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4E44F350-192A-4A40-BE03-341634ADBBD2}" xr6:coauthVersionLast="47" xr6:coauthVersionMax="47" xr10:uidLastSave="{00000000-0000-0000-0000-000000000000}"/>
  <bookViews>
    <workbookView xWindow="-108" yWindow="-108" windowWidth="23256" windowHeight="13896" tabRatio="964" activeTab="16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'20'!$A$1:$T$1</definedName>
    <definedName name="_xlnm._FilterDatabase" localSheetId="28" hidden="1">'21'!$A$1:$T$1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'5'!$A$1:$T$1</definedName>
    <definedName name="_xlnm._FilterDatabase" localSheetId="13" hidden="1">'6'!$A$1:$T$1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ALL!$A$4:$CU$196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91029"/>
  <pivotCaches>
    <pivotCache cacheId="8" r:id="rId40"/>
    <pivotCache cacheId="9" r:id="rId41"/>
    <pivotCache cacheId="10" r:id="rId42"/>
    <pivotCache cacheId="11" r:id="rId43"/>
    <pivotCache cacheId="12" r:id="rId44"/>
    <pivotCache cacheId="13" r:id="rId45"/>
    <pivotCache cacheId="14" r:id="rId46"/>
    <pivotCache cacheId="15" r:id="rId47"/>
    <pivotCache cacheId="16" r:id="rId48"/>
    <pivotCache cacheId="17" r:id="rId49"/>
    <pivotCache cacheId="18" r:id="rId50"/>
    <pivotCache cacheId="19" r:id="rId51"/>
    <pivotCache cacheId="20" r:id="rId52"/>
    <pivotCache cacheId="21" r:id="rId53"/>
    <pivotCache cacheId="22" r:id="rId54"/>
    <pivotCache cacheId="23" r:id="rId55"/>
    <pivotCache cacheId="24" r:id="rId56"/>
    <pivotCache cacheId="25" r:id="rId57"/>
    <pivotCache cacheId="26" r:id="rId58"/>
    <pivotCache cacheId="27" r:id="rId59"/>
    <pivotCache cacheId="28" r:id="rId60"/>
    <pivotCache cacheId="29" r:id="rId61"/>
    <pivotCache cacheId="30" r:id="rId62"/>
    <pivotCache cacheId="31" r:id="rId63"/>
    <pivotCache cacheId="32" r:id="rId64"/>
    <pivotCache cacheId="33" r:id="rId65"/>
    <pivotCache cacheId="34" r:id="rId66"/>
    <pivotCache cacheId="35" r:id="rId67"/>
    <pivotCache cacheId="36" r:id="rId68"/>
    <pivotCache cacheId="37" r:id="rId69"/>
    <pivotCache cacheId="38" r:id="rId7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6" l="1"/>
  <c r="D10" i="36"/>
  <c r="C3" i="38"/>
  <c r="C3" i="36" l="1"/>
  <c r="G204" i="2" l="1"/>
  <c r="J204" i="2"/>
  <c r="L204" i="2" s="1"/>
  <c r="M204" i="2"/>
  <c r="O204" i="2"/>
  <c r="P204" i="2"/>
  <c r="R204" i="2" s="1"/>
  <c r="S204" i="2"/>
  <c r="U204" i="2" s="1"/>
  <c r="V204" i="2"/>
  <c r="X204" i="2" s="1"/>
  <c r="Y204" i="2"/>
  <c r="AA204" i="2" s="1"/>
  <c r="AB204" i="2"/>
  <c r="AD204" i="2"/>
  <c r="AE204" i="2"/>
  <c r="AG204" i="2" s="1"/>
  <c r="AH204" i="2"/>
  <c r="AJ204" i="2" s="1"/>
  <c r="AK204" i="2"/>
  <c r="AM204" i="2"/>
  <c r="AN204" i="2"/>
  <c r="AP204" i="2" s="1"/>
  <c r="AQ204" i="2"/>
  <c r="AS204" i="2" s="1"/>
  <c r="AT204" i="2"/>
  <c r="AV204" i="2"/>
  <c r="AW204" i="2"/>
  <c r="AY204" i="2" s="1"/>
  <c r="AZ204" i="2"/>
  <c r="BB204" i="2"/>
  <c r="BC204" i="2"/>
  <c r="BE204" i="2" s="1"/>
  <c r="BF204" i="2"/>
  <c r="BH204" i="2" s="1"/>
  <c r="BI204" i="2"/>
  <c r="BK204" i="2" s="1"/>
  <c r="BL204" i="2"/>
  <c r="BN204" i="2" s="1"/>
  <c r="BO204" i="2"/>
  <c r="BQ204" i="2" s="1"/>
  <c r="BR204" i="2"/>
  <c r="BT204" i="2" s="1"/>
  <c r="BU204" i="2"/>
  <c r="BW204" i="2" s="1"/>
  <c r="BX204" i="2"/>
  <c r="BZ204" i="2" s="1"/>
  <c r="CA204" i="2"/>
  <c r="CC204" i="2" s="1"/>
  <c r="CD204" i="2"/>
  <c r="CF204" i="2" s="1"/>
  <c r="CG204" i="2"/>
  <c r="CI204" i="2" s="1"/>
  <c r="CJ204" i="2"/>
  <c r="CL204" i="2" s="1"/>
  <c r="CM204" i="2"/>
  <c r="CO204" i="2" s="1"/>
  <c r="CX204" i="2" s="1"/>
  <c r="CP204" i="2"/>
  <c r="CR204" i="2" s="1"/>
  <c r="CS204" i="2"/>
  <c r="CU204" i="2" s="1"/>
  <c r="CV204" i="2"/>
  <c r="G203" i="2"/>
  <c r="J203" i="2"/>
  <c r="L203" i="2"/>
  <c r="M203" i="2"/>
  <c r="O203" i="2" s="1"/>
  <c r="P203" i="2"/>
  <c r="R203" i="2" s="1"/>
  <c r="S203" i="2"/>
  <c r="U203" i="2"/>
  <c r="V203" i="2"/>
  <c r="X203" i="2" s="1"/>
  <c r="Y203" i="2"/>
  <c r="AA203" i="2" s="1"/>
  <c r="AB203" i="2"/>
  <c r="AD203" i="2" s="1"/>
  <c r="AE203" i="2"/>
  <c r="AG203" i="2" s="1"/>
  <c r="AH203" i="2"/>
  <c r="AJ203" i="2" s="1"/>
  <c r="AK203" i="2"/>
  <c r="AM203" i="2" s="1"/>
  <c r="AN203" i="2"/>
  <c r="AP203" i="2" s="1"/>
  <c r="AQ203" i="2"/>
  <c r="AS203" i="2" s="1"/>
  <c r="AT203" i="2"/>
  <c r="AV203" i="2" s="1"/>
  <c r="AW203" i="2"/>
  <c r="AY203" i="2" s="1"/>
  <c r="AZ203" i="2"/>
  <c r="BB203" i="2" s="1"/>
  <c r="BC203" i="2"/>
  <c r="BE203" i="2" s="1"/>
  <c r="BF203" i="2"/>
  <c r="BH203" i="2" s="1"/>
  <c r="BI203" i="2"/>
  <c r="BK203" i="2" s="1"/>
  <c r="BL203" i="2"/>
  <c r="BN203" i="2" s="1"/>
  <c r="BO203" i="2"/>
  <c r="BQ203" i="2" s="1"/>
  <c r="BR203" i="2"/>
  <c r="BT203" i="2" s="1"/>
  <c r="BU203" i="2"/>
  <c r="BW203" i="2" s="1"/>
  <c r="BX203" i="2"/>
  <c r="BZ203" i="2" s="1"/>
  <c r="CA203" i="2"/>
  <c r="CC203" i="2" s="1"/>
  <c r="CD203" i="2"/>
  <c r="CF203" i="2" s="1"/>
  <c r="CG203" i="2"/>
  <c r="CI203" i="2" s="1"/>
  <c r="CJ203" i="2"/>
  <c r="CL203" i="2" s="1"/>
  <c r="CM203" i="2"/>
  <c r="CO203" i="2" s="1"/>
  <c r="CP203" i="2"/>
  <c r="CR203" i="2" s="1"/>
  <c r="CS203" i="2"/>
  <c r="CU203" i="2" s="1"/>
  <c r="CV203" i="2"/>
  <c r="CX203" i="2" l="1"/>
  <c r="D204" i="2"/>
  <c r="F204" i="2" s="1"/>
  <c r="I204" i="2"/>
  <c r="D203" i="2"/>
  <c r="F203" i="2" s="1"/>
  <c r="I203" i="2"/>
  <c r="G202" i="2"/>
  <c r="J202" i="2"/>
  <c r="L202" i="2" s="1"/>
  <c r="M202" i="2"/>
  <c r="O202" i="2" s="1"/>
  <c r="P202" i="2"/>
  <c r="R202" i="2" s="1"/>
  <c r="S202" i="2"/>
  <c r="U202" i="2" s="1"/>
  <c r="V202" i="2"/>
  <c r="X202" i="2" s="1"/>
  <c r="Y202" i="2"/>
  <c r="AA202" i="2" s="1"/>
  <c r="AB202" i="2"/>
  <c r="AD202" i="2" s="1"/>
  <c r="AE202" i="2"/>
  <c r="AG202" i="2" s="1"/>
  <c r="AH202" i="2"/>
  <c r="AJ202" i="2" s="1"/>
  <c r="AK202" i="2"/>
  <c r="AM202" i="2" s="1"/>
  <c r="AN202" i="2"/>
  <c r="AP202" i="2" s="1"/>
  <c r="AQ202" i="2"/>
  <c r="AS202" i="2" s="1"/>
  <c r="AT202" i="2"/>
  <c r="AV202" i="2" s="1"/>
  <c r="AW202" i="2"/>
  <c r="AY202" i="2" s="1"/>
  <c r="AZ202" i="2"/>
  <c r="BB202" i="2" s="1"/>
  <c r="BC202" i="2"/>
  <c r="BE202" i="2" s="1"/>
  <c r="BF202" i="2"/>
  <c r="BH202" i="2" s="1"/>
  <c r="BI202" i="2"/>
  <c r="BK202" i="2" s="1"/>
  <c r="BL202" i="2"/>
  <c r="BN202" i="2" s="1"/>
  <c r="BO202" i="2"/>
  <c r="BQ202" i="2" s="1"/>
  <c r="BR202" i="2"/>
  <c r="BT202" i="2" s="1"/>
  <c r="BU202" i="2"/>
  <c r="BW202" i="2" s="1"/>
  <c r="BX202" i="2"/>
  <c r="BZ202" i="2" s="1"/>
  <c r="CA202" i="2"/>
  <c r="CC202" i="2" s="1"/>
  <c r="CD202" i="2"/>
  <c r="CF202" i="2" s="1"/>
  <c r="CG202" i="2"/>
  <c r="CI202" i="2" s="1"/>
  <c r="CJ202" i="2"/>
  <c r="CL202" i="2" s="1"/>
  <c r="CM202" i="2"/>
  <c r="CO202" i="2" s="1"/>
  <c r="CP202" i="2"/>
  <c r="CR202" i="2" s="1"/>
  <c r="CS202" i="2"/>
  <c r="CU202" i="2" s="1"/>
  <c r="CV202" i="2"/>
  <c r="G201" i="2"/>
  <c r="J201" i="2"/>
  <c r="L201" i="2" s="1"/>
  <c r="M201" i="2"/>
  <c r="O201" i="2" s="1"/>
  <c r="P201" i="2"/>
  <c r="R201" i="2" s="1"/>
  <c r="S201" i="2"/>
  <c r="U201" i="2" s="1"/>
  <c r="V201" i="2"/>
  <c r="X201" i="2" s="1"/>
  <c r="Y201" i="2"/>
  <c r="AA201" i="2" s="1"/>
  <c r="AB201" i="2"/>
  <c r="AD201" i="2" s="1"/>
  <c r="AE201" i="2"/>
  <c r="AG201" i="2" s="1"/>
  <c r="AH201" i="2"/>
  <c r="AJ201" i="2" s="1"/>
  <c r="AK201" i="2"/>
  <c r="AM201" i="2" s="1"/>
  <c r="AN201" i="2"/>
  <c r="AP201" i="2" s="1"/>
  <c r="AQ201" i="2"/>
  <c r="AS201" i="2" s="1"/>
  <c r="AT201" i="2"/>
  <c r="AV201" i="2" s="1"/>
  <c r="AW201" i="2"/>
  <c r="AY201" i="2" s="1"/>
  <c r="AZ201" i="2"/>
  <c r="BB201" i="2" s="1"/>
  <c r="BC201" i="2"/>
  <c r="BE201" i="2" s="1"/>
  <c r="BF201" i="2"/>
  <c r="BH201" i="2" s="1"/>
  <c r="BI201" i="2"/>
  <c r="BK201" i="2" s="1"/>
  <c r="BL201" i="2"/>
  <c r="BN201" i="2" s="1"/>
  <c r="BO201" i="2"/>
  <c r="BQ201" i="2" s="1"/>
  <c r="BR201" i="2"/>
  <c r="BT201" i="2" s="1"/>
  <c r="BU201" i="2"/>
  <c r="BW201" i="2" s="1"/>
  <c r="BX201" i="2"/>
  <c r="BZ201" i="2" s="1"/>
  <c r="CA201" i="2"/>
  <c r="CC201" i="2" s="1"/>
  <c r="CD201" i="2"/>
  <c r="CF201" i="2" s="1"/>
  <c r="CG201" i="2"/>
  <c r="CI201" i="2" s="1"/>
  <c r="CJ201" i="2"/>
  <c r="CL201" i="2" s="1"/>
  <c r="CM201" i="2"/>
  <c r="CO201" i="2" s="1"/>
  <c r="CP201" i="2"/>
  <c r="CR201" i="2" s="1"/>
  <c r="CS201" i="2"/>
  <c r="CU201" i="2" s="1"/>
  <c r="CV201" i="2"/>
  <c r="C200" i="2"/>
  <c r="G200" i="2"/>
  <c r="J200" i="2"/>
  <c r="M200" i="2"/>
  <c r="P200" i="2"/>
  <c r="S200" i="2"/>
  <c r="V200" i="2"/>
  <c r="Y200" i="2"/>
  <c r="AB200" i="2"/>
  <c r="AE200" i="2"/>
  <c r="AH200" i="2"/>
  <c r="AK200" i="2"/>
  <c r="AN200" i="2"/>
  <c r="AQ200" i="2"/>
  <c r="AT200" i="2"/>
  <c r="AW200" i="2"/>
  <c r="AZ200" i="2"/>
  <c r="BC200" i="2"/>
  <c r="BF200" i="2"/>
  <c r="BI200" i="2"/>
  <c r="BL200" i="2"/>
  <c r="BO200" i="2"/>
  <c r="BR200" i="2"/>
  <c r="BU200" i="2"/>
  <c r="BX200" i="2"/>
  <c r="CA200" i="2"/>
  <c r="CD200" i="2"/>
  <c r="CG200" i="2"/>
  <c r="CJ200" i="2"/>
  <c r="CM200" i="2"/>
  <c r="CP200" i="2"/>
  <c r="CS200" i="2"/>
  <c r="CV200" i="2"/>
  <c r="G199" i="2"/>
  <c r="J199" i="2"/>
  <c r="L199" i="2" s="1"/>
  <c r="M199" i="2"/>
  <c r="O199" i="2" s="1"/>
  <c r="P199" i="2"/>
  <c r="R199" i="2" s="1"/>
  <c r="S199" i="2"/>
  <c r="U199" i="2" s="1"/>
  <c r="V199" i="2"/>
  <c r="X199" i="2" s="1"/>
  <c r="Y199" i="2"/>
  <c r="AA199" i="2" s="1"/>
  <c r="AB199" i="2"/>
  <c r="AD199" i="2" s="1"/>
  <c r="AE199" i="2"/>
  <c r="AG199" i="2" s="1"/>
  <c r="AH199" i="2"/>
  <c r="AJ199" i="2" s="1"/>
  <c r="AK199" i="2"/>
  <c r="AM199" i="2" s="1"/>
  <c r="AN199" i="2"/>
  <c r="AP199" i="2" s="1"/>
  <c r="AQ199" i="2"/>
  <c r="AS199" i="2" s="1"/>
  <c r="AT199" i="2"/>
  <c r="AV199" i="2" s="1"/>
  <c r="AW199" i="2"/>
  <c r="AY199" i="2" s="1"/>
  <c r="AZ199" i="2"/>
  <c r="BB199" i="2" s="1"/>
  <c r="BC199" i="2"/>
  <c r="BE199" i="2" s="1"/>
  <c r="BF199" i="2"/>
  <c r="BH199" i="2" s="1"/>
  <c r="BI199" i="2"/>
  <c r="BK199" i="2" s="1"/>
  <c r="BL199" i="2"/>
  <c r="BN199" i="2" s="1"/>
  <c r="BO199" i="2"/>
  <c r="BQ199" i="2" s="1"/>
  <c r="BR199" i="2"/>
  <c r="BT199" i="2" s="1"/>
  <c r="BU199" i="2"/>
  <c r="BW199" i="2" s="1"/>
  <c r="BX199" i="2"/>
  <c r="BZ199" i="2" s="1"/>
  <c r="CA199" i="2"/>
  <c r="CC199" i="2" s="1"/>
  <c r="CD199" i="2"/>
  <c r="CF199" i="2" s="1"/>
  <c r="CG199" i="2"/>
  <c r="CI199" i="2" s="1"/>
  <c r="CJ199" i="2"/>
  <c r="CL199" i="2" s="1"/>
  <c r="CM199" i="2"/>
  <c r="CO199" i="2" s="1"/>
  <c r="CP199" i="2"/>
  <c r="CR199" i="2" s="1"/>
  <c r="CS199" i="2"/>
  <c r="CU199" i="2" s="1"/>
  <c r="CV199" i="2"/>
  <c r="CV198" i="2"/>
  <c r="CS198" i="2"/>
  <c r="CU198" i="2" s="1"/>
  <c r="CP198" i="2"/>
  <c r="CR198" i="2" s="1"/>
  <c r="CM198" i="2"/>
  <c r="CO198" i="2" s="1"/>
  <c r="CJ198" i="2"/>
  <c r="CL198" i="2" s="1"/>
  <c r="CG198" i="2"/>
  <c r="CI198" i="2" s="1"/>
  <c r="CD198" i="2"/>
  <c r="CF198" i="2" s="1"/>
  <c r="CA198" i="2"/>
  <c r="CC198" i="2" s="1"/>
  <c r="BX198" i="2"/>
  <c r="BZ198" i="2" s="1"/>
  <c r="BU198" i="2"/>
  <c r="BW198" i="2" s="1"/>
  <c r="BR198" i="2"/>
  <c r="BT198" i="2" s="1"/>
  <c r="BO198" i="2"/>
  <c r="BQ198" i="2" s="1"/>
  <c r="BL198" i="2"/>
  <c r="BN198" i="2" s="1"/>
  <c r="BI198" i="2"/>
  <c r="BK198" i="2" s="1"/>
  <c r="BF198" i="2"/>
  <c r="BH198" i="2" s="1"/>
  <c r="BC198" i="2"/>
  <c r="BE198" i="2" s="1"/>
  <c r="AZ198" i="2"/>
  <c r="BB198" i="2" s="1"/>
  <c r="AW198" i="2"/>
  <c r="AY198" i="2" s="1"/>
  <c r="AT198" i="2"/>
  <c r="AV198" i="2" s="1"/>
  <c r="AQ198" i="2"/>
  <c r="AS198" i="2" s="1"/>
  <c r="AN198" i="2"/>
  <c r="AP198" i="2" s="1"/>
  <c r="AK198" i="2"/>
  <c r="AM198" i="2" s="1"/>
  <c r="AH198" i="2"/>
  <c r="AJ198" i="2" s="1"/>
  <c r="AE198" i="2"/>
  <c r="AG198" i="2" s="1"/>
  <c r="AB198" i="2"/>
  <c r="AD198" i="2" s="1"/>
  <c r="Y198" i="2"/>
  <c r="AA198" i="2" s="1"/>
  <c r="V198" i="2"/>
  <c r="X198" i="2" s="1"/>
  <c r="S198" i="2"/>
  <c r="U198" i="2" s="1"/>
  <c r="P198" i="2"/>
  <c r="R198" i="2" s="1"/>
  <c r="M198" i="2"/>
  <c r="O198" i="2" s="1"/>
  <c r="J198" i="2"/>
  <c r="L198" i="2" s="1"/>
  <c r="G198" i="2"/>
  <c r="G197" i="2"/>
  <c r="J197" i="2"/>
  <c r="L197" i="2" s="1"/>
  <c r="M197" i="2"/>
  <c r="O197" i="2" s="1"/>
  <c r="P197" i="2"/>
  <c r="R197" i="2" s="1"/>
  <c r="S197" i="2"/>
  <c r="U197" i="2" s="1"/>
  <c r="V197" i="2"/>
  <c r="X197" i="2" s="1"/>
  <c r="Y197" i="2"/>
  <c r="AA197" i="2" s="1"/>
  <c r="AB197" i="2"/>
  <c r="AD197" i="2" s="1"/>
  <c r="AE197" i="2"/>
  <c r="AG197" i="2" s="1"/>
  <c r="AH197" i="2"/>
  <c r="AJ197" i="2" s="1"/>
  <c r="AK197" i="2"/>
  <c r="AM197" i="2" s="1"/>
  <c r="AN197" i="2"/>
  <c r="AP197" i="2" s="1"/>
  <c r="AQ197" i="2"/>
  <c r="AS197" i="2" s="1"/>
  <c r="AT197" i="2"/>
  <c r="AV197" i="2" s="1"/>
  <c r="AW197" i="2"/>
  <c r="AY197" i="2" s="1"/>
  <c r="AZ197" i="2"/>
  <c r="BB197" i="2" s="1"/>
  <c r="BC197" i="2"/>
  <c r="BE197" i="2" s="1"/>
  <c r="BF197" i="2"/>
  <c r="BH197" i="2" s="1"/>
  <c r="BI197" i="2"/>
  <c r="BK197" i="2" s="1"/>
  <c r="BL197" i="2"/>
  <c r="BN197" i="2" s="1"/>
  <c r="BO197" i="2"/>
  <c r="BQ197" i="2" s="1"/>
  <c r="BR197" i="2"/>
  <c r="BT197" i="2" s="1"/>
  <c r="BU197" i="2"/>
  <c r="BW197" i="2" s="1"/>
  <c r="BX197" i="2"/>
  <c r="BZ197" i="2" s="1"/>
  <c r="CA197" i="2"/>
  <c r="CC197" i="2" s="1"/>
  <c r="CD197" i="2"/>
  <c r="CF197" i="2" s="1"/>
  <c r="CG197" i="2"/>
  <c r="CI197" i="2" s="1"/>
  <c r="CJ197" i="2"/>
  <c r="CL197" i="2" s="1"/>
  <c r="CM197" i="2"/>
  <c r="CO197" i="2" s="1"/>
  <c r="CP197" i="2"/>
  <c r="CR197" i="2" s="1"/>
  <c r="CS197" i="2"/>
  <c r="CU197" i="2" s="1"/>
  <c r="CV197" i="2"/>
  <c r="G196" i="2"/>
  <c r="J196" i="2"/>
  <c r="L196" i="2" s="1"/>
  <c r="M196" i="2"/>
  <c r="O196" i="2" s="1"/>
  <c r="P196" i="2"/>
  <c r="R196" i="2" s="1"/>
  <c r="S196" i="2"/>
  <c r="U196" i="2" s="1"/>
  <c r="V196" i="2"/>
  <c r="X196" i="2" s="1"/>
  <c r="Y196" i="2"/>
  <c r="AA196" i="2" s="1"/>
  <c r="AB196" i="2"/>
  <c r="AD196" i="2" s="1"/>
  <c r="AE196" i="2"/>
  <c r="AG196" i="2" s="1"/>
  <c r="AH196" i="2"/>
  <c r="AJ196" i="2" s="1"/>
  <c r="AK196" i="2"/>
  <c r="AM196" i="2" s="1"/>
  <c r="AN196" i="2"/>
  <c r="AP196" i="2" s="1"/>
  <c r="AQ196" i="2"/>
  <c r="AS196" i="2" s="1"/>
  <c r="AT196" i="2"/>
  <c r="AV196" i="2" s="1"/>
  <c r="AW196" i="2"/>
  <c r="AY196" i="2" s="1"/>
  <c r="AZ196" i="2"/>
  <c r="BB196" i="2" s="1"/>
  <c r="BC196" i="2"/>
  <c r="BE196" i="2" s="1"/>
  <c r="BF196" i="2"/>
  <c r="BH196" i="2" s="1"/>
  <c r="BI196" i="2"/>
  <c r="BK196" i="2" s="1"/>
  <c r="BL196" i="2"/>
  <c r="BN196" i="2" s="1"/>
  <c r="BO196" i="2"/>
  <c r="BQ196" i="2" s="1"/>
  <c r="BR196" i="2"/>
  <c r="BT196" i="2" s="1"/>
  <c r="BU196" i="2"/>
  <c r="BW196" i="2" s="1"/>
  <c r="BX196" i="2"/>
  <c r="BZ196" i="2" s="1"/>
  <c r="CA196" i="2"/>
  <c r="CC196" i="2" s="1"/>
  <c r="CD196" i="2"/>
  <c r="CF196" i="2" s="1"/>
  <c r="CG196" i="2"/>
  <c r="CI196" i="2" s="1"/>
  <c r="CJ196" i="2"/>
  <c r="CL196" i="2" s="1"/>
  <c r="CM196" i="2"/>
  <c r="CO196" i="2" s="1"/>
  <c r="CP196" i="2"/>
  <c r="CR196" i="2" s="1"/>
  <c r="CS196" i="2"/>
  <c r="CU196" i="2" s="1"/>
  <c r="CV196" i="2"/>
  <c r="CV195" i="2"/>
  <c r="CS195" i="2"/>
  <c r="CU195" i="2" s="1"/>
  <c r="CP195" i="2"/>
  <c r="CR195" i="2" s="1"/>
  <c r="CM195" i="2"/>
  <c r="CO195" i="2" s="1"/>
  <c r="CJ195" i="2"/>
  <c r="CL195" i="2" s="1"/>
  <c r="CG195" i="2"/>
  <c r="CI195" i="2" s="1"/>
  <c r="CD195" i="2"/>
  <c r="CF195" i="2" s="1"/>
  <c r="CA195" i="2"/>
  <c r="CC195" i="2" s="1"/>
  <c r="BX195" i="2"/>
  <c r="BZ195" i="2" s="1"/>
  <c r="BU195" i="2"/>
  <c r="BW195" i="2" s="1"/>
  <c r="BR195" i="2"/>
  <c r="BT195" i="2" s="1"/>
  <c r="BO195" i="2"/>
  <c r="BQ195" i="2" s="1"/>
  <c r="BL195" i="2"/>
  <c r="BN195" i="2" s="1"/>
  <c r="BI195" i="2"/>
  <c r="BK195" i="2" s="1"/>
  <c r="BF195" i="2"/>
  <c r="BH195" i="2" s="1"/>
  <c r="BC195" i="2"/>
  <c r="BE195" i="2" s="1"/>
  <c r="AZ195" i="2"/>
  <c r="BB195" i="2" s="1"/>
  <c r="AW195" i="2"/>
  <c r="AY195" i="2" s="1"/>
  <c r="AT195" i="2"/>
  <c r="AV195" i="2" s="1"/>
  <c r="AQ195" i="2"/>
  <c r="AS195" i="2" s="1"/>
  <c r="AN195" i="2"/>
  <c r="AP195" i="2" s="1"/>
  <c r="AK195" i="2"/>
  <c r="AM195" i="2" s="1"/>
  <c r="AH195" i="2"/>
  <c r="AJ195" i="2" s="1"/>
  <c r="AE195" i="2"/>
  <c r="AG195" i="2" s="1"/>
  <c r="AB195" i="2"/>
  <c r="AD195" i="2" s="1"/>
  <c r="Y195" i="2"/>
  <c r="AA195" i="2" s="1"/>
  <c r="V195" i="2"/>
  <c r="X195" i="2" s="1"/>
  <c r="S195" i="2"/>
  <c r="U195" i="2" s="1"/>
  <c r="P195" i="2"/>
  <c r="R195" i="2" s="1"/>
  <c r="M195" i="2"/>
  <c r="O195" i="2" s="1"/>
  <c r="J195" i="2"/>
  <c r="L195" i="2" s="1"/>
  <c r="G195" i="2"/>
  <c r="D202" i="2" l="1"/>
  <c r="F202" i="2" s="1"/>
  <c r="CX202" i="2"/>
  <c r="I202" i="2"/>
  <c r="CX199" i="2"/>
  <c r="CX201" i="2"/>
  <c r="AV200" i="2"/>
  <c r="D201" i="2"/>
  <c r="F201" i="2" s="1"/>
  <c r="I201" i="2"/>
  <c r="D200" i="2"/>
  <c r="F200" i="2" s="1"/>
  <c r="BQ200" i="2"/>
  <c r="CR200" i="2"/>
  <c r="AM200" i="2"/>
  <c r="AS200" i="2"/>
  <c r="BT200" i="2"/>
  <c r="CU200" i="2"/>
  <c r="AP200" i="2"/>
  <c r="BN200" i="2"/>
  <c r="AJ200" i="2"/>
  <c r="CO200" i="2"/>
  <c r="CX200" i="2" s="1"/>
  <c r="AG200" i="2"/>
  <c r="BK200" i="2"/>
  <c r="AD200" i="2"/>
  <c r="CL200" i="2"/>
  <c r="BH200" i="2"/>
  <c r="AA200" i="2"/>
  <c r="X200" i="2"/>
  <c r="CI200" i="2"/>
  <c r="BE200" i="2"/>
  <c r="U200" i="2"/>
  <c r="CF200" i="2"/>
  <c r="BB200" i="2"/>
  <c r="R200" i="2"/>
  <c r="BW200" i="2"/>
  <c r="AY200" i="2"/>
  <c r="O200" i="2"/>
  <c r="CC200" i="2"/>
  <c r="L200" i="2"/>
  <c r="BZ200" i="2"/>
  <c r="I200" i="2"/>
  <c r="D199" i="2"/>
  <c r="F199" i="2" s="1"/>
  <c r="I199" i="2"/>
  <c r="D198" i="2"/>
  <c r="F198" i="2" s="1"/>
  <c r="CX198" i="2"/>
  <c r="I198" i="2"/>
  <c r="CX197" i="2"/>
  <c r="D197" i="2"/>
  <c r="F197" i="2" s="1"/>
  <c r="I197" i="2"/>
  <c r="CX196" i="2"/>
  <c r="D196" i="2"/>
  <c r="F196" i="2" s="1"/>
  <c r="I196" i="2"/>
  <c r="D195" i="2"/>
  <c r="F195" i="2" s="1"/>
  <c r="CX195" i="2"/>
  <c r="I195" i="2"/>
  <c r="D14" i="36"/>
  <c r="D13" i="36"/>
  <c r="D12" i="36"/>
  <c r="D11" i="36"/>
  <c r="D9" i="36"/>
  <c r="D8" i="36"/>
  <c r="D6" i="36"/>
  <c r="D5" i="36"/>
  <c r="D4" i="36"/>
  <c r="D11" i="39" l="1"/>
  <c r="D13" i="38"/>
  <c r="L6" i="38"/>
  <c r="H9" i="38" s="1"/>
  <c r="D8" i="38"/>
  <c r="D5" i="38" l="1"/>
  <c r="D10" i="38"/>
  <c r="D4" i="38"/>
  <c r="D7" i="38"/>
  <c r="D11" i="38"/>
  <c r="H7" i="38"/>
  <c r="D12" i="38"/>
  <c r="D9" i="38"/>
  <c r="D6" i="38"/>
  <c r="BU5" i="2" l="1"/>
  <c r="BU6" i="2"/>
  <c r="BU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T182" i="2" s="1"/>
  <c r="BR183" i="2"/>
  <c r="BT183" i="2" s="1"/>
  <c r="BR184" i="2"/>
  <c r="BR185" i="2"/>
  <c r="BT185" i="2" s="1"/>
  <c r="BR186" i="2"/>
  <c r="BT186" i="2" s="1"/>
  <c r="BR187" i="2"/>
  <c r="BT187" i="2" s="1"/>
  <c r="BR188" i="2"/>
  <c r="BT188" i="2" s="1"/>
  <c r="BR189" i="2"/>
  <c r="BT189" i="2" s="1"/>
  <c r="BR190" i="2"/>
  <c r="BT190" i="2" s="1"/>
  <c r="BR191" i="2"/>
  <c r="BT191" i="2" s="1"/>
  <c r="BR192" i="2"/>
  <c r="BT192" i="2" s="1"/>
  <c r="BR193" i="2"/>
  <c r="BT193" i="2" s="1"/>
  <c r="BR194" i="2"/>
  <c r="BT194" i="2" s="1"/>
  <c r="BR5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W182" i="2" s="1"/>
  <c r="BU183" i="2"/>
  <c r="BW183" i="2" s="1"/>
  <c r="BU184" i="2"/>
  <c r="BU185" i="2"/>
  <c r="BW185" i="2" s="1"/>
  <c r="BU186" i="2"/>
  <c r="BW186" i="2" s="1"/>
  <c r="BU187" i="2"/>
  <c r="BW187" i="2" s="1"/>
  <c r="BU188" i="2"/>
  <c r="BW188" i="2" s="1"/>
  <c r="BU189" i="2"/>
  <c r="BW189" i="2" s="1"/>
  <c r="BU190" i="2"/>
  <c r="BW190" i="2" s="1"/>
  <c r="BU191" i="2"/>
  <c r="BW191" i="2" s="1"/>
  <c r="BU192" i="2"/>
  <c r="BW192" i="2" s="1"/>
  <c r="BU193" i="2"/>
  <c r="BW193" i="2" s="1"/>
  <c r="BU194" i="2"/>
  <c r="BW194" i="2" s="1"/>
  <c r="BU16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R182" i="2" s="1"/>
  <c r="P183" i="2"/>
  <c r="R183" i="2" s="1"/>
  <c r="P184" i="2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P191" i="2"/>
  <c r="R191" i="2" s="1"/>
  <c r="P192" i="2"/>
  <c r="R192" i="2" s="1"/>
  <c r="P193" i="2"/>
  <c r="R193" i="2" s="1"/>
  <c r="P194" i="2"/>
  <c r="R194" i="2" s="1"/>
  <c r="P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O182" i="2" s="1"/>
  <c r="M183" i="2"/>
  <c r="O183" i="2" s="1"/>
  <c r="M184" i="2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5" i="2"/>
  <c r="CV194" i="2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J194" i="2"/>
  <c r="L194" i="2" s="1"/>
  <c r="G194" i="2"/>
  <c r="CV189" i="2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J189" i="2"/>
  <c r="L189" i="2" s="1"/>
  <c r="G189" i="2"/>
  <c r="CV188" i="2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J188" i="2"/>
  <c r="L188" i="2" s="1"/>
  <c r="G188" i="2"/>
  <c r="CV193" i="2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J193" i="2"/>
  <c r="L193" i="2" s="1"/>
  <c r="G193" i="2"/>
  <c r="CV192" i="2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J192" i="2"/>
  <c r="L192" i="2" s="1"/>
  <c r="G192" i="2"/>
  <c r="I192" i="2" s="1"/>
  <c r="CV191" i="2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J191" i="2"/>
  <c r="L191" i="2" s="1"/>
  <c r="G191" i="2"/>
  <c r="I191" i="2" s="1"/>
  <c r="CV190" i="2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U185" i="2" s="1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J187" i="2"/>
  <c r="L187" i="2" s="1"/>
  <c r="G187" i="2"/>
  <c r="C178" i="2"/>
  <c r="CV186" i="2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J186" i="2"/>
  <c r="L186" i="2" s="1"/>
  <c r="G186" i="2"/>
  <c r="CV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J185" i="2"/>
  <c r="L185" i="2" s="1"/>
  <c r="G185" i="2"/>
  <c r="C184" i="2"/>
  <c r="BT184" i="2" s="1"/>
  <c r="CV184" i="2"/>
  <c r="CP184" i="2"/>
  <c r="CM184" i="2"/>
  <c r="CJ184" i="2"/>
  <c r="CD184" i="2"/>
  <c r="CA184" i="2"/>
  <c r="BX184" i="2"/>
  <c r="BO184" i="2"/>
  <c r="BL184" i="2"/>
  <c r="BI184" i="2"/>
  <c r="BF184" i="2"/>
  <c r="BC184" i="2"/>
  <c r="AZ184" i="2"/>
  <c r="AW184" i="2"/>
  <c r="AT184" i="2"/>
  <c r="AQ184" i="2"/>
  <c r="AS184" i="2" s="1"/>
  <c r="AN184" i="2"/>
  <c r="AK184" i="2"/>
  <c r="AH184" i="2"/>
  <c r="AE184" i="2"/>
  <c r="AB184" i="2"/>
  <c r="Y184" i="2"/>
  <c r="V184" i="2"/>
  <c r="S184" i="2"/>
  <c r="J184" i="2"/>
  <c r="G184" i="2"/>
  <c r="CV183" i="2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J183" i="2"/>
  <c r="L183" i="2" s="1"/>
  <c r="G183" i="2"/>
  <c r="I183" i="2" s="1"/>
  <c r="CV182" i="2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J182" i="2"/>
  <c r="L182" i="2" s="1"/>
  <c r="G182" i="2"/>
  <c r="CC184" i="2" l="1"/>
  <c r="CF184" i="2"/>
  <c r="AP184" i="2"/>
  <c r="AV184" i="2"/>
  <c r="BH184" i="2"/>
  <c r="AY184" i="2"/>
  <c r="X184" i="2"/>
  <c r="AJ184" i="2"/>
  <c r="O184" i="2"/>
  <c r="CX188" i="2"/>
  <c r="AA184" i="2"/>
  <c r="BK184" i="2"/>
  <c r="AD184" i="2"/>
  <c r="BN184" i="2"/>
  <c r="AG184" i="2"/>
  <c r="BQ184" i="2"/>
  <c r="BW184" i="2"/>
  <c r="AM184" i="2"/>
  <c r="BZ184" i="2"/>
  <c r="R184" i="2"/>
  <c r="L184" i="2"/>
  <c r="BB184" i="2"/>
  <c r="U184" i="2"/>
  <c r="BE184" i="2"/>
  <c r="D193" i="2"/>
  <c r="F193" i="2" s="1"/>
  <c r="D188" i="2"/>
  <c r="F188" i="2" s="1"/>
  <c r="D189" i="2"/>
  <c r="F189" i="2" s="1"/>
  <c r="D194" i="2"/>
  <c r="F194" i="2" s="1"/>
  <c r="D190" i="2"/>
  <c r="F190" i="2" s="1"/>
  <c r="CX194" i="2"/>
  <c r="I194" i="2"/>
  <c r="CX189" i="2"/>
  <c r="I189" i="2"/>
  <c r="I188" i="2"/>
  <c r="CX190" i="2"/>
  <c r="CX191" i="2"/>
  <c r="CX192" i="2"/>
  <c r="CX193" i="2"/>
  <c r="R190" i="2"/>
  <c r="I193" i="2"/>
  <c r="D191" i="2"/>
  <c r="F191" i="2" s="1"/>
  <c r="D192" i="2"/>
  <c r="F192" i="2" s="1"/>
  <c r="D187" i="2"/>
  <c r="F187" i="2" s="1"/>
  <c r="CX187" i="2"/>
  <c r="I187" i="2"/>
  <c r="D186" i="2"/>
  <c r="F186" i="2" s="1"/>
  <c r="CX186" i="2"/>
  <c r="I186" i="2"/>
  <c r="D185" i="2"/>
  <c r="F185" i="2" s="1"/>
  <c r="CX185" i="2"/>
  <c r="I185" i="2"/>
  <c r="D184" i="2"/>
  <c r="F184" i="2" s="1"/>
  <c r="CI184" i="2"/>
  <c r="CL184" i="2"/>
  <c r="CO184" i="2"/>
  <c r="CX184" i="2" s="1"/>
  <c r="CR184" i="2"/>
  <c r="CU184" i="2"/>
  <c r="I184" i="2"/>
  <c r="CX183" i="2"/>
  <c r="D183" i="2"/>
  <c r="F183" i="2" s="1"/>
  <c r="D182" i="2"/>
  <c r="F182" i="2" s="1"/>
  <c r="CX182" i="2"/>
  <c r="I182" i="2"/>
  <c r="C180" i="2" l="1"/>
  <c r="C181" i="2"/>
  <c r="O181" i="2" s="1"/>
  <c r="G181" i="2"/>
  <c r="I181" i="2" s="1"/>
  <c r="J181" i="2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T181" i="2"/>
  <c r="BW181" i="2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179" i="2"/>
  <c r="CV180" i="2"/>
  <c r="CP180" i="2"/>
  <c r="CM180" i="2"/>
  <c r="CO180" i="2" s="1"/>
  <c r="CJ180" i="2"/>
  <c r="CI180" i="2"/>
  <c r="CD180" i="2"/>
  <c r="CF180" i="2" s="1"/>
  <c r="CA180" i="2"/>
  <c r="CC180" i="2" s="1"/>
  <c r="BX180" i="2"/>
  <c r="BZ180" i="2" s="1"/>
  <c r="BT180" i="2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R180" i="2"/>
  <c r="O180" i="2"/>
  <c r="J180" i="2"/>
  <c r="L180" i="2" s="1"/>
  <c r="G180" i="2"/>
  <c r="G179" i="2"/>
  <c r="J179" i="2"/>
  <c r="L179" i="2" s="1"/>
  <c r="O179" i="2"/>
  <c r="R179" i="2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T179" i="2"/>
  <c r="BW179" i="2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V178" i="2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W178" i="2"/>
  <c r="BT178" i="2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R178" i="2"/>
  <c r="O178" i="2"/>
  <c r="J178" i="2"/>
  <c r="L178" i="2" s="1"/>
  <c r="G178" i="2"/>
  <c r="CV177" i="2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W177" i="2"/>
  <c r="BT177" i="2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R177" i="2"/>
  <c r="O177" i="2"/>
  <c r="J177" i="2"/>
  <c r="L177" i="2" s="1"/>
  <c r="G177" i="2"/>
  <c r="I177" i="2" s="1"/>
  <c r="CV176" i="2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W176" i="2"/>
  <c r="BT176" i="2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R176" i="2"/>
  <c r="O176" i="2"/>
  <c r="J176" i="2"/>
  <c r="L176" i="2" s="1"/>
  <c r="G176" i="2"/>
  <c r="I176" i="2" s="1"/>
  <c r="CV175" i="2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W175" i="2"/>
  <c r="BT175" i="2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R175" i="2"/>
  <c r="O175" i="2"/>
  <c r="J175" i="2"/>
  <c r="L175" i="2" s="1"/>
  <c r="G175" i="2"/>
  <c r="I175" i="2" s="1"/>
  <c r="CV174" i="2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W174" i="2"/>
  <c r="BT174" i="2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R174" i="2"/>
  <c r="O174" i="2"/>
  <c r="J174" i="2"/>
  <c r="L174" i="2" s="1"/>
  <c r="G174" i="2"/>
  <c r="I174" i="2" s="1"/>
  <c r="CV173" i="2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W173" i="2"/>
  <c r="BT173" i="2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R173" i="2"/>
  <c r="O173" i="2"/>
  <c r="J173" i="2"/>
  <c r="L173" i="2" s="1"/>
  <c r="G173" i="2"/>
  <c r="CV172" i="2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W172" i="2"/>
  <c r="BT172" i="2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R172" i="2"/>
  <c r="J172" i="2"/>
  <c r="L172" i="2" s="1"/>
  <c r="G172" i="2"/>
  <c r="I172" i="2" s="1"/>
  <c r="CV171" i="2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W171" i="2"/>
  <c r="BT171" i="2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R171" i="2"/>
  <c r="O171" i="2"/>
  <c r="J171" i="2"/>
  <c r="L171" i="2" s="1"/>
  <c r="G171" i="2"/>
  <c r="I171" i="2" s="1"/>
  <c r="C170" i="2"/>
  <c r="BT170" i="2" s="1"/>
  <c r="CV170" i="2"/>
  <c r="CP170" i="2"/>
  <c r="CM170" i="2"/>
  <c r="CJ170" i="2"/>
  <c r="CD170" i="2"/>
  <c r="CA170" i="2"/>
  <c r="BX170" i="2"/>
  <c r="BO170" i="2"/>
  <c r="BL170" i="2"/>
  <c r="BI170" i="2"/>
  <c r="BF170" i="2"/>
  <c r="BC170" i="2"/>
  <c r="AZ170" i="2"/>
  <c r="AW170" i="2"/>
  <c r="AT170" i="2"/>
  <c r="AQ170" i="2"/>
  <c r="AN170" i="2"/>
  <c r="AK170" i="2"/>
  <c r="AM170" i="2" s="1"/>
  <c r="AH170" i="2"/>
  <c r="AE170" i="2"/>
  <c r="AB170" i="2"/>
  <c r="Y170" i="2"/>
  <c r="V170" i="2"/>
  <c r="S170" i="2"/>
  <c r="J170" i="2"/>
  <c r="G170" i="2"/>
  <c r="C169" i="2"/>
  <c r="CU169" i="2" s="1"/>
  <c r="CV169" i="2"/>
  <c r="CP169" i="2"/>
  <c r="CM169" i="2"/>
  <c r="CO169" i="2" s="1"/>
  <c r="CJ169" i="2"/>
  <c r="CL169" i="2" s="1"/>
  <c r="CD169" i="2"/>
  <c r="CA169" i="2"/>
  <c r="BX169" i="2"/>
  <c r="BO169" i="2"/>
  <c r="BL169" i="2"/>
  <c r="BI169" i="2"/>
  <c r="BF169" i="2"/>
  <c r="BC169" i="2"/>
  <c r="AZ169" i="2"/>
  <c r="AW169" i="2"/>
  <c r="AT169" i="2"/>
  <c r="AV169" i="2" s="1"/>
  <c r="AQ169" i="2"/>
  <c r="AN169" i="2"/>
  <c r="AK169" i="2"/>
  <c r="AH169" i="2"/>
  <c r="AJ169" i="2" s="1"/>
  <c r="AE169" i="2"/>
  <c r="AB169" i="2"/>
  <c r="Y169" i="2"/>
  <c r="V169" i="2"/>
  <c r="S169" i="2"/>
  <c r="J169" i="2"/>
  <c r="G169" i="2"/>
  <c r="Y167" i="2"/>
  <c r="AA167" i="2" s="1"/>
  <c r="Y168" i="2"/>
  <c r="AA168" i="2" s="1"/>
  <c r="V167" i="2"/>
  <c r="X167" i="2" s="1"/>
  <c r="V168" i="2"/>
  <c r="X168" i="2" s="1"/>
  <c r="R167" i="2"/>
  <c r="R168" i="2"/>
  <c r="O167" i="2"/>
  <c r="O168" i="2"/>
  <c r="CV168" i="2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W168" i="2"/>
  <c r="BT168" i="2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T167" i="2"/>
  <c r="BW167" i="2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G166" i="2"/>
  <c r="J166" i="2"/>
  <c r="L166" i="2" s="1"/>
  <c r="O166" i="2"/>
  <c r="R166" i="2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T166" i="2"/>
  <c r="BW166" i="2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162" i="2"/>
  <c r="C163" i="2"/>
  <c r="C164" i="2"/>
  <c r="G165" i="2"/>
  <c r="J165" i="2"/>
  <c r="L165" i="2" s="1"/>
  <c r="O165" i="2"/>
  <c r="R165" i="2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T165" i="2"/>
  <c r="BW165" i="2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AZ148" i="2"/>
  <c r="H10" i="36"/>
  <c r="H13" i="36" s="1"/>
  <c r="AV170" i="2" l="1"/>
  <c r="BE170" i="2"/>
  <c r="U170" i="2"/>
  <c r="BZ170" i="2"/>
  <c r="BB169" i="2"/>
  <c r="CC170" i="2"/>
  <c r="R169" i="2"/>
  <c r="U169" i="2"/>
  <c r="CX175" i="2"/>
  <c r="BE169" i="2"/>
  <c r="I169" i="2"/>
  <c r="L169" i="2"/>
  <c r="BT169" i="2"/>
  <c r="CO170" i="2"/>
  <c r="CX170" i="2" s="1"/>
  <c r="AP170" i="2"/>
  <c r="CF170" i="2"/>
  <c r="AS170" i="2"/>
  <c r="L170" i="2"/>
  <c r="R181" i="2"/>
  <c r="AG169" i="2"/>
  <c r="BQ169" i="2"/>
  <c r="R170" i="2"/>
  <c r="BB170" i="2"/>
  <c r="CC169" i="2"/>
  <c r="AA170" i="2"/>
  <c r="BK170" i="2"/>
  <c r="AS169" i="2"/>
  <c r="CF169" i="2"/>
  <c r="AD170" i="2"/>
  <c r="BN170" i="2"/>
  <c r="AD169" i="2"/>
  <c r="BN169" i="2"/>
  <c r="BW170" i="2"/>
  <c r="AM169" i="2"/>
  <c r="BW169" i="2"/>
  <c r="AP169" i="2"/>
  <c r="BZ169" i="2"/>
  <c r="O170" i="2"/>
  <c r="AY170" i="2"/>
  <c r="CL170" i="2"/>
  <c r="O169" i="2"/>
  <c r="AY169" i="2"/>
  <c r="CI169" i="2"/>
  <c r="X170" i="2"/>
  <c r="BH170" i="2"/>
  <c r="X169" i="2"/>
  <c r="BH169" i="2"/>
  <c r="CR169" i="2"/>
  <c r="AG170" i="2"/>
  <c r="BQ170" i="2"/>
  <c r="AA169" i="2"/>
  <c r="BK169" i="2"/>
  <c r="AJ170" i="2"/>
  <c r="CU178" i="2"/>
  <c r="D178" i="2"/>
  <c r="F178" i="2" s="1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I170" i="2"/>
  <c r="CX167" i="2"/>
  <c r="CX169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124" i="2"/>
  <c r="C125" i="2"/>
  <c r="G164" i="2"/>
  <c r="J164" i="2"/>
  <c r="O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W164" i="2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O162" i="2"/>
  <c r="R162" i="2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W162" i="2"/>
  <c r="BX162" i="2"/>
  <c r="CA162" i="2"/>
  <c r="CD162" i="2"/>
  <c r="CJ162" i="2"/>
  <c r="CM162" i="2"/>
  <c r="CO162" i="2" s="1"/>
  <c r="CV162" i="2"/>
  <c r="G163" i="2"/>
  <c r="J163" i="2"/>
  <c r="L163" i="2" s="1"/>
  <c r="O163" i="2"/>
  <c r="R163" i="2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T163" i="2"/>
  <c r="BW163" i="2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U5" i="2" l="1"/>
  <c r="CS2" i="2"/>
  <c r="CU124" i="2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O161" i="2"/>
  <c r="R161" i="2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T161" i="2"/>
  <c r="BW161" i="2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X161" i="2" s="1"/>
  <c r="CR161" i="2"/>
  <c r="G160" i="2"/>
  <c r="J160" i="2"/>
  <c r="L160" i="2" s="1"/>
  <c r="O160" i="2"/>
  <c r="R160" i="2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T160" i="2"/>
  <c r="BW160" i="2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I159" i="2"/>
  <c r="CD159" i="2"/>
  <c r="CF159" i="2" s="1"/>
  <c r="CA159" i="2"/>
  <c r="CC159" i="2" s="1"/>
  <c r="BX159" i="2"/>
  <c r="BZ159" i="2" s="1"/>
  <c r="BW159" i="2"/>
  <c r="BT159" i="2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R159" i="2"/>
  <c r="O159" i="2"/>
  <c r="J159" i="2"/>
  <c r="L159" i="2" s="1"/>
  <c r="G159" i="2"/>
  <c r="CR158" i="2"/>
  <c r="CM158" i="2"/>
  <c r="CO158" i="2" s="1"/>
  <c r="CX158" i="2" s="1"/>
  <c r="CJ158" i="2"/>
  <c r="CL158" i="2" s="1"/>
  <c r="CI158" i="2"/>
  <c r="CD158" i="2"/>
  <c r="CF158" i="2" s="1"/>
  <c r="CA158" i="2"/>
  <c r="CC158" i="2" s="1"/>
  <c r="BX158" i="2"/>
  <c r="BZ158" i="2" s="1"/>
  <c r="BW158" i="2"/>
  <c r="BT158" i="2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R158" i="2"/>
  <c r="O158" i="2"/>
  <c r="J158" i="2"/>
  <c r="L158" i="2" s="1"/>
  <c r="G158" i="2"/>
  <c r="G150" i="2"/>
  <c r="J150" i="2"/>
  <c r="L150" i="2" s="1"/>
  <c r="O150" i="2"/>
  <c r="R150" i="2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T150" i="2"/>
  <c r="BW150" i="2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X150" i="2" s="1"/>
  <c r="CR150" i="2"/>
  <c r="G151" i="2"/>
  <c r="J151" i="2"/>
  <c r="L151" i="2" s="1"/>
  <c r="O151" i="2"/>
  <c r="R151" i="2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T151" i="2"/>
  <c r="BW151" i="2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X151" i="2" s="1"/>
  <c r="CR151" i="2"/>
  <c r="G152" i="2"/>
  <c r="J152" i="2"/>
  <c r="L152" i="2" s="1"/>
  <c r="O152" i="2"/>
  <c r="R152" i="2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T152" i="2"/>
  <c r="BW152" i="2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X152" i="2" s="1"/>
  <c r="CR152" i="2"/>
  <c r="G153" i="2"/>
  <c r="J153" i="2"/>
  <c r="L153" i="2" s="1"/>
  <c r="O153" i="2"/>
  <c r="R153" i="2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T153" i="2"/>
  <c r="BW153" i="2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X153" i="2" s="1"/>
  <c r="CR153" i="2"/>
  <c r="G154" i="2"/>
  <c r="I154" i="2" s="1"/>
  <c r="J154" i="2"/>
  <c r="L154" i="2" s="1"/>
  <c r="O154" i="2"/>
  <c r="R154" i="2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T154" i="2"/>
  <c r="BW154" i="2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X154" i="2" s="1"/>
  <c r="CR154" i="2"/>
  <c r="G155" i="2"/>
  <c r="J155" i="2"/>
  <c r="L155" i="2" s="1"/>
  <c r="O155" i="2"/>
  <c r="R155" i="2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T155" i="2"/>
  <c r="BW155" i="2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X155" i="2" s="1"/>
  <c r="CR155" i="2"/>
  <c r="G156" i="2"/>
  <c r="J156" i="2"/>
  <c r="L156" i="2" s="1"/>
  <c r="O156" i="2"/>
  <c r="R156" i="2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T156" i="2"/>
  <c r="BW156" i="2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X156" i="2" s="1"/>
  <c r="CR156" i="2"/>
  <c r="G157" i="2"/>
  <c r="J157" i="2"/>
  <c r="L157" i="2" s="1"/>
  <c r="O157" i="2"/>
  <c r="R157" i="2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T157" i="2"/>
  <c r="BW157" i="2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I149" i="2"/>
  <c r="CD149" i="2"/>
  <c r="CF149" i="2" s="1"/>
  <c r="CA149" i="2"/>
  <c r="CC149" i="2" s="1"/>
  <c r="BX149" i="2"/>
  <c r="BZ149" i="2" s="1"/>
  <c r="BW149" i="2"/>
  <c r="BT149" i="2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R149" i="2"/>
  <c r="O149" i="2"/>
  <c r="J149" i="2"/>
  <c r="L149" i="2" s="1"/>
  <c r="G149" i="2"/>
  <c r="G148" i="2"/>
  <c r="J148" i="2"/>
  <c r="L148" i="2" s="1"/>
  <c r="O148" i="2"/>
  <c r="R148" i="2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T148" i="2"/>
  <c r="BW148" i="2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O147" i="2"/>
  <c r="R147" i="2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T147" i="2"/>
  <c r="BW147" i="2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X147" i="2" s="1"/>
  <c r="CR147" i="2"/>
  <c r="G146" i="2"/>
  <c r="J146" i="2"/>
  <c r="L146" i="2" s="1"/>
  <c r="O146" i="2"/>
  <c r="R146" i="2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T146" i="2"/>
  <c r="BW146" i="2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X146" i="2" s="1"/>
  <c r="CR146" i="2"/>
  <c r="G143" i="2"/>
  <c r="J143" i="2"/>
  <c r="L143" i="2" s="1"/>
  <c r="O143" i="2"/>
  <c r="R143" i="2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T143" i="2"/>
  <c r="BW143" i="2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X143" i="2" s="1"/>
  <c r="CR143" i="2"/>
  <c r="G144" i="2"/>
  <c r="J144" i="2"/>
  <c r="L144" i="2" s="1"/>
  <c r="O144" i="2"/>
  <c r="R144" i="2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T144" i="2"/>
  <c r="BW144" i="2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X144" i="2" s="1"/>
  <c r="CR144" i="2"/>
  <c r="G145" i="2"/>
  <c r="J145" i="2"/>
  <c r="L145" i="2" s="1"/>
  <c r="O145" i="2"/>
  <c r="R145" i="2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T145" i="2"/>
  <c r="BW145" i="2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X145" i="2" s="1"/>
  <c r="CR145" i="2"/>
  <c r="G132" i="2"/>
  <c r="J132" i="2"/>
  <c r="L132" i="2" s="1"/>
  <c r="O132" i="2"/>
  <c r="R132" i="2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T132" i="2"/>
  <c r="BW132" i="2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X132" i="2" s="1"/>
  <c r="CR132" i="2"/>
  <c r="G133" i="2"/>
  <c r="J133" i="2"/>
  <c r="L133" i="2" s="1"/>
  <c r="O133" i="2"/>
  <c r="R133" i="2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T133" i="2"/>
  <c r="BW133" i="2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X133" i="2" s="1"/>
  <c r="CR133" i="2"/>
  <c r="G134" i="2"/>
  <c r="J134" i="2"/>
  <c r="L134" i="2" s="1"/>
  <c r="O134" i="2"/>
  <c r="R134" i="2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T134" i="2"/>
  <c r="BW134" i="2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X134" i="2" s="1"/>
  <c r="CR134" i="2"/>
  <c r="G135" i="2"/>
  <c r="J135" i="2"/>
  <c r="L135" i="2" s="1"/>
  <c r="O135" i="2"/>
  <c r="R135" i="2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T135" i="2"/>
  <c r="BW135" i="2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X135" i="2" s="1"/>
  <c r="CR135" i="2"/>
  <c r="G136" i="2"/>
  <c r="J136" i="2"/>
  <c r="L136" i="2" s="1"/>
  <c r="O136" i="2"/>
  <c r="R136" i="2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T136" i="2"/>
  <c r="BW136" i="2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X136" i="2" s="1"/>
  <c r="CR136" i="2"/>
  <c r="G137" i="2"/>
  <c r="J137" i="2"/>
  <c r="L137" i="2" s="1"/>
  <c r="O137" i="2"/>
  <c r="R137" i="2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T137" i="2"/>
  <c r="BW137" i="2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X137" i="2" s="1"/>
  <c r="CR137" i="2"/>
  <c r="G138" i="2"/>
  <c r="J138" i="2"/>
  <c r="L138" i="2" s="1"/>
  <c r="O138" i="2"/>
  <c r="R138" i="2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T138" i="2"/>
  <c r="BW138" i="2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X138" i="2" s="1"/>
  <c r="CR138" i="2"/>
  <c r="G139" i="2"/>
  <c r="J139" i="2"/>
  <c r="L139" i="2" s="1"/>
  <c r="O139" i="2"/>
  <c r="R139" i="2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T139" i="2"/>
  <c r="BW139" i="2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X139" i="2" s="1"/>
  <c r="CR139" i="2"/>
  <c r="G140" i="2"/>
  <c r="J140" i="2"/>
  <c r="L140" i="2" s="1"/>
  <c r="O140" i="2"/>
  <c r="R140" i="2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T140" i="2"/>
  <c r="BW140" i="2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X140" i="2" s="1"/>
  <c r="CR140" i="2"/>
  <c r="G141" i="2"/>
  <c r="J141" i="2"/>
  <c r="L141" i="2" s="1"/>
  <c r="O141" i="2"/>
  <c r="R141" i="2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T141" i="2"/>
  <c r="BW141" i="2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X141" i="2" s="1"/>
  <c r="CR141" i="2"/>
  <c r="G142" i="2"/>
  <c r="J142" i="2"/>
  <c r="L142" i="2" s="1"/>
  <c r="O142" i="2"/>
  <c r="R142" i="2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T142" i="2"/>
  <c r="BW142" i="2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X142" i="2" s="1"/>
  <c r="CR142" i="2"/>
  <c r="G131" i="2"/>
  <c r="J131" i="2"/>
  <c r="L131" i="2" s="1"/>
  <c r="O131" i="2"/>
  <c r="R131" i="2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T131" i="2"/>
  <c r="BW131" i="2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X131" i="2" s="1"/>
  <c r="CR131" i="2"/>
  <c r="G130" i="2"/>
  <c r="J130" i="2"/>
  <c r="L130" i="2" s="1"/>
  <c r="O130" i="2"/>
  <c r="R130" i="2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T130" i="2"/>
  <c r="BW130" i="2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X130" i="2" s="1"/>
  <c r="CR130" i="2"/>
  <c r="G129" i="2"/>
  <c r="J129" i="2"/>
  <c r="L129" i="2" s="1"/>
  <c r="O129" i="2"/>
  <c r="R129" i="2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T129" i="2"/>
  <c r="BW129" i="2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X129" i="2" s="1"/>
  <c r="CR129" i="2"/>
  <c r="G128" i="2"/>
  <c r="J128" i="2"/>
  <c r="L128" i="2" s="1"/>
  <c r="O128" i="2"/>
  <c r="R128" i="2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T128" i="2"/>
  <c r="BW128" i="2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X127" i="2"/>
  <c r="CA127" i="2"/>
  <c r="CD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BB127" i="2" l="1"/>
  <c r="BE127" i="2"/>
  <c r="AG127" i="2"/>
  <c r="CC127" i="2"/>
  <c r="BZ127" i="2"/>
  <c r="AD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O126" i="2"/>
  <c r="R126" i="2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T126" i="2"/>
  <c r="BW126" i="2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X122" i="2"/>
  <c r="CA122" i="2"/>
  <c r="G123" i="2"/>
  <c r="J123" i="2"/>
  <c r="S123" i="2"/>
  <c r="V123" i="2"/>
  <c r="Y123" i="2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X123" i="2"/>
  <c r="CA123" i="2"/>
  <c r="G124" i="2"/>
  <c r="J124" i="2"/>
  <c r="L124" i="2" s="1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W124" i="2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W5" i="2"/>
  <c r="BT116" i="2"/>
  <c r="G117" i="2"/>
  <c r="J117" i="2"/>
  <c r="L117" i="2" s="1"/>
  <c r="O117" i="2"/>
  <c r="R117" i="2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T117" i="2"/>
  <c r="BW117" i="2"/>
  <c r="G118" i="2"/>
  <c r="J118" i="2"/>
  <c r="L118" i="2" s="1"/>
  <c r="O118" i="2"/>
  <c r="R118" i="2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T118" i="2"/>
  <c r="BW118" i="2"/>
  <c r="G119" i="2"/>
  <c r="J119" i="2"/>
  <c r="L119" i="2" s="1"/>
  <c r="O119" i="2"/>
  <c r="R119" i="2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T119" i="2"/>
  <c r="BW119" i="2"/>
  <c r="G120" i="2"/>
  <c r="J120" i="2"/>
  <c r="L120" i="2" s="1"/>
  <c r="O120" i="2"/>
  <c r="R120" i="2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T120" i="2"/>
  <c r="BW120" i="2"/>
  <c r="G121" i="2"/>
  <c r="J121" i="2"/>
  <c r="L121" i="2" s="1"/>
  <c r="O121" i="2"/>
  <c r="R121" i="2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T121" i="2"/>
  <c r="BW121" i="2"/>
  <c r="G116" i="2"/>
  <c r="J116" i="2"/>
  <c r="L116" i="2" s="1"/>
  <c r="O116" i="2"/>
  <c r="R116" i="2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W116" i="2"/>
  <c r="BT115" i="2"/>
  <c r="C111" i="2"/>
  <c r="CU111" i="2" s="1"/>
  <c r="C112" i="2"/>
  <c r="CU112" i="2" s="1"/>
  <c r="BW88" i="2"/>
  <c r="BW6" i="2"/>
  <c r="BW7" i="2"/>
  <c r="BW8" i="2"/>
  <c r="BW9" i="2"/>
  <c r="BW10" i="2"/>
  <c r="BW11" i="2"/>
  <c r="BW12" i="2"/>
  <c r="BW13" i="2"/>
  <c r="BW14" i="2"/>
  <c r="BW15" i="2"/>
  <c r="BW16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2" i="2"/>
  <c r="BW113" i="2"/>
  <c r="BW114" i="2"/>
  <c r="BW115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3" i="2"/>
  <c r="BT114" i="2"/>
  <c r="BO5" i="2"/>
  <c r="BT112" i="2" l="1"/>
  <c r="AA123" i="2"/>
  <c r="BW111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R115" i="2"/>
  <c r="O115" i="2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R114" i="2"/>
  <c r="O114" i="2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R113" i="2"/>
  <c r="O113" i="2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R112" i="2"/>
  <c r="O112" i="2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R111" i="2"/>
  <c r="O111" i="2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R110" i="2"/>
  <c r="O110" i="2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R109" i="2"/>
  <c r="O109" i="2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R107" i="2"/>
  <c r="O107" i="2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R106" i="2"/>
  <c r="O106" i="2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R105" i="2"/>
  <c r="O105" i="2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R104" i="2"/>
  <c r="O104" i="2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R103" i="2"/>
  <c r="O103" i="2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R102" i="2"/>
  <c r="O102" i="2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R101" i="2"/>
  <c r="O101" i="2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R100" i="2"/>
  <c r="O100" i="2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R99" i="2"/>
  <c r="O99" i="2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R98" i="2"/>
  <c r="O98" i="2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R97" i="2"/>
  <c r="O97" i="2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R96" i="2"/>
  <c r="O96" i="2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R95" i="2"/>
  <c r="O95" i="2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R94" i="2"/>
  <c r="O94" i="2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R93" i="2"/>
  <c r="O93" i="2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R92" i="2"/>
  <c r="O92" i="2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R91" i="2"/>
  <c r="O91" i="2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R90" i="2"/>
  <c r="O90" i="2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R89" i="2"/>
  <c r="O89" i="2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R88" i="2"/>
  <c r="O88" i="2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R87" i="2"/>
  <c r="O87" i="2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R86" i="2"/>
  <c r="O86" i="2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R85" i="2"/>
  <c r="O85" i="2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R84" i="2"/>
  <c r="O84" i="2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R83" i="2"/>
  <c r="O83" i="2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R82" i="2"/>
  <c r="O82" i="2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R81" i="2"/>
  <c r="O81" i="2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R80" i="2"/>
  <c r="O80" i="2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R79" i="2"/>
  <c r="O79" i="2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R78" i="2"/>
  <c r="O78" i="2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R77" i="2"/>
  <c r="O77" i="2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R76" i="2"/>
  <c r="O76" i="2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R75" i="2"/>
  <c r="O75" i="2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R74" i="2"/>
  <c r="O74" i="2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R73" i="2"/>
  <c r="O73" i="2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R72" i="2"/>
  <c r="O72" i="2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R71" i="2"/>
  <c r="O71" i="2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R70" i="2"/>
  <c r="O70" i="2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R69" i="2"/>
  <c r="O69" i="2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R68" i="2"/>
  <c r="O68" i="2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R67" i="2"/>
  <c r="O67" i="2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R66" i="2"/>
  <c r="O66" i="2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R65" i="2"/>
  <c r="O65" i="2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R64" i="2"/>
  <c r="O64" i="2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R63" i="2"/>
  <c r="O63" i="2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R62" i="2"/>
  <c r="O62" i="2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R61" i="2"/>
  <c r="O61" i="2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R60" i="2"/>
  <c r="O60" i="2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R59" i="2"/>
  <c r="O59" i="2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R58" i="2"/>
  <c r="O58" i="2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R57" i="2"/>
  <c r="O57" i="2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R56" i="2"/>
  <c r="O56" i="2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R55" i="2"/>
  <c r="O55" i="2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R54" i="2"/>
  <c r="O54" i="2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R53" i="2"/>
  <c r="O53" i="2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R52" i="2"/>
  <c r="O52" i="2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R51" i="2"/>
  <c r="O51" i="2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R50" i="2"/>
  <c r="O50" i="2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R49" i="2"/>
  <c r="O49" i="2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R48" i="2"/>
  <c r="O48" i="2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R47" i="2"/>
  <c r="O47" i="2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R46" i="2"/>
  <c r="O46" i="2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R45" i="2"/>
  <c r="O45" i="2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R44" i="2"/>
  <c r="O44" i="2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R43" i="2"/>
  <c r="O43" i="2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R42" i="2"/>
  <c r="O42" i="2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R41" i="2"/>
  <c r="O41" i="2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R40" i="2"/>
  <c r="O40" i="2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R39" i="2"/>
  <c r="O39" i="2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R38" i="2"/>
  <c r="O38" i="2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R37" i="2"/>
  <c r="O37" i="2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R36" i="2"/>
  <c r="O36" i="2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R35" i="2"/>
  <c r="O35" i="2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R34" i="2"/>
  <c r="O34" i="2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R33" i="2"/>
  <c r="O33" i="2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R32" i="2"/>
  <c r="O32" i="2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R31" i="2"/>
  <c r="O31" i="2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R30" i="2"/>
  <c r="O30" i="2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R29" i="2"/>
  <c r="O29" i="2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R28" i="2"/>
  <c r="O28" i="2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R27" i="2"/>
  <c r="O27" i="2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R26" i="2"/>
  <c r="O26" i="2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R25" i="2"/>
  <c r="O25" i="2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R24" i="2"/>
  <c r="O24" i="2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R23" i="2"/>
  <c r="O23" i="2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R22" i="2"/>
  <c r="O22" i="2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R21" i="2"/>
  <c r="O21" i="2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R20" i="2"/>
  <c r="O20" i="2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R19" i="2"/>
  <c r="O19" i="2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R18" i="2"/>
  <c r="O18" i="2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R17" i="2"/>
  <c r="O17" i="2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R16" i="2"/>
  <c r="O16" i="2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R15" i="2"/>
  <c r="O15" i="2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R14" i="2"/>
  <c r="O14" i="2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R13" i="2"/>
  <c r="O13" i="2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R12" i="2"/>
  <c r="O12" i="2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R11" i="2"/>
  <c r="O11" i="2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R10" i="2"/>
  <c r="O10" i="2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R9" i="2"/>
  <c r="O9" i="2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R8" i="2"/>
  <c r="O8" i="2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R7" i="2"/>
  <c r="O7" i="2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R6" i="2"/>
  <c r="O6" i="2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R5" i="2"/>
  <c r="O5" i="2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D5" i="2" l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Y108" i="2"/>
  <c r="AK108" i="2"/>
  <c r="AW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F5" i="2" l="1"/>
  <c r="F2" i="2" s="1"/>
  <c r="D108" i="2"/>
  <c r="F108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D2" i="2" l="1"/>
  <c r="BK2" i="2"/>
  <c r="BT2" i="2"/>
  <c r="CF2" i="2"/>
  <c r="CO2" i="2"/>
  <c r="CC2" i="2"/>
  <c r="CL2" i="2" l="1"/>
  <c r="CU2" i="2"/>
  <c r="BQ2" i="2"/>
  <c r="BO2" i="2"/>
  <c r="C14" i="38" l="1"/>
  <c r="H8" i="38" s="1"/>
  <c r="H10" i="38" s="1"/>
  <c r="D3" i="38"/>
  <c r="D3" i="36"/>
  <c r="H4" i="36"/>
  <c r="D7" i="36" s="1"/>
  <c r="BZ2" i="2"/>
  <c r="H5" i="36" l="1"/>
  <c r="H12" i="36" s="1"/>
  <c r="H14" i="36" s="1"/>
  <c r="CR2" i="2"/>
  <c r="C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<sst xmlns="http://schemas.openxmlformats.org/spreadsheetml/2006/main" count="166912" uniqueCount="23176">
  <si>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</si>
  <si>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</si>
  <si>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</si>
  <si>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</si>
  <si>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</si>
  <si>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</si>
  <si>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</si>
  <si>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</si>
  <si>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</si>
  <si>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</si>
  <si>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</si>
  <si>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</si>
  <si>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</si>
  <si>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</si>
  <si>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</si>
  <si>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</si>
  <si>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</si>
  <si>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</si>
  <si>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</si>
  <si>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</si>
  <si>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</si>
  <si>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</si>
  <si>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ร้านที่2</t>
  </si>
  <si>
    <t>-</t>
  </si>
  <si>
    <t/>
  </si>
  <si>
    <t>J&amp;T COD</t>
  </si>
  <si>
    <t>Tiktok</t>
  </si>
  <si>
    <t>จ่ายทีหลัง / COD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</si>
  <si>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</si>
  <si>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</si>
  <si>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</si>
  <si>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</si>
  <si>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Flash Express Thailand</t>
  </si>
  <si>
    <t>tiktok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</si>
  <si>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</si>
  <si>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</si>
  <si>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</si>
  <si>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</si>
  <si>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</si>
  <si>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</si>
  <si>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</si>
  <si>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</si>
  <si>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</si>
  <si>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</si>
  <si>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</si>
  <si>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</si>
  <si>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</si>
  <si>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ร้านที่1</t>
  </si>
  <si>
    <t>Kerry_dropoff</t>
  </si>
  <si>
    <t>Lazada</t>
  </si>
  <si>
    <t>lazada</t>
  </si>
  <si>
    <t>1200001</t>
  </si>
  <si>
    <t>คอนเฟล็ก</t>
  </si>
  <si>
    <t>Flash Express</t>
  </si>
  <si>
    <t>Shopee</t>
  </si>
  <si>
    <t>shopee</t>
  </si>
  <si>
    <t>ชิฟฟ่อนไม่มีไส้ แบบกล่อง8ชิ้น รวมรส (รวมรส)</t>
  </si>
  <si>
    <t>ชัยภูมิ</t>
  </si>
  <si>
    <t>J&amp;T Express</t>
  </si>
  <si>
    <t>1112017</t>
  </si>
  <si>
    <t>เค้กเบาหวิวเล็ก 1กล่องขนาด 100 กรัม (ตาลหอม)</t>
  </si>
  <si>
    <t>นครศรีธรรมราช</t>
  </si>
  <si>
    <t>เทศบาลนครนครศรีธรรมราช</t>
  </si>
  <si>
    <t>SPX Express</t>
  </si>
  <si>
    <t>กาฬสินธุ์</t>
  </si>
  <si>
    <t>ปทุมธานี</t>
  </si>
  <si>
    <t>1111083-B</t>
  </si>
  <si>
    <t>ชิฟฟ่อนสอดไส้ 1 ชิ้น ชิฟฟ่อนเค้ก เลือกรสชาติได้ (เมล่อน)</t>
  </si>
  <si>
    <t>18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</si>
  <si>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</si>
  <si>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</si>
  <si>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</si>
  <si>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</si>
  <si>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</si>
  <si>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</si>
  <si>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</si>
  <si>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</si>
  <si>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</si>
  <si>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</si>
  <si>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</si>
  <si>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</si>
  <si>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</si>
  <si>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</si>
  <si>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</si>
  <si>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</si>
  <si>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</si>
  <si>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</si>
  <si>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ร้อยเอ็ด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</si>
  <si>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</si>
  <si>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</si>
  <si>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</si>
  <si>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</si>
  <si>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</si>
  <si>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</si>
  <si>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</si>
  <si>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</si>
  <si>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</si>
  <si>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</si>
  <si>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</si>
  <si>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</si>
  <si>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</si>
  <si>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</si>
  <si>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</si>
  <si>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</si>
  <si>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</si>
  <si>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</si>
  <si>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</si>
  <si>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</si>
  <si>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</si>
  <si>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</si>
  <si>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</si>
  <si>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</si>
  <si>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</si>
  <si>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</si>
  <si>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</si>
  <si>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</si>
  <si>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</si>
  <si>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</si>
  <si>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</si>
  <si>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</si>
  <si>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</si>
  <si>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</si>
  <si>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</si>
  <si>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</si>
  <si>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</si>
  <si>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</si>
  <si>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</si>
  <si>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</si>
  <si>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</si>
  <si>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</si>
  <si>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</si>
  <si>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</si>
  <si>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</si>
  <si>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</si>
  <si>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</si>
  <si>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</si>
  <si>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</si>
  <si>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</si>
  <si>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</si>
  <si>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</si>
  <si>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</si>
  <si>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</si>
  <si>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</si>
  <si>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</si>
  <si>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</si>
  <si>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</si>
  <si>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</si>
  <si>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</si>
  <si>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</si>
  <si>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</si>
  <si>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</si>
  <si>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</si>
  <si>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</si>
  <si>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</si>
  <si>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</si>
  <si>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</si>
  <si>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</si>
  <si>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</si>
  <si>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</si>
  <si>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</si>
  <si>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</si>
  <si>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</si>
  <si>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</si>
  <si>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21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</si>
  <si>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</si>
  <si>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</si>
  <si>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</si>
  <si>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</si>
  <si>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</si>
  <si>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</si>
  <si>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</si>
  <si>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</si>
  <si>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</si>
  <si>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</si>
  <si>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</si>
  <si>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</si>
  <si>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</si>
  <si>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</si>
  <si>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</si>
  <si>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</si>
  <si>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</si>
  <si>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</si>
  <si>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</si>
  <si>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</si>
  <si>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</si>
  <si>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</si>
  <si>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</si>
  <si>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</si>
  <si>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</si>
  <si>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</si>
  <si>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</si>
  <si>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</si>
  <si>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</si>
  <si>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</si>
  <si>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</si>
  <si>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</si>
  <si>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</si>
  <si>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</si>
  <si>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</si>
  <si>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</si>
  <si>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</si>
  <si>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</si>
  <si>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</si>
  <si>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</si>
  <si>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</si>
  <si>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</si>
  <si>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</si>
  <si>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</si>
  <si>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</si>
  <si>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</si>
  <si>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</si>
  <si>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</si>
  <si>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</si>
  <si>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</si>
  <si>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</si>
  <si>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</si>
  <si>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</si>
  <si>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</si>
  <si>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</si>
  <si>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</si>
  <si>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</si>
  <si>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</si>
  <si>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</si>
  <si>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</si>
  <si>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</si>
  <si>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</si>
  <si>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</si>
  <si>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</si>
  <si>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</si>
  <si>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</si>
  <si>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</si>
  <si>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</si>
  <si>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</si>
  <si>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</si>
  <si>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</si>
  <si>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</si>
  <si>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</si>
  <si>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</si>
  <si>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</si>
  <si>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</si>
  <si>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</si>
  <si>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</si>
  <si>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</si>
  <si>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</si>
  <si>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</si>
  <si>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</si>
  <si>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</si>
  <si>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</si>
  <si>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</si>
  <si>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</si>
  <si>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</si>
  <si>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</si>
  <si>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</si>
  <si>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</si>
  <si>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</si>
  <si>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</si>
  <si>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</si>
  <si>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</si>
  <si>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</si>
  <si>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</si>
  <si>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</si>
  <si>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</si>
  <si>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</si>
  <si>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</si>
  <si>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</si>
  <si>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</si>
  <si>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</si>
  <si>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</si>
  <si>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</si>
  <si>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</si>
  <si>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</si>
  <si>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</si>
  <si>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</si>
  <si>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</si>
  <si>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</si>
  <si>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</si>
  <si>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</si>
  <si>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</si>
  <si>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</si>
  <si>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</si>
  <si>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</si>
  <si>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</si>
  <si>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</si>
  <si>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</si>
  <si>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</si>
  <si>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</si>
  <si>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</si>
  <si>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</si>
  <si>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</si>
  <si>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</si>
  <si>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</si>
  <si>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</si>
  <si>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</si>
  <si>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</si>
  <si>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</si>
  <si>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</si>
  <si>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</si>
  <si>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</si>
  <si>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</si>
  <si>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</si>
  <si>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</si>
  <si>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</si>
  <si>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นครราชสีมา</t>
  </si>
  <si>
    <t>ชลบุรี</t>
  </si>
  <si>
    <t>สุโขทัย</t>
  </si>
  <si>
    <t>ขอนแก่น</t>
  </si>
  <si>
    <t>กรุงเทพฯ</t>
  </si>
  <si>
    <t>Flash Express Thailand COD</t>
  </si>
  <si>
    <t>แพร่</t>
  </si>
  <si>
    <t>กรุงเทพมหานคร</t>
  </si>
  <si>
    <t>สุราษฎร์ธานี</t>
  </si>
  <si>
    <t>นนทบุรี</t>
  </si>
  <si>
    <t>ลำปาง</t>
  </si>
  <si>
    <t>เพชรบูรณ์</t>
  </si>
  <si>
    <t>เพชรบุรี</t>
  </si>
  <si>
    <t>ราชบุรี</t>
  </si>
  <si>
    <t>ประจวบคีรีขันธ์</t>
  </si>
  <si>
    <t>อุดรธานี</t>
  </si>
  <si>
    <t>ระยอง</t>
  </si>
  <si>
    <t>นครปฐม</t>
  </si>
  <si>
    <t>บึงกาฬ</t>
  </si>
  <si>
    <t>กระบี่</t>
  </si>
  <si>
    <t>กำแพงเพชร</t>
  </si>
  <si>
    <t>นครสวรรค์</t>
  </si>
  <si>
    <t>สมุทรสงคราม</t>
  </si>
  <si>
    <t>สงขลา</t>
  </si>
  <si>
    <t>เทศบาลนครพิษณุโลก</t>
  </si>
  <si>
    <t>สกลนคร</t>
  </si>
  <si>
    <t>สุพรรณบุรี</t>
  </si>
  <si>
    <t>สมุทรปราการ</t>
  </si>
  <si>
    <t>ส***รณา</t>
  </si>
  <si>
    <t>สมุทรสาคร</t>
  </si>
  <si>
    <t>พิจิตร</t>
  </si>
  <si>
    <t>มหาสารคาม</t>
  </si>
  <si>
    <t>เชียงราย</t>
  </si>
  <si>
    <t>พระนครศรีอยุธยา</t>
  </si>
  <si>
    <t>บุรีรัมย์</t>
  </si>
  <si>
    <t>เทศบาลนครนครปฐม</t>
  </si>
  <si>
    <t>ชุมพร</t>
  </si>
  <si>
    <t>ศรีสะเกษ</t>
  </si>
  <si>
    <t>ขนมปังปอนด์ 1 แถว 20 แผ่น ขนมปังแถว ขนมปัง เก็บได้ 7-10 วัน 11 มิล</t>
  </si>
  <si>
    <t>ปัตตานี</t>
  </si>
  <si>
    <t>ลพบุรี</t>
  </si>
  <si>
    <t>ระนอง</t>
  </si>
  <si>
    <t>นครนายก</t>
  </si>
  <si>
    <t>น่าน</t>
  </si>
  <si>
    <t>สระแก้ว</t>
  </si>
  <si>
    <t>บ***์รินทร์ เ***วยศกิจ</t>
  </si>
  <si>
    <t>ฉะเชิงเทรา</t>
  </si>
  <si>
    <t>96</t>
  </si>
  <si>
    <t>70110</t>
  </si>
  <si>
    <t>นครพนม</t>
  </si>
  <si>
    <t>98</t>
  </si>
  <si>
    <t>เลย</t>
  </si>
  <si>
    <t>ตรัง</t>
  </si>
  <si>
    <t>อุทัยธานี</t>
  </si>
  <si>
    <t>ยโสธร</t>
  </si>
  <si>
    <t>65</t>
  </si>
  <si>
    <t>เทศบาลนครสุราษฎร์ธานี</t>
  </si>
  <si>
    <t>เชียงใหม่</t>
  </si>
  <si>
    <t>เทศบาลนครนครสวรรค์</t>
  </si>
  <si>
    <t>หนองคาย</t>
  </si>
  <si>
    <t>เ**</t>
  </si>
  <si>
    <t>พังงา</t>
  </si>
  <si>
    <t>อ่างทอง</t>
  </si>
  <si>
    <t>13160</t>
  </si>
  <si>
    <t>อ******ง</t>
  </si>
  <si>
    <t>EHT63</t>
  </si>
  <si>
    <t>ว***า ศ***ำปา</t>
  </si>
  <si>
    <t>01/12/2024 09:14</t>
  </si>
  <si>
    <t>EHT62</t>
  </si>
  <si>
    <t>ท***่ง ส***พันธ์</t>
  </si>
  <si>
    <t>01/12/2024 09:13</t>
  </si>
  <si>
    <t>EHT60</t>
  </si>
  <si>
    <t>ป***ฉัตร ร***รรม</t>
  </si>
  <si>
    <t>01/12/2024 09:11</t>
  </si>
  <si>
    <t>EHT59</t>
  </si>
  <si>
    <t>ด***ตน์ ศ***บุตร</t>
  </si>
  <si>
    <t>EHT58</t>
  </si>
  <si>
    <t>ป***ี เ***วรรโณ</t>
  </si>
  <si>
    <t>EHT57</t>
  </si>
  <si>
    <t>อ***นา จ***กาะ</t>
  </si>
  <si>
    <t>01/12/2024 09:10</t>
  </si>
  <si>
    <t>EHT56</t>
  </si>
  <si>
    <t>น***ะนา  ป***พง</t>
  </si>
  <si>
    <t>01/12/2024 09:09</t>
  </si>
  <si>
    <t>EHT55</t>
  </si>
  <si>
    <t>อ***า จ***ร์หอม</t>
  </si>
  <si>
    <t>EHT54</t>
  </si>
  <si>
    <t>ฐ***นันท์ บ***่วย</t>
  </si>
  <si>
    <t>01/12/2024 09:08</t>
  </si>
  <si>
    <t>EHT53</t>
  </si>
  <si>
    <t>พ***น แ***ุริยันต์</t>
  </si>
  <si>
    <t>01/12/2024 09:06</t>
  </si>
  <si>
    <t>01/12/2024 09:07</t>
  </si>
  <si>
    <t>EHT52</t>
  </si>
  <si>
    <t>อ***ะ บ***ส๊ะ</t>
  </si>
  <si>
    <t>สตูล</t>
  </si>
  <si>
    <t>EHT51</t>
  </si>
  <si>
    <t>ส***.เกษร</t>
  </si>
  <si>
    <t>01/12/2024 09:04</t>
  </si>
  <si>
    <t>EHT50</t>
  </si>
  <si>
    <t>ป***ญา ส***วะ</t>
  </si>
  <si>
    <t>01/12/2024 09:03</t>
  </si>
  <si>
    <t>EHT48</t>
  </si>
  <si>
    <t>ฉ***รรณ  ส***อง</t>
  </si>
  <si>
    <t>EHT47</t>
  </si>
  <si>
    <t>ส***ตรา เ***มไธสง</t>
  </si>
  <si>
    <t>01/12/2024 09:02</t>
  </si>
  <si>
    <t>EHT46</t>
  </si>
  <si>
    <t>ก***ร  ป***าท</t>
  </si>
  <si>
    <t>01/12/2024 09:01</t>
  </si>
  <si>
    <t>EHT45</t>
  </si>
  <si>
    <t>เ***รร อ***ะ</t>
  </si>
  <si>
    <t>01/12/2024 09:00</t>
  </si>
  <si>
    <t>EHT44</t>
  </si>
  <si>
    <t>ร***นภา</t>
  </si>
  <si>
    <t>EHT43</t>
  </si>
  <si>
    <t>น***วิระพร เ***อกลาง</t>
  </si>
  <si>
    <t>01/12/2024 08:55</t>
  </si>
  <si>
    <t>EHT42</t>
  </si>
  <si>
    <t>อ***รา</t>
  </si>
  <si>
    <t>01/12/2024 08:52</t>
  </si>
  <si>
    <t>ไม่เอารสช็อกโกแลตได้ไหมคะ</t>
  </si>
  <si>
    <t>EHT41</t>
  </si>
  <si>
    <t>ป***ญา บ***รัตน์</t>
  </si>
  <si>
    <t>01/12/2024 08:51</t>
  </si>
  <si>
    <t>EHT40</t>
  </si>
  <si>
    <t>ณ** แ***ันเทียะ</t>
  </si>
  <si>
    <t>01/12/2024 08:47</t>
  </si>
  <si>
    <t>EHT38</t>
  </si>
  <si>
    <t>จ***ฐถนา ถ***ล</t>
  </si>
  <si>
    <t>01/12/2024 08:42</t>
  </si>
  <si>
    <t>EHT37</t>
  </si>
  <si>
    <t>ค***า พ***์กลาง</t>
  </si>
  <si>
    <t>01/12/2024 08:41</t>
  </si>
  <si>
    <t>EHT36</t>
  </si>
  <si>
    <t>ป***าย บ***อก</t>
  </si>
  <si>
    <t>01/12/2024 08:40</t>
  </si>
  <si>
    <t>ส******)</t>
  </si>
  <si>
    <t>EHT34</t>
  </si>
  <si>
    <t>ค***ริสา ว***ำ</t>
  </si>
  <si>
    <t>EHT33</t>
  </si>
  <si>
    <t>ธ***า แ***ลี่ยว</t>
  </si>
  <si>
    <t>01/12/2024 08:39</t>
  </si>
  <si>
    <t>EHT31</t>
  </si>
  <si>
    <t>ส***รณวดี ด***คกสูง</t>
  </si>
  <si>
    <t>EHT30</t>
  </si>
  <si>
    <t>ศ***ร แ***บัวผัน</t>
  </si>
  <si>
    <t>01/12/2024 08:38</t>
  </si>
  <si>
    <t>EHT29</t>
  </si>
  <si>
    <t>น***โม</t>
  </si>
  <si>
    <t>EHT28</t>
  </si>
  <si>
    <t>น***ี</t>
  </si>
  <si>
    <t>EHT26</t>
  </si>
  <si>
    <t>น**     ป***งบุญมี</t>
  </si>
  <si>
    <t>01/12/2024 08:37</t>
  </si>
  <si>
    <t>EHT25</t>
  </si>
  <si>
    <t>น******้</t>
  </si>
  <si>
    <t>****** เกาะสุกร ตำบลเกาะสุกร อำเภอปะเหลียน จังหวัดตรัง 92120</t>
  </si>
  <si>
    <t>92120</t>
  </si>
  <si>
    <t>01/12/2024 08:36</t>
  </si>
  <si>
    <t>EHT24</t>
  </si>
  <si>
    <t>แ***สกนธ์ อ***ยิ้ม</t>
  </si>
  <si>
    <t>EHT20</t>
  </si>
  <si>
    <t>น***น้ำ</t>
  </si>
  <si>
    <t>01/12/2024 08:35</t>
  </si>
  <si>
    <t>EHT19</t>
  </si>
  <si>
    <t>น*** ค***ัสดิ์</t>
  </si>
  <si>
    <t>01/12/2024 08:34</t>
  </si>
  <si>
    <t>EHT18</t>
  </si>
  <si>
    <t xml:space="preserve">พ***์ชนก </t>
  </si>
  <si>
    <t>01/12/2024 08:33</t>
  </si>
  <si>
    <t>EHT17</t>
  </si>
  <si>
    <t>น******ง</t>
  </si>
  <si>
    <t>******บลพญาแมน อำเภอพิชัย ตำบลพญาแมน อำเภอพิชัย จังหวัดอุตรดิตถ์ 53120</t>
  </si>
  <si>
    <t>53120</t>
  </si>
  <si>
    <t>79</t>
  </si>
  <si>
    <t>EHT16</t>
  </si>
  <si>
    <t>ย*** อ***ธิ์</t>
  </si>
  <si>
    <t>01/12/2024 08:31</t>
  </si>
  <si>
    <t>EHT15</t>
  </si>
  <si>
    <t>พ***ิดา ส***ะธาตุ</t>
  </si>
  <si>
    <t>01/12/2024 08:30</t>
  </si>
  <si>
    <t>EHT14</t>
  </si>
  <si>
    <t>ร***าภรณ์ ก***ล</t>
  </si>
  <si>
    <t>01/12/2024 08:27</t>
  </si>
  <si>
    <t>EHT13</t>
  </si>
  <si>
    <t>น***รี  บ***ากา</t>
  </si>
  <si>
    <t>01/12/2024 08:26</t>
  </si>
  <si>
    <t>EHT12</t>
  </si>
  <si>
    <t>ภ******ย</t>
  </si>
  <si>
    <t>****** #บ้านทุ่งทอง ตำบลลาดบัวขาว อำเภอบ้านโป่ง จังหวัดราชบุรี 70110</t>
  </si>
  <si>
    <t>66</t>
  </si>
  <si>
    <t>EHT11</t>
  </si>
  <si>
    <t>น***ปาล์ม</t>
  </si>
  <si>
    <t>EHT10</t>
  </si>
  <si>
    <t>N*** P***hong</t>
  </si>
  <si>
    <t>01/12/2024 08:25</t>
  </si>
  <si>
    <t>EHT9</t>
  </si>
  <si>
    <t>ร***ทอง ส***กบัว</t>
  </si>
  <si>
    <t>EHT8</t>
  </si>
  <si>
    <t>ธ***าภรณ์  ส***ชัย</t>
  </si>
  <si>
    <t>EHT7</t>
  </si>
  <si>
    <t>พ***ล ส***นทด บ***เลขที่ 6 ห*** 1  ต บ***ไร่ อ เ***ถิต  จ ช***ูมิ</t>
  </si>
  <si>
    <t>EHT6</t>
  </si>
  <si>
    <t>อ***ลี จ***อง</t>
  </si>
  <si>
    <t>01/12/2024 08:24</t>
  </si>
  <si>
    <t>EHT5</t>
  </si>
  <si>
    <t>อ***ตา น***</t>
  </si>
  <si>
    <t>EHT2</t>
  </si>
  <si>
    <t>01/12/2024 08:22</t>
  </si>
  <si>
    <t>EHT1</t>
  </si>
  <si>
    <t>ส***นี ม***แก้ว</t>
  </si>
  <si>
    <t>01/12/2024 08:21</t>
  </si>
  <si>
    <t>EHS99</t>
  </si>
  <si>
    <t>ว***รัก</t>
  </si>
  <si>
    <t>EHS98</t>
  </si>
  <si>
    <t>น***ัตนา ค***ิท</t>
  </si>
  <si>
    <t>01/12/2024 08:20</t>
  </si>
  <si>
    <t>EHS97</t>
  </si>
  <si>
    <t>อ***ร์ธิรา บ***ัง</t>
  </si>
  <si>
    <t>EHS95</t>
  </si>
  <si>
    <t>พ***ตจันทร์  เ***คุ้ม</t>
  </si>
  <si>
    <t>01/12/2024 08:19</t>
  </si>
  <si>
    <t>EHS94</t>
  </si>
  <si>
    <t>น***าวเพ็ญนภา บ***ัน</t>
  </si>
  <si>
    <t>จังหวัดน่าน</t>
  </si>
  <si>
    <t>EHS93</t>
  </si>
  <si>
    <t>น***้อย อ***คง</t>
  </si>
  <si>
    <t>01/12/2024 08:18</t>
  </si>
  <si>
    <t>EHS92</t>
  </si>
  <si>
    <t>ท***ุภาพรรณ</t>
  </si>
  <si>
    <t>EHS91</t>
  </si>
  <si>
    <t>ห***ย ป***าติ ว***เจริญ</t>
  </si>
  <si>
    <t>01/12/2024 08:17</t>
  </si>
  <si>
    <t>EHS90</t>
  </si>
  <si>
    <t>EHS89</t>
  </si>
  <si>
    <t>ด** จ***ยุ ส***รณมาลา</t>
  </si>
  <si>
    <t>EHS87</t>
  </si>
  <si>
    <t>ป***ถนา แ***คุณเชาว์</t>
  </si>
  <si>
    <t>01/12/2024 08:16</t>
  </si>
  <si>
    <t>EHS85</t>
  </si>
  <si>
    <t>ป***าพร อ***โสภา</t>
  </si>
  <si>
    <t>EHS84</t>
  </si>
  <si>
    <t>ส***มา ด***ม</t>
  </si>
  <si>
    <t>EHS83</t>
  </si>
  <si>
    <t>ป***านุช ฟ***ี</t>
  </si>
  <si>
    <t>01/12/2024 08:15</t>
  </si>
  <si>
    <t>EHS82</t>
  </si>
  <si>
    <t>ศ***ยา ด***บาดาล</t>
  </si>
  <si>
    <t>EHS81</t>
  </si>
  <si>
    <t>น***ิริขวัญ ม***ฒิ</t>
  </si>
  <si>
    <t>EHS79</t>
  </si>
  <si>
    <t>น***ุทิน บ***ะหาด</t>
  </si>
  <si>
    <t>01/12/2024 08:07</t>
  </si>
  <si>
    <t>EHS77</t>
  </si>
  <si>
    <t>ค***ย ม***ู่พะเนา</t>
  </si>
  <si>
    <t>01/12/2024 08:03</t>
  </si>
  <si>
    <t>EHS75</t>
  </si>
  <si>
    <t>ฐิติกร พรหมนาง</t>
  </si>
  <si>
    <t>36.ซ.เฉลิมพระเกียรติ์ ร.9 ซอย28แยก3 แขวงดอกไม้ เขตประเวศ กรุงเทพฯมหานคร 10250 · ดอกไม้/ Dok Mai
ประเวศ/ Prawetกรุงเทพมหานคร/ Bangkok
10250</t>
  </si>
  <si>
    <t>10250</t>
  </si>
  <si>
    <t>660649785233</t>
  </si>
  <si>
    <t>01/12/2024 07:51</t>
  </si>
  <si>
    <t>EHS73</t>
  </si>
  <si>
    <t>ว***ษ อ***อง</t>
  </si>
  <si>
    <t>01/12/2024 07:47</t>
  </si>
  <si>
    <t>EHS72</t>
  </si>
  <si>
    <t>จ***ศักดิ์ อ***รง</t>
  </si>
  <si>
    <t>01/12/2024 07:44</t>
  </si>
  <si>
    <t>EHS71</t>
  </si>
  <si>
    <t>ข***ทิพย์ ช***ัญ</t>
  </si>
  <si>
    <t>01/12/2024 07:40</t>
  </si>
  <si>
    <t>EHS70</t>
  </si>
  <si>
    <t>ว***ช  ด***้ว</t>
  </si>
  <si>
    <t>01/12/2024 07:35</t>
  </si>
  <si>
    <t>EHS69</t>
  </si>
  <si>
    <t>01/12/2024 07:33</t>
  </si>
  <si>
    <t>EHS68</t>
  </si>
  <si>
    <t>ว***ญา ย***ทธ์</t>
  </si>
  <si>
    <t>01/12/2024 07:29</t>
  </si>
  <si>
    <t>EHS65</t>
  </si>
  <si>
    <t>ท***นพร  ส***คำ</t>
  </si>
  <si>
    <t>01/12/2024 07:08</t>
  </si>
  <si>
    <t>01/12/2024 07:18</t>
  </si>
  <si>
    <t>EHS64</t>
  </si>
  <si>
    <t>อ***ลี แ***วงดี</t>
  </si>
  <si>
    <t>01/12/2024 07:13</t>
  </si>
  <si>
    <t>EHS63</t>
  </si>
  <si>
    <t>แ***มู</t>
  </si>
  <si>
    <t>01/12/2024 07:14</t>
  </si>
  <si>
    <t>EHS61</t>
  </si>
  <si>
    <t>ส***ธร  ว***ศาวี</t>
  </si>
  <si>
    <t>EHS60</t>
  </si>
  <si>
    <t>ส***ี ธ***ถาวร</t>
  </si>
  <si>
    <t>01/12/2024 07:05</t>
  </si>
  <si>
    <t>01/12/2024 07:16</t>
  </si>
  <si>
    <t>EHS59</t>
  </si>
  <si>
    <t>ร***เรือง บ***ละคร</t>
  </si>
  <si>
    <t>01/12/2024 07:03</t>
  </si>
  <si>
    <t>01/12/2024 07:11</t>
  </si>
  <si>
    <t>EHS58</t>
  </si>
  <si>
    <t>น** ส***นดา ท***ิริ</t>
  </si>
  <si>
    <t>753442976996</t>
  </si>
  <si>
    <t>EHS57</t>
  </si>
  <si>
    <t>ส***รณา  โ***อง</t>
  </si>
  <si>
    <t>01/12/2024 07:02</t>
  </si>
  <si>
    <t>EHS55</t>
  </si>
  <si>
    <t>******.บางปะอิน จ.อยุธยา ตำบลคลองจิก อำเภอบางปะอิน จังหวัดพระนครศรีอยุธยา 13160</t>
  </si>
  <si>
    <t>01/12/2024 07:00</t>
  </si>
  <si>
    <t>EHS54</t>
  </si>
  <si>
    <t>******์ทเม้นท์ แขวงคลองเตย เขตคลองเตย จังหวัดกรุงเทพมหานคร 10110</t>
  </si>
  <si>
    <t>10110</t>
  </si>
  <si>
    <t>01/12/2024 06:59</t>
  </si>
  <si>
    <t>EHS53</t>
  </si>
  <si>
    <t>ร******น</t>
  </si>
  <si>
    <t>******ัทลุง93160(ร้านป้าเเข) ตำบลคลองใหญ่ อำเภอตะโหมด จังหวัดพัทลุง 93160</t>
  </si>
  <si>
    <t>93160</t>
  </si>
  <si>
    <t>01/12/2024 06:57</t>
  </si>
  <si>
    <t>EHS52</t>
  </si>
  <si>
    <t>ป***ชาติ ท***ำ</t>
  </si>
  <si>
    <t>01/12/2024 05:56</t>
  </si>
  <si>
    <t>753463273990</t>
  </si>
  <si>
    <t>01/12/2024 06:54</t>
  </si>
  <si>
    <t>EHS51</t>
  </si>
  <si>
    <t>น** ป***า  อ***ิ</t>
  </si>
  <si>
    <t>01/12/2024 06:49</t>
  </si>
  <si>
    <t>753472676994</t>
  </si>
  <si>
    <t>01/12/2024 06:50</t>
  </si>
  <si>
    <t>EHS50</t>
  </si>
  <si>
    <t>น***ยุพเรศ ส***กุลวิวัฒน์</t>
  </si>
  <si>
    <t>01/12/2024 06:46</t>
  </si>
  <si>
    <t>753441772963</t>
  </si>
  <si>
    <t>01/12/2024 06:47</t>
  </si>
  <si>
    <t>EHS49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</si>
  <si>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</si>
  <si>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</si>
  <si>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74130</t>
  </si>
  <si>
    <t>660952320256</t>
  </si>
  <si>
    <t>EHS48</t>
  </si>
  <si>
    <t>ม******ง</t>
  </si>
  <si>
    <t>******ำ ตำบลบ้านถ้ำ อำเภอดอกคำใต้ จังหวัดพะเยา 56120</t>
  </si>
  <si>
    <t>56120</t>
  </si>
  <si>
    <t>01/12/2024 06:33</t>
  </si>
  <si>
    <t>01/12/2024 06:32</t>
  </si>
  <si>
    <t>EHS47</t>
  </si>
  <si>
    <t>ว*** อ***คง</t>
  </si>
  <si>
    <t>753495074990</t>
  </si>
  <si>
    <t>EHS46</t>
  </si>
  <si>
    <t>ส***ตรา แ***สาสุข</t>
  </si>
  <si>
    <t>01/12/2024 06:30</t>
  </si>
  <si>
    <t>753424078993</t>
  </si>
  <si>
    <t>EHS45</t>
  </si>
  <si>
    <t>พ***ัย  ค***ะสิทธิ์</t>
  </si>
  <si>
    <t>01/12/2024 06:27</t>
  </si>
  <si>
    <t>EHS44</t>
  </si>
  <si>
    <t>ว***นิษา</t>
  </si>
  <si>
    <t>01/12/2024 06:12</t>
  </si>
  <si>
    <t>753442174984</t>
  </si>
  <si>
    <t>EHS43</t>
  </si>
  <si>
    <t>ล***า เ***ยงเจน</t>
  </si>
  <si>
    <t>753428070990</t>
  </si>
  <si>
    <t>01/12/2024 06:11</t>
  </si>
  <si>
    <t>EHS42</t>
  </si>
  <si>
    <t>ร***์ติกุล แ***จียง</t>
  </si>
  <si>
    <t>753512517030</t>
  </si>
  <si>
    <t>EHS41</t>
  </si>
  <si>
    <t>อ***น เ***</t>
  </si>
  <si>
    <t>01/12/2024 06:07</t>
  </si>
  <si>
    <t>753427775995</t>
  </si>
  <si>
    <t>EHS40</t>
  </si>
  <si>
    <t>ว******)</t>
  </si>
  <si>
    <t>******อ.ลาดหลุมแก้ว จ.ปทุมธานี 12140 ตำบลหน้าไม้ อำเภอลาดหลุมแก้ว จังหวัดปทุมธานี 12140</t>
  </si>
  <si>
    <t>12140</t>
  </si>
  <si>
    <t>91</t>
  </si>
  <si>
    <t>01/12/2024 06:06</t>
  </si>
  <si>
    <t>TH249716727906U</t>
  </si>
  <si>
    <t>EHS39</t>
  </si>
  <si>
    <t>ศ***พงษ์ เ***โชค</t>
  </si>
  <si>
    <t>01/12/2024 06:04</t>
  </si>
  <si>
    <t>753437371993</t>
  </si>
  <si>
    <t>01/12/2024 06:05</t>
  </si>
  <si>
    <t>EHS38</t>
  </si>
  <si>
    <t>ร้านที่9</t>
  </si>
  <si>
    <t>รัตนวดี ทองสา</t>
  </si>
  <si>
    <t>181 หมู่ 1 ต.หนองรี
ลำสนธิ/ Lam Sonthiลพบุรี/ Lopburi
15190</t>
  </si>
  <si>
    <t>15190</t>
  </si>
  <si>
    <t>660954752212</t>
  </si>
  <si>
    <t>01/12/2024 05:50</t>
  </si>
  <si>
    <t>TH07106G401U0C</t>
  </si>
  <si>
    <t>EHS37</t>
  </si>
  <si>
    <t>ส***ทิน พ***</t>
  </si>
  <si>
    <t>01/12/2024 05:49</t>
  </si>
  <si>
    <t>753552815035</t>
  </si>
  <si>
    <t>EHS36</t>
  </si>
  <si>
    <t>ป***้</t>
  </si>
  <si>
    <t>01/12/2024 05:47</t>
  </si>
  <si>
    <t>ขอรสใบเตย 3 กล่อง  กรุณาแพ็คสินค้าห่อกันกระแทกให้ด้วยนะคะเนื่องจากสินค้าชอบชีวิตระหว่างขนส่งเป็นประจำ</t>
  </si>
  <si>
    <t>753442469964</t>
  </si>
  <si>
    <t>EHS35</t>
  </si>
  <si>
    <t>พ***์ใจ บ***อง</t>
  </si>
  <si>
    <t>01/12/2024 05:45</t>
  </si>
  <si>
    <t>753477579993</t>
  </si>
  <si>
    <t>EHS34</t>
  </si>
  <si>
    <t>ส***รัตน บ***าน</t>
  </si>
  <si>
    <t>01/12/2024 05:42</t>
  </si>
  <si>
    <t>เก็บได้กี่ว้น</t>
  </si>
  <si>
    <t>753436271910</t>
  </si>
  <si>
    <t>EHS33</t>
  </si>
  <si>
    <t>น***า  ณ***์น้อย</t>
  </si>
  <si>
    <t>01/12/2024 05:36</t>
  </si>
  <si>
    <t>753469664986</t>
  </si>
  <si>
    <t>01/12/2024 05:35</t>
  </si>
  <si>
    <t>EHS32</t>
  </si>
  <si>
    <t>ศ***สรา เ***รเสมอ</t>
  </si>
  <si>
    <t>01/12/2024 05:27</t>
  </si>
  <si>
    <t>753505818026</t>
  </si>
  <si>
    <t>EHS31</t>
  </si>
  <si>
    <t>ผ***ศรี แ***อนยาง</t>
  </si>
  <si>
    <t>01/12/2024 05:14</t>
  </si>
  <si>
    <t>753540813071</t>
  </si>
  <si>
    <t>EHS30</t>
  </si>
  <si>
    <t>น***ัลญา อ***จริญ</t>
  </si>
  <si>
    <t>01/12/2024 05:03</t>
  </si>
  <si>
    <t>753531016070</t>
  </si>
  <si>
    <t>EHS29</t>
  </si>
  <si>
    <t>น***น ม***</t>
  </si>
  <si>
    <t>01/12/2024 05:00</t>
  </si>
  <si>
    <t>753510319074</t>
  </si>
  <si>
    <t>EHS28</t>
  </si>
  <si>
    <t>01/12/2024 04:59</t>
  </si>
  <si>
    <t>753582819076</t>
  </si>
  <si>
    <t>EHS27</t>
  </si>
  <si>
    <t>น***เอิร์น</t>
  </si>
  <si>
    <t>01/12/2024 04:58</t>
  </si>
  <si>
    <t>753543816071</t>
  </si>
  <si>
    <t>EHS26</t>
  </si>
  <si>
    <t>ส***..เพชรเรือนทอง</t>
  </si>
  <si>
    <t>01/12/2024 04:57</t>
  </si>
  <si>
    <t>753434660985</t>
  </si>
  <si>
    <t>EHS25</t>
  </si>
  <si>
    <t>ส***า ไ***ัลย์</t>
  </si>
  <si>
    <t>01/12/2024 04:48</t>
  </si>
  <si>
    <t>753444567993</t>
  </si>
  <si>
    <t>EHS24</t>
  </si>
  <si>
    <t>อ***รสิริ  ม***รีรักษ์</t>
  </si>
  <si>
    <t>01/12/2024 04:26</t>
  </si>
  <si>
    <t>753511719074</t>
  </si>
  <si>
    <t>EHS23</t>
  </si>
  <si>
    <t>ว***รณ์  ม***่แก้ว</t>
  </si>
  <si>
    <t>01/12/2024 04:19</t>
  </si>
  <si>
    <t>753514512074</t>
  </si>
  <si>
    <t>01/12/2024 04:21</t>
  </si>
  <si>
    <t>EHS22</t>
  </si>
  <si>
    <t>ธ***ักษณ์ ม***มี</t>
  </si>
  <si>
    <t>01/12/2024 04:18</t>
  </si>
  <si>
    <t>753521214062</t>
  </si>
  <si>
    <t>EHS20</t>
  </si>
  <si>
    <t>น***รุต ผ***แผ้ว</t>
  </si>
  <si>
    <t>01/12/2024 04:05</t>
  </si>
  <si>
    <t>753518416033</t>
  </si>
  <si>
    <t>01/12/2024 04:04</t>
  </si>
  <si>
    <t>EHS19</t>
  </si>
  <si>
    <t>เ*** น***</t>
  </si>
  <si>
    <t>01/12/2024 03:58</t>
  </si>
  <si>
    <t>753526012035</t>
  </si>
  <si>
    <t>EHS18</t>
  </si>
  <si>
    <t>อ***มภา ต***มพ์</t>
  </si>
  <si>
    <t>01/12/2024 03:55</t>
  </si>
  <si>
    <t>753575211060</t>
  </si>
  <si>
    <t>01/12/2024 03:56</t>
  </si>
  <si>
    <t>EHS15</t>
  </si>
  <si>
    <t>ร***าภรณ์ชูขันธ์</t>
  </si>
  <si>
    <t>01/12/2024 03:51</t>
  </si>
  <si>
    <t>753596413065</t>
  </si>
  <si>
    <t>EHS11</t>
  </si>
  <si>
    <t>ณ***ุฒิ</t>
  </si>
  <si>
    <t>01/12/2024 02:17</t>
  </si>
  <si>
    <t>THT64011AQJK80Z</t>
  </si>
  <si>
    <t>EHS10</t>
  </si>
  <si>
    <t>ก***ัศมิ์ ค***คล</t>
  </si>
  <si>
    <t>01/12/2024 01:51</t>
  </si>
  <si>
    <t>753536214071</t>
  </si>
  <si>
    <t>EHS9</t>
  </si>
  <si>
    <t>น***ขมณัฐ ส***ชัย</t>
  </si>
  <si>
    <t>01/12/2024 01:47</t>
  </si>
  <si>
    <t>753574415064</t>
  </si>
  <si>
    <t>EHS8</t>
  </si>
  <si>
    <t>อ***ิกา ท***เสือ</t>
  </si>
  <si>
    <t>01/12/2024 01:44</t>
  </si>
  <si>
    <t>THT01361AQJDM8Z</t>
  </si>
  <si>
    <t>01/12/2024 01:45</t>
  </si>
  <si>
    <t>EHS7</t>
  </si>
  <si>
    <t>ส***สา ณ***์ชัย แ**</t>
  </si>
  <si>
    <t>01/12/2024 01:39</t>
  </si>
  <si>
    <t>เค้กตาลหอม2 เค้กฝอยทอง1</t>
  </si>
  <si>
    <t>EHS6</t>
  </si>
  <si>
    <t>ล***ณา ศ***คุณ</t>
  </si>
  <si>
    <t>01/12/2024 01:06</t>
  </si>
  <si>
    <t>EHS5</t>
  </si>
  <si>
    <t>ส** ส***กษม</t>
  </si>
  <si>
    <t>01/12/2024 00:53</t>
  </si>
  <si>
    <t>753516916036</t>
  </si>
  <si>
    <t>EHS3</t>
  </si>
  <si>
    <t>พ***น​ ส***์​ยัง​</t>
  </si>
  <si>
    <t>01/12/2024 00:29</t>
  </si>
  <si>
    <t>01/12/2024 00:30</t>
  </si>
  <si>
    <t>EHS1</t>
  </si>
  <si>
    <t>พ***ีพร  ไ***รย์โยธิน</t>
  </si>
  <si>
    <t>01/12/2024 00:27</t>
  </si>
  <si>
    <t>753485398901</t>
  </si>
  <si>
    <t>EHS0</t>
  </si>
  <si>
    <t>จ***วรรณ อ***ะจักร</t>
  </si>
  <si>
    <t>01/12/2024 00:18</t>
  </si>
  <si>
    <t>753508512035</t>
  </si>
  <si>
    <t>EHR99</t>
  </si>
  <si>
    <t>ก***า ห***ี</t>
  </si>
  <si>
    <t>01/12/2024 00:15</t>
  </si>
  <si>
    <t>01/12/2024 00:16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</si>
  <si>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</si>
  <si>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</si>
  <si>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</si>
  <si>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</si>
  <si>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</si>
  <si>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</si>
  <si>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</si>
  <si>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</si>
  <si>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</si>
  <si>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</si>
  <si>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</si>
  <si>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</si>
  <si>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</si>
  <si>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</si>
  <si>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</si>
  <si>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</si>
  <si>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</si>
  <si>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</si>
  <si>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</si>
  <si>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</si>
  <si>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</si>
  <si>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</si>
  <si>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</si>
  <si>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</si>
  <si>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</si>
  <si>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</si>
  <si>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</si>
  <si>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</si>
  <si>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</si>
  <si>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</si>
  <si>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</si>
  <si>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</si>
  <si>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</si>
  <si>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</si>
  <si>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</si>
  <si>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</si>
  <si>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</si>
  <si>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</si>
  <si>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</si>
  <si>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</si>
  <si>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</si>
  <si>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</si>
  <si>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</si>
  <si>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</si>
  <si>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</si>
  <si>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</si>
  <si>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</si>
  <si>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</si>
  <si>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</si>
  <si>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</si>
  <si>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</si>
  <si>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</si>
  <si>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</si>
  <si>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</si>
  <si>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</si>
  <si>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รหัสเซ็ต</t>
  </si>
  <si>
    <t>ชื่อเซ็ต</t>
  </si>
  <si>
    <t>มูลค่า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</si>
  <si>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</si>
  <si>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</si>
  <si>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</si>
  <si>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</si>
  <si>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</si>
  <si>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</si>
  <si>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</si>
  <si>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</si>
  <si>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</si>
  <si>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</si>
  <si>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</si>
  <si>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ชิฟฟ่อน รวมรสไม่มีไส้ 3กล่อง ราคาส่ง วรรณวนัช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</si>
  <si>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</si>
  <si>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</si>
  <si>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</si>
  <si>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</si>
  <si>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</si>
  <si>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</si>
  <si>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</si>
  <si>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</si>
  <si>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LEXPU0428157853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</si>
  <si>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</si>
  <si>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</si>
  <si>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</si>
  <si>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</si>
  <si>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</si>
  <si>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</si>
  <si>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</si>
  <si>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</si>
  <si>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</si>
  <si>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</si>
  <si>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</si>
  <si>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</si>
  <si>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</si>
  <si>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</si>
  <si>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</si>
  <si>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</si>
  <si>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</si>
  <si>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</si>
  <si>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</si>
  <si>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</si>
  <si>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</si>
  <si>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</si>
  <si>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ปังแถวครึ่งโหล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</si>
  <si>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</si>
  <si>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</si>
  <si>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</si>
  <si>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</si>
  <si>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</si>
  <si>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</si>
  <si>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</si>
  <si>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</si>
  <si>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</si>
  <si>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</si>
  <si>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</si>
  <si>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</si>
  <si>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</si>
  <si>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</si>
  <si>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</si>
  <si>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</si>
  <si>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</si>
  <si>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</si>
  <si>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</si>
  <si>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</si>
  <si>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</si>
  <si>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</si>
  <si>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</si>
  <si>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เซ็ทเบาหวิวฝอยทอง2 กล่อง น้ำหนัก 110 กรัม (เก็บไว้ได้ 20 วัน)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</si>
  <si>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</si>
  <si>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</si>
  <si>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</si>
  <si>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</si>
  <si>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</si>
  <si>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</si>
  <si>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</si>
  <si>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</si>
  <si>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</si>
  <si>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</si>
  <si>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</si>
  <si>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</si>
  <si>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ขนมก้นหอย คละรสไส้เนย 3 กล่อง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</si>
  <si>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</si>
  <si>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</si>
  <si>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</si>
  <si>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</si>
  <si>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</si>
  <si>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</si>
  <si>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</si>
  <si>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</si>
  <si>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</si>
  <si>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</si>
  <si>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</si>
  <si>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</si>
  <si>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</si>
  <si>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</si>
  <si>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</si>
  <si>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</si>
  <si>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</si>
  <si>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</si>
  <si>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</si>
  <si>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</si>
  <si>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</si>
  <si>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</si>
  <si>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</si>
  <si>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</si>
  <si>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</si>
  <si>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</si>
  <si>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</si>
  <si>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</si>
  <si>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</si>
  <si>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</si>
  <si>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</si>
  <si>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</si>
  <si>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</si>
  <si>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</si>
  <si>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</si>
  <si>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</si>
  <si>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</si>
  <si>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</si>
  <si>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</si>
  <si>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</si>
  <si>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</si>
  <si>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</si>
  <si>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</si>
  <si>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</si>
  <si>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</si>
  <si>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</si>
  <si>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</si>
  <si>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</si>
  <si>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</si>
  <si>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</si>
  <si>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</si>
  <si>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</si>
  <si>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</si>
  <si>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</si>
  <si>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</si>
  <si>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</si>
  <si>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</si>
  <si>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</si>
  <si>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</si>
  <si>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</si>
  <si>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</si>
  <si>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</si>
  <si>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</si>
  <si>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</si>
  <si>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</si>
  <si>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</si>
  <si>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</si>
  <si>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</si>
  <si>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</si>
  <si>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</si>
  <si>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</si>
  <si>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</si>
  <si>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</si>
  <si>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</si>
  <si>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</si>
  <si>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</si>
  <si>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</si>
  <si>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</si>
  <si>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</si>
  <si>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</si>
  <si>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</si>
  <si>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</si>
  <si>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</si>
  <si>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</si>
  <si>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</si>
  <si>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</si>
  <si>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</si>
  <si>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</si>
  <si>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</si>
  <si>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</si>
  <si>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</si>
  <si>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</si>
  <si>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</si>
  <si>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</si>
  <si>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</si>
  <si>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</si>
  <si>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</si>
  <si>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</si>
  <si>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753589178311</t>
  </si>
  <si>
    <t>753577861363</t>
  </si>
  <si>
    <t>753502571323</t>
  </si>
  <si>
    <t>753559860362</t>
  </si>
  <si>
    <t>753522949373</t>
  </si>
  <si>
    <t>753551573320</t>
  </si>
  <si>
    <t>753511253342</t>
  </si>
  <si>
    <t>753515077335</t>
  </si>
  <si>
    <t>753518970326</t>
  </si>
  <si>
    <t>753555744373</t>
  </si>
  <si>
    <t>753514762372</t>
  </si>
  <si>
    <t>THT05041AUZE33Z</t>
  </si>
  <si>
    <t>753509769342</t>
  </si>
  <si>
    <t>753579165356</t>
  </si>
  <si>
    <t>753593445382</t>
  </si>
  <si>
    <t>753530876302</t>
  </si>
  <si>
    <t>753570944372</t>
  </si>
  <si>
    <t>753552576324</t>
  </si>
  <si>
    <t>753560670343</t>
  </si>
  <si>
    <t>THT01281AV4AZ5Z</t>
  </si>
  <si>
    <t>753527850316</t>
  </si>
  <si>
    <t>753511161351</t>
  </si>
  <si>
    <t>753529966394</t>
  </si>
  <si>
    <t>753576877314</t>
  </si>
  <si>
    <t>753506360386</t>
  </si>
  <si>
    <t>753542373345</t>
  </si>
  <si>
    <t>753599362390</t>
  </si>
  <si>
    <t>753569067311</t>
  </si>
  <si>
    <t>753515255312</t>
  </si>
  <si>
    <t>THT01101AV0AM7Z</t>
  </si>
  <si>
    <t>753503072313</t>
  </si>
  <si>
    <t>753530552305</t>
  </si>
  <si>
    <t>TH73046GB9FP7H</t>
  </si>
  <si>
    <t>753570465395</t>
  </si>
  <si>
    <t>753594771344</t>
  </si>
  <si>
    <t>753576971346</t>
  </si>
  <si>
    <t>753593472376</t>
  </si>
  <si>
    <t>TH246637711483D</t>
  </si>
  <si>
    <t>753547557324</t>
  </si>
  <si>
    <t>753569571344</t>
  </si>
  <si>
    <t>753530874364</t>
  </si>
  <si>
    <t>753517069395</t>
  </si>
  <si>
    <t>TH240848015622K</t>
  </si>
  <si>
    <t>753564454344</t>
  </si>
  <si>
    <t>753532163355</t>
  </si>
  <si>
    <t>753556362355</t>
  </si>
  <si>
    <t>THT01151AV4XK7Z</t>
  </si>
  <si>
    <t>753596565330</t>
  </si>
  <si>
    <t>753534778301</t>
  </si>
  <si>
    <t>753587479315</t>
  </si>
  <si>
    <t>753539650323</t>
  </si>
  <si>
    <t>753586970334</t>
  </si>
  <si>
    <t>753576851322</t>
  </si>
  <si>
    <t>753502352352</t>
  </si>
  <si>
    <t>753524853336</t>
  </si>
  <si>
    <t>753510552325</t>
  </si>
  <si>
    <t>753524464324</t>
  </si>
  <si>
    <t>753509656351</t>
  </si>
  <si>
    <t>753517874303</t>
  </si>
  <si>
    <t>753533951354</t>
  </si>
  <si>
    <t>753574759346</t>
  </si>
  <si>
    <t>753512454365</t>
  </si>
  <si>
    <t>753508758321</t>
  </si>
  <si>
    <t>753558559386</t>
  </si>
  <si>
    <t>753506253334</t>
  </si>
  <si>
    <t>753569356330</t>
  </si>
  <si>
    <t>753567759335</t>
  </si>
  <si>
    <t>753556958335</t>
  </si>
  <si>
    <t>753595954333</t>
  </si>
  <si>
    <t>753575455356</t>
  </si>
  <si>
    <t>753528152381</t>
  </si>
  <si>
    <t>753532756340</t>
  </si>
  <si>
    <t>753539750342</t>
  </si>
  <si>
    <t>753555652393</t>
  </si>
  <si>
    <t>753522953374</t>
  </si>
  <si>
    <t>753589559343</t>
  </si>
  <si>
    <t>753557740331</t>
  </si>
  <si>
    <t>753571246352</t>
  </si>
  <si>
    <t>753515150356</t>
  </si>
  <si>
    <t>753597962353</t>
  </si>
  <si>
    <t>753581863366</t>
  </si>
  <si>
    <t>THT01361AUZJN9Z</t>
  </si>
  <si>
    <t>753520504354</t>
  </si>
  <si>
    <t>TH247326196328D</t>
  </si>
  <si>
    <t>TH01016GAVYR8B0</t>
  </si>
  <si>
    <t>TH74046GBAV61B</t>
  </si>
  <si>
    <t>LEXPU0428144896</t>
  </si>
  <si>
    <t>TH243315311054J</t>
  </si>
  <si>
    <t>753587988300</t>
  </si>
  <si>
    <t>THT01081AV0YN0Z</t>
  </si>
  <si>
    <t>753570905334</t>
  </si>
  <si>
    <t>753595001353</t>
  </si>
  <si>
    <t>753555695281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</si>
  <si>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</si>
  <si>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</si>
  <si>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</si>
  <si>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</si>
  <si>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</si>
  <si>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</si>
  <si>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</si>
  <si>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</si>
  <si>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</si>
  <si>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</si>
  <si>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</si>
  <si>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</si>
  <si>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</si>
  <si>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</si>
  <si>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</si>
  <si>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</si>
  <si>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</si>
  <si>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</si>
  <si>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</si>
  <si>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</si>
  <si>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</si>
  <si>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</si>
  <si>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</si>
  <si>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</si>
  <si>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</si>
  <si>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</si>
  <si>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</si>
  <si>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</si>
  <si>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</si>
  <si>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</si>
  <si>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</si>
  <si>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</si>
  <si>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</si>
  <si>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</si>
  <si>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</si>
  <si>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</si>
  <si>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</si>
  <si>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</si>
  <si>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</si>
  <si>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</si>
  <si>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</si>
  <si>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</si>
  <si>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</si>
  <si>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</si>
  <si>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</si>
  <si>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</si>
  <si>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</si>
  <si>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</si>
  <si>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</si>
  <si>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</si>
  <si>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</si>
  <si>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</si>
  <si>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</si>
  <si>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</si>
  <si>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</si>
  <si>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</si>
  <si>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</si>
  <si>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</si>
  <si>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</si>
  <si>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</si>
  <si>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</si>
  <si>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</si>
  <si>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</si>
  <si>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</si>
  <si>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</si>
  <si>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</si>
  <si>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</si>
  <si>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</si>
  <si>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</si>
  <si>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ร้านที่4</t>
  </si>
  <si>
    <t>สระบุรี</t>
  </si>
  <si>
    <t>ร้านที่8</t>
  </si>
  <si>
    <t>ชิฟฟ่อนรวมรส ยอดฮิต 1 กล่องมี 8 ชิ้น มัลเบอรี่ ชีสเค้ก เมล่อน น้ำผึ้ง (main)</t>
  </si>
  <si>
    <t>เทศบาลนครนครราชสีมา</t>
  </si>
  <si>
    <t>sompear3955@gmail.com</t>
  </si>
  <si>
    <t>EMS</t>
  </si>
  <si>
    <t>facebook</t>
  </si>
  <si>
    <t>กสิกร</t>
  </si>
  <si>
    <t>สุรินทร์</t>
  </si>
  <si>
    <t>ภูเก็ต</t>
  </si>
  <si>
    <t>ตาก</t>
  </si>
  <si>
    <t>กาญจนบุรี</t>
  </si>
  <si>
    <t>ตราด</t>
  </si>
  <si>
    <t>ชิฟฟ่อนรวมรสกล่องใหญ่ 8 ชิ้น ไม่มีไส้ (เก็บไว้ได้ 20 วัน)</t>
  </si>
  <si>
    <t>อุบลราชธานี</t>
  </si>
  <si>
    <t>จันทบุรี</t>
  </si>
  <si>
    <t>พิษณุโลก</t>
  </si>
  <si>
    <t>ป้ายชื่อแถว</t>
  </si>
  <si>
    <t>ผลรวมทั้งหมด</t>
  </si>
  <si>
    <t>ผลรวม ของ จำนวน</t>
  </si>
  <si>
    <t>เทศบาลนครอุดรธานี</t>
  </si>
  <si>
    <t>ชัยนาท</t>
  </si>
  <si>
    <t>ครีมฮอร์นไส้เนยสด ขนม ดังในtiktok อร่อย (เก็บไว้ได้ 10 วัน)</t>
  </si>
  <si>
    <t>สิงห์บุรี</t>
  </si>
  <si>
    <t>ส***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</si>
  <si>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</si>
  <si>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</si>
  <si>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</si>
  <si>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</si>
  <si>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</si>
  <si>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</si>
  <si>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</si>
  <si>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</si>
  <si>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</si>
  <si>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</si>
  <si>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ค่าเบิกของจัดฉากไลฟ์สด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</si>
  <si>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</si>
  <si>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</si>
  <si>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</si>
  <si>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</si>
  <si>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</si>
  <si>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</si>
  <si>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</si>
  <si>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</si>
  <si>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</si>
  <si>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</si>
  <si>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</si>
  <si>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Samut Prakan</t>
  </si>
  <si>
    <t>73000</t>
  </si>
  <si>
    <t>21140</t>
  </si>
  <si>
    <t>น**</t>
  </si>
  <si>
    <t>20057458</t>
  </si>
  <si>
    <t>มูสชาไทยพุดดิ้ง</t>
  </si>
  <si>
    <t>99</t>
  </si>
  <si>
    <t>น***</t>
  </si>
  <si>
    <t>เทศบาลเมืองบุรีรัมย์</t>
  </si>
  <si>
    <t>มินิบันไก่หยอง</t>
  </si>
  <si>
    <t>มินิบัน ไก่หยอง จำนวน 1กล่อง</t>
  </si>
  <si>
    <t>ห***</t>
  </si>
  <si>
    <t>12130</t>
  </si>
  <si>
    <t>36210</t>
  </si>
  <si>
    <t>ส***มล ไ***</t>
  </si>
  <si>
    <t>40000</t>
  </si>
  <si>
    <t>70120</t>
  </si>
  <si>
    <t>08</t>
  </si>
  <si>
    <t>ก******า</t>
  </si>
  <si>
    <t>น***น เ***บุญมา</t>
  </si>
  <si>
    <t>Ranong</t>
  </si>
  <si>
    <t>68</t>
  </si>
  <si>
    <t>73170</t>
  </si>
  <si>
    <t>Chiang Mai</t>
  </si>
  <si>
    <t>1100044</t>
  </si>
  <si>
    <t>หมี่กรอบโบราณ</t>
  </si>
  <si>
    <t>ร***มล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</si>
  <si>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</si>
  <si>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</si>
  <si>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</si>
  <si>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</si>
  <si>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keadum555@gmail.com</t>
  </si>
  <si>
    <t>93</t>
  </si>
  <si>
    <t>40</t>
  </si>
  <si>
    <t>ร้านที่3</t>
  </si>
  <si>
    <t>64170</t>
  </si>
  <si>
    <t>อ***ลี</t>
  </si>
  <si>
    <t>90000</t>
  </si>
  <si>
    <t>34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</si>
  <si>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</si>
  <si>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</si>
  <si>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30000</t>
  </si>
  <si>
    <t>660868759393</t>
  </si>
  <si>
    <t>พ******ม</t>
  </si>
  <si>
    <t>20</t>
  </si>
  <si>
    <t>10600</t>
  </si>
  <si>
    <t>line_oa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</si>
  <si>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</si>
  <si>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ต***น</t>
  </si>
  <si>
    <t>11130</t>
  </si>
  <si>
    <t>71170</t>
  </si>
  <si>
    <t>EMS COD</t>
  </si>
  <si>
    <t>30130</t>
  </si>
  <si>
    <t>11120</t>
  </si>
  <si>
    <t>74หมู่9 · ยางช้าย/ Yang Sai
โพธิ์ทอง/ Pho Thongอ่างทอง/ Ang Thong
14120</t>
  </si>
  <si>
    <t>14120</t>
  </si>
  <si>
    <t>12110</t>
  </si>
  <si>
    <t>53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</si>
  <si>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</si>
  <si>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</si>
  <si>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85000</t>
  </si>
  <si>
    <t>72</t>
  </si>
  <si>
    <t>ศ***า แ***เรือง</t>
  </si>
  <si>
    <t>เทศบาลนครขอนแก่น</t>
  </si>
  <si>
    <t>10240</t>
  </si>
  <si>
    <t>10260</t>
  </si>
  <si>
    <t>10270</t>
  </si>
  <si>
    <t>พ***ินทร์</t>
  </si>
  <si>
    <t>77120</t>
  </si>
  <si>
    <t>ส***ตรา    เ***จิตต์</t>
  </si>
  <si>
    <t>10150</t>
  </si>
  <si>
    <t>10280</t>
  </si>
  <si>
    <t>น***์นิชา ศ***ุตะโรจน์</t>
  </si>
  <si>
    <t>ร***สมพร ป***-ส่ง</t>
  </si>
  <si>
    <t>แ***ม</t>
  </si>
  <si>
    <t>น******ย</t>
  </si>
  <si>
    <t>32</t>
  </si>
  <si>
    <t>น******์</t>
  </si>
  <si>
    <t>59</t>
  </si>
  <si>
    <t>พี่เล็ก  น้องนิกสกี้</t>
  </si>
  <si>
    <t>126/5  ม.16  ซ.สุขสันต์ ถ.มะลิวัลย์  · ในเมือง/ Nai Mueang
เมืองขอนแก่น/ Mueang Khon Kaenขอนแก่น/ Khon Kaen
40000</t>
  </si>
  <si>
    <t>660955492178</t>
  </si>
  <si>
    <t>ห***ม</t>
  </si>
  <si>
    <t>13000</t>
  </si>
  <si>
    <t>10230</t>
  </si>
  <si>
    <t>ส******า</t>
  </si>
  <si>
    <t>33</t>
  </si>
  <si>
    <t>พ***กษ์  ร***งษ์</t>
  </si>
  <si>
    <t>72000</t>
  </si>
  <si>
    <t>34190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</si>
  <si>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</si>
  <si>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</si>
  <si>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c***ee s***hap</t>
  </si>
  <si>
    <t>น******ม</t>
  </si>
  <si>
    <t>พ******์</t>
  </si>
  <si>
    <t>จ******์</t>
  </si>
  <si>
    <t>ตำบล บึงกาฬ</t>
  </si>
  <si>
    <t>ด**</t>
  </si>
  <si>
    <t>ว***า เ***่ยมกลาง</t>
  </si>
  <si>
    <t>น***ยา ส***์หล้า</t>
  </si>
  <si>
    <t>06</t>
  </si>
  <si>
    <t>วรรณวนัช ขนมเปี๊ยะไส้ทะลัก ขนาด 450 กรัม รสฟักถั่วไข่เค็ม</t>
  </si>
  <si>
    <t>64110</t>
  </si>
  <si>
    <t>45170</t>
  </si>
  <si>
    <t>ป***า</t>
  </si>
  <si>
    <t>55000</t>
  </si>
  <si>
    <t>72180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</si>
  <si>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</si>
  <si>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</si>
  <si>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</si>
  <si>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11</t>
  </si>
  <si>
    <t>16000</t>
  </si>
  <si>
    <t>ต***</t>
  </si>
  <si>
    <t>44</t>
  </si>
  <si>
    <t>อร กุลทรัพย์</t>
  </si>
  <si>
    <t>140/25 หมู่ 1 ซอยชัยรุ่งทรัพย์ · บึงสนั่น/ Bueng Sanan
ธัญบุรี/ Thanyaburiปทุมธานี/ Pathum Thani
12110</t>
  </si>
  <si>
    <t>660863399278</t>
  </si>
  <si>
    <t>660618688833</t>
  </si>
  <si>
    <t>660814005381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</si>
  <si>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</si>
  <si>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</si>
  <si>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</si>
  <si>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</si>
  <si>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</si>
  <si>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</si>
  <si>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54</t>
  </si>
  <si>
    <t>ส***นทรา</t>
  </si>
  <si>
    <t>69</t>
  </si>
  <si>
    <t>11150</t>
  </si>
  <si>
    <t>ล******ร</t>
  </si>
  <si>
    <t>******ลเมืองเก่า ตำบลเมืองเก่า อำเภอเมืองสุโขทัย จังหวัดสุโขทัย 64210</t>
  </si>
  <si>
    <t>64210</t>
  </si>
  <si>
    <t>92</t>
  </si>
  <si>
    <t>พ***มล</t>
  </si>
  <si>
    <t>อ***ส  ค***าริน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</si>
  <si>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</si>
  <si>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</si>
  <si>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660852091349</t>
  </si>
  <si>
    <t>ค** จ***นี ด***ิศ</t>
  </si>
  <si>
    <t>20054646</t>
  </si>
  <si>
    <t>ปังพิซซ่าโบโลน่า</t>
  </si>
  <si>
    <t>จ***รจิรา ค***ค์ใส่</t>
  </si>
  <si>
    <t>ก***ารัตน์ ช***ั้น</t>
  </si>
  <si>
    <t>น.ส.สุวรรณา มณฑาทอง</t>
  </si>
  <si>
    <t>95 หมู่ 4 ต.ดงเดือย อ.กงไกรลาศ จ.สุโขทัย · ดงเดือย/ Dong Dueai
กงไกรลาศ/ Kong Krailatสุโขทัย/ Sukhothai
64170</t>
  </si>
  <si>
    <t>ช******ี</t>
  </si>
  <si>
    <t>78</t>
  </si>
  <si>
    <t>พ******น</t>
  </si>
  <si>
    <t>48</t>
  </si>
  <si>
    <t>73140</t>
  </si>
  <si>
    <t>70180</t>
  </si>
  <si>
    <t>10560</t>
  </si>
  <si>
    <t>สุกัญญา อิ่มสุข</t>
  </si>
  <si>
    <t>1122/66 ซ.เทศบาลบางปู2/4 ต.ท้ายบ้าน อ.เมือง จ.สมุทรปราการ 10280
เมืองสมุทรปราการ/ Mueang Samut Prakanสมุทรปราการ/ Samut Prakan
10280</t>
  </si>
  <si>
    <t>660958534155</t>
  </si>
  <si>
    <t>ดุจดาว ศรีสังวร</t>
  </si>
  <si>
    <t>140/1ม.5 ต.ป่าหวาย อ.สวนผึ้ง จ.ราชบุรี
สวนผึ้ง/ Suan Phuengราชบุรี/ Ratchaburi
70180</t>
  </si>
  <si>
    <t>660817653450</t>
  </si>
  <si>
    <t>สุนันทิยา ตั้งไพศาลสัมพันธ์</t>
  </si>
  <si>
    <t>660874551963</t>
  </si>
  <si>
    <t>17</t>
  </si>
  <si>
    <t>******ิจิตร 66170 ตำบลดงกลาง อำเภอเมืองพิจิตร จังหวัดพิจิตร 66170</t>
  </si>
  <si>
    <t>66170</t>
  </si>
  <si>
    <t>u***7701225433628</t>
  </si>
  <si>
    <t>67140</t>
  </si>
  <si>
    <t>ช***ยพร จ***ง</t>
  </si>
  <si>
    <t>ป***ักษ์ ส***่น</t>
  </si>
  <si>
    <t>พ***พ ส***ศิริมงคล</t>
  </si>
  <si>
    <t>จ***นา แ***กำแพง</t>
  </si>
  <si>
    <t>ช******ล</t>
  </si>
  <si>
    <t>จังหวัดเชียงใหม่</t>
  </si>
  <si>
    <t>เ***อญาติ ส***ระต่าย</t>
  </si>
  <si>
    <t>72130</t>
  </si>
  <si>
    <t>อ***ี่</t>
  </si>
  <si>
    <t>เ***ี่</t>
  </si>
  <si>
    <t>ธ******ี</t>
  </si>
  <si>
    <t>b***eei</t>
  </si>
  <si>
    <t>ค****า</t>
  </si>
  <si>
    <t>******, ถนน สุรนารายณ์, ตำบลหนองรี, อำเภอลำสนธิ ตำบลหนองรี อำเภอลำสนธิ จังหวัดลพบุรี 15190</t>
  </si>
  <si>
    <t>20039042</t>
  </si>
  <si>
    <t>ปังเนยนิ่ม3ชิ้น</t>
  </si>
  <si>
    <t>FQJ62</t>
  </si>
  <si>
    <t>ร้านสายใจ</t>
  </si>
  <si>
    <t xml:space="preserve">33 ถนนราชดำริ อ.เมือง จ.นครปฐม
ต.พระปฐมเจดี  73000
</t>
  </si>
  <si>
    <t>0832529490</t>
  </si>
  <si>
    <t>30/07/2025 11:35</t>
  </si>
  <si>
    <t>M******า</t>
  </si>
  <si>
    <t>******กรกแสลบ, ตำบลห้วยกระเจา, อำเภอห้วยกระเจา ตำบลห้วยกระเจา อำเภอห้วยกระเจา จังหวัดกาญจนบุรี 71170</t>
  </si>
  <si>
    <t>ร***า น***พ็ชร</t>
  </si>
  <si>
    <t>สรุปต้นทุนออนไลน์เดือนสิงหาคม 2568</t>
  </si>
  <si>
    <t>รายการยิง ADS + แคมเปญ เดือนสิงหาคม 2567</t>
  </si>
  <si>
    <t>สรุปต้นทุนออนไลน์เดือน สิงหาคม 2568</t>
  </si>
  <si>
    <t>รายการขายสินค้าออนไลน์แยกจำนวนชิ้นรายวัน เดือนสิงหาคม 2568</t>
  </si>
  <si>
    <t>เดือนสิงหาคม</t>
  </si>
  <si>
    <t>เซตวันที่ 1-31/08/2568</t>
  </si>
  <si>
    <t>FQN22</t>
  </si>
  <si>
    <t>ณ***ุฒิ ฉ***าย</t>
  </si>
  <si>
    <t>01/08/2025 23:54</t>
  </si>
  <si>
    <t>762238706714</t>
  </si>
  <si>
    <t>FQN21</t>
  </si>
  <si>
    <t>01/08/2025 23:52</t>
  </si>
  <si>
    <t>762298784634</t>
  </si>
  <si>
    <t>01/08/2025 23:51</t>
  </si>
  <si>
    <t>FQN19</t>
  </si>
  <si>
    <t>ป***ี ค***วินสุทธิ</t>
  </si>
  <si>
    <t>01/08/2025 23:47</t>
  </si>
  <si>
    <t>THT030620YFSY6Z</t>
  </si>
  <si>
    <t>FQN18</t>
  </si>
  <si>
    <t>******งตำ, อำเภอไชยปราการ ตำบลปงตำ อำเภอไชยปราการ จังหวัดเชียงใหม่ 50320</t>
  </si>
  <si>
    <t>50320</t>
  </si>
  <si>
    <t>01/08/2025 23:32</t>
  </si>
  <si>
    <t>TH2501452046703</t>
  </si>
  <si>
    <t>FQN17</t>
  </si>
  <si>
    <t>ช***จอย บ***เบอร์</t>
  </si>
  <si>
    <t>01/08/2025 23:26</t>
  </si>
  <si>
    <t>762270283670</t>
  </si>
  <si>
    <t>FQN16</t>
  </si>
  <si>
    <t>น***าว น***ฤดี ร***ักดิ์</t>
  </si>
  <si>
    <t>01/08/2025 23:13</t>
  </si>
  <si>
    <t>762235385693</t>
  </si>
  <si>
    <t>FQN15</t>
  </si>
  <si>
    <t>01/08/2025 23:06</t>
  </si>
  <si>
    <t>LEXPU0593109711</t>
  </si>
  <si>
    <t>FQN14</t>
  </si>
  <si>
    <t>ม***มี่ C*</t>
  </si>
  <si>
    <t>01/08/2025 22:52</t>
  </si>
  <si>
    <t>762261909754</t>
  </si>
  <si>
    <t>FQN13</t>
  </si>
  <si>
    <t>ส***ย ป***ุฒิสกุล</t>
  </si>
  <si>
    <t>01/08/2025 22:39</t>
  </si>
  <si>
    <t>762224556671</t>
  </si>
  <si>
    <t>FQN12</t>
  </si>
  <si>
    <t>ช******จ</t>
  </si>
  <si>
    <t>******้น ซ14นากุ้ง อ.เมือง ตำบลบางริ้น อำเภอเมืองระนอง จังหวัดระนอง 85000</t>
  </si>
  <si>
    <t>01/08/2025 22:59</t>
  </si>
  <si>
    <t>TH258086343118I</t>
  </si>
  <si>
    <t>01/08/2025 22:29</t>
  </si>
  <si>
    <t>FQN11</t>
  </si>
  <si>
    <t>01/08/2025 22:28</t>
  </si>
  <si>
    <t>762250451620</t>
  </si>
  <si>
    <t>FQN10</t>
  </si>
  <si>
    <t>01/08/2025 22:21</t>
  </si>
  <si>
    <t>762297989692</t>
  </si>
  <si>
    <t>FQN8</t>
  </si>
  <si>
    <t>ร***รักข์ ว***ตระกูล</t>
  </si>
  <si>
    <t>01/08/2025 22:10</t>
  </si>
  <si>
    <t>762239366615</t>
  </si>
  <si>
    <t>FQN7</t>
  </si>
  <si>
    <t>******ราม จังหวัดราชบุรี 70120 โทร 084-5508954, 082-4749975 ตำบลคลองตาคต อำเภอโพธาราม จังหวัดราชบุรี 70120</t>
  </si>
  <si>
    <t>01/08/2025 21:56</t>
  </si>
  <si>
    <t>TH2519242275722</t>
  </si>
  <si>
    <t>01/08/2025 21:55</t>
  </si>
  <si>
    <t>FQN6</t>
  </si>
  <si>
    <t>ด***ิพย์ ใ***กดี</t>
  </si>
  <si>
    <t>01/08/2025 21:47</t>
  </si>
  <si>
    <t>762245253641</t>
  </si>
  <si>
    <t>FQN5</t>
  </si>
  <si>
    <t>01/08/2025 21:44</t>
  </si>
  <si>
    <t>762269381683</t>
  </si>
  <si>
    <t>01/08/2025 21:45</t>
  </si>
  <si>
    <t>FQN4</t>
  </si>
  <si>
    <t>น***าวมณีนาฏ  ต***ูล</t>
  </si>
  <si>
    <t>THT050520ZEEG5Z</t>
  </si>
  <si>
    <t>FQN1</t>
  </si>
  <si>
    <t>u***8623673472193</t>
  </si>
  <si>
    <t>01/08/2025 21:13</t>
  </si>
  <si>
    <t>THT040120ZC6P9Z</t>
  </si>
  <si>
    <t>01/08/2025 21:15</t>
  </si>
  <si>
    <t>FQN0</t>
  </si>
  <si>
    <t>762232848650</t>
  </si>
  <si>
    <t>FQM99</t>
  </si>
  <si>
    <t>ด***รัตน์</t>
  </si>
  <si>
    <t>01/08/2025 21:05</t>
  </si>
  <si>
    <t>762236889665</t>
  </si>
  <si>
    <t>01/08/2025 21:08</t>
  </si>
  <si>
    <t>FQM97</t>
  </si>
  <si>
    <t>k***ksri t***iwat</t>
  </si>
  <si>
    <t>01/08/2025 20:53</t>
  </si>
  <si>
    <t>762217987683</t>
  </si>
  <si>
    <t>01/08/2025 20:52</t>
  </si>
  <si>
    <t>FQM96</t>
  </si>
  <si>
    <t>N***hanan น*</t>
  </si>
  <si>
    <t>01/08/2025 20:46</t>
  </si>
  <si>
    <t>762215980680</t>
  </si>
  <si>
    <t>FQM95</t>
  </si>
  <si>
    <t>เอ็มกนกย</t>
  </si>
  <si>
    <t>660897272756</t>
  </si>
  <si>
    <t>LEXPU0593110891</t>
  </si>
  <si>
    <t>FQM94</t>
  </si>
  <si>
    <t>นางสาวปริญญา ตรีสุรผล</t>
  </si>
  <si>
    <t>157 ถนนรถไฟ ตำบลตะพานหิน
ตะพานหิน/ Taphan Hinพิจิตร/ Phichit
66110</t>
  </si>
  <si>
    <t>66110</t>
  </si>
  <si>
    <t>660818887615</t>
  </si>
  <si>
    <t>01/08/2025 20:40</t>
  </si>
  <si>
    <t>TH62047JPJBB7A</t>
  </si>
  <si>
    <t>FQM93</t>
  </si>
  <si>
    <t>ส***ย์ ค***นุช</t>
  </si>
  <si>
    <t>01/08/2025 20:36</t>
  </si>
  <si>
    <t>THT040620ZEG97Z</t>
  </si>
  <si>
    <t>FQM92</t>
  </si>
  <si>
    <t>762281783686</t>
  </si>
  <si>
    <t>FQM90</t>
  </si>
  <si>
    <t>ก***รรณ</t>
  </si>
  <si>
    <t>01/08/2025 20:26</t>
  </si>
  <si>
    <t>762251754681</t>
  </si>
  <si>
    <t>FQM89</t>
  </si>
  <si>
    <t>ภ***ภร  เ***วัลลภ</t>
  </si>
  <si>
    <t>01/08/2025 20:12</t>
  </si>
  <si>
    <t>762238895681</t>
  </si>
  <si>
    <t>01/08/2025 20:17</t>
  </si>
  <si>
    <t>FQM88</t>
  </si>
  <si>
    <t>A**</t>
  </si>
  <si>
    <t>762258289623</t>
  </si>
  <si>
    <t>01/08/2025 20:16</t>
  </si>
  <si>
    <t>FQM87</t>
  </si>
  <si>
    <t>รกดาว</t>
  </si>
  <si>
    <t>ชุมชนร่มเย็น 28/49999 ซอยย 2/17 คูคต 4983383993 · คูคต/ Khu Khot
ลำลูกกา/ Lam Luk Kaปทุมธานี/ Pathum Thani
12130</t>
  </si>
  <si>
    <t>660626402038</t>
  </si>
  <si>
    <t>01/08/2025 20:10</t>
  </si>
  <si>
    <t>LEXPU0593106062</t>
  </si>
  <si>
    <t>01/08/2025 20:09</t>
  </si>
  <si>
    <t>FQM86</t>
  </si>
  <si>
    <t>d***mhmtoad6</t>
  </si>
  <si>
    <t>01/08/2025 20:05</t>
  </si>
  <si>
    <t>THT240320YG1R6Z</t>
  </si>
  <si>
    <t>FQM85</t>
  </si>
  <si>
    <t>อ***ย ม***ี</t>
  </si>
  <si>
    <t>01/08/2025 20:00</t>
  </si>
  <si>
    <t>762267901732</t>
  </si>
  <si>
    <t>01/08/2025 20:01</t>
  </si>
  <si>
    <t>FQM84</t>
  </si>
  <si>
    <t>เอ็มจี้า</t>
  </si>
  <si>
    <t>660987574646</t>
  </si>
  <si>
    <t>01/08/2025 19:54</t>
  </si>
  <si>
    <t>LEXPU0593102428</t>
  </si>
  <si>
    <t>FQM83</t>
  </si>
  <si>
    <t>ห***ญญา เ***ภาค</t>
  </si>
  <si>
    <t>762291784704</t>
  </si>
  <si>
    <t>FQM82</t>
  </si>
  <si>
    <t>ธ***า</t>
  </si>
  <si>
    <t>01/08/2025 19:43</t>
  </si>
  <si>
    <t>762278785656</t>
  </si>
  <si>
    <t>FQM81</t>
  </si>
  <si>
    <t>พ*** ส***ี</t>
  </si>
  <si>
    <t>01/08/2025 19:35</t>
  </si>
  <si>
    <t>762218456661</t>
  </si>
  <si>
    <t>01/08/2025 19:36</t>
  </si>
  <si>
    <t>FQM80</t>
  </si>
  <si>
    <t>ก***์วิญาณ์ แ***ั้ง</t>
  </si>
  <si>
    <t>01/08/2025 19:34</t>
  </si>
  <si>
    <t>762248385651</t>
  </si>
  <si>
    <t>FQM79</t>
  </si>
  <si>
    <t>p***awan.4</t>
  </si>
  <si>
    <t>762290293704</t>
  </si>
  <si>
    <t>FQM78</t>
  </si>
  <si>
    <t>ม*** ม***วหวาน</t>
  </si>
  <si>
    <t>01/08/2025 19:26</t>
  </si>
  <si>
    <t>762278487622</t>
  </si>
  <si>
    <t>FQM77</t>
  </si>
  <si>
    <t>อ*** โ***พชร</t>
  </si>
  <si>
    <t>01/08/2025 19:23</t>
  </si>
  <si>
    <t>762231905713</t>
  </si>
  <si>
    <t>FQM76</t>
  </si>
  <si>
    <t>พ***ษา ส***รี</t>
  </si>
  <si>
    <t>01/08/2025 19:19</t>
  </si>
  <si>
    <t>762247099692</t>
  </si>
  <si>
    <t>FQM75</t>
  </si>
  <si>
    <t>อ*** แ***ระคำ</t>
  </si>
  <si>
    <t>01/08/2025 19:13</t>
  </si>
  <si>
    <t>762226098690</t>
  </si>
  <si>
    <t>01/08/2025 19:12</t>
  </si>
  <si>
    <t>FQM74</t>
  </si>
  <si>
    <t>TH12027JPXR49A</t>
  </si>
  <si>
    <t>FQM73</t>
  </si>
  <si>
    <t>ม***ัลย์ โ***่ง</t>
  </si>
  <si>
    <t>762222491704</t>
  </si>
  <si>
    <t>FQM69</t>
  </si>
  <si>
    <t>อ***า ศ***าการณ์</t>
  </si>
  <si>
    <t>01/08/2025 18:35</t>
  </si>
  <si>
    <t>762275386666</t>
  </si>
  <si>
    <t>FQM68</t>
  </si>
  <si>
    <t>ส***ตรา  แ***เบ้า</t>
  </si>
  <si>
    <t>01/08/2025 18:09</t>
  </si>
  <si>
    <t>762295481636</t>
  </si>
  <si>
    <t>FQM67</t>
  </si>
  <si>
    <t>01/08/2025 18:07</t>
  </si>
  <si>
    <t>762269883675</t>
  </si>
  <si>
    <t>FQM66</t>
  </si>
  <si>
    <t>01/08/2025 18:03</t>
  </si>
  <si>
    <t>LEXPU0593108485</t>
  </si>
  <si>
    <t>01/08/2025 18:02</t>
  </si>
  <si>
    <t>FQM65</t>
  </si>
  <si>
    <t>u***2405801002030</t>
  </si>
  <si>
    <t>01/08/2025 17:47</t>
  </si>
  <si>
    <t>762239983691</t>
  </si>
  <si>
    <t>FQM64</t>
  </si>
  <si>
    <t>01/08/2025 17:31</t>
  </si>
  <si>
    <t>THT040120YJS82Z</t>
  </si>
  <si>
    <t>FQM63</t>
  </si>
  <si>
    <t>u***7878296174813</t>
  </si>
  <si>
    <t>01/08/2025 17:30</t>
  </si>
  <si>
    <t>762296785670</t>
  </si>
  <si>
    <t>FQM61</t>
  </si>
  <si>
    <t>******อ.โพธิ์ทอง  จ.อ่างทอง ตำบลรำมะสัก อำเภอโพธิ์ทอง จังหวัดอ่างทอง 14120</t>
  </si>
  <si>
    <t>01/08/2025 17:51</t>
  </si>
  <si>
    <t>01/08/2025 17:21</t>
  </si>
  <si>
    <t>FQM60</t>
  </si>
  <si>
    <t>ม***จันทร์ พ***ภา</t>
  </si>
  <si>
    <t>01/08/2025 17:18</t>
  </si>
  <si>
    <t>762254480676</t>
  </si>
  <si>
    <t>FQM59</t>
  </si>
  <si>
    <t>01/08/2025 17:12</t>
  </si>
  <si>
    <t>FQM58</t>
  </si>
  <si>
    <t>01/08/2025 17:08</t>
  </si>
  <si>
    <t>รวมทุกรสค่ะสั่งมาแล้วรอบแรกอร่อยมากนี่รอบ2แล้ว</t>
  </si>
  <si>
    <t>THT060620ZAG15Z</t>
  </si>
  <si>
    <t>FQM57</t>
  </si>
  <si>
    <t>ส***วดี ว***ยะลา</t>
  </si>
  <si>
    <t>01/08/2025 17:04</t>
  </si>
  <si>
    <t>THT020520Z9U87Z</t>
  </si>
  <si>
    <t>FQM56</t>
  </si>
  <si>
    <t>ไ***ตร เ***ชม</t>
  </si>
  <si>
    <t>01/08/2025 16:53</t>
  </si>
  <si>
    <t>762262079644</t>
  </si>
  <si>
    <t>FQM55</t>
  </si>
  <si>
    <t>ณ***า  ส*</t>
  </si>
  <si>
    <t>01/08/2025 16:52</t>
  </si>
  <si>
    <t>762278782672</t>
  </si>
  <si>
    <t>FQM54</t>
  </si>
  <si>
    <t>01/08/2025 16:50</t>
  </si>
  <si>
    <t>762219688650</t>
  </si>
  <si>
    <t>FQM52</t>
  </si>
  <si>
    <t>ก***า เ***หล้า</t>
  </si>
  <si>
    <t>01/08/2025 16:43</t>
  </si>
  <si>
    <t>762233171652</t>
  </si>
  <si>
    <t>FQM51</t>
  </si>
  <si>
    <t>ม***วัลย์  ส***ัศน์</t>
  </si>
  <si>
    <t>01/08/2025 16:37</t>
  </si>
  <si>
    <t>762247988644</t>
  </si>
  <si>
    <t>FQM50</t>
  </si>
  <si>
    <t>ค**</t>
  </si>
  <si>
    <t>THT020320ZEAR7Z</t>
  </si>
  <si>
    <t>FQM49</t>
  </si>
  <si>
    <t>01/08/2025 16:25</t>
  </si>
  <si>
    <t>762269577650</t>
  </si>
  <si>
    <t>FQM48</t>
  </si>
  <si>
    <t>01/08/2025 16:22</t>
  </si>
  <si>
    <t>762255789676</t>
  </si>
  <si>
    <t>01/08/2025 16:21</t>
  </si>
  <si>
    <t>FQM47</t>
  </si>
  <si>
    <t>01/08/2025 16:19</t>
  </si>
  <si>
    <t>762269651636</t>
  </si>
  <si>
    <t>FQM46</t>
  </si>
  <si>
    <t>01/08/2025 16:11</t>
  </si>
  <si>
    <t>762284887626</t>
  </si>
  <si>
    <t>FQM45</t>
  </si>
  <si>
    <t>01/08/2025 15:59</t>
  </si>
  <si>
    <t>LEXPU0593110858</t>
  </si>
  <si>
    <t>FQM44</t>
  </si>
  <si>
    <t>จ*****ณ</t>
  </si>
  <si>
    <t>******บลไชยสถาน อำเภอเมืองน่าน จังหวัดน่าน 55000</t>
  </si>
  <si>
    <t>01/08/2025 15:37</t>
  </si>
  <si>
    <t>01/08/2025 15:36</t>
  </si>
  <si>
    <t>FQM43</t>
  </si>
  <si>
    <t>อ***ิรา</t>
  </si>
  <si>
    <t>01/08/2025 15:32</t>
  </si>
  <si>
    <t>THT011220ZD5R9Z</t>
  </si>
  <si>
    <t>FQM42</t>
  </si>
  <si>
    <t>ขวัญตา  บรรจงปรุ</t>
  </si>
  <si>
    <t>189  ม.7 · ถ้ำวัวแดง/ Wua Daeng
หนองบัวแดง/ Nong Bua Daengชัยภูมิ/ Chaiyaphum
36210</t>
  </si>
  <si>
    <t>660931208823</t>
  </si>
  <si>
    <t>01/08/2025 15:29</t>
  </si>
  <si>
    <t>TH33057JPHPX3C</t>
  </si>
  <si>
    <t>FQM41</t>
  </si>
  <si>
    <t>01/08/2025 15:24</t>
  </si>
  <si>
    <t>LEXPU0593104991</t>
  </si>
  <si>
    <t>FQM40</t>
  </si>
  <si>
    <t>01/08/2025 15:10</t>
  </si>
  <si>
    <t>THT060620YC0H4Z</t>
  </si>
  <si>
    <t>FQM39</t>
  </si>
  <si>
    <t>จ***ภา เ***ญสุข</t>
  </si>
  <si>
    <t>01/08/2025 15:07</t>
  </si>
  <si>
    <t>762226449655</t>
  </si>
  <si>
    <t>FQM37</t>
  </si>
  <si>
    <t>******ลหนองแวง อำเภอละหานทราย จังหวัดบุรีรัมย์ 31170</t>
  </si>
  <si>
    <t>31170</t>
  </si>
  <si>
    <t>01/08/2025 15:28</t>
  </si>
  <si>
    <t>01/08/2025 14:58</t>
  </si>
  <si>
    <t>FQM36</t>
  </si>
  <si>
    <t>ว***ตน์ ท***ำ</t>
  </si>
  <si>
    <t>01/08/2025 14:52</t>
  </si>
  <si>
    <t>762206158685</t>
  </si>
  <si>
    <t>FQM35</t>
  </si>
  <si>
    <t>01/08/2025 14:50</t>
  </si>
  <si>
    <t>762288752691</t>
  </si>
  <si>
    <t>01/08/2025 14:51</t>
  </si>
  <si>
    <t>FQM34</t>
  </si>
  <si>
    <t>จิรวัฒน์</t>
  </si>
  <si>
    <t>สภ.องค์พระ สุพรรณบุรี · วังยาว/ Wang Yao
ด่านช้าง/ Dan Changสุพรรณบุรี/ Suphanburi
72180</t>
  </si>
  <si>
    <t>660956179389</t>
  </si>
  <si>
    <t>01/08/2025 14:49</t>
  </si>
  <si>
    <t>TH14037JPJX23G</t>
  </si>
  <si>
    <t>01/08/2025 14:48</t>
  </si>
  <si>
    <t>FQM33</t>
  </si>
  <si>
    <t>ว***นีย์เย็นฉ่ำ</t>
  </si>
  <si>
    <t>01/08/2025 14:46</t>
  </si>
  <si>
    <t>762217387665</t>
  </si>
  <si>
    <t>FQM32</t>
  </si>
  <si>
    <t>01/08/2025 14:40</t>
  </si>
  <si>
    <t>762277698696</t>
  </si>
  <si>
    <t>FQM31</t>
  </si>
  <si>
    <t>01/08/2025 14:38</t>
  </si>
  <si>
    <t>762293693700</t>
  </si>
  <si>
    <t>01/08/2025 14:37</t>
  </si>
  <si>
    <t>FQM30</t>
  </si>
  <si>
    <t>01/08/2025 14:33</t>
  </si>
  <si>
    <t>LEXPU0593104854</t>
  </si>
  <si>
    <t>FQM29</t>
  </si>
  <si>
    <t>ร***รรณ จ***ร์ทวี</t>
  </si>
  <si>
    <t>01/08/2025 14:31</t>
  </si>
  <si>
    <t>762239906724</t>
  </si>
  <si>
    <t>FQM28</t>
  </si>
  <si>
    <t>01/08/2025 14:30</t>
  </si>
  <si>
    <t>762239381676</t>
  </si>
  <si>
    <t>FQM27</t>
  </si>
  <si>
    <t>******คมป์สน, อำเภอเขาค้อ ตำบลแคมป์สน อำเภอเขาค้อ จังหวัดเพชรบูรณ์ 67280</t>
  </si>
  <si>
    <t>67280</t>
  </si>
  <si>
    <t>FQM26</t>
  </si>
  <si>
    <t>TH251885971306Y</t>
  </si>
  <si>
    <t>FQM25</t>
  </si>
  <si>
    <t>ส***ตรี แ***มา</t>
  </si>
  <si>
    <t>01/08/2025 14:26</t>
  </si>
  <si>
    <t>762251181646</t>
  </si>
  <si>
    <t>FQM23</t>
  </si>
  <si>
    <t>01/08/2025 14:16</t>
  </si>
  <si>
    <t>TH2501763986215</t>
  </si>
  <si>
    <t>01/08/2025 13:44</t>
  </si>
  <si>
    <t>FQM22</t>
  </si>
  <si>
    <t>660881458179</t>
  </si>
  <si>
    <t>01/08/2025 13:28</t>
  </si>
  <si>
    <t>TH60047JPXMZ3F</t>
  </si>
  <si>
    <t>01/08/2025 13:27</t>
  </si>
  <si>
    <t>FQM21</t>
  </si>
  <si>
    <t>พี่กิ๊ก</t>
  </si>
  <si>
    <t>30/1 ม.4 ต.บ้านหม้อ ร้านส้มตำสะพานปูนตรงข้ามวัดโคปูน · บ้านหม้อ/ Ban Mo
พรหมบุรี/ Phrom Buriสิงห์บุรี/ Sing Buri
16120</t>
  </si>
  <si>
    <t>16120</t>
  </si>
  <si>
    <t>660822362411</t>
  </si>
  <si>
    <t>01/08/2025 13:25</t>
  </si>
  <si>
    <t>LEXPU0593103821</t>
  </si>
  <si>
    <t>FQM20</t>
  </si>
  <si>
    <t>จ***พร พ***นิช</t>
  </si>
  <si>
    <t>01/08/2025 13:23</t>
  </si>
  <si>
    <t>762224281615</t>
  </si>
  <si>
    <t>FQM19</t>
  </si>
  <si>
    <t>พ***ี</t>
  </si>
  <si>
    <t>01/08/2025 13:13</t>
  </si>
  <si>
    <t>THT381420YJMF2Z</t>
  </si>
  <si>
    <t>FQM18</t>
  </si>
  <si>
    <t>ค***ชย ท***ดา</t>
  </si>
  <si>
    <t>01/08/2025 13:12</t>
  </si>
  <si>
    <t>762298176614</t>
  </si>
  <si>
    <t>FQM16</t>
  </si>
  <si>
    <t>ศ***นทรา แ***ปก</t>
  </si>
  <si>
    <t>01/08/2025 12:59</t>
  </si>
  <si>
    <t>762209295702</t>
  </si>
  <si>
    <t>FQM15</t>
  </si>
  <si>
    <t>ป***ี เ***องคำอินทร์</t>
  </si>
  <si>
    <t>01/08/2025 12:43</t>
  </si>
  <si>
    <t>762250630643</t>
  </si>
  <si>
    <t>FQM14</t>
  </si>
  <si>
    <t>******คำแหง24, แยก 20, ถนน เสรี 2, แขวงหัวหมาก, เขตบางกะปิ แขวงหัวหมาก เขตบางกะปิ จังหวัดกรุงเทพมหานคร 10240</t>
  </si>
  <si>
    <t>01/08/2025 12:26</t>
  </si>
  <si>
    <t>TH2571310032842</t>
  </si>
  <si>
    <t>FQM13</t>
  </si>
  <si>
    <t>******ำ) ตำบลสามชุก อำเภอสามชุก จังหวัดสุพรรณบุรี 72130</t>
  </si>
  <si>
    <t>01/08/2025 12:23</t>
  </si>
  <si>
    <t>01/08/2025 12:22</t>
  </si>
  <si>
    <t>FQM12</t>
  </si>
  <si>
    <t>จ***๋า</t>
  </si>
  <si>
    <t>01/08/2025 12:09</t>
  </si>
  <si>
    <t>เบาหวิวขอหน้าฝอยทองด้วยนะคะลูกกินเป็นแต่ฝอยทองคะ</t>
  </si>
  <si>
    <t>762279388684</t>
  </si>
  <si>
    <t>FQM11</t>
  </si>
  <si>
    <t>น** ภ***่ง ห***งกระโทก</t>
  </si>
  <si>
    <t>01/08/2025 12:08</t>
  </si>
  <si>
    <t>THT270720ZED17Z</t>
  </si>
  <si>
    <t>FQM10</t>
  </si>
  <si>
    <t>A***ara S***ualhunt</t>
  </si>
  <si>
    <t>01/08/2025 12:10</t>
  </si>
  <si>
    <t>762280576654</t>
  </si>
  <si>
    <t>01/08/2025 12:07</t>
  </si>
  <si>
    <t>FQM9</t>
  </si>
  <si>
    <t>ส***วรรณ ส***รณประเสริฐ</t>
  </si>
  <si>
    <t>01/08/2025 11:59</t>
  </si>
  <si>
    <t>762201400715</t>
  </si>
  <si>
    <t>FQM8</t>
  </si>
  <si>
    <t>ส***ตร์ อ***ิทธินันท์</t>
  </si>
  <si>
    <t>01/08/2025 11:58</t>
  </si>
  <si>
    <t>762243477623</t>
  </si>
  <si>
    <t>FQM7</t>
  </si>
  <si>
    <t>ร***า พ***อง</t>
  </si>
  <si>
    <t>01/08/2025 11:50</t>
  </si>
  <si>
    <t>THT320920YAW88Z</t>
  </si>
  <si>
    <t>01/08/2025 11:49</t>
  </si>
  <si>
    <t>FQM6</t>
  </si>
  <si>
    <t>01/08/2025 12:17</t>
  </si>
  <si>
    <t>TH2526065355367</t>
  </si>
  <si>
    <t>01/08/2025 11:47</t>
  </si>
  <si>
    <t>FQM4</t>
  </si>
  <si>
    <t>ก***ินันท์. เ***อด</t>
  </si>
  <si>
    <t>THT040620YMNR0Z</t>
  </si>
  <si>
    <t>FQM2</t>
  </si>
  <si>
    <t>ร***า​ ศ***านัทท์</t>
  </si>
  <si>
    <t>01/08/2025 11:45</t>
  </si>
  <si>
    <t>762200156653</t>
  </si>
  <si>
    <t>FQM0</t>
  </si>
  <si>
    <t>01/08/2025 11:32</t>
  </si>
  <si>
    <t>เอาแต่ฝอยทอง ได้ไหมค่ะ ขอบคุณค่ะ😍</t>
  </si>
  <si>
    <t>762268234652</t>
  </si>
  <si>
    <t>FQL99</t>
  </si>
  <si>
    <t>01/08/2025 11:31</t>
  </si>
  <si>
    <t>762202987674</t>
  </si>
  <si>
    <t>FQL97</t>
  </si>
  <si>
    <t>M***</t>
  </si>
  <si>
    <t>01/08/2025 11:23</t>
  </si>
  <si>
    <t>762251580672</t>
  </si>
  <si>
    <t>FQL95</t>
  </si>
  <si>
    <t>ส***ง..สายเล็น</t>
  </si>
  <si>
    <t>01/08/2025 11:10</t>
  </si>
  <si>
    <t>762293683642</t>
  </si>
  <si>
    <t>FQL94</t>
  </si>
  <si>
    <t>ส***ศ ส***ันท์</t>
  </si>
  <si>
    <t>01/08/2025 11:09</t>
  </si>
  <si>
    <t>762281860701</t>
  </si>
  <si>
    <t>FQL93</t>
  </si>
  <si>
    <t>D***ee W***wong</t>
  </si>
  <si>
    <t>01/08/2025 11:03</t>
  </si>
  <si>
    <t>762236081622</t>
  </si>
  <si>
    <t>FQL92</t>
  </si>
  <si>
    <t>****** 772/456 ตึก A แขวงคลองตัน, เขตคลองเตย แขวงคลองตัน เขตคลองเตย จังหวัดกรุงเทพมหานคร 10110</t>
  </si>
  <si>
    <t>01/08/2025 10:50</t>
  </si>
  <si>
    <t>FQL91</t>
  </si>
  <si>
    <t>01/08/2025 10:46</t>
  </si>
  <si>
    <t>762211457685</t>
  </si>
  <si>
    <t>FQL90</t>
  </si>
  <si>
    <t>P***hayatida D***gjinda</t>
  </si>
  <si>
    <t>01/08/2025 10:34</t>
  </si>
  <si>
    <t>THT040620Z9SJ3Z</t>
  </si>
  <si>
    <t>FQL89</t>
  </si>
  <si>
    <t>อ***ภรณ์ โ***์ไพจิตร์</t>
  </si>
  <si>
    <t>01/08/2025 10:27</t>
  </si>
  <si>
    <t>762208478614</t>
  </si>
  <si>
    <t>FQL88</t>
  </si>
  <si>
    <t>ไ***ช ก***รวาณิช</t>
  </si>
  <si>
    <t>01/08/2025 10:23</t>
  </si>
  <si>
    <t>762259874644</t>
  </si>
  <si>
    <t>FQL87</t>
  </si>
  <si>
    <t>01/08/2025 10:04</t>
  </si>
  <si>
    <t>762230685672</t>
  </si>
  <si>
    <t>JA275352925TH</t>
  </si>
  <si>
    <t>01/08/2025 10:02</t>
  </si>
  <si>
    <t>FQL86</t>
  </si>
  <si>
    <t>******รุณ ถนนอิสรภาพ แขวงวัดอรุณ เขตบางกอกใหญ่ จังหวัดกรุงเทพมหานคร 10600</t>
  </si>
  <si>
    <t>01/08/2025 09:25</t>
  </si>
  <si>
    <t>01/08/2025 09:24</t>
  </si>
  <si>
    <t>FQL85</t>
  </si>
  <si>
    <t>ชนัญญา. คนึงเหตุ</t>
  </si>
  <si>
    <t>(บริษัทเติมคุณจำกัด)
(ร้านอินทนิลในปั้มบางจาก รามอินทรา กม.6.5)
53/1. ถนน รามอินทรา แขวงรามอินทรา
เขตคันนายาว. กรุงเทพ 10230</t>
  </si>
  <si>
    <t>0954982800</t>
  </si>
  <si>
    <t>01/08/2025 08:45</t>
  </si>
  <si>
    <t>เคลม บิลเส้น ส่งของขาด</t>
  </si>
  <si>
    <t>JB294211029TH</t>
  </si>
  <si>
    <t>FQL83</t>
  </si>
  <si>
    <t>ไ** แ***หลี่ยง</t>
  </si>
  <si>
    <t>01/08/2025 08:04</t>
  </si>
  <si>
    <t>762224870610</t>
  </si>
  <si>
    <t>01/08/2025 08:03</t>
  </si>
  <si>
    <t>FQL82</t>
  </si>
  <si>
    <t>ค***ม่อี๊ด ก***ฝากมา</t>
  </si>
  <si>
    <t>01/08/2025 07:45</t>
  </si>
  <si>
    <t>762208283631</t>
  </si>
  <si>
    <t>01/08/2025 07:43</t>
  </si>
  <si>
    <t>FQL81</t>
  </si>
  <si>
    <t>อัญชลี พวงจำปา</t>
  </si>
  <si>
    <t>บ้านบาก(แถวอนามัยโคกเซบูรณ์) 129 หมู่ 7 · สระสมิง/ Sa Saming
วารินชำราบ/ Warin Chamrapอุบลราชธานี/ Ubon Ratchathani
34190</t>
  </si>
  <si>
    <t>660944710657</t>
  </si>
  <si>
    <t>01/08/2025 07:07</t>
  </si>
  <si>
    <t>LEXPU0592772370</t>
  </si>
  <si>
    <t>FQL80</t>
  </si>
  <si>
    <t>01/08/2025 05:30</t>
  </si>
  <si>
    <t>THT015120VMZQ8Z</t>
  </si>
  <si>
    <t>01/08/2025 05:29</t>
  </si>
  <si>
    <t>FQL79</t>
  </si>
  <si>
    <t>01/08/2025 04:53</t>
  </si>
  <si>
    <t>THT014720WFD67Z</t>
  </si>
  <si>
    <t>FQL78</t>
  </si>
  <si>
    <t>อ***ณา ส***อก</t>
  </si>
  <si>
    <t>01/08/2025 03:30</t>
  </si>
  <si>
    <t>762209036341</t>
  </si>
  <si>
    <t>FQL77</t>
  </si>
  <si>
    <t>01/08/2025 02:52</t>
  </si>
  <si>
    <t>762243327381</t>
  </si>
  <si>
    <t>FQL76</t>
  </si>
  <si>
    <t>******ตำบลภูเขาทอง อำเภอพระนครศรีอยุธยา จังหวัดพระนครศรีอยุธยา 13000</t>
  </si>
  <si>
    <t>01/08/2025 02:10</t>
  </si>
  <si>
    <t>FQL75</t>
  </si>
  <si>
    <t>อ***ียา ห***</t>
  </si>
  <si>
    <t>01/08/2025 01:57</t>
  </si>
  <si>
    <t>762256739370</t>
  </si>
  <si>
    <t>FQL74</t>
  </si>
  <si>
    <t>P**</t>
  </si>
  <si>
    <t>01/08/2025 01:47</t>
  </si>
  <si>
    <t>762291824335</t>
  </si>
  <si>
    <t>01/08/2025 01:46</t>
  </si>
  <si>
    <t>FQL73</t>
  </si>
  <si>
    <t>01/08/2025 00:53</t>
  </si>
  <si>
    <t>TH2517155558838</t>
  </si>
  <si>
    <t>01/08/2025 00:52</t>
  </si>
  <si>
    <t>FQL72</t>
  </si>
  <si>
    <t>ว***สินี แ***รี</t>
  </si>
  <si>
    <t>01/08/2025 00:43</t>
  </si>
  <si>
    <t>762221735310</t>
  </si>
  <si>
    <t>FQL71</t>
  </si>
  <si>
    <t>ว***ยา ว***ลย์ศิลป์</t>
  </si>
  <si>
    <t>01/08/2025 00:40</t>
  </si>
  <si>
    <t>762280928360</t>
  </si>
  <si>
    <t>FQO7</t>
  </si>
  <si>
    <t>02/08/2025 23:51</t>
  </si>
  <si>
    <t>LEXPU0593362247</t>
  </si>
  <si>
    <t>FQO6</t>
  </si>
  <si>
    <t>03/08/2025 04:14</t>
  </si>
  <si>
    <t>762265284955</t>
  </si>
  <si>
    <t>02/08/2025 23:40</t>
  </si>
  <si>
    <t>FQO5</t>
  </si>
  <si>
    <t>02/08/2025 23:12</t>
  </si>
  <si>
    <t>762255382000</t>
  </si>
  <si>
    <t>FQO4</t>
  </si>
  <si>
    <t>ห***ัย พ***แตงอ่อน</t>
  </si>
  <si>
    <t>02/08/2025 22:41</t>
  </si>
  <si>
    <t>762212990976</t>
  </si>
  <si>
    <t>02/08/2025 22:42</t>
  </si>
  <si>
    <t>FQO3</t>
  </si>
  <si>
    <t>แ***าว</t>
  </si>
  <si>
    <t>02/08/2025 22:35</t>
  </si>
  <si>
    <t>762255879954</t>
  </si>
  <si>
    <t>FQO2</t>
  </si>
  <si>
    <t>ร*** ส***ี</t>
  </si>
  <si>
    <t>762291193974</t>
  </si>
  <si>
    <t>FQO1</t>
  </si>
  <si>
    <t>S***ak D***atiphinyo</t>
  </si>
  <si>
    <t>02/08/2025 22:33</t>
  </si>
  <si>
    <t>THT0203211AVK0Z</t>
  </si>
  <si>
    <t>FQO0</t>
  </si>
  <si>
    <t>ก***์สุดา ศ***าศ</t>
  </si>
  <si>
    <t>02/08/2025 21:12</t>
  </si>
  <si>
    <t>762223889932</t>
  </si>
  <si>
    <t>FQN99</t>
  </si>
  <si>
    <t>สุกัญญา ภิรมย์ดี</t>
  </si>
  <si>
    <t>60/11 หมู่ 6 ซอยทิมเรืองเวช · คลองโยง/ Khlong Yong
พุทธมณฑล/ Phutthamonthonนครปฐม/ Nakhon Pathom
73170</t>
  </si>
  <si>
    <t>660914010598</t>
  </si>
  <si>
    <t>02/08/2025 20:54</t>
  </si>
  <si>
    <t>LEXPU0593362678</t>
  </si>
  <si>
    <t>02/08/2025 20:49</t>
  </si>
  <si>
    <t>FQN98</t>
  </si>
  <si>
    <t>02/08/2025 21:17</t>
  </si>
  <si>
    <t>TH256177334343Z</t>
  </si>
  <si>
    <t>02/08/2025 20:47</t>
  </si>
  <si>
    <t>FQN97</t>
  </si>
  <si>
    <t>02/08/2025 20:39</t>
  </si>
  <si>
    <t>762222484984</t>
  </si>
  <si>
    <t>02/08/2025 20:38</t>
  </si>
  <si>
    <t>FQN96</t>
  </si>
  <si>
    <t>วันเพ็ญ ศรีเนตร</t>
  </si>
  <si>
    <t>22/22 ทรัพย์เจริญแมนชั่น ( ตึกสีส้ม) ซอยยั่งยืน ถ.สุขุมวิท ต.บางปูใหม่ · บางปูใหม่/ Bang Pu Mai
เมืองสมุทรปราการ/ Mueang Samut Prakanสมุทรปราการ/ Samut Prakan
10280</t>
  </si>
  <si>
    <t>660650127199</t>
  </si>
  <si>
    <t>02/08/2025 20:36</t>
  </si>
  <si>
    <t>LEXPU0593365230</t>
  </si>
  <si>
    <t>FQN95</t>
  </si>
  <si>
    <t>02/08/2025 19:56</t>
  </si>
  <si>
    <t>762224886964</t>
  </si>
  <si>
    <t>FQN94</t>
  </si>
  <si>
    <t>02/08/2025 19:55</t>
  </si>
  <si>
    <t>762290489984</t>
  </si>
  <si>
    <t>FQN93</t>
  </si>
  <si>
    <t>02/08/2025 19:53</t>
  </si>
  <si>
    <t>762273382006</t>
  </si>
  <si>
    <t>FQN92</t>
  </si>
  <si>
    <t>02/08/2025 19:50</t>
  </si>
  <si>
    <t>762235396930</t>
  </si>
  <si>
    <t>FQN91</t>
  </si>
  <si>
    <t>ชุติมา สุวรรณมาลี</t>
  </si>
  <si>
    <t>8/1 หมู่ 20 ต. ทุ่งลูกนก อ.กำแพงแสน จ. นครปฐม
กำแพงแสน/ Kamphaeng Saenนครปฐม/ Nakhon Pathom
73140</t>
  </si>
  <si>
    <t>660646281479</t>
  </si>
  <si>
    <t>02/08/2025 19:49</t>
  </si>
  <si>
    <t>LEXPU0593365463</t>
  </si>
  <si>
    <t>FQN90</t>
  </si>
  <si>
    <t>เ***เรศ</t>
  </si>
  <si>
    <t>02/08/2025 19:19</t>
  </si>
  <si>
    <t>762257680940</t>
  </si>
  <si>
    <t>FQN89</t>
  </si>
  <si>
    <t>02/08/2025 19:14</t>
  </si>
  <si>
    <t>762231581005</t>
  </si>
  <si>
    <t>FQN88</t>
  </si>
  <si>
    <t>ว***ฒน์ ส***ติพงศ์</t>
  </si>
  <si>
    <t>02/08/2025 18:41</t>
  </si>
  <si>
    <t>762219178976</t>
  </si>
  <si>
    <t>FQN87</t>
  </si>
  <si>
    <t>N***pong D***manee</t>
  </si>
  <si>
    <t>02/08/2025 18:09</t>
  </si>
  <si>
    <t>762283797914</t>
  </si>
  <si>
    <t>02/08/2025 18:10</t>
  </si>
  <si>
    <t>FQN86</t>
  </si>
  <si>
    <t>02/08/2025 17:49</t>
  </si>
  <si>
    <t>LEXPU0593362924</t>
  </si>
  <si>
    <t>FQN85</t>
  </si>
  <si>
    <t>ณ***นก จ***รมณี</t>
  </si>
  <si>
    <t>02/08/2025 17:40</t>
  </si>
  <si>
    <t>762236062980</t>
  </si>
  <si>
    <t>FQN84</t>
  </si>
  <si>
    <t>02/08/2025 17:19</t>
  </si>
  <si>
    <t>LEXPU0593363156</t>
  </si>
  <si>
    <t>FQN83</t>
  </si>
  <si>
    <t>ช***ชา แ***เม่น</t>
  </si>
  <si>
    <t>02/08/2025 16:34</t>
  </si>
  <si>
    <t>762281789964</t>
  </si>
  <si>
    <t>FQN82</t>
  </si>
  <si>
    <t>น***า ท***ิริ</t>
  </si>
  <si>
    <t>02/08/2025 16:21</t>
  </si>
  <si>
    <t>THT0402211B6N6Z</t>
  </si>
  <si>
    <t>02/08/2025 16:22</t>
  </si>
  <si>
    <t>FQN81</t>
  </si>
  <si>
    <t>******บลมาบยางพร อำเภอปลวกแดง จังหวัดระยอง 21140</t>
  </si>
  <si>
    <t>02/08/2025 16:16</t>
  </si>
  <si>
    <t>TH259226135690Q</t>
  </si>
  <si>
    <t>FQN79</t>
  </si>
  <si>
    <t>02/08/2025 15:58</t>
  </si>
  <si>
    <t>762297480932</t>
  </si>
  <si>
    <t>FQN78</t>
  </si>
  <si>
    <t>ศ***วรรณ ย***แฟน</t>
  </si>
  <si>
    <t>02/08/2025 15:38</t>
  </si>
  <si>
    <t>762287591914</t>
  </si>
  <si>
    <t>02/08/2025 15:39</t>
  </si>
  <si>
    <t>FQN77</t>
  </si>
  <si>
    <t>จ***ร์เพ็ญ..สินสเวศ</t>
  </si>
  <si>
    <t>02/08/2025 15:32</t>
  </si>
  <si>
    <t>762256592963</t>
  </si>
  <si>
    <t>02/08/2025 15:33</t>
  </si>
  <si>
    <t>FQN76</t>
  </si>
  <si>
    <t>ไ***นทร์  ท***ุ้ม</t>
  </si>
  <si>
    <t>02/08/2025 15:21</t>
  </si>
  <si>
    <t>762264287993</t>
  </si>
  <si>
    <t>FQN74</t>
  </si>
  <si>
    <t>ล***ทม ส***จริญ</t>
  </si>
  <si>
    <t>02/08/2025 15:11</t>
  </si>
  <si>
    <t>762263396926</t>
  </si>
  <si>
    <t>FQN73</t>
  </si>
  <si>
    <t>ภ*****า</t>
  </si>
  <si>
    <t>****** แขวง บางจาก แขวงบางจาก เขตพระโขนง จังหวัดกรุงเทพมหานคร 10260</t>
  </si>
  <si>
    <t>02/08/2025 15:03</t>
  </si>
  <si>
    <t>TH2572770949752</t>
  </si>
  <si>
    <t>02/08/2025 15:02</t>
  </si>
  <si>
    <t>FQN72</t>
  </si>
  <si>
    <t>02/08/2025 14:57</t>
  </si>
  <si>
    <t>762230595910</t>
  </si>
  <si>
    <t>FQN71</t>
  </si>
  <si>
    <t>ว***พ็ญ ว***สระใส</t>
  </si>
  <si>
    <t>02/08/2025 14:52</t>
  </si>
  <si>
    <t>762215589973</t>
  </si>
  <si>
    <t>FQN70</t>
  </si>
  <si>
    <t>ส****ย</t>
  </si>
  <si>
    <t>******ย อ.สูงเม่น จ.แพร่ ตำบลหัวฝาย อำเภอสูงเม่น จังหวัดแพร่ 54130</t>
  </si>
  <si>
    <t>54130</t>
  </si>
  <si>
    <t>02/08/2025 14:44</t>
  </si>
  <si>
    <t>TH250911186916W</t>
  </si>
  <si>
    <t>02/08/2025 14:43</t>
  </si>
  <si>
    <t>FQN69</t>
  </si>
  <si>
    <t>โมเอ</t>
  </si>
  <si>
    <t>32 หมู่ 7 ถ.นครอินทร์ · บางคูเวียง/ Bang Khu Wiang
บางกรวย/ Bang Kruaiนนทบุรี/ Nonthaburi
11130</t>
  </si>
  <si>
    <t>660943321296</t>
  </si>
  <si>
    <t>LEXPU0593350533</t>
  </si>
  <si>
    <t>FQN68</t>
  </si>
  <si>
    <t>02/08/2025 14:34</t>
  </si>
  <si>
    <t>762271294945</t>
  </si>
  <si>
    <t>FQN67</t>
  </si>
  <si>
    <t>น** อ***ศรี ส***ุแพทย์</t>
  </si>
  <si>
    <t>02/08/2025 13:55</t>
  </si>
  <si>
    <t>762246492943</t>
  </si>
  <si>
    <t>FQN66</t>
  </si>
  <si>
    <t>ทองสี มูลสิติ</t>
  </si>
  <si>
    <t>11 หมู่8 ต.เขวาทุ่ง อ.ธวัชบุรี จ.ร้อยเอ็ด
ธวัชบุรี/ Thawat Buriร้อยเอ็ด/ Roi Et
45170</t>
  </si>
  <si>
    <t>02/08/2025 13:39</t>
  </si>
  <si>
    <t>LEXPU0593362488</t>
  </si>
  <si>
    <t>02/08/2025 13:36</t>
  </si>
  <si>
    <t>FQN65</t>
  </si>
  <si>
    <t>02/08/2025 13:31</t>
  </si>
  <si>
    <t>762273399930</t>
  </si>
  <si>
    <t>FQN64</t>
  </si>
  <si>
    <t>02/08/2025 13:22</t>
  </si>
  <si>
    <t>TH257246399904T</t>
  </si>
  <si>
    <t>FQN62</t>
  </si>
  <si>
    <t>ก***ิภูมิ ท***ักษิณ</t>
  </si>
  <si>
    <t>02/08/2025 13:10</t>
  </si>
  <si>
    <t>THT0402211B1A8Z</t>
  </si>
  <si>
    <t>FQN61</t>
  </si>
  <si>
    <t>น***า ย***ำโรง</t>
  </si>
  <si>
    <t>02/08/2025 12:50</t>
  </si>
  <si>
    <t>762236790976</t>
  </si>
  <si>
    <t>FQN60</t>
  </si>
  <si>
    <t>ร***านต์ บ***ผื่อน</t>
  </si>
  <si>
    <t>02/08/2025 12:47</t>
  </si>
  <si>
    <t>THT03062119WN8Z</t>
  </si>
  <si>
    <t>02/08/2025 12:48</t>
  </si>
  <si>
    <t>FQN59</t>
  </si>
  <si>
    <t>บ***อน</t>
  </si>
  <si>
    <t>02/08/2025 12:46</t>
  </si>
  <si>
    <t>762248689930</t>
  </si>
  <si>
    <t>FQN58</t>
  </si>
  <si>
    <t>ป***จิตร</t>
  </si>
  <si>
    <t>02/08/2025 12:24</t>
  </si>
  <si>
    <t>762249191970</t>
  </si>
  <si>
    <t>02/08/2025 12:23</t>
  </si>
  <si>
    <t>FQN57</t>
  </si>
  <si>
    <t>ปุ้ยบ</t>
  </si>
  <si>
    <t>ชจช 29/4 ซ.17 ถนนทะเลหลวง  ต.บ่อยางง · บ่อยาง/ Bo Yang
เมืองสงขลา/ Mueang Songkhlaสงขลา/ Songkhla
90000</t>
  </si>
  <si>
    <t>660971187178</t>
  </si>
  <si>
    <t>02/08/2025 12:11</t>
  </si>
  <si>
    <t>LEXPU0593350913</t>
  </si>
  <si>
    <t>FQN56</t>
  </si>
  <si>
    <t>ค***พ็ญจันทร์  ค***ุล</t>
  </si>
  <si>
    <t>02/08/2025 12:09</t>
  </si>
  <si>
    <t>762212064003</t>
  </si>
  <si>
    <t>FQN55</t>
  </si>
  <si>
    <t>ค***จ</t>
  </si>
  <si>
    <t>02/08/2025 12:03</t>
  </si>
  <si>
    <t>THT2910211BBY6Z</t>
  </si>
  <si>
    <t>FQN54</t>
  </si>
  <si>
    <t>จุลัยพร  สังข์แก้ว</t>
  </si>
  <si>
    <t>33/141 หมู่บ้านสิรีนเฮาส์ ต.บางบ่อ อ.บางบ่อ
บางบ่อ/ Bang Boสมุทรปราการ/ Samut Prakan
10560</t>
  </si>
  <si>
    <t>660817101204</t>
  </si>
  <si>
    <t>02/08/2025 11:56</t>
  </si>
  <si>
    <t>LEXPU0593349495</t>
  </si>
  <si>
    <t>FQN53</t>
  </si>
  <si>
    <t>คุณเกียรติศักดิ์ ตั้งไพศาลสัมพันธ์(น้องนันท์)</t>
  </si>
  <si>
    <t>อำเภอสวรรคโลก 68-69ถนนในตลาดเทศบาล · เมืองสวรรคโลก/ Mueang Sawankhalok
สวรรคโลก/ Sawankhalokสุโขทัย/ Sukhothai
64110</t>
  </si>
  <si>
    <t>660979947424</t>
  </si>
  <si>
    <t>02/08/2025 11:39</t>
  </si>
  <si>
    <t>TH60077JT7CS1A</t>
  </si>
  <si>
    <t>FQN52</t>
  </si>
  <si>
    <t>หมู่บ้านกานดาคลาสสิควิว 180(8/377) ซอย5 ถนนบางบอน5 แยก12 · บางบอนเหนือ/ Bang Bon Nuea
บางบอน/ Bang Bonกรุงเทพมหานคร/ Bangkok
10150</t>
  </si>
  <si>
    <t>02/08/2025 11:38</t>
  </si>
  <si>
    <t>LEXPU0593351281</t>
  </si>
  <si>
    <t>02/08/2025 11:36</t>
  </si>
  <si>
    <t>FQN51</t>
  </si>
  <si>
    <t>อรัญ​ญา​  ศิริพงษ์​</t>
  </si>
  <si>
    <t>ซ. คลองตาขำ1  ต. ไทรน้อย อ. ไทรน้อย 89/1  ม. 2
ไทรน้อย/ Sai Noiนนทบุรี/ Nonthaburi
11150</t>
  </si>
  <si>
    <t>660957733270</t>
  </si>
  <si>
    <t>02/08/2025 11:35</t>
  </si>
  <si>
    <t>LEXPU0593350599</t>
  </si>
  <si>
    <t>FQN50</t>
  </si>
  <si>
    <t>ส***กร ช***ใจ</t>
  </si>
  <si>
    <t>02/08/2025 11:34</t>
  </si>
  <si>
    <t>762235099916</t>
  </si>
  <si>
    <t>FQN49</t>
  </si>
  <si>
    <t>02/08/2025 11:31</t>
  </si>
  <si>
    <t>LEXPU0593363168</t>
  </si>
  <si>
    <t>FQN48</t>
  </si>
  <si>
    <t>ว***รณ์ ท***าภิบาล</t>
  </si>
  <si>
    <t>02/08/2025 11:26</t>
  </si>
  <si>
    <t>762258286926</t>
  </si>
  <si>
    <t>FQN47</t>
  </si>
  <si>
    <t>อ***มนัส ส***ก้วเศรษฐี</t>
  </si>
  <si>
    <t>02/08/2025 10:43</t>
  </si>
  <si>
    <t>762255790914</t>
  </si>
  <si>
    <t>FQN46</t>
  </si>
  <si>
    <t>อ***ย ค***</t>
  </si>
  <si>
    <t>02/08/2025 10:36</t>
  </si>
  <si>
    <t>762229197936</t>
  </si>
  <si>
    <t>02/08/2025 10:37</t>
  </si>
  <si>
    <t>FQN45</t>
  </si>
  <si>
    <t>ล้อม</t>
  </si>
  <si>
    <t>พิศาลเทียนทะเล20 136/458 ซ.เทียนทะเล20 ถ.บางขุนเทียน-ชายทะเล แสมดำ · แสมดำ/ Samae Dam
บางขุนเทียน/ Bang Khun Thianกรุงเทพมหานคร/ Bangkok
10150</t>
  </si>
  <si>
    <t>660989989417</t>
  </si>
  <si>
    <t>02/08/2025 10:27</t>
  </si>
  <si>
    <t>LEXPU0593351115</t>
  </si>
  <si>
    <t>02/08/2025 10:26</t>
  </si>
  <si>
    <t>FQN44</t>
  </si>
  <si>
    <t>ปราณี  พี่กุ้งจากทราย</t>
  </si>
  <si>
    <t>วัดคลองตะพานหิน 444  ม. 7 · วังโบสถ์/ Wang Bot
หนองไผ่/ Nong Phaiเพชรบูรณ์/ Phetchabun
67140</t>
  </si>
  <si>
    <t>660810500712</t>
  </si>
  <si>
    <t>02/08/2025 10:16</t>
  </si>
  <si>
    <t>TH63077JTF010K</t>
  </si>
  <si>
    <t>FQN43</t>
  </si>
  <si>
    <t>ว***รณ์ ส***อง</t>
  </si>
  <si>
    <t>02/08/2025 09:57</t>
  </si>
  <si>
    <t>762248481993</t>
  </si>
  <si>
    <t>02/08/2025 09:58</t>
  </si>
  <si>
    <t>FQN42</t>
  </si>
  <si>
    <t>พ******ย</t>
  </si>
  <si>
    <t>****** 7 ตำบลวังโบสถ์ อำเภอหนองไผ่ จังหวัดเพชรบูรณ์ 67140</t>
  </si>
  <si>
    <t>12</t>
  </si>
  <si>
    <t>02/08/2025 09:55</t>
  </si>
  <si>
    <t>TH252117636387A</t>
  </si>
  <si>
    <t>FQN41</t>
  </si>
  <si>
    <t>ค***ทย ส***งค์</t>
  </si>
  <si>
    <t>02/08/2025 09:38</t>
  </si>
  <si>
    <t>THT31102123TU9Z</t>
  </si>
  <si>
    <t>FQN40</t>
  </si>
  <si>
    <t>เ***ค่าบ</t>
  </si>
  <si>
    <t>02/08/2025 09:14</t>
  </si>
  <si>
    <t>762207894910</t>
  </si>
  <si>
    <t>FQN39</t>
  </si>
  <si>
    <t>02/08/2025 09:00</t>
  </si>
  <si>
    <t>762246786965</t>
  </si>
  <si>
    <t>FQN38</t>
  </si>
  <si>
    <t>******แต้ม, อำเภอปราณบุรี ตำบลหนองตาแต้ม อำเภอปราณบุรี จังหวัดประจวบคีรีขันธ์ 77120</t>
  </si>
  <si>
    <t>02/08/2025 08:28</t>
  </si>
  <si>
    <t>TH257127229424Q</t>
  </si>
  <si>
    <t>02/08/2025 08:27</t>
  </si>
  <si>
    <t>FQN36</t>
  </si>
  <si>
    <t>02/08/2025 07:32</t>
  </si>
  <si>
    <t>762202883934</t>
  </si>
  <si>
    <t>FQN35</t>
  </si>
  <si>
    <t>อ***า ว***สา</t>
  </si>
  <si>
    <t>02/08/2025 07:30</t>
  </si>
  <si>
    <t>762271987654</t>
  </si>
  <si>
    <t>02/08/2025 07:29</t>
  </si>
  <si>
    <t>FQN34</t>
  </si>
  <si>
    <t>น***าว อ***ณทัย เ***ยุบ</t>
  </si>
  <si>
    <t>02/08/2025 07:21</t>
  </si>
  <si>
    <t>762275485650</t>
  </si>
  <si>
    <t>02/08/2025 07:20</t>
  </si>
  <si>
    <t>FQN33</t>
  </si>
  <si>
    <t>02/08/2025 06:27</t>
  </si>
  <si>
    <t>THT470620Z67A7Z</t>
  </si>
  <si>
    <t>FQN32</t>
  </si>
  <si>
    <t>02/08/2025 06:25</t>
  </si>
  <si>
    <t>762271588680</t>
  </si>
  <si>
    <t>FQN31</t>
  </si>
  <si>
    <t>ป***น๊ตนาโพธิ์รู้จักป่ะ</t>
  </si>
  <si>
    <t>02/08/2025 04:52</t>
  </si>
  <si>
    <t>762213783682</t>
  </si>
  <si>
    <t>FQN29</t>
  </si>
  <si>
    <t>ป***ญา น***จัด</t>
  </si>
  <si>
    <t>02/08/2025 02:45</t>
  </si>
  <si>
    <t>762291589636</t>
  </si>
  <si>
    <t>FQN27</t>
  </si>
  <si>
    <t>บุญสิตา พรมชัย</t>
  </si>
  <si>
    <t>144 ม.1 ต.วังเพิ่ม
สีชมพู/ Si Chomphuขอนแก่น/ Khon Kaen
40220</t>
  </si>
  <si>
    <t>40220</t>
  </si>
  <si>
    <t>660639594962</t>
  </si>
  <si>
    <t>02/08/2025 02:21</t>
  </si>
  <si>
    <t>TH37067JPXJT4D</t>
  </si>
  <si>
    <t>FQN26</t>
  </si>
  <si>
    <t>******ชาธิปัตย์ อำเภอธัญบุรี จังหวัดปทุมธานี 12130</t>
  </si>
  <si>
    <t>02/08/2025 00:19</t>
  </si>
  <si>
    <t>FQN25</t>
  </si>
  <si>
    <t>ภ***กร ป***รีวงษ์</t>
  </si>
  <si>
    <t>02/08/2025 00:09</t>
  </si>
  <si>
    <t>762252093691</t>
  </si>
  <si>
    <t>02/08/2025 00:14</t>
  </si>
  <si>
    <t>FQN24</t>
  </si>
  <si>
    <t>d***u d***u</t>
  </si>
  <si>
    <t>02/08/2025 00:02</t>
  </si>
  <si>
    <t>762229553702</t>
  </si>
  <si>
    <t>02/08/2025 00:05</t>
  </si>
  <si>
    <t>FQP47</t>
  </si>
  <si>
    <t>ต่อง​  ปันคำ</t>
  </si>
  <si>
    <t>159 หมู่ 5 ตำบลบ้านต๊ำ
เมืองพะเยา/ Mueang Phayaoพะเยา/ Phayao
56000</t>
  </si>
  <si>
    <t>56000</t>
  </si>
  <si>
    <t>660814494933</t>
  </si>
  <si>
    <t>03/08/2025 23:24</t>
  </si>
  <si>
    <t>LEXPU0593703324</t>
  </si>
  <si>
    <t>FQP46</t>
  </si>
  <si>
    <t>Standard shipping</t>
  </si>
  <si>
    <t>03/08/2025 23:10</t>
  </si>
  <si>
    <t>FQP45</t>
  </si>
  <si>
    <t>ค***ัจฉราภรณ์ จ***โภค</t>
  </si>
  <si>
    <t>03/08/2025 23:04</t>
  </si>
  <si>
    <t>762382462321</t>
  </si>
  <si>
    <t>FQP44</t>
  </si>
  <si>
    <t>น***ภิลักษณ์ ก***พงษ์</t>
  </si>
  <si>
    <t>03/08/2025 23:02</t>
  </si>
  <si>
    <t>FQP43</t>
  </si>
  <si>
    <t>ห***ไตรเทพ ค***รีต</t>
  </si>
  <si>
    <t>พะเยา</t>
  </si>
  <si>
    <t>03/08/2025 22:05</t>
  </si>
  <si>
    <t>03/08/2025 22:06</t>
  </si>
  <si>
    <t>FQP42</t>
  </si>
  <si>
    <t>ส***พร เ***ชัย</t>
  </si>
  <si>
    <t>03/08/2025 21:58</t>
  </si>
  <si>
    <t>FQP41</t>
  </si>
  <si>
    <t>T***wasu</t>
  </si>
  <si>
    <t>03/08/2025 21:45</t>
  </si>
  <si>
    <t>FQP40</t>
  </si>
  <si>
    <t>ณ***ณิชา  ม***แก้ว</t>
  </si>
  <si>
    <t>03/08/2025 21:42</t>
  </si>
  <si>
    <t>FQP39</t>
  </si>
  <si>
    <t>จ******า</t>
  </si>
  <si>
    <t>******94 (บ้านหนองหลุบ หมู่7) ตำบลแดงใหญ่ อำเภอเมืองขอนแก่น จังหวัดขอนแก่น 40000</t>
  </si>
  <si>
    <t>28</t>
  </si>
  <si>
    <t>03/08/2025 21:00</t>
  </si>
  <si>
    <t>TH2584862043222</t>
  </si>
  <si>
    <t>03/08/2025 20:59</t>
  </si>
  <si>
    <t>FQP36</t>
  </si>
  <si>
    <t>ว***พันธ์   ป***พธิ์ชัย</t>
  </si>
  <si>
    <t>Khon Kaen</t>
  </si>
  <si>
    <t>03/08/2025 20:47</t>
  </si>
  <si>
    <t>03/08/2025 20:46</t>
  </si>
  <si>
    <t>FQP35</t>
  </si>
  <si>
    <t>ส***น..จินดา</t>
  </si>
  <si>
    <t>03/08/2025 20:42</t>
  </si>
  <si>
    <t>FQP34</t>
  </si>
  <si>
    <t>ร***ี.. น***​ปาน</t>
  </si>
  <si>
    <t>03/08/2025 20:40</t>
  </si>
  <si>
    <t>THT03032147ZN6Z</t>
  </si>
  <si>
    <t>FQP33</t>
  </si>
  <si>
    <t>อ*** จ***ถิตย์กุล</t>
  </si>
  <si>
    <t>03/08/2025 20:37</t>
  </si>
  <si>
    <t>FQP32</t>
  </si>
  <si>
    <t>ท***ทพ ร***งภัย</t>
  </si>
  <si>
    <t>03/08/2025 19:26</t>
  </si>
  <si>
    <t>FQP31</t>
  </si>
  <si>
    <t>น***น ห***อินทร์ บ**</t>
  </si>
  <si>
    <t>03/08/2025 19:04</t>
  </si>
  <si>
    <t>FQP30</t>
  </si>
  <si>
    <t>พชรดนัย จีนด้วง</t>
  </si>
  <si>
    <t>77/1 ม.4 ซอย5 · กกแรต/ Kok Raet
กงไกรลาศ/ Kong Krailatสุโขทัย/ Sukhothai
64170</t>
  </si>
  <si>
    <t>660660612469</t>
  </si>
  <si>
    <t>03/08/2025 18:33</t>
  </si>
  <si>
    <t>TH60047JX2H99H</t>
  </si>
  <si>
    <t>FQP29</t>
  </si>
  <si>
    <t>บ***ัทสหฟาร์ม 2***.7ต.พุขาม อ***เชียรบุรี จ***รชบูุรณ์ 6***0</t>
  </si>
  <si>
    <t>03/08/2025 18:28</t>
  </si>
  <si>
    <t>FQP28</t>
  </si>
  <si>
    <t>น******ี</t>
  </si>
  <si>
    <t>******บลขุหลุ อำเภอตระการพืชผล จังหวัดอุบลราชธานี 34130</t>
  </si>
  <si>
    <t>34130</t>
  </si>
  <si>
    <t>55</t>
  </si>
  <si>
    <t>03/08/2025 18:29</t>
  </si>
  <si>
    <t>TH250587166012M</t>
  </si>
  <si>
    <t>FQP27</t>
  </si>
  <si>
    <t>น***ัณทนา ส***บุตร</t>
  </si>
  <si>
    <t>03/08/2025 17:59</t>
  </si>
  <si>
    <t>03/08/2025 18:00</t>
  </si>
  <si>
    <t>FQP26</t>
  </si>
  <si>
    <t>ธ***ชา</t>
  </si>
  <si>
    <t>03/08/2025 17:55</t>
  </si>
  <si>
    <t>03/08/2025 17:56</t>
  </si>
  <si>
    <t>FQP25</t>
  </si>
  <si>
    <t>รัตนา   ภู่เงิน</t>
  </si>
  <si>
    <t>93ทับ793หมู่บ้านสวนแสนสุขซอย2นครนายก
องครักษ์/ Ongkharakนครนายก/ Nakhon Nayok
26120</t>
  </si>
  <si>
    <t>26120</t>
  </si>
  <si>
    <t>660814527804</t>
  </si>
  <si>
    <t>03/08/2025 17:39</t>
  </si>
  <si>
    <t>LEXPU0593697507</t>
  </si>
  <si>
    <t>FQP23</t>
  </si>
  <si>
    <t>ส***รษา ศ***วัสดิ์</t>
  </si>
  <si>
    <t>03/08/2025 17:33</t>
  </si>
  <si>
    <t>FQP22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</si>
  <si>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</si>
  <si>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</si>
  <si>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</si>
  <si>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</si>
  <si>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03/08/2025 17:27</t>
  </si>
  <si>
    <t>LEXPU0593724410</t>
  </si>
  <si>
    <t>FQP21</t>
  </si>
  <si>
    <t>ค***ิศมัย</t>
  </si>
  <si>
    <t>03/08/2025 17:23</t>
  </si>
  <si>
    <t>THT520621535X9Z</t>
  </si>
  <si>
    <t>FQP20</t>
  </si>
  <si>
    <t>น***เอม อ***ี้</t>
  </si>
  <si>
    <t>03/08/2025 17:22</t>
  </si>
  <si>
    <t>FQP19</t>
  </si>
  <si>
    <t>ม*** บ***ปี่ยม</t>
  </si>
  <si>
    <t>03/08/2025 17:16</t>
  </si>
  <si>
    <t>03/08/2025 17:17</t>
  </si>
  <si>
    <t>FQP17</t>
  </si>
  <si>
    <t>น***ารถ  แ***อม</t>
  </si>
  <si>
    <t>03/08/2025 17:06</t>
  </si>
  <si>
    <t>03/08/2025 17:07</t>
  </si>
  <si>
    <t>FQP16</t>
  </si>
  <si>
    <t>อ***ลี แ***จริญ</t>
  </si>
  <si>
    <t>03/08/2025 17:05</t>
  </si>
  <si>
    <t>FQP15</t>
  </si>
  <si>
    <t>ว***จิรา เ***สิงห์</t>
  </si>
  <si>
    <t>03/08/2025 16:53</t>
  </si>
  <si>
    <t>THT58042153B65Z</t>
  </si>
  <si>
    <t>FQP13</t>
  </si>
  <si>
    <t>เ***ห์</t>
  </si>
  <si>
    <t>03/08/2025 16:29</t>
  </si>
  <si>
    <t>03/08/2025 16:30</t>
  </si>
  <si>
    <t>FQP12</t>
  </si>
  <si>
    <t>พ***ี  ด***จ</t>
  </si>
  <si>
    <t>03/08/2025 16:28</t>
  </si>
  <si>
    <t>FQP11</t>
  </si>
  <si>
    <t>ส***รณา พ***์นนท์</t>
  </si>
  <si>
    <t>03/08/2025 16:24</t>
  </si>
  <si>
    <t>FQP10</t>
  </si>
  <si>
    <t>ก***ยา</t>
  </si>
  <si>
    <t>03/08/2025 16:03</t>
  </si>
  <si>
    <t>FQP9</t>
  </si>
  <si>
    <t>ป***ชาติ</t>
  </si>
  <si>
    <t>03/08/2025 16:02</t>
  </si>
  <si>
    <t>FQP8</t>
  </si>
  <si>
    <t>โ***น ป***ูรวงศ์</t>
  </si>
  <si>
    <t>03/08/2025 15:49</t>
  </si>
  <si>
    <t>FQP7</t>
  </si>
  <si>
    <t>P***m Z*</t>
  </si>
  <si>
    <t>03/08/2025 15:46</t>
  </si>
  <si>
    <t>FQP6</t>
  </si>
  <si>
    <t>ท***ลี่ยม  เ***เกิ้มหุ่ง</t>
  </si>
  <si>
    <t>03/08/2025 15:34</t>
  </si>
  <si>
    <t>FQP5</t>
  </si>
  <si>
    <t>ภ***พร ด***หก</t>
  </si>
  <si>
    <t>03/08/2025 15:27</t>
  </si>
  <si>
    <t>FQP4</t>
  </si>
  <si>
    <t>ย*** ป***ประโคน</t>
  </si>
  <si>
    <t>03/08/2025 15:19</t>
  </si>
  <si>
    <t>FQP3</t>
  </si>
  <si>
    <t>ศรีวรรณ สิงห์นุ้ย</t>
  </si>
  <si>
    <t>999/8ม.พนาสนธิ์วิลล่า12ม.2ต.ท้ายบ้าน
เมืองสมุทรปราการ/ Mueang Samut Prakanสมุทรปราการ/ Samut Prakan
10280</t>
  </si>
  <si>
    <t>660865704261</t>
  </si>
  <si>
    <t>LEXPU0593712093</t>
  </si>
  <si>
    <t>FQP2</t>
  </si>
  <si>
    <t>ส***ันทร เ***งสันเที๊ยะ</t>
  </si>
  <si>
    <t>03/08/2025 15:14</t>
  </si>
  <si>
    <t>FQP1</t>
  </si>
  <si>
    <t>อ***รณ์ ช***ันทร์</t>
  </si>
  <si>
    <t>03/08/2025 15:12</t>
  </si>
  <si>
    <t>FQP0</t>
  </si>
  <si>
    <t>ร***ิณา ย***ือ</t>
  </si>
  <si>
    <t>03/08/2025 15:09</t>
  </si>
  <si>
    <t>THT52052149864Z</t>
  </si>
  <si>
    <t>03/08/2025 15:10</t>
  </si>
  <si>
    <t>FQO99</t>
  </si>
  <si>
    <t>ไ***ลย์ ป***รี</t>
  </si>
  <si>
    <t>FQO98</t>
  </si>
  <si>
    <t>อ******์</t>
  </si>
  <si>
    <t>****** หมู่ที่ 1 ตำบลไทรย้อย อำเภอเนินมะปราง จังหวัดพิษณุโลก 65190</t>
  </si>
  <si>
    <t>65190</t>
  </si>
  <si>
    <t>87</t>
  </si>
  <si>
    <t>TH2527764946755</t>
  </si>
  <si>
    <t>03/08/2025 15:04</t>
  </si>
  <si>
    <t>FQO97</t>
  </si>
  <si>
    <t>อ***ืสุมเพชร</t>
  </si>
  <si>
    <t>03/08/2025 14:57</t>
  </si>
  <si>
    <t>FQO96</t>
  </si>
  <si>
    <t>ร***นภา อ***ิแสง</t>
  </si>
  <si>
    <t>03/08/2025 14:51</t>
  </si>
  <si>
    <t>FQO94</t>
  </si>
  <si>
    <t>n***arat6</t>
  </si>
  <si>
    <t>03/08/2025 14:39</t>
  </si>
  <si>
    <t>เศษขนมปังปลา ขายเป็นกิโล ราคาถูก</t>
  </si>
  <si>
    <t>FQO93</t>
  </si>
  <si>
    <t>ร้านที่10</t>
  </si>
  <si>
    <t>เปิ้ล</t>
  </si>
  <si>
    <t>บ่อตกปลามานพ 159 ม6 ต.สันผักหวาน
หางดง/ Hang Dongเชียงใหม่/ Chiang Mai
50230</t>
  </si>
  <si>
    <t>50230</t>
  </si>
  <si>
    <t>660896340517</t>
  </si>
  <si>
    <t>LEXDO0166261351</t>
  </si>
  <si>
    <t>FQO92</t>
  </si>
  <si>
    <t>บ***รีอง  แ***มะ</t>
  </si>
  <si>
    <t>03/08/2025 14:36</t>
  </si>
  <si>
    <t>FQO91</t>
  </si>
  <si>
    <t>นิภา มานะศรี</t>
  </si>
  <si>
    <t>58 หมู่16 บ้านโนนเจริญ · โคกสว่าง/ Khok Sawang
พนมไพร/ Phanom Phraiร้อยเอ็ด/ Roi Et
45140</t>
  </si>
  <si>
    <t>45140</t>
  </si>
  <si>
    <t>660871245949</t>
  </si>
  <si>
    <t>03/08/2025 14:32</t>
  </si>
  <si>
    <t>LEXPU0593707862</t>
  </si>
  <si>
    <t>FQO90</t>
  </si>
  <si>
    <t>ค** ส***ษฎร์</t>
  </si>
  <si>
    <t>03/08/2025 14:31</t>
  </si>
  <si>
    <t>FQO89</t>
  </si>
  <si>
    <t>ส***สา   พ***อมรื่น</t>
  </si>
  <si>
    <t>FQO88</t>
  </si>
  <si>
    <t>น***แนน</t>
  </si>
  <si>
    <t>อุตรดิตถ์</t>
  </si>
  <si>
    <t>03/08/2025 14:30</t>
  </si>
  <si>
    <t>FQO86</t>
  </si>
  <si>
    <t>เ***รักษ์ ร***รรม</t>
  </si>
  <si>
    <t>03/08/2025 14:23</t>
  </si>
  <si>
    <t>FQO85</t>
  </si>
  <si>
    <t>ช*** ข***่อง</t>
  </si>
  <si>
    <t>03/08/2025 14:14</t>
  </si>
  <si>
    <t>03/08/2025 14:16</t>
  </si>
  <si>
    <t>FQO83</t>
  </si>
  <si>
    <t>ร***พรรณ ว***วดี</t>
  </si>
  <si>
    <t>03/08/2025 14:09</t>
  </si>
  <si>
    <t>03/08/2025 14:12</t>
  </si>
  <si>
    <t>FQO82</t>
  </si>
  <si>
    <t>อ***ยรัตน์</t>
  </si>
  <si>
    <t>03/08/2025 14:08</t>
  </si>
  <si>
    <t>ไม่เอาใบเตยค่ะ ขอเป็นวนิลาแทนค่ะ</t>
  </si>
  <si>
    <t>FQO81</t>
  </si>
  <si>
    <t>m***akedwit</t>
  </si>
  <si>
    <t>FQO80</t>
  </si>
  <si>
    <t>กมลธร โกยรัมย์</t>
  </si>
  <si>
    <t>149/23 ธนาเพลสคอนโด ถ.สคนธสวัสดิ์ ชั้น 3 อาคาร 45 A
ลาดพร้าว/ Lad Phrawกรุงเทพมหานคร/ Bangkok
10230</t>
  </si>
  <si>
    <t>660942632456</t>
  </si>
  <si>
    <t>03/08/2025 14:10</t>
  </si>
  <si>
    <t>LEXPU0593722809</t>
  </si>
  <si>
    <t>FQO79</t>
  </si>
  <si>
    <t>ฐานิดา    สงวนเหม</t>
  </si>
  <si>
    <t>ไร่เกาะต้นสำโรง · พระประโทน/ Phra Prathon
เมืองนครปฐม/ Mueang Nakhon Pathomนครปฐม/ Nakhon Pathom
73000</t>
  </si>
  <si>
    <t>660922974175</t>
  </si>
  <si>
    <t>03/08/2025 13:53</t>
  </si>
  <si>
    <t>LEXPU0593707352</t>
  </si>
  <si>
    <t>FQO78</t>
  </si>
  <si>
    <t>ส***นี ส***</t>
  </si>
  <si>
    <t>03/08/2025 13:44</t>
  </si>
  <si>
    <t>FQO77</t>
  </si>
  <si>
    <t>03/08/2025 13:43</t>
  </si>
  <si>
    <t>FQO76</t>
  </si>
  <si>
    <t>น***้าลองไก่ทอด</t>
  </si>
  <si>
    <t>03/08/2025 13:40</t>
  </si>
  <si>
    <t>762389762326</t>
  </si>
  <si>
    <t>FQO75</t>
  </si>
  <si>
    <t>น***า จ***ร์โสม</t>
  </si>
  <si>
    <t>03/08/2025 13:37</t>
  </si>
  <si>
    <t>FQO74</t>
  </si>
  <si>
    <t>H***rik C***n</t>
  </si>
  <si>
    <t>Chon Buri</t>
  </si>
  <si>
    <t>03/08/2025 14:24</t>
  </si>
  <si>
    <t>03/08/2025 13:36</t>
  </si>
  <si>
    <t>FQO73</t>
  </si>
  <si>
    <t>ส***สา แ***ิ้ม</t>
  </si>
  <si>
    <t>03/08/2025 13:35</t>
  </si>
  <si>
    <t>03/08/2025 13:34</t>
  </si>
  <si>
    <t>FQO71</t>
  </si>
  <si>
    <t>ภควรรณ ปักษี</t>
  </si>
  <si>
    <t>14  ซ.วัดบางโพโอมาวาส ถ.ประชาราษฎร์ สาย 1( ซ.19 ตึกแถวหลังที่ 3 ขวามือจากหน้าปากซอย)
บางซื่อ/ Bang Sueกรุงเทพมหานคร/ Bangkok
10800</t>
  </si>
  <si>
    <t>10800</t>
  </si>
  <si>
    <t>660891273650</t>
  </si>
  <si>
    <t>03/08/2025 13:26</t>
  </si>
  <si>
    <t>LEXPU0593700783</t>
  </si>
  <si>
    <t>FQO69</t>
  </si>
  <si>
    <t>อ***วย ไ***ิ้นฟ้า</t>
  </si>
  <si>
    <t>03/08/2025 13:12</t>
  </si>
  <si>
    <t>03/08/2025 13:13</t>
  </si>
  <si>
    <t>FQO68</t>
  </si>
  <si>
    <t>น***าวสมหมาย ส***งงาม</t>
  </si>
  <si>
    <t>03/08/2025 13:11</t>
  </si>
  <si>
    <t>762378662323</t>
  </si>
  <si>
    <t>FQO67</t>
  </si>
  <si>
    <t>อำนาจเจริญ</t>
  </si>
  <si>
    <t>03/08/2025 13:01</t>
  </si>
  <si>
    <t>FQO66</t>
  </si>
  <si>
    <t>แ***สาวนีย์ ไ***ูมิ</t>
  </si>
  <si>
    <t>03/08/2025 12:50</t>
  </si>
  <si>
    <t>THT520521542M7Z</t>
  </si>
  <si>
    <t>03/08/2025 12:49</t>
  </si>
  <si>
    <t>FQO65</t>
  </si>
  <si>
    <t>จ***ันท์ อ***เสวก</t>
  </si>
  <si>
    <t>ลำพูน</t>
  </si>
  <si>
    <t>FQO64</t>
  </si>
  <si>
    <t>ว*** จ***นยิ่งยง</t>
  </si>
  <si>
    <t>03/08/2025 12:46</t>
  </si>
  <si>
    <t>THT020321513J5Z</t>
  </si>
  <si>
    <t>FQO61</t>
  </si>
  <si>
    <t>จ***า   ม***า</t>
  </si>
  <si>
    <t>03/08/2025 12:02</t>
  </si>
  <si>
    <t>FQO60</t>
  </si>
  <si>
    <t>p**</t>
  </si>
  <si>
    <t>03/08/2025 11:59</t>
  </si>
  <si>
    <t>FQO59</t>
  </si>
  <si>
    <t>จ***วีระยุทธ​  น***ก้ว</t>
  </si>
  <si>
    <t>03/08/2025 11:54</t>
  </si>
  <si>
    <t>FQO57</t>
  </si>
  <si>
    <t>ว******ล</t>
  </si>
  <si>
    <t>******ยก 28 หย่อนไว้ในรั้วได้เลยครับ แขวงบางโพงพาง เขตยานนาวา จังหวัดกรุงเทพมหานคร 10120</t>
  </si>
  <si>
    <t>10120</t>
  </si>
  <si>
    <t>80</t>
  </si>
  <si>
    <t>03/08/2025 11:40</t>
  </si>
  <si>
    <t>TH251522671038N</t>
  </si>
  <si>
    <t>FQO56</t>
  </si>
  <si>
    <t>f*** b**</t>
  </si>
  <si>
    <t>03/08/2025 11:30</t>
  </si>
  <si>
    <t>FQO54</t>
  </si>
  <si>
    <t>ป***๋ว</t>
  </si>
  <si>
    <t>หนองบัวลำภู</t>
  </si>
  <si>
    <t>03/08/2025 11:17</t>
  </si>
  <si>
    <t>03/08/2025 11:16</t>
  </si>
  <si>
    <t>FQO52</t>
  </si>
  <si>
    <t>โ*** ม***้าวซิ้ง</t>
  </si>
  <si>
    <t>03/08/2025 11:06</t>
  </si>
  <si>
    <t>FQO51</t>
  </si>
  <si>
    <t>ท******ด</t>
  </si>
  <si>
    <t>******นิคมพัฒนาซอย 12 ตำบล พนานิคม อำเภอนิคมพัฒนา 21180 ตำบลพนานิคม อำเภอนิคมพัฒนา จังหวัดระยอง 21180</t>
  </si>
  <si>
    <t>21180</t>
  </si>
  <si>
    <t>05</t>
  </si>
  <si>
    <t>03/08/2025 11:00</t>
  </si>
  <si>
    <t>TH257512502417S</t>
  </si>
  <si>
    <t>FQO50</t>
  </si>
  <si>
    <t>พ***ประภา ก***นทอง</t>
  </si>
  <si>
    <t>03/08/2025 10:50</t>
  </si>
  <si>
    <t>FQO48</t>
  </si>
  <si>
    <t>S***orn P***ru</t>
  </si>
  <si>
    <t>03/08/2025 10:42</t>
  </si>
  <si>
    <t>FQO47</t>
  </si>
  <si>
    <t>03/08/2025 10:41</t>
  </si>
  <si>
    <t>FQO46</t>
  </si>
  <si>
    <t>พ***า ม***็น</t>
  </si>
  <si>
    <t>03/08/2025 10:36</t>
  </si>
  <si>
    <t>FQO45</t>
  </si>
  <si>
    <t>ก******ง</t>
  </si>
  <si>
    <t>******บลจำป่าหวาย อำเภอเมืองพะเยา จังหวัดพะเยา 56000</t>
  </si>
  <si>
    <t>52</t>
  </si>
  <si>
    <t>03/08/2025 10:35</t>
  </si>
  <si>
    <t>TH252880278418F</t>
  </si>
  <si>
    <t>03/08/2025 10:34</t>
  </si>
  <si>
    <t>FQO42</t>
  </si>
  <si>
    <t>อ***รณ ข***สันเทียะ</t>
  </si>
  <si>
    <t>03/08/2025 10:18</t>
  </si>
  <si>
    <t>03/08/2025 10:17</t>
  </si>
  <si>
    <t>FQO40</t>
  </si>
  <si>
    <t>ส***น ว***ลย์กุล</t>
  </si>
  <si>
    <t>03/08/2025 09:48</t>
  </si>
  <si>
    <t>FQO39</t>
  </si>
  <si>
    <t>ก***ี่ลูกป๊าหมู</t>
  </si>
  <si>
    <t>เทศบาลนครเชียงใหม่</t>
  </si>
  <si>
    <t>03/08/2025 09:47</t>
  </si>
  <si>
    <t>03/08/2025 09:46</t>
  </si>
  <si>
    <t>FQO38</t>
  </si>
  <si>
    <t>ช***พ ป***ำการ</t>
  </si>
  <si>
    <t>03/08/2025 09:34</t>
  </si>
  <si>
    <t>FQO37</t>
  </si>
  <si>
    <t>อรองค์ แสงตะวัน</t>
  </si>
  <si>
    <t>16/45 หมู่11 หมู่บ้าน เศรษฐพงศ์ ซอย9 ถนนวัดลาดปลาดุก
บางใหญ่/ Bang Yaiนนทบุรี/ Nonthaburi
11140</t>
  </si>
  <si>
    <t>11140</t>
  </si>
  <si>
    <t>660875134277</t>
  </si>
  <si>
    <t>03/08/2025 09:31</t>
  </si>
  <si>
    <t>LEXPU0593711962</t>
  </si>
  <si>
    <t>FQO36</t>
  </si>
  <si>
    <t>****** ตำบลบ้านดารา อำเภอพิชัย จังหวัดอุตรดิตถ์ 53220</t>
  </si>
  <si>
    <t>53220</t>
  </si>
  <si>
    <t>51</t>
  </si>
  <si>
    <t>03/08/2025 09:27</t>
  </si>
  <si>
    <t>TH259023008857U</t>
  </si>
  <si>
    <t>03/08/2025 09:25</t>
  </si>
  <si>
    <t>FQO35</t>
  </si>
  <si>
    <t>น*** ห***ิต</t>
  </si>
  <si>
    <t>Chiang Rai</t>
  </si>
  <si>
    <t>03/08/2025 09:23</t>
  </si>
  <si>
    <t>FQO34</t>
  </si>
  <si>
    <t>น** พ***า  ศ***าหลอด</t>
  </si>
  <si>
    <t>03/08/2025 09:20</t>
  </si>
  <si>
    <t>FQO33</t>
  </si>
  <si>
    <t>ว******พ</t>
  </si>
  <si>
    <t>******.พระราม 4 แขวงคลองเตย แขวงคลองเตย เขตคลองเตย จังหวัดกรุงเทพมหานคร 10110</t>
  </si>
  <si>
    <t>09</t>
  </si>
  <si>
    <t>03/08/2025 09:44</t>
  </si>
  <si>
    <t>TH01017JX1Y27B1</t>
  </si>
  <si>
    <t>FQO32</t>
  </si>
  <si>
    <t>พรรณภัค เทียมภู</t>
  </si>
  <si>
    <t>59/22 ม. 15 เทพกุญชร 44/1 · คลองหนึ่ง/ Khlong Nueng
คลองหลวง/ Khlong Luangปทุมธานี/ Pathum Thani
12120</t>
  </si>
  <si>
    <t>12120</t>
  </si>
  <si>
    <t>660652346554</t>
  </si>
  <si>
    <t>03/08/2025 09:01</t>
  </si>
  <si>
    <t>LEXPU0593721157</t>
  </si>
  <si>
    <t>FQO31</t>
  </si>
  <si>
    <t>อัมพร  ศรีวิชา</t>
  </si>
  <si>
    <t>สวนหม่อน 13/1 หทู่ 9 · สวนหม่อน/ Suan Mon
มัญจาคีรี/ Mancha Khiriขอนแก่น/ Khon Kaen
40160</t>
  </si>
  <si>
    <t>40160</t>
  </si>
  <si>
    <t>660885496632</t>
  </si>
  <si>
    <t>03/08/2025 08:47</t>
  </si>
  <si>
    <t>TH37177JX3N29B</t>
  </si>
  <si>
    <t>FQO30</t>
  </si>
  <si>
    <t>อ***า เ***ยมชมนาค</t>
  </si>
  <si>
    <t>03/08/2025 08:45</t>
  </si>
  <si>
    <t>FQO29</t>
  </si>
  <si>
    <t>ป***ธิดา ม***ลี</t>
  </si>
  <si>
    <t>03/08/2025 08:42</t>
  </si>
  <si>
    <t>FQO28</t>
  </si>
  <si>
    <t>ไ***ตร จ***์ประเสริฐ</t>
  </si>
  <si>
    <t>03/08/2025 08:36</t>
  </si>
  <si>
    <t>FQO27</t>
  </si>
  <si>
    <t>ด***ศ ช***สุด</t>
  </si>
  <si>
    <t>03/08/2025 08:29</t>
  </si>
  <si>
    <t>FQO26</t>
  </si>
  <si>
    <t>พ***ชค</t>
  </si>
  <si>
    <t>มุกดาหาร</t>
  </si>
  <si>
    <t>03/08/2025 08:18</t>
  </si>
  <si>
    <t>FQO25</t>
  </si>
  <si>
    <t>ใกนกส</t>
  </si>
  <si>
    <t>ชุมชนร่มเย็น 28////49999999 ซอยย 2/17 ซอย2/17 วเยเวย8383838 · คูคต/ Khu Khot
ลำลูกกา/ Lam Luk Kaปทุมธานี/ Pathum Thani
12130</t>
  </si>
  <si>
    <t>660809912915</t>
  </si>
  <si>
    <t>03/08/2025 08:15</t>
  </si>
  <si>
    <t>LEXPU0593721421</t>
  </si>
  <si>
    <t>FQO24</t>
  </si>
  <si>
    <t>วปสกท</t>
  </si>
  <si>
    <t>ชุมชนร่มเย็น 28/4999999999 ซอย 2/17 ซอย2/17 xkxkk9393393 · คูคต/ Khu Khot
ลำลูกกา/ Lam Luk Kaปทุมธานี/ Pathum Thani
12130</t>
  </si>
  <si>
    <t>660842164676</t>
  </si>
  <si>
    <t>LEXPU0593721783</t>
  </si>
  <si>
    <t>FQO23</t>
  </si>
  <si>
    <t>ก*** ก***</t>
  </si>
  <si>
    <t>03/08/2025 08:09</t>
  </si>
  <si>
    <t>03/08/2025 08:10</t>
  </si>
  <si>
    <t>FQO22</t>
  </si>
  <si>
    <t>ค***ิราภา</t>
  </si>
  <si>
    <t>03/08/2025 07:54</t>
  </si>
  <si>
    <t>03/08/2025 07:55</t>
  </si>
  <si>
    <t>FQO21</t>
  </si>
  <si>
    <t>ท***ร  ส***วิล</t>
  </si>
  <si>
    <t>03/08/2025 07:47</t>
  </si>
  <si>
    <t>FQO20</t>
  </si>
  <si>
    <t>ว***ธพร เ***้ยงเกลา</t>
  </si>
  <si>
    <t>03/08/2025 07:32</t>
  </si>
  <si>
    <t>THT64092154MP7Z</t>
  </si>
  <si>
    <t>FQO19</t>
  </si>
  <si>
    <t>จ***ณี  ร***กรณ์ไพศาล</t>
  </si>
  <si>
    <t>03/08/2025 06:01</t>
  </si>
  <si>
    <t>762214186941</t>
  </si>
  <si>
    <t>FQO18</t>
  </si>
  <si>
    <t>วกนำใำ</t>
  </si>
  <si>
    <t>ชุมชนร่มเย็น 28///499999999 ซอยยย 2/17 xkxxi4884888338 · คูคต/ Khu Khot
ลำลูกกา/ Lam Luk Kaปทุมธานี/ Pathum Thani
12130</t>
  </si>
  <si>
    <t>660840430924</t>
  </si>
  <si>
    <t>03/08/2025 05:37</t>
  </si>
  <si>
    <t>LEXPU0593363189</t>
  </si>
  <si>
    <t>FQO17</t>
  </si>
  <si>
    <t>ห*** อ***มณี</t>
  </si>
  <si>
    <t>03/08/2025 05:39</t>
  </si>
  <si>
    <t>762236888910</t>
  </si>
  <si>
    <t>03/08/2025 05:34</t>
  </si>
  <si>
    <t>FQO15</t>
  </si>
  <si>
    <t>บ***ริกา จ***รา</t>
  </si>
  <si>
    <t>ปราจีนบุรี</t>
  </si>
  <si>
    <t>03/08/2025 04:46</t>
  </si>
  <si>
    <t>762204377922</t>
  </si>
  <si>
    <t>FQO14</t>
  </si>
  <si>
    <t>ช*** น***ศะบุตร</t>
  </si>
  <si>
    <t>03/08/2025 01:37</t>
  </si>
  <si>
    <t>762289993920</t>
  </si>
  <si>
    <t>FQO13</t>
  </si>
  <si>
    <t>ย***ร ค***ริ</t>
  </si>
  <si>
    <t>03/08/2025 00:54</t>
  </si>
  <si>
    <t>ขอฝอยทองด้วยค่ะ</t>
  </si>
  <si>
    <t>762218195933</t>
  </si>
  <si>
    <t>FQO12</t>
  </si>
  <si>
    <t>น***าว์   พ***เนย</t>
  </si>
  <si>
    <t>03/08/2025 00:37</t>
  </si>
  <si>
    <t>762206995922</t>
  </si>
  <si>
    <t>FQO11</t>
  </si>
  <si>
    <t>ศ***ฤต ก***ผล</t>
  </si>
  <si>
    <t>03/08/2025 00:33</t>
  </si>
  <si>
    <t>762286080986</t>
  </si>
  <si>
    <t>FQO10</t>
  </si>
  <si>
    <t>ว***นก น***พานิช</t>
  </si>
  <si>
    <t>03/08/2025 00:22</t>
  </si>
  <si>
    <t>762277980951</t>
  </si>
  <si>
    <t>03/08/2025 00:25</t>
  </si>
  <si>
    <t>FQO9</t>
  </si>
  <si>
    <t>อาคม แก้วมณี</t>
  </si>
  <si>
    <t>376/2 ถนนย่านศิลาอาสน์ ตำบลท่าอิฐ
เมืองอุตรดิตถ์/ Mueang Uttaraditอุตรดิตถ์/ Uttaradit
53000</t>
  </si>
  <si>
    <t>53000</t>
  </si>
  <si>
    <t>660815966239</t>
  </si>
  <si>
    <t>03/08/2025 00:23</t>
  </si>
  <si>
    <t>LEXPU0593365951</t>
  </si>
  <si>
    <t>03/08/2025 00:24</t>
  </si>
  <si>
    <t>FQO8</t>
  </si>
  <si>
    <t>ค***นิจ ค***งเนตร</t>
  </si>
  <si>
    <t>03/08/2025 00:12</t>
  </si>
  <si>
    <t>762228771920</t>
  </si>
  <si>
    <t>03/08/2025 00:17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</si>
  <si>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</si>
  <si>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FQQ76</t>
  </si>
  <si>
    <t>อ***พร  อ***นิล</t>
  </si>
  <si>
    <t>04/08/2025 23:49</t>
  </si>
  <si>
    <t>762360221711</t>
  </si>
  <si>
    <t>FQQ75</t>
  </si>
  <si>
    <t>เ***ต</t>
  </si>
  <si>
    <t>พัทลุง</t>
  </si>
  <si>
    <t>04/08/2025 22:42</t>
  </si>
  <si>
    <t>762314433720</t>
  </si>
  <si>
    <t>FQQ74</t>
  </si>
  <si>
    <t>น.ส.ตุลาภรณ์  กิตติเสถียรนนท์</t>
  </si>
  <si>
    <t>179/45 หมู่.5 ต.โสนลอย (ตลาดบางบัวทอง)
บางบัวทอง/ Bang Bua Thongนนทบุรี/ Nonthaburi
11110</t>
  </si>
  <si>
    <t>11110</t>
  </si>
  <si>
    <t>660969353649</t>
  </si>
  <si>
    <t>04/08/2025 21:38</t>
  </si>
  <si>
    <t>LEXPU0594104591</t>
  </si>
  <si>
    <t>FQQ73</t>
  </si>
  <si>
    <t>น***งศธร แ***ตา</t>
  </si>
  <si>
    <t>04/08/2025 21:30</t>
  </si>
  <si>
    <t>762389527782</t>
  </si>
  <si>
    <t>FQQ72</t>
  </si>
  <si>
    <t>วราภรณ์ เมธีพัฒนโภคิน</t>
  </si>
  <si>
    <t>หมู่บ้านปิยวรารมณ์ 1 90/817 · บางบัวทอง/ Bang Bua Thong
บางบัวทอง/ Bang Bua Thongนนทบุรี/ Nonthaburi
11110</t>
  </si>
  <si>
    <t>660838252254</t>
  </si>
  <si>
    <t>04/08/2025 21:31</t>
  </si>
  <si>
    <t>LEXPU0594117486</t>
  </si>
  <si>
    <t>FQQ71</t>
  </si>
  <si>
    <t>น***  พ***พ</t>
  </si>
  <si>
    <t>04/08/2025 21:08</t>
  </si>
  <si>
    <t>762355938746</t>
  </si>
  <si>
    <t>04/08/2025 21:11</t>
  </si>
  <si>
    <t>FQQ70</t>
  </si>
  <si>
    <t>อธิปัตย์ พิสุทธิ์พันธ์</t>
  </si>
  <si>
    <t>17/288 ชั้น3 ซอยเอกชัย34 แยก6
จอมทอง/ Chom Thongกรุงเทพมหานคร/ Bangkok
10150</t>
  </si>
  <si>
    <t>660815733728</t>
  </si>
  <si>
    <t>LEXPU0594117365</t>
  </si>
  <si>
    <t>FQQ69</t>
  </si>
  <si>
    <t>น***รุโณทัย เ***กผ่องสุริยะ</t>
  </si>
  <si>
    <t>04/08/2025 21:02</t>
  </si>
  <si>
    <t>762317425774</t>
  </si>
  <si>
    <t>FQQ68</t>
  </si>
  <si>
    <t>S******p</t>
  </si>
  <si>
    <t>******ิพงษ์ แขวงสำราญราษฎร์ เขตพระนคร จังหวัดกรุงเทพมหานคร 10200</t>
  </si>
  <si>
    <t>10200</t>
  </si>
  <si>
    <t>04/08/2025 21:28</t>
  </si>
  <si>
    <t>TH257752782988J</t>
  </si>
  <si>
    <t>04/08/2025 20:58</t>
  </si>
  <si>
    <t>FQQ67</t>
  </si>
  <si>
    <t>พ***ิภา แ***เนียม</t>
  </si>
  <si>
    <t>04/08/2025 20:53</t>
  </si>
  <si>
    <t>762303225806</t>
  </si>
  <si>
    <t>FQQ66</t>
  </si>
  <si>
    <t>ช******)</t>
  </si>
  <si>
    <t>******บุรี  ตำบลราษฎร์นิยม ตำบลราษฎร์นิยม อำเภอไทรน้อย จังหวัดนนทบุรี 11150</t>
  </si>
  <si>
    <t>01</t>
  </si>
  <si>
    <t>04/08/2025 20:29</t>
  </si>
  <si>
    <t>TH2597673810676</t>
  </si>
  <si>
    <t>FQQ65</t>
  </si>
  <si>
    <t>ไ***ล เ***งมูล</t>
  </si>
  <si>
    <t>762347731773</t>
  </si>
  <si>
    <t>FQQ64</t>
  </si>
  <si>
    <t>04/08/2025 19:58</t>
  </si>
  <si>
    <t>762326638710</t>
  </si>
  <si>
    <t>FQQ63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</si>
  <si>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</si>
  <si>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</si>
  <si>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17140</t>
  </si>
  <si>
    <t>660812800859</t>
  </si>
  <si>
    <t>04/08/2025 20:50</t>
  </si>
  <si>
    <t>LEXPU0594078806</t>
  </si>
  <si>
    <t>04/08/2025 19:57</t>
  </si>
  <si>
    <t>FQQ62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</si>
  <si>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</si>
  <si>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</si>
  <si>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10520</t>
  </si>
  <si>
    <t>660899622359</t>
  </si>
  <si>
    <t>04/08/2025 19:39</t>
  </si>
  <si>
    <t>LEXPU0594075757</t>
  </si>
  <si>
    <t>FQQ59</t>
  </si>
  <si>
    <t>ร***าสตร์ ฤ***์เดช</t>
  </si>
  <si>
    <t>04/08/2025 18:59</t>
  </si>
  <si>
    <t>THT3008217CQX6Z</t>
  </si>
  <si>
    <t>FQQ58</t>
  </si>
  <si>
    <t>นางสาว จีรพรรณ บุญสีมา</t>
  </si>
  <si>
    <t>BK Mansion 158-158/1 ถนนบางกรวย-ไทยน้อยหมู่5 ตำบลบางกรวย ตึก3 อำเภอบางกรวย จ.นนทบุรี
บางกรวย/ Bang Kruaiนนทบุรี/ Nonthaburi
11130</t>
  </si>
  <si>
    <t>660624214700</t>
  </si>
  <si>
    <t>04/08/2025 18:43</t>
  </si>
  <si>
    <t>LEXPU0594073909</t>
  </si>
  <si>
    <t>FQQ57</t>
  </si>
  <si>
    <t>ณ***ัย เ***ุวรรณ</t>
  </si>
  <si>
    <t>Lampang</t>
  </si>
  <si>
    <t>04/08/2025 18:40</t>
  </si>
  <si>
    <t>762318821806</t>
  </si>
  <si>
    <t>FQQ56</t>
  </si>
  <si>
    <t>ส******ร</t>
  </si>
  <si>
    <t>******่ 107 หมู่5 ตำบลแคราย ตำบลแคราย อำเภอกระทุ่มแบน จังหวัดสมุทรสาคร 74110</t>
  </si>
  <si>
    <t>74110</t>
  </si>
  <si>
    <t>36</t>
  </si>
  <si>
    <t>04/08/2025 18:44</t>
  </si>
  <si>
    <t>TH256491679917E</t>
  </si>
  <si>
    <t>04/08/2025 18:38</t>
  </si>
  <si>
    <t>FQQ55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</si>
  <si>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</si>
  <si>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</si>
  <si>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70000</t>
  </si>
  <si>
    <t>660639364322</t>
  </si>
  <si>
    <t>04/08/2025 18:31</t>
  </si>
  <si>
    <t>LEXPU0594076497</t>
  </si>
  <si>
    <t>FQQ54</t>
  </si>
  <si>
    <t>แ******ง</t>
  </si>
  <si>
    <t>******ราช จังหวัดบุรีรัมย์ ตำบลห้วยราชา อำเภอห้วยราช จังหวัดบุรีรัมย์ 31000</t>
  </si>
  <si>
    <t>31000</t>
  </si>
  <si>
    <t>04</t>
  </si>
  <si>
    <t>04/08/2025 18:39</t>
  </si>
  <si>
    <t>TH28167K1Y313H</t>
  </si>
  <si>
    <t>04/08/2025 18:09</t>
  </si>
  <si>
    <t>FQQ53</t>
  </si>
  <si>
    <t>พ***ักษณ์</t>
  </si>
  <si>
    <t>04/08/2025 17:58</t>
  </si>
  <si>
    <t>762304589701</t>
  </si>
  <si>
    <t>FQQ52</t>
  </si>
  <si>
    <t>ป***ี ร***คร</t>
  </si>
  <si>
    <t>04/08/2025 17:44</t>
  </si>
  <si>
    <t>762389132761</t>
  </si>
  <si>
    <t>FQQ51</t>
  </si>
  <si>
    <t>ร******ช</t>
  </si>
  <si>
    <t>******ินทร์ จ. พัทลุง 93000 ตำบลชุมพล อำเภอศรีนครินทร์ จังหวัดพัทลุง 93000</t>
  </si>
  <si>
    <t>93000</t>
  </si>
  <si>
    <t>04/08/2025 17:21</t>
  </si>
  <si>
    <t>TH251900565512K</t>
  </si>
  <si>
    <t>FQQ50</t>
  </si>
  <si>
    <t>ส***ิดา ส***ิบูลย์</t>
  </si>
  <si>
    <t>04/08/2025 17:14</t>
  </si>
  <si>
    <t>762351133773</t>
  </si>
  <si>
    <t>FQQ49</t>
  </si>
  <si>
    <t>เ******์</t>
  </si>
  <si>
    <t>******.ศรีมงคล ตำบลศรีมงคล อำเภอไทรโยค จังหวัดกาญจนบุรี 71150</t>
  </si>
  <si>
    <t>71150</t>
  </si>
  <si>
    <t>04/08/2025 17:22</t>
  </si>
  <si>
    <t>TH256181301785U</t>
  </si>
  <si>
    <t>04/08/2025 16:58</t>
  </si>
  <si>
    <t>FQQ48</t>
  </si>
  <si>
    <t>Pkkid Pkkid</t>
  </si>
  <si>
    <t>กมลลักษณ์ ลายนอก
581/23 มบ.พฤกษาวิลล์ 107/5 ซ.ช้อยเพ็ง ถ.ประชาอุทิศ-คู่สร้าง
ทุ่งครุ
ทุ่งครุ
กรุงเทพ 10140</t>
  </si>
  <si>
    <t>10140</t>
  </si>
  <si>
    <t>66831892853</t>
  </si>
  <si>
    <t>04/08/2025 16:23</t>
  </si>
  <si>
    <t>JA276542214TH</t>
  </si>
  <si>
    <t>04/08/2025 16:22</t>
  </si>
  <si>
    <t>FQQ47</t>
  </si>
  <si>
    <t>ส***ตรา อ***าม</t>
  </si>
  <si>
    <t>04/08/2025 16:10</t>
  </si>
  <si>
    <t>762304346720</t>
  </si>
  <si>
    <t>04/08/2025 16:11</t>
  </si>
  <si>
    <t>FQQ46</t>
  </si>
  <si>
    <t>04/08/2025 16:02</t>
  </si>
  <si>
    <t>762349549710</t>
  </si>
  <si>
    <t>FQQ45</t>
  </si>
  <si>
    <t>จ***ล  เ***องจันทึก</t>
  </si>
  <si>
    <t>762386132804</t>
  </si>
  <si>
    <t>FQQ44</t>
  </si>
  <si>
    <t>ด*** บ***ู</t>
  </si>
  <si>
    <t>04/08/2025 16:00</t>
  </si>
  <si>
    <t>762319182671</t>
  </si>
  <si>
    <t>FQQ40</t>
  </si>
  <si>
    <t>เ***า พ***มเพรียง</t>
  </si>
  <si>
    <t>04/08/2025 15:53</t>
  </si>
  <si>
    <t>762392833801</t>
  </si>
  <si>
    <t>FQQ37</t>
  </si>
  <si>
    <t>ป***า  ร***ระดิษฐ์</t>
  </si>
  <si>
    <t>04/08/2025 15:35</t>
  </si>
  <si>
    <t>762324237802</t>
  </si>
  <si>
    <t>FQQ36</t>
  </si>
  <si>
    <t>ส***สา  อ***สอาด</t>
  </si>
  <si>
    <t>04/08/2025 15:34</t>
  </si>
  <si>
    <t>762367349741</t>
  </si>
  <si>
    <t>FQQ35</t>
  </si>
  <si>
    <t>พ***มภู ค***นกอก</t>
  </si>
  <si>
    <t>04/08/2025 15:32</t>
  </si>
  <si>
    <t>762374333766</t>
  </si>
  <si>
    <t>FQQ34</t>
  </si>
  <si>
    <t>ส***ยทิพย์ ก***ำรุงพรชัย</t>
  </si>
  <si>
    <t>762397730765</t>
  </si>
  <si>
    <t>FQQ33</t>
  </si>
  <si>
    <t>อ***</t>
  </si>
  <si>
    <t>04/08/2025 15:29</t>
  </si>
  <si>
    <t>762307642714</t>
  </si>
  <si>
    <t>FQQ31</t>
  </si>
  <si>
    <t>ร***า ส***องดี</t>
  </si>
  <si>
    <t>04/08/2025 15:18</t>
  </si>
  <si>
    <t>762307915806</t>
  </si>
  <si>
    <t>FQQ30</t>
  </si>
  <si>
    <t>ก*** ส***ูป</t>
  </si>
  <si>
    <t>04/08/2025 15:09</t>
  </si>
  <si>
    <t>762349914793</t>
  </si>
  <si>
    <t>FQQ29</t>
  </si>
  <si>
    <t>พ***พา อ*</t>
  </si>
  <si>
    <t>04/08/2025 15:08</t>
  </si>
  <si>
    <t>762363088642</t>
  </si>
  <si>
    <t>FQQ28</t>
  </si>
  <si>
    <t>น***ิกานต์ แ***แจ้ง</t>
  </si>
  <si>
    <t>762327411775</t>
  </si>
  <si>
    <t>FQQ27</t>
  </si>
  <si>
    <t>พ***ิภา บ***า</t>
  </si>
  <si>
    <t>04/08/2025 15:06</t>
  </si>
  <si>
    <t>762350915793</t>
  </si>
  <si>
    <t>FQQ26</t>
  </si>
  <si>
    <t>ค***ี ก***นทร์</t>
  </si>
  <si>
    <t>762379748734</t>
  </si>
  <si>
    <t>04/08/2025 15:05</t>
  </si>
  <si>
    <t>FQQ25</t>
  </si>
  <si>
    <t>ห***ารณ์ พ***์สุค่ะ</t>
  </si>
  <si>
    <t>762366816783</t>
  </si>
  <si>
    <t>FQQ24</t>
  </si>
  <si>
    <t>จ***ิมา ร***หมาะ</t>
  </si>
  <si>
    <t>762300210770</t>
  </si>
  <si>
    <t>FQQ23</t>
  </si>
  <si>
    <t>ป***ยชน์...วงษ์พยัคฆ์</t>
  </si>
  <si>
    <t>762395245710</t>
  </si>
  <si>
    <t>FQQ22</t>
  </si>
  <si>
    <t>Nonthaburi</t>
  </si>
  <si>
    <t>04/08/2025 15:03</t>
  </si>
  <si>
    <t>THT03042178NP4Z</t>
  </si>
  <si>
    <t>FQQ21</t>
  </si>
  <si>
    <t>ด** จ***าทินพล</t>
  </si>
  <si>
    <t>04/08/2025 15:01</t>
  </si>
  <si>
    <t>762359830794</t>
  </si>
  <si>
    <t>FQQ20</t>
  </si>
  <si>
    <t>u***2343853883759</t>
  </si>
  <si>
    <t>762353718792</t>
  </si>
  <si>
    <t>FQQ19</t>
  </si>
  <si>
    <t>ร***น-ฉวีวรรณ</t>
  </si>
  <si>
    <t>04/08/2025 15:00</t>
  </si>
  <si>
    <t>762388744736</t>
  </si>
  <si>
    <t>FQQ17</t>
  </si>
  <si>
    <t>ศ***า ช***เสวก</t>
  </si>
  <si>
    <t>04/08/2025 14:57</t>
  </si>
  <si>
    <t>762331346744</t>
  </si>
  <si>
    <t>FQQ16</t>
  </si>
  <si>
    <t>ส***นญา ห***เวช</t>
  </si>
  <si>
    <t>04/08/2025 14:53</t>
  </si>
  <si>
    <t>762311083682</t>
  </si>
  <si>
    <t>FQQ15</t>
  </si>
  <si>
    <t>น***ิสิษฐ์ บ***งสุนทร</t>
  </si>
  <si>
    <t>04/08/2025 14:42</t>
  </si>
  <si>
    <t>762314636790</t>
  </si>
  <si>
    <t>FQQ14</t>
  </si>
  <si>
    <t>เ***ลักษณ์  ป***้อย</t>
  </si>
  <si>
    <t>762367746711</t>
  </si>
  <si>
    <t>FQQ13</t>
  </si>
  <si>
    <t>สุรีพร ราชซุบแสน</t>
  </si>
  <si>
    <t>25หมู่2บ้านหนองกุงเต่าต.ท่าสองคอน
เมืองมหาสารคาม/ Mueang Maha Sarakhamมหาสารคาม/ Maha Sarakham
44000</t>
  </si>
  <si>
    <t>44000</t>
  </si>
  <si>
    <t>660994672935</t>
  </si>
  <si>
    <t>04/08/2025 14:41</t>
  </si>
  <si>
    <t>LEXPU0594074406</t>
  </si>
  <si>
    <t>FQQ12</t>
  </si>
  <si>
    <t>ส***ดบุญช่วย</t>
  </si>
  <si>
    <t>04/08/2025 14:40</t>
  </si>
  <si>
    <t>762371812753</t>
  </si>
  <si>
    <t>FQQ11</t>
  </si>
  <si>
    <t>r***ana</t>
  </si>
  <si>
    <t>04/08/2025 14:38</t>
  </si>
  <si>
    <t>762381513751</t>
  </si>
  <si>
    <t>FQQ10</t>
  </si>
  <si>
    <t>04/08/2025 14:32</t>
  </si>
  <si>
    <t>762399311763</t>
  </si>
  <si>
    <t>FQQ9</t>
  </si>
  <si>
    <t>ส***กษณ์ ค***ี</t>
  </si>
  <si>
    <t>04/08/2025 14:31</t>
  </si>
  <si>
    <t>762332544713</t>
  </si>
  <si>
    <t>FQQ8</t>
  </si>
  <si>
    <t>เ***กา ว***สุวรรณ</t>
  </si>
  <si>
    <t>04/08/2025 14:29</t>
  </si>
  <si>
    <t>762316730766</t>
  </si>
  <si>
    <t>FQQ7</t>
  </si>
  <si>
    <t>ป***ิ๋ม</t>
  </si>
  <si>
    <t>04/08/2025 14:25</t>
  </si>
  <si>
    <t>762323012780</t>
  </si>
  <si>
    <t>FQQ6</t>
  </si>
  <si>
    <t>นันทิชา แพบัว</t>
  </si>
  <si>
    <t>37 หมู่ 6 บ้านโป่งสังข์ ต.หว้าทอง อ.ภูเวียง จ.ขอนแก่น
ภูเวียง/ Phu Wiangขอนแก่น/ Khon Kaen
40150</t>
  </si>
  <si>
    <t>40150</t>
  </si>
  <si>
    <t>660989269345</t>
  </si>
  <si>
    <t>TH37167K1XCN8C</t>
  </si>
  <si>
    <t>FQQ4</t>
  </si>
  <si>
    <t>อ***า ช***ฑรัตน์ชัย</t>
  </si>
  <si>
    <t>04/08/2025 14:11</t>
  </si>
  <si>
    <t>THT030221885W7Z</t>
  </si>
  <si>
    <t>04/08/2025 14:13</t>
  </si>
  <si>
    <t>FQQ3</t>
  </si>
  <si>
    <t>นายวิโรจน์ ศิริครรชิตถาวร</t>
  </si>
  <si>
    <t xml:space="preserve">24 ถ. สุนทรโกษา แขวงคลองเตย (ติดกับร้านตรายางศิลปสยาม ใกล้ห้าแยก ณ.ระนอง ฝั่งเดียวกับสนามฟุตบอล) เขตคลองเตย กทม 10110
</t>
  </si>
  <si>
    <t>0891950886</t>
  </si>
  <si>
    <t>04/08/2025 14:08</t>
  </si>
  <si>
    <t>raweewan5499@gmail.com</t>
  </si>
  <si>
    <t>JB294682990TH</t>
  </si>
  <si>
    <t>FQQ2</t>
  </si>
  <si>
    <t>สงคราม</t>
  </si>
  <si>
    <t>14/5 ม.5 ถ.ศรีนครินทร์ ต.สำโรงเหนือ อ.เมือง จ. สมุทรปราการ 10270</t>
  </si>
  <si>
    <t>0649537122</t>
  </si>
  <si>
    <t>04/08/2025 14:00</t>
  </si>
  <si>
    <t>JA276542245TH</t>
  </si>
  <si>
    <t>04/08/2025 13:59</t>
  </si>
  <si>
    <t>FQQ1</t>
  </si>
  <si>
    <t>สุพิศ. ศรีมนตรี.</t>
  </si>
  <si>
    <t>ที่อยู่
16 ม.2 บ้านดอนหัน ต.กุดใส้จ่อ อ.กันทรวิชัย จ.มหาสารคาม 44150</t>
  </si>
  <si>
    <t>44150</t>
  </si>
  <si>
    <t>0845248008</t>
  </si>
  <si>
    <t>04/08/2025 13:57</t>
  </si>
  <si>
    <t>JA276542262TH</t>
  </si>
  <si>
    <t>FQQ0</t>
  </si>
  <si>
    <t xml:space="preserve"> วาสนา ชอบธรรม</t>
  </si>
  <si>
    <t>104/2ม.6ต.ทางพูน
อ.เฉลิมพระเกียรติ
จ.นครศรีธรรมราช 80290</t>
  </si>
  <si>
    <t>80290</t>
  </si>
  <si>
    <t>0818954453</t>
  </si>
  <si>
    <t>04/08/2025 13:53</t>
  </si>
  <si>
    <t>JA276542280TH</t>
  </si>
  <si>
    <t>FQP99</t>
  </si>
  <si>
    <t>จรรยวรรน์ เทียมจันทึก</t>
  </si>
  <si>
    <t>199/2915 หมู่บ้านพฤกษา15 ซ.6/7 ถ.บางพลี-ตำหรุ ต.แพรกษาใหม่ อ.เมือง จ.สมุทรปราการ 10280
เมืองสมุทรปราการ/ Mueang Samut Prakanสมุทรปราการ/ Samut Prakan
10280</t>
  </si>
  <si>
    <t>660859228081</t>
  </si>
  <si>
    <t>04/08/2025 13:52</t>
  </si>
  <si>
    <t>LEXPU0594077929</t>
  </si>
  <si>
    <t>04/08/2025 13:50</t>
  </si>
  <si>
    <t>FQP98</t>
  </si>
  <si>
    <t>พ******ิ</t>
  </si>
  <si>
    <t>******าม, อำเภออินทร์บุรี ตำบลท่างาม อำเภออินทร์บุรี จังหวัดสิงห์บุรี 16110</t>
  </si>
  <si>
    <t>16110</t>
  </si>
  <si>
    <t>04/08/2025 14:20</t>
  </si>
  <si>
    <t>TH252839919112O</t>
  </si>
  <si>
    <t>FQP97</t>
  </si>
  <si>
    <t>สมลักษณ์ ธนกิจโกศล</t>
  </si>
  <si>
    <t>ส่ง 48 ประชานิเวศน์ 3 ซอย 5 ถนนติวานนท์ ตำบลท่าทราย อำเภอเมือง นนทบุรี  11000</t>
  </si>
  <si>
    <t>11000</t>
  </si>
  <si>
    <t>0897851502</t>
  </si>
  <si>
    <t>JA276542302TH</t>
  </si>
  <si>
    <t>FQP96</t>
  </si>
  <si>
    <t>วารึ เดชศิริวนิช</t>
  </si>
  <si>
    <t>92 หมู่ 12 · หัวโพธิ์/ Hua Pho
สองพี่น้อง/ Song Phi Nongสุพรรณบุรี/ Suphanburi
72110</t>
  </si>
  <si>
    <t>72110</t>
  </si>
  <si>
    <t>660897856030</t>
  </si>
  <si>
    <t>04/08/2025 13:48</t>
  </si>
  <si>
    <t>LEXPU0594083200</t>
  </si>
  <si>
    <t>FQP95</t>
  </si>
  <si>
    <t>ส***นต์ น***ด</t>
  </si>
  <si>
    <t>04/08/2025 13:24</t>
  </si>
  <si>
    <t>762370074476</t>
  </si>
  <si>
    <t>FQP94</t>
  </si>
  <si>
    <t>ว***ชชา ว***ษพันธ์</t>
  </si>
  <si>
    <t>04/08/2025 13:19</t>
  </si>
  <si>
    <t>762322278480</t>
  </si>
  <si>
    <t>04/08/2025 13:18</t>
  </si>
  <si>
    <t>FQP93</t>
  </si>
  <si>
    <t>พ******ง</t>
  </si>
  <si>
    <t>******ตำบลท่าเรือ อำเภอเมืองนครศรีธรรมราช จังหวัดนครศรีธรรมราช 80290</t>
  </si>
  <si>
    <t>88</t>
  </si>
  <si>
    <t>04/08/2025 17:38</t>
  </si>
  <si>
    <t>04/08/2025 12:58</t>
  </si>
  <si>
    <t>FQP92</t>
  </si>
  <si>
    <t>น** ส***ก แ***จริญ</t>
  </si>
  <si>
    <t>762312079476</t>
  </si>
  <si>
    <t>FQP91</t>
  </si>
  <si>
    <t>ชุนิตา ผันผ่อน</t>
  </si>
  <si>
    <t>ร้าน ซ่อมผ้า เย็บผ้า 171/3 หมู่ที่1(ข้างร้านซ่อมมอไซช่างยุ้ย) · กฤษณา/ Kritsana
บางปลาม้า/ Bang Pla Maสุพรรณบุรี/ Suphanburi
72150</t>
  </si>
  <si>
    <t>72150</t>
  </si>
  <si>
    <t>660927505360</t>
  </si>
  <si>
    <t>04/08/2025 12:37</t>
  </si>
  <si>
    <t>LEXPU0593849908</t>
  </si>
  <si>
    <t>FQP90</t>
  </si>
  <si>
    <t>ส***ชฌาพร  ห***จฉ่ำ</t>
  </si>
  <si>
    <t>04/08/2025 12:25</t>
  </si>
  <si>
    <t>762351986410</t>
  </si>
  <si>
    <t>FQP89</t>
  </si>
  <si>
    <t>ภ******ี</t>
  </si>
  <si>
    <t>******ืด อ.เมือง จ.สมุทรสาคร ตำบลบางน้ำจืด อำเภอเมืองสมุทรสาคร จังหวัดสมุทรสาคร 74000</t>
  </si>
  <si>
    <t>74000</t>
  </si>
  <si>
    <t>84</t>
  </si>
  <si>
    <t>04/08/2025 12:17</t>
  </si>
  <si>
    <t>TH253872173503Y</t>
  </si>
  <si>
    <t>FQP88</t>
  </si>
  <si>
    <t>น** ก***พง ส***้อย</t>
  </si>
  <si>
    <t>04/08/2025 12:13</t>
  </si>
  <si>
    <t>762373780416</t>
  </si>
  <si>
    <t>FQP87</t>
  </si>
  <si>
    <t>ม***ี</t>
  </si>
  <si>
    <t>04/08/2025 11:58</t>
  </si>
  <si>
    <t>762337179505</t>
  </si>
  <si>
    <t>FQP86</t>
  </si>
  <si>
    <t>ส***สินี เ***นงาม</t>
  </si>
  <si>
    <t>04/08/2025 11:44</t>
  </si>
  <si>
    <t>762318975493</t>
  </si>
  <si>
    <t>04/08/2025 11:45</t>
  </si>
  <si>
    <t>FQP85</t>
  </si>
  <si>
    <t>นางปราณี​ แก้วมาเรียน</t>
  </si>
  <si>
    <t>81/1 หมู่4 บ้านศรีภูมิ  ต.แม่คำมี
เมืองแพร่/ Mueang Phraeแพร่/ Phrae
54000</t>
  </si>
  <si>
    <t>54000</t>
  </si>
  <si>
    <t>660902517433</t>
  </si>
  <si>
    <t>LEXPU0593849845</t>
  </si>
  <si>
    <t>FQP84</t>
  </si>
  <si>
    <t>พ***นธ์ ว***กันหา</t>
  </si>
  <si>
    <t>04/08/2025 11:40</t>
  </si>
  <si>
    <t>THT040121600N3Z</t>
  </si>
  <si>
    <t>FQP83</t>
  </si>
  <si>
    <t>ร***ทิวา ล***ป่า</t>
  </si>
  <si>
    <t>เทศบาลนครลำปาง</t>
  </si>
  <si>
    <t>04/08/2025 11:32</t>
  </si>
  <si>
    <t>762380577501</t>
  </si>
  <si>
    <t>FQP82</t>
  </si>
  <si>
    <t>ว***ดา แ***๊ง</t>
  </si>
  <si>
    <t>04/08/2025 11:20</t>
  </si>
  <si>
    <t>762375377503</t>
  </si>
  <si>
    <t>FQP81</t>
  </si>
  <si>
    <t>p***aLay p***aLay</t>
  </si>
  <si>
    <t>04/08/2025 11:18</t>
  </si>
  <si>
    <t>762344079486</t>
  </si>
  <si>
    <t>FQP80</t>
  </si>
  <si>
    <t>ศ***พร แ***กระโทก</t>
  </si>
  <si>
    <t>04/08/2025 11:12</t>
  </si>
  <si>
    <t>THT250121554V8Z</t>
  </si>
  <si>
    <t>FQP79</t>
  </si>
  <si>
    <t>ส***ตรี น***ทธิ์</t>
  </si>
  <si>
    <t>04/08/2025 11:03</t>
  </si>
  <si>
    <t>762315276472</t>
  </si>
  <si>
    <t>FQP78</t>
  </si>
  <si>
    <t>เ******ด</t>
  </si>
  <si>
    <t>******บลศาลายา อำเภอพุทธมณฑล จังหวัดนครปฐม 73170</t>
  </si>
  <si>
    <t>49</t>
  </si>
  <si>
    <t>04/08/2025 11:16</t>
  </si>
  <si>
    <t>TH253786339966U</t>
  </si>
  <si>
    <t>04/08/2025 10:46</t>
  </si>
  <si>
    <t>FQP77</t>
  </si>
  <si>
    <t>******ตำบลท่างาม อำเภออินทร์บุรี จังหวัดสิงห์บุรี 16110</t>
  </si>
  <si>
    <t>04/08/2025 10:33</t>
  </si>
  <si>
    <t>TH256191063787Q</t>
  </si>
  <si>
    <t>04/08/2025 10:03</t>
  </si>
  <si>
    <t>FQP76</t>
  </si>
  <si>
    <t>ป้าจิ๋ม</t>
  </si>
  <si>
    <t>197/18 ม.8 ถ.สงขลา -เกาะยอ ต.พะวง อ.เมือง จ.สงขลา 90100</t>
  </si>
  <si>
    <t>90100</t>
  </si>
  <si>
    <t>0817239238</t>
  </si>
  <si>
    <t>04/08/2025 00:05</t>
  </si>
  <si>
    <t>04/08/2025 09:27</t>
  </si>
  <si>
    <t>FQP75</t>
  </si>
  <si>
    <t>ณ*** ศ***กลเจริญกุล</t>
  </si>
  <si>
    <t>04/08/2025 09:26</t>
  </si>
  <si>
    <t>THT020321608Y5Z</t>
  </si>
  <si>
    <t>FQP74</t>
  </si>
  <si>
    <t>นายยุทธภูมิ พินิจวัฒน์</t>
  </si>
  <si>
    <t>189 ม.7 ต.แม่แฝก อ.สันทราย จ.เชียงใหม่  50290</t>
  </si>
  <si>
    <t>50290</t>
  </si>
  <si>
    <t>0661595429</t>
  </si>
  <si>
    <t>03/08/2025 16:47</t>
  </si>
  <si>
    <t>JB294683023TH</t>
  </si>
  <si>
    <t>04/08/2025 09:20</t>
  </si>
  <si>
    <t>FQP73</t>
  </si>
  <si>
    <t>สมใจ สว่างเถื่อน</t>
  </si>
  <si>
    <t>25/2 ม.6 ต.บางพูด อ.เมือง จ.ปทุมธานี  12000</t>
  </si>
  <si>
    <t>12000</t>
  </si>
  <si>
    <t>0982017957</t>
  </si>
  <si>
    <t>JA276542333TH</t>
  </si>
  <si>
    <t>FQP72</t>
  </si>
  <si>
    <t>ส่งคุณบุณณดา  บุนนาค</t>
  </si>
  <si>
    <t>387ม.2 ต.สันโป่ง อ.แม่ริม
เชียงใหม่ 50180</t>
  </si>
  <si>
    <t>50180</t>
  </si>
  <si>
    <t>0934298963</t>
  </si>
  <si>
    <t>04/08/2025 09:19</t>
  </si>
  <si>
    <t>JA276542347TH</t>
  </si>
  <si>
    <t>FQP71</t>
  </si>
  <si>
    <t>ชื่อ สุดาพร แสงสุวรรณ</t>
  </si>
  <si>
    <t>ที่อยู่จัดส่ง
ที่อยู่ 80/294.ม6 ซอยบางขุนเทียน11 ถนนบางขุนเทียน แขวงแสมดำ เขตบางขุนเทียน กรุงเทพ  10150</t>
  </si>
  <si>
    <t>0928590250</t>
  </si>
  <si>
    <t>JA276542355TH</t>
  </si>
  <si>
    <t>FQP70</t>
  </si>
  <si>
    <t>Mam Noy</t>
  </si>
  <si>
    <t>เทศบาลตำบลเชียงกลม
360 ม.1
เชียงกลม
ปากชม
เลย
 42150</t>
  </si>
  <si>
    <t>42150</t>
  </si>
  <si>
    <t>66980612452</t>
  </si>
  <si>
    <t>04/08/2025 09:17</t>
  </si>
  <si>
    <t>JA276542364TH</t>
  </si>
  <si>
    <t>FQP69</t>
  </si>
  <si>
    <t>รัตรดาวรรณ บำรุงสัตย์</t>
  </si>
  <si>
    <t>6/1 ถ.รณชัยชาญยุทธ ซ.23 ต.ในเมือง อ.เมือง
จ.ร้อยเอ็ด 45000</t>
  </si>
  <si>
    <t>45000</t>
  </si>
  <si>
    <t>0810552919</t>
  </si>
  <si>
    <t>03/08/2025 16:17</t>
  </si>
  <si>
    <t>JB294683045TH</t>
  </si>
  <si>
    <t>04/08/2025 09:16</t>
  </si>
  <si>
    <t>FQP68</t>
  </si>
  <si>
    <t xml:space="preserve">วิมล </t>
  </si>
  <si>
    <t>30/1 หมู่ 7 ตำบลวังกระโจมอำเภอเมืองจังหวัดนครนายก 26000</t>
  </si>
  <si>
    <t>26000</t>
  </si>
  <si>
    <t>0659766913</t>
  </si>
  <si>
    <t>04/08/2025 09:14</t>
  </si>
  <si>
    <t>JA276542378TH</t>
  </si>
  <si>
    <t>FQP67</t>
  </si>
  <si>
    <t>พิดสะไหม พวงสะหว่าง</t>
  </si>
  <si>
    <t>201/9
บ.ยางคำ
ต.สะใคร
อ.สะใคร
จ.หนองคาย 43160</t>
  </si>
  <si>
    <t>43160</t>
  </si>
  <si>
    <t>0618177087</t>
  </si>
  <si>
    <t>04/08/2025 09:13</t>
  </si>
  <si>
    <t>JA276542381TH</t>
  </si>
  <si>
    <t>04/08/2025 09:12</t>
  </si>
  <si>
    <t>FQP66</t>
  </si>
  <si>
    <t xml:space="preserve">นภาลัย  สมฤทธิ์ </t>
  </si>
  <si>
    <t>79/1ม.1ต.หย่วนอ.เชียงคำ จ.พะเยา 56110</t>
  </si>
  <si>
    <t>56110</t>
  </si>
  <si>
    <t>0946302759</t>
  </si>
  <si>
    <t>04/08/2025 09:10</t>
  </si>
  <si>
    <t>JA276542395TH</t>
  </si>
  <si>
    <t>FQP65</t>
  </si>
  <si>
    <t>เต็มสิริ คำปลุก</t>
  </si>
  <si>
    <t xml:space="preserve">  342 หมู่ 1 ต วังหลวง อ หนองม่วงไข่ จ แพร่  โทร  54170</t>
  </si>
  <si>
    <t>54170</t>
  </si>
  <si>
    <t>0875447469</t>
  </si>
  <si>
    <t>04/08/2025 09:09</t>
  </si>
  <si>
    <t>JA276542404TH</t>
  </si>
  <si>
    <t>FQP64</t>
  </si>
  <si>
    <t xml:space="preserve">วิสูตร งิ้วแหลม </t>
  </si>
  <si>
    <t>77/236 ม.รุ่งสว่าง รามอินทรา 8 ถ.รามอินทรา แขวงอนุสาวรีย์ เขตบางเขน กทม 
 10200</t>
  </si>
  <si>
    <t>0819078119</t>
  </si>
  <si>
    <t>04/08/2025 09:07</t>
  </si>
  <si>
    <t>JA276542421TH</t>
  </si>
  <si>
    <t>FQP63</t>
  </si>
  <si>
    <t>วลัยกร เปาวรัตน์</t>
  </si>
  <si>
    <t>88/90 เดอะเกรท ซอย21 · บางแม่นาง/ Bang Mae Nang
บางใหญ่/ Bang Yaiนนทบุรี/ Nonthaburi
11140</t>
  </si>
  <si>
    <t>660875527509</t>
  </si>
  <si>
    <t>04/08/2025 09:05</t>
  </si>
  <si>
    <t>LEXPU0593850427</t>
  </si>
  <si>
    <t>FQP62</t>
  </si>
  <si>
    <t>อุไรวรรณ หล้าสวย</t>
  </si>
  <si>
    <t>200 ม.5 บ.ไพจาน
ต.ค้อใหญ่
อ.กู้แก้ว
จ.อุดรธานี
 41130</t>
  </si>
  <si>
    <t>41130</t>
  </si>
  <si>
    <t>0923528420</t>
  </si>
  <si>
    <t>04/08/2025 09:04</t>
  </si>
  <si>
    <t>JA276542449TH</t>
  </si>
  <si>
    <t>FQP61</t>
  </si>
  <si>
    <t>วนิดา ทวีไว</t>
  </si>
  <si>
    <t>16 ม.2 บ.หมากหญ้า
ต.หมากหญ้า
อ.หนองวัวซอ
จ.อุดรธานี
 41360</t>
  </si>
  <si>
    <t>41360</t>
  </si>
  <si>
    <t>0933807955</t>
  </si>
  <si>
    <t>01/08/2025 22:22</t>
  </si>
  <si>
    <t>JB294683068TH</t>
  </si>
  <si>
    <t>04/08/2025 09:02</t>
  </si>
  <si>
    <t>FQP60</t>
  </si>
  <si>
    <t>u***7358187462584</t>
  </si>
  <si>
    <t>04/08/2025 09:01</t>
  </si>
  <si>
    <t>762314776506</t>
  </si>
  <si>
    <t>FQP59</t>
  </si>
  <si>
    <t>นาย ภุชงค์ นิลขาว</t>
  </si>
  <si>
    <t xml:space="preserve"> บ้านเลขที่47 ม.9 ต.พรุเตียว
อ.เขาพนม จ.กระบี่  81140</t>
  </si>
  <si>
    <t>81140</t>
  </si>
  <si>
    <t>0655860238</t>
  </si>
  <si>
    <t>01/08/2025 22:16</t>
  </si>
  <si>
    <t>JB294683099TH</t>
  </si>
  <si>
    <t>04/08/2025 08:59</t>
  </si>
  <si>
    <t>FQP58</t>
  </si>
  <si>
    <t>ภานุพร ติ๊บน้อย</t>
  </si>
  <si>
    <t>109/4หมู่6
ต.บ้านแดน
อ.บรรพตพิสัย
จ.นครสวรรต์
โทร 60180</t>
  </si>
  <si>
    <t>60180</t>
  </si>
  <si>
    <t>0843804731</t>
  </si>
  <si>
    <t>04/08/2025 08:58</t>
  </si>
  <si>
    <t>JA276542506TH</t>
  </si>
  <si>
    <t>FQP57</t>
  </si>
  <si>
    <t>ประทุม บูรณารมย์</t>
  </si>
  <si>
    <t xml:space="preserve"> ที่อยู่24/460 หมู่3 ถนน สหกรณ์ ตำบลบางหญ้าแพรก อำเภอเมือง จังหวัดสมุทรสาคร
</t>
  </si>
  <si>
    <t>0816834638</t>
  </si>
  <si>
    <t>04/08/2025 08:53</t>
  </si>
  <si>
    <t>เคลม TIKTOK  หมายเลขคำสั่งซื้อ : 579664450951546095เนื่องจากสินค้า ที่เป็นครีมฮอร์นของทางร้าน ผลิตไม่ทันจึงทำให้การจัดส่งออเดอร์ไม่ครบถ้วน จึงเคลมสินค้าตัวแื่นให้คุณลูกค้าแทน</t>
  </si>
  <si>
    <t>JB294683111TH</t>
  </si>
  <si>
    <t>FQP56</t>
  </si>
  <si>
    <t>น***ิดา  พ***</t>
  </si>
  <si>
    <t>04/08/2025 08:32</t>
  </si>
  <si>
    <t>762377377495</t>
  </si>
  <si>
    <t>FQP55</t>
  </si>
  <si>
    <t>ภัทรนิษฐ์. จองสุข</t>
  </si>
  <si>
    <t>68/12 หมู่ 5 ต.คูขวาง · คูขวาง/ Khu Khwang
ลาดหลุมแก้ว/ Lat Lum Kaeoปทุมธานี/ Pathum Thani
12140</t>
  </si>
  <si>
    <t>660639906303</t>
  </si>
  <si>
    <t>04/08/2025 08:30</t>
  </si>
  <si>
    <t>LEXPU0593850171</t>
  </si>
  <si>
    <t>FQP54</t>
  </si>
  <si>
    <t>อุทุมพร กาลพัฒน์</t>
  </si>
  <si>
    <t>8/115 มบ.พฤกษาวิลล์ 85 เลียบคลองทวีวัฒนา แขวงบางแคเหนือ
บางแค/ Bang Khaeกรุงเทพมหานคร/ Bangkok
10160</t>
  </si>
  <si>
    <t>10160</t>
  </si>
  <si>
    <t>660889496986</t>
  </si>
  <si>
    <t>04/08/2025 07:19</t>
  </si>
  <si>
    <t>LEXPU0593850237</t>
  </si>
  <si>
    <t>FQP53</t>
  </si>
  <si>
    <t>ฮันนี่</t>
  </si>
  <si>
    <t>91/63 ม.5ซ.หลากำนัน  · คลองแห/ Khlong Hae
หาดใหญ่/ Hat Yaiสงขลา/ Songkhla
90110</t>
  </si>
  <si>
    <t>90110</t>
  </si>
  <si>
    <t>660930815352</t>
  </si>
  <si>
    <t>04/08/2025 07:14</t>
  </si>
  <si>
    <t>LEXPU0593723139</t>
  </si>
  <si>
    <t>FQP52</t>
  </si>
  <si>
    <t>ว***า ด***่งคุณ</t>
  </si>
  <si>
    <t>04/08/2025 06:53</t>
  </si>
  <si>
    <t>762377506446</t>
  </si>
  <si>
    <t>FQP51</t>
  </si>
  <si>
    <t>ส***ภา ฤ***ดี</t>
  </si>
  <si>
    <t>04/08/2025 04:10</t>
  </si>
  <si>
    <t>762396206423</t>
  </si>
  <si>
    <t>04/08/2025 04:17</t>
  </si>
  <si>
    <t>FQP50</t>
  </si>
  <si>
    <t>น***าล ข***ฐา</t>
  </si>
  <si>
    <t>04/08/2025 01:03</t>
  </si>
  <si>
    <t>762328201423</t>
  </si>
  <si>
    <t>04/08/2025 01:04</t>
  </si>
  <si>
    <t>FQP49</t>
  </si>
  <si>
    <t>04/08/2025 01:31</t>
  </si>
  <si>
    <t>TH252068011566H</t>
  </si>
  <si>
    <t>04/08/2025 01:01</t>
  </si>
  <si>
    <t>FQP48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</si>
  <si>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</si>
  <si>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</si>
  <si>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</si>
  <si>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04/08/2025 00:28</t>
  </si>
  <si>
    <t>LEXPU0593708494</t>
  </si>
  <si>
    <t>FQS13</t>
  </si>
  <si>
    <t>น***าฏ น***า</t>
  </si>
  <si>
    <t>05/08/2025 23:45</t>
  </si>
  <si>
    <t>762493365034</t>
  </si>
  <si>
    <t>05/08/2025 23:46</t>
  </si>
  <si>
    <t>FQS12</t>
  </si>
  <si>
    <t>เ***มศักดิ์ เ***ยมศรี</t>
  </si>
  <si>
    <t>05/08/2025 23:40</t>
  </si>
  <si>
    <t>762448963032</t>
  </si>
  <si>
    <t>FQS11</t>
  </si>
  <si>
    <t>ก***นา ก***นแก้ว</t>
  </si>
  <si>
    <t>Nakhon Si Thammarat</t>
  </si>
  <si>
    <t>05/08/2025 22:58</t>
  </si>
  <si>
    <t>762471817100</t>
  </si>
  <si>
    <t>FQS9</t>
  </si>
  <si>
    <t>พริมา สุทธิสาร</t>
  </si>
  <si>
    <t>575/2ตำบลธาตุพนมอำเภอธาตุพนม · ธาตุพนม/ That Phanom
ธาตุพนม/ That Phanomนครพนม/ Nakhon Phanom
48110</t>
  </si>
  <si>
    <t>48110</t>
  </si>
  <si>
    <t>660925122697</t>
  </si>
  <si>
    <t>05/08/2025 22:27</t>
  </si>
  <si>
    <t>TH45057K6N0R8A</t>
  </si>
  <si>
    <t>FQS8</t>
  </si>
  <si>
    <t>เ******ญ</t>
  </si>
  <si>
    <t>******อยบ้านอยู่ ซอยชินทะ ตำบลแม่จัน อำเภออุ้มผาง จังหวัดตาก 63170</t>
  </si>
  <si>
    <t>63170</t>
  </si>
  <si>
    <t>70</t>
  </si>
  <si>
    <t>05/08/2025 22:54</t>
  </si>
  <si>
    <t>TH59087K6RSB7D</t>
  </si>
  <si>
    <t>05/08/2025 22:24</t>
  </si>
  <si>
    <t>FQS7</t>
  </si>
  <si>
    <t>J*</t>
  </si>
  <si>
    <t>******ะพานลอย) ระหว่างซ.ประชาชื่น16,17 ตรงข้ามสะพาน99 แขวงวงศ์สว่าง เขตบางซื่อ จังหวัดกรุงเทพมหานคร 10800</t>
  </si>
  <si>
    <t>TH2583997438683</t>
  </si>
  <si>
    <t>FQS6</t>
  </si>
  <si>
    <t>ธ***รัตน์</t>
  </si>
  <si>
    <t>05/08/2025 22:22</t>
  </si>
  <si>
    <t>762491179074</t>
  </si>
  <si>
    <t>FQS5</t>
  </si>
  <si>
    <t>ส*** ด***รือง</t>
  </si>
  <si>
    <t>เทศบาลนครอุบลราชธานี</t>
  </si>
  <si>
    <t>05/08/2025 22:19</t>
  </si>
  <si>
    <t>THT311321AZFQ7Z</t>
  </si>
  <si>
    <t>05/08/2025 22:20</t>
  </si>
  <si>
    <t>FQS4</t>
  </si>
  <si>
    <t>E* L**</t>
  </si>
  <si>
    <t>Kanchanaburi</t>
  </si>
  <si>
    <t>05/08/2025 22:14</t>
  </si>
  <si>
    <t>762419688041</t>
  </si>
  <si>
    <t>FQS3</t>
  </si>
  <si>
    <t>05/08/2025 22:12</t>
  </si>
  <si>
    <t>762442878046</t>
  </si>
  <si>
    <t>FQS0</t>
  </si>
  <si>
    <t>อ***ลี บ***โต ร***มาตังค์มาร์ท</t>
  </si>
  <si>
    <t>05/08/2025 22:04</t>
  </si>
  <si>
    <t>762409374016</t>
  </si>
  <si>
    <t>FQR98</t>
  </si>
  <si>
    <t>ฐ***วรรณ ใ***าง</t>
  </si>
  <si>
    <t>05/08/2025 21:49</t>
  </si>
  <si>
    <t>762492487013</t>
  </si>
  <si>
    <t>FQR95</t>
  </si>
  <si>
    <t>******นม่วง, ตำบลนาโพธิ์, อำเภอกุสุมาลย์ ตำบลนาโพธิ์ อำเภอกุสุมาลย์ จังหวัดสกลนคร 47210</t>
  </si>
  <si>
    <t>47210</t>
  </si>
  <si>
    <t>94</t>
  </si>
  <si>
    <t>05/08/2025 21:32</t>
  </si>
  <si>
    <t>TH2580172415974</t>
  </si>
  <si>
    <t>05/08/2025 21:31</t>
  </si>
  <si>
    <t>FQR94</t>
  </si>
  <si>
    <t>05/08/2025 21:29</t>
  </si>
  <si>
    <t>LEXPU0594446205</t>
  </si>
  <si>
    <t>FQR93</t>
  </si>
  <si>
    <t>ฐ****ร</t>
  </si>
  <si>
    <t>******่อ้อย อำเภอพิชัย จังหวัดอุตรดิตถ์ 53120</t>
  </si>
  <si>
    <t>63</t>
  </si>
  <si>
    <t>05/08/2025 21:50</t>
  </si>
  <si>
    <t>TH252166952221M</t>
  </si>
  <si>
    <t>05/08/2025 21:22</t>
  </si>
  <si>
    <t>FQR92</t>
  </si>
  <si>
    <t>พ*** ฝ***ห้ปู่ด้วย</t>
  </si>
  <si>
    <t>05/08/2025 21:19</t>
  </si>
  <si>
    <t>762496066010</t>
  </si>
  <si>
    <t>05/08/2025 21:21</t>
  </si>
  <si>
    <t>FQR91</t>
  </si>
  <si>
    <t>******กนายอำเภอ) ต.บาเจาะ ตำบลบาเจาะ อำเภอบาเจาะ จังหวัดนราธิวาส 96170</t>
  </si>
  <si>
    <t>96170</t>
  </si>
  <si>
    <t>05/08/2025 21:20</t>
  </si>
  <si>
    <t>FQR89</t>
  </si>
  <si>
    <t>******์ ประชาอุทิศ 72 แขวงทุ่งครุ เขตทุ่งครุ จังหวัดกรุงเทพมหานคร 10140</t>
  </si>
  <si>
    <t>05/08/2025 21:34</t>
  </si>
  <si>
    <t>TH250862271668D</t>
  </si>
  <si>
    <t>05/08/2025 21:05</t>
  </si>
  <si>
    <t>1111043</t>
  </si>
  <si>
    <t>ชิฟฟ่อน มะลิ8ชิ้น แบบห่อซีน</t>
  </si>
  <si>
    <t>FQR88</t>
  </si>
  <si>
    <t>j***lukmokmaroeng</t>
  </si>
  <si>
    <t>05/08/2025 20:53</t>
  </si>
  <si>
    <t>762419871065</t>
  </si>
  <si>
    <t>FQR87</t>
  </si>
  <si>
    <t>05/08/2025 20:51</t>
  </si>
  <si>
    <t>LEXPU0594505540</t>
  </si>
  <si>
    <t>FQR85</t>
  </si>
  <si>
    <t>ค******ง</t>
  </si>
  <si>
    <t>****** ตำบลม่วงลาย อำเภอเมืองสกลนคร จังหวัดสกลนคร 47000</t>
  </si>
  <si>
    <t>47000</t>
  </si>
  <si>
    <t>23</t>
  </si>
  <si>
    <t>05/08/2025 21:06</t>
  </si>
  <si>
    <t>TH259130813370Y</t>
  </si>
  <si>
    <t>05/08/2025 20:44</t>
  </si>
  <si>
    <t>FQR84</t>
  </si>
  <si>
    <t>K******y</t>
  </si>
  <si>
    <t>******ลยี่ล้น ตำบลยี่ล้น อำเภอวิเศษชัยชาญ จังหวัดอ่างทอง 14110</t>
  </si>
  <si>
    <t>14110</t>
  </si>
  <si>
    <t>57</t>
  </si>
  <si>
    <t>05/08/2025 21:16</t>
  </si>
  <si>
    <t>TH259630579692K</t>
  </si>
  <si>
    <t>05/08/2025 20:36</t>
  </si>
  <si>
    <t>FQR83</t>
  </si>
  <si>
    <t>ป***ม่สุสวย</t>
  </si>
  <si>
    <t>762459568043</t>
  </si>
  <si>
    <t>05/08/2025 19:25</t>
  </si>
  <si>
    <t>FQR82</t>
  </si>
  <si>
    <t>M** A**</t>
  </si>
  <si>
    <t>05/08/2025 19:23</t>
  </si>
  <si>
    <t>762427031030</t>
  </si>
  <si>
    <t>FQR81</t>
  </si>
  <si>
    <t>S***sa</t>
  </si>
  <si>
    <t>เทศบาลนครสกลนคร</t>
  </si>
  <si>
    <t>05/08/2025 19:08</t>
  </si>
  <si>
    <t xml:space="preserve"> ฝอยทอง กาแฟ และเนยค่ะ ขอบคุณนะคะ🥰</t>
  </si>
  <si>
    <t>762448739021</t>
  </si>
  <si>
    <t>FQR79</t>
  </si>
  <si>
    <t>ศ***วรรณ แ***ณี</t>
  </si>
  <si>
    <t>05/08/2025 18:30</t>
  </si>
  <si>
    <t>THT020321B43V5Z</t>
  </si>
  <si>
    <t>FQR78</t>
  </si>
  <si>
    <t>ท******บ</t>
  </si>
  <si>
    <t>****** อำเภอจัตุรัส ซอยบ้านมันพัฒนานิคม บ้านแม่ขัน ตำบลหนองบัวบาน อำเภอจัตุรัส จังหวัดชัยภูมิ 36130</t>
  </si>
  <si>
    <t>36130</t>
  </si>
  <si>
    <t>60</t>
  </si>
  <si>
    <t>05/08/2025 18:21</t>
  </si>
  <si>
    <t>TH2504051770992</t>
  </si>
  <si>
    <t>05/08/2025 18:20</t>
  </si>
  <si>
    <t>FQR77</t>
  </si>
  <si>
    <t>น******ข</t>
  </si>
  <si>
    <t>******อง ซอยห้วยตาด ตำบลไทยชนะศึก อำเภอทุ่งเสลี่ยม จังหวัดสุโขทัย 64150</t>
  </si>
  <si>
    <t>64150</t>
  </si>
  <si>
    <t>05/08/2025 18:17</t>
  </si>
  <si>
    <t>TH256025183088G</t>
  </si>
  <si>
    <t>FQR76</t>
  </si>
  <si>
    <t>ว***ัย เ***รัตน์</t>
  </si>
  <si>
    <t>05/08/2025 18:11</t>
  </si>
  <si>
    <t>762441182020</t>
  </si>
  <si>
    <t>FQR75</t>
  </si>
  <si>
    <t>ก***รี ห***ปาปัน</t>
  </si>
  <si>
    <t>05/08/2025 18:08</t>
  </si>
  <si>
    <t>762458739066</t>
  </si>
  <si>
    <t>05/08/2025 18:07</t>
  </si>
  <si>
    <t>FQR74</t>
  </si>
  <si>
    <t>05/08/2025 17:51</t>
  </si>
  <si>
    <t>762493864016</t>
  </si>
  <si>
    <t>FQR73</t>
  </si>
  <si>
    <t>น***นาง</t>
  </si>
  <si>
    <t>05/08/2025 17:39</t>
  </si>
  <si>
    <t>762452232032</t>
  </si>
  <si>
    <t>FQR72</t>
  </si>
  <si>
    <t>ส***รัตน์  ค***ช่างทอง</t>
  </si>
  <si>
    <t>จังหวัดพระนครศรีอยุธยา</t>
  </si>
  <si>
    <t>05/08/2025 17:38</t>
  </si>
  <si>
    <t>762438850073</t>
  </si>
  <si>
    <t>FQR71</t>
  </si>
  <si>
    <t>ร***า</t>
  </si>
  <si>
    <t>05/08/2025 17:28</t>
  </si>
  <si>
    <t>762414250091</t>
  </si>
  <si>
    <t>FQR70</t>
  </si>
  <si>
    <t>อ***ร</t>
  </si>
  <si>
    <t>05/08/2025 17:11</t>
  </si>
  <si>
    <t>762440060034</t>
  </si>
  <si>
    <t>FQR69</t>
  </si>
  <si>
    <t>นายวัชระ ท้วมเทียบ</t>
  </si>
  <si>
    <t>ร้านขายต้นไม้ 796ม.2 ต.ในเมือง อ.เมือง จ.หนองคาย 43000</t>
  </si>
  <si>
    <t>43000</t>
  </si>
  <si>
    <t>0986425125</t>
  </si>
  <si>
    <t>05/08/2025 16:58</t>
  </si>
  <si>
    <t>JA276857726TH</t>
  </si>
  <si>
    <t>FQR68</t>
  </si>
  <si>
    <t>******ระสารมิตร 1 ตำบลบางเตย อำเภอเมืองฉะเชิงเทรา จังหวัดฉะเชิงเทรา 24000</t>
  </si>
  <si>
    <t>24000</t>
  </si>
  <si>
    <t>73</t>
  </si>
  <si>
    <t>05/08/2025 16:57</t>
  </si>
  <si>
    <t>TH250157788004W</t>
  </si>
  <si>
    <t>FQR67</t>
  </si>
  <si>
    <t>Jajar Suchada</t>
  </si>
  <si>
    <t>349/8 ซ.จรัญฯ32(หลังสนามบอลบ่อนะเบิดบ้านสิงโต)
ศิริราช
บางกอกน้อย
กรุงเทพ
 10700</t>
  </si>
  <si>
    <t>10700</t>
  </si>
  <si>
    <t>66802727526</t>
  </si>
  <si>
    <t>05/08/2025 16:56</t>
  </si>
  <si>
    <t>JA276857712TH</t>
  </si>
  <si>
    <t>FQR66</t>
  </si>
  <si>
    <t>ศ***พร  น***ัมย์</t>
  </si>
  <si>
    <t>05/08/2025 16:25</t>
  </si>
  <si>
    <t>762404264090</t>
  </si>
  <si>
    <t>FQR65</t>
  </si>
  <si>
    <t>น***าริน แ***ิ้ม</t>
  </si>
  <si>
    <t>05/08/2025 16:17</t>
  </si>
  <si>
    <t>762455783062</t>
  </si>
  <si>
    <t>FQR64</t>
  </si>
  <si>
    <t>ก***ภัทร   จ***เกลี้ยง</t>
  </si>
  <si>
    <t>05/08/2025 16:08</t>
  </si>
  <si>
    <t>762418185060</t>
  </si>
  <si>
    <t>FQR63</t>
  </si>
  <si>
    <t>ศ***ญญา</t>
  </si>
  <si>
    <t>05/08/2025 16:05</t>
  </si>
  <si>
    <t>762421588014</t>
  </si>
  <si>
    <t>FQR62</t>
  </si>
  <si>
    <t>762416557103</t>
  </si>
  <si>
    <t>FQR60</t>
  </si>
  <si>
    <t>05/08/2025 16:01</t>
  </si>
  <si>
    <t>762478580032</t>
  </si>
  <si>
    <t>05/08/2025 16:00</t>
  </si>
  <si>
    <t>FQR59</t>
  </si>
  <si>
    <t>ธ***ชา ก***วลัย</t>
  </si>
  <si>
    <t>05/08/2025 15:52</t>
  </si>
  <si>
    <t>762459386043</t>
  </si>
  <si>
    <t>05/08/2025 15:53</t>
  </si>
  <si>
    <t>FQR58</t>
  </si>
  <si>
    <t xml:space="preserve">วัฒนา ทองประยูร </t>
  </si>
  <si>
    <t>21/307 ม.สุวรรณนิเวศน์ ซอยนวมินทร์42แยก23 ถ.นวมินทร์ คลองกุ่ม บึงกุ่ม กทม. 10240</t>
  </si>
  <si>
    <t>0867580006</t>
  </si>
  <si>
    <t>05/08/2025 15:22</t>
  </si>
  <si>
    <t>JB294820869TH</t>
  </si>
  <si>
    <t>05/08/2025 15:49</t>
  </si>
  <si>
    <t>FQR56</t>
  </si>
  <si>
    <t>ส***นันท์ ร***</t>
  </si>
  <si>
    <t>05/08/2025 15:41</t>
  </si>
  <si>
    <t>762442831150</t>
  </si>
  <si>
    <t>FQR54</t>
  </si>
  <si>
    <t>สีไหม  สายยนต์</t>
  </si>
  <si>
    <t>205 หมู่5 · บ้านเหล่า/ Ban Lao
สูงเม่น/ Sung Menแพร่/ Phrae
54130</t>
  </si>
  <si>
    <t>660897213374</t>
  </si>
  <si>
    <t>05/08/2025 15:39</t>
  </si>
  <si>
    <t>LEXPU0594442255</t>
  </si>
  <si>
    <t>05/08/2025 15:38</t>
  </si>
  <si>
    <t>FQR53</t>
  </si>
  <si>
    <t>S*** N***haiwong</t>
  </si>
  <si>
    <t>05/08/2025 15:30</t>
  </si>
  <si>
    <t>762488059104</t>
  </si>
  <si>
    <t>FQR52</t>
  </si>
  <si>
    <t>ท***์ ร***ร์ทเดอะซีทรู</t>
  </si>
  <si>
    <t>05/08/2025 15:25</t>
  </si>
  <si>
    <t>762413260033</t>
  </si>
  <si>
    <t>FQR50</t>
  </si>
  <si>
    <t>N******e</t>
  </si>
  <si>
    <t>******พฤกษา 20, ซอย 9/4, ถนน เสมาฟ้าคราม, ตำบลคูคต, อำเภอลำลูกกา ตำบลคูคต อำเภอลำลูกกา จังหวัดปทุมธานี 12130</t>
  </si>
  <si>
    <t>39</t>
  </si>
  <si>
    <t>05/08/2025 15:47</t>
  </si>
  <si>
    <t>TH254274954237D</t>
  </si>
  <si>
    <t>05/08/2025 15:16</t>
  </si>
  <si>
    <t>FQR49</t>
  </si>
  <si>
    <t>กวาง</t>
  </si>
  <si>
    <t>11/1ม.6 ต.ราวต้นจันทร์ อ.ศรีสำโรง จ.สุโขทัย 
  64120</t>
  </si>
  <si>
    <t>64120</t>
  </si>
  <si>
    <t>0843805602</t>
  </si>
  <si>
    <t>05/08/2025 15:06</t>
  </si>
  <si>
    <t>JB294820855TH</t>
  </si>
  <si>
    <t>05/08/2025 15:09</t>
  </si>
  <si>
    <t>FQR48</t>
  </si>
  <si>
    <t>ด***</t>
  </si>
  <si>
    <t>762476375065</t>
  </si>
  <si>
    <t>05/08/2025 15:04</t>
  </si>
  <si>
    <t>FQR47</t>
  </si>
  <si>
    <t>น*** ห***ันทร์</t>
  </si>
  <si>
    <t>05/08/2025 15:01</t>
  </si>
  <si>
    <t>762425237151</t>
  </si>
  <si>
    <t>FQR46</t>
  </si>
  <si>
    <t>ว***ดาวงษ์ละคร</t>
  </si>
  <si>
    <t>762419969021</t>
  </si>
  <si>
    <t>FQR45</t>
  </si>
  <si>
    <t>สหชัย แซ่คู</t>
  </si>
  <si>
    <t>เลขที่63 หมู่6 บ.เจริญสุข ร้านอินเทอร์เน็ตข้างบ้านผู้ใหญ่หมู่6 ต.หนองไม้ไผ่ อ.หนองบุญมาก
หนองบุญมาก/ Nhong Boon Makนครราชสีมา/ Nakhon Ratchasima
30410</t>
  </si>
  <si>
    <t>30410</t>
  </si>
  <si>
    <t>660951835102</t>
  </si>
  <si>
    <t>05/08/2025 14:59</t>
  </si>
  <si>
    <t>TH27227K6JQJ4H</t>
  </si>
  <si>
    <t>FQR44</t>
  </si>
  <si>
    <t xml:space="preserve">สำอางค์ พูนเพชรพันธุ์  </t>
  </si>
  <si>
    <t xml:space="preserve">184 หมู่ 2 ต.ศรีนาวา อ.เมือง จ.นครนายก 26000 โทร </t>
  </si>
  <si>
    <t>0818472221</t>
  </si>
  <si>
    <t>05/08/2025 13:27</t>
  </si>
  <si>
    <t>JB294820841TH</t>
  </si>
  <si>
    <t>05/08/2025 14:51</t>
  </si>
  <si>
    <t>FQR43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</si>
  <si>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</si>
  <si>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</si>
  <si>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14</t>
  </si>
  <si>
    <t>05/08/2025 14:49</t>
  </si>
  <si>
    <t>TH2585396098620</t>
  </si>
  <si>
    <t>05/08/2025 14:48</t>
  </si>
  <si>
    <t>FQR42</t>
  </si>
  <si>
    <t>น***ปรียานุช น***ณ</t>
  </si>
  <si>
    <t>05/08/2025 14:46</t>
  </si>
  <si>
    <t>BEST Express COD</t>
  </si>
  <si>
    <t>66771007808205</t>
  </si>
  <si>
    <t>FQR41</t>
  </si>
  <si>
    <t>สุขิรา เวียงนนท์</t>
  </si>
  <si>
    <t>72/66 เดอะฟิวชั่น ซ A11  หมู่ 7 ต.บ้านกรด อ.บางปะอิน จ.พระนครศรีอยุธยา
บางปะอิน/ Bang Pa-inพระนครศรีอยุธยา/ Phra Nakhon Si Ayutthaya
13160</t>
  </si>
  <si>
    <t>05/08/2025 14:45</t>
  </si>
  <si>
    <t>LEXPU0594405951</t>
  </si>
  <si>
    <t>05/08/2025 14:44</t>
  </si>
  <si>
    <t>FQR40</t>
  </si>
  <si>
    <t>อ***สร เ***ธนะ</t>
  </si>
  <si>
    <t>Chachoengsao</t>
  </si>
  <si>
    <t>05/08/2025 14:34</t>
  </si>
  <si>
    <t>762489439143</t>
  </si>
  <si>
    <t>FQR39</t>
  </si>
  <si>
    <t>เ***ลิต ธ***ย</t>
  </si>
  <si>
    <t>05/08/2025 14:27</t>
  </si>
  <si>
    <t>THT040221BGTH5Z</t>
  </si>
  <si>
    <t>FQR38</t>
  </si>
  <si>
    <t>762456220024</t>
  </si>
  <si>
    <t>FQR37</t>
  </si>
  <si>
    <t>นภัสสร</t>
  </si>
  <si>
    <t>บริษัท อาร์ที เฟอร์นิเจอร์ จำกัด 7/2 ม.8 ต.คลองห้า อ.คลองหลวง
คลองหลวง/ Khlong Luangปทุมธานี/ Pathum Thani
12120</t>
  </si>
  <si>
    <t>660941891460</t>
  </si>
  <si>
    <t>05/08/2025 14:04</t>
  </si>
  <si>
    <t>LEXPU0594447026</t>
  </si>
  <si>
    <t>FQR36</t>
  </si>
  <si>
    <t>ว***พงษ์  ป***ญาพรกุล</t>
  </si>
  <si>
    <t>05/08/2025 14:02</t>
  </si>
  <si>
    <t>762402516120</t>
  </si>
  <si>
    <t>FQR35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</si>
  <si>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</si>
  <si>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</si>
  <si>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</si>
  <si>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05/08/2025 13:58</t>
  </si>
  <si>
    <t>LEXPU0594442379</t>
  </si>
  <si>
    <t>FQR33</t>
  </si>
  <si>
    <t>วิชิตา โรจนหัสดินทร์</t>
  </si>
  <si>
    <t>66/47 ม 1 ซอยการเคหะ ต.ศรีสุนทร
ถลาง/ Thalangภูเก็ต/ Phuket
83110</t>
  </si>
  <si>
    <t>83110</t>
  </si>
  <si>
    <t>660612358084</t>
  </si>
  <si>
    <t>05/08/2025 13:49</t>
  </si>
  <si>
    <t>LEXPU0594444447</t>
  </si>
  <si>
    <t>FQR32</t>
  </si>
  <si>
    <t>ว******ี</t>
  </si>
  <si>
    <t>******่ 1/10 ม.2 ต.หนองไร่ ตำบลหนองไร่ อำเภอปลวกแดง จังหวัดระยอง 21140</t>
  </si>
  <si>
    <t>10</t>
  </si>
  <si>
    <t>TH2570343391871</t>
  </si>
  <si>
    <t>FQR31</t>
  </si>
  <si>
    <t>ว***ี ภ***เคียน</t>
  </si>
  <si>
    <t>05/08/2025 13:39</t>
  </si>
  <si>
    <t>762488837176</t>
  </si>
  <si>
    <t>FQR30</t>
  </si>
  <si>
    <t>ท***ภร  ร***วราหะ</t>
  </si>
  <si>
    <t>Phetchaburi</t>
  </si>
  <si>
    <t>05/08/2025 13:38</t>
  </si>
  <si>
    <t>762446232170</t>
  </si>
  <si>
    <t>FQR29</t>
  </si>
  <si>
    <t>เ*****ี</t>
  </si>
  <si>
    <t>******ตำบลบางคูวัด, อำเภอเมืองปทุมธานี ตำบลบางคูวัด อำเภอเมืองปทุมธานี จังหวัดปทุมธานี 12000</t>
  </si>
  <si>
    <t>TH253465763596P</t>
  </si>
  <si>
    <t>05/08/2025 13:28</t>
  </si>
  <si>
    <t>FQR28</t>
  </si>
  <si>
    <t>ห***งฤทัย</t>
  </si>
  <si>
    <t>05/08/2025 13:22</t>
  </si>
  <si>
    <t>762413169022</t>
  </si>
  <si>
    <t>05/08/2025 13:23</t>
  </si>
  <si>
    <t>FQR27</t>
  </si>
  <si>
    <t>ว***ณี แ***คำ</t>
  </si>
  <si>
    <t>05/08/2025 13:20</t>
  </si>
  <si>
    <t>762449138076</t>
  </si>
  <si>
    <t>FQR26</t>
  </si>
  <si>
    <t>M***a S***ised</t>
  </si>
  <si>
    <t>05/08/2025 13:16</t>
  </si>
  <si>
    <t>762405368012</t>
  </si>
  <si>
    <t>FQR25</t>
  </si>
  <si>
    <t>เจริญรัตน์ลิ้มถาวร</t>
  </si>
  <si>
    <t>2ม.6ตำบ่นบ่อเวฟุ
ขลุง/ Khlungจันทบุรี/ Chanthaburi
22150</t>
  </si>
  <si>
    <t>22150</t>
  </si>
  <si>
    <t>660637428412</t>
  </si>
  <si>
    <t>05/08/2025 13:14</t>
  </si>
  <si>
    <t>LEXPU0594447408</t>
  </si>
  <si>
    <t>FQR24</t>
  </si>
  <si>
    <t>ฉ***ชัย ห***แทน</t>
  </si>
  <si>
    <t>05/08/2025 13:08</t>
  </si>
  <si>
    <t>762496027086</t>
  </si>
  <si>
    <t>FQR23</t>
  </si>
  <si>
    <t>05/08/2025 12:48</t>
  </si>
  <si>
    <t>762457084045</t>
  </si>
  <si>
    <t>FQR22</t>
  </si>
  <si>
    <t>เ*** บ***ุนทด</t>
  </si>
  <si>
    <t>05/08/2025 12:30</t>
  </si>
  <si>
    <t>762426074060</t>
  </si>
  <si>
    <t>FQR21</t>
  </si>
  <si>
    <t>ศ***ณี จ***ร์สว่าง</t>
  </si>
  <si>
    <t>05/08/2025 12:29</t>
  </si>
  <si>
    <t>762439383031</t>
  </si>
  <si>
    <t>FQR20</t>
  </si>
  <si>
    <t>ศ***ันท์ ห***สามเจ็ด</t>
  </si>
  <si>
    <t>05/08/2025 12:11</t>
  </si>
  <si>
    <t>762448832154</t>
  </si>
  <si>
    <t>FQR19</t>
  </si>
  <si>
    <t>ไ***ฐ พ***์บุญ</t>
  </si>
  <si>
    <t>05/08/2025 12:03</t>
  </si>
  <si>
    <t>762451137184</t>
  </si>
  <si>
    <t>FQR18</t>
  </si>
  <si>
    <t>อ***ยา อ***มี</t>
  </si>
  <si>
    <t>05/08/2025 11:59</t>
  </si>
  <si>
    <t>762452800200</t>
  </si>
  <si>
    <t>FQR16</t>
  </si>
  <si>
    <t>05/08/2025 11:57</t>
  </si>
  <si>
    <t>762447938151</t>
  </si>
  <si>
    <t>FQR15</t>
  </si>
  <si>
    <t>ณ******์</t>
  </si>
  <si>
    <t>******ำบลบ้านหาด อำเภอบ้านลาด จังหวัดเพชรบุรี 76150</t>
  </si>
  <si>
    <t>76150</t>
  </si>
  <si>
    <t>25</t>
  </si>
  <si>
    <t>TH250361432368H</t>
  </si>
  <si>
    <t>05/08/2025 11:56</t>
  </si>
  <si>
    <t>FQR14</t>
  </si>
  <si>
    <t>นายศิรณัฏฐ์  เพ็งพิศ</t>
  </si>
  <si>
    <t>213 ม.8 · แม่วงก์/ Mae Wong
แม่วงก์/ Mae Wongนครสวรรค์/ Nakhon Sawan
60150</t>
  </si>
  <si>
    <t>60150</t>
  </si>
  <si>
    <t>660941862623</t>
  </si>
  <si>
    <t>05/08/2025 11:52</t>
  </si>
  <si>
    <t>TH56137K6NXZ7A</t>
  </si>
  <si>
    <t>FQR13</t>
  </si>
  <si>
    <t>ป***พัฒน์</t>
  </si>
  <si>
    <t>05/08/2025 11:51</t>
  </si>
  <si>
    <t>762431023093</t>
  </si>
  <si>
    <t>FQR12</t>
  </si>
  <si>
    <t>ร***ี โ***คียน</t>
  </si>
  <si>
    <t>05/08/2025 11:50</t>
  </si>
  <si>
    <t>762481001203</t>
  </si>
  <si>
    <t>FQR11</t>
  </si>
  <si>
    <t>05/08/2025 11:49</t>
  </si>
  <si>
    <t>762437277044</t>
  </si>
  <si>
    <t>FQR9</t>
  </si>
  <si>
    <t>05/08/2025 11:39</t>
  </si>
  <si>
    <t>762443836140</t>
  </si>
  <si>
    <t>FQR8</t>
  </si>
  <si>
    <t>ป***ทอง ผ***ธิร</t>
  </si>
  <si>
    <t>05/08/2025 11:31</t>
  </si>
  <si>
    <t>762415764040</t>
  </si>
  <si>
    <t>FQR7</t>
  </si>
  <si>
    <t>05/08/2025 11:26</t>
  </si>
  <si>
    <t>762461181075</t>
  </si>
  <si>
    <t>05/08/2025 11:27</t>
  </si>
  <si>
    <t>FQR6</t>
  </si>
  <si>
    <t>ว***วดี ว***ใน</t>
  </si>
  <si>
    <t>05/08/2025 10:37</t>
  </si>
  <si>
    <t>762463583070</t>
  </si>
  <si>
    <t>05/08/2025 11:15</t>
  </si>
  <si>
    <t>FQR5</t>
  </si>
  <si>
    <t>ถ***ีย์ บ***าร</t>
  </si>
  <si>
    <t>05/08/2025 11:11</t>
  </si>
  <si>
    <t>762454026095</t>
  </si>
  <si>
    <t>FQR4</t>
  </si>
  <si>
    <t>ksjdj</t>
  </si>
  <si>
    <t>ชุมชนร่มเย็น 28(/))499999999 ซอยย 2/17 ดสยด84488 ดสดดส83383 · คูคต/ Khu Khot
ลำลูกกา/ Lam Luk Kaปทุมธานี/ Pathum Thani
12130</t>
  </si>
  <si>
    <t>660915804832</t>
  </si>
  <si>
    <t>05/08/2025 11:05</t>
  </si>
  <si>
    <t>LEXPU0594447785</t>
  </si>
  <si>
    <t>FQR3</t>
  </si>
  <si>
    <t>เ***ะลิ ศ**</t>
  </si>
  <si>
    <t>05/08/2025 10:57</t>
  </si>
  <si>
    <t>762470722075</t>
  </si>
  <si>
    <t>FQR2</t>
  </si>
  <si>
    <t>วัฒนา ศรีบุญญานนท์</t>
  </si>
  <si>
    <t>215หมู่2 ถ.พหลโยธิน ต.ชะแมบ อ.วังน้อย จ.อยุธยา
วังน้อย/ Wang Noiพระนครศรีอยุธยา/ Phra Nakhon Si Ayutthaya
13170</t>
  </si>
  <si>
    <t>13170</t>
  </si>
  <si>
    <t>660924253861</t>
  </si>
  <si>
    <t>05/08/2025 10:52</t>
  </si>
  <si>
    <t>LEXDO0166419435</t>
  </si>
  <si>
    <t>FQR1</t>
  </si>
  <si>
    <t>ม**</t>
  </si>
  <si>
    <t>05/08/2025 10:51</t>
  </si>
  <si>
    <t>762438663092</t>
  </si>
  <si>
    <t>FQR0</t>
  </si>
  <si>
    <t>นายจินดา  อินทสุวรรณ</t>
  </si>
  <si>
    <t>1063/211 ม.1 (ปาล์มสปริง 3) ถ.สนามบิน-ลพบุรีราเมศวร์ ต.ควนลัง
หาดใหญ่/ Hat Yaiสงขลา/ Songkhla
90110</t>
  </si>
  <si>
    <t>660897290018</t>
  </si>
  <si>
    <t>05/08/2025 10:50</t>
  </si>
  <si>
    <t>LEXPU0594448041</t>
  </si>
  <si>
    <t>05/08/2025 10:48</t>
  </si>
  <si>
    <t>FQQ99</t>
  </si>
  <si>
    <t>ข******ย</t>
  </si>
  <si>
    <t>******ค, ตำบล หนองกระทุ่ม, อำเภอเมืองนครราชสีมา ตำบลหนองกระทุ่ม อำเภอเมืองนครราชสีมา จังหวัดนครราชสีมา 30000</t>
  </si>
  <si>
    <t>05/08/2025 11:06</t>
  </si>
  <si>
    <t>TH258760393422R</t>
  </si>
  <si>
    <t>05/08/2025 10:35</t>
  </si>
  <si>
    <t>FQQ98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</si>
  <si>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</si>
  <si>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</si>
  <si>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</si>
  <si>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05/08/2025 10:28</t>
  </si>
  <si>
    <t>LEXPU0594443005</t>
  </si>
  <si>
    <t>05/08/2025 10:26</t>
  </si>
  <si>
    <t>FQQ97</t>
  </si>
  <si>
    <t>อ******จ</t>
  </si>
  <si>
    <t>******อ.เมือง จ.ปทุมธานี 12000 (บ้านเรียนครูตี๋) ตำบลบางกะดี อำเภอเมืองปทุมธานี จังหวัดปทุมธานี 12000</t>
  </si>
  <si>
    <t>29</t>
  </si>
  <si>
    <t>05/08/2025 10:23</t>
  </si>
  <si>
    <t>TH2550471989656</t>
  </si>
  <si>
    <t>FQQ96</t>
  </si>
  <si>
    <t>สุนิสา สิงขาพา</t>
  </si>
  <si>
    <t>19หมู่7 บ.หนองเม็ก ต.นาสีนวล อ.กันทรวิชัย จมหาสารคาม 44150 · นาสีนวน/ Na Si Nuan
กันทรวิชัย/ Kantharawichaiมหาสารคาม/ Maha Sarakham
44150</t>
  </si>
  <si>
    <t>660945258021</t>
  </si>
  <si>
    <t>05/08/2025 10:20</t>
  </si>
  <si>
    <t>LEXPU0594446707</t>
  </si>
  <si>
    <t>FQQ95</t>
  </si>
  <si>
    <t>บ** จ***ิรา ค***อ</t>
  </si>
  <si>
    <t>05/08/2025 10:15</t>
  </si>
  <si>
    <t>762431860024</t>
  </si>
  <si>
    <t>05/08/2025 10:14</t>
  </si>
  <si>
    <t>FQQ93</t>
  </si>
  <si>
    <t>05/08/2025 09:39</t>
  </si>
  <si>
    <t>THT3114219XBE0Z</t>
  </si>
  <si>
    <t>FQQ92</t>
  </si>
  <si>
    <t>สง่า  น้าพุ</t>
  </si>
  <si>
    <t>29หมูุ่18 ต.หนองสะโน อ.บุญทริก จ.อุบลราชธานี 34230 · หนองสะโน/ Nong Sano
บุณฑริก/ Buntharikอุบลราชธานี/ Ubon Ratchathani
34230</t>
  </si>
  <si>
    <t>34230</t>
  </si>
  <si>
    <t>660623874365</t>
  </si>
  <si>
    <t>05/08/2025 09:19</t>
  </si>
  <si>
    <t>TH31097K66RA6E</t>
  </si>
  <si>
    <t>FQQ90</t>
  </si>
  <si>
    <t>ฟ***น น***ีย์​</t>
  </si>
  <si>
    <t>05/08/2025 09:03</t>
  </si>
  <si>
    <t>762407928030</t>
  </si>
  <si>
    <t>FQQ89</t>
  </si>
  <si>
    <t>สุกัญญา เผื่อนพงษ์</t>
  </si>
  <si>
    <t>187/6 หมู่6 ต.ท่าไม้รวก · ท่าไม้รวก/ Tha Mai Ruak
ท่ายาง/ Tha Yangเพชรบุรี/ Phetchaburi
76130</t>
  </si>
  <si>
    <t>76130</t>
  </si>
  <si>
    <t>660945954968</t>
  </si>
  <si>
    <t>05/08/2025 08:37</t>
  </si>
  <si>
    <t>LEXPU0594404354</t>
  </si>
  <si>
    <t>FQQ88</t>
  </si>
  <si>
    <t>อ***รณ ถ***ชาวดอย</t>
  </si>
  <si>
    <t>05/08/2025 08:32</t>
  </si>
  <si>
    <t>762457620013</t>
  </si>
  <si>
    <t>FQQ87</t>
  </si>
  <si>
    <t>กนกวรรณ ประวัติพงษ์</t>
  </si>
  <si>
    <t>- ฟ้าห่วน หมู่14 ต.นาคำ อ.ศรีเมืองใหม่ จ.อุบลราชธานี
ศรีเมืองใหม่/ Si Mueang Maiอุบลราชธานี/ Ubon Ratchathani
34250</t>
  </si>
  <si>
    <t>34250</t>
  </si>
  <si>
    <t>660656851170</t>
  </si>
  <si>
    <t>05/08/2025 08:08</t>
  </si>
  <si>
    <t>TH31027K76TQ0A</t>
  </si>
  <si>
    <t>05/08/2025 08:03</t>
  </si>
  <si>
    <t>FQQ86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</si>
  <si>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</si>
  <si>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</si>
  <si>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</si>
  <si>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05/08/2025 07:39</t>
  </si>
  <si>
    <t>FQQ85</t>
  </si>
  <si>
    <t>ด๊อกด๋อย</t>
  </si>
  <si>
    <t>ฟาร์มไก่เนื้อวิหารแดง ฟาร์ม 1 148-149 หมู่ 4 ต.เจริญธรรม อ.วิหารแดง จ.สระบุรี · เจริญธรรม/ Charoen Tham
วิหารแดง/ Wihan Daengสระบุรี/ Saraburi
18150</t>
  </si>
  <si>
    <t>18150</t>
  </si>
  <si>
    <t>660845150492</t>
  </si>
  <si>
    <t>05/08/2025 07:17</t>
  </si>
  <si>
    <t>TH10047K6N8N1F</t>
  </si>
  <si>
    <t>05/08/2025 07:16</t>
  </si>
  <si>
    <t>FQQ84</t>
  </si>
  <si>
    <t>ล*ส</t>
  </si>
  <si>
    <t>****** 200-2 ถ.ร่มเกล้า แขวงมีนบุรี เขตมีนบุรี จังหวัดกรุงเทพมหานคร 10510</t>
  </si>
  <si>
    <t>10510</t>
  </si>
  <si>
    <t>05/08/2025 06:44</t>
  </si>
  <si>
    <t>TH256818992718U</t>
  </si>
  <si>
    <t>05/08/2025 06:43</t>
  </si>
  <si>
    <t>FQQ83</t>
  </si>
  <si>
    <t>พ******ร</t>
  </si>
  <si>
    <t>******อง, อำเภอเมืองอุบลราชธานี ตำบลในเมือง อำเภอเมืองอุบลราชธานี จังหวัดอุบลราชธานี 34000</t>
  </si>
  <si>
    <t>34000</t>
  </si>
  <si>
    <t>42</t>
  </si>
  <si>
    <t>05/08/2025 05:34</t>
  </si>
  <si>
    <t>TH252233736167T</t>
  </si>
  <si>
    <t>FQQ82</t>
  </si>
  <si>
    <t>จ***ร โ***ัส</t>
  </si>
  <si>
    <t>05/08/2025 04:37</t>
  </si>
  <si>
    <t>762365135770</t>
  </si>
  <si>
    <t>FQQ81</t>
  </si>
  <si>
    <t>ป***ิพย์ จ***รอัมพร</t>
  </si>
  <si>
    <t>05/08/2025 02:48</t>
  </si>
  <si>
    <t>762308939744</t>
  </si>
  <si>
    <t>FQQ80</t>
  </si>
  <si>
    <t>วุชดาว</t>
  </si>
  <si>
    <t>ชุมชนร่มเย็น ร่มเย็น28///4999999 ซแยย 2/17 เนดยย8483883838 · คูคต/ Khu Khot
ลำลูกกา/ Lam Luk Kaปทุมธานี/ Pathum Thani
12130</t>
  </si>
  <si>
    <t>660827945873</t>
  </si>
  <si>
    <t>05/08/2025 02:04</t>
  </si>
  <si>
    <t>LEXPU0594077301</t>
  </si>
  <si>
    <t>FQQ79</t>
  </si>
  <si>
    <t>******าโทรไม่ติด ส่งที่บ้านถ้าไม่มีคนอยู่วางไว้ที่ประตูรั้วได้ครับ) ตำบลพรหมณี อำเภอเมืองนครนายก จังหวัดนครนายก 26000</t>
  </si>
  <si>
    <t>05/08/2025 01:53</t>
  </si>
  <si>
    <t>TH254599001982O</t>
  </si>
  <si>
    <t>FQQ78</t>
  </si>
  <si>
    <t>ช******า</t>
  </si>
  <si>
    <t>****** ตำบลกุดจิก, อำเภอเมืองหนองบัวลำภู  (ร้านหมูกระทะ) ตำบลกุดจิก อำเภอเมืองหนองบัวลำภู จังหวัดหนองบัวลำภู 39000</t>
  </si>
  <si>
    <t>39000</t>
  </si>
  <si>
    <t>05/08/2025 01:32</t>
  </si>
  <si>
    <t>TH2567582459591</t>
  </si>
  <si>
    <t>05/08/2025 01:00</t>
  </si>
  <si>
    <t>FQU91</t>
  </si>
  <si>
    <t>ว******ง</t>
  </si>
  <si>
    <t>******มบางจากไชโย) ตำบลไชยภูมิ อำเภอไชโย จังหวัดอ่างทอง 14140</t>
  </si>
  <si>
    <t>14140</t>
  </si>
  <si>
    <t>07/08/2025 00:25</t>
  </si>
  <si>
    <t>TH254065902507W</t>
  </si>
  <si>
    <t>06/08/2025 23:41</t>
  </si>
  <si>
    <t>FQU90</t>
  </si>
  <si>
    <t>บ***กร ล***ณาเนาว์</t>
  </si>
  <si>
    <t>06/08/2025 23:36</t>
  </si>
  <si>
    <t>762421100442</t>
  </si>
  <si>
    <t>FQU89</t>
  </si>
  <si>
    <t>06/08/2025 23:29</t>
  </si>
  <si>
    <t>762498900446</t>
  </si>
  <si>
    <t>06/08/2025 23:30</t>
  </si>
  <si>
    <t>FQU88</t>
  </si>
  <si>
    <t>จ***กษ์ ก***น</t>
  </si>
  <si>
    <t>762424904441</t>
  </si>
  <si>
    <t>FQU87</t>
  </si>
  <si>
    <t>ว***ฉลิม อ***</t>
  </si>
  <si>
    <t>06/08/2025 23:14</t>
  </si>
  <si>
    <t>762445598386</t>
  </si>
  <si>
    <t>FQU86</t>
  </si>
  <si>
    <t>ช***านิษฐ์</t>
  </si>
  <si>
    <t>06/08/2025 23:02</t>
  </si>
  <si>
    <t>762427899380</t>
  </si>
  <si>
    <t>FQU85</t>
  </si>
  <si>
    <t>******, อำเภอวานรนิวาส ตำบลวานรนิวาส อำเภอวานรนิวาส จังหวัดสกลนคร 47120</t>
  </si>
  <si>
    <t>47120</t>
  </si>
  <si>
    <t>41</t>
  </si>
  <si>
    <t>TH44087KBXXU1A</t>
  </si>
  <si>
    <t>06/08/2025 22:32</t>
  </si>
  <si>
    <t>FQU84</t>
  </si>
  <si>
    <t>ช***า ห***นะ</t>
  </si>
  <si>
    <t>06/08/2025 22:29</t>
  </si>
  <si>
    <t>762426603433</t>
  </si>
  <si>
    <t>FQU83</t>
  </si>
  <si>
    <t>b***oil</t>
  </si>
  <si>
    <t>762408404424</t>
  </si>
  <si>
    <t>FQU82</t>
  </si>
  <si>
    <t>******ดจิก ต.บงใต้ ตำบลบงใต้ อำเภอสว่างแดนดิน จังหวัดสกลนคร 47110</t>
  </si>
  <si>
    <t>47110</t>
  </si>
  <si>
    <t>30</t>
  </si>
  <si>
    <t>06/08/2025 21:58</t>
  </si>
  <si>
    <t>TH2532780587799</t>
  </si>
  <si>
    <t>FQU81</t>
  </si>
  <si>
    <t>น** ธ***ัย ม***จน์</t>
  </si>
  <si>
    <t>06/08/2025 21:40</t>
  </si>
  <si>
    <t>762432285366</t>
  </si>
  <si>
    <t>FQU79</t>
  </si>
  <si>
    <t>ป***ัน แ***สุข</t>
  </si>
  <si>
    <t>762464380366</t>
  </si>
  <si>
    <t>FQU78</t>
  </si>
  <si>
    <t>ม***ี   ฟ***่อน</t>
  </si>
  <si>
    <t>06/08/2025 21:21</t>
  </si>
  <si>
    <t>THT040621DTE43Z</t>
  </si>
  <si>
    <t>FQU77</t>
  </si>
  <si>
    <t>ศ***ุฒิ ต***โส K**</t>
  </si>
  <si>
    <t>06/08/2025 20:59</t>
  </si>
  <si>
    <t>762480804422</t>
  </si>
  <si>
    <t>06/08/2025 20:58</t>
  </si>
  <si>
    <t>FQU76</t>
  </si>
  <si>
    <t>ค***าวิณี ป***ริ่ม</t>
  </si>
  <si>
    <t>06/08/2025 20:49</t>
  </si>
  <si>
    <t>762481707444</t>
  </si>
  <si>
    <t>06/08/2025 20:50</t>
  </si>
  <si>
    <t>FQU75</t>
  </si>
  <si>
    <t>นภษร ฤทธารมย์</t>
  </si>
  <si>
    <t>20 ซ.ประชาอุทิศ24 เข้าซอยมา100ม. เลี้ยวขวาซอยเล็ก ถ.ประชาอุทิศ แขวงราษฎร์บูรณะ
ราษฎร์บูรณะ/ Rat Buranaกรุงเทพมหานคร/ Bangkok
10140</t>
  </si>
  <si>
    <t>660891299268</t>
  </si>
  <si>
    <t>06/08/2025 20:38</t>
  </si>
  <si>
    <t>LEXPU0594783791</t>
  </si>
  <si>
    <t>FQU74</t>
  </si>
  <si>
    <t>เ***์ k**</t>
  </si>
  <si>
    <t>06/08/2025 20:35</t>
  </si>
  <si>
    <t>THT040621CZ5T8Z</t>
  </si>
  <si>
    <t>FQU72</t>
  </si>
  <si>
    <t>ส*** อ***าประเสริฐ</t>
  </si>
  <si>
    <t>06/08/2025 20:14</t>
  </si>
  <si>
    <t>762455091311</t>
  </si>
  <si>
    <t>FQU71</t>
  </si>
  <si>
    <t>เ*** ภ***าญจน์</t>
  </si>
  <si>
    <t>06/08/2025 19:48</t>
  </si>
  <si>
    <t>THT040121CZ2J2Z</t>
  </si>
  <si>
    <t>06/08/2025 19:49</t>
  </si>
  <si>
    <t>FQU70</t>
  </si>
  <si>
    <t>ป***ุ้ม</t>
  </si>
  <si>
    <t>06/08/2025 19:40</t>
  </si>
  <si>
    <t>THT030621CYXN2Z</t>
  </si>
  <si>
    <t>06/08/2025 19:41</t>
  </si>
  <si>
    <t>FQU69</t>
  </si>
  <si>
    <t>ม***ิมา</t>
  </si>
  <si>
    <t>06/08/2025 19:15</t>
  </si>
  <si>
    <t>762426194353</t>
  </si>
  <si>
    <t>FQU68</t>
  </si>
  <si>
    <t>ศ***ัช ธ***ุญ</t>
  </si>
  <si>
    <t>06/08/2025 19:14</t>
  </si>
  <si>
    <t>762428276396</t>
  </si>
  <si>
    <t>FQU67</t>
  </si>
  <si>
    <t>อ***พัณณ์  ม***า</t>
  </si>
  <si>
    <t>06/08/2025 18:57</t>
  </si>
  <si>
    <t>762474257425</t>
  </si>
  <si>
    <t>06/08/2025 18:56</t>
  </si>
  <si>
    <t>FQU66</t>
  </si>
  <si>
    <t>ส******่</t>
  </si>
  <si>
    <t>******ใหม่ ตำบลบางปูใหม่ อำเภอเมืองสมุทรปราการ จังหวัดสมุทรปราการ 10280</t>
  </si>
  <si>
    <t>38</t>
  </si>
  <si>
    <t>06/08/2025 18:29</t>
  </si>
  <si>
    <t>TH251359271128B</t>
  </si>
  <si>
    <t>วรรณวนัช ชิฟฟ่อน มะลิ 8ชิ้น ของขวัญวันแม่</t>
  </si>
  <si>
    <t>FQU64</t>
  </si>
  <si>
    <t>ทรงสุดา นพสวัสดิ์</t>
  </si>
  <si>
    <t>10/31 หมู่บ้านฝนทองนิเวศน์
บางเขน/ Bang Khenกรุงเทพมหานคร/ Bangkok
10220</t>
  </si>
  <si>
    <t>10220</t>
  </si>
  <si>
    <t>660894944491</t>
  </si>
  <si>
    <t>06/08/2025 18:13</t>
  </si>
  <si>
    <t>LEXPU0594735113</t>
  </si>
  <si>
    <t>FQU63</t>
  </si>
  <si>
    <t>06/08/2025 18:09</t>
  </si>
  <si>
    <t>762493450456</t>
  </si>
  <si>
    <t>FQU61</t>
  </si>
  <si>
    <t>ณ***า ค***ทอง</t>
  </si>
  <si>
    <t>06/08/2025 18:08</t>
  </si>
  <si>
    <t>THT040621CYTE0Z</t>
  </si>
  <si>
    <t>FQU60</t>
  </si>
  <si>
    <t>06/08/2025 18:06</t>
  </si>
  <si>
    <t>762420249426</t>
  </si>
  <si>
    <t>06/08/2025 18:07</t>
  </si>
  <si>
    <t>FQU59</t>
  </si>
  <si>
    <t>ป******า</t>
  </si>
  <si>
    <t>******นซ้อน, อำเภอพนมสารคาม ตำบลเขาหินซ้อน อำเภอพนมสารคาม จังหวัดฉะเชิงเทรา 24120</t>
  </si>
  <si>
    <t>24120</t>
  </si>
  <si>
    <t>06/08/2025 18:58</t>
  </si>
  <si>
    <t>TH257951358893C</t>
  </si>
  <si>
    <t>06/08/2025 17:53</t>
  </si>
  <si>
    <t>FQU58</t>
  </si>
  <si>
    <t>น***มศักดิ์. ห***งสันติ</t>
  </si>
  <si>
    <t>06/08/2025 17:51</t>
  </si>
  <si>
    <t>762416188354</t>
  </si>
  <si>
    <t>06/08/2025 17:52</t>
  </si>
  <si>
    <t>FQU57</t>
  </si>
  <si>
    <t>ล***ย บ***าคัม</t>
  </si>
  <si>
    <t>06/08/2025 17:30</t>
  </si>
  <si>
    <t>762473797396</t>
  </si>
  <si>
    <t>FQU55</t>
  </si>
  <si>
    <t>พ***พย์ ก***นนท์</t>
  </si>
  <si>
    <t>06/08/2025 17:15</t>
  </si>
  <si>
    <t>762497104423</t>
  </si>
  <si>
    <t>FQU54</t>
  </si>
  <si>
    <t>06/08/2025 17:14</t>
  </si>
  <si>
    <t>762420533420</t>
  </si>
  <si>
    <t>FQU53</t>
  </si>
  <si>
    <t>06/08/2025 17:11</t>
  </si>
  <si>
    <t>762468547422</t>
  </si>
  <si>
    <t>FQU52</t>
  </si>
  <si>
    <t>ส*** ศ***มงาม</t>
  </si>
  <si>
    <t>06/08/2025 17:09</t>
  </si>
  <si>
    <t>762432882444</t>
  </si>
  <si>
    <t>FQU49</t>
  </si>
  <si>
    <t>วาธิณี &amp;nbsp; ทรงจิ๋ว</t>
  </si>
  <si>
    <t>116/2 &amp;nbsp;ม &amp;nbsp;2 &amp;nbsp; ต &amp;nbsp;โพหัก &amp;nbsp; &amp;nbsp;อ &amp;nbsp;บางแพ &amp;nbsp;จ &amp;nbsp;ราชบุรี &amp;nbsp; 70160</t>
  </si>
  <si>
    <t>70160</t>
  </si>
  <si>
    <t>0894139410</t>
  </si>
  <si>
    <t>06/08/2025 08:16</t>
  </si>
  <si>
    <t>JB294948352TH</t>
  </si>
  <si>
    <t>06/08/2025 16:53</t>
  </si>
  <si>
    <t>FQU48</t>
  </si>
  <si>
    <t>สมพร กองแก้ว</t>
  </si>
  <si>
    <t xml:space="preserve"> 75 หมู่ 2 ต.พระครู อยู่. เมือง จ.บุรีรัมย์ 310000 
</t>
  </si>
  <si>
    <t>0813059846</t>
  </si>
  <si>
    <t>JB294948366TH</t>
  </si>
  <si>
    <t>06/08/2025 16:52</t>
  </si>
  <si>
    <t>FQU47</t>
  </si>
  <si>
    <t>******นเจ๊เติมปากหม้อ) ตำบลในเมือง อำเภอเมืองนครพนม จังหวัดนครพนม 48000</t>
  </si>
  <si>
    <t>48000</t>
  </si>
  <si>
    <t>06/08/2025 16:36</t>
  </si>
  <si>
    <t>TH253639391507T</t>
  </si>
  <si>
    <t>FQU46</t>
  </si>
  <si>
    <t>ศ***รัตน์.ภิรมย์จุ้ย</t>
  </si>
  <si>
    <t>06/08/2025 16:35</t>
  </si>
  <si>
    <t>762488494364</t>
  </si>
  <si>
    <t>FQU45</t>
  </si>
  <si>
    <t>ฐ***รัตน์  พ***ัง</t>
  </si>
  <si>
    <t>06/08/2025 16:30</t>
  </si>
  <si>
    <t>762476396393</t>
  </si>
  <si>
    <t>FQU42</t>
  </si>
  <si>
    <t>ป***ดา​ น***๊ะ</t>
  </si>
  <si>
    <t>06/08/2025 16:27</t>
  </si>
  <si>
    <t>762498091375</t>
  </si>
  <si>
    <t>FQU41</t>
  </si>
  <si>
    <t>06/08/2025 16:25</t>
  </si>
  <si>
    <t>762482291336</t>
  </si>
  <si>
    <t>FQU40</t>
  </si>
  <si>
    <t>ว***รณ์ ม***บัติ</t>
  </si>
  <si>
    <t>06/08/2025 16:24</t>
  </si>
  <si>
    <t>762456244432</t>
  </si>
  <si>
    <t>FQU39</t>
  </si>
  <si>
    <t>บ***ร ด***มร</t>
  </si>
  <si>
    <t>06/08/2025 16:23</t>
  </si>
  <si>
    <t>762405606443</t>
  </si>
  <si>
    <t>FQU38</t>
  </si>
  <si>
    <t>พ***ัตน์</t>
  </si>
  <si>
    <t>762485906464</t>
  </si>
  <si>
    <t>FQU37</t>
  </si>
  <si>
    <t>I***ya C***gpuk</t>
  </si>
  <si>
    <t>06/08/2025 16:22</t>
  </si>
  <si>
    <t>762401001445</t>
  </si>
  <si>
    <t>FQU36</t>
  </si>
  <si>
    <t>ส*** โ***ัยพรรักษ์</t>
  </si>
  <si>
    <t>THT020321DA624Z</t>
  </si>
  <si>
    <t>FQU35</t>
  </si>
  <si>
    <t>ว***ษฐ์ จ***ีชา</t>
  </si>
  <si>
    <t>06/08/2025 16:10</t>
  </si>
  <si>
    <t>762457405496</t>
  </si>
  <si>
    <t>FQU33</t>
  </si>
  <si>
    <t>อ***ฎา พ***ก้วต่อ</t>
  </si>
  <si>
    <t>06/08/2025 16:03</t>
  </si>
  <si>
    <t>762440192334</t>
  </si>
  <si>
    <t>FQU32</t>
  </si>
  <si>
    <t>ธ******)</t>
  </si>
  <si>
    <t>******หล็ก, อำเภออาจสามารถ ตำบลขี้เหล็ก อำเภออาจสามารถ จังหวัดร้อยเอ็ด 45160</t>
  </si>
  <si>
    <t>45160</t>
  </si>
  <si>
    <t>06/08/2025 16:01</t>
  </si>
  <si>
    <t>TH254763274112C</t>
  </si>
  <si>
    <t>FQU31</t>
  </si>
  <si>
    <t>อ***ี ห***มณั</t>
  </si>
  <si>
    <t>06/08/2025 16:00</t>
  </si>
  <si>
    <t>762423398376</t>
  </si>
  <si>
    <t>FQU30</t>
  </si>
  <si>
    <t>ส***ิศักดิ์ จ***ร์สว่าง พ***ืน</t>
  </si>
  <si>
    <t>06/08/2025 15:58</t>
  </si>
  <si>
    <t>762428194312</t>
  </si>
  <si>
    <t>FQU29</t>
  </si>
  <si>
    <t>ร***นก ช***ประเสริฐ</t>
  </si>
  <si>
    <t>06/08/2025 15:51</t>
  </si>
  <si>
    <t>THT030421CYF96Z</t>
  </si>
  <si>
    <t>FQU28</t>
  </si>
  <si>
    <t>ป***ี  บ***ว่าง</t>
  </si>
  <si>
    <t>06/08/2025 15:43</t>
  </si>
  <si>
    <t>762410295356</t>
  </si>
  <si>
    <t>FQU27</t>
  </si>
  <si>
    <t>ต**</t>
  </si>
  <si>
    <t>06/08/2025 15:42</t>
  </si>
  <si>
    <t>762491583383</t>
  </si>
  <si>
    <t>FQU26</t>
  </si>
  <si>
    <t>น*** น***เย็น</t>
  </si>
  <si>
    <t>06/08/2025 15:40</t>
  </si>
  <si>
    <t>762430597375</t>
  </si>
  <si>
    <t>FQU24</t>
  </si>
  <si>
    <t>น.ส.อรอนงค์   ไชยศร</t>
  </si>
  <si>
    <t xml:space="preserve">194/3 &amp;nbsp;ม.3 &amp;nbsp;ต.นาโพธิ์ &amp;nbsp; อ.ทุ่งสง
จ.นครศรีธรรมราช &amp;nbsp;80110
</t>
  </si>
  <si>
    <t>80110</t>
  </si>
  <si>
    <t>0856410094</t>
  </si>
  <si>
    <t>06/08/2025 15:23</t>
  </si>
  <si>
    <t>JB294948370TH</t>
  </si>
  <si>
    <t>06/08/2025 15:32</t>
  </si>
  <si>
    <t>FQU22</t>
  </si>
  <si>
    <t>ไ***น ห***วล</t>
  </si>
  <si>
    <t>06/08/2025 14:57</t>
  </si>
  <si>
    <t>762404301433</t>
  </si>
  <si>
    <t>06/08/2025 15:24</t>
  </si>
  <si>
    <t>FQU21</t>
  </si>
  <si>
    <t>ถ***ดา ส***งตาล</t>
  </si>
  <si>
    <t>06/08/2025 15:18</t>
  </si>
  <si>
    <t>762433808500</t>
  </si>
  <si>
    <t>FQU20</t>
  </si>
  <si>
    <t>ส***า ส***งษ์</t>
  </si>
  <si>
    <t>06/08/2025 15:12</t>
  </si>
  <si>
    <t>762404303426</t>
  </si>
  <si>
    <t>FQU19</t>
  </si>
  <si>
    <t>ละมัย สิงห์ชู</t>
  </si>
  <si>
    <t>12หมู่7 ต.พรุเพียว อ.เขาพนม จ.กระบี่ · เขาพนม/ Khao Phanom
เขาพนม/ Khao Phanomกระบี่/ Krabi
81140</t>
  </si>
  <si>
    <t>660616789214</t>
  </si>
  <si>
    <t>06/08/2025 15:11</t>
  </si>
  <si>
    <t>TH65027KAMS65D</t>
  </si>
  <si>
    <t>FQU18</t>
  </si>
  <si>
    <t>ส***ัย ใ***ม</t>
  </si>
  <si>
    <t>06/08/2025 15:05</t>
  </si>
  <si>
    <t>762430997355</t>
  </si>
  <si>
    <t>FQU17</t>
  </si>
  <si>
    <t>06/08/2025 15:04</t>
  </si>
  <si>
    <t>762409628444</t>
  </si>
  <si>
    <t>FQU16</t>
  </si>
  <si>
    <t>อ******ล</t>
  </si>
  <si>
    <t>******งบ้านช่างหล่อ  เขตบางกอกน้อย  10700 แขวงบ้านช่างหล่อ เขตบางกอกน้อย จังหวัดกรุงเทพมหานคร 10700</t>
  </si>
  <si>
    <t>06/08/2025 15:00</t>
  </si>
  <si>
    <t>TH251716368555C</t>
  </si>
  <si>
    <t>06/08/2025 14:59</t>
  </si>
  <si>
    <t>FQU14</t>
  </si>
  <si>
    <t>******บลควนทอง อำเภอขนอม จังหวัดนครศรีธรรมราช 80210</t>
  </si>
  <si>
    <t>80210</t>
  </si>
  <si>
    <t>06/08/2025 14:56</t>
  </si>
  <si>
    <t>TH2505889620188</t>
  </si>
  <si>
    <t>06/08/2025 14:55</t>
  </si>
  <si>
    <t>FQU13</t>
  </si>
  <si>
    <t>จ***า แ***ู</t>
  </si>
  <si>
    <t>06/08/2025 14:51</t>
  </si>
  <si>
    <t>762409495374</t>
  </si>
  <si>
    <t>06/08/2025 14:52</t>
  </si>
  <si>
    <t>FQU11</t>
  </si>
  <si>
    <t>ใ***ิร์น</t>
  </si>
  <si>
    <t>762446293372</t>
  </si>
  <si>
    <t>FQU10</t>
  </si>
  <si>
    <t>อ***ัชร ค***ุล</t>
  </si>
  <si>
    <t>06/08/2025 14:50</t>
  </si>
  <si>
    <t>762497321412</t>
  </si>
  <si>
    <t>FQU9</t>
  </si>
  <si>
    <t>แ**</t>
  </si>
  <si>
    <t>06/08/2025 14:49</t>
  </si>
  <si>
    <t>762495545416</t>
  </si>
  <si>
    <t>FQU8</t>
  </si>
  <si>
    <t>ศ***พร</t>
  </si>
  <si>
    <t>06/08/2025 14:44</t>
  </si>
  <si>
    <t>762412029422</t>
  </si>
  <si>
    <t>FQU7</t>
  </si>
  <si>
    <t>ม***์</t>
  </si>
  <si>
    <t>06/08/2025 14:28</t>
  </si>
  <si>
    <t>THT030521DRC77Z</t>
  </si>
  <si>
    <t>FQU6</t>
  </si>
  <si>
    <t>บ***ัท ภ***ร ล***นา เ***ดิ้ง จ***ด</t>
  </si>
  <si>
    <t>06/08/2025 14:27</t>
  </si>
  <si>
    <t>762403933443</t>
  </si>
  <si>
    <t>FQU5</t>
  </si>
  <si>
    <t>ส***ยากร ย***พ็ชร</t>
  </si>
  <si>
    <t>06/08/2025 14:25</t>
  </si>
  <si>
    <t>762483402494</t>
  </si>
  <si>
    <t>06/08/2025 14:26</t>
  </si>
  <si>
    <t>FQU3</t>
  </si>
  <si>
    <t>น***จิรนันท์ ก***งกลาง</t>
  </si>
  <si>
    <t>06/08/2025 14:18</t>
  </si>
  <si>
    <t>762437921453</t>
  </si>
  <si>
    <t>06/08/2025 14:23</t>
  </si>
  <si>
    <t>FQU1</t>
  </si>
  <si>
    <t>อ***ร ช***ิลป์</t>
  </si>
  <si>
    <t>06/08/2025 14:08</t>
  </si>
  <si>
    <t>762445921451</t>
  </si>
  <si>
    <t>06/08/2025 14:15</t>
  </si>
  <si>
    <t>FQU0</t>
  </si>
  <si>
    <t>ก***ิกา  ห***อง</t>
  </si>
  <si>
    <t>06/08/2025 14:04</t>
  </si>
  <si>
    <t>762486759436</t>
  </si>
  <si>
    <t>06/08/2025 14:09</t>
  </si>
  <si>
    <t>FQT98</t>
  </si>
  <si>
    <t>06/08/2025 13:54</t>
  </si>
  <si>
    <t>762437803411</t>
  </si>
  <si>
    <t>FQT97</t>
  </si>
  <si>
    <t>ม**ล</t>
  </si>
  <si>
    <t>****** ซ.3 ม.9 ตำบลหนองกี่ อำเภอกบินทร์บุรี จังหวัดปราจีนบุรี 25110</t>
  </si>
  <si>
    <t>25110</t>
  </si>
  <si>
    <t>06/08/2025 14:17</t>
  </si>
  <si>
    <t>TH255065104611X</t>
  </si>
  <si>
    <t>06/08/2025 13:38</t>
  </si>
  <si>
    <t>FQT96</t>
  </si>
  <si>
    <t>ว******ข</t>
  </si>
  <si>
    <t>******นธุ์ ตำบลโพธิ์ม่วงพันธ์ อำเภอสามโก้ จังหวัดอ่างทอง 14160</t>
  </si>
  <si>
    <t>14160</t>
  </si>
  <si>
    <t>06/08/2025 13:30</t>
  </si>
  <si>
    <t>TH250592065643E</t>
  </si>
  <si>
    <t>06/08/2025 13:29</t>
  </si>
  <si>
    <t>FQT95</t>
  </si>
  <si>
    <t>ภ***ิรา</t>
  </si>
  <si>
    <t>06/08/2025 13:28</t>
  </si>
  <si>
    <t>762412638433</t>
  </si>
  <si>
    <t>FQT94</t>
  </si>
  <si>
    <t>ดวงแก้ว วิริยานุศักดิ์</t>
  </si>
  <si>
    <t>250/32 หมู่บ้านสัมมากร ซอย 38 ถนนรามคำแหง 112 แขวง/เขตสะพานสูง
สะพานสูง/ Sapan Sungกรุงเทพมหานคร/ Bangkok
10240</t>
  </si>
  <si>
    <t>660817717838</t>
  </si>
  <si>
    <t>06/08/2025 13:27</t>
  </si>
  <si>
    <t>LEXPU0594733315</t>
  </si>
  <si>
    <t>FQT93</t>
  </si>
  <si>
    <t>น***เมธิณี ท***ุติธรรม</t>
  </si>
  <si>
    <t>Pathum Thani</t>
  </si>
  <si>
    <t>06/08/2025 13:24</t>
  </si>
  <si>
    <t>THT040121DWHZ3Z</t>
  </si>
  <si>
    <t>FQT92</t>
  </si>
  <si>
    <t>06/08/2025 13:21</t>
  </si>
  <si>
    <t>762409624410</t>
  </si>
  <si>
    <t>FQT91</t>
  </si>
  <si>
    <t>น*** เ***ตั้ง</t>
  </si>
  <si>
    <t>762485959421</t>
  </si>
  <si>
    <t>FQT90</t>
  </si>
  <si>
    <t>06/08/2025 13:09</t>
  </si>
  <si>
    <t>762466294321</t>
  </si>
  <si>
    <t>06/08/2025 13:10</t>
  </si>
  <si>
    <t>FQT89</t>
  </si>
  <si>
    <t>ร***โดมคอมฯสันหนอง</t>
  </si>
  <si>
    <t>762457926495</t>
  </si>
  <si>
    <t>FQT88</t>
  </si>
  <si>
    <t>ศ***ลักษณ์</t>
  </si>
  <si>
    <t>06/08/2025 13:08</t>
  </si>
  <si>
    <t>762424124490</t>
  </si>
  <si>
    <t>FQT87</t>
  </si>
  <si>
    <t>บุษบามินตรา เติบวงษ์</t>
  </si>
  <si>
    <t>หมู่บ้านเสนาวิลล่า84 ซอย15คลองจั่น บางกะปิ แขวงคลองจั่น หมู่บ้านเสนาวิลล่า84 ซอย15คลองจั่น บางกะปิ, แขวงคลองจั่น· คลองจั่น
บางกะปิ/ Bang Kapiกรุงเทพมหานคร/ Bangkok
10240</t>
  </si>
  <si>
    <t>660830229818</t>
  </si>
  <si>
    <t>06/08/2025 12:56</t>
  </si>
  <si>
    <t>LEXPU0594738457</t>
  </si>
  <si>
    <t>FQT86</t>
  </si>
  <si>
    <t>06/08/2025 12:58</t>
  </si>
  <si>
    <t>762404920502</t>
  </si>
  <si>
    <t>06/08/2025 12:54</t>
  </si>
  <si>
    <t>FQT85</t>
  </si>
  <si>
    <t>ช******ญ</t>
  </si>
  <si>
    <t>****** ซอย หนองเทพ ตำบลบางละมุง ตำบลบางละมุง อำเภอบางละมุง จังหวัดชลบุรี 20150</t>
  </si>
  <si>
    <t>20150</t>
  </si>
  <si>
    <t>06/08/2025 12:51</t>
  </si>
  <si>
    <t>TH20047KB4804A1</t>
  </si>
  <si>
    <t>FQT84</t>
  </si>
  <si>
    <t>กองศรี   สีวิพัฒน์</t>
  </si>
  <si>
    <t>ต.ขมิ้น    อ.เมืองสกลนคร 460 หมู่4   บ้านโคกเลาะ
เมืองสกลนคร/ Mueang Sakon Nakhonสกลนคร/ Sakon Nakhon
47220</t>
  </si>
  <si>
    <t>47220</t>
  </si>
  <si>
    <t>660924238172</t>
  </si>
  <si>
    <t>06/08/2025 12:42</t>
  </si>
  <si>
    <t>LEXPU0594739701</t>
  </si>
  <si>
    <t>FQT83</t>
  </si>
  <si>
    <t>ม***ย ค***หลวง</t>
  </si>
  <si>
    <t>762443927453</t>
  </si>
  <si>
    <t>FQT82</t>
  </si>
  <si>
    <t>เ***ดาว  อ***ตภัทร์</t>
  </si>
  <si>
    <t>06/08/2025 12:40</t>
  </si>
  <si>
    <t>762491428495</t>
  </si>
  <si>
    <t>FQT81</t>
  </si>
  <si>
    <t>น***าญ   เ***ัน R*</t>
  </si>
  <si>
    <t>Phra Nakhon Si Ayutthaya</t>
  </si>
  <si>
    <t>06/08/2025 12:39</t>
  </si>
  <si>
    <t>762410905432</t>
  </si>
  <si>
    <t>FQT78</t>
  </si>
  <si>
    <t>จ** ร***โชคชัย</t>
  </si>
  <si>
    <t>06/08/2025 12:02</t>
  </si>
  <si>
    <t>762431003460</t>
  </si>
  <si>
    <t>FQT77</t>
  </si>
  <si>
    <t>ส***สา ด***นสุข</t>
  </si>
  <si>
    <t>06/08/2025 11:54</t>
  </si>
  <si>
    <t>762400907505</t>
  </si>
  <si>
    <t>FQT75</t>
  </si>
  <si>
    <t>ส******ี</t>
  </si>
  <si>
    <t>******ากอก อำเภอศรีบุญเรือง จังหวัดหนองบัวลำภู 39180</t>
  </si>
  <si>
    <t>39180</t>
  </si>
  <si>
    <t>06/08/2025 11:50</t>
  </si>
  <si>
    <t>TH2597276074760</t>
  </si>
  <si>
    <t>FQT74</t>
  </si>
  <si>
    <t>อุไรกรณ์ลาฤทธิ์</t>
  </si>
  <si>
    <t>161บ้านโนนสะอาดหมุ่ที่2
ต.โสมเยื่ยม
อ.นำ้โสม
จ.อุดรธานี
 41210</t>
  </si>
  <si>
    <t>41210</t>
  </si>
  <si>
    <t>08981893367</t>
  </si>
  <si>
    <t>06/08/2025 11:49</t>
  </si>
  <si>
    <t>JA277200896TH</t>
  </si>
  <si>
    <t>FQT73</t>
  </si>
  <si>
    <t>บ***ล้า​ บ***ทา​</t>
  </si>
  <si>
    <t>06/08/2025 11:47</t>
  </si>
  <si>
    <t>762488907460</t>
  </si>
  <si>
    <t>FQT72</t>
  </si>
  <si>
    <t xml:space="preserve">วิเชียร ใจเสงื่ยม  </t>
  </si>
  <si>
    <t>196  ซ  สุขสันต์  ถนน  กรุงเทพ -นนท์บางซื่อ  ดุสิต 10800</t>
  </si>
  <si>
    <t>0801407683</t>
  </si>
  <si>
    <t>JB294948383TH</t>
  </si>
  <si>
    <t>FQT71</t>
  </si>
  <si>
    <t>สายใจ  สำเริง</t>
  </si>
  <si>
    <t xml:space="preserve"> 120/5 หมู่1  ต.หนองบัว อ.บ้านค่าย .ระยอง    21120</t>
  </si>
  <si>
    <t>21120</t>
  </si>
  <si>
    <t>0814295590</t>
  </si>
  <si>
    <t>06/08/2025 11:46</t>
  </si>
  <si>
    <t>JA277200905TH</t>
  </si>
  <si>
    <t>FQT69</t>
  </si>
  <si>
    <t>กาญจนา อาจคงหาญ</t>
  </si>
  <si>
    <t>ร้านกะทิแอนโจ้
34/2 ม.4 ต.บางมัญ อ.เมือง จ.สิงห์บุรี 16000</t>
  </si>
  <si>
    <t>0814864442</t>
  </si>
  <si>
    <t>06/08/2025 11:43</t>
  </si>
  <si>
    <t>JA277200919TH</t>
  </si>
  <si>
    <t>FQT68</t>
  </si>
  <si>
    <t>น***ตน์ แ***ชัง</t>
  </si>
  <si>
    <t>06/08/2025 11:42</t>
  </si>
  <si>
    <t>762464141412</t>
  </si>
  <si>
    <t>FQT66</t>
  </si>
  <si>
    <t>คุณไหม</t>
  </si>
  <si>
    <t>ส่งที่ 28 /1 ม.1 เนินพุด 2 วัดเนินตามาก ต.โคกเพลาะอ.พนัสนิคม จ.ชลบุรี 20140</t>
  </si>
  <si>
    <t>20140</t>
  </si>
  <si>
    <t>0944619442</t>
  </si>
  <si>
    <t>06/08/2025 11:41</t>
  </si>
  <si>
    <t>JA277200922TH</t>
  </si>
  <si>
    <t>FQT64</t>
  </si>
  <si>
    <t>คุณสำราญ ฉิมใหม่</t>
  </si>
  <si>
    <t>หอพักไอเรสซิเดน
579หมู่5ต.สุรนารีอ.เมืองจ.นครราชสีมา
 30000</t>
  </si>
  <si>
    <t>0986582574</t>
  </si>
  <si>
    <t>06/08/2025 11:37</t>
  </si>
  <si>
    <t>JA277200936TH</t>
  </si>
  <si>
    <t>FQT63</t>
  </si>
  <si>
    <t>อ***รา พ***์จันทร์</t>
  </si>
  <si>
    <t>762417301494</t>
  </si>
  <si>
    <t>06/08/2025 11:36</t>
  </si>
  <si>
    <t>FQT62</t>
  </si>
  <si>
    <t>รุจาวดีสุขแสง</t>
  </si>
  <si>
    <t>101ม.4ต.หนองขุ่นอ.วัดสิงห์จ.ชัยนาท 17120</t>
  </si>
  <si>
    <t>17120</t>
  </si>
  <si>
    <t>0854214569</t>
  </si>
  <si>
    <t>JA277200940TH</t>
  </si>
  <si>
    <t>FQT61</t>
  </si>
  <si>
    <t>จริญญา มูลจิตร</t>
  </si>
  <si>
    <t>11 ม.8
พระรักษ์
พะโต๊ะ
ชุมพร 86180</t>
  </si>
  <si>
    <t>86180</t>
  </si>
  <si>
    <t>0993644775</t>
  </si>
  <si>
    <t>JA277200953TH</t>
  </si>
  <si>
    <t>06/08/2025 11:35</t>
  </si>
  <si>
    <t>FQT60</t>
  </si>
  <si>
    <t>ท***า ศ***ักษ์</t>
  </si>
  <si>
    <t>762439121485</t>
  </si>
  <si>
    <t>FQT59</t>
  </si>
  <si>
    <t>พ***พัชร พ***์ประชา</t>
  </si>
  <si>
    <t>762438782501</t>
  </si>
  <si>
    <t>FQT58</t>
  </si>
  <si>
    <t>สายฝน สิงห์แม้นดีวิเศษ</t>
  </si>
  <si>
    <t>โรงพยาบาลขอนแก่น ชั้น 2
อาคารแพทย์แผนไทย
ถ.ศรีจันทร์  ต.ในเมือง  อ.เมือง
จ.ขอนแก่น 
 40000</t>
  </si>
  <si>
    <t>0811847097</t>
  </si>
  <si>
    <t>JB294948397TH</t>
  </si>
  <si>
    <t>06/08/2025 11:34</t>
  </si>
  <si>
    <t>FQT57</t>
  </si>
  <si>
    <t>น***ันทร์  ช***ื่น</t>
  </si>
  <si>
    <t>06/08/2025 11:33</t>
  </si>
  <si>
    <t>762479280485</t>
  </si>
  <si>
    <t>FQT55</t>
  </si>
  <si>
    <t>06/08/2025 11:32</t>
  </si>
  <si>
    <t>THT040221DT6Z7Z</t>
  </si>
  <si>
    <t>FQT54</t>
  </si>
  <si>
    <t>ร้านแม่อ้อ</t>
  </si>
  <si>
    <t xml:space="preserve">5/2ม.3 ต.สองแพรก
อ.ชัยบุรี 
จ.สุราษฏร์ธานี
095-269-8860
</t>
  </si>
  <si>
    <t>0656503450</t>
  </si>
  <si>
    <t>06/08/2025 09:00</t>
  </si>
  <si>
    <t>****โอนแล้ว2050 เก็บปลายทาง2050</t>
  </si>
  <si>
    <t>JA277200975TH</t>
  </si>
  <si>
    <t>06/08/2025 11:27</t>
  </si>
  <si>
    <t>FQT53</t>
  </si>
  <si>
    <t>อำพล​ รัตน​เกื้อกูล​วงศ์</t>
  </si>
  <si>
    <t>32/1หมู่4 ต.คลองนารายณ์
อ.เมืองจันทบุรี  จ.จันทบุรี
(ซอยโบราณสถานเมืองเพนียด)
เบอร์ 22000</t>
  </si>
  <si>
    <t>22000</t>
  </si>
  <si>
    <t>0829495625</t>
  </si>
  <si>
    <t>05/08/2025 21:55</t>
  </si>
  <si>
    <t>JB294948406TH</t>
  </si>
  <si>
    <t>06/08/2025 11:25</t>
  </si>
  <si>
    <t>FQT52</t>
  </si>
  <si>
    <t xml:space="preserve">บุญรัตน์ </t>
  </si>
  <si>
    <t>36 มบ.ร่มเย็น ถ.ร่มเย็น ซ.1 ต.ป่าตัน อ.เมือง จ.เชียงใหม่ 
 50300</t>
  </si>
  <si>
    <t>50300</t>
  </si>
  <si>
    <t>0818328595</t>
  </si>
  <si>
    <t>05/08/2025 14:16</t>
  </si>
  <si>
    <t>JB294948410TH</t>
  </si>
  <si>
    <t>06/08/2025 11:24</t>
  </si>
  <si>
    <t>FQT51</t>
  </si>
  <si>
    <t>ฐิติมนต์ อัศวางกูร</t>
  </si>
  <si>
    <t>889/81 ถ.พระราม 3 แขวง บางโพงพาง เขตยานนาวา กทม. 10120</t>
  </si>
  <si>
    <t>0924586299</t>
  </si>
  <si>
    <t>05/08/2025 14:11</t>
  </si>
  <si>
    <t>JB294948423TH</t>
  </si>
  <si>
    <t>06/08/2025 11:23</t>
  </si>
  <si>
    <t>FQT50</t>
  </si>
  <si>
    <t>ช่อผกา อุปพันธ์</t>
  </si>
  <si>
    <t>73/054 มบ.เมืองเอก ซ.พหลโยธิน 87 ม.5 ถ.เอกอุดร ต.หลักหก อ.เมือง จ.ปทุมธานี  12000</t>
  </si>
  <si>
    <t>0815651461</t>
  </si>
  <si>
    <t>05/08/2025 23:42</t>
  </si>
  <si>
    <t>JB294948437TH</t>
  </si>
  <si>
    <t>FQT49</t>
  </si>
  <si>
    <t>กระจ่าง โลจน์สิริศิลป์</t>
  </si>
  <si>
    <t>62/145 ซอยประเสริฐมนูกิจ 27 แยก 216 ถนนประเสริฐมนูกิจ จรเข้บัว ลาดพร้าว กทม 10230</t>
  </si>
  <si>
    <t>0922424539</t>
  </si>
  <si>
    <t>05/08/2025 14:07</t>
  </si>
  <si>
    <t>JB294948445TH</t>
  </si>
  <si>
    <t>06/08/2025 11:21</t>
  </si>
  <si>
    <t>FQT48</t>
  </si>
  <si>
    <t>เสาวลักษณ์​ ยิ่งยงศักดิ์</t>
  </si>
  <si>
    <t>บ้านใหม่นวโชติ1
เลขที่417หมู่6ตำบลแม่กา
อ.เมือง จ.พะเยา 56000</t>
  </si>
  <si>
    <t>0899068788</t>
  </si>
  <si>
    <t>JB294948454TH</t>
  </si>
  <si>
    <t>FQT47</t>
  </si>
  <si>
    <t xml:space="preserve">คุณสิริลักษณ์ ที่รักษ์  </t>
  </si>
  <si>
    <t>34 (30/196)ถ.รามอินทรา35 
แขวงอนุสาวรีย์ เขตบางเขน 
กทม. 10220</t>
  </si>
  <si>
    <t>0868975959</t>
  </si>
  <si>
    <t>05/08/2025 15:31</t>
  </si>
  <si>
    <t>JB294948468TH</t>
  </si>
  <si>
    <t>06/08/2025 11:20</t>
  </si>
  <si>
    <t>FQT46</t>
  </si>
  <si>
    <t xml:space="preserve">อัษฎาพร  รัตนวิรุฬห์ </t>
  </si>
  <si>
    <t>แผนกพัสดุ สำนักงานอธิการบดี มหาวิทยาลัยนครพนม 103 หมู่ 3 ตำบลขามเฒ่า อำเภอเมืองนครพนม จังหวัดนครพนม 48000</t>
  </si>
  <si>
    <t>0889144694</t>
  </si>
  <si>
    <t>JB294948471TH</t>
  </si>
  <si>
    <t>06/08/2025 11:18</t>
  </si>
  <si>
    <t>FQT45</t>
  </si>
  <si>
    <t>คุณสายัญ  วงศ์ไม้น้อย</t>
  </si>
  <si>
    <t>🏡ที่อยู่ผู้รับ
เลขที่ 9849/1  หมู่ที่ 2
ตลาดท่าโบสถ์
ตำบล สามง่าม-ท่าโบสถ์
อำเภอ หันคา
จังหวัด ชัยนาท 
 17160</t>
  </si>
  <si>
    <t>17160</t>
  </si>
  <si>
    <t>0994437556</t>
  </si>
  <si>
    <t>05/08/2025 13:13</t>
  </si>
  <si>
    <t>JB294948485TH</t>
  </si>
  <si>
    <t>06/08/2025 11:16</t>
  </si>
  <si>
    <t>FQT44</t>
  </si>
  <si>
    <t>นายณรงค์,,,รัตนทองคง</t>
  </si>
  <si>
    <t>156/1 ม.2  ต.บ่อเวฬุ อ.ขลุง  จ.จันทบุรี 22150</t>
  </si>
  <si>
    <t>0812731848</t>
  </si>
  <si>
    <t>JA277200984TH</t>
  </si>
  <si>
    <t>06/08/2025 11:15</t>
  </si>
  <si>
    <t>FQT43</t>
  </si>
  <si>
    <t>เบญจวรรณ  ตั้งเรืองสุวรรณ</t>
  </si>
  <si>
    <t>217/5ถนนปากน้ำ  ซอย19ตำบลรูสะมิแล  อำเภอเมืองจังหวัดปัตตานี 94000</t>
  </si>
  <si>
    <t>94000</t>
  </si>
  <si>
    <t>0938322904</t>
  </si>
  <si>
    <t>JA277200998TH</t>
  </si>
  <si>
    <t>FQT42</t>
  </si>
  <si>
    <t>คุณยุพิน แก้วมะโน</t>
  </si>
  <si>
    <t>78 ม.5 บ้านสันป่าสัก
 ต.แม่พริก อ.แม่พริก
จ.ลำปาง 
 52180</t>
  </si>
  <si>
    <t>52180</t>
  </si>
  <si>
    <t>0817435642</t>
  </si>
  <si>
    <t>05/08/2025 12:15</t>
  </si>
  <si>
    <t>JB294948499TH</t>
  </si>
  <si>
    <t>06/08/2025 11:14</t>
  </si>
  <si>
    <t>FQT41</t>
  </si>
  <si>
    <t>ยิ้ม ชวนอยุ่</t>
  </si>
  <si>
    <t>145/1 ม8
หนองปลาหมอ
อำเภอบ้านโป่ง
ราชบุรี
 70110</t>
  </si>
  <si>
    <t>66622655699</t>
  </si>
  <si>
    <t>JA277201004TH</t>
  </si>
  <si>
    <t>06/08/2025 11:13</t>
  </si>
  <si>
    <t>FQT40</t>
  </si>
  <si>
    <t>ม***รียม ห***เบ็ญหมัด</t>
  </si>
  <si>
    <t>762450903465</t>
  </si>
  <si>
    <t>FQT39</t>
  </si>
  <si>
    <t>ว***ณี เ***อิ่ม</t>
  </si>
  <si>
    <t>06/08/2025 11:12</t>
  </si>
  <si>
    <t>762420089480</t>
  </si>
  <si>
    <t>FQT38</t>
  </si>
  <si>
    <t>มณธิชา.(กาญ)</t>
  </si>
  <si>
    <t>11/8ม.10ต.บ่อนอก.อ.เมือง.จ.ประจวบ 77210</t>
  </si>
  <si>
    <t>77210</t>
  </si>
  <si>
    <t>0875895391</t>
  </si>
  <si>
    <t>JA277201018TH</t>
  </si>
  <si>
    <t>06/08/2025 11:11</t>
  </si>
  <si>
    <t>FQT36</t>
  </si>
  <si>
    <t>ธ***ุทธ ช***วย</t>
  </si>
  <si>
    <t>06/08/2025 11:09</t>
  </si>
  <si>
    <t>762445627414</t>
  </si>
  <si>
    <t>FQT35</t>
  </si>
  <si>
    <t>แม่รัตน์ สรวนวล</t>
  </si>
  <si>
    <t>40 ม 12
ต บัวโคก
อ ท่าตูม 
จ สุรินทร์
 32120</t>
  </si>
  <si>
    <t>32120</t>
  </si>
  <si>
    <t>0809949626</t>
  </si>
  <si>
    <t>JA277201021TH</t>
  </si>
  <si>
    <t>06/08/2025 11:08</t>
  </si>
  <si>
    <t>FQT34</t>
  </si>
  <si>
    <t>สมบูรณ์ ทรัพย์หนุน</t>
  </si>
  <si>
    <t xml:space="preserve"> 104/1 ม.3 ต.ทองหลาง อ.บ้านนา จ.นครนายก  26110</t>
  </si>
  <si>
    <t>26110</t>
  </si>
  <si>
    <t>0818314674</t>
  </si>
  <si>
    <t>05/08/2025 20:06</t>
  </si>
  <si>
    <t>JB294948508TH</t>
  </si>
  <si>
    <t>06/08/2025 11:06</t>
  </si>
  <si>
    <t>FQT33</t>
  </si>
  <si>
    <t>06/08/2025 11:04</t>
  </si>
  <si>
    <t>762486228475</t>
  </si>
  <si>
    <t>06/08/2025 11:05</t>
  </si>
  <si>
    <t>FQT32</t>
  </si>
  <si>
    <t>ส่ง ปิยาภรณ์ ณ เชียงใหม่</t>
  </si>
  <si>
    <t xml:space="preserve">  บ้านเลขที่   270 /1 หมู่  6  ต.แม่เหียะ  อ.เมือง เชียงใหม่   [เลยโลตัส มีปั๊มเชลล์ ให้เลี้ยวซ้ายซอยที่ติดปั๊ม ปากซอยมีคลินิคหมอสักกาเดช(บ้านใหม่สามัคคีซอย 7) พอไปถึงทาง 3 แยก ให้ไปทางที่มีป้ายติดว่าบ้านใหม่อพาร์ตเมนท์ตรงไปซัก100เมตร บ้าน 2ชั้นหลังสีขาว-เทาอยู่ขวามือ]   (ฝากใส่ตะกร้าหน้าบ้านได้เลย) 50100</t>
  </si>
  <si>
    <t>50100</t>
  </si>
  <si>
    <t>0815317798</t>
  </si>
  <si>
    <t>05/08/2025 20:16</t>
  </si>
  <si>
    <t>JB294948511TH</t>
  </si>
  <si>
    <t>FQT31</t>
  </si>
  <si>
    <t>ประยูร สุมาลี</t>
  </si>
  <si>
    <t>98 หมู่ 4 บ้านดอนเดื่อ
ต.บ้านโคก อ.สร้างคอม
จ.อุดรธานี 
 41260</t>
  </si>
  <si>
    <t>41260</t>
  </si>
  <si>
    <t>0856779823</t>
  </si>
  <si>
    <t>05/08/2025 19:16</t>
  </si>
  <si>
    <t>JB294948525TH</t>
  </si>
  <si>
    <t>06/08/2025 11:02</t>
  </si>
  <si>
    <t>FQT30</t>
  </si>
  <si>
    <t>เอี้ยง</t>
  </si>
  <si>
    <t>13/1ซ ปะยาง ถ เมืองสมุทร ต ช้างม่อย อ เมือง จ เชียงใหม่ 50301</t>
  </si>
  <si>
    <t>50301</t>
  </si>
  <si>
    <t>0968678600</t>
  </si>
  <si>
    <t>06/08/2025 11:01</t>
  </si>
  <si>
    <t>JA277201035TH</t>
  </si>
  <si>
    <t>FQT29</t>
  </si>
  <si>
    <t>วิรัลยุพา กรวดนอก</t>
  </si>
  <si>
    <t>104/15 หมู่ 7 ต.ลำเลียง อ.กระบุรี จ.ระนอง 
 85110</t>
  </si>
  <si>
    <t>85110</t>
  </si>
  <si>
    <t>0645358255</t>
  </si>
  <si>
    <t>06/08/2025 10:57</t>
  </si>
  <si>
    <t>JB294948539TH</t>
  </si>
  <si>
    <t>06/08/2025 11:00</t>
  </si>
  <si>
    <t>FQT28</t>
  </si>
  <si>
    <t>ปิยนุช  อุ่นยวง</t>
  </si>
  <si>
    <t>73 ม.2 ต.สองแพรก อ.ชัยบุรี จ.สุราษฎร์ธานี  84350</t>
  </si>
  <si>
    <t>84350</t>
  </si>
  <si>
    <t>0846742985</t>
  </si>
  <si>
    <t>05/08/2025 16:43</t>
  </si>
  <si>
    <t>JB294948542TH</t>
  </si>
  <si>
    <t>06/08/2025 10:59</t>
  </si>
  <si>
    <t>FQT27</t>
  </si>
  <si>
    <t>น.ส.ซีวรัตน์ พนัสนาชี</t>
  </si>
  <si>
    <t>19 ม.5 ต.ท่าข้าม อ.ท่าแซะ จ.ชุมพร 86140</t>
  </si>
  <si>
    <t>86140</t>
  </si>
  <si>
    <t>0845485120</t>
  </si>
  <si>
    <t>JB294948556TH</t>
  </si>
  <si>
    <t>FQT26</t>
  </si>
  <si>
    <t>ด***ม้ ส***วัญ</t>
  </si>
  <si>
    <t>06/08/2025 10:58</t>
  </si>
  <si>
    <t>762467326493</t>
  </si>
  <si>
    <t>FQT25</t>
  </si>
  <si>
    <t>Danita Nitiwirakun</t>
  </si>
  <si>
    <t>56 หมู่3
ชนบท
ชนบท
ขอนแก่น
 40180</t>
  </si>
  <si>
    <t>40180</t>
  </si>
  <si>
    <t>66652329442</t>
  </si>
  <si>
    <t>JA277201049TH</t>
  </si>
  <si>
    <t>FQT24</t>
  </si>
  <si>
    <t>ชุติกาญจน์  วุฒิพงศ์</t>
  </si>
  <si>
    <t>2/2 ม.4 ต.นาพรุ อ.พระพรหม จ.นครศรีธรรมราช 
 80000</t>
  </si>
  <si>
    <t>80000</t>
  </si>
  <si>
    <t>0956601711</t>
  </si>
  <si>
    <t>JA277201052TH</t>
  </si>
  <si>
    <t>FQT23</t>
  </si>
  <si>
    <t>เ* อ***ษา</t>
  </si>
  <si>
    <t>06/08/2025 10:56</t>
  </si>
  <si>
    <t>เอารสเนยนม ใบเตย แค่2รสนะคะ</t>
  </si>
  <si>
    <t>762479025486</t>
  </si>
  <si>
    <t>FQT22</t>
  </si>
  <si>
    <t>โสภี</t>
  </si>
  <si>
    <t>ร้านอาหารจีจี้ 53ถ.นิเวศพิศาล ต.จองคํา อ.เมือง จ.แม่ฮ่องสอน 58000</t>
  </si>
  <si>
    <t>58000</t>
  </si>
  <si>
    <t>0644626436</t>
  </si>
  <si>
    <t>05/08/2025 10:54</t>
  </si>
  <si>
    <t>JB294948560TH</t>
  </si>
  <si>
    <t>06/08/2025 10:55</t>
  </si>
  <si>
    <t>FQT21</t>
  </si>
  <si>
    <t>จันทร์ธิดา</t>
  </si>
  <si>
    <t>51/1 ม.8 ต.สองคอน อ.แก่งคอย จ.สระบุรี 18110</t>
  </si>
  <si>
    <t>18110</t>
  </si>
  <si>
    <t>0625437786</t>
  </si>
  <si>
    <t>06/08/2025 10:54</t>
  </si>
  <si>
    <t>JA277201066TH</t>
  </si>
  <si>
    <t>06/08/2025 10:53</t>
  </si>
  <si>
    <t>FQT20</t>
  </si>
  <si>
    <t>ก***ดา จ***ร์สาม</t>
  </si>
  <si>
    <t>06/08/2025 10:52</t>
  </si>
  <si>
    <t>762452821491</t>
  </si>
  <si>
    <t>FQT19</t>
  </si>
  <si>
    <t>JA277201070TH</t>
  </si>
  <si>
    <t>FQT18</t>
  </si>
  <si>
    <t>พ***พร ศ***พันธ์</t>
  </si>
  <si>
    <t>762444888310</t>
  </si>
  <si>
    <t>FQT17</t>
  </si>
  <si>
    <t>อรพร..รี่นอารมย์.</t>
  </si>
  <si>
    <t>169หมู่5.ต.หนองไผ่.อ.หนองไผ่..จ.เพชรบรูณ์.. 67140</t>
  </si>
  <si>
    <t>0616027950</t>
  </si>
  <si>
    <t>06/08/2025 10:51</t>
  </si>
  <si>
    <t>JA277201083TH</t>
  </si>
  <si>
    <t>FQT16</t>
  </si>
  <si>
    <t>บ***ิตา</t>
  </si>
  <si>
    <t>06/08/2025 10:47</t>
  </si>
  <si>
    <t>762450024490</t>
  </si>
  <si>
    <t>06/08/2025 10:46</t>
  </si>
  <si>
    <t>FQT15</t>
  </si>
  <si>
    <t>สมบรณ์  จันทสาร</t>
  </si>
  <si>
    <t>55 หมู่ 9  บ้านวังรวกเหนือ  ตำบลบ้านกล้วย  อำเภอชนแดน  จังหวัดเพชรบรณ์ 67190</t>
  </si>
  <si>
    <t>67190</t>
  </si>
  <si>
    <t>0631793759</t>
  </si>
  <si>
    <t>05/08/2025 15:59</t>
  </si>
  <si>
    <t>JB294948573TH</t>
  </si>
  <si>
    <t>FQT14</t>
  </si>
  <si>
    <t>นางจันทนา  คงด้วง</t>
  </si>
  <si>
    <t>133/3 ม.4 ต.มะเร็ต อ.เกาะสมุย
จ.สุราษฎร์ธานี 84310</t>
  </si>
  <si>
    <t>84310</t>
  </si>
  <si>
    <t>0867915714</t>
  </si>
  <si>
    <t>JA277201097TH</t>
  </si>
  <si>
    <t>06/08/2025 10:45</t>
  </si>
  <si>
    <t>FQT13</t>
  </si>
  <si>
    <t>เพชร</t>
  </si>
  <si>
    <t xml:space="preserve"> 133/402 หมูบ้านโกลเด้นทาวน์1 ต.แพรกษา  อ.เมืองสมุทรปราการ  สมุทรปราการ    10280</t>
  </si>
  <si>
    <t>0634303269</t>
  </si>
  <si>
    <t>06/08/2025 10:44</t>
  </si>
  <si>
    <t>JA277201106TH</t>
  </si>
  <si>
    <t>FQT12</t>
  </si>
  <si>
    <t>o***..you</t>
  </si>
  <si>
    <t>06/08/2025 10:42</t>
  </si>
  <si>
    <t>762422220486</t>
  </si>
  <si>
    <t>FQT10</t>
  </si>
  <si>
    <t>ม***ี  พ***์เนาว์</t>
  </si>
  <si>
    <t>06/08/2025 10:41</t>
  </si>
  <si>
    <t>762405096353</t>
  </si>
  <si>
    <t>FQT9</t>
  </si>
  <si>
    <t>ก***นกทราย</t>
  </si>
  <si>
    <t>จังหวัดนครราชสีมา</t>
  </si>
  <si>
    <t>06/08/2025 10:40</t>
  </si>
  <si>
    <t>762461020451</t>
  </si>
  <si>
    <t>FQT8</t>
  </si>
  <si>
    <t>คุณอุไรวรรณ โสมทัศน์</t>
  </si>
  <si>
    <t>199/531 หมู่5 ซอย3 หมู่บ้านณัฏยา ต.คลองมะเดื่อ อ.กระทุ่มแบน จ.สมุทรสาคร 74110</t>
  </si>
  <si>
    <t>0813781504</t>
  </si>
  <si>
    <t>JB294948587TH</t>
  </si>
  <si>
    <t>06/08/2025 10:39</t>
  </si>
  <si>
    <t>FQT7</t>
  </si>
  <si>
    <t>N** C***er</t>
  </si>
  <si>
    <t>06/08/2025 10:38</t>
  </si>
  <si>
    <t>762485886470</t>
  </si>
  <si>
    <t>FQT6</t>
  </si>
  <si>
    <t>น้ำตาล</t>
  </si>
  <si>
    <t>226/3 ม8ต.บ้านทำเนียบ อ.คีรีรัฐนิคม จ.สุราษฎร์ธานี
 84180</t>
  </si>
  <si>
    <t>84180</t>
  </si>
  <si>
    <t>0988048023</t>
  </si>
  <si>
    <t>06/08/2025 10:35</t>
  </si>
  <si>
    <t>JA277201110TH</t>
  </si>
  <si>
    <t>FQT5</t>
  </si>
  <si>
    <t>06/08/2025 10:34</t>
  </si>
  <si>
    <t>THT040221ECNG7Z</t>
  </si>
  <si>
    <t>FQT4</t>
  </si>
  <si>
    <t>ศรีสมร  ไพรอนันต์</t>
  </si>
  <si>
    <t>427/280 ถนนเศรษฐกิจหมู่บ้านเพชรเกษมธานีตำบลอ้อมน้อยอำเภอกระทุ่มแบนจังหวัดสมุทรสาคร 74130</t>
  </si>
  <si>
    <t>0834401846</t>
  </si>
  <si>
    <t>JA277201123TH</t>
  </si>
  <si>
    <t>FQT2</t>
  </si>
  <si>
    <t>น.ส.ณัฐชา คืนมาเมือง</t>
  </si>
  <si>
    <t>278 หมู่ 14 บ้านห้วยมะหินฝน
ต.ป่าตึง อ.แม่จัน
จ.เชียงราย 57110</t>
  </si>
  <si>
    <t>57110</t>
  </si>
  <si>
    <t>0903162919</t>
  </si>
  <si>
    <t>06/08/2025 10:30</t>
  </si>
  <si>
    <t>JA277201137TH</t>
  </si>
  <si>
    <t>FQS98</t>
  </si>
  <si>
    <t>******ษ์สันติราษฎร์, ตำบลศรีบุญเรือง, อำเภอเมืองมุกดาหาร ตำบลศรีบุญเรือง อำเภอเมืองมุกดาหาร จังหวัดมุกดาหาร 49000</t>
  </si>
  <si>
    <t>49000</t>
  </si>
  <si>
    <t>90</t>
  </si>
  <si>
    <t>06/08/2025 10:27</t>
  </si>
  <si>
    <t>TH2518147580995</t>
  </si>
  <si>
    <t>FQS97</t>
  </si>
  <si>
    <t>น.ส.ธนพร บุญพันธ์</t>
  </si>
  <si>
    <t>56/1 ม.3 ต.บึง อ.ศรีราชา จ.ชลบุรี
 20230</t>
  </si>
  <si>
    <t>20230</t>
  </si>
  <si>
    <t>0887575339</t>
  </si>
  <si>
    <t>JA277201145TH</t>
  </si>
  <si>
    <t>FQS96</t>
  </si>
  <si>
    <t>ท***าน ว***ไว</t>
  </si>
  <si>
    <t>06/08/2025 10:26</t>
  </si>
  <si>
    <t>762425385503</t>
  </si>
  <si>
    <t>FQS94</t>
  </si>
  <si>
    <t>กชกร มุกขุนทด</t>
  </si>
  <si>
    <t>32 หมู่11 ต.บ้านใหม่ อ.เมือง จ.นครราชสีมา 30000</t>
  </si>
  <si>
    <t>0842439594</t>
  </si>
  <si>
    <t>06/08/2025 10:19</t>
  </si>
  <si>
    <t>JB294948595TH</t>
  </si>
  <si>
    <t>06/08/2025 10:23</t>
  </si>
  <si>
    <t>FQS93</t>
  </si>
  <si>
    <t>สุวรรณ​ี​ เหล่า​ชาญ​กิจ​ว​นิช</t>
  </si>
  <si>
    <t>338/193มบ.กลางเมืองลาดพร้าว80
ขว.วังทองหลาง
ข.วังทองหลาง
กรุงเทพฯ 10310</t>
  </si>
  <si>
    <t>10310</t>
  </si>
  <si>
    <t>0891318197</t>
  </si>
  <si>
    <t>JA277201154TH</t>
  </si>
  <si>
    <t>FQS92</t>
  </si>
  <si>
    <t>ณัฐฐยา สีโสภา</t>
  </si>
  <si>
    <t>31 ม.10 บ้านหนองเรือ (ร้านค้าตรงข้ามคอกวัว) ต.เสือเฒ่า อ.เชียงยืน จ.มหาสารคาม 
 44160</t>
  </si>
  <si>
    <t>44160</t>
  </si>
  <si>
    <t>0981919110</t>
  </si>
  <si>
    <t>06/08/2025 10:22</t>
  </si>
  <si>
    <t>JA277201168TH</t>
  </si>
  <si>
    <t>06/08/2025 10:21</t>
  </si>
  <si>
    <t>FQS91</t>
  </si>
  <si>
    <t>วรรณา พิมพ์ใหม่</t>
  </si>
  <si>
    <t>395ม.2
ต.บ้านเพชร
อ.บำเกน็จณรงค์
จ.ชัยภูมิ 36160</t>
  </si>
  <si>
    <t>36160</t>
  </si>
  <si>
    <t>0828324784</t>
  </si>
  <si>
    <t>JA277201171TH</t>
  </si>
  <si>
    <t>FQS90</t>
  </si>
  <si>
    <t>จารุณี สมน้อย</t>
  </si>
  <si>
    <t>344 ถ.โพธิ์กลาง ต.ในเมือง อ.เมือง จ.นครราชสีมา 30000</t>
  </si>
  <si>
    <t>0933296490</t>
  </si>
  <si>
    <t>06/08/2025 10:20</t>
  </si>
  <si>
    <t>JA277201185TH</t>
  </si>
  <si>
    <t>FQS89</t>
  </si>
  <si>
    <t xml:space="preserve"> ส่งให้คุณคนึงสุข เปียงแก้ว </t>
  </si>
  <si>
    <t>19/139 หมู่ บ้านดิเอ๋กซคลูุซีพ ซอยนวลจันทร์  56  แขวงนวลจันทร์ เขต บึงกุ่ม  กทม        (ส่ง กทม นะคะ) 10230</t>
  </si>
  <si>
    <t>0843656406</t>
  </si>
  <si>
    <t>05/08/2025 10:16</t>
  </si>
  <si>
    <t>JB294948600TH</t>
  </si>
  <si>
    <t>FQS88</t>
  </si>
  <si>
    <t xml:space="preserve">PL ปฏิมาพร หลวงอากาศ </t>
  </si>
  <si>
    <t>(น้องเอิร์น)
บ้านเลขที่ 31 หมู่ 2 ต.หนองพระ อ.วังทรายพูน จ.พิจิตร 
รหัสไปรษณีย์ 66180</t>
  </si>
  <si>
    <t>66180</t>
  </si>
  <si>
    <t>0910386482</t>
  </si>
  <si>
    <t>05/08/2025 09:44</t>
  </si>
  <si>
    <t>JB294948613TH</t>
  </si>
  <si>
    <t>06/08/2025 10:18</t>
  </si>
  <si>
    <t>FQS87</t>
  </si>
  <si>
    <t>น******พ</t>
  </si>
  <si>
    <t>******3 ต.ผางาม ตำบลผางาม อำเภอเวียงชัย จังหวัดเชียงราย 57210</t>
  </si>
  <si>
    <t>57210</t>
  </si>
  <si>
    <t>TH256204639945G</t>
  </si>
  <si>
    <t>FQS86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</si>
  <si>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</si>
  <si>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</si>
  <si>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</si>
  <si>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06/08/2025 10:28</t>
  </si>
  <si>
    <t>LEXPU0594764003</t>
  </si>
  <si>
    <t>06/08/2025 10:16</t>
  </si>
  <si>
    <t>FQS84</t>
  </si>
  <si>
    <t>ส***สา</t>
  </si>
  <si>
    <t>06/08/2025 10:14</t>
  </si>
  <si>
    <t>762472108425</t>
  </si>
  <si>
    <t>FQS83</t>
  </si>
  <si>
    <t>น* พ***รักษ์</t>
  </si>
  <si>
    <t>762424683495</t>
  </si>
  <si>
    <t>FQS82</t>
  </si>
  <si>
    <t>******ระ ตำบลเวียงสระ อำเภอเวียงสระ จังหวัดสุราษฎร์ธานี 84190</t>
  </si>
  <si>
    <t>84190</t>
  </si>
  <si>
    <t>85</t>
  </si>
  <si>
    <t>TH257314823767B</t>
  </si>
  <si>
    <t>06/08/2025 10:13</t>
  </si>
  <si>
    <t>FQS80</t>
  </si>
  <si>
    <t>สุกัญญา จันทร์สวาท</t>
  </si>
  <si>
    <t>309 หมู่ 2 ตำบล ท่านัด · ดำเนินสะดวก/ Damnoen Saduak
ดำเนินสะดวก/ Damnoen Saduakราชบุรี/ Ratchaburi
70130</t>
  </si>
  <si>
    <t>70130</t>
  </si>
  <si>
    <t>660869297832</t>
  </si>
  <si>
    <t>LEXPU0594732580</t>
  </si>
  <si>
    <t>FQS79</t>
  </si>
  <si>
    <t>LEXPU0594733539</t>
  </si>
  <si>
    <t>FQS78</t>
  </si>
  <si>
    <t>ว***าภรณ์ ว***อง</t>
  </si>
  <si>
    <t>762420989503</t>
  </si>
  <si>
    <t>FQS76</t>
  </si>
  <si>
    <t>ข** ศ***มานนท์</t>
  </si>
  <si>
    <t>06/08/2025 10:10</t>
  </si>
  <si>
    <t>762484524491</t>
  </si>
  <si>
    <t>06/08/2025 10:11</t>
  </si>
  <si>
    <t>FQS75</t>
  </si>
  <si>
    <t>พ******)</t>
  </si>
  <si>
    <t>******ศ์วาน 59 ถ.วิภาวดีรังสิต แขวงลาดยาว เขตจตุจักร จังหวัดกรุงเทพมหานคร 10900</t>
  </si>
  <si>
    <t>10900</t>
  </si>
  <si>
    <t>TH257356721681J</t>
  </si>
  <si>
    <t>06/08/2025 10:09</t>
  </si>
  <si>
    <t>FQS74</t>
  </si>
  <si>
    <t>N** N**</t>
  </si>
  <si>
    <t>Samut Songkhram</t>
  </si>
  <si>
    <t>06/08/2025 10:08</t>
  </si>
  <si>
    <t>762467289371</t>
  </si>
  <si>
    <t>FQS73</t>
  </si>
  <si>
    <t>จ******ี</t>
  </si>
  <si>
    <t>******รัตภูมิ, อำเภอควนเนียง ตำบลรัตภูมิ อำเภอควนเนียง จังหวัดสงขลา 90220</t>
  </si>
  <si>
    <t>90220</t>
  </si>
  <si>
    <t>46</t>
  </si>
  <si>
    <t>TH257578601390G</t>
  </si>
  <si>
    <t>06/08/2025 10:05</t>
  </si>
  <si>
    <t>FQS71</t>
  </si>
  <si>
    <t>ม***า  ป***ฤติธรรม</t>
  </si>
  <si>
    <t>06/08/2025 09:57</t>
  </si>
  <si>
    <t>762459304482</t>
  </si>
  <si>
    <t>FQS69</t>
  </si>
  <si>
    <t xml:space="preserve">กันตพัฒน์  สวัสดิสาร </t>
  </si>
  <si>
    <t>59/3 ม.8 ต.พรหมโลก
อ.พรหมคีรี จ.นครศรีธรรมราช 80320</t>
  </si>
  <si>
    <t>80320</t>
  </si>
  <si>
    <t>0618154954</t>
  </si>
  <si>
    <t>05/08/2025 14:47</t>
  </si>
  <si>
    <t>JB294948627TH</t>
  </si>
  <si>
    <t>06/08/2025 09:51</t>
  </si>
  <si>
    <t>FQS68</t>
  </si>
  <si>
    <t>P***charapha P***ua</t>
  </si>
  <si>
    <t>762455749436</t>
  </si>
  <si>
    <t>FQS67</t>
  </si>
  <si>
    <t>บ******)</t>
  </si>
  <si>
    <t>******0 คลองหนึ่ง ตำบลคลองหนึ่ง อำเภอคลองหลวง จังหวัดปทุมธานี 12120</t>
  </si>
  <si>
    <t>06/08/2025 10:17</t>
  </si>
  <si>
    <t>TH256300932230B</t>
  </si>
  <si>
    <t>06/08/2025 09:47</t>
  </si>
  <si>
    <t>FQS66</t>
  </si>
  <si>
    <t>ศุภนิดา จำปา</t>
  </si>
  <si>
    <t xml:space="preserve">124 &amp;nbsp;หมู่ 4 ตำบลแม่สลิด
อำเภอบ้านตาก จังหวัดตาก 63120
</t>
  </si>
  <si>
    <t>63120</t>
  </si>
  <si>
    <t>0812833941</t>
  </si>
  <si>
    <t>04/08/2025 09:42</t>
  </si>
  <si>
    <t>JB294948689TH</t>
  </si>
  <si>
    <t>06/08/2025 09:42</t>
  </si>
  <si>
    <t>FQS65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</si>
  <si>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</si>
  <si>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</si>
  <si>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53140</t>
  </si>
  <si>
    <t>660941781349</t>
  </si>
  <si>
    <t>06/08/2025 09:41</t>
  </si>
  <si>
    <t>LEXPU0594730286</t>
  </si>
  <si>
    <t>FQS64</t>
  </si>
  <si>
    <t>ราตรี บัวศรี</t>
  </si>
  <si>
    <t>32/9 ซ.ริมทางรถไฟ · รองเมือง/ Rong Mueang
ปทุมวัน/ Pathum Wanกรุงเทพมหานคร/ Bangkok
10330</t>
  </si>
  <si>
    <t>660656684355</t>
  </si>
  <si>
    <t>06/08/2025 09:38</t>
  </si>
  <si>
    <t>LEXPU0594732364</t>
  </si>
  <si>
    <t>FQS63</t>
  </si>
  <si>
    <t>น******ว</t>
  </si>
  <si>
    <t>****** ตำบลวังหิน ตำบลวังหิน อำเภอเมืองตาก จังหวัดตาก 63000</t>
  </si>
  <si>
    <t>63000</t>
  </si>
  <si>
    <t>35</t>
  </si>
  <si>
    <t>TH259204101221K</t>
  </si>
  <si>
    <t>06/08/2025 09:37</t>
  </si>
  <si>
    <t>FQS62</t>
  </si>
  <si>
    <t>จ******)</t>
  </si>
  <si>
    <t>******ำบลท่าผา ตำบลท่าผา อำเภอเกาะคา จังหวัดลำปาง 52130</t>
  </si>
  <si>
    <t>52130</t>
  </si>
  <si>
    <t>06/08/2025 09:35</t>
  </si>
  <si>
    <t>TH257917361285M</t>
  </si>
  <si>
    <t>FQS61</t>
  </si>
  <si>
    <t>ค** เ***์  แ***สภาวัน-จากคุณจิรัชยา</t>
  </si>
  <si>
    <t>06/08/2025 09:30</t>
  </si>
  <si>
    <t>762484020491</t>
  </si>
  <si>
    <t>FQS60</t>
  </si>
  <si>
    <t>บ***รียน น***ุตร</t>
  </si>
  <si>
    <t>06/08/2025 09:29</t>
  </si>
  <si>
    <t>762431357435</t>
  </si>
  <si>
    <t>FQS59</t>
  </si>
  <si>
    <t>อภิรดี  คำดี</t>
  </si>
  <si>
    <t>37/2 หมู่ 2 
ต. ยางซ้าย
อ. เมือง
จ.สุโขทัย 64000</t>
  </si>
  <si>
    <t>64000</t>
  </si>
  <si>
    <t>0825071182</t>
  </si>
  <si>
    <t>JA277201208TH</t>
  </si>
  <si>
    <t>FQS58</t>
  </si>
  <si>
    <t>สมชาย ฉาบเชย</t>
  </si>
  <si>
    <t>38/69หมู่4 · คึกคัก/ Khuekkhak
ตะกั่วป่า/ Takua Paพังงา/ Phang Nga
82220</t>
  </si>
  <si>
    <t>82220</t>
  </si>
  <si>
    <t>660981588566</t>
  </si>
  <si>
    <t>TH66057KAPDB9G</t>
  </si>
  <si>
    <t>FQS57</t>
  </si>
  <si>
    <t>ศิรินภา</t>
  </si>
  <si>
    <t>114/45 ม.13 อาคารชุดสมบัติบุรี14 
ถ.การจนาภิเษก 
ต.บางบัวทอง 
อ.บางบัวทอง 
จ.นนทบุรี 11110</t>
  </si>
  <si>
    <t>0617583927</t>
  </si>
  <si>
    <t>06/08/2025 09:28</t>
  </si>
  <si>
    <t>JA277201211TH</t>
  </si>
  <si>
    <t>06/08/2025 09:27</t>
  </si>
  <si>
    <t>FQS56</t>
  </si>
  <si>
    <t>ตุ๊กตา  ชูศรี</t>
  </si>
  <si>
    <t>56/7 ม.7 ต.อุโลกสี่หมื่น 
อ.ท่ามะกา จ.กาญจนบุรี 71130</t>
  </si>
  <si>
    <t>71130</t>
  </si>
  <si>
    <t>0870827282</t>
  </si>
  <si>
    <t>JA277223441TH</t>
  </si>
  <si>
    <t>FQS55</t>
  </si>
  <si>
    <t>พรรณี</t>
  </si>
  <si>
    <t>61 ซ.สุขสวัสดิ์ 11
ถนน.สุขสวัสดิ์
เขตราษฎร์บูรณะ
แขวงบางปะกอก
กทม 10140</t>
  </si>
  <si>
    <t>0897548418</t>
  </si>
  <si>
    <t>06/08/2025 09:26</t>
  </si>
  <si>
    <t>JA277201225TH</t>
  </si>
  <si>
    <t>06/08/2025 09:25</t>
  </si>
  <si>
    <t>FQS54</t>
  </si>
  <si>
    <t>จิรัฐติกาล รักษาทรัพย์</t>
  </si>
  <si>
    <t>สุภาลัยวิลพระรามสอง
57/146 ม5
ต พันท้าย
อ เมือง
จสมุทสาคร 74000</t>
  </si>
  <si>
    <t>0822340683</t>
  </si>
  <si>
    <t>JA277201239TH</t>
  </si>
  <si>
    <t>06/08/2025 09:24</t>
  </si>
  <si>
    <t>FQS53</t>
  </si>
  <si>
    <t>เอ้</t>
  </si>
  <si>
    <t>ที่อยู่
80/2ม.5 ต,โพงามอ,สรรคบุรี จ.ชัยนาท 17140</t>
  </si>
  <si>
    <t>0947460944</t>
  </si>
  <si>
    <t>JA277201242TH</t>
  </si>
  <si>
    <t>FQS52</t>
  </si>
  <si>
    <t>นางสาวจรรยา พวงพิกุล</t>
  </si>
  <si>
    <t>331/9 ม.1 ต.ลาดหญ้า อ.เมือง จ.กาญจนบุรี 71190</t>
  </si>
  <si>
    <t>71190</t>
  </si>
  <si>
    <t>0890413764</t>
  </si>
  <si>
    <t>06/08/2025 09:22</t>
  </si>
  <si>
    <t>JA277201256TH</t>
  </si>
  <si>
    <t>FQS51</t>
  </si>
  <si>
    <t>วรรณา บุญช่วย</t>
  </si>
  <si>
    <t>168/1 ต.หนองสองห้อง อ.บ้านแพ้ว จ.สมุทรสาคร</t>
  </si>
  <si>
    <t>0807860401</t>
  </si>
  <si>
    <t>06/08/2025 09:21</t>
  </si>
  <si>
    <t>JA277201260TH</t>
  </si>
  <si>
    <t>06/08/2025 09:20</t>
  </si>
  <si>
    <t>FQS50</t>
  </si>
  <si>
    <t>สุจิ​รา​  ลาภ​หลาย</t>
  </si>
  <si>
    <t>45/886 สุขาภิบาล3แมนชั่น ชั้น17
ซอยรามคำแหง58/3
แขวงหัวหมาก
เขตบางกะปิ  กรุงเทพฯ 10240</t>
  </si>
  <si>
    <t>0849765466</t>
  </si>
  <si>
    <t>06/08/2025 09:18</t>
  </si>
  <si>
    <t>JA277201273TH</t>
  </si>
  <si>
    <t>FQS49</t>
  </si>
  <si>
    <t xml:space="preserve"> Dada  </t>
  </si>
  <si>
    <t>254 ม.6 ตำบลคลองศก อำเภอพนม สุราษฎร์ธานี 84250</t>
  </si>
  <si>
    <t>84250</t>
  </si>
  <si>
    <t>0860275854</t>
  </si>
  <si>
    <t>06/08/2025 09:17</t>
  </si>
  <si>
    <t>JA277201287TH</t>
  </si>
  <si>
    <t>06/08/2025 09:16</t>
  </si>
  <si>
    <t>FQS48</t>
  </si>
  <si>
    <t xml:space="preserve">เเอปเปิ้ล ติน </t>
  </si>
  <si>
    <t>บ้านเลขที่39 พหลโยธิน37 เเขวงลาดยาวเ ขตจตุจักร กทม 10900</t>
  </si>
  <si>
    <t>0804617915</t>
  </si>
  <si>
    <t>JA277201295TH</t>
  </si>
  <si>
    <t>FQS47</t>
  </si>
  <si>
    <t>ขวัญจิต.รัศมีรังษีเหลือง</t>
  </si>
  <si>
    <t>เลขที่8เพชรเกษม28แยก12แขวงปากคลองเขตภาษีเจริญกทมโทร. 10160</t>
  </si>
  <si>
    <t>0955439314</t>
  </si>
  <si>
    <t>06/08/2025 09:15</t>
  </si>
  <si>
    <t>JA277201300TH</t>
  </si>
  <si>
    <t>FQS46</t>
  </si>
  <si>
    <t>นวลจันทร์ แหวนเงิน</t>
  </si>
  <si>
    <t>91/41 (ตึกf 506)Groovy condo ม.8ต.ทุ่งสุขลา ตำบลทุ่งสุขลา อำเภอศรีราชา จังหวัดชลบุรี  20230</t>
  </si>
  <si>
    <t>0863126132</t>
  </si>
  <si>
    <t>04/08/2025 21:07</t>
  </si>
  <si>
    <t>JB294948701TH</t>
  </si>
  <si>
    <t>06/08/2025 09:11</t>
  </si>
  <si>
    <t>FQS45</t>
  </si>
  <si>
    <t>อำนวยพร  ช้างเจริญ</t>
  </si>
  <si>
    <t>24/54 ถนนชลประทาน
 หมู่บ้านบรรเจิดลักษณ์
ตำบลช้างเผือก 
อำเภอเมือง จังหวัดเชียงใหม่
 50300</t>
  </si>
  <si>
    <t>0819613861</t>
  </si>
  <si>
    <t>06/08/2025 09:09</t>
  </si>
  <si>
    <t>JA277201313TH</t>
  </si>
  <si>
    <t>FQS44</t>
  </si>
  <si>
    <t>******จิก อำเภอบางปะอิน จังหวัดพระนครศรีอยุธยา 13160</t>
  </si>
  <si>
    <t>TH2594969258350</t>
  </si>
  <si>
    <t>06/08/2025 09:07</t>
  </si>
  <si>
    <t>FQS43</t>
  </si>
  <si>
    <t>แม่เมาะ บุญขาว</t>
  </si>
  <si>
    <t>192ม.3ต.ห้วยใต้ อ.ขุขันธ์ จ.ศรีสะเกษ 
 33140</t>
  </si>
  <si>
    <t>33140</t>
  </si>
  <si>
    <t>0936426445</t>
  </si>
  <si>
    <t>06/08/2025 09:06</t>
  </si>
  <si>
    <t>JA277201327TH</t>
  </si>
  <si>
    <t>FQS42</t>
  </si>
  <si>
    <t>ประภาพรรณ</t>
  </si>
  <si>
    <t>2086 มหาวิทยาลัยรามคำแหง
(อาคารเวียงผา )แขวงหัวหมาก
เขตบางกะปิ
ก.ท.ม 10240</t>
  </si>
  <si>
    <t>0904235920</t>
  </si>
  <si>
    <t>03/08/2025 16:14</t>
  </si>
  <si>
    <t>JB294948715TH</t>
  </si>
  <si>
    <t>06/08/2025 09:03</t>
  </si>
  <si>
    <t>FQS41</t>
  </si>
  <si>
    <t>คุณจิราภรณ์_จันทรภัทร</t>
  </si>
  <si>
    <t>,ร้านประยูรการค้าชั้น2ตลาดต้นลำไย,ตำบลช้างม่อย,อำเภอเมือง,เชียงใหม่, 50300</t>
  </si>
  <si>
    <t>0958102566</t>
  </si>
  <si>
    <t>06/08/2025 09:01</t>
  </si>
  <si>
    <t>JA277201335TH</t>
  </si>
  <si>
    <t>FQS40</t>
  </si>
  <si>
    <t>คุณภิร้ญญา แซ่ไหล</t>
  </si>
  <si>
    <t>336/1 ม.9 ซ.4 หนองคล้าใหม่ ต.บึง อ.ศรีราชา จ.ชลบุรี 20230</t>
  </si>
  <si>
    <t>0949500790</t>
  </si>
  <si>
    <t>06/08/2025 08:58</t>
  </si>
  <si>
    <t>JA277201344TH</t>
  </si>
  <si>
    <t>06/08/2025 08:57</t>
  </si>
  <si>
    <t>FQS39</t>
  </si>
  <si>
    <t>SoHay VAi</t>
  </si>
  <si>
    <t>4/1 หมู่14
ใหม่
โนนสูง
นคราชศรีมา
 30160</t>
  </si>
  <si>
    <t>30160</t>
  </si>
  <si>
    <t>0909442933</t>
  </si>
  <si>
    <t>06/08/2025 08:56</t>
  </si>
  <si>
    <t>JA277201358TH</t>
  </si>
  <si>
    <t>06/08/2025 08:55</t>
  </si>
  <si>
    <t>FQS38</t>
  </si>
  <si>
    <t>06/08/2025 08:47</t>
  </si>
  <si>
    <t>762456583486</t>
  </si>
  <si>
    <t>FQS37</t>
  </si>
  <si>
    <t>K***on T***</t>
  </si>
  <si>
    <t>06/08/2025 08:45</t>
  </si>
  <si>
    <t>762444245426</t>
  </si>
  <si>
    <t>FQS36</t>
  </si>
  <si>
    <t>คุณบุญเรือง</t>
  </si>
  <si>
    <t>324 เฉลิมเกียรติพัฒนา ม.1 ห้วยสัตว์ใหญ่ อ.หัวหิน จ.ประจวบคีรีขันธ์
 77110</t>
  </si>
  <si>
    <t>77110</t>
  </si>
  <si>
    <t>0844123999</t>
  </si>
  <si>
    <t>JA277201361TH</t>
  </si>
  <si>
    <t>FQS35</t>
  </si>
  <si>
    <t>ปราโมทย์</t>
  </si>
  <si>
    <t>Pramote Bukkol
55 ถ.จตุโชติ (ซันจูปิเตอร์)
ออเงิน
กรุงเทพ
 10220</t>
  </si>
  <si>
    <t>0922750009</t>
  </si>
  <si>
    <t>06/08/2025 08:44</t>
  </si>
  <si>
    <t>JA277201375TH</t>
  </si>
  <si>
    <t>FQS34</t>
  </si>
  <si>
    <t>รัตนา ตั้งสิริวัฒนกุล</t>
  </si>
  <si>
    <t xml:space="preserve"> 37/27 ซอย 21/1 ถนนพุทธมณฑลสาย 2 แขวงศาลาธรรมสพน์ เขตทวีวัฒนา กรุงเทพฯ 10170</t>
  </si>
  <si>
    <t>10170</t>
  </si>
  <si>
    <t>0851006175</t>
  </si>
  <si>
    <t>06/08/2025 08:43</t>
  </si>
  <si>
    <t>JA277201389TH</t>
  </si>
  <si>
    <t>06/08/2025 08:42</t>
  </si>
  <si>
    <t>FQS33</t>
  </si>
  <si>
    <t>วิษณุชัย วงศ์มาก</t>
  </si>
  <si>
    <t xml:space="preserve"> 101ม.1ต.ท่ากกแดง อ.เซกา จ.บึงกาฬ
โทร.  38150</t>
  </si>
  <si>
    <t>38150</t>
  </si>
  <si>
    <t>0655796385</t>
  </si>
  <si>
    <t>06/08/2025 08:40</t>
  </si>
  <si>
    <t>JA277201392TH</t>
  </si>
  <si>
    <t>FQS31</t>
  </si>
  <si>
    <t>ว***</t>
  </si>
  <si>
    <t>06/08/2025 08:17</t>
  </si>
  <si>
    <t>762471582493</t>
  </si>
  <si>
    <t>FQS30</t>
  </si>
  <si>
    <t>06/08/2025 08:13</t>
  </si>
  <si>
    <t>762437731414</t>
  </si>
  <si>
    <t>FQS29</t>
  </si>
  <si>
    <t>ธีรพงษ์ พาทีทิน</t>
  </si>
  <si>
    <t>26/110 ต.ประจวบ ถนนสุขสมบูรณ์ · ประจวบคีรีขันธ์/ Prachuap Khiri Khan
เมืองประจวบคีรีขันธ์/ Mueang Prachuap Khiri Khanประจวบคีรีขันธ์/ Prachuap Khiri Khan
77000</t>
  </si>
  <si>
    <t>77000</t>
  </si>
  <si>
    <t>660916085844</t>
  </si>
  <si>
    <t>06/08/2025 08:09</t>
  </si>
  <si>
    <t>TH19017KAN021A</t>
  </si>
  <si>
    <t>FQS26</t>
  </si>
  <si>
    <t>พ***ษฐ์ เ***วสุรินทร์</t>
  </si>
  <si>
    <t>06/08/2025 08:04</t>
  </si>
  <si>
    <t>762417875402</t>
  </si>
  <si>
    <t>FQS25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</si>
  <si>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</si>
  <si>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</si>
  <si>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</si>
  <si>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</si>
  <si>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06/08/2025 07:28</t>
  </si>
  <si>
    <t>LEXPU0594791253</t>
  </si>
  <si>
    <t>06/08/2025 07:27</t>
  </si>
  <si>
    <t>FQS24</t>
  </si>
  <si>
    <t>วรรณา.อันชัน</t>
  </si>
  <si>
    <t>790ม.2ซ1C บ.ฟู้ดสเป็คเชียลไลซ์ จำกัด ถ.สุขุมวิท ต.บางปูใหม่ อ.เมือง จ.สมุทรปราการ10280 โรงงาน
เมืองสมุทรปราการ/ Mueang Samut Prakanสมุทรปราการ/ Samut Prakan
10280</t>
  </si>
  <si>
    <t>660864147819</t>
  </si>
  <si>
    <t>06/08/2025 06:12</t>
  </si>
  <si>
    <t>LEXPU0594448433</t>
  </si>
  <si>
    <t>FQS23</t>
  </si>
  <si>
    <t>ระวีวรรณ กองมณี</t>
  </si>
  <si>
    <t>71/216ซอยA6หมู่บ้านปาริชาตถนน345ตำบลบางคูวัดอำเภอเมือว
เมืองปทุมธานี/ Mueang Pathum Thaniปทุมธานี/ Pathum Thani
12000</t>
  </si>
  <si>
    <t>660850651400</t>
  </si>
  <si>
    <t>06/08/2025 06:11</t>
  </si>
  <si>
    <t>LEXPU0594448583</t>
  </si>
  <si>
    <t>FQS22</t>
  </si>
  <si>
    <t>เ***์</t>
  </si>
  <si>
    <t>******ง, อำเภออุทุมพรพิสัย ตำบลสำโรง อำเภออุทุมพรพิสัย จังหวัดศรีสะเกษ 33120</t>
  </si>
  <si>
    <t>33120</t>
  </si>
  <si>
    <t>71</t>
  </si>
  <si>
    <t>06/08/2025 04:50</t>
  </si>
  <si>
    <t>TH258043114709P</t>
  </si>
  <si>
    <t>FQS21</t>
  </si>
  <si>
    <t>******3 หมู่ 7 ต.หน้าไม้ ตำบลหน้าไม้ อำเภอลาดหลุมแก้ว จังหวัดปทุมธานี 12140</t>
  </si>
  <si>
    <t>16</t>
  </si>
  <si>
    <t>06/08/2025 03:34</t>
  </si>
  <si>
    <t>TH257965778254J</t>
  </si>
  <si>
    <t>06/08/2025 03:33</t>
  </si>
  <si>
    <t>FQS20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</si>
  <si>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</si>
  <si>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</si>
  <si>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</si>
  <si>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06/08/2025 03:22</t>
  </si>
  <si>
    <t>LEXPU0594441698</t>
  </si>
  <si>
    <t>FQS19</t>
  </si>
  <si>
    <t>น***าวสุกัญญา​ อ***ร</t>
  </si>
  <si>
    <t>06/08/2025 03:08</t>
  </si>
  <si>
    <t>762491452100</t>
  </si>
  <si>
    <t>FQS18</t>
  </si>
  <si>
    <t>J***luk W***von</t>
  </si>
  <si>
    <t>06/08/2025 01:38</t>
  </si>
  <si>
    <t>762449350095</t>
  </si>
  <si>
    <t>FQS17</t>
  </si>
  <si>
    <t>ค** เ***น อ***</t>
  </si>
  <si>
    <t>Bangkok</t>
  </si>
  <si>
    <t>06/08/2025 01:34</t>
  </si>
  <si>
    <t>762453760051</t>
  </si>
  <si>
    <t>FQS16</t>
  </si>
  <si>
    <t>น***ัยยุทธ ฉ***ก้ว</t>
  </si>
  <si>
    <t>06/08/2025 01:01</t>
  </si>
  <si>
    <t>762427722070</t>
  </si>
  <si>
    <t>FQS14</t>
  </si>
  <si>
    <t>ป***า จ***า</t>
  </si>
  <si>
    <t>06/08/2025 00:10</t>
  </si>
  <si>
    <t>762429575106</t>
  </si>
  <si>
    <t>06/08/2025 00:11</t>
  </si>
  <si>
    <t>FQX90</t>
  </si>
  <si>
    <t>ส** อ***</t>
  </si>
  <si>
    <t>07/08/2025 23:45</t>
  </si>
  <si>
    <t>762410376770</t>
  </si>
  <si>
    <t>FQX88</t>
  </si>
  <si>
    <t>ภ***ณัฐ เ***าลา</t>
  </si>
  <si>
    <t>07/08/2025 23:14</t>
  </si>
  <si>
    <t>762490975735</t>
  </si>
  <si>
    <t>FQX87</t>
  </si>
  <si>
    <t>ณํฐกฤตา  กล่ำกลิ่น</t>
  </si>
  <si>
    <t>ถนนพหลโยธิน54/1แยก4-47 78/433 ม.บุศรินทร์
สายไหม/ Sai Maiกรุงเทพมหานคร/ Bangkok
10220</t>
  </si>
  <si>
    <t>660918929149</t>
  </si>
  <si>
    <t>07/08/2025 23:13</t>
  </si>
  <si>
    <t>LEXPU0595188342</t>
  </si>
  <si>
    <t>FQX85</t>
  </si>
  <si>
    <t>นาหล้า แซ่จาง</t>
  </si>
  <si>
    <t>บ้านธรรมจาริก 91ม.13ต.แม่จันอ.แม่จันจ.เชียงราย · แม่จัน/ Mae Chan
แม่จัน/ Mae Chanเชียงราย/ Chiang Rai
57110</t>
  </si>
  <si>
    <t>660659683969</t>
  </si>
  <si>
    <t>07/08/2025 22:21</t>
  </si>
  <si>
    <t>TH54077KFE1R1A</t>
  </si>
  <si>
    <t>FQX84</t>
  </si>
  <si>
    <t xml:space="preserve">ส***ลยา บ***รี </t>
  </si>
  <si>
    <t>07/08/2025 22:08</t>
  </si>
  <si>
    <t>762446277762</t>
  </si>
  <si>
    <t>FQX83</t>
  </si>
  <si>
    <t>ร***รรณ   เ***ตระกูล</t>
  </si>
  <si>
    <t>07/08/2025 22:06</t>
  </si>
  <si>
    <t>762429784734</t>
  </si>
  <si>
    <t>FQX82</t>
  </si>
  <si>
    <t>เ***ฤดี ว***วงศ์</t>
  </si>
  <si>
    <t>07/08/2025 21:55</t>
  </si>
  <si>
    <t>762459472740</t>
  </si>
  <si>
    <t>07/08/2025 21:54</t>
  </si>
  <si>
    <t>FQX81</t>
  </si>
  <si>
    <t>จังหวัดระนอง</t>
  </si>
  <si>
    <t>07/08/2025 21:52</t>
  </si>
  <si>
    <t>762491575753</t>
  </si>
  <si>
    <t>FQX80</t>
  </si>
  <si>
    <t>ก***ร ท***ุฒิ</t>
  </si>
  <si>
    <t>07/08/2025 21:46</t>
  </si>
  <si>
    <t>762405262802</t>
  </si>
  <si>
    <t>07/08/2025 21:47</t>
  </si>
  <si>
    <t>FQX78</t>
  </si>
  <si>
    <t>07/08/2025 21:41</t>
  </si>
  <si>
    <t>762401224723</t>
  </si>
  <si>
    <t>07/08/2025 21:45</t>
  </si>
  <si>
    <t>FQX77</t>
  </si>
  <si>
    <t>อ***รย์มนัส ห***ห่วง</t>
  </si>
  <si>
    <t>07/08/2025 21:38</t>
  </si>
  <si>
    <t>762476982713</t>
  </si>
  <si>
    <t>07/08/2025 21:43</t>
  </si>
  <si>
    <t>FQX76</t>
  </si>
  <si>
    <t>ขวัญดาว พรมอุ่น</t>
  </si>
  <si>
    <t>269 ม.10 ต.เสด็จ 52000, เมืองลำปาง
เมืองลำปาง/ Mueang Lampangลำปาง/ Lampang
52000</t>
  </si>
  <si>
    <t>52000</t>
  </si>
  <si>
    <t>FQX75</t>
  </si>
  <si>
    <t>ส***นภรณ์ แ***ั้ง</t>
  </si>
  <si>
    <t>07/08/2025 21:29</t>
  </si>
  <si>
    <t>762416364791</t>
  </si>
  <si>
    <t>FQX74</t>
  </si>
  <si>
    <t>เ******ย</t>
  </si>
  <si>
    <t>07/08/2025 20:59</t>
  </si>
  <si>
    <t>TH14017KFRBC3I</t>
  </si>
  <si>
    <t>FQX73</t>
  </si>
  <si>
    <t>ค******ี</t>
  </si>
  <si>
    <t>******จังหวัดพระนครศรีอยุธยา 13110 ตำบลลาดงา อำเภอเสนา จังหวัดพระนครศรีอยุธยา 13110</t>
  </si>
  <si>
    <t>07/08/2025 20:56</t>
  </si>
  <si>
    <t>TH05127KFQSF4N</t>
  </si>
  <si>
    <t>07/08/2025 20:55</t>
  </si>
  <si>
    <t>FQX72</t>
  </si>
  <si>
    <t>โชติรส ผ่องยิ่ง</t>
  </si>
  <si>
    <t>93/1ม.2 ต.บางกระเบา
นครชัยศรี/ Nakhon Chai Siนครปฐม/ Nakhon Pathom
73120</t>
  </si>
  <si>
    <t>73120</t>
  </si>
  <si>
    <t>660852988434</t>
  </si>
  <si>
    <t>07/08/2025 20:44</t>
  </si>
  <si>
    <t>LEXPU0595313259</t>
  </si>
  <si>
    <t>07/08/2025 20:43</t>
  </si>
  <si>
    <t>FQX71</t>
  </si>
  <si>
    <t>ค***ตย</t>
  </si>
  <si>
    <t>07/08/2025 20:42</t>
  </si>
  <si>
    <t>762457878722</t>
  </si>
  <si>
    <t>FQX70</t>
  </si>
  <si>
    <t>07/08/2025 20:39</t>
  </si>
  <si>
    <t>LEXPU0595215008</t>
  </si>
  <si>
    <t>FQX69</t>
  </si>
  <si>
    <t>ม***กา ส***เต็ม</t>
  </si>
  <si>
    <t>07/08/2025 20:38</t>
  </si>
  <si>
    <t>762401452805</t>
  </si>
  <si>
    <t>FQX68</t>
  </si>
  <si>
    <t>ป***ีพจน์ ป***ทอง</t>
  </si>
  <si>
    <t>07/08/2025 20:30</t>
  </si>
  <si>
    <t>762497171796</t>
  </si>
  <si>
    <t>07/08/2025 20:29</t>
  </si>
  <si>
    <t>FQX67</t>
  </si>
  <si>
    <t>อ***ัฒน์</t>
  </si>
  <si>
    <t>07/08/2025 20:27</t>
  </si>
  <si>
    <t>FQX66</t>
  </si>
  <si>
    <t>บ******อ</t>
  </si>
  <si>
    <t>******ตำบลดอนตูม ตำบลดอนตูม อำเภอบางเลน จังหวัดนครปฐม 73130</t>
  </si>
  <si>
    <t>73130</t>
  </si>
  <si>
    <t>19</t>
  </si>
  <si>
    <t>07/08/2025 20:16</t>
  </si>
  <si>
    <t>FQX65</t>
  </si>
  <si>
    <t>ช***ัตน์ เ***ท้วม</t>
  </si>
  <si>
    <t>07/08/2025 20:14</t>
  </si>
  <si>
    <t>762444563720</t>
  </si>
  <si>
    <t>FQX64</t>
  </si>
  <si>
    <t>เ*** ค***ล</t>
  </si>
  <si>
    <t>07/08/2025 20:13</t>
  </si>
  <si>
    <t>762409765725</t>
  </si>
  <si>
    <t>FQX63</t>
  </si>
  <si>
    <t>ส***ักดิ์  ส***กษม</t>
  </si>
  <si>
    <t>07/08/2025 20:10</t>
  </si>
  <si>
    <t>762403186716</t>
  </si>
  <si>
    <t>07/08/2025 20:11</t>
  </si>
  <si>
    <t>FQX62</t>
  </si>
  <si>
    <t>07/08/2025 20:05</t>
  </si>
  <si>
    <t>762451261714</t>
  </si>
  <si>
    <t>FQX61</t>
  </si>
  <si>
    <t>ม***nn</t>
  </si>
  <si>
    <t>07/08/2025 19:58</t>
  </si>
  <si>
    <t>762463547790</t>
  </si>
  <si>
    <t>FQX60</t>
  </si>
  <si>
    <t>ส***ชชา ส***ินต๊ะ</t>
  </si>
  <si>
    <t>07/08/2025 19:45</t>
  </si>
  <si>
    <t>FQX59</t>
  </si>
  <si>
    <t>อ***วุฒิ  ส***ณมาโจ</t>
  </si>
  <si>
    <t>07/08/2025 19:39</t>
  </si>
  <si>
    <t>762493442804</t>
  </si>
  <si>
    <t>07/08/2025 19:40</t>
  </si>
  <si>
    <t>FQX58</t>
  </si>
  <si>
    <t>ช*** ส***วรรณ์ บ***้ว</t>
  </si>
  <si>
    <t>07/08/2025 19:37</t>
  </si>
  <si>
    <t>FQX57</t>
  </si>
  <si>
    <t>ช***า ศ***มยา</t>
  </si>
  <si>
    <t>07/08/2025 19:32</t>
  </si>
  <si>
    <t>FQX56</t>
  </si>
  <si>
    <t>ต***อน ย***ลย</t>
  </si>
  <si>
    <t>07/08/2025 19:17</t>
  </si>
  <si>
    <t>762404366791</t>
  </si>
  <si>
    <t>07/08/2025 19:18</t>
  </si>
  <si>
    <t>FQX55</t>
  </si>
  <si>
    <t>ค***ุพิน เ***ินทร์</t>
  </si>
  <si>
    <t>07/08/2025 19:14</t>
  </si>
  <si>
    <t>762406364753</t>
  </si>
  <si>
    <t>FQX54</t>
  </si>
  <si>
    <t>ห******)</t>
  </si>
  <si>
    <t>******ุมชนขนมถ้วย ประตูสีเขียวขวามือ) แขวงบางซื่อ เขตบางซื่อ จังหวัดกรุงเทพมหานคร 10800</t>
  </si>
  <si>
    <t>07/08/2025 18:54</t>
  </si>
  <si>
    <t>TH258904926120I</t>
  </si>
  <si>
    <t>FQX53</t>
  </si>
  <si>
    <t>ข***นภา เ***บ</t>
  </si>
  <si>
    <t>07/08/2025 18:55</t>
  </si>
  <si>
    <t>07/08/2025 18:53</t>
  </si>
  <si>
    <t>FQX52</t>
  </si>
  <si>
    <t>N***aya R***anatawekun. L*** m** c**</t>
  </si>
  <si>
    <t>Tak</t>
  </si>
  <si>
    <t>07/08/2025 18:51</t>
  </si>
  <si>
    <t>762465878790</t>
  </si>
  <si>
    <t>07/08/2025 18:52</t>
  </si>
  <si>
    <t>FQX51</t>
  </si>
  <si>
    <t>ร***า   ล***ุวรรณ์</t>
  </si>
  <si>
    <t>07/08/2025 18:44</t>
  </si>
  <si>
    <t>762433164791</t>
  </si>
  <si>
    <t>07/08/2025 18:46</t>
  </si>
  <si>
    <t>FQX50</t>
  </si>
  <si>
    <t>น***เสาวนีย์  ว***ค์</t>
  </si>
  <si>
    <t>07/08/2025 18:42</t>
  </si>
  <si>
    <t>FQX49</t>
  </si>
  <si>
    <t>อ*** พ***ย</t>
  </si>
  <si>
    <t>07/08/2025 18:31</t>
  </si>
  <si>
    <t>762473667760</t>
  </si>
  <si>
    <t>FQX48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</si>
  <si>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</si>
  <si>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</si>
  <si>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</si>
  <si>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07/08/2025 18:23</t>
  </si>
  <si>
    <t>LEXPU0595282370</t>
  </si>
  <si>
    <t>07/08/2025 18:21</t>
  </si>
  <si>
    <t>FQX47</t>
  </si>
  <si>
    <t>พ***มล ป***หิน</t>
  </si>
  <si>
    <t>07/08/2025 18:19</t>
  </si>
  <si>
    <t>762420873760</t>
  </si>
  <si>
    <t>FQX46</t>
  </si>
  <si>
    <t>เชียง ทินนิกร</t>
  </si>
  <si>
    <t>1247ถนนราษฎร์บำรุง ตลาดชุมแพ เชียงทินนิกร
ชุมแพ/ Chum Phaeขอนแก่น/ Khon Kaen
40130</t>
  </si>
  <si>
    <t>40130</t>
  </si>
  <si>
    <t>660932595598</t>
  </si>
  <si>
    <t>07/08/2025 18:09</t>
  </si>
  <si>
    <t>LEXDO0166589239</t>
  </si>
  <si>
    <t>FQX45</t>
  </si>
  <si>
    <t>อ***า ค***น</t>
  </si>
  <si>
    <t>07/08/2025 18:08</t>
  </si>
  <si>
    <t>762430367790</t>
  </si>
  <si>
    <t>FQX44</t>
  </si>
  <si>
    <t>อ*** ส***รณสังข์</t>
  </si>
  <si>
    <t>07/08/2025 18:06</t>
  </si>
  <si>
    <t>762429760750</t>
  </si>
  <si>
    <t>FQX43</t>
  </si>
  <si>
    <t>ล***ณา ฝ***ขาว</t>
  </si>
  <si>
    <t>07/08/2025 18:05</t>
  </si>
  <si>
    <t>762413987764</t>
  </si>
  <si>
    <t>FQX42</t>
  </si>
  <si>
    <t>จ***นี ง***ยุงพงษ์</t>
  </si>
  <si>
    <t>07/08/2025 18:03</t>
  </si>
  <si>
    <t>FQX41</t>
  </si>
  <si>
    <t>น***​โชค​สุข​อนันท์​</t>
  </si>
  <si>
    <t>07/08/2025 17:59</t>
  </si>
  <si>
    <t>762452272724</t>
  </si>
  <si>
    <t>FQX40</t>
  </si>
  <si>
    <t>ล***ณา ศ***องสุข</t>
  </si>
  <si>
    <t>07/08/2025 18:01</t>
  </si>
  <si>
    <t>762458976742</t>
  </si>
  <si>
    <t>07/08/2025 17:57</t>
  </si>
  <si>
    <t>FQX39</t>
  </si>
  <si>
    <t>อ***ญา ห***ัยศรี</t>
  </si>
  <si>
    <t>07/08/2025 17:48</t>
  </si>
  <si>
    <t>FQX37</t>
  </si>
  <si>
    <t>จ***อ ป***ร ก***ง</t>
  </si>
  <si>
    <t>07/08/2025 17:29</t>
  </si>
  <si>
    <t>762435356712</t>
  </si>
  <si>
    <t>FQX36</t>
  </si>
  <si>
    <t>ส***ัง แ***นาทม</t>
  </si>
  <si>
    <t>07/08/2025 17:25</t>
  </si>
  <si>
    <t>762487797724</t>
  </si>
  <si>
    <t>FQX35</t>
  </si>
  <si>
    <t>ด***ดือน ศ***ี</t>
  </si>
  <si>
    <t>07/08/2025 17:21</t>
  </si>
  <si>
    <t>762425574713</t>
  </si>
  <si>
    <t>FQX34</t>
  </si>
  <si>
    <t>ส***นตนากองแป้น</t>
  </si>
  <si>
    <t>07/08/2025 17:15</t>
  </si>
  <si>
    <t>FQX33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</si>
  <si>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</si>
  <si>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</si>
  <si>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</si>
  <si>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07/08/2025 17:12</t>
  </si>
  <si>
    <t>LEXPU0595218305</t>
  </si>
  <si>
    <t>FQX32</t>
  </si>
  <si>
    <t>07/08/2025 17:11</t>
  </si>
  <si>
    <t>LEXPU0595216281</t>
  </si>
  <si>
    <t>FQX31</t>
  </si>
  <si>
    <t>น***พชรน้ำเพชรน้ำเพชรน้ำเพชรน้ำเพชรน้ำเพชรน้ำเพชร</t>
  </si>
  <si>
    <t>07/08/2025 16:58</t>
  </si>
  <si>
    <t>762432557714</t>
  </si>
  <si>
    <t>FQX30</t>
  </si>
  <si>
    <t>ฮ***สาะห์ ส***เร๊ะ</t>
  </si>
  <si>
    <t>07/08/2025 16:52</t>
  </si>
  <si>
    <t>762450846791</t>
  </si>
  <si>
    <t>FQX29</t>
  </si>
  <si>
    <t>ไ*** ว***พงศ์</t>
  </si>
  <si>
    <t>07/08/2025 16:50</t>
  </si>
  <si>
    <t>THT311421GTP89Z</t>
  </si>
  <si>
    <t>07/08/2025 16:49</t>
  </si>
  <si>
    <t>FQX28</t>
  </si>
  <si>
    <t>ป***ญาดา ด***ม</t>
  </si>
  <si>
    <t>07/08/2025 16:47</t>
  </si>
  <si>
    <t>762413378716</t>
  </si>
  <si>
    <t>07/08/2025 16:48</t>
  </si>
  <si>
    <t>FQX27</t>
  </si>
  <si>
    <t>อุไรวรรณ ชาวเมืองทอง</t>
  </si>
  <si>
    <t>59/656 หมู่บ้านปัญญาเลคโฮม (ซอย 46/3) ถ.นิมิตใหม่ 28 แขวงสามวาตะวันออก
คลองสามวา/ Klong Sam Waกรุงเทพมหานคร/ Bangkok
10510</t>
  </si>
  <si>
    <t>660814417933</t>
  </si>
  <si>
    <t>LEXPU0595213185</t>
  </si>
  <si>
    <t>FQX26</t>
  </si>
  <si>
    <t>762473481803</t>
  </si>
  <si>
    <t>07/08/2025 16:46</t>
  </si>
  <si>
    <t>FQX24</t>
  </si>
  <si>
    <t>****** ตำบลปากช่อง อำเภอปากช่อง จังหวัดนครราชสีมา 30130</t>
  </si>
  <si>
    <t>07/08/2025 16:44</t>
  </si>
  <si>
    <t>TH251473060122W</t>
  </si>
  <si>
    <t>07/08/2025 16:38</t>
  </si>
  <si>
    <t>FQX22</t>
  </si>
  <si>
    <t>ม***ุพร   น***สตร์สังข์</t>
  </si>
  <si>
    <t>07/08/2025 16:34</t>
  </si>
  <si>
    <t>762422580791</t>
  </si>
  <si>
    <t>FQX20</t>
  </si>
  <si>
    <t>ส่ง นางแสง  ยาวิเลิง</t>
  </si>
  <si>
    <t xml:space="preserve">บ้านเลขที่  58  ม. 1  ต.ท่าข้าม  อ.เวียงแก่น  จ. เชียงราย 57310  เบอร์โทร </t>
  </si>
  <si>
    <t>57310</t>
  </si>
  <si>
    <t>0987587876</t>
  </si>
  <si>
    <t>07/08/2025 16:53</t>
  </si>
  <si>
    <t>07/08/2025 16:24</t>
  </si>
  <si>
    <t>FQX19</t>
  </si>
  <si>
    <t>น.ส.อัสมาภรณ์  ฉวีงาม</t>
  </si>
  <si>
    <t xml:space="preserve">269/43 เกียรติยศนคร ม.8 
ต.เขาพระงาม อ.เมือง จ.ลพบุรี 15160 </t>
  </si>
  <si>
    <t>15160</t>
  </si>
  <si>
    <t>0983463901</t>
  </si>
  <si>
    <t>07/08/2025 16:20</t>
  </si>
  <si>
    <t>JA277474630TH</t>
  </si>
  <si>
    <t>FQX18</t>
  </si>
  <si>
    <t>07/08/2025 16:18</t>
  </si>
  <si>
    <t>762474124775</t>
  </si>
  <si>
    <t>FQX17</t>
  </si>
  <si>
    <t>s******e</t>
  </si>
  <si>
    <t>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</t>
  </si>
  <si>
    <t>10400</t>
  </si>
  <si>
    <t>02</t>
  </si>
  <si>
    <t>07/08/2025 16:17</t>
  </si>
  <si>
    <t>FQX16</t>
  </si>
  <si>
    <t>ศ***รัตน์ เ***อนแก้ว</t>
  </si>
  <si>
    <t>07/08/2025 16:15</t>
  </si>
  <si>
    <t>762401873741</t>
  </si>
  <si>
    <t>FQX15</t>
  </si>
  <si>
    <t>สมคิด     โคกลาม</t>
  </si>
  <si>
    <t xml:space="preserve">73 ม. 1 ต. พรมนิมิต
อ.ตาคีล  จ.นครสวรรค์
60210  </t>
  </si>
  <si>
    <t>60210</t>
  </si>
  <si>
    <t>0909947954</t>
  </si>
  <si>
    <t>07/08/2025 16:14</t>
  </si>
  <si>
    <t>FQX14</t>
  </si>
  <si>
    <t>รุ่งอรุณ</t>
  </si>
  <si>
    <t xml:space="preserve"> หมู่บ้านภูเก็ตวิลล่า 5 บ้าน 78/264 ซอย 4/2 ตำบลวิชิต อำเภอเมือง จังหวัดภูเก็ต 83000 </t>
  </si>
  <si>
    <t>83000</t>
  </si>
  <si>
    <t>0899090795</t>
  </si>
  <si>
    <t>JA277474688TH</t>
  </si>
  <si>
    <t>FQX12</t>
  </si>
  <si>
    <t>07/08/2025 16:12</t>
  </si>
  <si>
    <t>762455886765</t>
  </si>
  <si>
    <t>FQX11</t>
  </si>
  <si>
    <t>จัดส่งคุณโบว์</t>
  </si>
  <si>
    <t xml:space="preserve">
 บ้านเลขที่19 หมู่3 ต.คำพราน อ.วังม่วง จ.สระบุรี 18220</t>
  </si>
  <si>
    <t>18220</t>
  </si>
  <si>
    <t>0639949815</t>
  </si>
  <si>
    <t>07/08/2025 11:31</t>
  </si>
  <si>
    <t>JB295055909TH</t>
  </si>
  <si>
    <t>07/08/2025 16:11</t>
  </si>
  <si>
    <t>FQX10</t>
  </si>
  <si>
    <t>ค***ลิศ ไ***องศรี</t>
  </si>
  <si>
    <t>07/08/2025 16:10</t>
  </si>
  <si>
    <t>762412677740</t>
  </si>
  <si>
    <t>FQX9</t>
  </si>
  <si>
    <t>B*** j***erat</t>
  </si>
  <si>
    <t>07/08/2025 16:09</t>
  </si>
  <si>
    <t>762445957722</t>
  </si>
  <si>
    <t>FQX8</t>
  </si>
  <si>
    <t>เกตุศรา</t>
  </si>
  <si>
    <t>บ้านเลขที่ 168/2หมู่ 12 ตำบลหนองโพธิ์อำเภอหนองหญ้าไซจังหวัดสุพรรณบุรีรหัสไปรษณีย์ 
 77240</t>
  </si>
  <si>
    <t>77240</t>
  </si>
  <si>
    <t>0836095294</t>
  </si>
  <si>
    <t>JA277474665TH</t>
  </si>
  <si>
    <t>07/08/2025 16:08</t>
  </si>
  <si>
    <t>FQX7</t>
  </si>
  <si>
    <t xml:space="preserve"> ภิริยา บัวมา</t>
  </si>
  <si>
    <t xml:space="preserve"> 100/181หมู่2 ต.สะเดียง อ.เมือง จ.เพชรบูรณ์ 67000 &amp;nbsp;</t>
  </si>
  <si>
    <t>67000</t>
  </si>
  <si>
    <t>0815334480</t>
  </si>
  <si>
    <t>07/08/2025 16:04</t>
  </si>
  <si>
    <t>JA277474657TH</t>
  </si>
  <si>
    <t>FQX6</t>
  </si>
  <si>
    <t>จ***ทร์​ ป***กุล</t>
  </si>
  <si>
    <t>FQX5</t>
  </si>
  <si>
    <t>บุปผา  กองทรัพย์โต</t>
  </si>
  <si>
    <t>37  ถ.พิบูลสงคราม ซ.พิบูลย์  ซ. 2 แยก 2 ต.สวนใหญ่ อ.เมืองนนทบุรี
จ. นนทบุรี  
 11000</t>
  </si>
  <si>
    <t>0816556457</t>
  </si>
  <si>
    <t>06/08/2025 21:08</t>
  </si>
  <si>
    <t>JB295055912TH</t>
  </si>
  <si>
    <t>07/08/2025 16:00</t>
  </si>
  <si>
    <t>FQX4</t>
  </si>
  <si>
    <t>อ***ัตน์ ส***ิอาจ</t>
  </si>
  <si>
    <t>FQX3</t>
  </si>
  <si>
    <t>ณ***ิกา เ***อวยพร</t>
  </si>
  <si>
    <t>07/08/2025 15:55</t>
  </si>
  <si>
    <t>762406176733</t>
  </si>
  <si>
    <t>FQX2</t>
  </si>
  <si>
    <t>พ***น่อย..แม่ไตตั้น</t>
  </si>
  <si>
    <t>762437315802</t>
  </si>
  <si>
    <t>FQX1</t>
  </si>
  <si>
    <t>ภาวิณี ธัมมะรังกา</t>
  </si>
  <si>
    <t>77หมู่8
ต.กำแพงแสน
อ.กำแพงแสน
จ.นครปฐม 73140</t>
  </si>
  <si>
    <t>0614831452</t>
  </si>
  <si>
    <t>07/08/2025 15:54</t>
  </si>
  <si>
    <t>FQX0</t>
  </si>
  <si>
    <t>u***8386445256832</t>
  </si>
  <si>
    <t>07/08/2025 15:47</t>
  </si>
  <si>
    <t>762400073746</t>
  </si>
  <si>
    <t>FQW99</t>
  </si>
  <si>
    <t>ณ***ร พ***ันทร์</t>
  </si>
  <si>
    <t>07/08/2025 15:46</t>
  </si>
  <si>
    <t>762403151720</t>
  </si>
  <si>
    <t>FQW98</t>
  </si>
  <si>
    <t>07/08/2025 15:41</t>
  </si>
  <si>
    <t>762468482790</t>
  </si>
  <si>
    <t>FQW97</t>
  </si>
  <si>
    <t>ก***รรณ เ***รัมย์</t>
  </si>
  <si>
    <t>THT311221G20G0Z</t>
  </si>
  <si>
    <t>FQW96</t>
  </si>
  <si>
    <t>น** ส***น์ เ***ะวาที</t>
  </si>
  <si>
    <t>07/08/2025 15:40</t>
  </si>
  <si>
    <t>762450674720</t>
  </si>
  <si>
    <t>FQW95</t>
  </si>
  <si>
    <t>K*** M***t</t>
  </si>
  <si>
    <t>Ratchaburi</t>
  </si>
  <si>
    <t>762421262794</t>
  </si>
  <si>
    <t>FQW93</t>
  </si>
  <si>
    <t>ส***ชนา​  ก***ินธ์​</t>
  </si>
  <si>
    <t>07/08/2025 15:39</t>
  </si>
  <si>
    <t>762464283781</t>
  </si>
  <si>
    <t>FQW92</t>
  </si>
  <si>
    <t>พ***ภาส ว***พินิจ</t>
  </si>
  <si>
    <t>07/08/2025 15:37</t>
  </si>
  <si>
    <t>762493577742</t>
  </si>
  <si>
    <t>FQW91</t>
  </si>
  <si>
    <t>ส***ล่อมาแล้ววว</t>
  </si>
  <si>
    <t>07/08/2025 15:35</t>
  </si>
  <si>
    <t>762422068796</t>
  </si>
  <si>
    <t>FQW90</t>
  </si>
  <si>
    <t>07/08/2025 15:33</t>
  </si>
  <si>
    <t>FQW89</t>
  </si>
  <si>
    <t>น** ค*   ส***รี</t>
  </si>
  <si>
    <t>762496967724</t>
  </si>
  <si>
    <t>07/08/2025 15:32</t>
  </si>
  <si>
    <t>FQW88</t>
  </si>
  <si>
    <t>ล***า ห***ดี</t>
  </si>
  <si>
    <t>07/08/2025 15:30</t>
  </si>
  <si>
    <t>FQW87</t>
  </si>
  <si>
    <t>ส***ข พ***าคุณ</t>
  </si>
  <si>
    <t>07/08/2025 15:25</t>
  </si>
  <si>
    <t>762486872733</t>
  </si>
  <si>
    <t>FQW86</t>
  </si>
  <si>
    <t>ส***รณี โ***ะเริง</t>
  </si>
  <si>
    <t>07/08/2025 15:24</t>
  </si>
  <si>
    <t>762443572763</t>
  </si>
  <si>
    <t>FQW85</t>
  </si>
  <si>
    <t>ก***า ท***ูล</t>
  </si>
  <si>
    <t>07/08/2025 15:17</t>
  </si>
  <si>
    <t>FQW84</t>
  </si>
  <si>
    <t>ต** เ***</t>
  </si>
  <si>
    <t>07/08/2025 15:12</t>
  </si>
  <si>
    <t>762461864780</t>
  </si>
  <si>
    <t>FQW83</t>
  </si>
  <si>
    <t>S***porn B***nak</t>
  </si>
  <si>
    <t>07/08/2025 15:07</t>
  </si>
  <si>
    <t>762465163806</t>
  </si>
  <si>
    <t>FQW82</t>
  </si>
  <si>
    <t>พ***มณี.​เนตรกลง</t>
  </si>
  <si>
    <t>07/08/2025 15:06</t>
  </si>
  <si>
    <t>762443168804</t>
  </si>
  <si>
    <t>FQW81</t>
  </si>
  <si>
    <t>ร้านลูกชิ้นวรารัตน์ตรงข้ามไพลิน</t>
  </si>
  <si>
    <t>95 หมู่11บ้านบ่อคำ 
ต.คำตากล้า
อ.คำตากล้า
จ.สกลนคร
 47250</t>
  </si>
  <si>
    <t>47250</t>
  </si>
  <si>
    <t>0917530719</t>
  </si>
  <si>
    <t>05/08/2025 11:09</t>
  </si>
  <si>
    <t>JB295055926TH</t>
  </si>
  <si>
    <t>FQW80</t>
  </si>
  <si>
    <t>บ***ิ้ง ข***ะออง</t>
  </si>
  <si>
    <t>07/08/2025 14:56</t>
  </si>
  <si>
    <t>THT040621GKSG1Z</t>
  </si>
  <si>
    <t>07/08/2025 14:57</t>
  </si>
  <si>
    <t>FQW79</t>
  </si>
  <si>
    <t>ท***รรณ ย***งค์</t>
  </si>
  <si>
    <t>07/08/2025 14:55</t>
  </si>
  <si>
    <t>762424665796</t>
  </si>
  <si>
    <t>FQW76</t>
  </si>
  <si>
    <t>ณ***์  พ***ิสาร</t>
  </si>
  <si>
    <t>07/08/2025 14:49</t>
  </si>
  <si>
    <t>762400379742</t>
  </si>
  <si>
    <t>FQW75</t>
  </si>
  <si>
    <t>บ***บิ๋ม ส***ุม</t>
  </si>
  <si>
    <t>762472083715</t>
  </si>
  <si>
    <t>FQW74</t>
  </si>
  <si>
    <t>07/08/2025 14:47</t>
  </si>
  <si>
    <t>FQW73</t>
  </si>
  <si>
    <t>น***าว ส***นิภาพร ค***</t>
  </si>
  <si>
    <t>07/08/2025 14:43</t>
  </si>
  <si>
    <t>762442990724</t>
  </si>
  <si>
    <t>FQW72</t>
  </si>
  <si>
    <t>ก***า น***ล</t>
  </si>
  <si>
    <t>07/08/2025 14:41</t>
  </si>
  <si>
    <t>762406660794</t>
  </si>
  <si>
    <t>07/08/2025 14:42</t>
  </si>
  <si>
    <t>FQW71</t>
  </si>
  <si>
    <t xml:space="preserve">มณีกานต์ ทุกูลพาณิชย์ </t>
  </si>
  <si>
    <t xml:space="preserve">70/8 ม. 1 ต.บางน้ำจืด อ.เมืองสมุทรสาคร จ.สมุทรสาคร 74000 </t>
  </si>
  <si>
    <t>0818329347</t>
  </si>
  <si>
    <t>07/08/2025 14:40</t>
  </si>
  <si>
    <t>JA277474714TH</t>
  </si>
  <si>
    <t>FQW70</t>
  </si>
  <si>
    <t>ดวงตะวัน วิเศษ</t>
  </si>
  <si>
    <t>31/3หมู่3 ถ สระแก้ว-จันทบุรี
ด มะขาม อ มะขาม จันทบุรี
22150 
ผญ</t>
  </si>
  <si>
    <t>0838177373</t>
  </si>
  <si>
    <t>07/08/2025 14:20</t>
  </si>
  <si>
    <t>JB295055943TH</t>
  </si>
  <si>
    <t>07/08/2025 14:39</t>
  </si>
  <si>
    <t>FQW69</t>
  </si>
  <si>
    <t>นิมลรัตน์</t>
  </si>
  <si>
    <t>43 ม.4 บ้านโนนสวาง ต.นาอุดม อ.โพนทอง จ.รัอยเอ็ด 45110</t>
  </si>
  <si>
    <t>45110</t>
  </si>
  <si>
    <t>0807703368</t>
  </si>
  <si>
    <t>JB295055930TH</t>
  </si>
  <si>
    <t>07/08/2025 14:38</t>
  </si>
  <si>
    <t>FQW68</t>
  </si>
  <si>
    <t>น***นริศรา​ แ***ศรี​</t>
  </si>
  <si>
    <t>07/08/2025 14:34</t>
  </si>
  <si>
    <t>THT301421FWEP0Z</t>
  </si>
  <si>
    <t>FQW67</t>
  </si>
  <si>
    <t>พ***์ภัสร์  จ***ร์เวช</t>
  </si>
  <si>
    <t>07/08/2025 14:31</t>
  </si>
  <si>
    <t>ขอกาเเฟ2เนยนม2</t>
  </si>
  <si>
    <t>762467587770</t>
  </si>
  <si>
    <t>FQW66</t>
  </si>
  <si>
    <t>น.ส.สุปราณี บุญรอด</t>
  </si>
  <si>
    <t xml:space="preserve">204/184 ม.1
ต.บางเสาธง
อ.บางเสาธง
จ.สมุทรปราการ
10570(ซอย15 ล็อค1)
</t>
  </si>
  <si>
    <t>10570</t>
  </si>
  <si>
    <t>0992749363</t>
  </si>
  <si>
    <t>JA277474705TH</t>
  </si>
  <si>
    <t>FQW64</t>
  </si>
  <si>
    <t>JN Janjira Ngokngam</t>
  </si>
  <si>
    <t>6/154ล็อค6แยก5ถนนอาจณรงค์
คลองเตย
คลองเตย
กรุงเทพฯ
10110
Thailand</t>
  </si>
  <si>
    <t>66635073712</t>
  </si>
  <si>
    <t>07/08/2025 14:30</t>
  </si>
  <si>
    <t>JA277474731TH</t>
  </si>
  <si>
    <t>07/08/2025 14:29</t>
  </si>
  <si>
    <t>FQW63</t>
  </si>
  <si>
    <t>อ***ย</t>
  </si>
  <si>
    <t>762408762802</t>
  </si>
  <si>
    <t>FQW62</t>
  </si>
  <si>
    <t>จารุณี สุขประเสริฐ</t>
  </si>
  <si>
    <t xml:space="preserve">47/5ม.1ต.บ้านเก่า
อ.เมือง จ.กาญจนบุรี
71000
</t>
  </si>
  <si>
    <t>71000</t>
  </si>
  <si>
    <t>0931018215</t>
  </si>
  <si>
    <t>07/08/2025 14:28</t>
  </si>
  <si>
    <t>FQW61</t>
  </si>
  <si>
    <t>ศ***ลยา</t>
  </si>
  <si>
    <t>07/08/2025 14:26</t>
  </si>
  <si>
    <t>762450521770</t>
  </si>
  <si>
    <t>FQW60</t>
  </si>
  <si>
    <t xml:space="preserve">คุณโศรยา ชูช่วย </t>
  </si>
  <si>
    <t>59 หมู่ 9 ต.ระแหง
อ.ลาดหลุมแก้ว
จ.ปทุมธานี 12140</t>
  </si>
  <si>
    <t>0877010999</t>
  </si>
  <si>
    <t>07/08/2025 11:27</t>
  </si>
  <si>
    <t>JB295055957TH</t>
  </si>
  <si>
    <t>07/08/2025 14:25</t>
  </si>
  <si>
    <t>FQW59</t>
  </si>
  <si>
    <t>บ***อาย ต***</t>
  </si>
  <si>
    <t>07/08/2025 14:24</t>
  </si>
  <si>
    <t>762420888773</t>
  </si>
  <si>
    <t>FQW58</t>
  </si>
  <si>
    <t>ส***ร ม***ญ</t>
  </si>
  <si>
    <t>07/08/2025 14:15</t>
  </si>
  <si>
    <t>762435786803</t>
  </si>
  <si>
    <t>07/08/2025 14:17</t>
  </si>
  <si>
    <t>FQW57</t>
  </si>
  <si>
    <t>ช***อน</t>
  </si>
  <si>
    <t>07/08/2025 14:12</t>
  </si>
  <si>
    <t>762486281782</t>
  </si>
  <si>
    <t>FQW56</t>
  </si>
  <si>
    <t>น** ผ***ี ว***อน</t>
  </si>
  <si>
    <t>07/08/2025 14:09</t>
  </si>
  <si>
    <t>762420979714</t>
  </si>
  <si>
    <t>07/08/2025 14:14</t>
  </si>
  <si>
    <t>FQW55</t>
  </si>
  <si>
    <t>ป***า ห***คุณ</t>
  </si>
  <si>
    <t>07/08/2025 14:08</t>
  </si>
  <si>
    <t>762425060784</t>
  </si>
  <si>
    <t>FQW53</t>
  </si>
  <si>
    <t>ลัลนา ปุณณะเวส</t>
  </si>
  <si>
    <t>ที่ส่ง
138/1 หมู่ 2
ต.ไผ่ลิง
อ.พระนครศรีอยุธยา
จ.พระนครศรีอยุธยา 13000</t>
  </si>
  <si>
    <t>0815718780</t>
  </si>
  <si>
    <t>07/08/2025 08:31</t>
  </si>
  <si>
    <t>JB295056011TH</t>
  </si>
  <si>
    <t>FQW52</t>
  </si>
  <si>
    <t>ชื่อ หนุวาด  มากสังข์</t>
  </si>
  <si>
    <t>191/1หมู่9 ตำบลบางจาก อำเภอ
เมือง จ.นครศรีธรรมราช 80330</t>
  </si>
  <si>
    <t>80330</t>
  </si>
  <si>
    <t>0811884125</t>
  </si>
  <si>
    <t>07/08/2025 12:03</t>
  </si>
  <si>
    <t>07/08/2025 14:07</t>
  </si>
  <si>
    <t>FQW51</t>
  </si>
  <si>
    <t>น้ำผึ้ง</t>
  </si>
  <si>
    <t>112 ม.5 ต.สามเงา อ.สามเงา จ.ตาก 63130</t>
  </si>
  <si>
    <t>63130</t>
  </si>
  <si>
    <t>0867965053</t>
  </si>
  <si>
    <t>FQW50</t>
  </si>
  <si>
    <t>คุณแม่มาลับ บัวชมนา(โต๊ะสนุ้ก)</t>
  </si>
  <si>
    <t>16 ม.11 บ้านนาทม ตำบลนาทม อ.นาทม จ.นครพนม 48140</t>
  </si>
  <si>
    <t>48140</t>
  </si>
  <si>
    <t>0623451927</t>
  </si>
  <si>
    <t>06/08/2025 13:15</t>
  </si>
  <si>
    <t>07/08/2025 14:06</t>
  </si>
  <si>
    <t>FQW49</t>
  </si>
  <si>
    <t>บุญพอ</t>
  </si>
  <si>
    <t xml:space="preserve">9/54 มบชัชฎาวิวล่าซอย4
ถนนบางแวก แขวงบางไผ่ เขตบางแค กทม 10160
</t>
  </si>
  <si>
    <t>0850731634</t>
  </si>
  <si>
    <t>FQW48</t>
  </si>
  <si>
    <t>วิโรจน์ ศิริครรชิตถาวร</t>
  </si>
  <si>
    <t xml:space="preserve">24 ถ. สุนทรโกษา &amp;nbsp;แขวงคลองเตย, เขตคลองเตย, จังหวัดกรุงเทพมหานคร, 10110
(ติดกับร้านตรายางศิลปสยาม ใกล้ห้าแยก ณ.ระนอง ฝั่งเดียวกับสนามฟุตบอล)
</t>
  </si>
  <si>
    <t>JB295055974TH</t>
  </si>
  <si>
    <t>07/08/2025 14:05</t>
  </si>
  <si>
    <t>FQW47</t>
  </si>
  <si>
    <t xml:space="preserve">น.ส.สุธีรา เขื่อนขันธ์เจริญ </t>
  </si>
  <si>
    <t>378-380 ซ.เทอดไทย12 ถ.เทอดไทย แขวงบางยี่เรือ เขตธนบุรี กทม. 10600</t>
  </si>
  <si>
    <t>0813363489</t>
  </si>
  <si>
    <t>07/08/2025 14:04</t>
  </si>
  <si>
    <t>FQW46</t>
  </si>
  <si>
    <t>อรุนโรจน์ บุญกล่อม</t>
  </si>
  <si>
    <t xml:space="preserve">59/857 หมู่บ้านเมืองทองธานีโครงการ1 ซอย 3 หมู่3 ตำบลคลองเกลือ &amp;nbsp;อำเภอปากเกร็ดจังหวัดนนทบุรี 11120
</t>
  </si>
  <si>
    <t>0860540015</t>
  </si>
  <si>
    <t>06/08/2025 09:59</t>
  </si>
  <si>
    <t>JB295055965TH</t>
  </si>
  <si>
    <t>FQW45</t>
  </si>
  <si>
    <t>บมจ.ฮอนด้าสนามจันทร์ (กิ๊ก)</t>
  </si>
  <si>
    <t>603,605,609 
ถ.ราชดำริห์
ต.พระปฐมเจดีย์ อ.เมือง
จ.นครปฐม 73000</t>
  </si>
  <si>
    <t>0837731458</t>
  </si>
  <si>
    <t>07/08/2025 14:03</t>
  </si>
  <si>
    <t>FQW44</t>
  </si>
  <si>
    <t>สาวิตรี เปี่ยมเจริญ</t>
  </si>
  <si>
    <t xml:space="preserve">160/121 หมู่3 ซอยมาบว้า-ปาร์ฮิล6 (ซอยห้องแถว) ตำบลตะเคียนเตี้ย อำเภอบางละมุง จังหวัด ชลบุรี 20150
</t>
  </si>
  <si>
    <t>0851550092</t>
  </si>
  <si>
    <t>FQW43</t>
  </si>
  <si>
    <t>ชาลินี เอกวัฒน์</t>
  </si>
  <si>
    <t>หมู่บ้านพฤษา126
136/391 ซอยที่ดินไทย
ต.บางพลีใหญ่ อ.บางพลี
จ.สมุทรปราการ
 10540</t>
  </si>
  <si>
    <t>10540</t>
  </si>
  <si>
    <t>0625942762</t>
  </si>
  <si>
    <t>07/08/2025 09:43</t>
  </si>
  <si>
    <t>07/08/2025 13:57</t>
  </si>
  <si>
    <t>FQW42</t>
  </si>
  <si>
    <t>อินทิรา อินทร์ปาน</t>
  </si>
  <si>
    <t>0636384024
บ้านเลขที่ 73/1 ม.8
ต.กุแหระ
อ.ทุ่งใหญ่
นครศรีธรรมราช
 80240</t>
  </si>
  <si>
    <t>80240</t>
  </si>
  <si>
    <t>0636384024</t>
  </si>
  <si>
    <t>07/08/2025 13:55</t>
  </si>
  <si>
    <t>JA277474793TH</t>
  </si>
  <si>
    <t>07/08/2025 13:54</t>
  </si>
  <si>
    <t>FQW41</t>
  </si>
  <si>
    <t>จ***ภรณ์ ส***์เสียว</t>
  </si>
  <si>
    <t>07/08/2025 13:48</t>
  </si>
  <si>
    <t>762443280771</t>
  </si>
  <si>
    <t>07/08/2025 13:47</t>
  </si>
  <si>
    <t>FQW40</t>
  </si>
  <si>
    <t>ว******์</t>
  </si>
  <si>
    <t>******ำบล กันตัง ตำบลกันตัง อำเภอกันตัง จังหวัดตรัง 92110</t>
  </si>
  <si>
    <t>92110</t>
  </si>
  <si>
    <t>07/08/2025 13:45</t>
  </si>
  <si>
    <t>TH256050349945W</t>
  </si>
  <si>
    <t>FQW39</t>
  </si>
  <si>
    <t>คุณรุจิรดา พัฒนะ</t>
  </si>
  <si>
    <t>72/378 ม.ประภาวรรณซฮย21 ถ.สุวินทวงศ์ซอย 28 แขวงแสนแสบ เขตมีนบุรี กทม. 10510</t>
  </si>
  <si>
    <t>0923711063</t>
  </si>
  <si>
    <t>07/08/2025 09:05</t>
  </si>
  <si>
    <t>JB295056025TH</t>
  </si>
  <si>
    <t>07/08/2025 13:35</t>
  </si>
  <si>
    <t>FQW38</t>
  </si>
  <si>
    <t>เอกรินทร์</t>
  </si>
  <si>
    <t>457 ม.3 ซ.เทศบาลบางปู87 ต.บางปูใหม่ อ.เมือง จ.สมุทรปราการ  10280</t>
  </si>
  <si>
    <t>0648347184</t>
  </si>
  <si>
    <t>07/08/2025 08:42</t>
  </si>
  <si>
    <t>07/08/2025 13:31</t>
  </si>
  <si>
    <t>FQW37</t>
  </si>
  <si>
    <t>พ**</t>
  </si>
  <si>
    <t>07/08/2025 13:29</t>
  </si>
  <si>
    <t>762475974805</t>
  </si>
  <si>
    <t>FQW36</t>
  </si>
  <si>
    <t>ประทุมมาศ สติใหม่</t>
  </si>
  <si>
    <t>99/19ม.3หมู่บ้านเอ็นซีอาร์
นิคมพัฒนา
ระยอง
 21180</t>
  </si>
  <si>
    <t>0800923259</t>
  </si>
  <si>
    <t>FQW35</t>
  </si>
  <si>
    <t>น.ส.ธัญวรัตน์ วิทิตกพัทธ์</t>
  </si>
  <si>
    <t>171 /1801 ซอย 6 เขต 2  แขวงคลองถนน เขตสายไหม  10220</t>
  </si>
  <si>
    <t>0985455772</t>
  </si>
  <si>
    <t>07/08/2025 13:28</t>
  </si>
  <si>
    <t>FQW34</t>
  </si>
  <si>
    <t>ป***ณิษฐ์ ก***ุน</t>
  </si>
  <si>
    <t>นราธิวาส</t>
  </si>
  <si>
    <t>07/08/2025 13:27</t>
  </si>
  <si>
    <t>762494597723</t>
  </si>
  <si>
    <t>FQW33</t>
  </si>
  <si>
    <t>นุ้ย</t>
  </si>
  <si>
    <t>376/256
พระราม 3 ซ 18/1
บางโคล่
บางคอแหลม กทม  10120</t>
  </si>
  <si>
    <t>0831215501</t>
  </si>
  <si>
    <t>JA277496887TH</t>
  </si>
  <si>
    <t>07/08/2025 13:26</t>
  </si>
  <si>
    <t>FQW32</t>
  </si>
  <si>
    <t>วนัชพร ธัญญเจริญ</t>
  </si>
  <si>
    <t>62/1 ม.6 ต.ป่าสะแก อ.เดิมบางนางบวช จ.สุพรรบุรี 72120</t>
  </si>
  <si>
    <t>72120</t>
  </si>
  <si>
    <t>0969945176</t>
  </si>
  <si>
    <t>07/08/2025 13:25</t>
  </si>
  <si>
    <t>JA277474881TH</t>
  </si>
  <si>
    <t>FQW31</t>
  </si>
  <si>
    <t xml:space="preserve">สมศรี แสนสุข </t>
  </si>
  <si>
    <t>20/5 ถ.ภูมิรักษ์ ต.ท่าราบ อ.เมือง จ.เพชรบุรี 76000</t>
  </si>
  <si>
    <t>76000</t>
  </si>
  <si>
    <t>0639979726</t>
  </si>
  <si>
    <t>07/08/2025 13:24</t>
  </si>
  <si>
    <t>FQW30</t>
  </si>
  <si>
    <t>วิไล..เกษกร</t>
  </si>
  <si>
    <t>134/134หมุ่บ้านนันทพงษ์.ต.โพธิ์.อ.เมือง.ศรีสะเกษ.ซอย.4 33000</t>
  </si>
  <si>
    <t>33000</t>
  </si>
  <si>
    <t>0951027434</t>
  </si>
  <si>
    <t>07/08/2025 13:23</t>
  </si>
  <si>
    <t>07/08/2025 13:22</t>
  </si>
  <si>
    <t>FQW29</t>
  </si>
  <si>
    <t>น***ี  ย***ฉิม</t>
  </si>
  <si>
    <t>07/08/2025 13:21</t>
  </si>
  <si>
    <t>762482793730</t>
  </si>
  <si>
    <t>FQW28</t>
  </si>
  <si>
    <t>ไพเราะ</t>
  </si>
  <si>
    <t>ที่อยู่88หมู่1ต.สระกระโจมอ.ดอนเจดีย์จ.สุพรรณบุรี 72250</t>
  </si>
  <si>
    <t>72250</t>
  </si>
  <si>
    <t>0929698516</t>
  </si>
  <si>
    <t>07/08/2025 13:19</t>
  </si>
  <si>
    <t>JA277474833TH</t>
  </si>
  <si>
    <t>FQW27</t>
  </si>
  <si>
    <t>วาสนา พุ่มจุ่น</t>
  </si>
  <si>
    <t>53ม.4
ต.ทองเอน
อ.อินทร์บุรี
สิงห์บุรี
 16110</t>
  </si>
  <si>
    <t>0846467470</t>
  </si>
  <si>
    <t>07/08/2025 13:18</t>
  </si>
  <si>
    <t>JA277474816TH</t>
  </si>
  <si>
    <t>FQW26</t>
  </si>
  <si>
    <t>รัตนะ พลภักดี</t>
  </si>
  <si>
    <t>454/81 บ้านราชเทวีวิลล์
ถ.เพชรบุรี ซอย 7 ทุ่งพญาไท ราชเทวี กทม.  10400</t>
  </si>
  <si>
    <t>0956461914</t>
  </si>
  <si>
    <t>07/08/2025 11:23</t>
  </si>
  <si>
    <t>JB295056039TH</t>
  </si>
  <si>
    <t>07/08/2025 13:16</t>
  </si>
  <si>
    <t>FQW25</t>
  </si>
  <si>
    <t>ป***ทอง    ผ***ธิน</t>
  </si>
  <si>
    <t>07/08/2025 13:08</t>
  </si>
  <si>
    <t>762440599734</t>
  </si>
  <si>
    <t>FQW24</t>
  </si>
  <si>
    <t>ป***ดี  บ***ประพันธ์</t>
  </si>
  <si>
    <t>FQW23</t>
  </si>
  <si>
    <t>ก******ย</t>
  </si>
  <si>
    <t>******์ ตำบลเมืองหงส์ ตำบลเมืองหงส์ อำเภอจตุรพักตรพิมาน จังหวัดร้อยเอ็ด 45180</t>
  </si>
  <si>
    <t>45180</t>
  </si>
  <si>
    <t>50</t>
  </si>
  <si>
    <t>07/08/2025 13:07</t>
  </si>
  <si>
    <t>FQW22</t>
  </si>
  <si>
    <t>บ***า</t>
  </si>
  <si>
    <t>07/08/2025 13:03</t>
  </si>
  <si>
    <t>FQW21</t>
  </si>
  <si>
    <t>ร***ค้าป้าตุ๋ย</t>
  </si>
  <si>
    <t>762486390724</t>
  </si>
  <si>
    <t>FQW20</t>
  </si>
  <si>
    <t>น***า  ภ***ต๊ะยา</t>
  </si>
  <si>
    <t>07/08/2025 12:57</t>
  </si>
  <si>
    <t>762438261793</t>
  </si>
  <si>
    <t>FQW19</t>
  </si>
  <si>
    <t>จ***นี พ***อง</t>
  </si>
  <si>
    <t>07/08/2025 12:54</t>
  </si>
  <si>
    <t>762400666801</t>
  </si>
  <si>
    <t>FQW18</t>
  </si>
  <si>
    <t>ส***ิง เ***โพชา</t>
  </si>
  <si>
    <t>07/08/2025 12:48</t>
  </si>
  <si>
    <t>762450480746</t>
  </si>
  <si>
    <t>07/08/2025 12:49</t>
  </si>
  <si>
    <t>FQW17</t>
  </si>
  <si>
    <t>ม***มพิม</t>
  </si>
  <si>
    <t>07/08/2025 12:45</t>
  </si>
  <si>
    <t>THT040621FXS34Z</t>
  </si>
  <si>
    <t>FQW16</t>
  </si>
  <si>
    <t>อ***ิสา ศ***อง</t>
  </si>
  <si>
    <t>07/08/2025 12:40</t>
  </si>
  <si>
    <t>762414981790</t>
  </si>
  <si>
    <t>FQW15</t>
  </si>
  <si>
    <t>น***นต์ ว***ว้โต๊ะใต้ตึกได้เลยคะ</t>
  </si>
  <si>
    <t>07/08/2025 12:36</t>
  </si>
  <si>
    <t>762426083775</t>
  </si>
  <si>
    <t>FQW14</t>
  </si>
  <si>
    <t>น***รี เ***ลักษณ์</t>
  </si>
  <si>
    <t>07/08/2025 12:35</t>
  </si>
  <si>
    <t>762428734793</t>
  </si>
  <si>
    <t>FQW13</t>
  </si>
  <si>
    <t>K***ใจ ข***ย</t>
  </si>
  <si>
    <t>07/08/2025 12:26</t>
  </si>
  <si>
    <t>762414487774</t>
  </si>
  <si>
    <t>FQW12</t>
  </si>
  <si>
    <t>ป******อ</t>
  </si>
  <si>
    <t>******ด อำเภอเมืองอุตรดิตถ์ จังหวัดอุตรดิตถ์ 53000</t>
  </si>
  <si>
    <t>07/08/2025 12:24</t>
  </si>
  <si>
    <t>TH255677317070K</t>
  </si>
  <si>
    <t>FQW11</t>
  </si>
  <si>
    <t>07/08/2025 12:23</t>
  </si>
  <si>
    <t>TH254195613611Q</t>
  </si>
  <si>
    <t>FQW10</t>
  </si>
  <si>
    <t>ก***รรณ  ก***</t>
  </si>
  <si>
    <t>07/08/2025 12:39</t>
  </si>
  <si>
    <t>762418665750</t>
  </si>
  <si>
    <t>07/08/2025 12:20</t>
  </si>
  <si>
    <t>FQW9</t>
  </si>
  <si>
    <t>น***นุช พ***ประดับ</t>
  </si>
  <si>
    <t>07/08/2025 12:16</t>
  </si>
  <si>
    <t>FQW8</t>
  </si>
  <si>
    <t>ณ***ัฒน์ ร***หมอดี</t>
  </si>
  <si>
    <t>07/08/2025 12:15</t>
  </si>
  <si>
    <t>FQW7</t>
  </si>
  <si>
    <t>u***6635758548613</t>
  </si>
  <si>
    <t>07/08/2025 12:12</t>
  </si>
  <si>
    <t>07/08/2025 12:13</t>
  </si>
  <si>
    <t>FQW6</t>
  </si>
  <si>
    <t>ก******์</t>
  </si>
  <si>
    <t>******รามคำแหง 60 แขวงหัวหมาก เขตบางกะปิ จังหวัดกรุงเทพมหานคร 10240</t>
  </si>
  <si>
    <t>67</t>
  </si>
  <si>
    <t>TH2553770486173</t>
  </si>
  <si>
    <t>FQW5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</si>
  <si>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</si>
  <si>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</si>
  <si>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</si>
  <si>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</si>
  <si>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TH47167KGKVG4D</t>
  </si>
  <si>
    <t>FQW4</t>
  </si>
  <si>
    <t>น*   เ***นขุนทด</t>
  </si>
  <si>
    <t>07/08/2025 11:59</t>
  </si>
  <si>
    <t>762468062742</t>
  </si>
  <si>
    <t>07/08/2025 11:57</t>
  </si>
  <si>
    <t>FQW3</t>
  </si>
  <si>
    <t>762471139791</t>
  </si>
  <si>
    <t>FQW2</t>
  </si>
  <si>
    <t>07/08/2025 11:56</t>
  </si>
  <si>
    <t>เอาแต่ฝอยทอง นะคะ ขอบคุณค่ะ🥰</t>
  </si>
  <si>
    <t>762449787772</t>
  </si>
  <si>
    <t>07/08/2025 11:55</t>
  </si>
  <si>
    <t>FQW1</t>
  </si>
  <si>
    <t>******ำบลในเมือง อำเภอเมืองร้อยเอ็ด จังหวัดร้อยเอ็ด 45000</t>
  </si>
  <si>
    <t>TH253841267567C</t>
  </si>
  <si>
    <t>FQW0</t>
  </si>
  <si>
    <t>น***ล พ***์สุภา</t>
  </si>
  <si>
    <t>762499466735</t>
  </si>
  <si>
    <t>FQV98</t>
  </si>
  <si>
    <t>ค***ม่ ส***</t>
  </si>
  <si>
    <t>07/08/2025 11:42</t>
  </si>
  <si>
    <t>FQV97</t>
  </si>
  <si>
    <t>เ***</t>
  </si>
  <si>
    <t>762438663733</t>
  </si>
  <si>
    <t>FQV96</t>
  </si>
  <si>
    <t>พ***พ ม***งทอง</t>
  </si>
  <si>
    <t>762438157751</t>
  </si>
  <si>
    <t>07/08/2025 11:41</t>
  </si>
  <si>
    <t>FQV95</t>
  </si>
  <si>
    <t>ม******น</t>
  </si>
  <si>
    <t>****** ตำบลหัวเดียด ตำบลหัวเดียด อำเภอเมืองตาก จังหวัดตาก 63000</t>
  </si>
  <si>
    <t>TH250836071402M</t>
  </si>
  <si>
    <t>FQV94</t>
  </si>
  <si>
    <t>ส***ญญา ช***ย</t>
  </si>
  <si>
    <t>07/08/2025 11:40</t>
  </si>
  <si>
    <t>762477884781</t>
  </si>
  <si>
    <t>FQV93</t>
  </si>
  <si>
    <t>ป***า  ฤ***วงษ์</t>
  </si>
  <si>
    <t>07/08/2025 11:37</t>
  </si>
  <si>
    <t>762401966771</t>
  </si>
  <si>
    <t>FQV92</t>
  </si>
  <si>
    <t xml:space="preserve">ส***รณี  ธ***ย  ป*** </t>
  </si>
  <si>
    <t>07/08/2025 11:36</t>
  </si>
  <si>
    <t>762493180805</t>
  </si>
  <si>
    <t>FQV91</t>
  </si>
  <si>
    <t>พ***รณ์ ท***ท้</t>
  </si>
  <si>
    <t>07/08/2025 11:35</t>
  </si>
  <si>
    <t>FQV90</t>
  </si>
  <si>
    <t>ดวงใจ จิตตะรุทธะ</t>
  </si>
  <si>
    <t>95/236 ซ.19 ม.17 ม.ศุภาลัยวิลล์ วงแหวนลำลูกกา คลอง 5 ต.บึงคำพร้อย
ลำลูกกา/ Lam Luk Kaปทุมธานี/ Pathum Thani
12150</t>
  </si>
  <si>
    <t>12150</t>
  </si>
  <si>
    <t>660819294898</t>
  </si>
  <si>
    <t>07/08/2025 11:34</t>
  </si>
  <si>
    <t>LEXPU0595302661</t>
  </si>
  <si>
    <t>FQV89</t>
  </si>
  <si>
    <t>s***p p***pichai</t>
  </si>
  <si>
    <t>762489054725</t>
  </si>
  <si>
    <t>FQV88</t>
  </si>
  <si>
    <t>สุภาพร จุติชัย</t>
  </si>
  <si>
    <t>10หมู่6ถนนสายตรี ซอย11ตำบลดีลัง อำเภอพัฒนานิคม จังหวัดลพบุรี 15220</t>
  </si>
  <si>
    <t>15220</t>
  </si>
  <si>
    <t>0811998458</t>
  </si>
  <si>
    <t>07/08/2025 11:33</t>
  </si>
  <si>
    <t>07/08/2025 11:32</t>
  </si>
  <si>
    <t>FQV87</t>
  </si>
  <si>
    <t>เ***จิตร</t>
  </si>
  <si>
    <t>07/08/2025 11:30</t>
  </si>
  <si>
    <t>762449068743</t>
  </si>
  <si>
    <t>FQV86</t>
  </si>
  <si>
    <t>ศ***ิน เ***ญสุข</t>
  </si>
  <si>
    <t>762400668761</t>
  </si>
  <si>
    <t>FQV85</t>
  </si>
  <si>
    <t>เ******า</t>
  </si>
  <si>
    <t>******บ่อถ้ำ อำเภอขาณุวรลักษบุรี จังหวัดกำแพงเพชร 62140</t>
  </si>
  <si>
    <t>62140</t>
  </si>
  <si>
    <t>07/08/2025 11:29</t>
  </si>
  <si>
    <t>TH251348930712L</t>
  </si>
  <si>
    <t>FQV84</t>
  </si>
  <si>
    <t>อ*** ฤ***นาวี</t>
  </si>
  <si>
    <t>07/08/2025 11:26</t>
  </si>
  <si>
    <t>762411369786</t>
  </si>
  <si>
    <t>FQV83</t>
  </si>
  <si>
    <t>อ*** พ***อด</t>
  </si>
  <si>
    <t>762428045761</t>
  </si>
  <si>
    <t>07/08/2025 11:25</t>
  </si>
  <si>
    <t>FQV82</t>
  </si>
  <si>
    <t>ส***ตรี ก***าแก้ส</t>
  </si>
  <si>
    <t>762432878804</t>
  </si>
  <si>
    <t>07/08/2025 11:24</t>
  </si>
  <si>
    <t>FQV81</t>
  </si>
  <si>
    <t>07/08/2025 11:21</t>
  </si>
  <si>
    <t>762447439736</t>
  </si>
  <si>
    <t>FQV80</t>
  </si>
  <si>
    <t>07/08/2025 11:20</t>
  </si>
  <si>
    <t>762490648780</t>
  </si>
  <si>
    <t>FQV79</t>
  </si>
  <si>
    <t>น** น***ลย์</t>
  </si>
  <si>
    <t>07/08/2025 11:18</t>
  </si>
  <si>
    <t>762455765735</t>
  </si>
  <si>
    <t>FQV78</t>
  </si>
  <si>
    <t>อ***ท์ อ***ญาติ</t>
  </si>
  <si>
    <t>07/08/2025 11:15</t>
  </si>
  <si>
    <t>762442263763</t>
  </si>
  <si>
    <t>FQV77</t>
  </si>
  <si>
    <t>พระมหาสหพล ชุมภู</t>
  </si>
  <si>
    <t>วัดวังฆ้อง 1ม.13 ต.บ้านขอ อ.เมืองปาน · บ้านขอ/ Ban Kho
เมืองปาน/ Mueang Panลำปาง/ Lampang
52240</t>
  </si>
  <si>
    <t>52240</t>
  </si>
  <si>
    <t>660622906512</t>
  </si>
  <si>
    <t>07/08/2025 11:14</t>
  </si>
  <si>
    <t>TH49137KGHYA9B</t>
  </si>
  <si>
    <t>FQV76</t>
  </si>
  <si>
    <t>07/08/2025 11:05</t>
  </si>
  <si>
    <t>LEXDO0166589086</t>
  </si>
  <si>
    <t>FQV75</t>
  </si>
  <si>
    <t>ส***ยัน ข***ราช</t>
  </si>
  <si>
    <t>07/08/2025 10:54</t>
  </si>
  <si>
    <t>762487365754</t>
  </si>
  <si>
    <t>FQV74</t>
  </si>
  <si>
    <t>น***ิเชียร จ***วงศ์</t>
  </si>
  <si>
    <t>07/08/2025 10:49</t>
  </si>
  <si>
    <t>762446266735</t>
  </si>
  <si>
    <t>FQV73</t>
  </si>
  <si>
    <t>น***า</t>
  </si>
  <si>
    <t>762441449770</t>
  </si>
  <si>
    <t>FQV71</t>
  </si>
  <si>
    <t>ส***ิดา  เ***งษ์</t>
  </si>
  <si>
    <t>07/08/2025 10:36</t>
  </si>
  <si>
    <t>762416264772</t>
  </si>
  <si>
    <t>FQV70</t>
  </si>
  <si>
    <t>ม***ร่า ต***รี</t>
  </si>
  <si>
    <t>762452764791</t>
  </si>
  <si>
    <t>FQV69</t>
  </si>
  <si>
    <t>ธ***พร ล***ทองคำ</t>
  </si>
  <si>
    <t>07/08/2025 10:35</t>
  </si>
  <si>
    <t>762492280782</t>
  </si>
  <si>
    <t>FQV67</t>
  </si>
  <si>
    <t>ท***์สุดา  ไ***ากิจ</t>
  </si>
  <si>
    <t>07/08/2025 10:31</t>
  </si>
  <si>
    <t>762454267735</t>
  </si>
  <si>
    <t>FQV66</t>
  </si>
  <si>
    <t>บ***ยือน</t>
  </si>
  <si>
    <t>762457770782</t>
  </si>
  <si>
    <t>07/08/2025 10:30</t>
  </si>
  <si>
    <t>FQV65</t>
  </si>
  <si>
    <t>เ***ลักษณ์  แ***ุริยะ</t>
  </si>
  <si>
    <t>07/08/2025 10:22</t>
  </si>
  <si>
    <t>762441547792</t>
  </si>
  <si>
    <t>FQV64</t>
  </si>
  <si>
    <t>อ***ช ค***นกลาง</t>
  </si>
  <si>
    <t>THT270221GU6S5Z</t>
  </si>
  <si>
    <t>FQV63</t>
  </si>
  <si>
    <t>ศ******า</t>
  </si>
  <si>
    <t>******บลลาดสวาย, อำเภอลำลูกกา(ป้อมหน้า) ตำบลลาดสวาย อำเภอลำลูกกา จังหวัดปทุมธานี 12150</t>
  </si>
  <si>
    <t>13</t>
  </si>
  <si>
    <t>07/08/2025 10:51</t>
  </si>
  <si>
    <t>07/08/2025 10:20</t>
  </si>
  <si>
    <t>FQV62</t>
  </si>
  <si>
    <t>ร***รัตน์ บ***กิด</t>
  </si>
  <si>
    <t>จังหวัดกำแพงเพชร</t>
  </si>
  <si>
    <t>07/08/2025 10:17</t>
  </si>
  <si>
    <t>762476347802</t>
  </si>
  <si>
    <t>FQV60</t>
  </si>
  <si>
    <t>ภ***ิศา จ***า</t>
  </si>
  <si>
    <t>Nan</t>
  </si>
  <si>
    <t>07/08/2025 10:13</t>
  </si>
  <si>
    <t>762422974740</t>
  </si>
  <si>
    <t>FQV59</t>
  </si>
  <si>
    <t>ศ******์</t>
  </si>
  <si>
    <t>******ง แขวงสี่แยกมหานาค เขตดุสิต แขวงสี่แยกมหานาค เขตดุสิต จังหวัดกรุงเทพมหานคร 10300</t>
  </si>
  <si>
    <t>10300</t>
  </si>
  <si>
    <t>07/08/2025 10:11</t>
  </si>
  <si>
    <t>TH254223987013S</t>
  </si>
  <si>
    <t>FQV58</t>
  </si>
  <si>
    <t>ศ***กษ์ ก***ทอง</t>
  </si>
  <si>
    <t>07/08/2025 10:09</t>
  </si>
  <si>
    <t>762483870735</t>
  </si>
  <si>
    <t>07/08/2025 10:10</t>
  </si>
  <si>
    <t>FQV57</t>
  </si>
  <si>
    <t>จำเรียง โพธิ์มล</t>
  </si>
  <si>
    <t>14/341 หมู่บ้านเจริญลาภ5  ซ.13 
ม.3 ต.ลำผักกูด อ.ธัญบุรี จ.ปทุมธานี 
โทร. 12110</t>
  </si>
  <si>
    <t>0896076731</t>
  </si>
  <si>
    <t>07/08/2025 09:58</t>
  </si>
  <si>
    <t>JB295056042TH</t>
  </si>
  <si>
    <t>07/08/2025 10:01</t>
  </si>
  <si>
    <t>FQV56</t>
  </si>
  <si>
    <t>07/08/2025 10:00</t>
  </si>
  <si>
    <t>762474074736</t>
  </si>
  <si>
    <t>FQV55</t>
  </si>
  <si>
    <t>น.ส.กนกพร ราหุรกษ์</t>
  </si>
  <si>
    <t>1/90 ม.2 นิคมอุสาหกรรมสมุทรสาคร ถ.พระราม2 ต.ท่าทราย อ.เมืองสมุทรสาคร จ.สมุทรสาคร  (บริษัท มโนห์ราอุสาหกรรมอาหาร จำกัด) 74000</t>
  </si>
  <si>
    <t>0620622049</t>
  </si>
  <si>
    <t>07/08/2025 09:56</t>
  </si>
  <si>
    <t>JB295056087TH</t>
  </si>
  <si>
    <t>FQV54</t>
  </si>
  <si>
    <t>ช***าลัย</t>
  </si>
  <si>
    <t>07/08/2025 09:57</t>
  </si>
  <si>
    <t>THT040621FYCQ8Z</t>
  </si>
  <si>
    <t>FQV53</t>
  </si>
  <si>
    <t>อ******ณ</t>
  </si>
  <si>
    <t>******แห้ว จ.เลย ตำบลเหล่ากอหก อำเภอนาแห้ว จังหวัดเลย 42170</t>
  </si>
  <si>
    <t>42170</t>
  </si>
  <si>
    <t>07/08/2025 09:55</t>
  </si>
  <si>
    <t>TH39067KGK3Y7E</t>
  </si>
  <si>
    <t>FQV52</t>
  </si>
  <si>
    <t xml:space="preserve">อัจฉรา  ตาววัฒนา </t>
  </si>
  <si>
    <t>482/ข ม.6 ต.บางปลากด อ.ป่าโมก จ.อ่างทอง 14130</t>
  </si>
  <si>
    <t>14130</t>
  </si>
  <si>
    <t>0819415869</t>
  </si>
  <si>
    <t>06/08/2025 17:00</t>
  </si>
  <si>
    <t>JB295056073TH</t>
  </si>
  <si>
    <t>07/08/2025 09:52</t>
  </si>
  <si>
    <t>FQV51</t>
  </si>
  <si>
    <t>Ausanut   Surayothin</t>
  </si>
  <si>
    <t>คอนโดเฟล็กซี่  
เตาปูน-อินเตอร์เชนจ์ 
261/199 ซ.ไสวสุวรรณ (กรุงเทพ-นนทบุรี 13) ถ.ประชาราษฎร์ สาย 1
แขวงบางซื่อ
เขตบางซื่อ
กรุงเทพ
 10800</t>
  </si>
  <si>
    <t>0944974941</t>
  </si>
  <si>
    <t>JA277474935TH</t>
  </si>
  <si>
    <t>07/08/2025 09:51</t>
  </si>
  <si>
    <t>FQV50</t>
  </si>
  <si>
    <t xml:space="preserve">นางภิญญดา ชูทอง </t>
  </si>
  <si>
    <t>ที่อยู่ ศาลแพ่งรัชดา  แขวงจอมพล เขตจตุจักร กรุงเทพมหานคร 
รหัสไปรษณีย์  10900</t>
  </si>
  <si>
    <t>0817327144</t>
  </si>
  <si>
    <t>JA277474921TH</t>
  </si>
  <si>
    <t>FQV49</t>
  </si>
  <si>
    <t xml:space="preserve">สุกฤตา  </t>
  </si>
  <si>
    <t>ศิริคำน้อย
28  หมู่ 2  หัวสะพานบ้านแม่สุก
ต.แม่สุก
อ.แม่ใจ
ต.พะเยา
มือถือ 56130</t>
  </si>
  <si>
    <t>56130</t>
  </si>
  <si>
    <t>0979791878</t>
  </si>
  <si>
    <t>06/08/2025 19:34</t>
  </si>
  <si>
    <t>JB295056060TH</t>
  </si>
  <si>
    <t>07/08/2025 09:50</t>
  </si>
  <si>
    <t>FQV48</t>
  </si>
  <si>
    <t>หวานเย็น ยอดเพชร</t>
  </si>
  <si>
    <t>เลขที่226
หมู่ที่8
ชุมชนศรีมงคล
ตำบลบุ่ง
อำเภอเมือง
จังหวัดอำนาจเจริอญ
 37000</t>
  </si>
  <si>
    <t>37000</t>
  </si>
  <si>
    <t>0933964195</t>
  </si>
  <si>
    <t>06/08/2025 19:36</t>
  </si>
  <si>
    <t>JB295056056TH</t>
  </si>
  <si>
    <t>07/08/2025 09:49</t>
  </si>
  <si>
    <t>FQV47</t>
  </si>
  <si>
    <t>ประทีป_พุ่มผกา</t>
  </si>
  <si>
    <t xml:space="preserve">113/7 ม.7
ตสุรศักด์
อศีราชา
จชลบุรี
</t>
  </si>
  <si>
    <t>0993504079</t>
  </si>
  <si>
    <t>07/08/2025 09:44</t>
  </si>
  <si>
    <t>FQV46</t>
  </si>
  <si>
    <t>นาง ระเบียบ ซันเหมือน</t>
  </si>
  <si>
    <t xml:space="preserve">85หมู่3ถนนชยางกูร
ซ.โพนยางคำ ต.ขามใหญ่
อ.เมือง จ.อุบลราชธานี 34000
</t>
  </si>
  <si>
    <t>0843033525</t>
  </si>
  <si>
    <t>05/08/2025 18:58</t>
  </si>
  <si>
    <t>JB295056144TH</t>
  </si>
  <si>
    <t>FQV45</t>
  </si>
  <si>
    <t>พรมณี</t>
  </si>
  <si>
    <t>24/375 ม.3ต.บางหญ้าแพรกอ.เมืองจ.สมุทรสาคร 74000</t>
  </si>
  <si>
    <t>0851711555</t>
  </si>
  <si>
    <t>JA277474952TH</t>
  </si>
  <si>
    <t>FQV44</t>
  </si>
  <si>
    <t>ประมูล ปราณีตพลกรัง</t>
  </si>
  <si>
    <t>480 หมู่4 ต.หนองจะบก อ.เมือง จ.นครราชสีมา 30000</t>
  </si>
  <si>
    <t>0812821882</t>
  </si>
  <si>
    <t>JB295056135TH</t>
  </si>
  <si>
    <t>07/08/2025 09:42</t>
  </si>
  <si>
    <t>FQV43</t>
  </si>
  <si>
    <t>ชฎาพร เมทาคำ</t>
  </si>
  <si>
    <t>ที่อยุ่
เลขที่ 245/4 หอพักบุญคุณอุบล ซ.สุขสมศรี 1 ต.ลำตาเสา อ.วังน้อย จ.อยุธยา 13170</t>
  </si>
  <si>
    <t>0914298384</t>
  </si>
  <si>
    <t>06/08/2025 11:59</t>
  </si>
  <si>
    <t>JB295056127TH</t>
  </si>
  <si>
    <t>07/08/2025 09:41</t>
  </si>
  <si>
    <t>FQV41</t>
  </si>
  <si>
    <t>นางสาวนิภารัตน์ ชลชี</t>
  </si>
  <si>
    <t>บ้านเลขที่8 หมู่5 บ้านหนองนาหล่ำ
ตำบลสามพร้าว อำเภอเมือง จังหวัดอุดรธานี 41000</t>
  </si>
  <si>
    <t>41000</t>
  </si>
  <si>
    <t>0631284721</t>
  </si>
  <si>
    <t>JB295056113TH</t>
  </si>
  <si>
    <t>FQV40</t>
  </si>
  <si>
    <t>สำรวย เปียผึ้ง</t>
  </si>
  <si>
    <t>502/144 ศศิวัลย์ซอย 1 แขวงสีกัน เขตดอนเมือง กทม. 10210</t>
  </si>
  <si>
    <t>10210</t>
  </si>
  <si>
    <t>0895367403</t>
  </si>
  <si>
    <t>06/08/2025 07:02</t>
  </si>
  <si>
    <t>JB295056100TH</t>
  </si>
  <si>
    <t>07/08/2025 09:40</t>
  </si>
  <si>
    <t>FQV39</t>
  </si>
  <si>
    <t>จักรพันธ์ เพชรแอน</t>
  </si>
  <si>
    <t>2 หมู่ 14 ซ.17 ต.บางปลา อ.บางเลน จ.นครปฐม  73130</t>
  </si>
  <si>
    <t>0868058903</t>
  </si>
  <si>
    <t>06/08/2025 11:52</t>
  </si>
  <si>
    <t>JB295056095TH</t>
  </si>
  <si>
    <t>FQV38</t>
  </si>
  <si>
    <t>หฤทัย เมฆบุญส่งลาภ</t>
  </si>
  <si>
    <t>119/277-278 ซ.คู้บอน 27แยก11 ถ.คู้บอน
แขวงท่าแร้ง  เขตบางเขน
ก.ท.ม.
 10220</t>
  </si>
  <si>
    <t>0992261556</t>
  </si>
  <si>
    <t>07/08/2025 09:39</t>
  </si>
  <si>
    <t>FQV37</t>
  </si>
  <si>
    <t>อาชระ ปรีชนิด</t>
  </si>
  <si>
    <t xml:space="preserve"> 2หมู่1 ต.บางขุนไทร อ.บ้านแหลม จ.เพชรบุรี 76110</t>
  </si>
  <si>
    <t>76110</t>
  </si>
  <si>
    <t>0834384840</t>
  </si>
  <si>
    <t>07/08/2025 09:38</t>
  </si>
  <si>
    <t>FQV36</t>
  </si>
  <si>
    <t>ศุภลักษณ์ พุ่มรักชาติ</t>
  </si>
  <si>
    <t>19/19 ม.5 ต.หน้าเมือง อ.เกาะสมุย จ.สุราษฏร์ธานี  84140</t>
  </si>
  <si>
    <t>84140</t>
  </si>
  <si>
    <t>0659287430</t>
  </si>
  <si>
    <t>07/08/2025 09:37</t>
  </si>
  <si>
    <t>JA277496900TH</t>
  </si>
  <si>
    <t>07/08/2025 09:36</t>
  </si>
  <si>
    <t>FQV35</t>
  </si>
  <si>
    <t>จุไรรัตน์</t>
  </si>
  <si>
    <t>149 ม.1 บ้านสบาย ต.แม่คือ อ.ดอยสะเก็ด จ.เชียงใหม่ 50220</t>
  </si>
  <si>
    <t>50220</t>
  </si>
  <si>
    <t>0837742639</t>
  </si>
  <si>
    <t>JA277474997TH</t>
  </si>
  <si>
    <t>FQV34</t>
  </si>
  <si>
    <t>จ***ิญรัตน์ ไ***อม</t>
  </si>
  <si>
    <t>07/08/2025 09:35</t>
  </si>
  <si>
    <t>762477180780</t>
  </si>
  <si>
    <t>FQV33</t>
  </si>
  <si>
    <t>วรัญญา ยกตรี</t>
  </si>
  <si>
    <t>149/35(เคหะคลองหกธัญบุรี)
โทรไม่รับวางหน้าบ้านได้เลยค่ะ
รังสิต
ธัญบุรี
ปทุมธานี 12110</t>
  </si>
  <si>
    <t>0807430227</t>
  </si>
  <si>
    <t>06/08/2025 16:17</t>
  </si>
  <si>
    <t>JB295056175TH</t>
  </si>
  <si>
    <t>07/08/2025 09:34</t>
  </si>
  <si>
    <t>FQV32</t>
  </si>
  <si>
    <t>กมลวรรณ-หลวงเทา</t>
  </si>
  <si>
    <t>315ชอยเทอดไทย22 ตำบลตลาดพลู อำธนบุรี กทม 10600</t>
  </si>
  <si>
    <t>0961166469</t>
  </si>
  <si>
    <t>07/08/2025 09:33</t>
  </si>
  <si>
    <t>JA277474983TH</t>
  </si>
  <si>
    <t>FQV31</t>
  </si>
  <si>
    <t>อารีย์ ขมิ้นเครือ</t>
  </si>
  <si>
    <t>168 หมู่ 1 ต.ยุหว่า อ.สันป่าตอง จ.เชียงใหม่ 50120</t>
  </si>
  <si>
    <t>50120</t>
  </si>
  <si>
    <t>0954981830</t>
  </si>
  <si>
    <t>07/08/2025 09:30</t>
  </si>
  <si>
    <t>JA277474970TH</t>
  </si>
  <si>
    <t>FQV30</t>
  </si>
  <si>
    <t>น้ำมนต์  สิริกำเนิด</t>
  </si>
  <si>
    <t>88/121 หมู่บ้านคูนสุข1  ตำบลบางเสร่  อำเภอสัตหีบ จังหวัดชลบุรี 20250</t>
  </si>
  <si>
    <t>20250</t>
  </si>
  <si>
    <t>0801469243</t>
  </si>
  <si>
    <t>07/08/2025 09:29</t>
  </si>
  <si>
    <t>JA277474966TH</t>
  </si>
  <si>
    <t>FQV29</t>
  </si>
  <si>
    <t>น้องดา...ป้าเอียด</t>
  </si>
  <si>
    <t>ส่ง.
16/1.ถ.ชีอุทิศ..อังคณาทัวร์
ต.หาดใหญ่
อ.หาดใหญ่
จ.สงขลา. 90110</t>
  </si>
  <si>
    <t>0802199019</t>
  </si>
  <si>
    <t>05/08/2025 21:35</t>
  </si>
  <si>
    <t>JB295056161TH</t>
  </si>
  <si>
    <t>07/08/2025 09:27</t>
  </si>
  <si>
    <t>FQV28</t>
  </si>
  <si>
    <t xml:space="preserve">คุณ สนสวย ประสาน </t>
  </si>
  <si>
    <t>4หมู่4 บ.โคกสวรรค์ ต.หนองหว้า อ.เมือง จ.หนองบัวลำภู  39000</t>
  </si>
  <si>
    <t>0860164667</t>
  </si>
  <si>
    <t>06/08/2025 11:19</t>
  </si>
  <si>
    <t>JB295056158TH</t>
  </si>
  <si>
    <t>07/08/2025 09:25</t>
  </si>
  <si>
    <t>FQV27</t>
  </si>
  <si>
    <t>คุณศิริภร  แก้วศิลป์</t>
  </si>
  <si>
    <t>180 ถ.ผดุงวิถี ต.ตลาด
อ.เมือง  จ.มหาสารคาม
 44000</t>
  </si>
  <si>
    <t>0927409900</t>
  </si>
  <si>
    <t>JA277475048TH</t>
  </si>
  <si>
    <t>07/08/2025 09:24</t>
  </si>
  <si>
    <t>FQV26</t>
  </si>
  <si>
    <t>วงศ์วรุณ แจ้งสว่าง</t>
  </si>
  <si>
    <t>102/358  มบ.รัตนาวดี ซอย 8
ถ.จันทร์ทองเอี่ยม, บางรักพัฒนา
บางบัวทอง, นนทบบุรี 11110</t>
  </si>
  <si>
    <t>0817911417</t>
  </si>
  <si>
    <t>07/08/2025 09:22</t>
  </si>
  <si>
    <t>JA277475034TH</t>
  </si>
  <si>
    <t>FQV25</t>
  </si>
  <si>
    <t xml:space="preserve">นายณัฐวุฒิ จันภักดี </t>
  </si>
  <si>
    <t>บ้านเลขที่114 หมู่ที่ 2
บ้านโนนพยอม อำเภอชุมพลบุรี ตำบลกระเบื้อง อำเภอชุมพลบุรี จังหวัดสุรินทร์ 
 32190</t>
  </si>
  <si>
    <t>32190</t>
  </si>
  <si>
    <t>0828742126</t>
  </si>
  <si>
    <t>07/08/2025 09:21</t>
  </si>
  <si>
    <t>JA277475025TH</t>
  </si>
  <si>
    <t>FQV24</t>
  </si>
  <si>
    <t>นางสาวกุลภรณ์ สิมัยนาม</t>
  </si>
  <si>
    <t>110 หมู่ที่9  บ้านโคกสะอาด ตำบลหนองฮะ อำเภอสำโรงทาบจังหวัดสุรินทร์ 32170</t>
  </si>
  <si>
    <t>32170</t>
  </si>
  <si>
    <t>JA277475017TH</t>
  </si>
  <si>
    <t>07/08/2025 09:20</t>
  </si>
  <si>
    <t>FQV23</t>
  </si>
  <si>
    <t>ส***ทิพย์ ส***ลิศ</t>
  </si>
  <si>
    <t>07/08/2025 09:19</t>
  </si>
  <si>
    <t>762443276711</t>
  </si>
  <si>
    <t>FQV22</t>
  </si>
  <si>
    <t>ส******์</t>
  </si>
  <si>
    <t>******ก ตำบลโกรกกราก อำเภอเมืองสมุทรสาคร จังหวัดสมุทรสาคร 74000</t>
  </si>
  <si>
    <t>07/08/2025 09:18</t>
  </si>
  <si>
    <t>TH2551409722869</t>
  </si>
  <si>
    <t>FQV21</t>
  </si>
  <si>
    <t>นงณภัส ผุดผ่อง</t>
  </si>
  <si>
    <t xml:space="preserve"> 3/1 ม.7 ต.ถ้ำสิงขร อ.คีรีรัตนิคม จ.สุราษฎร์ธานี  84180</t>
  </si>
  <si>
    <t>0638932492</t>
  </si>
  <si>
    <t>07/08/2025 09:17</t>
  </si>
  <si>
    <t>JA277475003TH</t>
  </si>
  <si>
    <t>FQV20</t>
  </si>
  <si>
    <t>เมตตา สมเรือง</t>
  </si>
  <si>
    <t>3/5 ม.8
ตะโก
ทุ่งตะโก, ชุมพร 86220</t>
  </si>
  <si>
    <t>86220</t>
  </si>
  <si>
    <t>0810889492</t>
  </si>
  <si>
    <t>JB295056189TH</t>
  </si>
  <si>
    <t>07/08/2025 09:16</t>
  </si>
  <si>
    <t>FQV19</t>
  </si>
  <si>
    <t>กษิรา ตันติธรานิกร</t>
  </si>
  <si>
    <t>14 ซอยรามอินทรา 58 แยก 3-2 ถนนรามอินทรา แขวงรามอินทรา เขตคันนายาว กรุงเทพมหานคร  10230</t>
  </si>
  <si>
    <t>0894924789</t>
  </si>
  <si>
    <t>07/08/2025 09:14</t>
  </si>
  <si>
    <t>FQV18</t>
  </si>
  <si>
    <t xml:space="preserve">ขวัญเนตร ศรีเสมอ </t>
  </si>
  <si>
    <t xml:space="preserve">
64/7 ม.3 ถ.ศรีสวัสดิ์ ต.ประโคนชัย อ.ประโคนชัย จ.บุรีรัมย์  31140</t>
  </si>
  <si>
    <t>31140</t>
  </si>
  <si>
    <t>0929356920</t>
  </si>
  <si>
    <t>JA277496895TH</t>
  </si>
  <si>
    <t>07/08/2025 09:12</t>
  </si>
  <si>
    <t>FQV17</t>
  </si>
  <si>
    <t>นิตยา ศักดิ์ศรีชนารักษ์</t>
  </si>
  <si>
    <t>158 ม.7 ถนนบางแคใน
บางมัญ
เมือง
สิงห์บุรี
 16000</t>
  </si>
  <si>
    <t>0871162848</t>
  </si>
  <si>
    <t>FQV16</t>
  </si>
  <si>
    <t>ดารานนทกเรืองฤทธิ์</t>
  </si>
  <si>
    <t>130/14
ต.พังงู
อ.หนองหาน
จ.อุดร 41130</t>
  </si>
  <si>
    <t>0635855935</t>
  </si>
  <si>
    <t>07/08/2025 09:11</t>
  </si>
  <si>
    <t>07/08/2025 09:10</t>
  </si>
  <si>
    <t>FQV15</t>
  </si>
  <si>
    <t>กันยารัตน์ เกตุขำ</t>
  </si>
  <si>
    <t>9/54 ซอย 1/6 
หมู่บ้านมัณฑนาวงแหวน 
ถนนกาญจนาภิเษก
คันนายาว กทม 
 10230</t>
  </si>
  <si>
    <t>0818277434</t>
  </si>
  <si>
    <t>06/08/2025 08:49</t>
  </si>
  <si>
    <t>07/08/2025 09:09</t>
  </si>
  <si>
    <t>FQV13</t>
  </si>
  <si>
    <t>ชื่อสิริกร ปอสุวรรณ</t>
  </si>
  <si>
    <t>เลขที่ 66 ซอยอ่อนนุช 61 เขต/แขวงประเวศ กรุงเทพ 10250</t>
  </si>
  <si>
    <t>0819352719</t>
  </si>
  <si>
    <t>07/08/2025 09:07</t>
  </si>
  <si>
    <t>JA277475079TH</t>
  </si>
  <si>
    <t>FQV12</t>
  </si>
  <si>
    <t>ชมพูนุท   ล้อถิรธร</t>
  </si>
  <si>
    <t>31  หมู่  7  
ต.กระตีบ
อ.กำแพงแสน
จ.นครปฐม 73180</t>
  </si>
  <si>
    <t>73180</t>
  </si>
  <si>
    <t>0874151822</t>
  </si>
  <si>
    <t>07/08/2025 09:06</t>
  </si>
  <si>
    <t>JA277475065TH</t>
  </si>
  <si>
    <t>FQV11</t>
  </si>
  <si>
    <t>ประทุม น้อยแก้ว</t>
  </si>
  <si>
    <t>9/1 ม.9
ต.บ่านข่อย
อ.เมือง
จ.ลพบุรี 
 15000</t>
  </si>
  <si>
    <t>15000</t>
  </si>
  <si>
    <t>0825257352</t>
  </si>
  <si>
    <t>07/08/2025 09:01</t>
  </si>
  <si>
    <t>07/08/2025 09:00</t>
  </si>
  <si>
    <t>FQV9</t>
  </si>
  <si>
    <t>พ***ฆภัทร ห***เกตุ</t>
  </si>
  <si>
    <t>07/08/2025 08:14</t>
  </si>
  <si>
    <t>762405474714</t>
  </si>
  <si>
    <t>FQV8</t>
  </si>
  <si>
    <t>จ******ณ</t>
  </si>
  <si>
    <t>******่คลองเคียน ตำบลบ้านใหม่คลองเคียน อำเภอบ้านไร่ จังหวัดอุทัยธานี 61180</t>
  </si>
  <si>
    <t>61180</t>
  </si>
  <si>
    <t>07/08/2025 07:57</t>
  </si>
  <si>
    <t>TH253986257397V</t>
  </si>
  <si>
    <t>FQV7</t>
  </si>
  <si>
    <t>ฉัตรชัย</t>
  </si>
  <si>
    <t>188/136 หมู่บ้านวีมิกซ์1 หมู่6 · บางกระเจ้า/ Bang Krachao
เมืองสมุทรสาคร/ Mueang Samut Sakhonสมุทรสาคร/ Samut Sakhon
74000</t>
  </si>
  <si>
    <t>660652063679</t>
  </si>
  <si>
    <t>07/08/2025 07:24</t>
  </si>
  <si>
    <t>LEXPU0594738538</t>
  </si>
  <si>
    <t>FQV6</t>
  </si>
  <si>
    <t>ฐ***พร แ***คอร์ลิน</t>
  </si>
  <si>
    <t>762469300445</t>
  </si>
  <si>
    <t>FQV5</t>
  </si>
  <si>
    <t>c******h</t>
  </si>
  <si>
    <t>******งคอแหลม    ประเทศไทย แขวงบางคอแหลม เขตบางคอแหลม จังหวัดกรุงเทพมหานคร 10120</t>
  </si>
  <si>
    <t>07/08/2025 07:10</t>
  </si>
  <si>
    <t>TH2548127001908</t>
  </si>
  <si>
    <t>FQV4</t>
  </si>
  <si>
    <t>N***y</t>
  </si>
  <si>
    <t>07/08/2025 07:03</t>
  </si>
  <si>
    <t>762427149433</t>
  </si>
  <si>
    <t>FQV3</t>
  </si>
  <si>
    <t>07/08/2025 06:56</t>
  </si>
  <si>
    <t>762483047410</t>
  </si>
  <si>
    <t>FQV2</t>
  </si>
  <si>
    <t>******แข็ง ตำบลพันนา อำเภอสว่างแดนดิน จังหวัดสกลนคร 47240</t>
  </si>
  <si>
    <t>47240</t>
  </si>
  <si>
    <t>07/08/2025 06:44</t>
  </si>
  <si>
    <t>TH252675577956K</t>
  </si>
  <si>
    <t>FQV1</t>
  </si>
  <si>
    <t>07/08/2025 05:18</t>
  </si>
  <si>
    <t>762435422442</t>
  </si>
  <si>
    <t>FQV0</t>
  </si>
  <si>
    <t>พ***ล บ***ุลย์</t>
  </si>
  <si>
    <t>07/08/2025 04:57</t>
  </si>
  <si>
    <t>THT100421DJCJ0Z</t>
  </si>
  <si>
    <t>FQU98</t>
  </si>
  <si>
    <t>ล***้ำ</t>
  </si>
  <si>
    <t>07/08/2025 03:03</t>
  </si>
  <si>
    <t>762421991391</t>
  </si>
  <si>
    <t>FQU97</t>
  </si>
  <si>
    <t>ธ*** ห***ทอง</t>
  </si>
  <si>
    <t>07/08/2025 02:24</t>
  </si>
  <si>
    <t>762485983372</t>
  </si>
  <si>
    <t>07/08/2025 02:25</t>
  </si>
  <si>
    <t>FQU96</t>
  </si>
  <si>
    <t>ต** อ***ภาพ</t>
  </si>
  <si>
    <t>07/08/2025 01:59</t>
  </si>
  <si>
    <t>762428191346</t>
  </si>
  <si>
    <t>FQU94</t>
  </si>
  <si>
    <t>น***ปนัดดา ข***ประสม</t>
  </si>
  <si>
    <t>07/08/2025 01:55</t>
  </si>
  <si>
    <t>762448801446</t>
  </si>
  <si>
    <t>FQU93</t>
  </si>
  <si>
    <t>น***ภา ด***ุภา</t>
  </si>
  <si>
    <t>07/08/2025 01:00</t>
  </si>
  <si>
    <t>762459306416</t>
  </si>
  <si>
    <t>FQU92</t>
  </si>
  <si>
    <t>07/08/2025 00:32</t>
  </si>
  <si>
    <t>TH251662970331J</t>
  </si>
  <si>
    <t>07/08/2025 00:05</t>
  </si>
  <si>
    <t>FRB51</t>
  </si>
  <si>
    <t>08/08/2025 23:56</t>
  </si>
  <si>
    <t>LEXPU0595817764</t>
  </si>
  <si>
    <t>FRB50</t>
  </si>
  <si>
    <t>ด******ด</t>
  </si>
  <si>
    <t>******หมู่ที่ 1, ถนน สุรนารายณ์ ตำบลจอหอ อำเภอเมืองนครราชสีมา จังหวัดนครราชสีมา 30310</t>
  </si>
  <si>
    <t>30310</t>
  </si>
  <si>
    <t>08/08/2025 23:28</t>
  </si>
  <si>
    <t>TH27017KQT584P</t>
  </si>
  <si>
    <t>08/08/2025 23:27</t>
  </si>
  <si>
    <t>FRB49</t>
  </si>
  <si>
    <t>สุจินดา จอมเศียร</t>
  </si>
  <si>
    <t>วัดเตาขนมจีน · วังทอง/ Wang Thong
เมืองกำแพงเพชร/ Mueang Kamphaeng Phetกำแพงเพชร/ Kamphaeng Phet
62000</t>
  </si>
  <si>
    <t>62000</t>
  </si>
  <si>
    <t>660889623924</t>
  </si>
  <si>
    <t>08/08/2025 23:24</t>
  </si>
  <si>
    <t>LEXPU0595801513</t>
  </si>
  <si>
    <t>ชิฟฟ่อนสอดไส้6ชิ้น รวมรส กล่องใหญ่ ไส้อร่อย แป้งนุ่ม เก็บได้ 15 วัน วรรณวนัช</t>
  </si>
  <si>
    <t>FRB48</t>
  </si>
  <si>
    <t>A** N*</t>
  </si>
  <si>
    <t>08/08/2025 23:22</t>
  </si>
  <si>
    <t>762587819136</t>
  </si>
  <si>
    <t>FRB47</t>
  </si>
  <si>
    <t>โอภาส สุขชาติ</t>
  </si>
  <si>
    <t>หมู่บ้านคัลทรีเวลเลจ8   46/6 ม.9 ต.บึง · บึง/ Bueng
ศรีราชา/ Si Rachaชลบุรี/ Chonburi
20230</t>
  </si>
  <si>
    <t>660840861840</t>
  </si>
  <si>
    <t>08/08/2025 23:12</t>
  </si>
  <si>
    <t>LEXPU0595968947</t>
  </si>
  <si>
    <t>08/08/2025 23:05</t>
  </si>
  <si>
    <t>FRB46</t>
  </si>
  <si>
    <t>ภ***าพัชญ์ อ***รสมบัติ</t>
  </si>
  <si>
    <t>08/08/2025 23:00</t>
  </si>
  <si>
    <t>762579536143</t>
  </si>
  <si>
    <t>FRB44</t>
  </si>
  <si>
    <t>ศ***สรา ฉ***ลักษณกุล</t>
  </si>
  <si>
    <t>08/08/2025 22:28</t>
  </si>
  <si>
    <t>762525069051</t>
  </si>
  <si>
    <t>FRB43</t>
  </si>
  <si>
    <t>อ******ย</t>
  </si>
  <si>
    <t>******าโพธิ์ จ.ปราจีนบุรี ตำบลหัวหว้า อำเภอศรีมหาโพธิ จังหวัดปราจีนบุรี 25140</t>
  </si>
  <si>
    <t>25140</t>
  </si>
  <si>
    <t>08/08/2025 22:27</t>
  </si>
  <si>
    <t>TH25067KNZ383A</t>
  </si>
  <si>
    <t>FRB42</t>
  </si>
  <si>
    <t>K***ree K***iri</t>
  </si>
  <si>
    <t>08/08/2025 22:24</t>
  </si>
  <si>
    <t>762512036204</t>
  </si>
  <si>
    <t>FRB41</t>
  </si>
  <si>
    <t>ป***รินทร์</t>
  </si>
  <si>
    <t>08/08/2025 22:18</t>
  </si>
  <si>
    <t>762583320155</t>
  </si>
  <si>
    <t>FRB40</t>
  </si>
  <si>
    <t>น******​</t>
  </si>
  <si>
    <t>******องซอยลีลาวดีลาดกระบังกทม. แขวงขุมทอง เขตลาดกระบัง จังหวัดกรุงเทพมหานคร 10520</t>
  </si>
  <si>
    <t>08/08/2025 22:05</t>
  </si>
  <si>
    <t>TH01397KPR0S2A1</t>
  </si>
  <si>
    <t>08/08/2025 21:35</t>
  </si>
  <si>
    <t>FRB39</t>
  </si>
  <si>
    <t>ส******น</t>
  </si>
  <si>
    <t>******10 ต.วังเพิ่ม ตำบลวังเพิ่ม อำเภอสีชมพู จังหวัดขอนแก่น 40220</t>
  </si>
  <si>
    <t>08/08/2025 22:01</t>
  </si>
  <si>
    <t>08/08/2025 21:31</t>
  </si>
  <si>
    <t>FRB38</t>
  </si>
  <si>
    <t>เ***ิรา  พ***าค</t>
  </si>
  <si>
    <t>08/08/2025 21:29</t>
  </si>
  <si>
    <t>762566821122</t>
  </si>
  <si>
    <t>FRB37</t>
  </si>
  <si>
    <t>น***าวจิดาภา ค***มสัก</t>
  </si>
  <si>
    <t>08/08/2025 21:12</t>
  </si>
  <si>
    <t>762570336150</t>
  </si>
  <si>
    <t>08/08/2025 21:19</t>
  </si>
  <si>
    <t>FRB36</t>
  </si>
  <si>
    <t>น***าววณิชชา แ***าติแท้</t>
  </si>
  <si>
    <t>08/08/2025 21:11</t>
  </si>
  <si>
    <t>762561347133</t>
  </si>
  <si>
    <t>08/08/2025 21:18</t>
  </si>
  <si>
    <t>FRB35</t>
  </si>
  <si>
    <t>ส******จ</t>
  </si>
  <si>
    <t>******อง ตำบลในเมือง อำเภอเมืองพิจิตร จังหวัดพิจิตร 66000</t>
  </si>
  <si>
    <t>66000</t>
  </si>
  <si>
    <t>86</t>
  </si>
  <si>
    <t>08/08/2025 20:44</t>
  </si>
  <si>
    <t>TH62017KPPUK0A</t>
  </si>
  <si>
    <t>FRB34</t>
  </si>
  <si>
    <t>ร******ง</t>
  </si>
  <si>
    <t>******ำบลแม่กลอง อำเภอเมืองสมุทรสงคราม จังหวัดสมุทรสงคราม 75000</t>
  </si>
  <si>
    <t>75000</t>
  </si>
  <si>
    <t>89</t>
  </si>
  <si>
    <t>08/08/2025 20:27</t>
  </si>
  <si>
    <t>TH258199141518H</t>
  </si>
  <si>
    <t>FRB33</t>
  </si>
  <si>
    <t>k ช***นิภา</t>
  </si>
  <si>
    <t>08/08/2025 20:11</t>
  </si>
  <si>
    <t>762533334146</t>
  </si>
  <si>
    <t>08/08/2025 20:10</t>
  </si>
  <si>
    <t>FRB32</t>
  </si>
  <si>
    <t>ศ******ะ</t>
  </si>
  <si>
    <t>****** ตำบลนาเสียว อำเภอเมืองชัยภูมิ จังหวัดชัยภูมิ 36000</t>
  </si>
  <si>
    <t>36000</t>
  </si>
  <si>
    <t>08/08/2025 20:28</t>
  </si>
  <si>
    <t>08/08/2025 19:58</t>
  </si>
  <si>
    <t>FRB31</t>
  </si>
  <si>
    <t>ช***ร</t>
  </si>
  <si>
    <t>08/08/2025 19:24</t>
  </si>
  <si>
    <t>762582815131</t>
  </si>
  <si>
    <t>FRB30</t>
  </si>
  <si>
    <t>ณ******ก</t>
  </si>
  <si>
    <t>******ตำบลสารภี อำเภอหนองบุญมาก จังหวัดนครราชสีมา 30410</t>
  </si>
  <si>
    <t>08/08/2025 19:51</t>
  </si>
  <si>
    <t>TH2508825362096</t>
  </si>
  <si>
    <t>08/08/2025 19:21</t>
  </si>
  <si>
    <t>FRB29</t>
  </si>
  <si>
    <t>******อ.เมือง จ.พิจิตร ตำบลในเมือง อำเภอเมืองพิจิตร จังหวัดพิจิตร 66000</t>
  </si>
  <si>
    <t>08/08/2025 19:11</t>
  </si>
  <si>
    <t>TH259951509553I</t>
  </si>
  <si>
    <t>08/08/2025 19:10</t>
  </si>
  <si>
    <t>FRB28</t>
  </si>
  <si>
    <t>ก******)</t>
  </si>
  <si>
    <t>******ม1 ตำบลบ่อผุด อำเภอเกาะสมุย ตำบลบ่อผุด อำเภอเกาะสมุย จังหวัดสุราษฎร์ธานี 84320</t>
  </si>
  <si>
    <t>84320</t>
  </si>
  <si>
    <t>08/08/2025 19:06</t>
  </si>
  <si>
    <t>TH257103675839S</t>
  </si>
  <si>
    <t>FRB27</t>
  </si>
  <si>
    <t>ณ***า ไ***รรถ</t>
  </si>
  <si>
    <t>08/08/2025 19:02</t>
  </si>
  <si>
    <t>762598725136</t>
  </si>
  <si>
    <t>FRB21</t>
  </si>
  <si>
    <t>ส*** ม***ทิพย์</t>
  </si>
  <si>
    <t>08/08/2025 18:39</t>
  </si>
  <si>
    <t>762535246115</t>
  </si>
  <si>
    <t>FRB20</t>
  </si>
  <si>
    <t>ค***รพินทร์ ว***สุวรรณสาร - ฉ**</t>
  </si>
  <si>
    <t>08/08/2025 18:38</t>
  </si>
  <si>
    <t>762567848114</t>
  </si>
  <si>
    <t>FRB19</t>
  </si>
  <si>
    <t>อ***ญา</t>
  </si>
  <si>
    <t>08/08/2025 18:34</t>
  </si>
  <si>
    <t>762537343120</t>
  </si>
  <si>
    <t>FRB18</t>
  </si>
  <si>
    <t>ค***ุ้ยเกียง - โ*</t>
  </si>
  <si>
    <t>08/08/2025 18:33</t>
  </si>
  <si>
    <t>762598943120</t>
  </si>
  <si>
    <t>FRB17</t>
  </si>
  <si>
    <t>อ******น</t>
  </si>
  <si>
    <t>******บลเขาพระ อำเภอเดิมบางนางบวช จังหวัดสุพรรณบุรี 72120</t>
  </si>
  <si>
    <t>08/08/2025 18:20</t>
  </si>
  <si>
    <t>TH253878484352M</t>
  </si>
  <si>
    <t>FRB15</t>
  </si>
  <si>
    <t>พ***ษ์</t>
  </si>
  <si>
    <t>08/08/2025 18:15</t>
  </si>
  <si>
    <t>762543422126</t>
  </si>
  <si>
    <t>FRB14</t>
  </si>
  <si>
    <t>ค***มนึก ข***ผือก</t>
  </si>
  <si>
    <t>08/08/2025 18:05</t>
  </si>
  <si>
    <t>762593448116</t>
  </si>
  <si>
    <t>FRB13</t>
  </si>
  <si>
    <t>มงคลรัตน์ ทรัพย์วรเตชะ</t>
  </si>
  <si>
    <t>79/454 ม.4 หมู่บ้านพฤกษา60 ซ.19/3 ต.บางพูน อ.เมือง จ.ปทุมธานี 
 12000</t>
  </si>
  <si>
    <t>0934738479</t>
  </si>
  <si>
    <t>08/08/2025 17:17</t>
  </si>
  <si>
    <t>JA277770703TH</t>
  </si>
  <si>
    <t>FRB5</t>
  </si>
  <si>
    <t>08/08/2025 15:52</t>
  </si>
  <si>
    <t>JA277770765TH</t>
  </si>
  <si>
    <t>08/08/2025 17:14</t>
  </si>
  <si>
    <t>FRB12</t>
  </si>
  <si>
    <t>ข***ิวัฒน์ โ***ไว</t>
  </si>
  <si>
    <t>08/08/2025 17:06</t>
  </si>
  <si>
    <t>762512966062</t>
  </si>
  <si>
    <t>08/08/2025 17:04</t>
  </si>
  <si>
    <t>FRB11</t>
  </si>
  <si>
    <t>คุณพรธิภา เต็มฤดีสิน</t>
  </si>
  <si>
    <t>88/275 มบ.เดอะแกรนด์-วงแหวนประชาอุทิศ ซ.เดอะแกรนด์23 ถ.เลียบทางด่วน แขวงทุ่งครุ เขตทุ่งครุ กทม. 
 10140</t>
  </si>
  <si>
    <t>0958255574</t>
  </si>
  <si>
    <t>08/08/2025 16:56</t>
  </si>
  <si>
    <t>JA277770725TH</t>
  </si>
  <si>
    <t>FRB10</t>
  </si>
  <si>
    <t>ลินดา ศักดิ์สงค์</t>
  </si>
  <si>
    <t>151ม.4ต.ประสงค์ อ.ท่าชนะ จ.สุราษฎร์ธานี 84170</t>
  </si>
  <si>
    <t>84170</t>
  </si>
  <si>
    <t>0631580465</t>
  </si>
  <si>
    <t>08/08/2025 16:54</t>
  </si>
  <si>
    <t>FRB9</t>
  </si>
  <si>
    <t>คุณ..หน่อย</t>
  </si>
  <si>
    <t>บ้านเลขที่479
ถนนสังคมสงเคราะห์11
แขวงสะพานสอง
เขตวังทองหลาง
กรุงเทพมหานคร
 10310</t>
  </si>
  <si>
    <t>0969277523</t>
  </si>
  <si>
    <t>08/08/2025 16:30</t>
  </si>
  <si>
    <t>JB337937955TH</t>
  </si>
  <si>
    <t>08/08/2025 16:53</t>
  </si>
  <si>
    <t>FRB8</t>
  </si>
  <si>
    <t>ท***ร เ***รักษ์</t>
  </si>
  <si>
    <t>08/08/2025 16:47</t>
  </si>
  <si>
    <t>762588332144</t>
  </si>
  <si>
    <t>FRB7</t>
  </si>
  <si>
    <t xml:space="preserve">อุทัยรัตน์ จิตต์อุทัศน์ </t>
  </si>
  <si>
    <t>101/1 หมู่5 ตำบล.แสงอรุณ อ.ทับสะแก จ.ประจวบคีรีขันธ์  77130</t>
  </si>
  <si>
    <t>77130</t>
  </si>
  <si>
    <t>0878005164</t>
  </si>
  <si>
    <t>08/08/2025 15:50</t>
  </si>
  <si>
    <t>JB337937969TH</t>
  </si>
  <si>
    <t>08/08/2025 15:53</t>
  </si>
  <si>
    <t>FRB6</t>
  </si>
  <si>
    <t>ของคาเฟ่แมว</t>
  </si>
  <si>
    <t>ซอย ลาดพร้าว 122 แยก 21 ซอย ลาดพร้าว 122 แยก 21 263-265 · พลับพลา/ Phlapphla
วังทองหลาง/ Wang Thonglangกรุงเทพมหานคร/ Bangkok
10310</t>
  </si>
  <si>
    <t>660917817399</t>
  </si>
  <si>
    <t>LEXPU0595970056</t>
  </si>
  <si>
    <t>FRB4</t>
  </si>
  <si>
    <t>นางพิศปราณี ปัทมเนตร</t>
  </si>
  <si>
    <t xml:space="preserve"> บ้านเลขที่ 259 ถนนแม่สะเรียง หมู่ที่ 2 (ชุมชนในเวียง) ตำบลแม่สะเรียง อำเภอแม่สะเรียง จังหวัดแม่ฮ่องสอน  58110</t>
  </si>
  <si>
    <t>58110</t>
  </si>
  <si>
    <t>0845182361</t>
  </si>
  <si>
    <t>08/08/2025 15:46</t>
  </si>
  <si>
    <t>JA277770779TH</t>
  </si>
  <si>
    <t>FRB3</t>
  </si>
  <si>
    <t>จ***ฏฐ์     ม***ุดา</t>
  </si>
  <si>
    <t>08/08/2025 15:43</t>
  </si>
  <si>
    <t>762510338144</t>
  </si>
  <si>
    <t>FRB2</t>
  </si>
  <si>
    <t>ถ***า</t>
  </si>
  <si>
    <t>08/08/2025 15:40</t>
  </si>
  <si>
    <t>762540798062</t>
  </si>
  <si>
    <t>08/08/2025 15:41</t>
  </si>
  <si>
    <t>FRB1</t>
  </si>
  <si>
    <t>ร******์</t>
  </si>
  <si>
    <t>******, ซอย 10, ต.เทพารักษ์, ตำบลเทพารักษ์ อำเภอเมืองสมุทรปราการ จังหวัดสมุทรปราการ 10270</t>
  </si>
  <si>
    <t>08/08/2025 15:36</t>
  </si>
  <si>
    <t>TH2564917435177</t>
  </si>
  <si>
    <t>FRB0</t>
  </si>
  <si>
    <t>08/08/2025 15:35</t>
  </si>
  <si>
    <t>762593591060</t>
  </si>
  <si>
    <t>FRA99</t>
  </si>
  <si>
    <t>ชื่อ ศจีนา มาเหลน</t>
  </si>
  <si>
    <t>ที่อยู่ 149/8 ม.2 ตำบลลำไทร อำเภอลำลูกกา จังหวัดปทุมธานี  12150</t>
  </si>
  <si>
    <t>0922715088</t>
  </si>
  <si>
    <t>08/08/2025 15:18</t>
  </si>
  <si>
    <t>JB337937972TH</t>
  </si>
  <si>
    <t>08/08/2025 15:33</t>
  </si>
  <si>
    <t>FRA98</t>
  </si>
  <si>
    <t>ร***กระเพราถาดแซ่บระเบิด เ***งรากน้อย ซ** 2*</t>
  </si>
  <si>
    <t>08/08/2025 15:27</t>
  </si>
  <si>
    <t>762502183085</t>
  </si>
  <si>
    <t>FRA97</t>
  </si>
  <si>
    <t>ค***ุ่ย ม***มาทร์</t>
  </si>
  <si>
    <t>08/08/2025 15:26</t>
  </si>
  <si>
    <t>762517083031</t>
  </si>
  <si>
    <t>FRA96</t>
  </si>
  <si>
    <t>เ***นดารา  ห***พินิจ</t>
  </si>
  <si>
    <t>08/08/2025 15:24</t>
  </si>
  <si>
    <t>762503161070</t>
  </si>
  <si>
    <t>FRA95</t>
  </si>
  <si>
    <t>ป***อน ก***กลีบ</t>
  </si>
  <si>
    <t>762513687036</t>
  </si>
  <si>
    <t>FRA94</t>
  </si>
  <si>
    <t>N***ha K***gnoen</t>
  </si>
  <si>
    <t>762599390055</t>
  </si>
  <si>
    <t>FRA93</t>
  </si>
  <si>
    <t>พ***ลักษณ์  ก***กลียว</t>
  </si>
  <si>
    <t>เทศบาลเมืองยโสธร</t>
  </si>
  <si>
    <t>762539991043</t>
  </si>
  <si>
    <t>FRA92</t>
  </si>
  <si>
    <t>08/08/2025 15:23</t>
  </si>
  <si>
    <t>762596597044</t>
  </si>
  <si>
    <t>FRA90</t>
  </si>
  <si>
    <t>ช***มอม</t>
  </si>
  <si>
    <t>08/08/2025 15:22</t>
  </si>
  <si>
    <t>762577121154</t>
  </si>
  <si>
    <t>FRA89</t>
  </si>
  <si>
    <t>ธ***รัตน์ เ***รัตน์</t>
  </si>
  <si>
    <t>762517395054</t>
  </si>
  <si>
    <t>FRA88</t>
  </si>
  <si>
    <t>P***rada B***rom</t>
  </si>
  <si>
    <t>08/08/2025 15:20</t>
  </si>
  <si>
    <t>762559439191</t>
  </si>
  <si>
    <t>08/08/2025 15:19</t>
  </si>
  <si>
    <t>FRA87</t>
  </si>
  <si>
    <t>จิดาภา   นันทศรีรัตน์</t>
  </si>
  <si>
    <t>567-569  ริมถนนสุขุมวิท 31-33 แขวงคลองตันเหนือ  เขตวัฒนา  กรุงเทพฯ  
 10110</t>
  </si>
  <si>
    <t>0963286956</t>
  </si>
  <si>
    <t>08/08/2025 15:17</t>
  </si>
  <si>
    <t>FRA86</t>
  </si>
  <si>
    <t>ช***าภา ร***ปีย</t>
  </si>
  <si>
    <t>08/08/2025 15:16</t>
  </si>
  <si>
    <t>THT040221K8XK5Z</t>
  </si>
  <si>
    <t>FRA85</t>
  </si>
  <si>
    <t>******ลหนองรีอำเภอเมืองชลบุรี20000(ซอย12) ห้องA5 ตำบลหนองรี อำเภอเมืองชลบุรี จังหวัดชลบุรี 20000</t>
  </si>
  <si>
    <t>20000</t>
  </si>
  <si>
    <t>82</t>
  </si>
  <si>
    <t>TH251335131829R</t>
  </si>
  <si>
    <t>FRA84</t>
  </si>
  <si>
    <t>รุ่งเรือง พิชญ์พิศาล</t>
  </si>
  <si>
    <t>89/125 ม.3 ต./อ.บางใหญ่
นนทบุรี
ม.บ.ชัยพฤกปิ่นเกล้ากาญจนาซอยกันตนาบางใหญ่/
 11140</t>
  </si>
  <si>
    <t>0817469945</t>
  </si>
  <si>
    <t>08/08/2025 15:01</t>
  </si>
  <si>
    <t>JB337937986TH</t>
  </si>
  <si>
    <t>08/08/2025 15:15</t>
  </si>
  <si>
    <t>FRA83</t>
  </si>
  <si>
    <t>คุณพรทิภา พระนารี</t>
  </si>
  <si>
    <t xml:space="preserve">
32/9 หมู่1 ต.บางเขน
ประชาชื่นนนทบุรี4
อำเภอเมืองนนท์
จังหวัดนนทบุรี
 11000</t>
  </si>
  <si>
    <t>0817506148</t>
  </si>
  <si>
    <t>08/08/2025 15:14</t>
  </si>
  <si>
    <t>FRA82</t>
  </si>
  <si>
    <t xml:space="preserve">วิลาวรรณ  เตรียมกรม </t>
  </si>
  <si>
    <t>หมู่4  37/465 ซ.2/1  ถ.เลียบคลองสาม ต.คลองสาม อ.คลองหลวง จ.ปทุมธานี 12120</t>
  </si>
  <si>
    <t>0826832592</t>
  </si>
  <si>
    <t>08/08/2025 15:11</t>
  </si>
  <si>
    <t>JB337938006TH</t>
  </si>
  <si>
    <t>08/08/2025 15:13</t>
  </si>
  <si>
    <t>FRA81</t>
  </si>
  <si>
    <t>น** อ***ัตน์ ด***ุวันดี</t>
  </si>
  <si>
    <t>762591033190</t>
  </si>
  <si>
    <t>FRA79</t>
  </si>
  <si>
    <t>แ***พ็ญศรี   ช***ล</t>
  </si>
  <si>
    <t>08/08/2025 15:10</t>
  </si>
  <si>
    <t>762523838204</t>
  </si>
  <si>
    <t>08/08/2025 15:09</t>
  </si>
  <si>
    <t>FRA78</t>
  </si>
  <si>
    <t>โ*** แ***สอนดี</t>
  </si>
  <si>
    <t>08/08/2025 15:08</t>
  </si>
  <si>
    <t>762540382015</t>
  </si>
  <si>
    <t>FRA77</t>
  </si>
  <si>
    <t>โ***</t>
  </si>
  <si>
    <t>762523756116</t>
  </si>
  <si>
    <t>FRA76</t>
  </si>
  <si>
    <t>ส***รษา ย***กระโทก</t>
  </si>
  <si>
    <t>08/08/2025 15:06</t>
  </si>
  <si>
    <t>762500882043</t>
  </si>
  <si>
    <t>FRA75</t>
  </si>
  <si>
    <t>วรรณวิมล อภิสุทธิศิลป์</t>
  </si>
  <si>
    <t>194 ซ.เพชรเกษม28(โรงไข่) แขวงปากคลอง เขตภาษีเจริญ กทม. 10160</t>
  </si>
  <si>
    <t>0917758152</t>
  </si>
  <si>
    <t>08/08/2025 13:30</t>
  </si>
  <si>
    <t>JB337938010TH</t>
  </si>
  <si>
    <t>08/08/2025 15:05</t>
  </si>
  <si>
    <t>FRA74</t>
  </si>
  <si>
    <t>พ***ินทร์ เ***อง</t>
  </si>
  <si>
    <t>08/08/2025 15:04</t>
  </si>
  <si>
    <t>762521965085</t>
  </si>
  <si>
    <t>FRA73</t>
  </si>
  <si>
    <t>ผ***พรรณ พ***ิสาร</t>
  </si>
  <si>
    <t>762544477085</t>
  </si>
  <si>
    <t>FRA72</t>
  </si>
  <si>
    <t>M***ng0303</t>
  </si>
  <si>
    <t>762536393065</t>
  </si>
  <si>
    <t>FRA70</t>
  </si>
  <si>
    <t>d***14o50n4z</t>
  </si>
  <si>
    <t>08/08/2025 15:00</t>
  </si>
  <si>
    <t>THT011821JEHK8Z</t>
  </si>
  <si>
    <t>FRA69</t>
  </si>
  <si>
    <t>พ***ี. ย***ร</t>
  </si>
  <si>
    <t>08/08/2025 14:59</t>
  </si>
  <si>
    <t>762508426131</t>
  </si>
  <si>
    <t>FRA68</t>
  </si>
  <si>
    <t>พ***  ร***์ทอง</t>
  </si>
  <si>
    <t>08/08/2025 14:54</t>
  </si>
  <si>
    <t>762535383013</t>
  </si>
  <si>
    <t>08/08/2025 14:55</t>
  </si>
  <si>
    <t>FRA67</t>
  </si>
  <si>
    <t>พรศรี เอราวัณ(pพร)</t>
  </si>
  <si>
    <t>21/1ม.6ต.ดอนแก้ว
อ.แม่ริม จ.เชียงใหม่
 50180</t>
  </si>
  <si>
    <t>0894346897</t>
  </si>
  <si>
    <t>08/08/2025 14:53</t>
  </si>
  <si>
    <t>JA277770796TH</t>
  </si>
  <si>
    <t>08/08/2025 14:52</t>
  </si>
  <si>
    <t>FRA66</t>
  </si>
  <si>
    <t>พรนภา มิรัตนไพร</t>
  </si>
  <si>
    <t>10 ม. 6
วารีสวัสดิ์
พนมไพร
ร้อยเอ็ด
 45140</t>
  </si>
  <si>
    <t>66918285690</t>
  </si>
  <si>
    <t>JA277770805TH</t>
  </si>
  <si>
    <t>FRA65</t>
  </si>
  <si>
    <t>ส***ักดิ์ ท***ญจน์</t>
  </si>
  <si>
    <t>08/08/2025 14:51</t>
  </si>
  <si>
    <t>762506573032</t>
  </si>
  <si>
    <t>FRA64</t>
  </si>
  <si>
    <t>บ***วย  น***ทองพูล</t>
  </si>
  <si>
    <t>762533369043</t>
  </si>
  <si>
    <t>08/08/2025 14:49</t>
  </si>
  <si>
    <t>FRA62</t>
  </si>
  <si>
    <t>08/08/2025 14:47</t>
  </si>
  <si>
    <t>762562889045</t>
  </si>
  <si>
    <t>FRA60</t>
  </si>
  <si>
    <t>ฟาริดา.   สุวรรณไตรย์</t>
  </si>
  <si>
    <t>3ม.2  ต.หนองรีอ.เมืองชลบุรี ห้องเอ5 · หนองรี/ Nong Ri
เมืองชลบุรี/ Mueang Chon Buriชลบุรี/ Chonburi
20000</t>
  </si>
  <si>
    <t>660985755082</t>
  </si>
  <si>
    <t>08/08/2025 14:46</t>
  </si>
  <si>
    <t>LEXPU0595816037</t>
  </si>
  <si>
    <t>FRA59</t>
  </si>
  <si>
    <t>น***ุวัชชัยสืบดี</t>
  </si>
  <si>
    <t>08/08/2025 14:45</t>
  </si>
  <si>
    <t>762523118151</t>
  </si>
  <si>
    <t>FRA58</t>
  </si>
  <si>
    <t>สุภัควีญ์...สมานทรัพย์</t>
  </si>
  <si>
    <t>276.ม.2.ต.หนองกุ่ม.อ.บ่อพลอย.จ.กาญจนบุรี. 71160</t>
  </si>
  <si>
    <t>71160</t>
  </si>
  <si>
    <t>0925789297</t>
  </si>
  <si>
    <t>08/08/2025 14:44</t>
  </si>
  <si>
    <t>JA277789523TH</t>
  </si>
  <si>
    <t>FRA57</t>
  </si>
  <si>
    <t>มังกร แซ่ลิ้ม.</t>
  </si>
  <si>
    <t>บ.19.ถ.ผดุงวิถี4.
ต.ตลาด.
อ.เมือง.
จ.มหาสารคาม.
 44000</t>
  </si>
  <si>
    <t>0611603219</t>
  </si>
  <si>
    <t>08/08/2025 14:43</t>
  </si>
  <si>
    <t>JA277789510TH</t>
  </si>
  <si>
    <t>FRA56</t>
  </si>
  <si>
    <t>ว***รม   เ***มผล</t>
  </si>
  <si>
    <t>08/08/2025 14:38</t>
  </si>
  <si>
    <t>762551485080</t>
  </si>
  <si>
    <t>FRA55</t>
  </si>
  <si>
    <t>K***เบนซ์</t>
  </si>
  <si>
    <t>08/08/2025 14:31</t>
  </si>
  <si>
    <t>762518544115</t>
  </si>
  <si>
    <t>FRA54</t>
  </si>
  <si>
    <t>ว***รม เ***มผล</t>
  </si>
  <si>
    <t>08/08/2025 14:30</t>
  </si>
  <si>
    <t>ขอเผือก 2/มะพร้าวอ่อน 3/มะพร้าวเผา 1</t>
  </si>
  <si>
    <t>762559111145</t>
  </si>
  <si>
    <t>FRA53</t>
  </si>
  <si>
    <t>น** ส***ญญา แ***ชน</t>
  </si>
  <si>
    <t>08/08/2025 14:28</t>
  </si>
  <si>
    <t>762515366082</t>
  </si>
  <si>
    <t>FRA48</t>
  </si>
  <si>
    <t>ต***พร ร***ีใส</t>
  </si>
  <si>
    <t>08/08/2025 14:21</t>
  </si>
  <si>
    <t>762596776104</t>
  </si>
  <si>
    <t>08/08/2025 14:24</t>
  </si>
  <si>
    <t>FRA47</t>
  </si>
  <si>
    <t>ธ***รณ โ***ด</t>
  </si>
  <si>
    <t>08/08/2025 14:16</t>
  </si>
  <si>
    <t>THT040221K8825Z</t>
  </si>
  <si>
    <t>08/08/2025 14:22</t>
  </si>
  <si>
    <t>FRA46</t>
  </si>
  <si>
    <t>พรพรรณ</t>
  </si>
  <si>
    <t>ร้านเอ็ม เฟรชช็อป(หน้าตลาดกิ่วแลน้อย) 239/11หมู่10 · บ้านแม/ Ban Mae
สันป่าตอง/ San Pa Tongเชียงใหม่/ Chiang Mai
50120</t>
  </si>
  <si>
    <t>660947452503</t>
  </si>
  <si>
    <t>LEXPU0595968816</t>
  </si>
  <si>
    <t>FRA45</t>
  </si>
  <si>
    <t>คุณอุษณีย์  พลัง</t>
  </si>
  <si>
    <t>126/5 ร่มไม้ใบเฟิร์นอพาร์ทเม้น 
ซอยพหลโยธิน 40
แขวงเสนานิคม 
เขตจตุจักร
กรุงเทพ 10900</t>
  </si>
  <si>
    <t>0867527775</t>
  </si>
  <si>
    <t>JB337938023TH</t>
  </si>
  <si>
    <t>08/08/2025 14:15</t>
  </si>
  <si>
    <t>FRA43</t>
  </si>
  <si>
    <t>ป***กี้</t>
  </si>
  <si>
    <t>Trat</t>
  </si>
  <si>
    <t>08/08/2025 14:13</t>
  </si>
  <si>
    <t>762501522160</t>
  </si>
  <si>
    <t>FRA42</t>
  </si>
  <si>
    <t>ด***จ..น่วมเทียม</t>
  </si>
  <si>
    <t>762524491024</t>
  </si>
  <si>
    <t>FRA41</t>
  </si>
  <si>
    <t>ธ***มล  เ***งาม</t>
  </si>
  <si>
    <t>08/08/2025 14:11</t>
  </si>
  <si>
    <t>762595786061</t>
  </si>
  <si>
    <t>FRA40</t>
  </si>
  <si>
    <t>ป***กาญจน์ ฟ***</t>
  </si>
  <si>
    <t>08/08/2025 14:10</t>
  </si>
  <si>
    <t>762593487073</t>
  </si>
  <si>
    <t>FRA39</t>
  </si>
  <si>
    <t>กิตติมา ฮวดวิเศษ</t>
  </si>
  <si>
    <t>1/4 ม.1 ต.ท่าบุญมี อ.เกาะจันทร์ จ.ชลบุรี 20240</t>
  </si>
  <si>
    <t>20240</t>
  </si>
  <si>
    <t>0959900809</t>
  </si>
  <si>
    <t>08/08/2025 14:12</t>
  </si>
  <si>
    <t>เคลม ช้อปปี้ เลขออเดอร์ 250729DB72FBYD**สินค้าขึ้นราก่อนหมดอายุ**</t>
  </si>
  <si>
    <t>JB337938037TH</t>
  </si>
  <si>
    <t>FRA38</t>
  </si>
  <si>
    <t>พรทิพย์ บุญสุด</t>
  </si>
  <si>
    <t>ส่ง
29/1586-7
หมู่บ้านวรารักษ์รังสิตคลองสาม ซอย 3/5
ถนนเลียบคลองสาม
ตำบลคลองสาม
อำเภอคลองหลวง
จังหวัดปทุมธานี 12120</t>
  </si>
  <si>
    <t>0865699986</t>
  </si>
  <si>
    <t>08/08/2025 11:41</t>
  </si>
  <si>
    <t>JB337938068TH</t>
  </si>
  <si>
    <t>08/08/2025 14:07</t>
  </si>
  <si>
    <t>FRA37</t>
  </si>
  <si>
    <t>นายสมจิตร สิงห์อุดร</t>
  </si>
  <si>
    <t>2/6 ม.8 ต.วังจันทร์ อ.สามเงา  จ.ตาก 
(บ้านปูนหลังสีฟ้าข้างร้านขายของเก่า) 63130</t>
  </si>
  <si>
    <t>0857289287</t>
  </si>
  <si>
    <t>08/08/2025 14:03</t>
  </si>
  <si>
    <t>JB337938054TH</t>
  </si>
  <si>
    <t>08/08/2025 14:06</t>
  </si>
  <si>
    <t>08/08/2025 14:05</t>
  </si>
  <si>
    <t>FRA36</t>
  </si>
  <si>
    <t>ป้าน้อย   สุวรรณคีรี</t>
  </si>
  <si>
    <t>35/1-2ม.5 ต.ควนขนุน อ.ควนขนุน จ.พัทลุง 93110</t>
  </si>
  <si>
    <t>93110</t>
  </si>
  <si>
    <t>0833497924</t>
  </si>
  <si>
    <t>08/08/2025 12:13</t>
  </si>
  <si>
    <t>JB337938045TH</t>
  </si>
  <si>
    <t>08/08/2025 13:59</t>
  </si>
  <si>
    <t>FRA35</t>
  </si>
  <si>
    <t xml:space="preserve">สุนีย์   ลิ้นทอง </t>
  </si>
  <si>
    <t>38  หมู่   10   ต   จันดุม   อ  พลับพลาชัย   จ   บุรีรัมย์ 31250</t>
  </si>
  <si>
    <t>31250</t>
  </si>
  <si>
    <t>0652964038</t>
  </si>
  <si>
    <t>08/08/2025 13:58</t>
  </si>
  <si>
    <t>JA277770819TH</t>
  </si>
  <si>
    <t>FRA34</t>
  </si>
  <si>
    <t>น***าวลัดดา ศ***ุข</t>
  </si>
  <si>
    <t>08/08/2025 13:40</t>
  </si>
  <si>
    <t>THT290421JPHP0Z</t>
  </si>
  <si>
    <t>FRA33</t>
  </si>
  <si>
    <t>******ศ, ตำบล ในเมือง, อำเภอเมืองพิษณุโลก ตำบลในเมือง อำเภอเมืองพิษณุโลก จังหวัดพิษณุโลก 65000</t>
  </si>
  <si>
    <t>65000</t>
  </si>
  <si>
    <t>TH253292558662T</t>
  </si>
  <si>
    <t>08/08/2025 13:39</t>
  </si>
  <si>
    <t>FRA32</t>
  </si>
  <si>
    <t>กาญจนา โต๊ะหมาด</t>
  </si>
  <si>
    <t>76/4 ม.4 ต.ท่าศาลา อ.ท่าศาลา จ.นครศรีธรรมราช 80160 · ท่าศาลา/ Tha Sala
ท่าศาลา/ Tha Salaนครศรีธรรมราช/ Nakhon Si Thammarat
80160</t>
  </si>
  <si>
    <t>80160</t>
  </si>
  <si>
    <t>660810910863</t>
  </si>
  <si>
    <t>08/08/2025 13:32</t>
  </si>
  <si>
    <t>TH64087KNWTS6A</t>
  </si>
  <si>
    <t>FRA31</t>
  </si>
  <si>
    <t>สุกัญญา วิภาสสุวรรณ</t>
  </si>
  <si>
    <t>1122/66 ซ.เทศบาลบางปู2/4 ต.ท้ายบ่้าน อ.เมือง จ.สมุทรปราการ 10280 · ท้ายบ้าน/ Thai Ban
เมืองสมุทรปราการ/ Mueang Samut Prakanสมุทรปราการ/ Samut Prakan
10280</t>
  </si>
  <si>
    <t>08/08/2025 13:31</t>
  </si>
  <si>
    <t>LEXPU0595816489</t>
  </si>
  <si>
    <t>FRA30</t>
  </si>
  <si>
    <t>ป***์กร ท***นาสา</t>
  </si>
  <si>
    <t>08/08/2025 13:28</t>
  </si>
  <si>
    <t>762510433123</t>
  </si>
  <si>
    <t>08/08/2025 13:27</t>
  </si>
  <si>
    <t>FRA29</t>
  </si>
  <si>
    <t>ชัญญานุช  จิรโชติธนาเดช</t>
  </si>
  <si>
    <t>103/99  หมู่1  หมู่บ้านสวนนนท์2 ต.บางกร่าง
เมืองนนทบุรี/ Mueang Nonthaburiนนทบุรี/ Nonthaburi
11000</t>
  </si>
  <si>
    <t>660853645345</t>
  </si>
  <si>
    <t>08/08/2025 13:21</t>
  </si>
  <si>
    <t>LEXPU0595813083</t>
  </si>
  <si>
    <t>FRA28</t>
  </si>
  <si>
    <t>นวลจันทร์ จันทร์ลมูล</t>
  </si>
  <si>
    <t>โรงเรียนบ้านสารวัตร
ต.วังกระแจะ อ.ไทรโยค
จ.กาญจนบุรี 
 71150</t>
  </si>
  <si>
    <t>0967147767</t>
  </si>
  <si>
    <t>08/08/2025 13:15</t>
  </si>
  <si>
    <t>JB337938071TH</t>
  </si>
  <si>
    <t>08/08/2025 13:17</t>
  </si>
  <si>
    <t>FRA26</t>
  </si>
  <si>
    <t>โ***งค์ เ***กลัด</t>
  </si>
  <si>
    <t>08/08/2025 13:11</t>
  </si>
  <si>
    <t>762511946125</t>
  </si>
  <si>
    <t>08/08/2025 13:12</t>
  </si>
  <si>
    <t>FRA25</t>
  </si>
  <si>
    <t>ภ***รณ ว***บุญตรี</t>
  </si>
  <si>
    <t>08/08/2025 13:01</t>
  </si>
  <si>
    <t>762597036180</t>
  </si>
  <si>
    <t>FRA24</t>
  </si>
  <si>
    <t>ภ***ลัญชญ์    แ***นิคม</t>
  </si>
  <si>
    <t>08/08/2025 12:58</t>
  </si>
  <si>
    <t>THT040121KGTK9Z</t>
  </si>
  <si>
    <t>08/08/2025 12:57</t>
  </si>
  <si>
    <t>FRA23</t>
  </si>
  <si>
    <t>น* แ**</t>
  </si>
  <si>
    <t>08/08/2025 12:49</t>
  </si>
  <si>
    <t>762587099024</t>
  </si>
  <si>
    <t>FRA22</t>
  </si>
  <si>
    <t>08/08/2025 12:42</t>
  </si>
  <si>
    <t>ขอเนยสด2ฝอย1</t>
  </si>
  <si>
    <t>THT040221KE0Y1Z</t>
  </si>
  <si>
    <t>FRA21</t>
  </si>
  <si>
    <t>08/08/2025 12:40</t>
  </si>
  <si>
    <t>LEXPU0595836410</t>
  </si>
  <si>
    <t>08/08/2025 12:39</t>
  </si>
  <si>
    <t>FRA19</t>
  </si>
  <si>
    <t>ศ***ิภา เ***์ภาษี</t>
  </si>
  <si>
    <t>08/08/2025 11:37</t>
  </si>
  <si>
    <t>762552792050</t>
  </si>
  <si>
    <t>08/08/2025 12:20</t>
  </si>
  <si>
    <t>FRA18</t>
  </si>
  <si>
    <t>ช***เฟิน ป***ฉัตร</t>
  </si>
  <si>
    <t>08/08/2025 12:17</t>
  </si>
  <si>
    <t>762585619191</t>
  </si>
  <si>
    <t>08/08/2025 12:18</t>
  </si>
  <si>
    <t>FRA16</t>
  </si>
  <si>
    <t>น***ชิน ศ***า</t>
  </si>
  <si>
    <t>08/08/2025 13:10</t>
  </si>
  <si>
    <t>762592588063</t>
  </si>
  <si>
    <t>08/08/2025 12:16</t>
  </si>
  <si>
    <t>08/08/2025 12:15</t>
  </si>
  <si>
    <t>FRA14</t>
  </si>
  <si>
    <t>ส***ง จ***ผดุง</t>
  </si>
  <si>
    <t>08/08/2025 12:06</t>
  </si>
  <si>
    <t>762568645204</t>
  </si>
  <si>
    <t>08/08/2025 12:09</t>
  </si>
  <si>
    <t>FRA12</t>
  </si>
  <si>
    <t>ว***ร</t>
  </si>
  <si>
    <t>08/08/2025 12:03</t>
  </si>
  <si>
    <t>762570622133</t>
  </si>
  <si>
    <t>08/08/2025 12:07</t>
  </si>
  <si>
    <t>FRA11</t>
  </si>
  <si>
    <t>ร***ตัดผมชายจาฏุพจน์ บ***นาจาน</t>
  </si>
  <si>
    <t>08/08/2025 12:00</t>
  </si>
  <si>
    <t>762513972102</t>
  </si>
  <si>
    <t>08/08/2025 12:02</t>
  </si>
  <si>
    <t>FRA10</t>
  </si>
  <si>
    <t>ก***ร แ***ทิ น***ออโต้</t>
  </si>
  <si>
    <t>762540998052</t>
  </si>
  <si>
    <t>FRA9</t>
  </si>
  <si>
    <t>อ** อ***ัตน์</t>
  </si>
  <si>
    <t>08/08/2025 11:58</t>
  </si>
  <si>
    <t>762557441192</t>
  </si>
  <si>
    <t>FRA7</t>
  </si>
  <si>
    <t>ส***วิตา เ***ทพธรณี</t>
  </si>
  <si>
    <t>08/08/2025 11:55</t>
  </si>
  <si>
    <t>762592816182</t>
  </si>
  <si>
    <t>08/08/2025 11:56</t>
  </si>
  <si>
    <t>FRA6</t>
  </si>
  <si>
    <t>1** โ***มรวมใจ9 ด***มือง ก***เทพฯ 1***0</t>
  </si>
  <si>
    <t>08/08/2025 11:59</t>
  </si>
  <si>
    <t>762562210200</t>
  </si>
  <si>
    <t>FRA4</t>
  </si>
  <si>
    <t>ณ***์ศักดิ์ ท***ิจ</t>
  </si>
  <si>
    <t>08/08/2025 11:51</t>
  </si>
  <si>
    <t>762553485061</t>
  </si>
  <si>
    <t>FRA3</t>
  </si>
  <si>
    <t>ช***ร  ส***สัย</t>
  </si>
  <si>
    <t>762544486115</t>
  </si>
  <si>
    <t>FRA2</t>
  </si>
  <si>
    <t>08/08/2025 11:50</t>
  </si>
  <si>
    <t>762530762055</t>
  </si>
  <si>
    <t>FRA1</t>
  </si>
  <si>
    <t>พ***์ภัทราภรณ์ ม***ุนทด</t>
  </si>
  <si>
    <t>08/08/2025 11:48</t>
  </si>
  <si>
    <t>762551079183</t>
  </si>
  <si>
    <t>FRA0</t>
  </si>
  <si>
    <t>คุณ ศุภลักษณ์ ดาราพงษ์</t>
  </si>
  <si>
    <t>ตำบลแพรกศรีราชา ร้านสุปราณี ตลาดสดสรรบุรี ซอยสรรคบุรี 8
สรรคบุรี/ Sankhaburiชัยนาท/ Chainat
17140</t>
  </si>
  <si>
    <t>660862086610</t>
  </si>
  <si>
    <t>08/08/2025 11:46</t>
  </si>
  <si>
    <t>LEXPU0595813150</t>
  </si>
  <si>
    <t>FQZ99</t>
  </si>
  <si>
    <t>จ***า ช***ะเสริฐ</t>
  </si>
  <si>
    <t>762547959110</t>
  </si>
  <si>
    <t>08/08/2025 11:45</t>
  </si>
  <si>
    <t>FQZ98</t>
  </si>
  <si>
    <t>ศ***ร ร***ณะรังสี</t>
  </si>
  <si>
    <t>08/08/2025 11:44</t>
  </si>
  <si>
    <t>THT020321JPFE6Z</t>
  </si>
  <si>
    <t>FQZ97</t>
  </si>
  <si>
    <t>อรนภา เนาว์สา</t>
  </si>
  <si>
    <t>63/1 ม.11 ต.หนองรี  อ.ลำสนธิ จ.ลพบุรี  
หนองรี
ลำสนธิ, ลพบุรี 
    15190 15190</t>
  </si>
  <si>
    <t>0828712691</t>
  </si>
  <si>
    <t>JA277770822TH</t>
  </si>
  <si>
    <t>08/08/2025 11:43</t>
  </si>
  <si>
    <t>FQZ96</t>
  </si>
  <si>
    <t>ส***ัชร ม***กุล</t>
  </si>
  <si>
    <t>762556950116</t>
  </si>
  <si>
    <t>FQZ95</t>
  </si>
  <si>
    <t>ว***า  อ***โชติ</t>
  </si>
  <si>
    <t>08/08/2025 11:42</t>
  </si>
  <si>
    <t>762570417195</t>
  </si>
  <si>
    <t>FQZ94</t>
  </si>
  <si>
    <t>คุณกิ่งทอง ทัศวิล</t>
  </si>
  <si>
    <t xml:space="preserve">
12ซ 12บ.เสรี 1 
ถ.รามคำแหง24 แยก 20 แขวงหัวหมากเขตบางกะปิ กทม 10250</t>
  </si>
  <si>
    <t>0894024924</t>
  </si>
  <si>
    <t>JA277770840TH</t>
  </si>
  <si>
    <t>FQZ93</t>
  </si>
  <si>
    <t>พ***นันท์  ก***จมพล</t>
  </si>
  <si>
    <t>เทศบาลเมืองจันทบุรี</t>
  </si>
  <si>
    <t>762561215183</t>
  </si>
  <si>
    <t>FQZ91</t>
  </si>
  <si>
    <t>y***ying1274</t>
  </si>
  <si>
    <t>08/08/2025 11:39</t>
  </si>
  <si>
    <t>762598329113</t>
  </si>
  <si>
    <t>08/08/2025 11:40</t>
  </si>
  <si>
    <t>FQZ90</t>
  </si>
  <si>
    <t>63/1 ม.11 ต.หนองรี  อ.ลำสนธิ จ.ลพบุรี  
หนองรี
ลำสนธิ, ลพบุรี 
  15190 15190</t>
  </si>
  <si>
    <t>JA277770836TH</t>
  </si>
  <si>
    <t>FQZ89</t>
  </si>
  <si>
    <t>ภ***ดนย์</t>
  </si>
  <si>
    <t>762556396011</t>
  </si>
  <si>
    <t>FQZ88</t>
  </si>
  <si>
    <t>ก*** เ***แย้ม</t>
  </si>
  <si>
    <t>08/08/2025 11:38</t>
  </si>
  <si>
    <t>762559471170</t>
  </si>
  <si>
    <t>FQZ87</t>
  </si>
  <si>
    <t>ส***รัตน์ แ***อด</t>
  </si>
  <si>
    <t>08/08/2025 11:36</t>
  </si>
  <si>
    <t>762553714204</t>
  </si>
  <si>
    <t>FQZ86</t>
  </si>
  <si>
    <t>ส***ต</t>
  </si>
  <si>
    <t>762547634203</t>
  </si>
  <si>
    <t>FQZ85</t>
  </si>
  <si>
    <t>เ***อนแก้ว   ฟ***ารี</t>
  </si>
  <si>
    <t>08/08/2025 11:35</t>
  </si>
  <si>
    <t>762536517201</t>
  </si>
  <si>
    <t>FQZ84</t>
  </si>
  <si>
    <t>ศ***กานต์ จ***ฟัก</t>
  </si>
  <si>
    <t>762507671181</t>
  </si>
  <si>
    <t>FQZ83</t>
  </si>
  <si>
    <t>ป***า ท***ทอง</t>
  </si>
  <si>
    <t>762501388110</t>
  </si>
  <si>
    <t>08/08/2025 11:34</t>
  </si>
  <si>
    <t>FQZ82</t>
  </si>
  <si>
    <t>สุปรียา เหมะ</t>
  </si>
  <si>
    <t>45/1 ม.6 แขวงสวี เขตสวี จังหวัดชุมพร 86130</t>
  </si>
  <si>
    <t>86130</t>
  </si>
  <si>
    <t>0630899310</t>
  </si>
  <si>
    <t>JA277770853TH</t>
  </si>
  <si>
    <t>FQZ81</t>
  </si>
  <si>
    <t>น***พร แ***ะบุตร</t>
  </si>
  <si>
    <t>08/08/2025 11:33</t>
  </si>
  <si>
    <t>762586212172</t>
  </si>
  <si>
    <t>FQZ80</t>
  </si>
  <si>
    <t>ก***รรณงามเพ็ชร</t>
  </si>
  <si>
    <t>762598812150</t>
  </si>
  <si>
    <t>FQZ79</t>
  </si>
  <si>
    <t>ค***อม</t>
  </si>
  <si>
    <t>08/08/2025 11:32</t>
  </si>
  <si>
    <t>762507575200</t>
  </si>
  <si>
    <t>FQZ78</t>
  </si>
  <si>
    <t>R***ikan</t>
  </si>
  <si>
    <t>762539889053</t>
  </si>
  <si>
    <t>FQZ77</t>
  </si>
  <si>
    <t>ศ***ย์  ส***์เถื่อน</t>
  </si>
  <si>
    <t>762500915190</t>
  </si>
  <si>
    <t>FQZ76</t>
  </si>
  <si>
    <t>53ม.4
ต.ทองเอน
อ.อินทร์บุรี
สิงห์บุรี 16110</t>
  </si>
  <si>
    <t>08/08/2025 11:29</t>
  </si>
  <si>
    <t>JA277770867TH</t>
  </si>
  <si>
    <t>FQZ75</t>
  </si>
  <si>
    <t>ส***จ ถ***พงษ์นาวิน</t>
  </si>
  <si>
    <t>762559016170</t>
  </si>
  <si>
    <t>FQZ74</t>
  </si>
  <si>
    <t>พ***รณ</t>
  </si>
  <si>
    <t>08/08/2025 11:28</t>
  </si>
  <si>
    <t>762545117180</t>
  </si>
  <si>
    <t>FQZ73</t>
  </si>
  <si>
    <t>เค.เอ็น โฮมแอนด์ไลท์ติ้ง</t>
  </si>
  <si>
    <t>159/32 ม.4 ต.ศรีสุนทร อ.ถลาง จ.ภูเก็ต 
 83110</t>
  </si>
  <si>
    <t>0966366693</t>
  </si>
  <si>
    <t>JA277770884TH</t>
  </si>
  <si>
    <t>08/08/2025 11:27</t>
  </si>
  <si>
    <t>FQZ72</t>
  </si>
  <si>
    <t>ย***ี ไ***ัตย์</t>
  </si>
  <si>
    <t>762589017164</t>
  </si>
  <si>
    <t>FQZ71</t>
  </si>
  <si>
    <t>08/08/2025 11:57</t>
  </si>
  <si>
    <t>TH250039830294R</t>
  </si>
  <si>
    <t>FQZ70</t>
  </si>
  <si>
    <t>จ***า ก***ก้ว</t>
  </si>
  <si>
    <t>จังหวัดสุรินทร์</t>
  </si>
  <si>
    <t>08/08/2025 11:26</t>
  </si>
  <si>
    <t>762512080105</t>
  </si>
  <si>
    <t>FQZ69</t>
  </si>
  <si>
    <t>หมู</t>
  </si>
  <si>
    <t>452หมู่3ต.ท้ายบ้านใหม่อ .เมืองข.สสมมัทรปราการร.งงไอติม 10280</t>
  </si>
  <si>
    <t>0868836839</t>
  </si>
  <si>
    <t>JA277770875TH</t>
  </si>
  <si>
    <t>FQZ68</t>
  </si>
  <si>
    <t>เ***นภา บ***าลี</t>
  </si>
  <si>
    <t>762576478193</t>
  </si>
  <si>
    <t>FQZ67</t>
  </si>
  <si>
    <t>น***าวจันทนา ข***น้อย</t>
  </si>
  <si>
    <t>08/08/2025 11:25</t>
  </si>
  <si>
    <t>762560243200</t>
  </si>
  <si>
    <t>FQZ65</t>
  </si>
  <si>
    <t>แ***ัน..รมย์งาม</t>
  </si>
  <si>
    <t>08/08/2025 11:24</t>
  </si>
  <si>
    <t>762507988115</t>
  </si>
  <si>
    <t>FQZ64</t>
  </si>
  <si>
    <t>S***lee</t>
  </si>
  <si>
    <t>08/08/2025 11:23</t>
  </si>
  <si>
    <t>762569825113</t>
  </si>
  <si>
    <t>FQZ62</t>
  </si>
  <si>
    <t>ร***รัตน์ ส***หนองไผ่ ร***</t>
  </si>
  <si>
    <t>08/08/2025 11:21</t>
  </si>
  <si>
    <t>762588359116</t>
  </si>
  <si>
    <t>FQZ61</t>
  </si>
  <si>
    <t>พ*** ก***วน</t>
  </si>
  <si>
    <t>762563872195</t>
  </si>
  <si>
    <t>FQZ60</t>
  </si>
  <si>
    <t>พ***์ใจ ค***ลื่อน</t>
  </si>
  <si>
    <t>08/08/2025 11:19</t>
  </si>
  <si>
    <t>762511871192</t>
  </si>
  <si>
    <t>FQZ59</t>
  </si>
  <si>
    <t>ป***ฉัตร จ***ร์ดี</t>
  </si>
  <si>
    <t>08/08/2025 11:17</t>
  </si>
  <si>
    <t>762595636121</t>
  </si>
  <si>
    <t>FQZ58</t>
  </si>
  <si>
    <t>พ***มร  ค***ือง</t>
  </si>
  <si>
    <t>762534559124</t>
  </si>
  <si>
    <t>FQZ57</t>
  </si>
  <si>
    <t>ส***์ ก***สโสม</t>
  </si>
  <si>
    <t>08/08/2025 11:14</t>
  </si>
  <si>
    <t>762503046200</t>
  </si>
  <si>
    <t>FQZ55</t>
  </si>
  <si>
    <t>ห**</t>
  </si>
  <si>
    <t>08/08/2025 11:13</t>
  </si>
  <si>
    <t>762592827172</t>
  </si>
  <si>
    <t>FQZ52</t>
  </si>
  <si>
    <t>เ***์น</t>
  </si>
  <si>
    <t>08/08/2025 11:09</t>
  </si>
  <si>
    <t>762541353125</t>
  </si>
  <si>
    <t>08/08/2025 11:08</t>
  </si>
  <si>
    <t>FQZ51</t>
  </si>
  <si>
    <t>ล***​ ศ***ุวรรณ</t>
  </si>
  <si>
    <t>762572124134</t>
  </si>
  <si>
    <t>FQZ50</t>
  </si>
  <si>
    <t>ส***ด ส***รุ</t>
  </si>
  <si>
    <t>08/08/2025 11:07</t>
  </si>
  <si>
    <t>762587223112</t>
  </si>
  <si>
    <t>FQZ47</t>
  </si>
  <si>
    <t>ร***ีวรรณ ข***้น</t>
  </si>
  <si>
    <t>08/08/2025 11:02</t>
  </si>
  <si>
    <t>ไม่เอารสกาแฟ ซื้อให้เด็กค่ะ</t>
  </si>
  <si>
    <t>762553268094</t>
  </si>
  <si>
    <t>FQZ46</t>
  </si>
  <si>
    <t>ล***ันทร์ พ***สวัสดิ์</t>
  </si>
  <si>
    <t>08/08/2025 11:01</t>
  </si>
  <si>
    <t>762505637191</t>
  </si>
  <si>
    <t>FQZ45</t>
  </si>
  <si>
    <t>ก***รรณ ส***รณยี่</t>
  </si>
  <si>
    <t>08/08/2025 10:57</t>
  </si>
  <si>
    <t>762570487070</t>
  </si>
  <si>
    <t>FQZ44</t>
  </si>
  <si>
    <t>08/08/2025 10:56</t>
  </si>
  <si>
    <t>762534526121</t>
  </si>
  <si>
    <t>FQZ43</t>
  </si>
  <si>
    <t>สุบัน ผลบัว</t>
  </si>
  <si>
    <t>82 หมู่ 3 บ้านเชียงแก้ว
ต.จิกเทิง อ.ตาลสุม จ.อุบลราชธานี
 34330</t>
  </si>
  <si>
    <t>34330</t>
  </si>
  <si>
    <t>0853011395</t>
  </si>
  <si>
    <t>08/08/2025 10:52</t>
  </si>
  <si>
    <t>JB337938108TH</t>
  </si>
  <si>
    <t>08/08/2025 10:55</t>
  </si>
  <si>
    <t>FQZ42</t>
  </si>
  <si>
    <t>08/08/2025 10:54</t>
  </si>
  <si>
    <t>762576611204</t>
  </si>
  <si>
    <t>FQZ41</t>
  </si>
  <si>
    <t>อ***ตา</t>
  </si>
  <si>
    <t>762533431192</t>
  </si>
  <si>
    <t>FQZ40</t>
  </si>
  <si>
    <t xml:space="preserve">แม่คำฟอง ภักมี </t>
  </si>
  <si>
    <t>12 หมู่ 7 บ้านโนนสมบูรณ์ ร้านค้าติดกับวัด ตำบลสานตม อ.ภูเรือ จ.เลย 42160</t>
  </si>
  <si>
    <t>42160</t>
  </si>
  <si>
    <t>0831361708</t>
  </si>
  <si>
    <t>JB337938099TH</t>
  </si>
  <si>
    <t>08/08/2025 10:53</t>
  </si>
  <si>
    <t>FQZ39</t>
  </si>
  <si>
    <t xml:space="preserve">รัชฎาพร เหล็กแดง </t>
  </si>
  <si>
    <t>102/141 เฟส19 ซ2 หมู่บ้านฟลอร่าวิลล์ ถนนสุวินทรวงศ์ แขวงลำผักชี เขตหนองจอก กทม 10530</t>
  </si>
  <si>
    <t>10530</t>
  </si>
  <si>
    <t>0917509202</t>
  </si>
  <si>
    <t>08/08/2025 10:45</t>
  </si>
  <si>
    <t>JB337938085TH</t>
  </si>
  <si>
    <t>08/08/2025 10:49</t>
  </si>
  <si>
    <t>FQZ38</t>
  </si>
  <si>
    <t>ธ***ทย์ บ***พิ่ม</t>
  </si>
  <si>
    <t>08/08/2025 10:48</t>
  </si>
  <si>
    <t>762543791026</t>
  </si>
  <si>
    <t>FQZ37</t>
  </si>
  <si>
    <t>ส***ชฌาย์</t>
  </si>
  <si>
    <t>08/08/2025 10:47</t>
  </si>
  <si>
    <t>762598336205</t>
  </si>
  <si>
    <t>FQZ36</t>
  </si>
  <si>
    <t>ว***วรรณ  แ***ก้อน</t>
  </si>
  <si>
    <t>08/08/2025 10:46</t>
  </si>
  <si>
    <t>762589920164</t>
  </si>
  <si>
    <t>FQZ35</t>
  </si>
  <si>
    <t>ส***ี ค***สิน</t>
  </si>
  <si>
    <t>762500033190</t>
  </si>
  <si>
    <t>FQZ34</t>
  </si>
  <si>
    <t>น***ิยะนุช ส***</t>
  </si>
  <si>
    <t>08/08/2025 10:44</t>
  </si>
  <si>
    <t>762543084100</t>
  </si>
  <si>
    <t>FQZ33</t>
  </si>
  <si>
    <t>ช***ัตน์ ค***เงิน</t>
  </si>
  <si>
    <t>จังหวัดนครสวรรค์</t>
  </si>
  <si>
    <t>08/08/2025 10:43</t>
  </si>
  <si>
    <t>762566637184</t>
  </si>
  <si>
    <t>FQZ32</t>
  </si>
  <si>
    <t>******ลาดพร้าว กทม.10230 (ประตูอัลลอยด์น้ำตาล-ทอง ซ้ายมือ) แขวงลาดพร้าว เขตลาดพร้าว จังหวัดกรุงเทพมหานคร 10230</t>
  </si>
  <si>
    <t>TH2553791654006</t>
  </si>
  <si>
    <t>FQZ31</t>
  </si>
  <si>
    <t>น***งห์ พ***ลา</t>
  </si>
  <si>
    <t>08/08/2025 10:42</t>
  </si>
  <si>
    <t>762583938130</t>
  </si>
  <si>
    <t>FQZ30</t>
  </si>
  <si>
    <t>ณัฐธนัน มาตรา</t>
  </si>
  <si>
    <t xml:space="preserve"> 130-130/1 ม.5 บ.ศิวาลัย ต.สิ อ.ขุนหาญ จ.ศรีสะเกษ  33150</t>
  </si>
  <si>
    <t>33150</t>
  </si>
  <si>
    <t>0805419160</t>
  </si>
  <si>
    <t>08/08/2025 10:41</t>
  </si>
  <si>
    <t>JA277770898TH</t>
  </si>
  <si>
    <t>FQZ29</t>
  </si>
  <si>
    <t>ช***ชิดา ป***ก้ว</t>
  </si>
  <si>
    <t>08/08/2025 10:40</t>
  </si>
  <si>
    <t>762528636181</t>
  </si>
  <si>
    <t>FQZ26</t>
  </si>
  <si>
    <t>เ***นิตย์ ส***กุล</t>
  </si>
  <si>
    <t>08/08/2025 10:38</t>
  </si>
  <si>
    <t>762570233110</t>
  </si>
  <si>
    <t>FQZ24</t>
  </si>
  <si>
    <t>แ***มี่</t>
  </si>
  <si>
    <t>08/08/2025 10:35</t>
  </si>
  <si>
    <t>กล้วยหอมมะพร้าว 3
มะพร้าวน้ำหอม 3
เผือกมะพร้าว 3
ฝอยทอง 2
เนยนม 1</t>
  </si>
  <si>
    <t>762536869080</t>
  </si>
  <si>
    <t>FQZ23</t>
  </si>
  <si>
    <t>นฤมล สกุลแก้ว</t>
  </si>
  <si>
    <t>176/37ซ.เลี่ยงเมืองนนทบุรี5แยก2/2
ต.สวนใหญ่อ.เมือง จ.นนทบุรี, สวนใหญ่
เมือง, นนทบุรี 
 11000</t>
  </si>
  <si>
    <t>0860309559</t>
  </si>
  <si>
    <t>08/08/2025 10:34</t>
  </si>
  <si>
    <t>JA277770924TH</t>
  </si>
  <si>
    <t>FQZ21</t>
  </si>
  <si>
    <t>t***</t>
  </si>
  <si>
    <t>08/08/2025 10:33</t>
  </si>
  <si>
    <t>762554227142</t>
  </si>
  <si>
    <t>FQZ20</t>
  </si>
  <si>
    <t>ส***พร แ***้าว</t>
  </si>
  <si>
    <t>762549631196</t>
  </si>
  <si>
    <t>FQZ19</t>
  </si>
  <si>
    <t>สุกัญญา บัวพันธ์</t>
  </si>
  <si>
    <t xml:space="preserve">145/2 หมู่8 ต.พัฒนานิคม
อ.พัฒนานิคม จ.ลพบุรี 15140
</t>
  </si>
  <si>
    <t>15140</t>
  </si>
  <si>
    <t>0819481766</t>
  </si>
  <si>
    <t>08/08/2025 09:44</t>
  </si>
  <si>
    <t>JB337938111TH</t>
  </si>
  <si>
    <t>08/08/2025 10:32</t>
  </si>
  <si>
    <t>FQZ18</t>
  </si>
  <si>
    <t>ปลา</t>
  </si>
  <si>
    <t>86 หมู่8 ต.ชอนสารเดช
อ.หนองม่วง จ.ลพบุรี 15170</t>
  </si>
  <si>
    <t>15170</t>
  </si>
  <si>
    <t>0968784412</t>
  </si>
  <si>
    <t>JA277770915TH</t>
  </si>
  <si>
    <t>FQZ16</t>
  </si>
  <si>
    <t>ปิยนุช ศรีโชคสิทธิกุล</t>
  </si>
  <si>
    <t>42/4อ.ป่าแเด ต.ป่าแดด จ.เชียงราย 
 57190</t>
  </si>
  <si>
    <t>57190</t>
  </si>
  <si>
    <t>0626451202</t>
  </si>
  <si>
    <t>08/08/2025 10:29</t>
  </si>
  <si>
    <t>JA277770907TH</t>
  </si>
  <si>
    <t>FQZ15</t>
  </si>
  <si>
    <t>ว***ะ ห***มสระ</t>
  </si>
  <si>
    <t>08/08/2025 10:31</t>
  </si>
  <si>
    <t>ของขวัญวันแม่นะ แข็งแรง ปล่อยวาง มีความสุขนะแม่ จากฟ้า</t>
  </si>
  <si>
    <t>762542466044</t>
  </si>
  <si>
    <t>08/08/2025 10:28</t>
  </si>
  <si>
    <t>FQZ14</t>
  </si>
  <si>
    <t>น***ันทร์จิรา ว***าพรม</t>
  </si>
  <si>
    <t>08/08/2025 10:27</t>
  </si>
  <si>
    <t>762558039176</t>
  </si>
  <si>
    <t>FQZ13</t>
  </si>
  <si>
    <t>762556536195</t>
  </si>
  <si>
    <t>FQZ11</t>
  </si>
  <si>
    <t>วิจิตรา คุณประสพ</t>
  </si>
  <si>
    <t>943หมู่4ต.โพธิ์กลาง
โพธิ์กลาง
นครราชสีมา
 30000</t>
  </si>
  <si>
    <t>0834660424</t>
  </si>
  <si>
    <t>JA277770955TH</t>
  </si>
  <si>
    <t>FQZ10</t>
  </si>
  <si>
    <t>m***nt69</t>
  </si>
  <si>
    <t>08/08/2025 10:26</t>
  </si>
  <si>
    <t>762551632183</t>
  </si>
  <si>
    <t>FQZ9</t>
  </si>
  <si>
    <t>762551530134</t>
  </si>
  <si>
    <t>FQZ8</t>
  </si>
  <si>
    <t>วีรวัลย์  อนันมา</t>
  </si>
  <si>
    <t>213หมู่2บ้านดอนแดง ต.ดอนหัน อ.เมือง จ.ขอนแก่น 40260</t>
  </si>
  <si>
    <t>40260</t>
  </si>
  <si>
    <t>0994989931</t>
  </si>
  <si>
    <t>JA277770941TH</t>
  </si>
  <si>
    <t>08/08/2025 10:25</t>
  </si>
  <si>
    <t>FQZ7</t>
  </si>
  <si>
    <t>น***ี เ***ินดา</t>
  </si>
  <si>
    <t>08/08/2025 10:24</t>
  </si>
  <si>
    <t>762557632196</t>
  </si>
  <si>
    <t>FQZ6</t>
  </si>
  <si>
    <t>Jaijai Sookkeaw</t>
  </si>
  <si>
    <t>36/3 ม.2
ตำบลห้วยป่าหวาย
อำเภอพระพุทธบาท
สระบุรี
 18120</t>
  </si>
  <si>
    <t>18120</t>
  </si>
  <si>
    <t>66894875949</t>
  </si>
  <si>
    <t>JA277770938TH</t>
  </si>
  <si>
    <t>08/08/2025 10:23</t>
  </si>
  <si>
    <t>FQZ4</t>
  </si>
  <si>
    <t xml:space="preserve">นายจิระศักดิ์ อภิรักษ์สกุล </t>
  </si>
  <si>
    <t>825/364-5  หมู่1 ถ.ประชาอุทิศ (ติดถ.ใหญ่) ต.ทุ่งครุ อ.ทุ่งครุ กทม. 
 10140</t>
  </si>
  <si>
    <t>0815670362</t>
  </si>
  <si>
    <t>08/08/2025 10:22</t>
  </si>
  <si>
    <t>FQZ2</t>
  </si>
  <si>
    <t xml:space="preserve">ชื่อ ปัทมาสน์ </t>
  </si>
  <si>
    <t>ที่อยู่ หมู่บ้านลลิลพร็อพเพอร์ตี้ 
ไลโอบริทซ์ 909/442 ซ.9 
ซ.ประชาสามัคคี 
ถ.ประชาอุทิศ - คู่สร้าง 
ตำบลในคลองบางปลากด 
อำเภอพระสมุทรเจดีย์ 
จังหวัดสมุทรปราการ  10290</t>
  </si>
  <si>
    <t>10290</t>
  </si>
  <si>
    <t>0858793842</t>
  </si>
  <si>
    <t>FQZ1</t>
  </si>
  <si>
    <t>สายพิน  ขำญาติ</t>
  </si>
  <si>
    <t>20ม2ต.ศรีมหาโพธิ
อ.นครชัยศรี
จ.นครปฐม
  73120 73120</t>
  </si>
  <si>
    <t>0928696189</t>
  </si>
  <si>
    <t>08/08/2025 10:13</t>
  </si>
  <si>
    <t>JB337938125TH</t>
  </si>
  <si>
    <t>08/08/2025 10:20</t>
  </si>
  <si>
    <t>FQZ0</t>
  </si>
  <si>
    <t>ม***   ส***ริวทย์</t>
  </si>
  <si>
    <t>08/08/2025 10:18</t>
  </si>
  <si>
    <t>762521797030</t>
  </si>
  <si>
    <t>FQY99</t>
  </si>
  <si>
    <t>ภิญญาพัชญ์ โกสัยพันธ์</t>
  </si>
  <si>
    <t>122/3 ม.3 · หนองอิรุณ/ Nong Irun
บ้านบึง/ Ban Buengชลบุรี/ Chonburi
20220</t>
  </si>
  <si>
    <t>20220</t>
  </si>
  <si>
    <t>660992863528</t>
  </si>
  <si>
    <t>08/08/2025 10:15</t>
  </si>
  <si>
    <t>LEXPU0595820241</t>
  </si>
  <si>
    <t>FQY98</t>
  </si>
  <si>
    <t>จ***วรรณ  จ***ามณี</t>
  </si>
  <si>
    <t>762559083101</t>
  </si>
  <si>
    <t>FQY97</t>
  </si>
  <si>
    <t>ส***ตร อ***ยชัย</t>
  </si>
  <si>
    <t>08/08/2025 10:12</t>
  </si>
  <si>
    <t>762525835116</t>
  </si>
  <si>
    <t>FQY96</t>
  </si>
  <si>
    <t>08/08/2025 10:06</t>
  </si>
  <si>
    <t>762597589062</t>
  </si>
  <si>
    <t>08/08/2025 10:07</t>
  </si>
  <si>
    <t>FQY95</t>
  </si>
  <si>
    <t>นายสมเกียรติ</t>
  </si>
  <si>
    <t>159/8 ม.3 มบ.ชวนชม2 ถนนบางกรวย-ไทรน้อย จ.นนบุรี 11150</t>
  </si>
  <si>
    <t>0817206615</t>
  </si>
  <si>
    <t>JA277770972TH</t>
  </si>
  <si>
    <t>FQY94</t>
  </si>
  <si>
    <t>เมณิชา หลวงหล้า</t>
  </si>
  <si>
    <t xml:space="preserve"> 198 ม.1 ต.เปียงหลวง อ.เวียงแหง จ.เชียงใหม่  50350</t>
  </si>
  <si>
    <t>50350</t>
  </si>
  <si>
    <t>0811658469</t>
  </si>
  <si>
    <t>08/08/2025 10:05</t>
  </si>
  <si>
    <t>JA277770969TH</t>
  </si>
  <si>
    <t>FQY93</t>
  </si>
  <si>
    <t>08/08/2025 10:04</t>
  </si>
  <si>
    <t>TH2541050475124</t>
  </si>
  <si>
    <t>FQY91</t>
  </si>
  <si>
    <t>Ruttana Keawpho</t>
  </si>
  <si>
    <t>106 ม. 4 ต. บะยาว
อ.วังสามหมอ จ.อุดรธานี 41280</t>
  </si>
  <si>
    <t>41280</t>
  </si>
  <si>
    <t>0935433865</t>
  </si>
  <si>
    <t>JA277770986TH</t>
  </si>
  <si>
    <t>FQY90</t>
  </si>
  <si>
    <t>08/08/2025 10:03</t>
  </si>
  <si>
    <t>762532755132</t>
  </si>
  <si>
    <t>FQY89</t>
  </si>
  <si>
    <t>น******ษ</t>
  </si>
  <si>
    <t>******นมะปราง, อำเภอเนินมะปราง ตำบลเนินมะปราง อำเภอเนินมะปราง จังหวัดพิษณุโลก 65190</t>
  </si>
  <si>
    <t>TH2547156152320</t>
  </si>
  <si>
    <t>FQY88</t>
  </si>
  <si>
    <t>น้ำผึ้ง ยูรสูงเนิน</t>
  </si>
  <si>
    <t xml:space="preserve"> 268 ม.16 ต.บ้านแก้ง อ.ภูเขียว จ.ชัยภูมิ 
 36110</t>
  </si>
  <si>
    <t>36110</t>
  </si>
  <si>
    <t>0828461028</t>
  </si>
  <si>
    <t>08/08/2025 09:57</t>
  </si>
  <si>
    <t>JB337938139TH</t>
  </si>
  <si>
    <t>FQY84</t>
  </si>
  <si>
    <t>TH2531723784443</t>
  </si>
  <si>
    <t>08/08/2025 10:01</t>
  </si>
  <si>
    <t>FQY83</t>
  </si>
  <si>
    <t>น***ักดิ์ชัย ส***่าพูด</t>
  </si>
  <si>
    <t>762590057110</t>
  </si>
  <si>
    <t>FQY82</t>
  </si>
  <si>
    <t>ส***พร แ***รี</t>
  </si>
  <si>
    <t>08/08/2025 10:00</t>
  </si>
  <si>
    <t>762508597023</t>
  </si>
  <si>
    <t>FQY81</t>
  </si>
  <si>
    <t>TH256556013939G</t>
  </si>
  <si>
    <t>08/08/2025 09:59</t>
  </si>
  <si>
    <t>FQY80</t>
  </si>
  <si>
    <t>ว***า  ค***กษ์</t>
  </si>
  <si>
    <t>08/08/2025 09:58</t>
  </si>
  <si>
    <t>762542043200</t>
  </si>
  <si>
    <t>FQY79</t>
  </si>
  <si>
    <t>น*** พ***าภรณ์ ส***ี</t>
  </si>
  <si>
    <t>762586958125</t>
  </si>
  <si>
    <t>FQY78</t>
  </si>
  <si>
    <t>TH2580007728044</t>
  </si>
  <si>
    <t>FQY77</t>
  </si>
  <si>
    <t>พิมล</t>
  </si>
  <si>
    <t>77/371 ม.10 นันทิชา 2 ต.ไทรน้อย อ.ไทรน้อย จ.นนทบุรี  11150</t>
  </si>
  <si>
    <t>0991870379</t>
  </si>
  <si>
    <t>JA277771006TH</t>
  </si>
  <si>
    <t>08/08/2025 09:56</t>
  </si>
  <si>
    <t>FQY75</t>
  </si>
  <si>
    <t>C***</t>
  </si>
  <si>
    <t>762545543126</t>
  </si>
  <si>
    <t>FQY72</t>
  </si>
  <si>
    <t>Kusuma Koloy</t>
  </si>
  <si>
    <t>343/4 ม.6
เซเว่นเงสงัด
ต.แม่สะเรียง
อ.แม่สะเรียง
แม่ฮ่องสอน
 58110</t>
  </si>
  <si>
    <t>0987919958</t>
  </si>
  <si>
    <t>08/08/2025 09:55</t>
  </si>
  <si>
    <t>JA277770990TH</t>
  </si>
  <si>
    <t>08/08/2025 09:54</t>
  </si>
  <si>
    <t>FQY71</t>
  </si>
  <si>
    <t>วรรธนะรัศมิ์</t>
  </si>
  <si>
    <t>66/1 ม.4ต.ป่างกะจะ อ.เมือง จ.จันทบุรี  22000</t>
  </si>
  <si>
    <t>0944191792</t>
  </si>
  <si>
    <t>08/08/2025 08:50</t>
  </si>
  <si>
    <t>JB337938173TH</t>
  </si>
  <si>
    <t>FQY70</t>
  </si>
  <si>
    <t>รัตนา วงษ์สวัสดิ์</t>
  </si>
  <si>
    <t>198/177 หมู่บ้านสิริเพลสราชพฤกษ์346 ม.1 ตำบลบางคูวัด อำเภอเมืองปทุมธานี จ.ปทุมธานี 
 12000</t>
  </si>
  <si>
    <t>0992287941</t>
  </si>
  <si>
    <t>08/08/2025 08:48</t>
  </si>
  <si>
    <t>JB337938160TH</t>
  </si>
  <si>
    <t>08/08/2025 09:52</t>
  </si>
  <si>
    <t>FQY69</t>
  </si>
  <si>
    <t>ชัญญานุช ปรีชล</t>
  </si>
  <si>
    <t>389/92 ม.4 ภูมิใจนิเวศน์3 โครงการ3
ซ.วัดใหญ่
ต.ในคลองบางปลากด
อ.พระสมุทรเจดีย์
จ. สมุทรปราการ 10290</t>
  </si>
  <si>
    <t>0971691517</t>
  </si>
  <si>
    <t>08/08/2025 09:40</t>
  </si>
  <si>
    <t>JB337938156TH</t>
  </si>
  <si>
    <t>08/08/2025 09:51</t>
  </si>
  <si>
    <t>FQY68</t>
  </si>
  <si>
    <t>ซันนี่ เขม่นกิจ</t>
  </si>
  <si>
    <t>109/41 ตึก 9  บ้านเอื้ออาทรบางใหญ่ซิตี้ หมู่ 5 ต.เสาธงหิน อ.บางใหญ่ จ.นนทบุรี 
 11140</t>
  </si>
  <si>
    <t>0805505098</t>
  </si>
  <si>
    <t>08/08/2025 08:34</t>
  </si>
  <si>
    <t>JB337938142TH</t>
  </si>
  <si>
    <t>FQY67</t>
  </si>
  <si>
    <t>กฤตพร  อภินาถวรสกุล</t>
  </si>
  <si>
    <t>35/364  ซ.ประชาอุทิศ 91/2
ถ.ประชาอุทิศ
แขวงทุ่งครุ
เขตทุ่งครุ
กรุงเทพฯ  10140</t>
  </si>
  <si>
    <t>0831975335</t>
  </si>
  <si>
    <t>08/08/2025 09:50</t>
  </si>
  <si>
    <t>FQY66</t>
  </si>
  <si>
    <t>ชาแฟมั้ยจ๊ะ (เจ้หมวย)</t>
  </si>
  <si>
    <t>25 หมู่ 8 
บ้านเตาเหล็ก ต.ละเอาะ
อ.น้ำเกลี้ยง 
จ.ศรีสะเกษ  33130</t>
  </si>
  <si>
    <t>33130</t>
  </si>
  <si>
    <t>0849951560</t>
  </si>
  <si>
    <t>JA277771045TH</t>
  </si>
  <si>
    <t>FQY65</t>
  </si>
  <si>
    <t>แม่ สมร ยวงเงิน</t>
  </si>
  <si>
    <t>ส่ง 
29/15 ซ สิงห์วัฒน์ ซ.5
ต.ในเมือง อ.เมือง
จ.พิษณุโลก
 65000</t>
  </si>
  <si>
    <t>0952756544</t>
  </si>
  <si>
    <t>08/08/2025 09:49</t>
  </si>
  <si>
    <t>JA277771037TH</t>
  </si>
  <si>
    <t>FQY64</t>
  </si>
  <si>
    <t>อรุณรัตน์  พรหมภักษร</t>
  </si>
  <si>
    <t>202 ม.9 ต.หัวถนน อ.พนัสนิคม จ.ชลบุรี 20140</t>
  </si>
  <si>
    <t>0988320035</t>
  </si>
  <si>
    <t>08/08/2025 09:43</t>
  </si>
  <si>
    <t>JB337938195TH</t>
  </si>
  <si>
    <t>08/08/2025 09:48</t>
  </si>
  <si>
    <t>FQY63</t>
  </si>
  <si>
    <t>พสุพงศ์</t>
  </si>
  <si>
    <t>จัดส่ง
บจก.ไทยเปเปอร์มิลล์
66,66/19  ม.3. ต.หนองบัว
อ.บ้านค่าย จ.ระยอง  21120</t>
  </si>
  <si>
    <t>0895459832</t>
  </si>
  <si>
    <t>JA277771023TH</t>
  </si>
  <si>
    <t>08/08/2025 09:47</t>
  </si>
  <si>
    <t>FQY62</t>
  </si>
  <si>
    <t>ใหนใครว่า ไม่ทิ้ง</t>
  </si>
  <si>
    <t>76 หมู่ 12 บ้านขุนวาง
แม่วิน
อ.แม่วาง
เชียงใหม่
50360 50360</t>
  </si>
  <si>
    <t>50360</t>
  </si>
  <si>
    <t>0620420850</t>
  </si>
  <si>
    <t>JA277771010TH</t>
  </si>
  <si>
    <t>08/08/2025 09:46</t>
  </si>
  <si>
    <t>FQY61</t>
  </si>
  <si>
    <t>นาย เล็ก สามตุง</t>
  </si>
  <si>
    <t>39 หมู่12  บ้านหนองลุมพุก ตำบลเพ็ญ อำเภอเพ็ญ จังหวัดอุดรธานี  41150</t>
  </si>
  <si>
    <t>41150</t>
  </si>
  <si>
    <t>0610793778</t>
  </si>
  <si>
    <t>08/08/2025 08:38</t>
  </si>
  <si>
    <t>JB337938187TH</t>
  </si>
  <si>
    <t>FQY60</t>
  </si>
  <si>
    <t>C***pu</t>
  </si>
  <si>
    <t>762553157133</t>
  </si>
  <si>
    <t>FQY59</t>
  </si>
  <si>
    <t>08/08/2025 09:45</t>
  </si>
  <si>
    <t>762591660095</t>
  </si>
  <si>
    <t>FQY58</t>
  </si>
  <si>
    <t>แม่ หนูนิล  อัฒจักร์</t>
  </si>
  <si>
    <t>40หมู่16 บ.กระจาย
ต.หนองหมื่นถ่าน
อ.อาจสามารถ
จ.ร้อยเอ็ด 45160</t>
  </si>
  <si>
    <t>0928253395</t>
  </si>
  <si>
    <t>08/08/2025 09:42</t>
  </si>
  <si>
    <t>FQY57</t>
  </si>
  <si>
    <t>******ู่ทุ่ง ตำบลดู่ทุ่ง อำเภอเมืองยโสธร จังหวัดยโสธร 35000</t>
  </si>
  <si>
    <t>35000</t>
  </si>
  <si>
    <t>TH257603363632C</t>
  </si>
  <si>
    <t>FQY56</t>
  </si>
  <si>
    <t>สุธิดา</t>
  </si>
  <si>
    <t>1/7 ม.7 ต.บึงสามพัน อ.บึงสามพัน จ.เพชรบูรณ์
หมู่บ้านเทพนิมิตร 67160</t>
  </si>
  <si>
    <t>67160</t>
  </si>
  <si>
    <t>0818749455</t>
  </si>
  <si>
    <t>JA277771108TH</t>
  </si>
  <si>
    <t>FQY55</t>
  </si>
  <si>
    <t>นิพา วงษ์หลี</t>
  </si>
  <si>
    <t>บ.น้ำดื่มเอสพีเอ จำกัด 
222 ม.8 ซ.บ้านลิพอนหัวหาร ต.ศรีสุนทร อ.ถลาง จ.ภูเก็ต 83110</t>
  </si>
  <si>
    <t>0857913551</t>
  </si>
  <si>
    <t>08/08/2025 09:38</t>
  </si>
  <si>
    <t>JA277771099TH</t>
  </si>
  <si>
    <t>FQY54</t>
  </si>
  <si>
    <t>สอน..ทองแท่ง</t>
  </si>
  <si>
    <t>55หมู่4โรงพยาบาลบางนา5
ถ.เทพารักษ์.ก.ม.11
ต.บางพลีใหญ่
อ.บางพลี
จ.สมุทรปราการ 10540</t>
  </si>
  <si>
    <t>0814823607</t>
  </si>
  <si>
    <t>08/08/2025 09:37</t>
  </si>
  <si>
    <t>JA277771071TH</t>
  </si>
  <si>
    <t>FQY52</t>
  </si>
  <si>
    <t xml:space="preserve"> ทัศนีย์</t>
  </si>
  <si>
    <t>ที่อยู่  870 ถนนพระรามหก       
          ซอยที่ 23  เขตราชเทวี
          แขวงถนนเพชรบุรี
          กรุงเทพ ฯ 10400</t>
  </si>
  <si>
    <t>0816201909</t>
  </si>
  <si>
    <t>08/08/2025 08:17</t>
  </si>
  <si>
    <t>08/08/2025 09:35</t>
  </si>
  <si>
    <t>FQY51</t>
  </si>
  <si>
    <t>ณภัสศรัญ (ตุ๊กตา)</t>
  </si>
  <si>
    <t>258/27หมู่12 ซอย7 หมู่บ้านปราณภิรมย์ ต.หนองตาเเต้ม อ.ปราณบุรี จ.ประจวบ 
 77120</t>
  </si>
  <si>
    <t>0806601261</t>
  </si>
  <si>
    <t>08/08/2025 09:34</t>
  </si>
  <si>
    <t>JA277771068TH</t>
  </si>
  <si>
    <t>FQY50</t>
  </si>
  <si>
    <t>พลอยรุ้ง สลีวงศ</t>
  </si>
  <si>
    <t>194/3ม10 ตำบลล้อมแรด อำเภอเถิน จังหวัดลำปาง  52160</t>
  </si>
  <si>
    <t>52160</t>
  </si>
  <si>
    <t>0961719088</t>
  </si>
  <si>
    <t>08/08/2025 09:32</t>
  </si>
  <si>
    <t>JA277771054TH</t>
  </si>
  <si>
    <t>FQY49</t>
  </si>
  <si>
    <t>ร้านน้องเปิ้ล</t>
  </si>
  <si>
    <t>254หมู่3 บ.ดอนแดง ต.ท่าบ่อ สงคราม อ.ศรีสงคราม จ.นครพนม
 48150</t>
  </si>
  <si>
    <t>48150</t>
  </si>
  <si>
    <t>0845280958</t>
  </si>
  <si>
    <t>07/08/2025 20:04</t>
  </si>
  <si>
    <t>FQY48</t>
  </si>
  <si>
    <t>อุษณา ไพศาลพยัคฆ์</t>
  </si>
  <si>
    <t xml:space="preserve"> 155 หมู่16 ลาดบัวขาว สีคิ้ว นครราชสีมา 30340</t>
  </si>
  <si>
    <t>30340</t>
  </si>
  <si>
    <t>0933255743</t>
  </si>
  <si>
    <t>08/08/2025 09:31</t>
  </si>
  <si>
    <t>FQY47</t>
  </si>
  <si>
    <t>ภาวิณี คะเนนึก</t>
  </si>
  <si>
    <t>โรงเรียนเทศบาลสวรรคโลกประชาสรรค์
ตำบลเมืองสวรรคโลก
อำเภอสวรรคโลก
จังหวัดสุโขทัย
 64110</t>
  </si>
  <si>
    <t>0932304653</t>
  </si>
  <si>
    <t>FQY46</t>
  </si>
  <si>
    <t>ชื่อ ธนทัต แพรเถา</t>
  </si>
  <si>
    <t>ที่อยู่ 126/3 ถนนสุขุมวิต63 (เอกมัย) ซอยเจริญใจ แขวงคลองตันเหนือ เขตวัฒนา กรุงเทพ  10110</t>
  </si>
  <si>
    <t>0836194811</t>
  </si>
  <si>
    <t>08/08/2025 09:30</t>
  </si>
  <si>
    <t>08/08/2025 09:29</t>
  </si>
  <si>
    <t>FQY45</t>
  </si>
  <si>
    <t>เจนจิรา  อุดมลาภ</t>
  </si>
  <si>
    <t>40/6 บ.โนนสวาท ต.ดงบัง อ.บึงโขงหลง จ.บึงกาฬ   38220</t>
  </si>
  <si>
    <t>38220</t>
  </si>
  <si>
    <t>0800133419</t>
  </si>
  <si>
    <t>JA277771160TH</t>
  </si>
  <si>
    <t>08/08/2025 09:28</t>
  </si>
  <si>
    <t>FQY44</t>
  </si>
  <si>
    <t xml:space="preserve">มนญ กุลมงกฎ </t>
  </si>
  <si>
    <t>61/133 นิรันดรคอนโดตึกเออุดมสุข17ถนนอุดมสุขแขวงบางนาเขตบางนา กทม  10260</t>
  </si>
  <si>
    <t>0899297158</t>
  </si>
  <si>
    <t>JA277771156TH</t>
  </si>
  <si>
    <t>FQY43</t>
  </si>
  <si>
    <t>08/08/2025 09:27</t>
  </si>
  <si>
    <t>762595920192</t>
  </si>
  <si>
    <t>FQY42</t>
  </si>
  <si>
    <t>วราภรณ์ เกตุควบ</t>
  </si>
  <si>
    <t>9/1ม.5ต.บ้านบุ่งอ.เมืองพิจิตร
จ.พิจิตร  66000</t>
  </si>
  <si>
    <t>0958849058</t>
  </si>
  <si>
    <t>08/08/2025 09:18</t>
  </si>
  <si>
    <t>JB337938227TH</t>
  </si>
  <si>
    <t>08/08/2025 09:25</t>
  </si>
  <si>
    <t>FQY41</t>
  </si>
  <si>
    <t>สิริมา ยาวิชัย</t>
  </si>
  <si>
    <t>206ม.4
ต.บ้านแหวน
อ.หางดง
จ.เชียงใหม่
 50230</t>
  </si>
  <si>
    <t>0646600447</t>
  </si>
  <si>
    <t>08/08/2025 09:23</t>
  </si>
  <si>
    <t>JA277771142TH</t>
  </si>
  <si>
    <t>08/08/2025 09:22</t>
  </si>
  <si>
    <t>FQY40</t>
  </si>
  <si>
    <t>กุลกันยา</t>
  </si>
  <si>
    <t>98/152 ซ.สุขาภิบาล5  แยก24 แขวงท่าแร้ง เขตบางเขน กทม 10220</t>
  </si>
  <si>
    <t>0801931725</t>
  </si>
  <si>
    <t>JA277771139TH</t>
  </si>
  <si>
    <t>08/08/2025 09:21</t>
  </si>
  <si>
    <t>FQY39</t>
  </si>
  <si>
    <t>นางแอด กาเกด</t>
  </si>
  <si>
    <t>288/9 ม.10 ต.น้ำรึม  อ.เมืองตาก  จ.ตาก
 63000</t>
  </si>
  <si>
    <t>0806027113</t>
  </si>
  <si>
    <t>JA277771125TH</t>
  </si>
  <si>
    <t>08/08/2025 09:20</t>
  </si>
  <si>
    <t>FQY38</t>
  </si>
  <si>
    <t xml:space="preserve">คลอใจ </t>
  </si>
  <si>
    <t>241 ม 12 ต.โชคชัย อ.โชคชัย จ.นครราชสีมา 30190</t>
  </si>
  <si>
    <t>30190</t>
  </si>
  <si>
    <t>0862487129</t>
  </si>
  <si>
    <t>JA277771111TH</t>
  </si>
  <si>
    <t>FQY37</t>
  </si>
  <si>
    <t>แสวง  ถึงนอก</t>
  </si>
  <si>
    <t>172ม.2 ต.ชัยนารายณ์
อ.ชัยบาดาล
จ.ลพบุรี 15130</t>
  </si>
  <si>
    <t>15130</t>
  </si>
  <si>
    <t>0614839668</t>
  </si>
  <si>
    <t>JB337938235TH</t>
  </si>
  <si>
    <t>FQY36</t>
  </si>
  <si>
    <t>ณ******ม</t>
  </si>
  <si>
    <t>******ตำบลแพรกศรีราชา อำเภอสรรคบุรี จังหวัดชัยนาท 17140</t>
  </si>
  <si>
    <t>08/08/2025 09:19</t>
  </si>
  <si>
    <t>TH250406406680U</t>
  </si>
  <si>
    <t>FQY34</t>
  </si>
  <si>
    <t>ก******ี</t>
  </si>
  <si>
    <t>******ล ช่องแคบ, อำเภอพบพระ ตำบลพบพระ อำเภอพบพระ จังหวัดตาก 63160</t>
  </si>
  <si>
    <t>63160</t>
  </si>
  <si>
    <t>08/08/2025 09:06</t>
  </si>
  <si>
    <t>TH256492388274B</t>
  </si>
  <si>
    <t>08/08/2025 08:44</t>
  </si>
  <si>
    <t>FQY33</t>
  </si>
  <si>
    <t>******มู่ที่ 4, ตำบลปรือ, อำเภอปราสาท ตำบลปรือ อำเภอปราสาท จังหวัดสุรินทร์ 32140</t>
  </si>
  <si>
    <t>32140</t>
  </si>
  <si>
    <t>08/08/2025 09:09</t>
  </si>
  <si>
    <t>TH259989303590G</t>
  </si>
  <si>
    <t>08/08/2025 08:39</t>
  </si>
  <si>
    <t>FQY31</t>
  </si>
  <si>
    <t>08/08/2025 08:28</t>
  </si>
  <si>
    <t>762503435131</t>
  </si>
  <si>
    <t>FQY30</t>
  </si>
  <si>
    <t>ป***วีย์ เ***งศรี</t>
  </si>
  <si>
    <t>08/08/2025 08:11</t>
  </si>
  <si>
    <t>762597831122</t>
  </si>
  <si>
    <t>08/08/2025 08:10</t>
  </si>
  <si>
    <t>FQY29</t>
  </si>
  <si>
    <t>ว*** น***เจริญสุข</t>
  </si>
  <si>
    <t>08/08/2025 07:48</t>
  </si>
  <si>
    <t>762518535133</t>
  </si>
  <si>
    <t>08/08/2025 07:49</t>
  </si>
  <si>
    <t>FQY28</t>
  </si>
  <si>
    <t>พ******า</t>
  </si>
  <si>
    <t>******สน อำเภอเขาค้อ จังหวัดเพชรบูรณ์ 67280</t>
  </si>
  <si>
    <t>08/08/2025 07:41</t>
  </si>
  <si>
    <t>TH254159551016T</t>
  </si>
  <si>
    <t>FQY27</t>
  </si>
  <si>
    <t>ค******ว</t>
  </si>
  <si>
    <t>******นหลวง ตำบลสวนหลวง อำเภอเฉลิมพระเกียรติ จังหวัดนครศรีธรรมราช 80190</t>
  </si>
  <si>
    <t>80190</t>
  </si>
  <si>
    <t>97</t>
  </si>
  <si>
    <t>08/08/2025 07:04</t>
  </si>
  <si>
    <t>TH64237KFR068C</t>
  </si>
  <si>
    <t>08/08/2025 07:03</t>
  </si>
  <si>
    <t>FQY26</t>
  </si>
  <si>
    <t>ณัทณพงศ์ ณัฐชญาพัฒน์</t>
  </si>
  <si>
    <t>201/56 มบ.ทิพย์นคร ซ.ประชาอุทิศ 76 ถ.ประชาอุทิศ แขวงทุ่งครุเขตทุ่งครุ
ราษฎร์บูรณะ/ Rat Buranaกรุงเทพมหานคร/ Bangkok
10140</t>
  </si>
  <si>
    <t>660816124164</t>
  </si>
  <si>
    <t>08/08/2025 06:43</t>
  </si>
  <si>
    <t>LEXPU0595327954</t>
  </si>
  <si>
    <t>FQY25</t>
  </si>
  <si>
    <t>ช***ียรติ ด***คุณานันท์</t>
  </si>
  <si>
    <t>08/08/2025 06:24</t>
  </si>
  <si>
    <t>762429997722</t>
  </si>
  <si>
    <t>FQY24</t>
  </si>
  <si>
    <t>08/08/2025 06:19</t>
  </si>
  <si>
    <t>762438952741</t>
  </si>
  <si>
    <t>FQY23</t>
  </si>
  <si>
    <t>******่โจ้ ตำบลป่าไผ่ ตำบลป่าไผ่ อำเภอสันทราย จังหวัดเชียงใหม่ 50210</t>
  </si>
  <si>
    <t>50210</t>
  </si>
  <si>
    <t>56</t>
  </si>
  <si>
    <t>08/08/2025 06:16</t>
  </si>
  <si>
    <t>TH256898350534L</t>
  </si>
  <si>
    <t>FQY21</t>
  </si>
  <si>
    <t>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</si>
  <si>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47</t>
  </si>
  <si>
    <t>08/08/2025 05:57</t>
  </si>
  <si>
    <t>TH250993167970P</t>
  </si>
  <si>
    <t>FQY20</t>
  </si>
  <si>
    <t>08/08/2025 05:56</t>
  </si>
  <si>
    <t>THT030121FYDX4Z</t>
  </si>
  <si>
    <t>08/08/2025 05:55</t>
  </si>
  <si>
    <t>FQY19</t>
  </si>
  <si>
    <t>ส***ษ์  ย***ัมย์</t>
  </si>
  <si>
    <t>08/08/2025 05:52</t>
  </si>
  <si>
    <t>762419923753</t>
  </si>
  <si>
    <t>FQY18</t>
  </si>
  <si>
    <t>อ******ม</t>
  </si>
  <si>
    <t>******ี่ยว ตำบลตาลเดี่ยว อำเภอแก่งคอย จังหวัดสระบุรี 18110</t>
  </si>
  <si>
    <t>08/08/2025 05:47</t>
  </si>
  <si>
    <t>TH258859719917J</t>
  </si>
  <si>
    <t>FQY15</t>
  </si>
  <si>
    <t>ค***ลอง บ***ำมี</t>
  </si>
  <si>
    <t>08/08/2025 05:28</t>
  </si>
  <si>
    <t>762488375762</t>
  </si>
  <si>
    <t>FQY14</t>
  </si>
  <si>
    <t>ร***ีย์ ศ***า</t>
  </si>
  <si>
    <t>08/08/2025 05:02</t>
  </si>
  <si>
    <t>762435376732</t>
  </si>
  <si>
    <t>FQY13</t>
  </si>
  <si>
    <t>ก***าณี ท***วล</t>
  </si>
  <si>
    <t>08/08/2025 04:59</t>
  </si>
  <si>
    <t>762498555722</t>
  </si>
  <si>
    <t>FQY12</t>
  </si>
  <si>
    <t>ห***เย็น  จ***ร</t>
  </si>
  <si>
    <t>08/08/2025 04:58</t>
  </si>
  <si>
    <t>762494698755</t>
  </si>
  <si>
    <t>FQY11</t>
  </si>
  <si>
    <t>อ***ท์ ส***ิยม</t>
  </si>
  <si>
    <t>08/08/2025 04:55</t>
  </si>
  <si>
    <t>762485044801</t>
  </si>
  <si>
    <t>FQY10</t>
  </si>
  <si>
    <t>เ***ัตน์ ค***อน</t>
  </si>
  <si>
    <t>08/08/2025 04:50</t>
  </si>
  <si>
    <t>762417683716</t>
  </si>
  <si>
    <t>FQY9</t>
  </si>
  <si>
    <t>เ***าเองง</t>
  </si>
  <si>
    <t>08/08/2025 04:43</t>
  </si>
  <si>
    <t>762446025736</t>
  </si>
  <si>
    <t>FQY8</t>
  </si>
  <si>
    <t>ว***งษ์   เ***ยวกลาง</t>
  </si>
  <si>
    <t>08/08/2025 04:37</t>
  </si>
  <si>
    <t>762409462802</t>
  </si>
  <si>
    <t>FQY7</t>
  </si>
  <si>
    <t>ว******ญ</t>
  </si>
  <si>
    <t>******ตำบลบ้านคา อำเภอบ้านคา จังหวัดราชบุรี 70180</t>
  </si>
  <si>
    <t>08/08/2025 03:21</t>
  </si>
  <si>
    <t>TH258047753287Y</t>
  </si>
  <si>
    <t>FQY6</t>
  </si>
  <si>
    <t>พ***ิชญ์ อ***</t>
  </si>
  <si>
    <t>08/08/2025 01:51</t>
  </si>
  <si>
    <t>762445232776</t>
  </si>
  <si>
    <t>FQY5</t>
  </si>
  <si>
    <t>สวิตตา หริมเทพาธิป</t>
  </si>
  <si>
    <t>427 ปากซ.นนทบุรี15 ข้างธ.ไทยพาณิชย์สะพานพระนั่งเกล้า ถ.นนทบุรี ต.บางกระสอ
เมืองนนทบุรี/ Mueang Nonthaburiนนทบุรี/ Nonthaburi
11000</t>
  </si>
  <si>
    <t>660892454521</t>
  </si>
  <si>
    <t>08/08/2025 01:49</t>
  </si>
  <si>
    <t>LEXPU0595190712</t>
  </si>
  <si>
    <t>FQY4</t>
  </si>
  <si>
    <t>08/08/2025 02:17</t>
  </si>
  <si>
    <t>TH2599481839322</t>
  </si>
  <si>
    <t>08/08/2025 01:47</t>
  </si>
  <si>
    <t>FQY3</t>
  </si>
  <si>
    <t>น** ป***ัสสร ธ***ะ</t>
  </si>
  <si>
    <t>08/08/2025 01:37</t>
  </si>
  <si>
    <t>762458020726</t>
  </si>
  <si>
    <t>FQY2</t>
  </si>
  <si>
    <t>ล***งทิพย์  ก***ธสง</t>
  </si>
  <si>
    <t>08/08/2025 01:35</t>
  </si>
  <si>
    <t>762531342075</t>
  </si>
  <si>
    <t>FQY1</t>
  </si>
  <si>
    <t>จ***รัตน์  อ***คำ</t>
  </si>
  <si>
    <t>08/08/2025 01:21</t>
  </si>
  <si>
    <t>762492152741</t>
  </si>
  <si>
    <t>08/08/2025 01:31</t>
  </si>
  <si>
    <t>FQY0</t>
  </si>
  <si>
    <t>ค***รงค์ ส***าสตร์สุนทร</t>
  </si>
  <si>
    <t>08/08/2025 01:10</t>
  </si>
  <si>
    <t>762430323745</t>
  </si>
  <si>
    <t>08/08/2025 01:26</t>
  </si>
  <si>
    <t>FQX99</t>
  </si>
  <si>
    <t>จ***รัตน์. เ***อธานิยากุล</t>
  </si>
  <si>
    <t>08/08/2025 01:07</t>
  </si>
  <si>
    <t>762437267804</t>
  </si>
  <si>
    <t>08/08/2025 01:19</t>
  </si>
  <si>
    <t>FQX98</t>
  </si>
  <si>
    <t>08/08/2025 00:56</t>
  </si>
  <si>
    <t>762463860804</t>
  </si>
  <si>
    <t>FQX97</t>
  </si>
  <si>
    <t>762414862801</t>
  </si>
  <si>
    <t>FQX96</t>
  </si>
  <si>
    <t>08/08/2025 00:52</t>
  </si>
  <si>
    <t>762477010794</t>
  </si>
  <si>
    <t>FQX95</t>
  </si>
  <si>
    <t>อ***ศักดิ์ เ***ชัย</t>
  </si>
  <si>
    <t>762470086711</t>
  </si>
  <si>
    <t>FQX94</t>
  </si>
  <si>
    <t>ฟ**</t>
  </si>
  <si>
    <t>08/08/2025 00:49</t>
  </si>
  <si>
    <t>762456448821</t>
  </si>
  <si>
    <t>FQX93</t>
  </si>
  <si>
    <t>พ***ะกัลยา อ***ณีคุ้มวงษ์</t>
  </si>
  <si>
    <t>08/08/2025 00:30</t>
  </si>
  <si>
    <t>762406523804</t>
  </si>
  <si>
    <t>08/08/2025 00:37</t>
  </si>
  <si>
    <t>TH254484878200M</t>
  </si>
  <si>
    <t>FQX92</t>
  </si>
  <si>
    <t>น******8</t>
  </si>
  <si>
    <t>******ำบลเมืองศรีไค, อำเภอวารินชำราบ ตำบลเมืองศรีไค อำเภอวารินชำราบ จังหวัดอุบลราชธานี 34190</t>
  </si>
  <si>
    <t>08/08/2025 00:44</t>
  </si>
  <si>
    <t>TH259642369071M</t>
  </si>
  <si>
    <t>08/08/2025 00:32</t>
  </si>
  <si>
    <t>FRC62</t>
  </si>
  <si>
    <t>น** เ***น ค***ญ</t>
  </si>
  <si>
    <t>09/08/2025 20:56</t>
  </si>
  <si>
    <t>762568636336</t>
  </si>
  <si>
    <t>FRC61</t>
  </si>
  <si>
    <t>คุณนัฐพงศ์  พิริยะสถิต</t>
  </si>
  <si>
    <t>88/121 หมู่บ้านมัณฑนา ปิ่นเกล้า-พระราม5  ถนนนครอินทร์ ต.มหาสวัสดิ์
บางกรวย/ Bang Kruaiนนทบุรี/ Nonthaburi
11130</t>
  </si>
  <si>
    <t>660655170250</t>
  </si>
  <si>
    <t>09/08/2025 20:37</t>
  </si>
  <si>
    <t>FRC60</t>
  </si>
  <si>
    <t>อ***ย แ***อง</t>
  </si>
  <si>
    <t>09/08/2025 20:36</t>
  </si>
  <si>
    <t>FRC59</t>
  </si>
  <si>
    <t>นภสร เตชะบูรณเทพาภรณ์</t>
  </si>
  <si>
    <t>89/583 ม.เลิศอุบล 21 ซ.ร่วมมิตรพัฒนาแยก1 แขวงท่าแร้ง
บางเขน/ Bang Khenกรุงเทพมหานคร/ Bangkok
10220</t>
  </si>
  <si>
    <t>660867982342</t>
  </si>
  <si>
    <t>09/08/2025 20:21</t>
  </si>
  <si>
    <t>FRC58</t>
  </si>
  <si>
    <t>กชกร ส่งของ โทรมาทุกครั้ง ไม่เก็บเงิน วางไว้ได้เลย</t>
  </si>
  <si>
    <t>ไม่ได้เก็บเงิน วางไว้ได้เลย ไม่ต้อง เรียก 288/3 ถนนบรรเจิดใจราช ซอย 4 ต.นครปฐม · นครปฐม/ Nakhon Pathom
เมืองนครปฐม/ Mueang Nakhon Pathomนครปฐม/ Nakhon Pathom
73000</t>
  </si>
  <si>
    <t>660969874926</t>
  </si>
  <si>
    <t>09/08/2025 19:21</t>
  </si>
  <si>
    <t>FRC57</t>
  </si>
  <si>
    <t>ว**น</t>
  </si>
  <si>
    <t>******น อ.บางใหญ่ จ.นนทบุรี 11140 ตำบลเสาธงหิน อำเภอบางใหญ่ จังหวัดนนทบุรี 11140</t>
  </si>
  <si>
    <t>10/08/2025 06:57</t>
  </si>
  <si>
    <t>09/08/2025 19:19</t>
  </si>
  <si>
    <t>FRC56</t>
  </si>
  <si>
    <t>ศ******ด</t>
  </si>
  <si>
    <t>******สรวง ต.ขามทะเลสอ อ.ขามทะเลสอ จ.นครราชสีมา 30280 โทร.098 ตำบลขามทะเลสอ อำเภอขามทะเลสอ จังหวัดนครราชสีมา 30280</t>
  </si>
  <si>
    <t>30280</t>
  </si>
  <si>
    <t>09/08/2025 19:24</t>
  </si>
  <si>
    <t>09/08/2025 18:54</t>
  </si>
  <si>
    <t>FRC55</t>
  </si>
  <si>
    <t>ศศิธร ควรพจน์</t>
  </si>
  <si>
    <t>14/1 หมู่ 1 ตำบลขวัญเมือง · บางปะหัน/ Bang Pahan
บางปะหัน/ Bang Pahanพระนครศรีอยุธยา/ Phra Nakhon Si Ayutthaya
13220</t>
  </si>
  <si>
    <t>13220</t>
  </si>
  <si>
    <t>660898303000</t>
  </si>
  <si>
    <t>09/08/2025 18:27</t>
  </si>
  <si>
    <t>09/08/2025 18:26</t>
  </si>
  <si>
    <t>FRC54</t>
  </si>
  <si>
    <t>ว******น</t>
  </si>
  <si>
    <t>******ีย ตำบลหาดอาษา อำเภอสรรพยา จังหวัดชัยนาท 17150</t>
  </si>
  <si>
    <t>17150</t>
  </si>
  <si>
    <t>09/08/2025 18:55</t>
  </si>
  <si>
    <t>09/08/2025 18:25</t>
  </si>
  <si>
    <t>FRC53</t>
  </si>
  <si>
    <t>อ***    ต***งตา</t>
  </si>
  <si>
    <t>09/08/2025 17:50</t>
  </si>
  <si>
    <t>FRC52</t>
  </si>
  <si>
    <t>09/08/2025 17:28</t>
  </si>
  <si>
    <t>FRC51</t>
  </si>
  <si>
    <t>เดือนเพ็ญ</t>
  </si>
  <si>
    <t>17/13 ม.6 ต.ถนนขาด อ.เมือง จ.นครปฐม 73000</t>
  </si>
  <si>
    <t>0972263309</t>
  </si>
  <si>
    <t>09/08/2025 17:24</t>
  </si>
  <si>
    <t>09/08/2025 17:23</t>
  </si>
  <si>
    <t>FRC50</t>
  </si>
  <si>
    <t>ศิวาภรณ์   เกษศิริ</t>
  </si>
  <si>
    <t>158 หมู่ 6
 ตำบลเขื่องคำ
อำเภอเมือง
จังหวัดยโสธร
รหัสไปรษณีย์
 35000</t>
  </si>
  <si>
    <t>0968864659</t>
  </si>
  <si>
    <t>09/08/2025 17:20</t>
  </si>
  <si>
    <t>FRC49</t>
  </si>
  <si>
    <t>ผู้รับ...รวินท์ทิพย์.  อังกินันทน์</t>
  </si>
  <si>
    <t>ที่อยู่...เบขที่4โชคชัย4ซอย56 แยก1 ถ.โชคชัย4 แขวงลาดพร้าว เขตลาดพร้าว กทม.
 10230</t>
  </si>
  <si>
    <t>0849982461</t>
  </si>
  <si>
    <t>09/08/2025 16:49</t>
  </si>
  <si>
    <t>FRC48</t>
  </si>
  <si>
    <t>สุภัควีญ์...สมานทรัพย์.</t>
  </si>
  <si>
    <t>276ม.2.ต.หนองกุ่ม.อ.บ่อพลอย.จ.กาญจนบุรี.. 71160</t>
  </si>
  <si>
    <t>09/08/2025 16:48</t>
  </si>
  <si>
    <t>FRC47</t>
  </si>
  <si>
    <t xml:space="preserve">อัญญาณี  นิลเกตุแก้ว </t>
  </si>
  <si>
    <t>175 อบต.ห้วยจันทร์ อำเภอขุนหาญ จังหวัดศรีสะเกษ 33150</t>
  </si>
  <si>
    <t>0871145198</t>
  </si>
  <si>
    <t>09/08/2025 16:47</t>
  </si>
  <si>
    <t>FRC45</t>
  </si>
  <si>
    <t>ศิวัช</t>
  </si>
  <si>
    <t>65 ม.18 ต.เมืองแก อ.สตึก วัดหัวช้างหนองเชือก · เมืองแก/ Mueang Kae
สตึก/ Satuekบุรีรัมย์/ Buriram
31150</t>
  </si>
  <si>
    <t>31150</t>
  </si>
  <si>
    <t>660834315838</t>
  </si>
  <si>
    <t>09/08/2025 16:42</t>
  </si>
  <si>
    <t>FRC43</t>
  </si>
  <si>
    <t>นางสาวจันทิมา คิดสนอง</t>
  </si>
  <si>
    <t xml:space="preserve"> 277/40 หมู่ 6 ตำบลลาดยาวอำเภอลาดยาวจังหวัดนครสวรรค์  60150</t>
  </si>
  <si>
    <t>0832894823</t>
  </si>
  <si>
    <t>09/08/2025 16:37</t>
  </si>
  <si>
    <t>FRC42</t>
  </si>
  <si>
    <t>09/08/2025 16:46</t>
  </si>
  <si>
    <t>09/08/2025 16:16</t>
  </si>
  <si>
    <t>FRC41</t>
  </si>
  <si>
    <t>******สว่าง 11, แขวงวงศ์สว่าง, เขตบางซื่อ แขวงวงศ์สว่าง เขตบางซื่อ จังหวัดกรุงเทพมหานคร 10800</t>
  </si>
  <si>
    <t>09/08/2025 16:08</t>
  </si>
  <si>
    <t>09/08/2025 16:07</t>
  </si>
  <si>
    <t>FRC40</t>
  </si>
  <si>
    <t>วิลาวัลย์  วัชระเกียรติศักดิ์</t>
  </si>
  <si>
    <t>408 หมู่ 13 ถ.สุรนารายณ์
ซ.6/3  ต.จอหอ  อ.เมือง
จ.นครราชสีมา  
 30310</t>
  </si>
  <si>
    <t>0897227734</t>
  </si>
  <si>
    <t>09/08/2025 15:55</t>
  </si>
  <si>
    <t>09/08/2025 15:57</t>
  </si>
  <si>
    <t>FRC39</t>
  </si>
  <si>
    <t>พิมพ์พิชา เกตุควบ</t>
  </si>
  <si>
    <t>9ม.1ซอยสะแกงาม13 แยก4-3
แขวงแสมดำ เขตบางขุนเทียน
กทม 10150</t>
  </si>
  <si>
    <t>0946150945</t>
  </si>
  <si>
    <t>09/08/2025 15:48</t>
  </si>
  <si>
    <t>FRC38</t>
  </si>
  <si>
    <t>******ย15 ต.เมืองปาน ตำบลเมืองปาน อำเภอเมืองปาน จังหวัดลำปาง 52240</t>
  </si>
  <si>
    <t>09/08/2025 15:45</t>
  </si>
  <si>
    <t>FRC37</t>
  </si>
  <si>
    <t>สุภาภรณ์</t>
  </si>
  <si>
    <t>94ฟิวเจอร์พาร์ครังสิตร้านถนัดกะเพรา ชั้นBโซนโรบินสันถ.พหลโยธิน ธัญบุรีปทุมธานี12130 12130</t>
  </si>
  <si>
    <t>0982764758</t>
  </si>
  <si>
    <t>09/08/2025 15:44</t>
  </si>
  <si>
    <t>FRC36</t>
  </si>
  <si>
    <t>นายกอสี เหล่าจันทร์</t>
  </si>
  <si>
    <t>87 หมู่ที่5 ต.บ้านเหล่า อ.เพ็ญ จ.อุดรธานี รหัส
 41150</t>
  </si>
  <si>
    <t>0985507293</t>
  </si>
  <si>
    <t>09/08/2025 13:30</t>
  </si>
  <si>
    <t>09/08/2025 15:41</t>
  </si>
  <si>
    <t>FRC35</t>
  </si>
  <si>
    <t>วิโรจน์ จันทร์ขาว</t>
  </si>
  <si>
    <t>59 หมู่9  ชุมชนทุ่งหมี่นน้อย ต.หนองหาร อ.สันทราย จ.เชียงใหม่ 
 50290</t>
  </si>
  <si>
    <t>0840466045</t>
  </si>
  <si>
    <t>04/08/2025 07:35</t>
  </si>
  <si>
    <t>09/08/2025 15:37</t>
  </si>
  <si>
    <t>FRC34</t>
  </si>
  <si>
    <t>09/08/2025 15:25</t>
  </si>
  <si>
    <t>FRC33</t>
  </si>
  <si>
    <t>อำนวย คงเผื่อ</t>
  </si>
  <si>
    <t>43ม.9 บ้านหนองอีย่า ต.ธาตุ
วังหิน/ Wang Hinศรีสะเกษ/ Sisaket
33270</t>
  </si>
  <si>
    <t>33270</t>
  </si>
  <si>
    <t>660820062627</t>
  </si>
  <si>
    <t>09/08/2025 15:03</t>
  </si>
  <si>
    <t>FRC32</t>
  </si>
  <si>
    <t>******ชะ ตำบลแชะ อำเภอครบุรี จังหวัดนครราชสีมา 30250</t>
  </si>
  <si>
    <t>30250</t>
  </si>
  <si>
    <t>09/08/2025 15:04</t>
  </si>
  <si>
    <t>09/08/2025 15:01</t>
  </si>
  <si>
    <t>FRC31</t>
  </si>
  <si>
    <t>s******y</t>
  </si>
  <si>
    <t>****** บ้านแม่เตาไห ซอย 6 ตำบลหนองหาร อำเภอสันทราย จังหวัดเชียงใหม่ 50290</t>
  </si>
  <si>
    <t>09/08/2025 14:31</t>
  </si>
  <si>
    <t>FRC30</t>
  </si>
  <si>
    <t>ใสใจ มรยส</t>
  </si>
  <si>
    <t>ชุมชนร่มเย็น ร่มเย็น 28///4999999999 ซอยย2/17 เวดสว93883883สแสปส93993พข · คูคต/ Khu Khot
ลำลูกกา/ Lam Luk Kaปทุมธานี/ Pathum Thani
12130</t>
  </si>
  <si>
    <t>660847182381</t>
  </si>
  <si>
    <t>09/08/2025 14:21</t>
  </si>
  <si>
    <t>FRC29</t>
  </si>
  <si>
    <t>ด***ันทร์  ภ***ญ</t>
  </si>
  <si>
    <t>09/08/2025 13:58</t>
  </si>
  <si>
    <t>FRC28</t>
  </si>
  <si>
    <t>******ายณ์ ตำบลลำนารายณ์ อำเภอชัยบาดาล จังหวัดลพบุรี 15130</t>
  </si>
  <si>
    <t>09/08/2025 13:28</t>
  </si>
  <si>
    <t>09/08/2025 12:59</t>
  </si>
  <si>
    <t>09/08/2025 12:58</t>
  </si>
  <si>
    <t>FRC27</t>
  </si>
  <si>
    <t>ทิพรัตน์​ แตงตาด</t>
  </si>
  <si>
    <t>สุขุมวิท 25 ซ.ล้วน-เจืออนุสรณ์2 · บางนาเหนือ/ Bang Na Nuea
บางนา/ Bang Naกรุงเทพมหานคร/ Bangkok
10260</t>
  </si>
  <si>
    <t>660817149099</t>
  </si>
  <si>
    <t>09/08/2025 12:11</t>
  </si>
  <si>
    <t>FRC26</t>
  </si>
  <si>
    <t>บ******ม</t>
  </si>
  <si>
    <t>******อยวังก์พง 23 ตำบลวังก์พง อำเภอปราณบุรี จังหวัดประจวบคีรีขันธ์ 77120</t>
  </si>
  <si>
    <t>09/08/2025 22:08</t>
  </si>
  <si>
    <t>09/08/2025 11:28</t>
  </si>
  <si>
    <t>FRC25</t>
  </si>
  <si>
    <t>09/08/2025 11:12</t>
  </si>
  <si>
    <t>09/08/2025 11:13</t>
  </si>
  <si>
    <t>FRC23</t>
  </si>
  <si>
    <t>09/08/2025 11:40</t>
  </si>
  <si>
    <t>09/08/2025 11:10</t>
  </si>
  <si>
    <t>FRC22</t>
  </si>
  <si>
    <t>ส******ล</t>
  </si>
  <si>
    <t>******ภอเมือง สมุทรปราการ ตำบลปากน้ำ อำเภอเมืองสมุทรปราการ จังหวัดสมุทรปราการ 10270</t>
  </si>
  <si>
    <t>09/08/2025 11:09</t>
  </si>
  <si>
    <t>09/08/2025 11:08</t>
  </si>
  <si>
    <t>FRC20</t>
  </si>
  <si>
    <t>อ***ร์ทิรา    จ***ร์สงค์</t>
  </si>
  <si>
    <t>09/08/2025 11:02</t>
  </si>
  <si>
    <t>FRC19</t>
  </si>
  <si>
    <t>J***y S**</t>
  </si>
  <si>
    <t>FRC18</t>
  </si>
  <si>
    <t>ฉ***ชัย</t>
  </si>
  <si>
    <t>FRC17</t>
  </si>
  <si>
    <t>S*** z** w**</t>
  </si>
  <si>
    <t>Samut Sakhon</t>
  </si>
  <si>
    <t>FRC16</t>
  </si>
  <si>
    <t>09/08/2025 11:00</t>
  </si>
  <si>
    <t>FRC15</t>
  </si>
  <si>
    <t>น***สุภาพร จ***ร์เทียนบุญ</t>
  </si>
  <si>
    <t>FRC12</t>
  </si>
  <si>
    <t>ส***  ส***</t>
  </si>
  <si>
    <t>09/08/2025 10:58</t>
  </si>
  <si>
    <t>FRC11</t>
  </si>
  <si>
    <t>เ***ลักษณ์ แ***กก</t>
  </si>
  <si>
    <t>09/08/2025 10:55</t>
  </si>
  <si>
    <t>FRC10</t>
  </si>
  <si>
    <t>ค******ย</t>
  </si>
  <si>
    <t>****** 7, ตำบล หัวไทร, อำเภอบางคล้า ตำบลหัวไทร อำเภอบางคล้า จังหวัดฉะเชิงเทรา 24110</t>
  </si>
  <si>
    <t>24110</t>
  </si>
  <si>
    <t>09/08/2025 11:25</t>
  </si>
  <si>
    <t>FRC9</t>
  </si>
  <si>
    <t>จ***ิรา ผ***ันทร์</t>
  </si>
  <si>
    <t>09/08/2025 10:48</t>
  </si>
  <si>
    <t>FRC8</t>
  </si>
  <si>
    <t>อ***ณา ท***พย์</t>
  </si>
  <si>
    <t>09/08/2025 10:46</t>
  </si>
  <si>
    <t>09/08/2025 10:47</t>
  </si>
  <si>
    <t>FRC7</t>
  </si>
  <si>
    <t>ส***ร้อย</t>
  </si>
  <si>
    <t>09/08/2025 10:45</t>
  </si>
  <si>
    <t>FRC5</t>
  </si>
  <si>
    <t>ศ***รัตน์  ช***วล</t>
  </si>
  <si>
    <t>09/08/2025 10:43</t>
  </si>
  <si>
    <t>FRC4</t>
  </si>
  <si>
    <t>ค***งค์เดือน  ค***งแท้</t>
  </si>
  <si>
    <t>FRC3</t>
  </si>
  <si>
    <t>น***๋อย  ผ***นธ์</t>
  </si>
  <si>
    <t>FRC2</t>
  </si>
  <si>
    <t>09/08/2025 10:42</t>
  </si>
  <si>
    <t>FRC1</t>
  </si>
  <si>
    <t>น** ไ***น  อ***นกเขา</t>
  </si>
  <si>
    <t>09/08/2025 10:41</t>
  </si>
  <si>
    <t>FRC0</t>
  </si>
  <si>
    <t>ร***า  ไ***โส</t>
  </si>
  <si>
    <t>FRB99</t>
  </si>
  <si>
    <t>ปราณี ผลประเสริฐ</t>
  </si>
  <si>
    <t>1000/208 หมู่ 10 พฤกษา 143 ถนนสุขุมวิท ตำบลบางปูใหม่
เมืองสมุทรปราการ/ Mueang Samut Prakanสมุทรปราการ/ Samut Prakan
10280</t>
  </si>
  <si>
    <t>660982697581</t>
  </si>
  <si>
    <t>LEXPU0596141160</t>
  </si>
  <si>
    <t>FRB98</t>
  </si>
  <si>
    <t>09/08/2025 10:40</t>
  </si>
  <si>
    <t>FRB97</t>
  </si>
  <si>
    <t>09/08/2025 10:36</t>
  </si>
  <si>
    <t>LEXPU0596140829</t>
  </si>
  <si>
    <t>FRB96</t>
  </si>
  <si>
    <t>อ***า ป***ิพย์</t>
  </si>
  <si>
    <t>FRB95</t>
  </si>
  <si>
    <t>จ***ชญานันท์ อ***าโย</t>
  </si>
  <si>
    <t>09/08/2025 10:35</t>
  </si>
  <si>
    <t>762503133372</t>
  </si>
  <si>
    <t>FRB94</t>
  </si>
  <si>
    <t>อ***ญา อ***ัชฌาย์</t>
  </si>
  <si>
    <t>09/08/2025 10:34</t>
  </si>
  <si>
    <t>FRB93</t>
  </si>
  <si>
    <t>น***าวจนิตรา จ***นอก</t>
  </si>
  <si>
    <t>FRB92</t>
  </si>
  <si>
    <t>ร***ตะวัน  ร***ขายน้ำริมทาง</t>
  </si>
  <si>
    <t>FRB91</t>
  </si>
  <si>
    <t>09/08/2025 10:33</t>
  </si>
  <si>
    <t>FRB90</t>
  </si>
  <si>
    <t>09/08/2025 10:32</t>
  </si>
  <si>
    <t>FRB89</t>
  </si>
  <si>
    <t>09/08/2025 10:31</t>
  </si>
  <si>
    <t>FRB88</t>
  </si>
  <si>
    <t>ส*** ก***าน</t>
  </si>
  <si>
    <t>09/08/2025 10:30</t>
  </si>
  <si>
    <t>FRB87</t>
  </si>
  <si>
    <t>ส่ง วาสนา ขวัญม่วง</t>
  </si>
  <si>
    <t>148/1 ถ.ชากไผ่กลางดงซอย 2  ม.1 ต.เพ อ.เมือง จ.ระยอง 
 21160</t>
  </si>
  <si>
    <t>21160</t>
  </si>
  <si>
    <t>0616073853</t>
  </si>
  <si>
    <t>FRB86</t>
  </si>
  <si>
    <t>พ***ศยา น***ศร</t>
  </si>
  <si>
    <t>09/08/2025 10:29</t>
  </si>
  <si>
    <t>FRB85</t>
  </si>
  <si>
    <t>ศ***ร ศ***จริญ</t>
  </si>
  <si>
    <t>09/08/2025 10:28</t>
  </si>
  <si>
    <t>FRB83</t>
  </si>
  <si>
    <t>ศ***ณี  ซ***สัตย์</t>
  </si>
  <si>
    <t>09/08/2025 10:23</t>
  </si>
  <si>
    <t>FRB82</t>
  </si>
  <si>
    <t>ศ***กร ม***ญโสภิต</t>
  </si>
  <si>
    <t>09/08/2025 10:24</t>
  </si>
  <si>
    <t>FRB81</t>
  </si>
  <si>
    <t>FRB80</t>
  </si>
  <si>
    <t>น***ัฒนา​  ม***วิเศษ</t>
  </si>
  <si>
    <t>09/08/2025 10:22</t>
  </si>
  <si>
    <t>FRB79</t>
  </si>
  <si>
    <t>762585331373</t>
  </si>
  <si>
    <t>FRB78</t>
  </si>
  <si>
    <t>เ***ทอง ว***น</t>
  </si>
  <si>
    <t>09/08/2025 10:14</t>
  </si>
  <si>
    <t>FRB77</t>
  </si>
  <si>
    <t>09/08/2025 10:39</t>
  </si>
  <si>
    <t>09/08/2025 10:10</t>
  </si>
  <si>
    <t>FRB76</t>
  </si>
  <si>
    <t>09/08/2025 10:09</t>
  </si>
  <si>
    <t>FRB75</t>
  </si>
  <si>
    <t>ส***รณี พ***คุณมี</t>
  </si>
  <si>
    <t>09/08/2025 10:00</t>
  </si>
  <si>
    <t>FRB74</t>
  </si>
  <si>
    <t>M***t. M***t</t>
  </si>
  <si>
    <t>09/08/2025 09:53</t>
  </si>
  <si>
    <t>762526034336</t>
  </si>
  <si>
    <t>FRB73</t>
  </si>
  <si>
    <t>ลำใย  อินทร์ภิรมย์</t>
  </si>
  <si>
    <t>129หมู่9บ.หัวนา
ต.เนิ่นเพิ่มอ.นครไทย
จ.พิษณุโลก 65120</t>
  </si>
  <si>
    <t>65120</t>
  </si>
  <si>
    <t>0808506345</t>
  </si>
  <si>
    <t>09/08/2025 09:47</t>
  </si>
  <si>
    <t>FRB72</t>
  </si>
  <si>
    <t>พรกมล รอดเดช</t>
  </si>
  <si>
    <t xml:space="preserve">  65จรัญฯ14 ท่าพระ บางกอกใหญ่ กทม. 10600</t>
  </si>
  <si>
    <t>0897445651</t>
  </si>
  <si>
    <t>09/08/2025 09:46</t>
  </si>
  <si>
    <t>09/08/2025 09:45</t>
  </si>
  <si>
    <t>FRB71</t>
  </si>
  <si>
    <t>ณัฐพล มากอยู่</t>
  </si>
  <si>
    <t>ห้องเช่าอำไพ เลขที่104/17
ต.คลองตำหรุ
อ.เมือง
จ.ชลบุรี 20000</t>
  </si>
  <si>
    <t>0653655051</t>
  </si>
  <si>
    <t>09/08/2025 09:44</t>
  </si>
  <si>
    <t>FRB70</t>
  </si>
  <si>
    <t>กรรณิการ์ ดีบุญ</t>
  </si>
  <si>
    <t>222/17 หมู่3หมู่บ้านนวรัตน์
ตำบลหนองแก๋ว 
อำเภอหางดง
จังหวัดเชียงใหม่
 50230</t>
  </si>
  <si>
    <t>0810388740</t>
  </si>
  <si>
    <t>09/08/2025 09:41</t>
  </si>
  <si>
    <t>FRB69</t>
  </si>
  <si>
    <t xml:space="preserve">หงษ์ฟ้า แสงเดช </t>
  </si>
  <si>
    <t>40/3 หมู่6 ถนนศักดิเดช สามแยกทางไปเขาขาดบ้านบ่อแร่ ตำบลวิชิต อำเภอเมือง จังหวัดภูเก็ต  83000</t>
  </si>
  <si>
    <t>0872715506</t>
  </si>
  <si>
    <t>09/08/2025 09:40</t>
  </si>
  <si>
    <t>FRB68</t>
  </si>
  <si>
    <t>สมประสงค์</t>
  </si>
  <si>
    <t>37/117เลียบวารี43แขวงโคกแฝดหนองจอก 10530</t>
  </si>
  <si>
    <t>0944921400</t>
  </si>
  <si>
    <t>08/08/2025 20:50</t>
  </si>
  <si>
    <t>09/08/2025 09:37</t>
  </si>
  <si>
    <t>FRB67</t>
  </si>
  <si>
    <t>******โพธิ์ทอง ตำบลโพธิ์ทอง อำเภอปางศิลาทอง จังหวัดกำแพงเพชร 62120</t>
  </si>
  <si>
    <t>62120</t>
  </si>
  <si>
    <t>09/08/2025 09:36</t>
  </si>
  <si>
    <t>FRB66</t>
  </si>
  <si>
    <t>วรรณาพวงสุข</t>
  </si>
  <si>
    <t xml:space="preserve"> 326 บริษัทพรีเมียร์ตำบลบางบ่ออำเภอบางบ่อจังหวัดสมุทรปราการรหัส  10560</t>
  </si>
  <si>
    <t>0831323794</t>
  </si>
  <si>
    <t>08/08/2025 20:49</t>
  </si>
  <si>
    <t>09/08/2025 09:35</t>
  </si>
  <si>
    <t>FRB65</t>
  </si>
  <si>
    <t>บุญชุม  สมปา</t>
  </si>
  <si>
    <t>15/2 ม.4 ต.น้ำหมัน  อ.ท่าปลา  จ.อุตรดิตถ์ 
 53150</t>
  </si>
  <si>
    <t>53150</t>
  </si>
  <si>
    <t>0829106519</t>
  </si>
  <si>
    <t>08/08/2025 19:52</t>
  </si>
  <si>
    <t>09/08/2025 09:34</t>
  </si>
  <si>
    <t>FRB64</t>
  </si>
  <si>
    <t>น.ส ประภา เขียวต่าย</t>
  </si>
  <si>
    <t>37หมู่6 บ้านศรีสมบูรณ์ ต.โคกขิ้น
อ.พลับพลาชัย
จ.บุรีรัมย์
 31250</t>
  </si>
  <si>
    <t>0909109336</t>
  </si>
  <si>
    <t>09/08/2025 09:33</t>
  </si>
  <si>
    <t>FRB63</t>
  </si>
  <si>
    <t>ธนวัน พงษ์นเรศ</t>
  </si>
  <si>
    <t>25/1
ถ.เฉลิมพระเกียรติร.9 ซอย 8
แขวงหนองบอน
เขตประเวศ
กรุงเทพฯ 
 10250</t>
  </si>
  <si>
    <t>0994463514</t>
  </si>
  <si>
    <t>08/08/2025 17:21</t>
  </si>
  <si>
    <t>09/08/2025 09:29</t>
  </si>
  <si>
    <t>FRB62</t>
  </si>
  <si>
    <t>ส่ง ครูเล็ก</t>
  </si>
  <si>
    <t xml:space="preserve">  341 หมู่ 1 บ้านแก่ง ต.ร่องจิก อ.ภูเรือ จ.เลย 42160</t>
  </si>
  <si>
    <t>0</t>
  </si>
  <si>
    <t>09/08/2025 09:23</t>
  </si>
  <si>
    <t>09/08/2025 09:21</t>
  </si>
  <si>
    <t>FRB61</t>
  </si>
  <si>
    <t>ชมัยพร โกมลนโรดม</t>
  </si>
  <si>
    <t>บ้านเลขที่202 สุขุมวิท107 ซอยแบริ่ง11/1 แขวงบางนา เขตบางนา
กรุงเทพมหานคร 10260</t>
  </si>
  <si>
    <t>0870979487</t>
  </si>
  <si>
    <t>09/08/2025 09:16</t>
  </si>
  <si>
    <t>FRB60</t>
  </si>
  <si>
    <t>ชื่อ พระอาจารย์สมมรรค กั้วพิศมัย</t>
  </si>
  <si>
    <t>ที่อยู่สำหรับจัดส่งสินค้าได้ถูกแก้ไขแล้ว
ที่อยู่ สถานปฏิบัติธรรมพุทธสถาน 86/13บ.เขากระโดง ต.เสม็ด อ.เมือง จ.บุรีรัมย์ 
 31000</t>
  </si>
  <si>
    <t>0902469935</t>
  </si>
  <si>
    <t>07/08/2025 11:00</t>
  </si>
  <si>
    <t>09/08/2025 09:12</t>
  </si>
  <si>
    <t>FRB59</t>
  </si>
  <si>
    <t>อนงค์ คำสี</t>
  </si>
  <si>
    <t>173 หมู่11 บ้านหนองบัวทอง ต.ห้วยยาง อ.เมือง จ.สกลนคร47000
เมืองสกลนคร/ Mueang Sakon Nakhonสกลนคร/ Sakon Nakhon
47000</t>
  </si>
  <si>
    <t>660933548595</t>
  </si>
  <si>
    <t>09/08/2025 08:18</t>
  </si>
  <si>
    <t>FRB57</t>
  </si>
  <si>
    <t>******พูน ตำบลทางพูน อำเภอเฉลิมพระเกียรติ จังหวัดนครศรีธรรมราช 80290</t>
  </si>
  <si>
    <t>45</t>
  </si>
  <si>
    <t>09/08/2025 05:58</t>
  </si>
  <si>
    <t>TH64237KQSFQ7D</t>
  </si>
  <si>
    <t>09/08/2025 05:57</t>
  </si>
  <si>
    <t>FRB56</t>
  </si>
  <si>
    <t>รัตนา หลีอรัญ​</t>
  </si>
  <si>
    <t>477/6 หมู่2 ตำบลคลองขุด · คลองขุด/ Khlong Khut
เมืองสตูล/ Mueang Satunสตูล/ Satun
91000</t>
  </si>
  <si>
    <t>91000</t>
  </si>
  <si>
    <t>660819690158</t>
  </si>
  <si>
    <t>09/08/2025 05:59</t>
  </si>
  <si>
    <t>TH72017KPPK65B</t>
  </si>
  <si>
    <t>09/08/2025 05:44</t>
  </si>
  <si>
    <t>FRB55</t>
  </si>
  <si>
    <t>เก้าเมษา</t>
  </si>
  <si>
    <t>363/15 (ถ.5) หมู่ที่ 1 ตำบลวังกระแจะ อำเภอเมืองตราด  ถ.5 · วังกระแจะ/ Wang Krachae
เมืองตราด/ Mueang Tratตราด/ Trat
23000</t>
  </si>
  <si>
    <t>23000</t>
  </si>
  <si>
    <t>660897471141</t>
  </si>
  <si>
    <t>09/08/2025 02:14</t>
  </si>
  <si>
    <t>LEXPU0595817498</t>
  </si>
  <si>
    <t>09/08/2025 02:06</t>
  </si>
  <si>
    <t>FRB54</t>
  </si>
  <si>
    <t>09/08/2025 00:43</t>
  </si>
  <si>
    <t>LEXPU0595890234</t>
  </si>
  <si>
    <t>FRB53</t>
  </si>
  <si>
    <t>N**2</t>
  </si>
  <si>
    <t>******่อโพง, อำเภอนครหลวง ตำบลบ่อโพง อำเภอนครหลวง จังหวัดพระนครศรีอยุธยา 13260</t>
  </si>
  <si>
    <t>13260</t>
  </si>
  <si>
    <t>26</t>
  </si>
  <si>
    <t>09/08/2025 00:51</t>
  </si>
  <si>
    <t>TH251255591630I</t>
  </si>
  <si>
    <t>09/08/2025 00:29</t>
  </si>
  <si>
    <t>FRB52</t>
  </si>
  <si>
    <t>P*</t>
  </si>
  <si>
    <t>******ง อรุณอมรินทร์, เขตบางกอกน้อย แขวงอรุณอมรินทร์ เขตบางกอกน้อย จังหวัดกรุงเทพมหานคร 10700</t>
  </si>
  <si>
    <t>09/08/2025 00:00</t>
  </si>
  <si>
    <t>TH258333005723S</t>
  </si>
  <si>
    <t>FRE64</t>
  </si>
  <si>
    <t>ย***ธ ช***เจิญ</t>
  </si>
  <si>
    <t>10/08/2025 23:53</t>
  </si>
  <si>
    <t>FRE63</t>
  </si>
  <si>
    <t>ส***์พงศ์ ม***สระ</t>
  </si>
  <si>
    <t>10/08/2025 23:36</t>
  </si>
  <si>
    <t>10/08/2025 23:37</t>
  </si>
  <si>
    <t>FRE62</t>
  </si>
  <si>
    <t>ก******จ</t>
  </si>
  <si>
    <t>******อเมืองระนอง ตำบลบางริ้น อำเภอเมืองระนอง จังหวัดระนอง 85000</t>
  </si>
  <si>
    <t>10/08/2025 23:01</t>
  </si>
  <si>
    <t>FRE61</t>
  </si>
  <si>
    <t>ม***ย เ***ญคุณาธร</t>
  </si>
  <si>
    <t>10/08/2025 22:57</t>
  </si>
  <si>
    <t>FRE60</t>
  </si>
  <si>
    <t>อ้อ</t>
  </si>
  <si>
    <t>1293/51(บ้านหัวมุมอยู่ด้านหลังร้านขายยาประตูรั้วสแตนเลส) ซอยวชิรธรรมสาธิต57 แยก33 ถนนสุขุมวิท101/1 · บางจาก/ Bang Chak
พระโขนง/ Prakhanognกรุงเทพมหานคร/ Bangkok
10260</t>
  </si>
  <si>
    <t>660659567885</t>
  </si>
  <si>
    <t>10/08/2025 22:43</t>
  </si>
  <si>
    <t>FRE59</t>
  </si>
  <si>
    <t>ช******ำ</t>
  </si>
  <si>
    <t>******ย ริมคลองสมถวิล 31, ตำบลตลาด, อำเภอเมืองมหาสารคาม ตำบลตลาด อำเภอเมืองมหาสารคาม จังหวัดมหาสารคาม 44000</t>
  </si>
  <si>
    <t>10/08/2025 22:37</t>
  </si>
  <si>
    <t>FRE58</t>
  </si>
  <si>
    <t>อ***ักษ์ อ***ร์มี</t>
  </si>
  <si>
    <t>10/08/2025 22:31</t>
  </si>
  <si>
    <t>10/08/2025 22:30</t>
  </si>
  <si>
    <t>FRE57</t>
  </si>
  <si>
    <t>อ***ียา ค***กลัด</t>
  </si>
  <si>
    <t>10/08/2025 22:11</t>
  </si>
  <si>
    <t>FRE56</t>
  </si>
  <si>
    <t>10/08/2025 22:10</t>
  </si>
  <si>
    <t>FRE55</t>
  </si>
  <si>
    <t>10/08/2025 22:07</t>
  </si>
  <si>
    <t>FRE54</t>
  </si>
  <si>
    <t>ปิลันธ์พร</t>
  </si>
  <si>
    <t>998/25 หมู่ 5 หมู่บ้านทรัพย์รุ่งเรืองซิตี้ ถ.สุขุมวิท · ท้ายบ้านใหม่/ Thai Ban Mai
เมืองสมุทรปราการ/ Mueang Samut Prakanสมุทรปราการ/ Samut Prakan
10280</t>
  </si>
  <si>
    <t>660805152325</t>
  </si>
  <si>
    <t>10/08/2025 22:06</t>
  </si>
  <si>
    <t>FRE52</t>
  </si>
  <si>
    <t>ก***า</t>
  </si>
  <si>
    <t>10/08/2025 21:38</t>
  </si>
  <si>
    <t>FRE51</t>
  </si>
  <si>
    <t>จ***  อ***สัมพันธ์</t>
  </si>
  <si>
    <t>10/08/2025 21:23</t>
  </si>
  <si>
    <t>10/08/2025 21:24</t>
  </si>
  <si>
    <t>FRE50</t>
  </si>
  <si>
    <t>แ***์</t>
  </si>
  <si>
    <t>10/08/2025 21:17</t>
  </si>
  <si>
    <t>10/08/2025 21:22</t>
  </si>
  <si>
    <t>FRE49</t>
  </si>
  <si>
    <t>ฐ***มน</t>
  </si>
  <si>
    <t>10/08/2025 21:13</t>
  </si>
  <si>
    <t>10/08/2025 21:21</t>
  </si>
  <si>
    <t>FRE48</t>
  </si>
  <si>
    <t>ไ***ิว</t>
  </si>
  <si>
    <t>10/08/2025 21:12</t>
  </si>
  <si>
    <t>FRE47</t>
  </si>
  <si>
    <t>พ***า</t>
  </si>
  <si>
    <t>******านสันม่วงคำ ต.ดอนศิลา ตำบลดอนศิลา อำเภอเวียงชัย จังหวัดเชียงราย 57210</t>
  </si>
  <si>
    <t>10/08/2025 21:01</t>
  </si>
  <si>
    <t>FRE46</t>
  </si>
  <si>
    <t>โ***ท ก***ง</t>
  </si>
  <si>
    <t>10/08/2025 20:59</t>
  </si>
  <si>
    <t>FRE45</t>
  </si>
  <si>
    <t>พ***รูปฏิภาณธรรมรส</t>
  </si>
  <si>
    <t>10/08/2025 20:56</t>
  </si>
  <si>
    <t>FRE44</t>
  </si>
  <si>
    <t>เ***ว เ***มปัญญา</t>
  </si>
  <si>
    <t>10/08/2025 20:55</t>
  </si>
  <si>
    <t>FRE43</t>
  </si>
  <si>
    <t>ภ***นี บ***ดอ</t>
  </si>
  <si>
    <t>10/08/2025 20:52</t>
  </si>
  <si>
    <t>10/08/2025 20:53</t>
  </si>
  <si>
    <t>FRE42</t>
  </si>
  <si>
    <t>10/08/2025 20:51</t>
  </si>
  <si>
    <t>10/08/2025 20:50</t>
  </si>
  <si>
    <t>FRE41</t>
  </si>
  <si>
    <t>F***on N***Oo</t>
  </si>
  <si>
    <t>10/08/2025 20:45</t>
  </si>
  <si>
    <t>FRE40</t>
  </si>
  <si>
    <t>ส***ิชญ์ น***เสนีย์</t>
  </si>
  <si>
    <t>10/08/2025 20:37</t>
  </si>
  <si>
    <t>FRE39</t>
  </si>
  <si>
    <t>ด***เข ส***ะทิพย์</t>
  </si>
  <si>
    <t>10/08/2025 20:36</t>
  </si>
  <si>
    <t>FRE38</t>
  </si>
  <si>
    <t>น***นรินทิพย์ พ***าติ</t>
  </si>
  <si>
    <t>10/08/2025 20:35</t>
  </si>
  <si>
    <t>FRE37</t>
  </si>
  <si>
    <t>จ***นา แ***่าน</t>
  </si>
  <si>
    <t>FRE34</t>
  </si>
  <si>
    <t>บ***ศร์ ว***ษา</t>
  </si>
  <si>
    <t>10/08/2025 20:26</t>
  </si>
  <si>
    <t>FRE33</t>
  </si>
  <si>
    <t>น***าญจณ์ ส***ศิริ</t>
  </si>
  <si>
    <t>10/08/2025 20:27</t>
  </si>
  <si>
    <t>10/08/2025 20:25</t>
  </si>
  <si>
    <t>FRE32</t>
  </si>
  <si>
    <t>10/08/2025 20:15</t>
  </si>
  <si>
    <t>FRE31</t>
  </si>
  <si>
    <t>ก***นา ก***ปักษ์</t>
  </si>
  <si>
    <t>10/08/2025 20:10</t>
  </si>
  <si>
    <t>FRE29</t>
  </si>
  <si>
    <t>ธ***ย อ***มฆ</t>
  </si>
  <si>
    <t>10/08/2025 19:38</t>
  </si>
  <si>
    <t>10/08/2025 19:36</t>
  </si>
  <si>
    <t>FRE28</t>
  </si>
  <si>
    <t>ก***า ส***ุตร</t>
  </si>
  <si>
    <t>10/08/2025 19:34</t>
  </si>
  <si>
    <t>10/08/2025 19:33</t>
  </si>
  <si>
    <t>FRE27</t>
  </si>
  <si>
    <t>นิลตรา  สุรารักษ์</t>
  </si>
  <si>
    <t>120/4 ม.2  ชุมชนป่าตอง ต.ประตูชัย
พระนครศรีอยุธยา/ Phra Nakhon Si Ayutthayaพระนครศรีอยุธยา/ Phra Nakhon Si Ayutthaya
13000</t>
  </si>
  <si>
    <t>660991103344</t>
  </si>
  <si>
    <t>10/08/2025 19:32</t>
  </si>
  <si>
    <t>FRE26</t>
  </si>
  <si>
    <t>ญ******ช</t>
  </si>
  <si>
    <t>******างตีนเป็ด, อำเภอเมืองฉะเชิงเทรา ตำบลบางตีนเป็ด อำเภอเมืองฉะเชิงเทรา จังหวัดฉะเชิงเทรา 24000</t>
  </si>
  <si>
    <t>10/08/2025 19:55</t>
  </si>
  <si>
    <t>10/08/2025 19:25</t>
  </si>
  <si>
    <t>FRE25</t>
  </si>
  <si>
    <t>แ**  ค***</t>
  </si>
  <si>
    <t>10/08/2025 19:18</t>
  </si>
  <si>
    <t>FRE24</t>
  </si>
  <si>
    <t>ยุภารัตน์    ครองระวะ</t>
  </si>
  <si>
    <t>3  หมู่  8 ต.วังวน  อ.พรหมพิราม
จ.พิษณุโลก
พรหมพิราม/ Phrom Phiramพิษณุโลก/ Phitsanulok
65150</t>
  </si>
  <si>
    <t>65150</t>
  </si>
  <si>
    <t>660873124553</t>
  </si>
  <si>
    <t>10/08/2025 19:13</t>
  </si>
  <si>
    <t>FRE23</t>
  </si>
  <si>
    <t>660898089450</t>
  </si>
  <si>
    <t>10/08/2025 19:10</t>
  </si>
  <si>
    <t>FRE22</t>
  </si>
  <si>
    <t>น***สกสรรค์ ย***ั่ง</t>
  </si>
  <si>
    <t>10/08/2025 19:09</t>
  </si>
  <si>
    <t>FRE19</t>
  </si>
  <si>
    <t>พ***า  น***ณ</t>
  </si>
  <si>
    <t>10/08/2025 18:44</t>
  </si>
  <si>
    <t>FRE18</t>
  </si>
  <si>
    <t>ญ***ฐา</t>
  </si>
  <si>
    <t>10/08/2025 18:38</t>
  </si>
  <si>
    <t>FRE16</t>
  </si>
  <si>
    <t>น***าวสุภาวดี ศ***พธา</t>
  </si>
  <si>
    <t>10/08/2025 18:15</t>
  </si>
  <si>
    <t>FRE15</t>
  </si>
  <si>
    <t>ช***ตา</t>
  </si>
  <si>
    <t>10/08/2025 18:14</t>
  </si>
  <si>
    <t>FRE14</t>
  </si>
  <si>
    <t>c***lk4</t>
  </si>
  <si>
    <t>10/08/2025 18:04</t>
  </si>
  <si>
    <t>FRE13</t>
  </si>
  <si>
    <t>J***ar</t>
  </si>
  <si>
    <t>10/08/2025 17:46</t>
  </si>
  <si>
    <t>10/08/2025 17:47</t>
  </si>
  <si>
    <t>FRE12</t>
  </si>
  <si>
    <t>******ทุ่งวัดดอน, เขตสาทร แขวงทุ่งวัดดอน เขตสาทร จังหวัดกรุงเทพมหานคร 10120</t>
  </si>
  <si>
    <t>10/08/2025 17:21</t>
  </si>
  <si>
    <t>FRE11</t>
  </si>
  <si>
    <t>ท***รรณ ช***าลย์</t>
  </si>
  <si>
    <t>10/08/2025 17:20</t>
  </si>
  <si>
    <t>FRE10</t>
  </si>
  <si>
    <t>แ***</t>
  </si>
  <si>
    <t>10/08/2025 17:03</t>
  </si>
  <si>
    <t>FRE9</t>
  </si>
  <si>
    <t>ก***รรณ จ***รส จ**</t>
  </si>
  <si>
    <t>10/08/2025 16:52</t>
  </si>
  <si>
    <t>FRE8</t>
  </si>
  <si>
    <t>อ*** น***พันธ์</t>
  </si>
  <si>
    <t>10/08/2025 16:45</t>
  </si>
  <si>
    <t>FRE7</t>
  </si>
  <si>
    <t>หทัย วามะขันธ์</t>
  </si>
  <si>
    <t>79/164 หมู่บ้านมณีแก้ว
เมืองชลบุรี/ Mueang Chon Buriชลบุรี/ Chonburi
20130</t>
  </si>
  <si>
    <t>20130</t>
  </si>
  <si>
    <t>660817213502</t>
  </si>
  <si>
    <t>10/08/2025 16:29</t>
  </si>
  <si>
    <t>FRE6</t>
  </si>
  <si>
    <t>อ***ลี โ***สมบัต</t>
  </si>
  <si>
    <t>10/08/2025 16:26</t>
  </si>
  <si>
    <t>FRE4</t>
  </si>
  <si>
    <t>ก***นา ช***่ง</t>
  </si>
  <si>
    <t>Prachuap Khiri Khan</t>
  </si>
  <si>
    <t>10/08/2025 16:13</t>
  </si>
  <si>
    <t>FRE3</t>
  </si>
  <si>
    <t>c***aphon</t>
  </si>
  <si>
    <t>10/08/2025 16:11</t>
  </si>
  <si>
    <t>FRE2</t>
  </si>
  <si>
    <t>L***lewe D***s D***s</t>
  </si>
  <si>
    <t>10/08/2025 16:02</t>
  </si>
  <si>
    <t>FRE1</t>
  </si>
  <si>
    <t>ศ***รัตน์  โ***รินทร์</t>
  </si>
  <si>
    <t>FRE0</t>
  </si>
  <si>
    <t>ศศิธร  ไขเจริญ</t>
  </si>
  <si>
    <t>333/351 หมู่บ้านการ์เด้นซิตี้ลากูน ถนนประชาชื่น แขวงทุ่งสองห้อง
หลักสี่/ Lak Siกรุงเทพมหานคร/ Bangkok
10210</t>
  </si>
  <si>
    <t>660818191336</t>
  </si>
  <si>
    <t>10/08/2025 15:59</t>
  </si>
  <si>
    <t>FRD99</t>
  </si>
  <si>
    <t>ว***น  จ***ปสาน</t>
  </si>
  <si>
    <t>10/08/2025 15:58</t>
  </si>
  <si>
    <t>FRD98</t>
  </si>
  <si>
    <t>น*** จ***</t>
  </si>
  <si>
    <t>10/08/2025 15:55</t>
  </si>
  <si>
    <t>FRD97</t>
  </si>
  <si>
    <t>10/08/2025 15:51</t>
  </si>
  <si>
    <t>FRD95</t>
  </si>
  <si>
    <t>10/08/2025 19:35</t>
  </si>
  <si>
    <t>10/08/2025 15:43</t>
  </si>
  <si>
    <t>FRD94</t>
  </si>
  <si>
    <t>อ***ี บ***รัมย์</t>
  </si>
  <si>
    <t>10/08/2025 15:42</t>
  </si>
  <si>
    <t>FRD93</t>
  </si>
  <si>
    <t>น***ระภา  บ***ดุง</t>
  </si>
  <si>
    <t>10/08/2025 15:33</t>
  </si>
  <si>
    <t>FRD92</t>
  </si>
  <si>
    <t>10/08/2025 15:29</t>
  </si>
  <si>
    <t>FRD91</t>
  </si>
  <si>
    <t>10/08/2025 15:09</t>
  </si>
  <si>
    <t>FRD89</t>
  </si>
  <si>
    <t>น***รินทร ห***นปิว</t>
  </si>
  <si>
    <t>10/08/2025 15:08</t>
  </si>
  <si>
    <t>FRD88</t>
  </si>
  <si>
    <t>Y***i.i</t>
  </si>
  <si>
    <t>FRD86</t>
  </si>
  <si>
    <t>ณ***ิภา อ***กเจริญ</t>
  </si>
  <si>
    <t>10/08/2025 15:00</t>
  </si>
  <si>
    <t>FRD85</t>
  </si>
  <si>
    <t>10/08/2025 14:59</t>
  </si>
  <si>
    <t>FRD84</t>
  </si>
  <si>
    <t>ธ***ฏฐ์    ส***พัฒน์ไพบูลย์</t>
  </si>
  <si>
    <t>FRD83</t>
  </si>
  <si>
    <t>จ***วรรณ  ศ***าตรี</t>
  </si>
  <si>
    <t>10/08/2025 14:54</t>
  </si>
  <si>
    <t>FRD81</t>
  </si>
  <si>
    <t>ก***ทอง ส***ศน์</t>
  </si>
  <si>
    <t>10/08/2025 14:46</t>
  </si>
  <si>
    <t>FRD80</t>
  </si>
  <si>
    <t>วิลัย คำแหวน</t>
  </si>
  <si>
    <t>10 ม.5 ต.พงษ์ บ้านดอนใหม่ · พงษ์/ Phong
สันติสุข/ Santi Sukน่าน/ Nan
55210</t>
  </si>
  <si>
    <t>55210</t>
  </si>
  <si>
    <t>660871783624</t>
  </si>
  <si>
    <t>10/08/2025 14:44</t>
  </si>
  <si>
    <t>FRD79</t>
  </si>
  <si>
    <t>คุณประนอม พรหมศร</t>
  </si>
  <si>
    <t>83/9หมู่7  วัดป่าศรีมหาโพธิ์  ต.บัวชุม
ชัยบาดาล/ Chai Badanลพบุรี/ Lopburi
15130</t>
  </si>
  <si>
    <t>660864009718</t>
  </si>
  <si>
    <t>10/08/2025 14:28</t>
  </si>
  <si>
    <t>FRD78</t>
  </si>
  <si>
    <t>อำพร บรรพตวิมาน</t>
  </si>
  <si>
    <t>หอพักประตูเชียงใหม่ คอร์ด ถนนพระปกเกล้า ซอย3 หอพักประตูเชียงใหม่ คอร์ด · พระสิงห์/ Phra Sing
เมืองเชียงใหม่/ Mueang Chiang Maiเชียงใหม่/ Chiang Mai
50200</t>
  </si>
  <si>
    <t>50200</t>
  </si>
  <si>
    <t>660989866462</t>
  </si>
  <si>
    <t>10/08/2025 14:27</t>
  </si>
  <si>
    <t>FRD77</t>
  </si>
  <si>
    <t>เ***นภา ต***ันดี</t>
  </si>
  <si>
    <t>10/08/2025 14:20</t>
  </si>
  <si>
    <t>10/08/2025 14:25</t>
  </si>
  <si>
    <t>FRD75</t>
  </si>
  <si>
    <t>เ******ล</t>
  </si>
  <si>
    <t>******อย ประชาอุทิศ 91, ถนน ประชาอุทิศ, ทุ่งครุ, เขตทุ่งครุ แขวงทุ่งครุ เขตทุ่งครุ จังหวัดกรุงเทพมหานคร 10140</t>
  </si>
  <si>
    <t>15</t>
  </si>
  <si>
    <t>10/08/2025 14:08</t>
  </si>
  <si>
    <t>FRD74</t>
  </si>
  <si>
    <t>หทัยกานต์</t>
  </si>
  <si>
    <t>539/2 อาคารมหานครยิปซั่ม ถ. ศรีอยุธยา แขวงถนนพญาไท เขตราชเทวี กรุงเทพมหานคร 
 10400</t>
  </si>
  <si>
    <t>0970194152</t>
  </si>
  <si>
    <t>10/08/2025 13:50</t>
  </si>
  <si>
    <t>10/08/2025 14:03</t>
  </si>
  <si>
    <t>FRD73</t>
  </si>
  <si>
    <t>ธ***รัตน์ โ***</t>
  </si>
  <si>
    <t>10/08/2025 14:02</t>
  </si>
  <si>
    <t>FRD72</t>
  </si>
  <si>
    <t>พิมพรรณ  ภัทรากุล</t>
  </si>
  <si>
    <t>27ม.10 ต.ท่าผา อ.เกาะคา จ.ลำปาง 52130</t>
  </si>
  <si>
    <t>0815942504</t>
  </si>
  <si>
    <t>FRD71</t>
  </si>
  <si>
    <t>สายสุนีย์  โสรถาวร</t>
  </si>
  <si>
    <t>43/1หมู่19พรมเทพเหนือ
ต.พรมเทพ อ.ท่าตูม จ.สุรินทร์ 32120</t>
  </si>
  <si>
    <t>0896619643</t>
  </si>
  <si>
    <t>10/08/2025 11:27</t>
  </si>
  <si>
    <t>10/08/2025 14:01</t>
  </si>
  <si>
    <t>FRD70</t>
  </si>
  <si>
    <t>นส.พรจนา มุ่งการนา</t>
  </si>
  <si>
    <t>310/6หมู่1
ต.ทัพทัน
อ.ทัพทัน
จ.อุทียธานี 61120</t>
  </si>
  <si>
    <t>61120</t>
  </si>
  <si>
    <t>0815963689</t>
  </si>
  <si>
    <t>05/08/2025 11:58</t>
  </si>
  <si>
    <t>10/08/2025 13:59</t>
  </si>
  <si>
    <t>FRD69</t>
  </si>
  <si>
    <t>ล***มู ส***</t>
  </si>
  <si>
    <t>10/08/2025 13:48</t>
  </si>
  <si>
    <t>FRD67</t>
  </si>
  <si>
    <t>เ***ิรา โ***กิ</t>
  </si>
  <si>
    <t>10/08/2025 13:35</t>
  </si>
  <si>
    <t>FRD66</t>
  </si>
  <si>
    <t>ส***ย น***ชติธรรม</t>
  </si>
  <si>
    <t>10/08/2025 13:31</t>
  </si>
  <si>
    <t>10/08/2025 13:32</t>
  </si>
  <si>
    <t>FRD65</t>
  </si>
  <si>
    <t>F**</t>
  </si>
  <si>
    <t>10/08/2025 13:24</t>
  </si>
  <si>
    <t>10/08/2025 13:23</t>
  </si>
  <si>
    <t>FRD64</t>
  </si>
  <si>
    <t>น******ด</t>
  </si>
  <si>
    <t>******ตำบลหนองแก ตำบลหนองแก อำเภอหัวหิน จังหวัดประจวบคีรีขันธ์ 77110</t>
  </si>
  <si>
    <t>22</t>
  </si>
  <si>
    <t>10/08/2025 13:17</t>
  </si>
  <si>
    <t>FRD63</t>
  </si>
  <si>
    <t>รัตนา  วิรัชกุล</t>
  </si>
  <si>
    <t>58/44 ม.14 ม.พฤกษาวิลล์61 ต.บางม่วง
บางใหญ่/ Bang Yaiนนทบุรี/ Nonthaburi
11140</t>
  </si>
  <si>
    <t>660922617753</t>
  </si>
  <si>
    <t>10/08/2025 13:03</t>
  </si>
  <si>
    <t>FRD61</t>
  </si>
  <si>
    <t>ป***ดา ป***สริฐวงษ์</t>
  </si>
  <si>
    <t>10/08/2025 12:58</t>
  </si>
  <si>
    <t>FRD59</t>
  </si>
  <si>
    <t>บุษยา ศรีเจริญ</t>
  </si>
  <si>
    <t>88/752ม.บสิวารัจน์3 · อ้อมน้อย/ Om Noi
กระทุ่มแบน/ Krathum Baenสมุทรสาคร/ Samut Sakhon
74130</t>
  </si>
  <si>
    <t>660969032645</t>
  </si>
  <si>
    <t>10/08/2025 12:40</t>
  </si>
  <si>
    <t>10/08/2025 12:39</t>
  </si>
  <si>
    <t>FRD58</t>
  </si>
  <si>
    <t xml:space="preserve">W***gwattana K***sambandhu </t>
  </si>
  <si>
    <t>10/08/2025 12:36</t>
  </si>
  <si>
    <t>10/08/2025 12:37</t>
  </si>
  <si>
    <t>FRD57</t>
  </si>
  <si>
    <t>10/08/2025 12:30</t>
  </si>
  <si>
    <t>FRD55</t>
  </si>
  <si>
    <t>ณ***า  ก***ณยภาส</t>
  </si>
  <si>
    <t>10/08/2025 12:19</t>
  </si>
  <si>
    <t>FRD54</t>
  </si>
  <si>
    <t>ค***มรรัตน แ***าโก</t>
  </si>
  <si>
    <t>10/08/2025 12:01</t>
  </si>
  <si>
    <t>FRD53</t>
  </si>
  <si>
    <t>FRD52</t>
  </si>
  <si>
    <t>K*** S*</t>
  </si>
  <si>
    <t>แม่ฮ่องสอน</t>
  </si>
  <si>
    <t>10/08/2025 11:51</t>
  </si>
  <si>
    <t>FRD51</t>
  </si>
  <si>
    <t>ส***ิสา พ***ลิ่น</t>
  </si>
  <si>
    <t>10/08/2025 11:48</t>
  </si>
  <si>
    <t>10/08/2025 11:47</t>
  </si>
  <si>
    <t>FRD50</t>
  </si>
  <si>
    <t>ก***นา  ศ***เจริญ</t>
  </si>
  <si>
    <t>10/08/2025 11:46</t>
  </si>
  <si>
    <t>10/08/2025 11:44</t>
  </si>
  <si>
    <t>FRD49</t>
  </si>
  <si>
    <t>10/08/2025 11:37</t>
  </si>
  <si>
    <t>FRD48</t>
  </si>
  <si>
    <t>น***ออมสิน ย***ิยม</t>
  </si>
  <si>
    <t>10/08/2025 11:32</t>
  </si>
  <si>
    <t>FRD47</t>
  </si>
  <si>
    <t>ว***ญา ก***สร์ชล</t>
  </si>
  <si>
    <t>10/08/2025 11:30</t>
  </si>
  <si>
    <t>FRD46</t>
  </si>
  <si>
    <t>ส***นา ค***ั่น</t>
  </si>
  <si>
    <t>10/08/2025 11:22</t>
  </si>
  <si>
    <t>10/08/2025 11:23</t>
  </si>
  <si>
    <t>FRD44</t>
  </si>
  <si>
    <t xml:space="preserve">จ***ลิลา พ***อิศราพันธ์ </t>
  </si>
  <si>
    <t>10/08/2025 11:20</t>
  </si>
  <si>
    <t>FRD43</t>
  </si>
  <si>
    <t>ด***จ เ***งรุ่ง</t>
  </si>
  <si>
    <t>10/08/2025 11:19</t>
  </si>
  <si>
    <t>FRD42</t>
  </si>
  <si>
    <t>10/08/2025 11:18</t>
  </si>
  <si>
    <t>FRD41</t>
  </si>
  <si>
    <t>ล***ดรา ว***ตรจินดา</t>
  </si>
  <si>
    <t>10/08/2025 11:16</t>
  </si>
  <si>
    <t>FRD40</t>
  </si>
  <si>
    <t>พ***นิชา อ***คา</t>
  </si>
  <si>
    <t>10/08/2025 11:11</t>
  </si>
  <si>
    <t>FRD39</t>
  </si>
  <si>
    <t>ส***า</t>
  </si>
  <si>
    <t>******ศรีนครินทร์ ตำบลบางแก้ว อำเภอบางพลี จังหวัดสมุทรปราการ 10540</t>
  </si>
  <si>
    <t>10/08/2025 11:09</t>
  </si>
  <si>
    <t>10/08/2025 11:08</t>
  </si>
  <si>
    <t>FRD38</t>
  </si>
  <si>
    <t>ห***ย</t>
  </si>
  <si>
    <t>10/08/2025 11:04</t>
  </si>
  <si>
    <t>FRD37</t>
  </si>
  <si>
    <t>P***</t>
  </si>
  <si>
    <t>10/08/2025 11:01</t>
  </si>
  <si>
    <t>FRD36</t>
  </si>
  <si>
    <t>น***วรรณ ส***ะดิษฐ์</t>
  </si>
  <si>
    <t>ขอฝอยทอง3กล่องน้ะคะ</t>
  </si>
  <si>
    <t>FRD35</t>
  </si>
  <si>
    <t>ร***าภรณ์ จ***ร์สุริวงค์</t>
  </si>
  <si>
    <t>10/08/2025 10:58</t>
  </si>
  <si>
    <t>FRD34</t>
  </si>
  <si>
    <t>T***y Y***</t>
  </si>
  <si>
    <t>10/08/2025 10:55</t>
  </si>
  <si>
    <t>FRD33</t>
  </si>
  <si>
    <t>10/08/2025 10:51</t>
  </si>
  <si>
    <t>10/08/2025 10:52</t>
  </si>
  <si>
    <t>FRD32</t>
  </si>
  <si>
    <t>เ***อม</t>
  </si>
  <si>
    <t>10/08/2025 10:49</t>
  </si>
  <si>
    <t>FRD30</t>
  </si>
  <si>
    <t>จ***ร  ไ***ัตน์</t>
  </si>
  <si>
    <t>10/08/2025 10:46</t>
  </si>
  <si>
    <t>FRD29</t>
  </si>
  <si>
    <t>ส***ัด บ***า</t>
  </si>
  <si>
    <t>FRD28</t>
  </si>
  <si>
    <t>ป***มาศ ค***ม</t>
  </si>
  <si>
    <t>10/08/2025 10:43</t>
  </si>
  <si>
    <t>FRD27</t>
  </si>
  <si>
    <t>ภ***ษา  ธ***เกษ</t>
  </si>
  <si>
    <t>FRD26</t>
  </si>
  <si>
    <t>10/08/2025 10:41</t>
  </si>
  <si>
    <t>FRD24</t>
  </si>
  <si>
    <t>10/08/2025 10:40</t>
  </si>
  <si>
    <t>FRD23</t>
  </si>
  <si>
    <t>แ***จียน ค***</t>
  </si>
  <si>
    <t>FRD22</t>
  </si>
  <si>
    <t>ก***์เอนก    ค***ม  6  ม***  ต***านเอื้อม อ***ืองลำปาง  จ***ปาง</t>
  </si>
  <si>
    <t>ไทย, ลำปาง, เมืองลำปาง,ลำ*** 52***</t>
  </si>
  <si>
    <t>10/08/2025 10:39</t>
  </si>
  <si>
    <t>FRD21</t>
  </si>
  <si>
    <t>ย******8</t>
  </si>
  <si>
    <t>******4, ถนน สุขุมวิท, ตำบล ปากน้ำ, อำเภอเมืองสมุทรปราการ ตำบลปากน้ำ อำเภอเมืองสมุทรปราการ จังหวัดสมุทรปราการ 10270</t>
  </si>
  <si>
    <t>FRD20</t>
  </si>
  <si>
    <t>น***ชลพินทุ์ โ***์ชา</t>
  </si>
  <si>
    <t>10/08/2025 10:37</t>
  </si>
  <si>
    <t>10/08/2025 10:38</t>
  </si>
  <si>
    <t>FRD19</t>
  </si>
  <si>
    <t>p***r</t>
  </si>
  <si>
    <t>10/08/2025 10:35</t>
  </si>
  <si>
    <t>FRD18</t>
  </si>
  <si>
    <t>เ***กา ว***โชติช่วง</t>
  </si>
  <si>
    <t>10/08/2025 10:32</t>
  </si>
  <si>
    <t>FRD17</t>
  </si>
  <si>
    <t>ก***า เ***ยมสมบูรณ์</t>
  </si>
  <si>
    <t>10/08/2025 10:31</t>
  </si>
  <si>
    <t>FRD16</t>
  </si>
  <si>
    <t>10/08/2025 10:30</t>
  </si>
  <si>
    <t>FRD14</t>
  </si>
  <si>
    <t>วรรณวิศา มหายศ</t>
  </si>
  <si>
    <t>461 หมู่ 5 ต.น้ำรึม อ.เมืองตาก
 63000</t>
  </si>
  <si>
    <t>0845971795</t>
  </si>
  <si>
    <t>10/08/2025 10:27</t>
  </si>
  <si>
    <t>10/08/2025 10:26</t>
  </si>
  <si>
    <t>FRD13</t>
  </si>
  <si>
    <t>10/08/2025 10:24</t>
  </si>
  <si>
    <t>FRD12</t>
  </si>
  <si>
    <t>จ***ดือน ค***ห้วยบง</t>
  </si>
  <si>
    <t>10/08/2025 10:23</t>
  </si>
  <si>
    <t>FRD11</t>
  </si>
  <si>
    <t>ป*** ว***ตา เ***ยญทอง ป***ู2</t>
  </si>
  <si>
    <t>FRD10</t>
  </si>
  <si>
    <t>****เคลมบิลFQS69 ได้สินค้าไม่ครบ</t>
  </si>
  <si>
    <t>FRD9</t>
  </si>
  <si>
    <t>ว*** จ***าโชติ</t>
  </si>
  <si>
    <t>10/08/2025 10:20</t>
  </si>
  <si>
    <t>FRD8</t>
  </si>
  <si>
    <t>ณิชกุลขุนทาระ</t>
  </si>
  <si>
    <t>32ม2ตหนองขาหย่างอหนองขาย่างจอุทัยธานี 61130</t>
  </si>
  <si>
    <t>61130</t>
  </si>
  <si>
    <t>0654273539</t>
  </si>
  <si>
    <t>10/08/2025 10:14</t>
  </si>
  <si>
    <t>10/08/2025 10:13</t>
  </si>
  <si>
    <t>FRD7</t>
  </si>
  <si>
    <t>10/08/2025 10:12</t>
  </si>
  <si>
    <t>FRD6</t>
  </si>
  <si>
    <t>น*** อ***ร  พ***ะลี</t>
  </si>
  <si>
    <t>FRD5</t>
  </si>
  <si>
    <t>วราภรณ์ สังคทัต</t>
  </si>
  <si>
    <t>149 ซ. สวนผัก 50 แยก3
แขวง ฉิมพลี เขต ตลิ่งชัน กรุงเทพมหานคร 
 10170</t>
  </si>
  <si>
    <t>0819241251</t>
  </si>
  <si>
    <t>05/08/2025 11:38</t>
  </si>
  <si>
    <t>10/08/2025 10:11</t>
  </si>
  <si>
    <t>FRD4</t>
  </si>
  <si>
    <t>แ***ดือน  โ***พรม</t>
  </si>
  <si>
    <t>FRD3</t>
  </si>
  <si>
    <t>พ***ี จ***หม</t>
  </si>
  <si>
    <t>FRD2</t>
  </si>
  <si>
    <t>อ***มา ช***ตืเหล็ก</t>
  </si>
  <si>
    <t>10/08/2025 10:08</t>
  </si>
  <si>
    <t>FRD1</t>
  </si>
  <si>
    <t>จ***นา บ***ิริ</t>
  </si>
  <si>
    <t>10/08/2025 10:04</t>
  </si>
  <si>
    <t>FRD0</t>
  </si>
  <si>
    <t>10/08/2025 10:03</t>
  </si>
  <si>
    <t>FRC98</t>
  </si>
  <si>
    <t>อ***อิ๋ม ช***นุช</t>
  </si>
  <si>
    <t>FRC97</t>
  </si>
  <si>
    <t>Next-day delivery</t>
  </si>
  <si>
    <t>FRC96</t>
  </si>
  <si>
    <t>ค***ะวีวรรณ ว***วิวรรธน์</t>
  </si>
  <si>
    <t>ยะลา</t>
  </si>
  <si>
    <t>10/08/2025 10:02</t>
  </si>
  <si>
    <t>FRC95</t>
  </si>
  <si>
    <t>ร***พีทแพรบูติค 1***.10 ต***แพงแสน อ***แพงแสน จ***รปฐม 7***0</t>
  </si>
  <si>
    <t>FRC94</t>
  </si>
  <si>
    <t>a***m.JAI</t>
  </si>
  <si>
    <t>10/08/2025 10:36</t>
  </si>
  <si>
    <t>FRC93</t>
  </si>
  <si>
    <t>พ***า ส***ด่านศิลา</t>
  </si>
  <si>
    <t>FRC91</t>
  </si>
  <si>
    <t>น***อกราช ช***ราษฎร์</t>
  </si>
  <si>
    <t>10/08/2025 10:01</t>
  </si>
  <si>
    <t>10/08/2025 10:00</t>
  </si>
  <si>
    <t>FRC90</t>
  </si>
  <si>
    <t>เ***ณีย์ ป***ระกูล</t>
  </si>
  <si>
    <t>10/08/2025 09:57</t>
  </si>
  <si>
    <t>FRC88</t>
  </si>
  <si>
    <t>******ก เขตภาษีเจริญ กรุงเทพฯ 10160 แขวงบางจาก เขตภาษีเจริญ จังหวัดกรุงเทพมหานคร 10160</t>
  </si>
  <si>
    <t>31</t>
  </si>
  <si>
    <t>10/08/2025 09:51</t>
  </si>
  <si>
    <t>10/08/2025 09:50</t>
  </si>
  <si>
    <t>FRC87</t>
  </si>
  <si>
    <t>ณ***์ ป***ะจินดา</t>
  </si>
  <si>
    <t>10/08/2025 09:47</t>
  </si>
  <si>
    <t>FRC86</t>
  </si>
  <si>
    <t>ส***ทิพย์  แ***ล้า</t>
  </si>
  <si>
    <t>10/08/2025 09:44</t>
  </si>
  <si>
    <t>FRC85</t>
  </si>
  <si>
    <t>ก***</t>
  </si>
  <si>
    <t>FRC84</t>
  </si>
  <si>
    <t>m***e</t>
  </si>
  <si>
    <t>10/08/2025 09:43</t>
  </si>
  <si>
    <t>FRC83</t>
  </si>
  <si>
    <t>พ***พย์    ศ***ันทร์</t>
  </si>
  <si>
    <t>10/08/2025 09:42</t>
  </si>
  <si>
    <t>FRC80</t>
  </si>
  <si>
    <t>ว***า อ***ัน</t>
  </si>
  <si>
    <t>10/08/2025 09:37</t>
  </si>
  <si>
    <t>FRC79</t>
  </si>
  <si>
    <t>ธ******ร</t>
  </si>
  <si>
    <t>******พัชร, ตำบล เหมืองง่า, อำเภอเมืองลำพูน ตำบลเหมืองง่า อำเภอเมืองลำพูน จังหวัดลำพูน 51000</t>
  </si>
  <si>
    <t>51000</t>
  </si>
  <si>
    <t>07</t>
  </si>
  <si>
    <t>10/08/2025 09:35</t>
  </si>
  <si>
    <t>FRC78</t>
  </si>
  <si>
    <t>ส***สริญ ช***ตน์</t>
  </si>
  <si>
    <t>10/08/2025 09:34</t>
  </si>
  <si>
    <t>FRC77</t>
  </si>
  <si>
    <t>ส***งศรี  จ***ร์กมล</t>
  </si>
  <si>
    <t>FRC75</t>
  </si>
  <si>
    <t>10/08/2025 09:29</t>
  </si>
  <si>
    <t>FRC74</t>
  </si>
  <si>
    <t>******หลังวัดประดู่บางจาก) คูหาสวรรค์ ภาษีเจริญ กทม แขวงคูหาสวรรค์ เขตภาษีเจริญ จังหวัดกรุงเทพมหานคร 10160</t>
  </si>
  <si>
    <t>10/08/2025 09:59</t>
  </si>
  <si>
    <t>FRC73</t>
  </si>
  <si>
    <t>นิรชร แสงรังสี</t>
  </si>
  <si>
    <t>39/77 มบ.สินธรบายพาส ม.1 ถ.เลี่ยงเมือง ต.บางกุ้ง อ.เมือง · บางกุ้ง/ Bang Kung
เมืองสุราษฎร์ธานี/ Mueang Surat Thaniสุราษฎร์ธานี/ Surat Thani
84000</t>
  </si>
  <si>
    <t>84000</t>
  </si>
  <si>
    <t>10/08/2025 09:11</t>
  </si>
  <si>
    <t>FRC71</t>
  </si>
  <si>
    <t>****** จตุจักร แขวงจตุจักร เขตจตุจักร จังหวัดกรุงเทพมหานคร 10900</t>
  </si>
  <si>
    <t>10/08/2025 09:08</t>
  </si>
  <si>
    <t>FRC70</t>
  </si>
  <si>
    <t>10/08/2025 09:01</t>
  </si>
  <si>
    <t>FRC69</t>
  </si>
  <si>
    <t>น.ส.ลักษณาวดี สมบัติ</t>
  </si>
  <si>
    <t>347 ม.6 (บ้านสีฟ้าหน้าวัดชัยมงคล)ต.ประโคนชัย -
ประโคนชัย/ Prakhon Chaiบุรีรัมย์/ Buriram
31140</t>
  </si>
  <si>
    <t>660925511936</t>
  </si>
  <si>
    <t>10/08/2025 08:41</t>
  </si>
  <si>
    <t>FRC68</t>
  </si>
  <si>
    <t>สมจิตร   วิเศษชัย</t>
  </si>
  <si>
    <t>บริษัท ชัยวัฒนา แทนเนอรี่ กรุ๊ป จำกัด (มหาชน) 419  หมู่  6  ถนนพุทธรักษา  ต. แพรกษา
เมืองสมุทรปราการ/ Mueang Samut Prakanสมุทรปราการ/ Samut Prakan
10280</t>
  </si>
  <si>
    <t>660814598970</t>
  </si>
  <si>
    <t>10/08/2025 08:34</t>
  </si>
  <si>
    <t>FRC67</t>
  </si>
  <si>
    <t>นารีรัตน์ ทองวงค์</t>
  </si>
  <si>
    <t>42หมู่6 ต.บึงเเก อ.มหาชนะชัย จ.ยโสธร
มหาชนะชัย/ Maha Chana Chaiยโสธร/ Yasothon
35130</t>
  </si>
  <si>
    <t>35130</t>
  </si>
  <si>
    <t>660624600320</t>
  </si>
  <si>
    <t>10/08/2025 07:13</t>
  </si>
  <si>
    <t>FRC65</t>
  </si>
  <si>
    <t>อัลวาลี  ไรวินท์เดชา</t>
  </si>
  <si>
    <t>261/59 โมดิชสเตชั่น  ชั้น 3   ถนนพหลโยธิน 59 · อนุสาวรีย์/ Anusawari
บางเขน/ Bang Khenกรุงเทพมหานคร/ Bangkok
10220</t>
  </si>
  <si>
    <t>660839988664</t>
  </si>
  <si>
    <t>10/08/2025 03:06</t>
  </si>
  <si>
    <t>LEXPU0596141311</t>
  </si>
  <si>
    <t>10/08/2025 03:05</t>
  </si>
  <si>
    <t>FRC64</t>
  </si>
  <si>
    <t>น**์</t>
  </si>
  <si>
    <t>******ดถนนใหญ่ ปากซอย ถนน วิทยา 16 แขวงกระทุ่มราย แขวงกระทุ่มราย เขตหนองจอก จังหวัดกรุงเทพมหานคร 10530</t>
  </si>
  <si>
    <t>10/08/2025 01:30</t>
  </si>
  <si>
    <t>TH255883287567R</t>
  </si>
  <si>
    <t>10/08/2025 01:29</t>
  </si>
  <si>
    <t>FRC63</t>
  </si>
  <si>
    <t>ท******ย</t>
  </si>
  <si>
    <t>******ำบลบางกระบือ อำเภอบางคนที จังหวัดสมุทรสงคราม 75120</t>
  </si>
  <si>
    <t>75120</t>
  </si>
  <si>
    <t>43</t>
  </si>
  <si>
    <t>10/08/2025 00:31</t>
  </si>
  <si>
    <t>TH252219124111N</t>
  </si>
  <si>
    <t>FRG53</t>
  </si>
  <si>
    <t>ส***ัย บ***ินทร์</t>
  </si>
  <si>
    <t>11/08/2025 23:53</t>
  </si>
  <si>
    <t>762620933056</t>
  </si>
  <si>
    <t>FRG52</t>
  </si>
  <si>
    <t>ส***ียา   แ***งพลู</t>
  </si>
  <si>
    <t>11/08/2025 23:52</t>
  </si>
  <si>
    <t>762658239033</t>
  </si>
  <si>
    <t>FRG51</t>
  </si>
  <si>
    <t>ฐ***ภา​</t>
  </si>
  <si>
    <t>11/08/2025 23:41</t>
  </si>
  <si>
    <t>762684409012</t>
  </si>
  <si>
    <t>FRG50</t>
  </si>
  <si>
    <t>ก***ิ ก***ิวัณณะกุล</t>
  </si>
  <si>
    <t>11/08/2025 22:57</t>
  </si>
  <si>
    <t>762685838036</t>
  </si>
  <si>
    <t>11/08/2025 22:58</t>
  </si>
  <si>
    <t>FRG49</t>
  </si>
  <si>
    <t>น******ำ</t>
  </si>
  <si>
    <t>******ตำบลบ้านต๊ำ อำเภอเมืองพะเยา จังหวัดพะเยา 56000</t>
  </si>
  <si>
    <t>11/08/2025 23:25</t>
  </si>
  <si>
    <t>TH258725727168C</t>
  </si>
  <si>
    <t>11/08/2025 22:55</t>
  </si>
  <si>
    <t>FRG48</t>
  </si>
  <si>
    <t>11/08/2025 22:26</t>
  </si>
  <si>
    <t>762591092001</t>
  </si>
  <si>
    <t>FRG47</t>
  </si>
  <si>
    <t>ว***ร ม***ิริ</t>
  </si>
  <si>
    <t>11/08/2025 22:09</t>
  </si>
  <si>
    <t>762645815105</t>
  </si>
  <si>
    <t>FRG46</t>
  </si>
  <si>
    <t>นาย วรพงษ์ จิตตรง</t>
  </si>
  <si>
    <t>บ้านเลขที่ 36 ซอย3 หมู่ 4 ตำบลชมพู
เมืองลำปาง/ Mueang Lampangลำปาง/ Lampang
52100</t>
  </si>
  <si>
    <t>52100</t>
  </si>
  <si>
    <t>660882529634</t>
  </si>
  <si>
    <t>11/08/2025 22:06</t>
  </si>
  <si>
    <t>LEXPU0596851436</t>
  </si>
  <si>
    <t>11/08/2025 22:05</t>
  </si>
  <si>
    <t>FRG45</t>
  </si>
  <si>
    <t>ร***รวี  ใ***้า</t>
  </si>
  <si>
    <t>11/08/2025 22:03</t>
  </si>
  <si>
    <t>762620903026</t>
  </si>
  <si>
    <t>FRG43</t>
  </si>
  <si>
    <t>11/08/2025 21:42</t>
  </si>
  <si>
    <t>762676309010</t>
  </si>
  <si>
    <t>11/08/2025 21:43</t>
  </si>
  <si>
    <t>FRG42</t>
  </si>
  <si>
    <t>ธ***รณ์</t>
  </si>
  <si>
    <t>11/08/2025 21:07</t>
  </si>
  <si>
    <t>THT141021TMN10Z</t>
  </si>
  <si>
    <t>11/08/2025 21:11</t>
  </si>
  <si>
    <t>FRG41</t>
  </si>
  <si>
    <t>ว***ชช้างน้อย</t>
  </si>
  <si>
    <t>11/08/2025 21:06</t>
  </si>
  <si>
    <t>762665730050</t>
  </si>
  <si>
    <t>FRG39</t>
  </si>
  <si>
    <t>บ**  ร***ค้า ต***้องเช่าสีเทา</t>
  </si>
  <si>
    <t>จังหวัดสมุทรสงคราม</t>
  </si>
  <si>
    <t>11/08/2025 20:54</t>
  </si>
  <si>
    <t>762696136042</t>
  </si>
  <si>
    <t>FRG38</t>
  </si>
  <si>
    <t>11/08/2025 20:53</t>
  </si>
  <si>
    <t>762650007011</t>
  </si>
  <si>
    <t>FRG36</t>
  </si>
  <si>
    <t>สาธิตา</t>
  </si>
  <si>
    <t>86|334 บ้านพฤกษา กาญจนา กันตนา บางใหญ่ · บางใหญ่/ Bang Yai
บางใหญ่/ Bang Yaiนนทบุรี/ Nonthaburi
11140</t>
  </si>
  <si>
    <t>660818039969</t>
  </si>
  <si>
    <t>11/08/2025 20:29</t>
  </si>
  <si>
    <t>LEXPU0596852533</t>
  </si>
  <si>
    <t>FRG35</t>
  </si>
  <si>
    <t>11/08/2025 20:26</t>
  </si>
  <si>
    <t>762657538042</t>
  </si>
  <si>
    <t>FRG34</t>
  </si>
  <si>
    <t>******, แขวง อนุสาวรีย์, เขตบางเขน แขวงอนุสาวรีย์ เขตบางเขน จังหวัดกรุงเทพมหานคร 10220</t>
  </si>
  <si>
    <t>11/08/2025 20:24</t>
  </si>
  <si>
    <t>TH259805870541S</t>
  </si>
  <si>
    <t>FRG33</t>
  </si>
  <si>
    <t>ว***ษา แ***อง</t>
  </si>
  <si>
    <t>11/08/2025 20:18</t>
  </si>
  <si>
    <t>762699925046</t>
  </si>
  <si>
    <t>FRG32</t>
  </si>
  <si>
    <t>******่ 3, ต.มิตรภาพ, อำเภอมวกเหล็ก ตำบลมิตรภาพ อำเภอมวกเหล็ก จังหวัดสระบุรี 18180</t>
  </si>
  <si>
    <t>18180</t>
  </si>
  <si>
    <t>11/08/2025 20:04</t>
  </si>
  <si>
    <t>TH257771613621N</t>
  </si>
  <si>
    <t>11/08/2025 19:57</t>
  </si>
  <si>
    <t>11/08/2025 19:56</t>
  </si>
  <si>
    <t>FRG31</t>
  </si>
  <si>
    <t>วิภาวรรณ กีรกุลกำธร</t>
  </si>
  <si>
    <t>13/28 หมู่บ้านพฤกษ์ลดา ซอยอนามัยงามเจริญ 33 แขวงท่าข้าม
บางขุนเทียน/ Bang Khun Thianกรุงเทพมหานคร/ Bangkok
10150</t>
  </si>
  <si>
    <t>660814327758</t>
  </si>
  <si>
    <t>LEXPU0596846336</t>
  </si>
  <si>
    <t>FRG30</t>
  </si>
  <si>
    <t>ส***ตรา ก***อน</t>
  </si>
  <si>
    <t>11/08/2025 19:49</t>
  </si>
  <si>
    <t>762634323054</t>
  </si>
  <si>
    <t>FRG29</t>
  </si>
  <si>
    <t>อ**  อ***สูงเนิน</t>
  </si>
  <si>
    <t>11/08/2025 19:45</t>
  </si>
  <si>
    <t>762642228036</t>
  </si>
  <si>
    <t>11/08/2025 19:44</t>
  </si>
  <si>
    <t>FRG28</t>
  </si>
  <si>
    <t>ธ***นันท์  ร***ศุภสมบูรณ์</t>
  </si>
  <si>
    <t>11/08/2025 19:15</t>
  </si>
  <si>
    <t>762662225043</t>
  </si>
  <si>
    <t>FRG27</t>
  </si>
  <si>
    <t>โ***รัตน์ ม***ตกาสี</t>
  </si>
  <si>
    <t>11/08/2025 18:57</t>
  </si>
  <si>
    <t>762667927055</t>
  </si>
  <si>
    <t>FRG26</t>
  </si>
  <si>
    <t>พ******ภ</t>
  </si>
  <si>
    <t>******ไปบัานยวดอยู่ขวามือ ตำบลบ้านโคก อำเภอสร้างคอม จังหวัดอุดรธานี 41260</t>
  </si>
  <si>
    <t>11/08/2025 19:19</t>
  </si>
  <si>
    <t>TH252385320438N</t>
  </si>
  <si>
    <t>11/08/2025 18:49</t>
  </si>
  <si>
    <t>FRG25</t>
  </si>
  <si>
    <t>ว***พรรณ ศ***ะวรรณ์</t>
  </si>
  <si>
    <t>11/08/2025 18:11</t>
  </si>
  <si>
    <t>762680425010</t>
  </si>
  <si>
    <t>FRG24</t>
  </si>
  <si>
    <t>11/08/2025 17:23</t>
  </si>
  <si>
    <t>762624325061</t>
  </si>
  <si>
    <t>FRG23</t>
  </si>
  <si>
    <t>11/08/2025 17:18</t>
  </si>
  <si>
    <t>762672330055</t>
  </si>
  <si>
    <t>FRG21</t>
  </si>
  <si>
    <t>รุ่งฤดี โพธิ์ตะวัฒน์</t>
  </si>
  <si>
    <t>1133/8 หมู่4 ถนนประจักษ์ · ในเมือง/ Nai Mueang
เมืองหนองคาย/ Mueang Nong Khaiหนองคาย/ Nong Khai
43000</t>
  </si>
  <si>
    <t>660629399486</t>
  </si>
  <si>
    <t>11/08/2025 17:07</t>
  </si>
  <si>
    <t>LEXPU0596851900</t>
  </si>
  <si>
    <t>FRG20</t>
  </si>
  <si>
    <t>11/08/2025 16:49</t>
  </si>
  <si>
    <t>762654632036</t>
  </si>
  <si>
    <t>FRG19</t>
  </si>
  <si>
    <t>ก***นา ย***้น</t>
  </si>
  <si>
    <t>11/08/2025 16:42</t>
  </si>
  <si>
    <t>762652327065</t>
  </si>
  <si>
    <t>FRG18</t>
  </si>
  <si>
    <t>341 หมู่ 1 บ้านแก่ง ต.ร่องจิก อ.ภูเรือ จ.เลย 42160</t>
  </si>
  <si>
    <t>0831288564</t>
  </si>
  <si>
    <t>11/08/2025 16:40</t>
  </si>
  <si>
    <t>TH39077M11XT7C</t>
  </si>
  <si>
    <t>11/08/2025 16:39</t>
  </si>
  <si>
    <t>FRG17</t>
  </si>
  <si>
    <t>อมรา ลาโยธี (ป้าศรี)</t>
  </si>
  <si>
    <t>149 หมู่ 3 ต.ลำปางหลวง อ.เกาะคา จ.ลำปาง 
 52130</t>
  </si>
  <si>
    <t>0869232593</t>
  </si>
  <si>
    <t>11/08/2025 16:28</t>
  </si>
  <si>
    <t>TH49037M11XU2A</t>
  </si>
  <si>
    <t>11/08/2025 16:33</t>
  </si>
  <si>
    <t>FRG16</t>
  </si>
  <si>
    <t>******ำแพงแสนกรีนแลนด์ ซอย9  ตำบลวังน้ำเขียว ตำบลวังน้ำเขียว อำเภอกำแพงแสน จังหวัดนครปฐม 73140</t>
  </si>
  <si>
    <t>11/08/2025 16:17</t>
  </si>
  <si>
    <t>Express Delivery - ส่งด่วน</t>
  </si>
  <si>
    <t>2696823387070976097</t>
  </si>
  <si>
    <t>FRG15</t>
  </si>
  <si>
    <t>รัชนี สุวรรณบุตร</t>
  </si>
  <si>
    <t>589/20 คอนโดดิ เอ็กเซล รัชดา18 ซ.20 มิถุนา แยก 21 ตึกA
ห้วยขวาง/ Huai Khwangกรุงเทพมหานคร/ Bangkok
10310</t>
  </si>
  <si>
    <t>660632467142</t>
  </si>
  <si>
    <t>11/08/2025 16:13</t>
  </si>
  <si>
    <t>LEXPU0596851421</t>
  </si>
  <si>
    <t>FRG14</t>
  </si>
  <si>
    <t>น***รรถนีย์ ม***ักดี</t>
  </si>
  <si>
    <t>11/08/2025 16:08</t>
  </si>
  <si>
    <t>762690815051</t>
  </si>
  <si>
    <t>FRG13</t>
  </si>
  <si>
    <t>ส่ง ร้านกาแฟนายูง (ท่าอากาศยานร้อยเอ็ด)(พัต)</t>
  </si>
  <si>
    <t xml:space="preserve"> เลขที่ 135 หมู่ที่ 2 ตำบล มะอึ อำเภอ ธวัชบุรี &amp;nbsp;จังหวัดร้อยเอ็ด &amp;nbsp;45170
</t>
  </si>
  <si>
    <t>0610268088</t>
  </si>
  <si>
    <t>11/08/2025 10:41</t>
  </si>
  <si>
    <t>TH42057M11XU9F</t>
  </si>
  <si>
    <t>11/08/2025 16:04</t>
  </si>
  <si>
    <t>FRG12</t>
  </si>
  <si>
    <t xml:space="preserve">นาย พลกฤษณ์ นิตยานนท์ </t>
  </si>
  <si>
    <t xml:space="preserve">25/13 &amp;nbsp;ตำบล หมากแข้ง &amp;nbsp;
ถนน เพราะนิยม 
อำเภอ เมือง &amp;nbsp;จังหวัด อุดรธานี &amp;nbsp;
41000
</t>
  </si>
  <si>
    <t>0874373335</t>
  </si>
  <si>
    <t>11/08/2025 10:39</t>
  </si>
  <si>
    <t>TH38017M11XV2A0</t>
  </si>
  <si>
    <t>11/08/2025 16:03</t>
  </si>
  <si>
    <t>FRG11</t>
  </si>
  <si>
    <t>******วอร์บี ชั้น 17 ยูนิตหมายเลข Tnb05 ถนนพระราม 9 ประเทศไทย แขวงห้วยขวาง เขตห้วยขวาง จังหวัดกรุงเทพมหานคร 10310</t>
  </si>
  <si>
    <t>11/08/2025 15:57</t>
  </si>
  <si>
    <t>TH254773486308L</t>
  </si>
  <si>
    <t>11/08/2025 15:56</t>
  </si>
  <si>
    <t>FRG10</t>
  </si>
  <si>
    <t>11/08/2025 15:53</t>
  </si>
  <si>
    <t>TH08067M11XW5H</t>
  </si>
  <si>
    <t>11/08/2025 15:52</t>
  </si>
  <si>
    <t>FRG9</t>
  </si>
  <si>
    <t>ส***กาญจน์ อ***งษ์</t>
  </si>
  <si>
    <t>762659924051</t>
  </si>
  <si>
    <t>FRG7</t>
  </si>
  <si>
    <t>พ***นารี ใ***เดื่อ</t>
  </si>
  <si>
    <t>11/08/2025 15:47</t>
  </si>
  <si>
    <t>762663117064</t>
  </si>
  <si>
    <t>FRG6</t>
  </si>
  <si>
    <t>เฮียยุทธ</t>
  </si>
  <si>
    <t>ร้านเอกชัยออโต้แอร์  (ฝากให้น้องพุธ จากคุณปู่คุณย่า) (HBD น้องพุธ)
238 ถ.เทียมร่วมมิตร สามเสนนอก ห้วยขวาง  กรุงเทพฯ 
 10310</t>
  </si>
  <si>
    <t>0816396565</t>
  </si>
  <si>
    <t>11/08/2025 15:01</t>
  </si>
  <si>
    <t>TH01517M11Y23B</t>
  </si>
  <si>
    <t>11/08/2025 15:44</t>
  </si>
  <si>
    <t>FRG5</t>
  </si>
  <si>
    <t>คุณเสาวลักษณ์ ธนาชัยกุลวัฒน์</t>
  </si>
  <si>
    <t>117 ม.4 ถ.แม่โจ้ ต.หนองจ๊อม อ.สันทราย จ.เชียงใหม่ 
 50210</t>
  </si>
  <si>
    <t>0892619525</t>
  </si>
  <si>
    <t>11/08/2025 09:05</t>
  </si>
  <si>
    <t>TH47147M11Y43G</t>
  </si>
  <si>
    <t>11/08/2025 15:42</t>
  </si>
  <si>
    <t>FRG4</t>
  </si>
  <si>
    <t xml:space="preserve">คุณอารินดา ปิมปา </t>
  </si>
  <si>
    <t>42 หมู่ 8 ต.น้ำบ่อหลวง อ.สันป่าตองจ.เชียงใหม่  50120</t>
  </si>
  <si>
    <t>0821852684</t>
  </si>
  <si>
    <t>11/08/2025 09:04</t>
  </si>
  <si>
    <t>TH47127M11Y69J</t>
  </si>
  <si>
    <t>11/08/2025 15:41</t>
  </si>
  <si>
    <t>FRG3</t>
  </si>
  <si>
    <t>น***าวชฎาพร ส***รณกูฏ</t>
  </si>
  <si>
    <t>11/08/2025 15:40</t>
  </si>
  <si>
    <t>FRG2</t>
  </si>
  <si>
    <t>FRG0</t>
  </si>
  <si>
    <t>ส***ทย์ ห***คำ</t>
  </si>
  <si>
    <t>11/08/2025 15:37</t>
  </si>
  <si>
    <t>11/08/2025 15:38</t>
  </si>
  <si>
    <t>FRF99</t>
  </si>
  <si>
    <t>ม***</t>
  </si>
  <si>
    <t>11/08/2025 15:36</t>
  </si>
  <si>
    <t>FRF97</t>
  </si>
  <si>
    <t>ว***รัตน์ อ***ย</t>
  </si>
  <si>
    <t>FRF96</t>
  </si>
  <si>
    <t>กันยา อุษาวงษ์</t>
  </si>
  <si>
    <t>394 ซอย พี่น้อง 2ถนน.ประชาทร
ลาดกระบัง
ลาดกระบัง
ก ท ม.
 10520</t>
  </si>
  <si>
    <t>66989572902</t>
  </si>
  <si>
    <t>TH01397M11YB0E</t>
  </si>
  <si>
    <t>FRF95</t>
  </si>
  <si>
    <t>รวมพร</t>
  </si>
  <si>
    <t xml:space="preserve"> 764/138  ซ.พัฒนาการ38  ถ.พัฒนาการ  ขว/ข  สวนหลวง  กทมฺ.  10250</t>
  </si>
  <si>
    <t>0855599899</t>
  </si>
  <si>
    <t>11/08/2025 15:35</t>
  </si>
  <si>
    <t>TH01437M11YF4A</t>
  </si>
  <si>
    <t>FRF94</t>
  </si>
  <si>
    <t>ภ***นีย์  เ***พ</t>
  </si>
  <si>
    <t>11/08/2025 15:34</t>
  </si>
  <si>
    <t>FRF93</t>
  </si>
  <si>
    <t>วรรณวิภา ม่วงมิ่งสุข</t>
  </si>
  <si>
    <t>16 ซอยชักพระ 11
คลองชักพระ 
ตลิ่งชัน
กรุงเทพฯ 
 10170</t>
  </si>
  <si>
    <t>0943420404</t>
  </si>
  <si>
    <t>11/08/2025 12:08</t>
  </si>
  <si>
    <t>TH01107M11YH4A</t>
  </si>
  <si>
    <t>11/08/2025 15:33</t>
  </si>
  <si>
    <t>FRF92</t>
  </si>
  <si>
    <t>ฝ*** ศ***ำพล</t>
  </si>
  <si>
    <t>THT250321UF7C9Z</t>
  </si>
  <si>
    <t>FRF91</t>
  </si>
  <si>
    <t>ส***ร แ***คตร</t>
  </si>
  <si>
    <t>11/08/2025 15:32</t>
  </si>
  <si>
    <t>762653017055</t>
  </si>
  <si>
    <t>FRF90</t>
  </si>
  <si>
    <t>ร*** จ***ร์แสง</t>
  </si>
  <si>
    <t>FRF89</t>
  </si>
  <si>
    <t>น***าญ พ***ัลป์</t>
  </si>
  <si>
    <t>11/08/2025 15:31</t>
  </si>
  <si>
    <t>FRF88</t>
  </si>
  <si>
    <t>ค***วัญอ่อน เ***เพชร</t>
  </si>
  <si>
    <t>762628715063</t>
  </si>
  <si>
    <t>FRF87</t>
  </si>
  <si>
    <t>ธ***รรณ อ***</t>
  </si>
  <si>
    <t>11/08/2025 15:30</t>
  </si>
  <si>
    <t>FRF86</t>
  </si>
  <si>
    <t>ช**</t>
  </si>
  <si>
    <t>FRF85</t>
  </si>
  <si>
    <t>ชื่อบอล</t>
  </si>
  <si>
    <t xml:space="preserve"> เลขที่709 ซ.ลาซาล24 แยกโรงไม้ บางนา บางนา กรุงเทพ  10260</t>
  </si>
  <si>
    <t>0940127602</t>
  </si>
  <si>
    <t>11/08/2025 15:29</t>
  </si>
  <si>
    <t>TH01227M11YJ3C</t>
  </si>
  <si>
    <t>FRF84</t>
  </si>
  <si>
    <t>เ***าภา น***อนไพร</t>
  </si>
  <si>
    <t>11/08/2025 15:28</t>
  </si>
  <si>
    <t>FRF83</t>
  </si>
  <si>
    <t>น***นาติยา เ***คำ</t>
  </si>
  <si>
    <t>11/08/2025 15:24</t>
  </si>
  <si>
    <t>FRF82</t>
  </si>
  <si>
    <t>ธ***นก แ***ทองเมือง</t>
  </si>
  <si>
    <t>11/08/2025 15:19</t>
  </si>
  <si>
    <t>FRF81</t>
  </si>
  <si>
    <t>ร***อนันต์โมบาย</t>
  </si>
  <si>
    <t>11/08/2025 15:18</t>
  </si>
  <si>
    <t>762673338055</t>
  </si>
  <si>
    <t>FRF80</t>
  </si>
  <si>
    <t>ส***ิโชค</t>
  </si>
  <si>
    <t>FRF79</t>
  </si>
  <si>
    <t>11/08/2025 15:17</t>
  </si>
  <si>
    <t>THT250321U82F5Z</t>
  </si>
  <si>
    <t>FRF78</t>
  </si>
  <si>
    <t>ส***ก จ***ร์โอ</t>
  </si>
  <si>
    <t>11/08/2025 15:16</t>
  </si>
  <si>
    <t>762636125016</t>
  </si>
  <si>
    <t>FRF76</t>
  </si>
  <si>
    <t>FRF74</t>
  </si>
  <si>
    <t>อ***ุช   ร***สง</t>
  </si>
  <si>
    <t>11/08/2025 15:05</t>
  </si>
  <si>
    <t>FRF73</t>
  </si>
  <si>
    <t>11/08/2025 15:04</t>
  </si>
  <si>
    <t>762674326013</t>
  </si>
  <si>
    <t>FRF72</t>
  </si>
  <si>
    <t>อ***รัตน์ โ***ช</t>
  </si>
  <si>
    <t>11/08/2025 14:58</t>
  </si>
  <si>
    <t>762652129024</t>
  </si>
  <si>
    <t>FRF71</t>
  </si>
  <si>
    <t>ป***อม  ย***กา</t>
  </si>
  <si>
    <t>11/08/2025 14:57</t>
  </si>
  <si>
    <t>FRF70</t>
  </si>
  <si>
    <t>762572790932</t>
  </si>
  <si>
    <t>FRF69</t>
  </si>
  <si>
    <t>11/08/2025 14:51</t>
  </si>
  <si>
    <t>762645629034</t>
  </si>
  <si>
    <t>FRF68</t>
  </si>
  <si>
    <t>พ***ี  ส***หล้า</t>
  </si>
  <si>
    <t>762681329056</t>
  </si>
  <si>
    <t>11/08/2025 14:50</t>
  </si>
  <si>
    <t>FRF67</t>
  </si>
  <si>
    <t>อ***ญา จ***ร์แก้ว</t>
  </si>
  <si>
    <t>11/08/2025 14:48</t>
  </si>
  <si>
    <t>762687829046</t>
  </si>
  <si>
    <t>11/08/2025 14:49</t>
  </si>
  <si>
    <t>FRF65</t>
  </si>
  <si>
    <t>พ***มู</t>
  </si>
  <si>
    <t>11/08/2025 14:43</t>
  </si>
  <si>
    <t>THT013321TMTG8Z</t>
  </si>
  <si>
    <t>FRF64</t>
  </si>
  <si>
    <t>ส***ิดา แ***หลง</t>
  </si>
  <si>
    <t>11/08/2025 14:29</t>
  </si>
  <si>
    <t>762646223010</t>
  </si>
  <si>
    <t>FRF63</t>
  </si>
  <si>
    <t>11/08/2025 14:21</t>
  </si>
  <si>
    <t>THT020121UEWS1Z</t>
  </si>
  <si>
    <t>11/08/2025 14:17</t>
  </si>
  <si>
    <t>FRF62</t>
  </si>
  <si>
    <t>ณ***านต์ ภ***กาญจนาพร</t>
  </si>
  <si>
    <t>11/08/2025 13:47</t>
  </si>
  <si>
    <t>762664529034</t>
  </si>
  <si>
    <t>11/08/2025 13:43</t>
  </si>
  <si>
    <t>FRF61</t>
  </si>
  <si>
    <t>N***chop1994</t>
  </si>
  <si>
    <t>11/08/2025 13:34</t>
  </si>
  <si>
    <t>762622029013</t>
  </si>
  <si>
    <t>11/08/2025 13:33</t>
  </si>
  <si>
    <t>FRF60</t>
  </si>
  <si>
    <t>ค******)</t>
  </si>
  <si>
    <t>******เลขที่ 99 หมู่ที่ 5 ตำบลดงดินแดง ตำบลดงดินแดง อำเภอหนองม่วง จังหวัดลพบุรี 15170</t>
  </si>
  <si>
    <t>95</t>
  </si>
  <si>
    <t>11/08/2025 13:32</t>
  </si>
  <si>
    <t>TH253787393136V</t>
  </si>
  <si>
    <t>FRF59</t>
  </si>
  <si>
    <t>จ***สยา ร***ีทอง</t>
  </si>
  <si>
    <t>FRF58</t>
  </si>
  <si>
    <t>81</t>
  </si>
  <si>
    <t>11/08/2025 13:30</t>
  </si>
  <si>
    <t>TH250509675750R</t>
  </si>
  <si>
    <t>FRF57</t>
  </si>
  <si>
    <t>ท***รรณ</t>
  </si>
  <si>
    <t>เทศบาลนครเชียงราย</t>
  </si>
  <si>
    <t>11/08/2025 13:25</t>
  </si>
  <si>
    <t>762502298950</t>
  </si>
  <si>
    <t>FRF56</t>
  </si>
  <si>
    <t>นางวิภาวรรณ กรุดเงิน</t>
  </si>
  <si>
    <t>105หมู่5ถนนประตูน้ำเชียงรากซอย 8 · บางกะดี/ Bang Kadi
เมืองปทุมธานี/ Mueang Pathum Thaniปทุมธานี/ Pathum Thani
12000</t>
  </si>
  <si>
    <t>660926967981</t>
  </si>
  <si>
    <t>11/08/2025 13:09</t>
  </si>
  <si>
    <t>LEXPU0596850170</t>
  </si>
  <si>
    <t>FRF55</t>
  </si>
  <si>
    <t>ป***ี  บ***กิดลาภ</t>
  </si>
  <si>
    <t>11/08/2025 12:58</t>
  </si>
  <si>
    <t>THT020121TMYG8Z</t>
  </si>
  <si>
    <t>FRF53</t>
  </si>
  <si>
    <t>เ***ชมพู</t>
  </si>
  <si>
    <t>11/08/2025 12:55</t>
  </si>
  <si>
    <t>762634020024</t>
  </si>
  <si>
    <t>FRF52</t>
  </si>
  <si>
    <t>ลาวัลย์ อับดุลเลาะ</t>
  </si>
  <si>
    <t>เลขที่ 10 ซอยสะแกงาม 13 แยก 4-7 · แสมดำ/ Samae Dam
บางขุนเทียน/ Bang Khun Thianกรุงเทพมหานคร/ Bangkok
10150</t>
  </si>
  <si>
    <t>660891485016</t>
  </si>
  <si>
    <t>11/08/2025 12:50</t>
  </si>
  <si>
    <t>LEXPU0596847345</t>
  </si>
  <si>
    <t>FRF50</t>
  </si>
  <si>
    <t>เศกชรัฐ พินิชกชกร</t>
  </si>
  <si>
    <t>125 [200/66] หมู่บ้านพนักงานธนาคารทหารไทย ซอย9  งามวงศ์วาน6แยก5  ถนนงามวงศ์วา
เมืองนนทบุรี/ Mueang Nonthaburiนนทบุรี/ Nonthaburi
11000</t>
  </si>
  <si>
    <t>660865345506</t>
  </si>
  <si>
    <t>11/08/2025 12:46</t>
  </si>
  <si>
    <t>LEXPU0596850053</t>
  </si>
  <si>
    <t>FRF49</t>
  </si>
  <si>
    <t>11/08/2025 12:44</t>
  </si>
  <si>
    <t>762544996964</t>
  </si>
  <si>
    <t>11/08/2025 12:45</t>
  </si>
  <si>
    <t>FRF48</t>
  </si>
  <si>
    <t>ก***้วน</t>
  </si>
  <si>
    <t>11/08/2025 12:42</t>
  </si>
  <si>
    <t>762653121031</t>
  </si>
  <si>
    <t>FRF47</t>
  </si>
  <si>
    <t>ศ***วล บ***่วย</t>
  </si>
  <si>
    <t>11/08/2025 12:32</t>
  </si>
  <si>
    <t>762697120032</t>
  </si>
  <si>
    <t>FRF46</t>
  </si>
  <si>
    <t>น***มุกธิดา  พ***ษี</t>
  </si>
  <si>
    <t>11/08/2025 12:30</t>
  </si>
  <si>
    <t>THT272421UFU17Z</t>
  </si>
  <si>
    <t>11/08/2025 12:31</t>
  </si>
  <si>
    <t>FRF44</t>
  </si>
  <si>
    <t>นิลวดี ดวงสว่าง</t>
  </si>
  <si>
    <t>2/91ซ.เทพกุญชร23 ม.12ต.คลองหนึ่ง
คลองหลวง/ Khlong Luangปทุมธานี/ Pathum Thani
12120</t>
  </si>
  <si>
    <t>660899845222</t>
  </si>
  <si>
    <t>11/08/2025 12:18</t>
  </si>
  <si>
    <t>LEXPU0596847794</t>
  </si>
  <si>
    <t>FRF42</t>
  </si>
  <si>
    <t>เ***รัตน์ ค***ียว</t>
  </si>
  <si>
    <t>11/08/2025 12:15</t>
  </si>
  <si>
    <t>THT030621UFB97Z</t>
  </si>
  <si>
    <t>FRF41</t>
  </si>
  <si>
    <t>ื***แพน เ***ร์สูงเนิน</t>
  </si>
  <si>
    <t>11/08/2025 12:02</t>
  </si>
  <si>
    <t>FRF40</t>
  </si>
  <si>
    <t>ส***ญญา ค***</t>
  </si>
  <si>
    <t>11/08/2025 12:01</t>
  </si>
  <si>
    <t>โปรดระบุห้ามโยน</t>
  </si>
  <si>
    <t>FRF39</t>
  </si>
  <si>
    <t>11/08/2025 11:59</t>
  </si>
  <si>
    <t>762631217073</t>
  </si>
  <si>
    <t>11/08/2025 11:58</t>
  </si>
  <si>
    <t>FRF37</t>
  </si>
  <si>
    <t>11/08/2025 11:54</t>
  </si>
  <si>
    <t>LEXPU0596855860</t>
  </si>
  <si>
    <t>FRF36</t>
  </si>
  <si>
    <t>อ***นา ก***ศล</t>
  </si>
  <si>
    <t>11/08/2025 11:50</t>
  </si>
  <si>
    <t>762528598926</t>
  </si>
  <si>
    <t>FRF35</t>
  </si>
  <si>
    <t>ล***ณา ล***นาค</t>
  </si>
  <si>
    <t>11/08/2025 11:44</t>
  </si>
  <si>
    <t>THT290521UFDG9Z</t>
  </si>
  <si>
    <t>FRF34</t>
  </si>
  <si>
    <t>เ***ินทร์ น***ศ์กุล</t>
  </si>
  <si>
    <t>11/08/2025 11:40</t>
  </si>
  <si>
    <t>ไม่เอาเค้กเนยนะค่ะ</t>
  </si>
  <si>
    <t>762690518085</t>
  </si>
  <si>
    <t>11/08/2025 11:41</t>
  </si>
  <si>
    <t>FRF33</t>
  </si>
  <si>
    <t>n***</t>
  </si>
  <si>
    <t>11/08/2025 11:37</t>
  </si>
  <si>
    <t>762681822033</t>
  </si>
  <si>
    <t>FRF31</t>
  </si>
  <si>
    <t>TH252012633778Q</t>
  </si>
  <si>
    <t>11/08/2025 11:24</t>
  </si>
  <si>
    <t>FRF30</t>
  </si>
  <si>
    <t>น** ณ***กร ช***ร</t>
  </si>
  <si>
    <t>11/08/2025 11:23</t>
  </si>
  <si>
    <t>762663629033</t>
  </si>
  <si>
    <t>FRF29</t>
  </si>
  <si>
    <t>11/08/2025 11:13</t>
  </si>
  <si>
    <t>762556287990</t>
  </si>
  <si>
    <t>FRF28</t>
  </si>
  <si>
    <t>ว***รณ์ ป***ักษ์กุลวงศา</t>
  </si>
  <si>
    <t>11/08/2025 11:12</t>
  </si>
  <si>
    <t>THT120421UF275Z</t>
  </si>
  <si>
    <t>FRF27</t>
  </si>
  <si>
    <t>ร***ิกาล</t>
  </si>
  <si>
    <t>11/08/2025 11:11</t>
  </si>
  <si>
    <t>FRF24</t>
  </si>
  <si>
    <t>11/08/2025 10:58</t>
  </si>
  <si>
    <t>THT690121TM6J0Z</t>
  </si>
  <si>
    <t>FRF23</t>
  </si>
  <si>
    <t>11/08/2025 10:56</t>
  </si>
  <si>
    <t>LEXPU0596848584</t>
  </si>
  <si>
    <t>FRF22</t>
  </si>
  <si>
    <t>ร***เพ็ชร๋</t>
  </si>
  <si>
    <t>11/08/2025 10:53</t>
  </si>
  <si>
    <t>762628528023</t>
  </si>
  <si>
    <t>FRF21</t>
  </si>
  <si>
    <t>ภ***ศักดิ์ ด***ัด</t>
  </si>
  <si>
    <t>11/08/2025 10:50</t>
  </si>
  <si>
    <t>762641726033</t>
  </si>
  <si>
    <t>FRF18</t>
  </si>
  <si>
    <t>ร***าภรณ์</t>
  </si>
  <si>
    <t>11/08/2025 10:42</t>
  </si>
  <si>
    <t>FRF17</t>
  </si>
  <si>
    <t>ฤ***์ฉวี​ ส***รณสินธุ์</t>
  </si>
  <si>
    <t>11/08/2025 10:38</t>
  </si>
  <si>
    <t>762613523055</t>
  </si>
  <si>
    <t>FRF16</t>
  </si>
  <si>
    <t>11/08/2025 10:37</t>
  </si>
  <si>
    <t>762631425021</t>
  </si>
  <si>
    <t>FRF15</t>
  </si>
  <si>
    <t>l***analee886</t>
  </si>
  <si>
    <t>11/08/2025 10:35</t>
  </si>
  <si>
    <t>FRF14</t>
  </si>
  <si>
    <t>******่ 3, ตำบล นายาว, อำเภอพระพุทธบาท ตำบลนายาว อำเภอพระพุทธบาท จังหวัดสระบุรี 18120</t>
  </si>
  <si>
    <t>TH252354837954K</t>
  </si>
  <si>
    <t>FRF13</t>
  </si>
  <si>
    <t>s***n30</t>
  </si>
  <si>
    <t>11/08/2025 10:27</t>
  </si>
  <si>
    <t>11/08/2025 10:28</t>
  </si>
  <si>
    <t>FRF12</t>
  </si>
  <si>
    <t>พ***า ภ***ทอง</t>
  </si>
  <si>
    <t>FRF10</t>
  </si>
  <si>
    <t>11/08/2025 10:24</t>
  </si>
  <si>
    <t>FRF9</t>
  </si>
  <si>
    <t>11/08/2025 10:22</t>
  </si>
  <si>
    <t>762603724046</t>
  </si>
  <si>
    <t>FRF8</t>
  </si>
  <si>
    <t>แ***องบาง  บ***นา</t>
  </si>
  <si>
    <t>11/08/2025 10:23</t>
  </si>
  <si>
    <t>FRF7</t>
  </si>
  <si>
    <t>ช***่</t>
  </si>
  <si>
    <t>11/08/2025 10:21</t>
  </si>
  <si>
    <t>FRF6</t>
  </si>
  <si>
    <t>ก***แก๊บ</t>
  </si>
  <si>
    <t>FRF4</t>
  </si>
  <si>
    <t>11/08/2025 19:00</t>
  </si>
  <si>
    <t>TH256274754994F</t>
  </si>
  <si>
    <t>11/08/2025 09:25</t>
  </si>
  <si>
    <t>FRF3</t>
  </si>
  <si>
    <t>ป***วีย์ ว***ขาม</t>
  </si>
  <si>
    <t>FRF2</t>
  </si>
  <si>
    <t>สุมาลี  ลายทอง</t>
  </si>
  <si>
    <t>1  หมู่  17
ต. กุดชุม   อ. กุดชุม   จ. ยโสธร
     35140</t>
  </si>
  <si>
    <t>35140</t>
  </si>
  <si>
    <t>0849614729</t>
  </si>
  <si>
    <t>09/08/2025 13:35</t>
  </si>
  <si>
    <t>TH32037M11YK1A</t>
  </si>
  <si>
    <t>11/08/2025 09:17</t>
  </si>
  <si>
    <t>FRF1</t>
  </si>
  <si>
    <t>ร้านส.ทวีสุข</t>
  </si>
  <si>
    <t>144ม.8บ.โนนกกจาน
อ.วังสะพุง จ.เลย
 42130</t>
  </si>
  <si>
    <t>42130</t>
  </si>
  <si>
    <t>0935426654</t>
  </si>
  <si>
    <t>TH39097M11YM4F</t>
  </si>
  <si>
    <t>FRF0</t>
  </si>
  <si>
    <t>ก******ค</t>
  </si>
  <si>
    <t>******สุวรรณศร ตำบลสระแก้ว อำเภอเมืองสระแก้ว จังหวัดสระแก้ว 27000</t>
  </si>
  <si>
    <t>27000</t>
  </si>
  <si>
    <t>11/08/2025 08:57</t>
  </si>
  <si>
    <t>TH255736841609N</t>
  </si>
  <si>
    <t>FRE98</t>
  </si>
  <si>
    <t>ก***าบ ก***ิชา</t>
  </si>
  <si>
    <t>11/08/2025 08:42</t>
  </si>
  <si>
    <t>THT331221UF609Z</t>
  </si>
  <si>
    <t>11/08/2025 08:43</t>
  </si>
  <si>
    <t>FRE97</t>
  </si>
  <si>
    <t>อ**</t>
  </si>
  <si>
    <t>11/08/2025 08:10</t>
  </si>
  <si>
    <t>762607714061</t>
  </si>
  <si>
    <t>FRE96</t>
  </si>
  <si>
    <t>11/08/2025 08:05</t>
  </si>
  <si>
    <t>LEXPU0596852090</t>
  </si>
  <si>
    <t>FRE94</t>
  </si>
  <si>
    <t>11/08/2025 07:57</t>
  </si>
  <si>
    <t>762615012095</t>
  </si>
  <si>
    <t>FRE93</t>
  </si>
  <si>
    <t>11/08/2025 06:54</t>
  </si>
  <si>
    <t>762532258740</t>
  </si>
  <si>
    <t>11/08/2025 06:55</t>
  </si>
  <si>
    <t>FRE92</t>
  </si>
  <si>
    <t>ร***รดิศ ช***ุณ</t>
  </si>
  <si>
    <t>11/08/2025 06:31</t>
  </si>
  <si>
    <t>762541286732</t>
  </si>
  <si>
    <t>11/08/2025 06:32</t>
  </si>
  <si>
    <t>FRE91</t>
  </si>
  <si>
    <t>อ***นทร์ เ***ฐจำนงค์</t>
  </si>
  <si>
    <t>11/08/2025 05:54</t>
  </si>
  <si>
    <t>762503544725</t>
  </si>
  <si>
    <t>FRE90</t>
  </si>
  <si>
    <t>จ***ียร จ***ียรแพทย์</t>
  </si>
  <si>
    <t>11/08/2025 05:14</t>
  </si>
  <si>
    <t>762508884723</t>
  </si>
  <si>
    <t>FRE88</t>
  </si>
  <si>
    <t>น** ว***ยุทธ ม***าพิพัฒน์กุล</t>
  </si>
  <si>
    <t>11/08/2025 02:41</t>
  </si>
  <si>
    <t>762503257740</t>
  </si>
  <si>
    <t>FRE87</t>
  </si>
  <si>
    <t>ท***ีย์ ว***กล้า</t>
  </si>
  <si>
    <t>11/08/2025 02:06</t>
  </si>
  <si>
    <t>762514880724</t>
  </si>
  <si>
    <t>11/08/2025 02:05</t>
  </si>
  <si>
    <t>FRE86</t>
  </si>
  <si>
    <t>อ*** ด***ญญา</t>
  </si>
  <si>
    <t>11/08/2025 02:03</t>
  </si>
  <si>
    <t>762568758766</t>
  </si>
  <si>
    <t>11/08/2025 02:02</t>
  </si>
  <si>
    <t>FRE85</t>
  </si>
  <si>
    <t>ก***ิการ์ ธ***ัฒนกุล</t>
  </si>
  <si>
    <t>11/08/2025 01:59</t>
  </si>
  <si>
    <t>762530282721</t>
  </si>
  <si>
    <t>FRE84</t>
  </si>
  <si>
    <t>ก***์วรา เ***พิษ</t>
  </si>
  <si>
    <t>11/08/2025 01:53</t>
  </si>
  <si>
    <t>762568058733</t>
  </si>
  <si>
    <t>11/08/2025 01:54</t>
  </si>
  <si>
    <t>FRE83</t>
  </si>
  <si>
    <t>น** ส***ย  บ***า</t>
  </si>
  <si>
    <t>11/08/2025 01:51</t>
  </si>
  <si>
    <t>762562157770</t>
  </si>
  <si>
    <t>FRE82</t>
  </si>
  <si>
    <t>บ***ดิษย์ ด***ค์ธรรม</t>
  </si>
  <si>
    <t>11/08/2025 01:45</t>
  </si>
  <si>
    <t>762571156771</t>
  </si>
  <si>
    <t>FRE81</t>
  </si>
  <si>
    <t>ย***ี  เ***มพูล</t>
  </si>
  <si>
    <t>11/08/2025 01:42</t>
  </si>
  <si>
    <t>762529881724</t>
  </si>
  <si>
    <t>11/08/2025 01:43</t>
  </si>
  <si>
    <t>FRE80</t>
  </si>
  <si>
    <t>ล*** ส***เดิน</t>
  </si>
  <si>
    <t>11/08/2025 01:41</t>
  </si>
  <si>
    <t>762521088722</t>
  </si>
  <si>
    <t>FRE79</t>
  </si>
  <si>
    <t>ส***ก เ***ึ่ง</t>
  </si>
  <si>
    <t>762548587743</t>
  </si>
  <si>
    <t>FRE75</t>
  </si>
  <si>
    <t>ร***ณา อ***ข</t>
  </si>
  <si>
    <t>11/08/2025 01:22</t>
  </si>
  <si>
    <t>762562585750</t>
  </si>
  <si>
    <t>11/08/2025 01:26</t>
  </si>
  <si>
    <t>FRE74</t>
  </si>
  <si>
    <t>c***alit p***hpirom</t>
  </si>
  <si>
    <t>11/08/2025 01:14</t>
  </si>
  <si>
    <t>762576585746</t>
  </si>
  <si>
    <t>11/08/2025 01:24</t>
  </si>
  <si>
    <t>FRE73</t>
  </si>
  <si>
    <t>ส***ียรติ. ส***ราะห์</t>
  </si>
  <si>
    <t>จังหวัดนครศรีธรรมราช</t>
  </si>
  <si>
    <t>11/08/2025 01:04</t>
  </si>
  <si>
    <t>762529470802</t>
  </si>
  <si>
    <t>11/08/2025 01:08</t>
  </si>
  <si>
    <t>FRE72</t>
  </si>
  <si>
    <t>ส***รัตน์</t>
  </si>
  <si>
    <t>11/08/2025 01:02</t>
  </si>
  <si>
    <t>762523383731</t>
  </si>
  <si>
    <t>FRE71</t>
  </si>
  <si>
    <t>ปัทมเนตร กีรติวิทยายุต</t>
  </si>
  <si>
    <t>77/32 หมู่2 หมู่บ้านดิเอมเมอรัลการ์เด้น1ถ.คันแอน
ปากเกร็ด/ Pak Kretนนทบุรี/ Nonthaburi
11120</t>
  </si>
  <si>
    <t>660819156868</t>
  </si>
  <si>
    <t>11/08/2025 00:50</t>
  </si>
  <si>
    <t>LEXPU0596646573</t>
  </si>
  <si>
    <t>FRE70</t>
  </si>
  <si>
    <t>ล***ัด</t>
  </si>
  <si>
    <t>11/08/2025 00:49</t>
  </si>
  <si>
    <t>762582283713</t>
  </si>
  <si>
    <t>FRE69</t>
  </si>
  <si>
    <t>เ***าช ก***อสถ</t>
  </si>
  <si>
    <t>11/08/2025 00:31</t>
  </si>
  <si>
    <t>762595087726</t>
  </si>
  <si>
    <t>FRE68</t>
  </si>
  <si>
    <t>******ำเภอวาปีปทุม  จังหวัดมหาสารคาม  44120 ตำบลประชาพัฒนา อำเภอวาปีปทุม จังหวัดมหาสารคาม 44120</t>
  </si>
  <si>
    <t>44120</t>
  </si>
  <si>
    <t>11/08/2025 00:58</t>
  </si>
  <si>
    <t>TH253719185475C</t>
  </si>
  <si>
    <t>11/08/2025 00:28</t>
  </si>
  <si>
    <t>FRE67</t>
  </si>
  <si>
    <t>ป**</t>
  </si>
  <si>
    <t>11/08/2025 00:12</t>
  </si>
  <si>
    <t>762550974721</t>
  </si>
  <si>
    <t>FRE66</t>
  </si>
  <si>
    <t>ร***เพื่อนคุณ เ***ี่ผู้เสียภาษี3860100564400</t>
  </si>
  <si>
    <t>11/08/2025 00:11</t>
  </si>
  <si>
    <t>THT120121S3WD7Z</t>
  </si>
  <si>
    <t>FRE65</t>
  </si>
  <si>
    <t>อ*** ข***ัสดิ์</t>
  </si>
  <si>
    <t>11/08/2025 00:09</t>
  </si>
  <si>
    <t>762525784801</t>
  </si>
  <si>
    <t>FRH62</t>
  </si>
  <si>
    <t>น***ักดิ์ชัย  พ***ุ์แตง</t>
  </si>
  <si>
    <t>12/08/2025 22:48</t>
  </si>
  <si>
    <t>FRH61</t>
  </si>
  <si>
    <t>ฉ***ดนัย</t>
  </si>
  <si>
    <t>จังหวัดสมุทรปราการ</t>
  </si>
  <si>
    <t>12/08/2025 22:08</t>
  </si>
  <si>
    <t>FRH60</t>
  </si>
  <si>
    <t>ส*** เ***า</t>
  </si>
  <si>
    <t>12/08/2025 21:30</t>
  </si>
  <si>
    <t>12/08/2025 21:32</t>
  </si>
  <si>
    <t>FRH59</t>
  </si>
  <si>
    <t>******่งน้ำสุวรรณภูมิ, ตำบล บางปลา ร้านค้า log 6 ตำบลบางปลา อำเภอบางพลี จังหวัดสมุทรปราการ 10540</t>
  </si>
  <si>
    <t>76</t>
  </si>
  <si>
    <t>12/08/2025 21:13</t>
  </si>
  <si>
    <t>12/08/2025 20:37</t>
  </si>
  <si>
    <t>FRH58</t>
  </si>
  <si>
    <t>พวงพร  เสี้ยวทอง</t>
  </si>
  <si>
    <t>กลุ่มงานส่งเสริมสุขภาพ สำนักงานสาธารณสุขจังหวัดยโสธร
เมืองยโสธร/ Mueang Yasothonยโสธร/ Yasothon
35000</t>
  </si>
  <si>
    <t>660981954530</t>
  </si>
  <si>
    <t>12/08/2025 20:22</t>
  </si>
  <si>
    <t>FRH57</t>
  </si>
  <si>
    <t>น***าว ส***ันท์ ต***ำ</t>
  </si>
  <si>
    <t>12/08/2025 19:43</t>
  </si>
  <si>
    <t>12/08/2025 19:42</t>
  </si>
  <si>
    <t>FRH56</t>
  </si>
  <si>
    <t>น******า</t>
  </si>
  <si>
    <t>******ี้ยวขวา), ถนน เพชรเกษม ตำบลท่ามิหรำ อำเภอเมืองพัทลุง จังหวัดพัทลุง 93000</t>
  </si>
  <si>
    <t>12/08/2025 18:57</t>
  </si>
  <si>
    <t>FRH55</t>
  </si>
  <si>
    <t>ย*** ร***รรม</t>
  </si>
  <si>
    <t>12/08/2025 18:50</t>
  </si>
  <si>
    <t>FRH54</t>
  </si>
  <si>
    <t>ช******ข</t>
  </si>
  <si>
    <t>******มณี ตำบลพรหมณี อำเภอเมืองนครนายก จังหวัดนครนายก 26000</t>
  </si>
  <si>
    <t>12/08/2025 19:06</t>
  </si>
  <si>
    <t>12/08/2025 18:36</t>
  </si>
  <si>
    <t>FRH53</t>
  </si>
  <si>
    <t>ก***นา น***ืองรักษ์</t>
  </si>
  <si>
    <t>12/08/2025 18:11</t>
  </si>
  <si>
    <t>FRH52</t>
  </si>
  <si>
    <t>ต*** ร***เป็ดสด</t>
  </si>
  <si>
    <t>12/08/2025 18:04</t>
  </si>
  <si>
    <t>FRH51</t>
  </si>
  <si>
    <t>ก***พร เ***โคตร</t>
  </si>
  <si>
    <t>12/08/2025 17:54</t>
  </si>
  <si>
    <t>FRH50</t>
  </si>
  <si>
    <t>น***ัดดาวัลย์</t>
  </si>
  <si>
    <t>12/08/2025 17:43</t>
  </si>
  <si>
    <t>12/08/2025 17:42</t>
  </si>
  <si>
    <t>FRH49</t>
  </si>
  <si>
    <t>น******น</t>
  </si>
  <si>
    <t>******ครชัยมงคลวิลล่า 3, ตำบลคลองหนึ่ง, อำเภอคลองหลวง ตำบลคลองหนึ่ง อำเภอคลองหลวง จังหวัดปทุมธานี 12120</t>
  </si>
  <si>
    <t>12/08/2025 17:41</t>
  </si>
  <si>
    <t>FRH48</t>
  </si>
  <si>
    <t>ดาวใจ ดมกส</t>
  </si>
  <si>
    <t>ร่มเย็น ร่่่มเย็น 28////499999999 ซอยย 2/17 ดนดนด8483838 · คูคต/ Khu Khot
ลำลูกกา/ Lam Luk Kaปทุมธานี/ Pathum Thani
12130</t>
  </si>
  <si>
    <t>660856970831</t>
  </si>
  <si>
    <t>12/08/2025 17:34</t>
  </si>
  <si>
    <t>FRH47</t>
  </si>
  <si>
    <t>สุนิสา  ธำรงลีฬหา</t>
  </si>
  <si>
    <t>109ซ.เย็นจิต7 แขวงทุ่งวัดดอน
สาทร/ Sathonกรุงเทพมหานคร/ Bangkok
10120</t>
  </si>
  <si>
    <t>660879276633</t>
  </si>
  <si>
    <t>12/08/2025 17:30</t>
  </si>
  <si>
    <t>FRH46</t>
  </si>
  <si>
    <t>พ***ิไลย แ***อฬารศิริ</t>
  </si>
  <si>
    <t>12/08/2025 17:11</t>
  </si>
  <si>
    <t>FRH45</t>
  </si>
  <si>
    <t>ร***สมบูรณ์การช่างขายแบตเตอรี่</t>
  </si>
  <si>
    <t>12/08/2025 17:10</t>
  </si>
  <si>
    <t>FRH44</t>
  </si>
  <si>
    <t>น้ำตาล ใครชม</t>
  </si>
  <si>
    <t>50/10 บ้านท่าเยี่ยม ต.ค้อเหนือ อ.เมือง จ.ยโสธร 50/10 บ้านท่าเยี่ยม · ค้อเหนือ/ Kho Nuea
เมืองยโสธร/ Mueang Yasothonยโสธร/ Yasothon
35000</t>
  </si>
  <si>
    <t>660871043368</t>
  </si>
  <si>
    <t>12/08/2025 16:54</t>
  </si>
  <si>
    <t>FRH43</t>
  </si>
  <si>
    <t>น******)</t>
  </si>
  <si>
    <t>******อง จ.ระนอง ตำบลบางริ้น อำเภอเมืองระนอง จังหวัดระนอง 85000</t>
  </si>
  <si>
    <t>12/08/2025 16:42</t>
  </si>
  <si>
    <t>12/08/2025 16:41</t>
  </si>
  <si>
    <t>FRH42</t>
  </si>
  <si>
    <t>กิ๊ก</t>
  </si>
  <si>
    <t>178/60วุฒากาศ14ถนนวุฒากาศ · ตลาดพลู/ Talat Phlu
ธนบุรี/ Thon Buriกรุงเทพมหานคร/ Bangkok
10600</t>
  </si>
  <si>
    <t>660808578806</t>
  </si>
  <si>
    <t>FRH41</t>
  </si>
  <si>
    <t>ภ***ทิพย์ น***สุข</t>
  </si>
  <si>
    <t>12/08/2025 16:40</t>
  </si>
  <si>
    <t>FRH40</t>
  </si>
  <si>
    <t>ก******ก</t>
  </si>
  <si>
    <t>******าฉนวน ตำบลกง ตำบลกง อำเภอกงไกรลาศ จังหวัดสุโขทัย 64170</t>
  </si>
  <si>
    <t>27</t>
  </si>
  <si>
    <t>12/08/2025 16:26</t>
  </si>
  <si>
    <t>12/08/2025 16:25</t>
  </si>
  <si>
    <t>FRH39</t>
  </si>
  <si>
    <t>ป***อบ เ***เฉย</t>
  </si>
  <si>
    <t>12/08/2025 16:17</t>
  </si>
  <si>
    <t>FRH37</t>
  </si>
  <si>
    <t>12/08/2025 16:00</t>
  </si>
  <si>
    <t>12/08/2025 15:59</t>
  </si>
  <si>
    <t>FRH36</t>
  </si>
  <si>
    <t>ห***ัน</t>
  </si>
  <si>
    <t>12/08/2025 15:55</t>
  </si>
  <si>
    <t>FRH35</t>
  </si>
  <si>
    <t>ส***ิศักดิ์ ก***นกุล</t>
  </si>
  <si>
    <t>12/08/2025 15:47</t>
  </si>
  <si>
    <t>FRH34</t>
  </si>
  <si>
    <t>อ***ดช ห***จหาญ</t>
  </si>
  <si>
    <t>12/08/2025 15:43</t>
  </si>
  <si>
    <t>FRH33</t>
  </si>
  <si>
    <t>ล***า ศ***ำภา</t>
  </si>
  <si>
    <t>12/08/2025 15:32</t>
  </si>
  <si>
    <t>FRH32</t>
  </si>
  <si>
    <t>12/08/2025 15:26</t>
  </si>
  <si>
    <t>FRH31</t>
  </si>
  <si>
    <t>12/08/2025 15:22</t>
  </si>
  <si>
    <t>FRH30</t>
  </si>
  <si>
    <t>ท**</t>
  </si>
  <si>
    <t>FRH28</t>
  </si>
  <si>
    <t>ม***ท์ บ***อด</t>
  </si>
  <si>
    <t>12/08/2025 15:01</t>
  </si>
  <si>
    <t>FRH27</t>
  </si>
  <si>
    <t>******คลองวาฬ อำเภอเมืองประจวบคีรีขันธ์ จังหวัดประจวบคีรีขันธ์ 77000</t>
  </si>
  <si>
    <t>12/08/2025 14:54</t>
  </si>
  <si>
    <t>FRH26</t>
  </si>
  <si>
    <t>พ***ีวรรณ ส***ุย</t>
  </si>
  <si>
    <t>FRH25</t>
  </si>
  <si>
    <t>ฝ* ช***พฤกษ์</t>
  </si>
  <si>
    <t>12/08/2025 14:51</t>
  </si>
  <si>
    <t>FRH24</t>
  </si>
  <si>
    <t>12/08/2025 14:49</t>
  </si>
  <si>
    <t>FRH23</t>
  </si>
  <si>
    <t>เ***์น ว***ภา</t>
  </si>
  <si>
    <t>12/08/2025 14:38</t>
  </si>
  <si>
    <t>FRH22</t>
  </si>
  <si>
    <t>แ***า น***อง</t>
  </si>
  <si>
    <t>12/08/2025 14:30</t>
  </si>
  <si>
    <t>FRH21</t>
  </si>
  <si>
    <t>12/08/2025 14:25</t>
  </si>
  <si>
    <t>FRH20</t>
  </si>
  <si>
    <t>ส***รณ์</t>
  </si>
  <si>
    <t>12/08/2025 14:24</t>
  </si>
  <si>
    <t>FRH19</t>
  </si>
  <si>
    <t>12/08/2025 14:22</t>
  </si>
  <si>
    <t>FRH17</t>
  </si>
  <si>
    <t>สุปราณี พุฒิพงศ์</t>
  </si>
  <si>
    <t>188/136 มบ.วีมิกซ์ ม.6 ต.บางกระเจ้า
เมืองสมุทรสาคร/ Mueang Samut Sakhonสมุทรสาคร/ Samut Sakhon
74000</t>
  </si>
  <si>
    <t>660866155630</t>
  </si>
  <si>
    <t>12/08/2025 14:17</t>
  </si>
  <si>
    <t>FRH16</t>
  </si>
  <si>
    <t>ย***ภรณ์  น***ระ</t>
  </si>
  <si>
    <t>12/08/2025 14:09</t>
  </si>
  <si>
    <t>12/08/2025 14:13</t>
  </si>
  <si>
    <t>FRH15</t>
  </si>
  <si>
    <t>ว***ีย์ น***น</t>
  </si>
  <si>
    <t>12/08/2025 14:04</t>
  </si>
  <si>
    <t>12/08/2025 14:08</t>
  </si>
  <si>
    <t>FRH14</t>
  </si>
  <si>
    <t>12/08/2025 14:01</t>
  </si>
  <si>
    <t>ขอไม่รับรสกาแฟ หรือถ้ามีทุเรียนไม่รับนะคะ ไม่ทานทั้ง2 อย่างค่ะ ขอบคุณทางร้านด้วยนะคะ</t>
  </si>
  <si>
    <t>FRH13</t>
  </si>
  <si>
    <t>ด***าว  แ***นะ</t>
  </si>
  <si>
    <t>12/08/2025 13:55</t>
  </si>
  <si>
    <t>FRH12</t>
  </si>
  <si>
    <t>******พลัด แขวงบางพลัด เขตบางพลัด จังหวัดกรุงเทพมหานคร 10700</t>
  </si>
  <si>
    <t>12/08/2025 13:44</t>
  </si>
  <si>
    <t>12/08/2025 13:39</t>
  </si>
  <si>
    <t>FRH11</t>
  </si>
  <si>
    <t>12/08/2025 13:13</t>
  </si>
  <si>
    <t>12/08/2025 13:14</t>
  </si>
  <si>
    <t>FRH10</t>
  </si>
  <si>
    <t>แ***ตา   ภ***ร</t>
  </si>
  <si>
    <t>12/08/2025 13:05</t>
  </si>
  <si>
    <t>FRH9</t>
  </si>
  <si>
    <t>สหเทพ ทองยอดนา</t>
  </si>
  <si>
    <t>ต.ทุ่งกระพังโหม อ.กำแพงแสน
จ.นครปฐม
 73140</t>
  </si>
  <si>
    <t>0838023975</t>
  </si>
  <si>
    <t>12/08/2025 11:21</t>
  </si>
  <si>
    <t>12/08/2025 13:01</t>
  </si>
  <si>
    <t>FRH8</t>
  </si>
  <si>
    <t>ท***า ด***งชา</t>
  </si>
  <si>
    <t>12/08/2025 12:53</t>
  </si>
  <si>
    <t>FRH7</t>
  </si>
  <si>
    <t>ก***ิวัฒน์  ไ***ุวัฒน์</t>
  </si>
  <si>
    <t>12/08/2025 12:49</t>
  </si>
  <si>
    <t>FRH6</t>
  </si>
  <si>
    <t>ส***ภรณ์  บ***งวงค์</t>
  </si>
  <si>
    <t>12/08/2025 12:29</t>
  </si>
  <si>
    <t>12/08/2025 12:28</t>
  </si>
  <si>
    <t>FRH5</t>
  </si>
  <si>
    <t>ร***รดิศ น***นวล</t>
  </si>
  <si>
    <t>12/08/2025 12:27</t>
  </si>
  <si>
    <t>FRH4</t>
  </si>
  <si>
    <t>12/08/2025 12:17</t>
  </si>
  <si>
    <t>FRH3</t>
  </si>
  <si>
    <t>จ***รา ม***ัตน์</t>
  </si>
  <si>
    <t>12/08/2025 12:13</t>
  </si>
  <si>
    <t>FRH2</t>
  </si>
  <si>
    <t>อ***ร ศ***ิชา</t>
  </si>
  <si>
    <t>12/08/2025 11:57</t>
  </si>
  <si>
    <t>FRH1</t>
  </si>
  <si>
    <t>กุล  วงค์พุทธา</t>
  </si>
  <si>
    <t>10/1 หมู่ 8  (บ้านหัวมุมถนนตรงข้ามวัดท่าสว่าง) บ้านน้อยลวงมอง ตำบลหนองเทา · หนองเทา/ Nong Thao
ท่าอุเทน/ Tha Uthenนครพนม/ Nakhon Phanom
48120</t>
  </si>
  <si>
    <t>48120</t>
  </si>
  <si>
    <t>660920125274</t>
  </si>
  <si>
    <t>12/08/2025 11:55</t>
  </si>
  <si>
    <t>12/08/2025 11:53</t>
  </si>
  <si>
    <t>FRH0</t>
  </si>
  <si>
    <t>น***ฤตินันท์ ห***งฤกษ์</t>
  </si>
  <si>
    <t>12/08/2025 11:49</t>
  </si>
  <si>
    <t>FRG99</t>
  </si>
  <si>
    <t>ส***ถิตพ์ พ***ษฐ์สัชญา</t>
  </si>
  <si>
    <t>12/08/2025 11:45</t>
  </si>
  <si>
    <t>FRG98</t>
  </si>
  <si>
    <t>12/08/2025 11:35</t>
  </si>
  <si>
    <t>FRG97</t>
  </si>
  <si>
    <t>ก***ิพย์ ห***หวล</t>
  </si>
  <si>
    <t>12/08/2025 11:30</t>
  </si>
  <si>
    <t>FRG95</t>
  </si>
  <si>
    <t>ภ***วดี ว***้น</t>
  </si>
  <si>
    <t>12/08/2025 11:06</t>
  </si>
  <si>
    <t>FRG94</t>
  </si>
  <si>
    <t>12/08/2025 11:00</t>
  </si>
  <si>
    <t>FRG93</t>
  </si>
  <si>
    <t>ย***ัตน์ ศ***ุรี</t>
  </si>
  <si>
    <t>12/08/2025 10:56</t>
  </si>
  <si>
    <t>FRG92</t>
  </si>
  <si>
    <t>12/08/2025 10:48</t>
  </si>
  <si>
    <t>12/08/2025 10:49</t>
  </si>
  <si>
    <t>FRG91</t>
  </si>
  <si>
    <t>ส***ิริ ว***เสน</t>
  </si>
  <si>
    <t>12/08/2025 10:47</t>
  </si>
  <si>
    <t>FRG90</t>
  </si>
  <si>
    <t>ณ*** น***งค์</t>
  </si>
  <si>
    <t>12/08/2025 10:45</t>
  </si>
  <si>
    <t>FRG89</t>
  </si>
  <si>
    <t>ส***ตรา ก***ิตร</t>
  </si>
  <si>
    <t>12/08/2025 10:38</t>
  </si>
  <si>
    <t>FRG88</t>
  </si>
  <si>
    <t>อ***ียกทองมา</t>
  </si>
  <si>
    <t>12/08/2025 10:35</t>
  </si>
  <si>
    <t>FRG87</t>
  </si>
  <si>
    <t>u***6356181693091</t>
  </si>
  <si>
    <t>FRG86</t>
  </si>
  <si>
    <t>12/08/2025 10:34</t>
  </si>
  <si>
    <t>FRG85</t>
  </si>
  <si>
    <t>12/08/2025 10:33</t>
  </si>
  <si>
    <t>FRG82</t>
  </si>
  <si>
    <t>อ***ตตา เ***หวังมา</t>
  </si>
  <si>
    <t>12/08/2025 10:21</t>
  </si>
  <si>
    <t>FRG81</t>
  </si>
  <si>
    <t>FRG79</t>
  </si>
  <si>
    <t>ห***ูล</t>
  </si>
  <si>
    <t>12/08/2025 10:15</t>
  </si>
  <si>
    <t>FRG77</t>
  </si>
  <si>
    <t>12/08/2025 10:07</t>
  </si>
  <si>
    <t>FRG76</t>
  </si>
  <si>
    <t>ศ***วรรณ จ***ร์อำนวยกิจ</t>
  </si>
  <si>
    <t>FRG75</t>
  </si>
  <si>
    <t>c**</t>
  </si>
  <si>
    <t>12/08/2025 10:04</t>
  </si>
  <si>
    <t>FRG74</t>
  </si>
  <si>
    <t>ร***า น***วิทยานนท์</t>
  </si>
  <si>
    <t>12/08/2025 10:05</t>
  </si>
  <si>
    <t>12/08/2025 10:03</t>
  </si>
  <si>
    <t>FRG73</t>
  </si>
  <si>
    <t>ว***ะพงษ์</t>
  </si>
  <si>
    <t>12/08/2025 09:59</t>
  </si>
  <si>
    <t>FRG72</t>
  </si>
  <si>
    <t>ศ******ย</t>
  </si>
  <si>
    <t>******วขาว ถ.พัทยากลาง ต.หนองปรือ ตำบลหนองปรือ อำเภอบางละมุง จังหวัดชลบุรี 20150</t>
  </si>
  <si>
    <t>12/08/2025 10:27</t>
  </si>
  <si>
    <t>12/08/2025 09:57</t>
  </si>
  <si>
    <t>FRG71</t>
  </si>
  <si>
    <t>ก***แก้วพิมเนศวร</t>
  </si>
  <si>
    <t>12/08/2025 09:56</t>
  </si>
  <si>
    <t>FRG70</t>
  </si>
  <si>
    <t>ส***  ส***ราช</t>
  </si>
  <si>
    <t>12/08/2025 09:44</t>
  </si>
  <si>
    <t>FRG69</t>
  </si>
  <si>
    <t>อ***มา ช***ลายนา</t>
  </si>
  <si>
    <t>12/08/2025 09:08</t>
  </si>
  <si>
    <t>FRG68</t>
  </si>
  <si>
    <t>ข***ากุสมาลย์   ส***รณกาจณ์ชัย</t>
  </si>
  <si>
    <t>12/08/2025 08:46</t>
  </si>
  <si>
    <t>FRG67</t>
  </si>
  <si>
    <t>อ***า อ***อินทร์อ่อน</t>
  </si>
  <si>
    <t>12/08/2025 08:38</t>
  </si>
  <si>
    <t>FRG66</t>
  </si>
  <si>
    <t>ท***ำ   พ***ะนนท์</t>
  </si>
  <si>
    <t>12/08/2025 08:30</t>
  </si>
  <si>
    <t>FRG65</t>
  </si>
  <si>
    <t xml:space="preserve">ลัดดา </t>
  </si>
  <si>
    <t>199/3ม.3ต.สาริกา อ.เมือง จ.นครนายก 26000</t>
  </si>
  <si>
    <t>0837108969</t>
  </si>
  <si>
    <t>12/08/2025 08:19</t>
  </si>
  <si>
    <t>12/08/2025 08:18</t>
  </si>
  <si>
    <t>FRG64</t>
  </si>
  <si>
    <t xml:space="preserve">คุณกฤษดา  ธนทรัพย์สมบัติ </t>
  </si>
  <si>
    <t>907/27  ซอยอิสรภาพ 13 ถนนอิสรภาพ แขวงหิรัญรูจี เขตธนบุรี กรุงเทพฯ  10600</t>
  </si>
  <si>
    <t>0863880325</t>
  </si>
  <si>
    <t>11/08/2025 21:15</t>
  </si>
  <si>
    <t>12/08/2025 08:14</t>
  </si>
  <si>
    <t>FRG62</t>
  </si>
  <si>
    <t>******ตำบลบางพึ่ง ตำบลบางพึ่ง อำเภอพระประแดง จังหวัดสมุทรปราการ 10130</t>
  </si>
  <si>
    <t>10130</t>
  </si>
  <si>
    <t>12/08/2025 07:48</t>
  </si>
  <si>
    <t>12/08/2025 07:18</t>
  </si>
  <si>
    <t>FRG61</t>
  </si>
  <si>
    <t>จ**</t>
  </si>
  <si>
    <t>12/08/2025 05:13</t>
  </si>
  <si>
    <t>762630222034</t>
  </si>
  <si>
    <t>FRG60</t>
  </si>
  <si>
    <t>F** K***kwan</t>
  </si>
  <si>
    <t>12/08/2025 05:01</t>
  </si>
  <si>
    <t>762601321042</t>
  </si>
  <si>
    <t>FRG58</t>
  </si>
  <si>
    <t>12/08/2025 02:15</t>
  </si>
  <si>
    <t>LEXPU0596845288</t>
  </si>
  <si>
    <t>FRG57</t>
  </si>
  <si>
    <t>ว***ตร ร***สมฤกษ์</t>
  </si>
  <si>
    <t>12/08/2025 01:37</t>
  </si>
  <si>
    <t>THT013321UF3G1Z</t>
  </si>
  <si>
    <t>FRG56</t>
  </si>
  <si>
    <t>ช***ชา ค***้ม</t>
  </si>
  <si>
    <t>12/08/2025 01:29</t>
  </si>
  <si>
    <t>762574090994</t>
  </si>
  <si>
    <t>12/08/2025 01:30</t>
  </si>
  <si>
    <t>FRG55</t>
  </si>
  <si>
    <t>ป***าภัทร ล***</t>
  </si>
  <si>
    <t>12/08/2025 01:20</t>
  </si>
  <si>
    <t>762526892993</t>
  </si>
  <si>
    <t>12/08/2025 01:28</t>
  </si>
  <si>
    <t>FRG54</t>
  </si>
  <si>
    <t>ส***จ็ด‘พฤษภา</t>
  </si>
  <si>
    <t>12/08/2025 00:47</t>
  </si>
  <si>
    <t>FRJ53</t>
  </si>
  <si>
    <t>น*** ฉ***แย้ม</t>
  </si>
  <si>
    <t>13/08/2025 23:37</t>
  </si>
  <si>
    <t>FRJ52</t>
  </si>
  <si>
    <t>ธ***ต ช***งค์</t>
  </si>
  <si>
    <t>13/08/2025 23:35</t>
  </si>
  <si>
    <t>THT350421ZPXJ6Z</t>
  </si>
  <si>
    <t>FRJ51</t>
  </si>
  <si>
    <t>13/08/2025 23:29</t>
  </si>
  <si>
    <t>762620412746</t>
  </si>
  <si>
    <t>FRJ49</t>
  </si>
  <si>
    <t>น***ิดา โ***ะนา</t>
  </si>
  <si>
    <t>13/08/2025 22:58</t>
  </si>
  <si>
    <t>FRJ48</t>
  </si>
  <si>
    <t>ว***พร</t>
  </si>
  <si>
    <t>13/08/2025 22:40</t>
  </si>
  <si>
    <t>FRJ47</t>
  </si>
  <si>
    <t>ล***า ส***งษี</t>
  </si>
  <si>
    <t>13/08/2025 22:18</t>
  </si>
  <si>
    <t>FRJ46</t>
  </si>
  <si>
    <t>น***ัทร  พ***้ย  ร***จ้ะโบว์</t>
  </si>
  <si>
    <t>13/08/2025 22:09</t>
  </si>
  <si>
    <t>FRJ45</t>
  </si>
  <si>
    <t>ภ***พร เ***ันทร์</t>
  </si>
  <si>
    <t>13/08/2025 22:07</t>
  </si>
  <si>
    <t>FRJ44</t>
  </si>
  <si>
    <t>จ** เ***วมุก</t>
  </si>
  <si>
    <t>13/08/2025 22:03</t>
  </si>
  <si>
    <t>FRJ43</t>
  </si>
  <si>
    <t>ข***เรือน แ***ดอนไพร</t>
  </si>
  <si>
    <t>13/08/2025 21:47</t>
  </si>
  <si>
    <t>FRJ42</t>
  </si>
  <si>
    <t>ส***ริยา อ***สาคร</t>
  </si>
  <si>
    <t>13/08/2025 21:42</t>
  </si>
  <si>
    <t>FRJ41</t>
  </si>
  <si>
    <t>******ตำบล วิชิต, อำเภอเมืองภูเก็ต ตำบลวิชิต อำเภอเมืองภูเก็ต จังหวัดภูเก็ต 83000</t>
  </si>
  <si>
    <t>13/08/2025 21:22</t>
  </si>
  <si>
    <t>FRJ40</t>
  </si>
  <si>
    <t>******บลระแหง อำเภอลาดหลุมแก้ว จังหวัดปทุมธานี 12140</t>
  </si>
  <si>
    <t>13/08/2025 21:08</t>
  </si>
  <si>
    <t>TH255165740460V</t>
  </si>
  <si>
    <t>FRJ38</t>
  </si>
  <si>
    <t>ท***รรณ ส***รถกิจ</t>
  </si>
  <si>
    <t>13/08/2025 20:56</t>
  </si>
  <si>
    <t>FRJ37</t>
  </si>
  <si>
    <t>แ***ียา ง***ิริ</t>
  </si>
  <si>
    <t>13/08/2025 20:52</t>
  </si>
  <si>
    <t>FRJ36</t>
  </si>
  <si>
    <t>ส***ษิณี  ช***บุญชู</t>
  </si>
  <si>
    <t>13/08/2025 20:24</t>
  </si>
  <si>
    <t>FRJ35</t>
  </si>
  <si>
    <t>อ***ลี ส***้อง</t>
  </si>
  <si>
    <t>13/08/2025 20:15</t>
  </si>
  <si>
    <t>FRJ34</t>
  </si>
  <si>
    <t>น***าวนัฏฐริณี  ส***นเย็น</t>
  </si>
  <si>
    <t>13/08/2025 20:12</t>
  </si>
  <si>
    <t>FRJ33</t>
  </si>
  <si>
    <t>ธ***งศ์ บ***ัง</t>
  </si>
  <si>
    <t>13/08/2025 19:59</t>
  </si>
  <si>
    <t>FRJ32</t>
  </si>
  <si>
    <t>ส***รัตน์ ข***ขก</t>
  </si>
  <si>
    <t>13/08/2025 19:54</t>
  </si>
  <si>
    <t>762650610735</t>
  </si>
  <si>
    <t>FRJ31</t>
  </si>
  <si>
    <t>ก***ิการ์ จ***รอารี</t>
  </si>
  <si>
    <t>13/08/2025 19:47</t>
  </si>
  <si>
    <t>13/08/2025 19:48</t>
  </si>
  <si>
    <t>FRJ30</t>
  </si>
  <si>
    <t>ป******ม</t>
  </si>
  <si>
    <t>******6/119 หมู่ 8, ตำบลหนองปลาไหล, อำเภอบางละมุง ชลบุรี 20150 ตำบลหนองปลาไหล อำเภอบางละมุง จังหวัดชลบุรี 20150</t>
  </si>
  <si>
    <t>13/08/2025 19:42</t>
  </si>
  <si>
    <t>FRJ29</t>
  </si>
  <si>
    <t>ส***วัลย์ แ***รุณรัตน์</t>
  </si>
  <si>
    <t>13/08/2025 19:34</t>
  </si>
  <si>
    <t>THT040721ZQ6J8Z</t>
  </si>
  <si>
    <t>FRJ28</t>
  </si>
  <si>
    <t>13/08/2025 19:33</t>
  </si>
  <si>
    <t>FRJ27</t>
  </si>
  <si>
    <t>ศ***วรรณ ม***ลาง</t>
  </si>
  <si>
    <t>13/08/2025 19:32</t>
  </si>
  <si>
    <t>762603714740</t>
  </si>
  <si>
    <t>FRJ26</t>
  </si>
  <si>
    <t>ห***ยรัตน์ ข***ทอง</t>
  </si>
  <si>
    <t>13/08/2025 19:29</t>
  </si>
  <si>
    <t>762689914733</t>
  </si>
  <si>
    <t>FRJ25</t>
  </si>
  <si>
    <t>น***โชกุนและน้องฮันนา</t>
  </si>
  <si>
    <t>13/08/2025 19:21</t>
  </si>
  <si>
    <t>762601616744</t>
  </si>
  <si>
    <t>ทาร์ตสัปรด1กล่องมี4ชิ้น วรรณวนัชเบเกอรี่</t>
  </si>
  <si>
    <t>FRJ24</t>
  </si>
  <si>
    <t>13/08/2025 19:20</t>
  </si>
  <si>
    <t>TH2522426506399</t>
  </si>
  <si>
    <t>FRJ23</t>
  </si>
  <si>
    <t>น** อ***ย์ แ***ณี</t>
  </si>
  <si>
    <t>13/08/2025 19:18</t>
  </si>
  <si>
    <t>FRJ22</t>
  </si>
  <si>
    <t>13/08/2025 19:44</t>
  </si>
  <si>
    <t>TH259616419145N</t>
  </si>
  <si>
    <t>FRJ21</t>
  </si>
  <si>
    <t>เกรียงไกร</t>
  </si>
  <si>
    <t>หจก.วิเชียรทรานสปอร์ต 40หมู่9ตำบลนาดี · นาดี/ Na Di
เมืองสมุทรสาคร/ Mueang Samut Sakhonสมุทรสาคร/ Samut Sakhon
74000</t>
  </si>
  <si>
    <t>660811050058</t>
  </si>
  <si>
    <t>13/08/2025 19:14</t>
  </si>
  <si>
    <t>LEXPU0597482249</t>
  </si>
  <si>
    <t>FRJ20</t>
  </si>
  <si>
    <t>ว***ย ม***หมาย</t>
  </si>
  <si>
    <t>13/08/2025 19:13</t>
  </si>
  <si>
    <t>13/08/2025 19:12</t>
  </si>
  <si>
    <t>FRJ19</t>
  </si>
  <si>
    <t>จ***นทา</t>
  </si>
  <si>
    <t>13/08/2025 18:59</t>
  </si>
  <si>
    <t>FRJ18</t>
  </si>
  <si>
    <t>ก***นตร บ***ง</t>
  </si>
  <si>
    <t>13/08/2025 18:51</t>
  </si>
  <si>
    <t>FRJ17</t>
  </si>
  <si>
    <t>ธ******ข</t>
  </si>
  <si>
    <t>******้านโปร่ง อ.ศรีธาตุ จ.อุดรธานี 41230 ตำบลบ้านโปร่ง อำเภอศรีธาตุ จังหวัดอุดรธานี 41230</t>
  </si>
  <si>
    <t>41230</t>
  </si>
  <si>
    <t>TH38097M9TVZ4C</t>
  </si>
  <si>
    <t>13/08/2025 18:50</t>
  </si>
  <si>
    <t>FRJ16</t>
  </si>
  <si>
    <t>เ***มร ใ***้น</t>
  </si>
  <si>
    <t>13/08/2025 18:40</t>
  </si>
  <si>
    <t>13/08/2025 18:41</t>
  </si>
  <si>
    <t>FRJ15</t>
  </si>
  <si>
    <t>ส***ดา พ***ขียว</t>
  </si>
  <si>
    <t>13/08/2025 18:28</t>
  </si>
  <si>
    <t>13/08/2025 18:29</t>
  </si>
  <si>
    <t>FRJ14</t>
  </si>
  <si>
    <t>13/08/2025 18:06</t>
  </si>
  <si>
    <t>FRJ12</t>
  </si>
  <si>
    <t>ร้านที่6</t>
  </si>
  <si>
    <t>ลูกหนู</t>
  </si>
  <si>
    <t>54/6 หมู่ 1 · ทับยา/ Thap Ya
อินทร์บุรี/ In Buriสิงห์บุรี/ Sing Buri
16110</t>
  </si>
  <si>
    <t>660928968058</t>
  </si>
  <si>
    <t>13/08/2025 18:03</t>
  </si>
  <si>
    <t>LEXPU0597528930</t>
  </si>
  <si>
    <t>FRJ11</t>
  </si>
  <si>
    <t>อ*ม</t>
  </si>
  <si>
    <t>******เรืองคอนกรีต) ตำบลบ้านใหม่ อำเภอบางใหญ่ จังหวัดนนทบุรี 11140</t>
  </si>
  <si>
    <t>13/08/2025 17:45</t>
  </si>
  <si>
    <t>TH259627966912S</t>
  </si>
  <si>
    <t>FRJ10</t>
  </si>
  <si>
    <t>D***</t>
  </si>
  <si>
    <t>13/08/2025 17:30</t>
  </si>
  <si>
    <t>THT030621ZQ0U0Z</t>
  </si>
  <si>
    <t>FRJ9</t>
  </si>
  <si>
    <t>ว***า</t>
  </si>
  <si>
    <t>13/08/2025 17:29</t>
  </si>
  <si>
    <t>FRJ8</t>
  </si>
  <si>
    <t>ศ***พร​  ท***แซง​</t>
  </si>
  <si>
    <t>13/08/2025 17:18</t>
  </si>
  <si>
    <t>FRJ7</t>
  </si>
  <si>
    <t>อ***ณ บ***ลาง</t>
  </si>
  <si>
    <t>13/08/2025 17:14</t>
  </si>
  <si>
    <t>FRJ6</t>
  </si>
  <si>
    <t>13/08/2025 16:58</t>
  </si>
  <si>
    <t>ขอแค่รสเนยนมนะคะ ลูกกับยายไม่ทานรสอื่นค่ะทานแค่รสเดียวค่ะ</t>
  </si>
  <si>
    <t>762616503806</t>
  </si>
  <si>
    <t>FRJ5</t>
  </si>
  <si>
    <t>ว***ล ศ***วราวาท</t>
  </si>
  <si>
    <t>13/08/2025 16:57</t>
  </si>
  <si>
    <t>FRJ4</t>
  </si>
  <si>
    <t>ห***า</t>
  </si>
  <si>
    <t>******มู่1 ตำบลอุทัย ตำบลอุทัย อำเภออุทัย จังหวัดพระนครศรีอยุธยา 13210</t>
  </si>
  <si>
    <t>13210</t>
  </si>
  <si>
    <t>74</t>
  </si>
  <si>
    <t>13/08/2025 17:20</t>
  </si>
  <si>
    <t>13/08/2025 16:50</t>
  </si>
  <si>
    <t>FRJ3</t>
  </si>
  <si>
    <t>พ***ิภา พ***ริ</t>
  </si>
  <si>
    <t>13/08/2025 16:47</t>
  </si>
  <si>
    <t>13/08/2025 16:48</t>
  </si>
  <si>
    <t>FRJ1</t>
  </si>
  <si>
    <t>ผ***รอง ศ***ะลาน</t>
  </si>
  <si>
    <t>13/08/2025 16:40</t>
  </si>
  <si>
    <t>FRJ0</t>
  </si>
  <si>
    <t>น***ช ป***ตังโข</t>
  </si>
  <si>
    <t>13/08/2025 16:35</t>
  </si>
  <si>
    <t>762690510761</t>
  </si>
  <si>
    <t>FRI99</t>
  </si>
  <si>
    <t>762624172693</t>
  </si>
  <si>
    <t>FRI98</t>
  </si>
  <si>
    <t>พ***าภรณ์ ผ***ผา</t>
  </si>
  <si>
    <t>13/08/2025 21:52</t>
  </si>
  <si>
    <t>13/08/2025 16:34</t>
  </si>
  <si>
    <t>FRI97</t>
  </si>
  <si>
    <t>FRI96</t>
  </si>
  <si>
    <t>ช***ร ผ***่ม</t>
  </si>
  <si>
    <t>13/08/2025 16:31</t>
  </si>
  <si>
    <t>FRI94</t>
  </si>
  <si>
    <t>13/08/2025 16:26</t>
  </si>
  <si>
    <t>762681112756</t>
  </si>
  <si>
    <t>FRI93</t>
  </si>
  <si>
    <t>ด***ร ห***งคราม</t>
  </si>
  <si>
    <t>13/08/2025 16:23</t>
  </si>
  <si>
    <t>762646901763</t>
  </si>
  <si>
    <t>FRI92</t>
  </si>
  <si>
    <t>ค******์</t>
  </si>
  <si>
    <t>******น พฤกษาซีนเนอร์รี่ ซอย10 ตำบลเสาธงหิน อำเภอบางใหญ่ จังหวัดนนทบุรี 11140</t>
  </si>
  <si>
    <t>13/08/2025 16:19</t>
  </si>
  <si>
    <t>TH252585955846E</t>
  </si>
  <si>
    <t>13/08/2025 16:18</t>
  </si>
  <si>
    <t>FRI91</t>
  </si>
  <si>
    <t>ส***ญญา</t>
  </si>
  <si>
    <t>13/08/2025 16:16</t>
  </si>
  <si>
    <t>FRI90</t>
  </si>
  <si>
    <t>ร***ฏา ร***สนุทร</t>
  </si>
  <si>
    <t>13/08/2025 16:10</t>
  </si>
  <si>
    <t>FRI89</t>
  </si>
  <si>
    <t>ส***ต..วงจักสี</t>
  </si>
  <si>
    <t>13/08/2025 16:09</t>
  </si>
  <si>
    <t>FRI88</t>
  </si>
  <si>
    <t>****** อำเภอตะพานหิน จ.พิจิตร ตำบลวังหว้า อำเภอตะพานหิน จังหวัดพิจิตร 66110</t>
  </si>
  <si>
    <t>64</t>
  </si>
  <si>
    <t>FRI87</t>
  </si>
  <si>
    <t>ล***า เ***รภูเขา</t>
  </si>
  <si>
    <t>13/08/2025 16:06</t>
  </si>
  <si>
    <t>FRI86</t>
  </si>
  <si>
    <t>น***  ฤ***วุฒิกุล</t>
  </si>
  <si>
    <t>13/08/2025 16:04</t>
  </si>
  <si>
    <t>FRI85</t>
  </si>
  <si>
    <t>อ***วย</t>
  </si>
  <si>
    <t>13/08/2025 16:00</t>
  </si>
  <si>
    <t>FRI84</t>
  </si>
  <si>
    <t>13/08/2025 15:57</t>
  </si>
  <si>
    <t>TH258557891436M</t>
  </si>
  <si>
    <t>FRI82</t>
  </si>
  <si>
    <t>พ***รณ์ ภ***บรรณ</t>
  </si>
  <si>
    <t>13/08/2025 15:53</t>
  </si>
  <si>
    <t>FRI81</t>
  </si>
  <si>
    <t>แ***ิ้งสารภี น***วงศ์</t>
  </si>
  <si>
    <t>762624062616</t>
  </si>
  <si>
    <t>FRI80</t>
  </si>
  <si>
    <t>ข***ฐา   ป***ับค่าย</t>
  </si>
  <si>
    <t>13/08/2025 15:51</t>
  </si>
  <si>
    <t>FRI79</t>
  </si>
  <si>
    <t>น***าวสุชานุช บ***ล่ำ</t>
  </si>
  <si>
    <t>13/08/2025 15:48</t>
  </si>
  <si>
    <t>FRI78</t>
  </si>
  <si>
    <t>จ***พร พ***เพลง</t>
  </si>
  <si>
    <t>13/08/2025 15:42</t>
  </si>
  <si>
    <t>FRI76</t>
  </si>
  <si>
    <t>เ***ิน เ***งเย็น</t>
  </si>
  <si>
    <t>13/08/2025 15:39</t>
  </si>
  <si>
    <t>FRI75</t>
  </si>
  <si>
    <t>จ***ิพ จ***ันทร์</t>
  </si>
  <si>
    <t>13/08/2025 15:34</t>
  </si>
  <si>
    <t>FRI72</t>
  </si>
  <si>
    <t>ธ*** ก***นโกมล</t>
  </si>
  <si>
    <t>13/08/2025 15:16</t>
  </si>
  <si>
    <t>FRI71</t>
  </si>
  <si>
    <t>ส***ียง  ไ***ิริยะวงศ์</t>
  </si>
  <si>
    <t>762615713753</t>
  </si>
  <si>
    <t>FRI70</t>
  </si>
  <si>
    <t>อ***ญา ต***ี</t>
  </si>
  <si>
    <t>13/08/2025 15:13</t>
  </si>
  <si>
    <t>13/08/2025 15:14</t>
  </si>
  <si>
    <t>FRI69</t>
  </si>
  <si>
    <t>ส***รัตน์ ภ***วัสดิ์</t>
  </si>
  <si>
    <t>13/08/2025 15:02</t>
  </si>
  <si>
    <t>FRI68</t>
  </si>
  <si>
    <t>อภิญญา ชนะแก้ว</t>
  </si>
  <si>
    <t>สุราษฎร์-ตะกั่วป่า · คลองศก/ Khlong Sok
พนม/ Phanomสุราษฎร์ธานี/ Surat Thani
84250</t>
  </si>
  <si>
    <t>660933986851</t>
  </si>
  <si>
    <t>13/08/2025 13:55</t>
  </si>
  <si>
    <t>TH68107MAC3E4C</t>
  </si>
  <si>
    <t>FRI67</t>
  </si>
  <si>
    <t>13/08/2025 13:53</t>
  </si>
  <si>
    <t>762696813723</t>
  </si>
  <si>
    <t>FRI66</t>
  </si>
  <si>
    <t>วรรณวิสา​ โต​พันธุ์​</t>
  </si>
  <si>
    <t>23 ม.2 ต.ทับผึ้ง
ศรีสำโรง/ Si Samrongสุโขทัย/ Sukhothai
64120</t>
  </si>
  <si>
    <t>660846241506</t>
  </si>
  <si>
    <t>13/08/2025 13:40</t>
  </si>
  <si>
    <t>TH60067MABU76J</t>
  </si>
  <si>
    <t>FRI63</t>
  </si>
  <si>
    <t>้***</t>
  </si>
  <si>
    <t>13/08/2025 13:23</t>
  </si>
  <si>
    <t>FRI62</t>
  </si>
  <si>
    <t>ม***   แ***บุ่</t>
  </si>
  <si>
    <t>13/08/2025 13:09</t>
  </si>
  <si>
    <t>FRI61</t>
  </si>
  <si>
    <t>ล******า</t>
  </si>
  <si>
    <t>******มู่ที่ 1, ตำบลวังกระแจะ, อำเภอไทรโยค ตำบลวังกระแจะ อำเภอไทรโยค จังหวัดกาญจนบุรี 71150</t>
  </si>
  <si>
    <t>13/08/2025 13:00</t>
  </si>
  <si>
    <t>TH252661469892D</t>
  </si>
  <si>
    <t>13/08/2025 12:59</t>
  </si>
  <si>
    <t>FRI60</t>
  </si>
  <si>
    <t>a***rn</t>
  </si>
  <si>
    <t>13/08/2025 12:53</t>
  </si>
  <si>
    <t>13/08/2025 12:54</t>
  </si>
  <si>
    <t>FRI58</t>
  </si>
  <si>
    <t>ณ***ิยา</t>
  </si>
  <si>
    <t>13/08/2025 12:38</t>
  </si>
  <si>
    <t>FRI57</t>
  </si>
  <si>
    <t>ว***ี ร***เรืองประมง</t>
  </si>
  <si>
    <t>13/08/2025 12:37</t>
  </si>
  <si>
    <t>FRI56</t>
  </si>
  <si>
    <t>ธ***รัตม อ** พ***ภัทร</t>
  </si>
  <si>
    <t>13/08/2025 12:34</t>
  </si>
  <si>
    <t>FRI55</t>
  </si>
  <si>
    <t>ศ***า</t>
  </si>
  <si>
    <t>13/08/2025 12:26</t>
  </si>
  <si>
    <t>13/08/2025 12:25</t>
  </si>
  <si>
    <t>FRI54</t>
  </si>
  <si>
    <t>13/08/2025 12:20</t>
  </si>
  <si>
    <t>13/08/2025 12:21</t>
  </si>
  <si>
    <t>FRI53</t>
  </si>
  <si>
    <t>ก***กา ว***ะเครือ</t>
  </si>
  <si>
    <t>13/08/2025 12:16</t>
  </si>
  <si>
    <t>762644918766</t>
  </si>
  <si>
    <t>FRI52</t>
  </si>
  <si>
    <t>พ***สรร</t>
  </si>
  <si>
    <t>FRI51</t>
  </si>
  <si>
    <t>ธ******ม</t>
  </si>
  <si>
    <t>****** โพงาม, อำเภอสรรคบุรี ตำบลโพงาม อำเภอสรรคบุรี จังหวัดชัยนาท 17140</t>
  </si>
  <si>
    <t>13/08/2025 12:40</t>
  </si>
  <si>
    <t>TH255439140200Q</t>
  </si>
  <si>
    <t>13/08/2025 12:10</t>
  </si>
  <si>
    <t>FRI50</t>
  </si>
  <si>
    <t>13/08/2025 12:07</t>
  </si>
  <si>
    <t>TH258250182137N</t>
  </si>
  <si>
    <t>13/08/2025 12:06</t>
  </si>
  <si>
    <t>FRI49</t>
  </si>
  <si>
    <t>จิราณี มณฑา</t>
  </si>
  <si>
    <t>3/11 ถ.เลื่ยงเมือง ร้านช้างเฟอร์นิเจอร์ · มะขามเตี้ย/ Makham Tia
เมืองสุราษฎร์ธานี/ Mueang Surat Thaniสุราษฎร์ธานี/ Surat Thani
84000</t>
  </si>
  <si>
    <t>660937689938</t>
  </si>
  <si>
    <t>13/08/2025 12:01</t>
  </si>
  <si>
    <t>LEXPU0597481299</t>
  </si>
  <si>
    <t>FRI48</t>
  </si>
  <si>
    <t>อารียา​ มาระศรี​</t>
  </si>
  <si>
    <t>บ้านเลขที่178 ม.15 ต.วังชะพลู · วังชะพลู/ Wang Chaphlu
ขาณุวรลักษบุรี/ Khanu Woralaksaburiกำแพงเพชร/ Kamphaeng Phet
62140</t>
  </si>
  <si>
    <t>660612947614</t>
  </si>
  <si>
    <t>13/08/2025 11:41</t>
  </si>
  <si>
    <t>TH58047MAC5W1G</t>
  </si>
  <si>
    <t>FRI47</t>
  </si>
  <si>
    <t>ส*** เ***ยงธรรม</t>
  </si>
  <si>
    <t>762646314743</t>
  </si>
  <si>
    <t>FRI46</t>
  </si>
  <si>
    <t>ป***า ป***งเปลื่อง</t>
  </si>
  <si>
    <t>13/08/2025 20:25</t>
  </si>
  <si>
    <t>762658319743</t>
  </si>
  <si>
    <t>13/08/2025 11:34</t>
  </si>
  <si>
    <t>FRI45</t>
  </si>
  <si>
    <t>a***aravadee r***grit</t>
  </si>
  <si>
    <t>13/08/2025 11:33</t>
  </si>
  <si>
    <t>FRI44</t>
  </si>
  <si>
    <t>13/08/2025 11:32</t>
  </si>
  <si>
    <t>762628518772</t>
  </si>
  <si>
    <t>FRI43</t>
  </si>
  <si>
    <t>ม***ี ย***์ทอง</t>
  </si>
  <si>
    <t>13/08/2025 11:31</t>
  </si>
  <si>
    <t>FRI42</t>
  </si>
  <si>
    <t>ป***ฉัตร ย***คุ</t>
  </si>
  <si>
    <t>13/08/2025 11:30</t>
  </si>
  <si>
    <t>13/08/2025 11:29</t>
  </si>
  <si>
    <t>FRI41</t>
  </si>
  <si>
    <t>******แสนตอ อำเภอน้ำปาด จังหวัดอุตรดิตถ์ 53110 ตำบลแสนตอ อำเภอน้ำปาด จังหวัดอุตรดิตถ์ 53110</t>
  </si>
  <si>
    <t>53110</t>
  </si>
  <si>
    <t>13/08/2025 11:59</t>
  </si>
  <si>
    <t>FRI38</t>
  </si>
  <si>
    <t>เ***อฟ้า</t>
  </si>
  <si>
    <t>762637915745</t>
  </si>
  <si>
    <t>13/08/2025 11:27</t>
  </si>
  <si>
    <t>FRI36</t>
  </si>
  <si>
    <t>พรทิพย์</t>
  </si>
  <si>
    <t>91หมู่8 ต. ดง อ. บึงโขงหลง. จ. บึงกาฬ
บึงโขงหลง/ Bueng Khong Longบึงกาฬ/ Bueng Kan
38220</t>
  </si>
  <si>
    <t>660803255071</t>
  </si>
  <si>
    <t>13/08/2025 11:17</t>
  </si>
  <si>
    <t>TH35047M9FFP5C</t>
  </si>
  <si>
    <t>FRI35</t>
  </si>
  <si>
    <t>13/08/2025 11:15</t>
  </si>
  <si>
    <t>ไม่เอาเค้กเนย</t>
  </si>
  <si>
    <t>762652912766</t>
  </si>
  <si>
    <t>FRI33</t>
  </si>
  <si>
    <t>ว***รรค์ ช***นทร์</t>
  </si>
  <si>
    <t>13/08/2025 11:13</t>
  </si>
  <si>
    <t>762623969634</t>
  </si>
  <si>
    <t>FRI32</t>
  </si>
  <si>
    <t>762685258613</t>
  </si>
  <si>
    <t>FRI31</t>
  </si>
  <si>
    <t>อ***ค์</t>
  </si>
  <si>
    <t>13/08/2025 11:11</t>
  </si>
  <si>
    <t>FRI30</t>
  </si>
  <si>
    <t>ข***ไพร ส***์เรือง</t>
  </si>
  <si>
    <t>13/08/2025 11:10</t>
  </si>
  <si>
    <t>THT311921ZBVQ6Z</t>
  </si>
  <si>
    <t>FRI29</t>
  </si>
  <si>
    <t>ส***ย์  ท***ดง</t>
  </si>
  <si>
    <t>13/08/2025 11:09</t>
  </si>
  <si>
    <t>762600566652</t>
  </si>
  <si>
    <t>13/08/2025 11:08</t>
  </si>
  <si>
    <t>FRI28</t>
  </si>
  <si>
    <t>13/08/2025 11:06</t>
  </si>
  <si>
    <t>THT7404220JBJ3Z</t>
  </si>
  <si>
    <t>FRI27</t>
  </si>
  <si>
    <t>ธ***รัตน์  ว***ภักดี</t>
  </si>
  <si>
    <t>13/08/2025 11:05</t>
  </si>
  <si>
    <t>762682165696</t>
  </si>
  <si>
    <t>FRI26</t>
  </si>
  <si>
    <t>******กาะเพชร, อำเภอหัวไทร ตำบลเกาะเพชร อำเภอหัวไทร จังหวัดนครศรีธรรมราช 80170</t>
  </si>
  <si>
    <t>80170</t>
  </si>
  <si>
    <t>14/08/2025 10:14</t>
  </si>
  <si>
    <t>13/08/2025 11:03</t>
  </si>
  <si>
    <t>FRI25</t>
  </si>
  <si>
    <t>13/08/2025 11:02</t>
  </si>
  <si>
    <t>762668268670</t>
  </si>
  <si>
    <t>FRI24</t>
  </si>
  <si>
    <t>ย***ุช</t>
  </si>
  <si>
    <t>13/08/2025 10:59</t>
  </si>
  <si>
    <t>FRI23</t>
  </si>
  <si>
    <t>w***a19761</t>
  </si>
  <si>
    <t>FRI22</t>
  </si>
  <si>
    <t>13/08/2025 10:56</t>
  </si>
  <si>
    <t>762621385621</t>
  </si>
  <si>
    <t>FRI21</t>
  </si>
  <si>
    <t>13/08/2025 10:52</t>
  </si>
  <si>
    <t>762631404802</t>
  </si>
  <si>
    <t>FRI20</t>
  </si>
  <si>
    <t>v***eedee486</t>
  </si>
  <si>
    <t>13/08/2025 10:49</t>
  </si>
  <si>
    <t>FRI19</t>
  </si>
  <si>
    <t>ป***าพร ช***ำน้อย</t>
  </si>
  <si>
    <t>13/08/2025 10:46</t>
  </si>
  <si>
    <t>FRI18</t>
  </si>
  <si>
    <t>u***4075883795637</t>
  </si>
  <si>
    <t>762619315721</t>
  </si>
  <si>
    <t>FRI17</t>
  </si>
  <si>
    <t>13/08/2025 10:40</t>
  </si>
  <si>
    <t>762657414735</t>
  </si>
  <si>
    <t>FRI16</t>
  </si>
  <si>
    <t>******รี อ้อยข้าวมันไก่ ตำบลกุดเค้า อำเภอมัญจาคีรี จังหวัดขอนแก่น 40160</t>
  </si>
  <si>
    <t>13/08/2025 10:39</t>
  </si>
  <si>
    <t>FRI14</t>
  </si>
  <si>
    <t>ส***ัมพันธ์ เ***บุษกร</t>
  </si>
  <si>
    <t>13/08/2025 10:34</t>
  </si>
  <si>
    <t>762667804802</t>
  </si>
  <si>
    <t>FRI11</t>
  </si>
  <si>
    <t>S***awin</t>
  </si>
  <si>
    <t>13/08/2025 10:33</t>
  </si>
  <si>
    <t>FRI10</t>
  </si>
  <si>
    <t>ตำบล กาฬสินธุ์</t>
  </si>
  <si>
    <t>13/08/2025 10:29</t>
  </si>
  <si>
    <t>FRI8</t>
  </si>
  <si>
    <t>เ***นพิศ ก***ุก</t>
  </si>
  <si>
    <t>13/08/2025 10:24</t>
  </si>
  <si>
    <t>FRI7</t>
  </si>
  <si>
    <t>ม***ทิพย์.  แ***ลิศล้ำ</t>
  </si>
  <si>
    <t>13/08/2025 10:22</t>
  </si>
  <si>
    <t>FRI6</t>
  </si>
  <si>
    <t xml:space="preserve">คุณสมชาย ฉาบเชย </t>
  </si>
  <si>
    <t xml:space="preserve">38/125 บ้านบนเขา ซอย2 หมู่4
ต.คีกคัก อ.ตะกั่วป่า จ.พังงา 82220 
</t>
  </si>
  <si>
    <t>0654019396</t>
  </si>
  <si>
    <t>13/08/2025 10:20</t>
  </si>
  <si>
    <t>เคลม LAZADA  หมายเลขคำสั่งซื้อ : 103453793647678เนื่องจากขนมปังขึ้นราก่อนวันหมดอายุ</t>
  </si>
  <si>
    <t>JB338407786TH</t>
  </si>
  <si>
    <t>FRI5</t>
  </si>
  <si>
    <t>ชื่อ คุณจิราพร</t>
  </si>
  <si>
    <t>ที่อยู่
1/2 ม1 ต.ถ้ำ อ.ตะกั่วทุ่ง จ.พังงา 82130</t>
  </si>
  <si>
    <t>82130</t>
  </si>
  <si>
    <t>0806160366</t>
  </si>
  <si>
    <t>13/08/2025 10:01</t>
  </si>
  <si>
    <t>JB338407772TH</t>
  </si>
  <si>
    <t>13/08/2025 10:17</t>
  </si>
  <si>
    <t>FRI4</t>
  </si>
  <si>
    <t>l***644</t>
  </si>
  <si>
    <t>13/08/2025 10:14</t>
  </si>
  <si>
    <t>762645714736</t>
  </si>
  <si>
    <t>13/08/2025 10:15</t>
  </si>
  <si>
    <t>FRI3</t>
  </si>
  <si>
    <t>13/08/2025 10:12</t>
  </si>
  <si>
    <t>FRI1</t>
  </si>
  <si>
    <t>13/08/2025 10:09</t>
  </si>
  <si>
    <t>762663311734</t>
  </si>
  <si>
    <t>FRI0</t>
  </si>
  <si>
    <t>762671716730</t>
  </si>
  <si>
    <t>FRH98</t>
  </si>
  <si>
    <t>P***m</t>
  </si>
  <si>
    <t>13/08/2025 09:58</t>
  </si>
  <si>
    <t>FRH97</t>
  </si>
  <si>
    <t>เ**ร</t>
  </si>
  <si>
    <t>******ำเภอเมืองฉะเชิงเทรา24000 ตำบลท่าไข่ อำเภอเมืองฉะเชิงเทรา จังหวัดฉะเชิงเทรา 24000</t>
  </si>
  <si>
    <t>13/08/2025 10:28</t>
  </si>
  <si>
    <t>TH255808952282M</t>
  </si>
  <si>
    <t>FRH96</t>
  </si>
  <si>
    <t>13/08/2025 09:47</t>
  </si>
  <si>
    <t>LEXPU0597527899</t>
  </si>
  <si>
    <t>13/08/2025 09:46</t>
  </si>
  <si>
    <t>FRH95</t>
  </si>
  <si>
    <t>พ***ินทร์ บ***สริม</t>
  </si>
  <si>
    <t>13/08/2025 09:37</t>
  </si>
  <si>
    <t>THT541321ZEVY4Z</t>
  </si>
  <si>
    <t>FRH94</t>
  </si>
  <si>
    <t>ร***นภา   ว***โรจน์</t>
  </si>
  <si>
    <t>13/08/2025 09:36</t>
  </si>
  <si>
    <t>FRH93</t>
  </si>
  <si>
    <t>13/08/2025 09:35</t>
  </si>
  <si>
    <t>762644297704</t>
  </si>
  <si>
    <t>FRH92</t>
  </si>
  <si>
    <t>พ******ะ</t>
  </si>
  <si>
    <t>****** ประเทศไทย (125/2736 หมู่ 3) ตำบลเขาน้อย อำเภอปราณบุรี จังหวัดประจวบคีรีขันธ์ 77160</t>
  </si>
  <si>
    <t>77160</t>
  </si>
  <si>
    <t>13/08/2025 09:32</t>
  </si>
  <si>
    <t>TH253753141730F</t>
  </si>
  <si>
    <t>FRH91</t>
  </si>
  <si>
    <t>13/08/2025 09:29</t>
  </si>
  <si>
    <t>ขอรสกาแฟกับ ฝอยทอง เยอะหน่อยได้ไหมคะ</t>
  </si>
  <si>
    <t>762609002772</t>
  </si>
  <si>
    <t>FRH89</t>
  </si>
  <si>
    <t>ภ******ล</t>
  </si>
  <si>
    <t>******หนองญาติ ตำบลหนองญาติ อำเภอเมืองนครพนม จังหวัดนครพนม 48000</t>
  </si>
  <si>
    <t>13/08/2025 09:44</t>
  </si>
  <si>
    <t>TH254242728996S</t>
  </si>
  <si>
    <t>13/08/2025 09:19</t>
  </si>
  <si>
    <t>FRH88</t>
  </si>
  <si>
    <t>13/08/2025 09:17</t>
  </si>
  <si>
    <t>762646641702</t>
  </si>
  <si>
    <t>FRH87</t>
  </si>
  <si>
    <t>ฐ***มา เ***สุวรรณ์</t>
  </si>
  <si>
    <t>13/08/2025 09:16</t>
  </si>
  <si>
    <t>FRH86</t>
  </si>
  <si>
    <t>หัสดี ชนะดี</t>
  </si>
  <si>
    <t>12/1 ม.7 ต.เสียว อ.เบญจลักษ์ จ.ศรีสะเกษ
เบญจลักษ์/ Benchalakศรีสะเกษ/ Sisaket
33110</t>
  </si>
  <si>
    <t>33110</t>
  </si>
  <si>
    <t>660838134047</t>
  </si>
  <si>
    <t>13/08/2025 09:10</t>
  </si>
  <si>
    <t>LEXPU0597481498</t>
  </si>
  <si>
    <t>FRH85</t>
  </si>
  <si>
    <t>******้านควนโก ตำบลหานโพธิ์ อำเภอเขาชัยสน จังหวัดพัทลุง 93130</t>
  </si>
  <si>
    <t>93130</t>
  </si>
  <si>
    <t>13/08/2025 09:05</t>
  </si>
  <si>
    <t>TH258145220247U</t>
  </si>
  <si>
    <t>FRH84</t>
  </si>
  <si>
    <t>สุริตา  หนูกลับ</t>
  </si>
  <si>
    <t xml:space="preserve">301/70 ซ.14นากุ้ง ถ.สะพานปลา ต.บางริ้น อ.เมือง จ.ระนอง 85000
</t>
  </si>
  <si>
    <t>0635350172</t>
  </si>
  <si>
    <t>13/08/2025 09:02</t>
  </si>
  <si>
    <t>เคลม Shopee (1)50801N7QD5D1Sเนื่องจากสินค้าขึ้นราก่อนวันหมดอายุ  50804UEFHQCS2 เนื่องจากขนมปังมีกลิ่นเปรี้ยว ก่อนวันหมดอายุ</t>
  </si>
  <si>
    <t>JB338407769TH</t>
  </si>
  <si>
    <t>FRH83</t>
  </si>
  <si>
    <t>13/08/2025 09:00</t>
  </si>
  <si>
    <t>762665214732</t>
  </si>
  <si>
    <t>FRH82</t>
  </si>
  <si>
    <t>ปิยะพร​ แก้วกันทา</t>
  </si>
  <si>
    <t>แฟลตนายทหาร กรมทหารปืนใหญ่ที่ 1 รักษาพระองค์
ถนนประดิพัทธ์ แขวงถนนนครไชยศรี
เขตดุสิต กรุงเทพมหานคร 
 10300</t>
  </si>
  <si>
    <t>0870274726</t>
  </si>
  <si>
    <t>13/08/2025 08:48</t>
  </si>
  <si>
    <t>JB338407755TH</t>
  </si>
  <si>
    <t>13/08/2025 08:58</t>
  </si>
  <si>
    <t>FRH81</t>
  </si>
  <si>
    <t>นายธีรภัทร์ แก้วละคร</t>
  </si>
  <si>
    <t xml:space="preserve">มหาวิทยาลัยราชภัฎอุดรธานี(ห้องสมุด)
64/47 ถ.ทหาร ต.หมากแข้ง
อ.เมือง
จ.อุดรธานี 41000
</t>
  </si>
  <si>
    <t>0621840477</t>
  </si>
  <si>
    <t>13/08/2025 08:42</t>
  </si>
  <si>
    <t>JB338407741TH</t>
  </si>
  <si>
    <t>13/08/2025 08:57</t>
  </si>
  <si>
    <t>FRH80</t>
  </si>
  <si>
    <t xml:space="preserve">ช่างต้น </t>
  </si>
  <si>
    <t>บ้านงิ้ว 131 ม.6 ต.ธงธานี
อ.ธวัชบุรี จ.ร้อยเอ็ด 45170</t>
  </si>
  <si>
    <t>0614802344</t>
  </si>
  <si>
    <t>13/08/2025 00:02</t>
  </si>
  <si>
    <t>JB338407738TH</t>
  </si>
  <si>
    <t>13/08/2025 08:56</t>
  </si>
  <si>
    <t>FRH79</t>
  </si>
  <si>
    <t>กันตกนิษฐ์ พาเขียว(ธนะวัง)</t>
  </si>
  <si>
    <t xml:space="preserve">รพ.ปัว
(โทรนัดรับได้ตลอด.24ขม)
ตึกผู้ป่วยนอก
ตำบลวรนคร
อำเภอปัว 
น่าน55120
</t>
  </si>
  <si>
    <t>55120</t>
  </si>
  <si>
    <t>0612686779</t>
  </si>
  <si>
    <t>12/08/2025 19:55</t>
  </si>
  <si>
    <t>JB338407724TH</t>
  </si>
  <si>
    <t>13/08/2025 08:54</t>
  </si>
  <si>
    <t>FRH78</t>
  </si>
  <si>
    <t>รัตนา ทองไทย</t>
  </si>
  <si>
    <t>257 ม.11 · อ่างทอง/ Ang Thong
เมืองกำแพงเพชร/ Mueang Kamphaeng Phetกำแพงเพชร/ Kamphaeng Phet
62000</t>
  </si>
  <si>
    <t>660989055917</t>
  </si>
  <si>
    <t>13/08/2025 08:53</t>
  </si>
  <si>
    <t>LEXPU0597527914</t>
  </si>
  <si>
    <t>FRH77</t>
  </si>
  <si>
    <t>ชื่อ คุณบุญฤทธิ์</t>
  </si>
  <si>
    <t>ที่อยู่จัดส่ง
ที่อยู่ 205/1 ถนนกำแพงเพชร6 แขวงดอนเมือง เขตดอนเมือง กรุงเทพ 10210</t>
  </si>
  <si>
    <t>0865002868</t>
  </si>
  <si>
    <t>12/08/2025 13:53</t>
  </si>
  <si>
    <t>JB338407715TH</t>
  </si>
  <si>
    <t>13/08/2025 08:52</t>
  </si>
  <si>
    <t>FRH76</t>
  </si>
  <si>
    <t>13/08/2025 08:47</t>
  </si>
  <si>
    <t>762621244696</t>
  </si>
  <si>
    <t>FRH74</t>
  </si>
  <si>
    <t>จ***รรณ์</t>
  </si>
  <si>
    <t>13/08/2025 08:24</t>
  </si>
  <si>
    <t>762651514763</t>
  </si>
  <si>
    <t>FRH73</t>
  </si>
  <si>
    <t>TH256160750974X</t>
  </si>
  <si>
    <t>FRH72</t>
  </si>
  <si>
    <t>13/08/2025 07:53</t>
  </si>
  <si>
    <t>762605154636</t>
  </si>
  <si>
    <t>FRH71</t>
  </si>
  <si>
    <t>สุพร เจริญศิริพันธ์</t>
  </si>
  <si>
    <t>25/21 หมู่ 2 · นบปริง/ Nop Pring
เมืองพังงา/ Mueang Phangngaพังงา/ Phang Nga
82000</t>
  </si>
  <si>
    <t>82000</t>
  </si>
  <si>
    <t>660864081924</t>
  </si>
  <si>
    <t>13/08/2025 07:47</t>
  </si>
  <si>
    <t>TH66017M9PGR6B</t>
  </si>
  <si>
    <t>FRH70</t>
  </si>
  <si>
    <t>ฐ******จ</t>
  </si>
  <si>
    <t>******ชั่งน้ำหนัก วางไว้หน้าบ้านได้เลยคะ ตำบลน้ำชุน อำเภอหล่มสัก จังหวัดเพชรบูรณ์ 67110</t>
  </si>
  <si>
    <t>67110</t>
  </si>
  <si>
    <t>61</t>
  </si>
  <si>
    <t>13/08/2025 07:13</t>
  </si>
  <si>
    <t>TH2544492653003</t>
  </si>
  <si>
    <t>13/08/2025 07:12</t>
  </si>
  <si>
    <t>FRH69</t>
  </si>
  <si>
    <t>13/08/2025 06:58</t>
  </si>
  <si>
    <t>762686231381</t>
  </si>
  <si>
    <t>FRH68</t>
  </si>
  <si>
    <t>มณฑณัช ยายยาย</t>
  </si>
  <si>
    <t>999/274 ซอย38 หมู่บ้านโกลเด้นนี้โอโคราช-เทอร์มินอล · หนองกระทุ่ม/ Nong Krathum
เมืองนครราชสีมา/ Mueng Nakorn Ratchasimaนครราชสีมา/ Nakhon Ratchasima
30000</t>
  </si>
  <si>
    <t>660921548775</t>
  </si>
  <si>
    <t>13/08/2025 06:43</t>
  </si>
  <si>
    <t>LEXPU0597131659</t>
  </si>
  <si>
    <t>13/08/2025 06:32</t>
  </si>
  <si>
    <t>FRH67</t>
  </si>
  <si>
    <t>******ที่ 551 หมู่ 17 ต.เหนือเมือง อ.เมือง จ.ร้อยเอ็ด 45000 ตำบลเหนือเมือง อำเภอเมืองร้อยเอ็ด จังหวัดร้อยเอ็ด 45000</t>
  </si>
  <si>
    <t>13/08/2025 01:52</t>
  </si>
  <si>
    <t>TH2597994929095</t>
  </si>
  <si>
    <t>13/08/2025 01:25</t>
  </si>
  <si>
    <t>FRH66</t>
  </si>
  <si>
    <t>ค******า</t>
  </si>
  <si>
    <t>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</t>
  </si>
  <si>
    <t>13/08/2025 01:26</t>
  </si>
  <si>
    <t>TH2547786743253</t>
  </si>
  <si>
    <t>13/08/2025 00:53</t>
  </si>
  <si>
    <t>FRH65</t>
  </si>
  <si>
    <t>13/08/2025 01:23</t>
  </si>
  <si>
    <t>TH253327061226X</t>
  </si>
  <si>
    <t>13/08/2025 00:42</t>
  </si>
  <si>
    <t>FRH63</t>
  </si>
  <si>
    <t>เ******ำ</t>
  </si>
  <si>
    <t>******ำบลสัมฤทธิ์ อำเภอพิมาย จังหวัดนครราชสีมา 30110</t>
  </si>
  <si>
    <t>30110</t>
  </si>
  <si>
    <t>13/08/2025 00:27</t>
  </si>
  <si>
    <t>TH2591588756571</t>
  </si>
  <si>
    <t>FRK95</t>
  </si>
  <si>
    <t>s***lai</t>
  </si>
  <si>
    <t>Lopburi</t>
  </si>
  <si>
    <t>14/08/2025 23:51</t>
  </si>
  <si>
    <t>762688987001</t>
  </si>
  <si>
    <t>FRK94</t>
  </si>
  <si>
    <t>15/08/2025 00:34</t>
  </si>
  <si>
    <t>TH255357818653Q</t>
  </si>
  <si>
    <t>14/08/2025 23:50</t>
  </si>
  <si>
    <t>FRK92</t>
  </si>
  <si>
    <t>แ** ธ***ณ์</t>
  </si>
  <si>
    <t>14/08/2025 22:34</t>
  </si>
  <si>
    <t>THT03032238XP7Z</t>
  </si>
  <si>
    <t>FRK91</t>
  </si>
  <si>
    <t>ส***ิพงษ์</t>
  </si>
  <si>
    <t>14/08/2025 22:04</t>
  </si>
  <si>
    <t>14/08/2025 22:03</t>
  </si>
  <si>
    <t>FRK90</t>
  </si>
  <si>
    <t>14/08/2025 22:10</t>
  </si>
  <si>
    <t>TH13057ME42H9F</t>
  </si>
  <si>
    <t>14/08/2025 21:40</t>
  </si>
  <si>
    <t>FRK88</t>
  </si>
  <si>
    <t>n**</t>
  </si>
  <si>
    <t>14/08/2025 21:11</t>
  </si>
  <si>
    <t>762670398980</t>
  </si>
  <si>
    <t>14/08/2025 21:26</t>
  </si>
  <si>
    <t>FRK87</t>
  </si>
  <si>
    <t>ช******ม</t>
  </si>
  <si>
    <t>******มศาลา ตำบลธรรมศาลา อำเภอเมืองนครปฐม จังหวัดนครปฐม 73000</t>
  </si>
  <si>
    <t>14/08/2025 21:30</t>
  </si>
  <si>
    <t>TH254602754378S</t>
  </si>
  <si>
    <t>14/08/2025 20:57</t>
  </si>
  <si>
    <t>FRK86</t>
  </si>
  <si>
    <t>ถ*** บ***ิ้ม</t>
  </si>
  <si>
    <t>14/08/2025 20:48</t>
  </si>
  <si>
    <t>FRK85</t>
  </si>
  <si>
    <t>ร***เพ็ชร์ จ***ิบสี</t>
  </si>
  <si>
    <t>14/08/2025 20:37</t>
  </si>
  <si>
    <t>762690387955</t>
  </si>
  <si>
    <t>FRK84</t>
  </si>
  <si>
    <t>ร***นภา ผ***วรรณโณ</t>
  </si>
  <si>
    <t>14/08/2025 20:28</t>
  </si>
  <si>
    <t>762691290944</t>
  </si>
  <si>
    <t>FRK83</t>
  </si>
  <si>
    <t>น***ณัฐริกา ค***้</t>
  </si>
  <si>
    <t>14/08/2025 20:24</t>
  </si>
  <si>
    <t>FRK82</t>
  </si>
  <si>
    <t>น***น ส***งดี</t>
  </si>
  <si>
    <t>14/08/2025 20:18</t>
  </si>
  <si>
    <t>762615063954</t>
  </si>
  <si>
    <t>FRK81</t>
  </si>
  <si>
    <t>น** อ***ย ส***รณา</t>
  </si>
  <si>
    <t>14/08/2025 20:13</t>
  </si>
  <si>
    <t>762621365984</t>
  </si>
  <si>
    <t>FRK80</t>
  </si>
  <si>
    <t>ห***ิด ศ***บุตร</t>
  </si>
  <si>
    <t>14/08/2025 19:58</t>
  </si>
  <si>
    <t>762600073966</t>
  </si>
  <si>
    <t>14/08/2025 19:57</t>
  </si>
  <si>
    <t>FRK79</t>
  </si>
  <si>
    <t>14/08/2025 19:47</t>
  </si>
  <si>
    <t>762638369920</t>
  </si>
  <si>
    <t>14/08/2025 19:46</t>
  </si>
  <si>
    <t>FRK78</t>
  </si>
  <si>
    <t>14/08/2025 19:38</t>
  </si>
  <si>
    <t>762694064005</t>
  </si>
  <si>
    <t>FRK77</t>
  </si>
  <si>
    <t>อุชุกร มานะจิตต์</t>
  </si>
  <si>
    <t>293/170 ถนนสุทธิสารวินิจฉัย แขวงสามเสนนอก คอนโดเอสเปรซ สุทธิสาร-รัชดา · สามเสนนอก/ Sam Sen Nok
ห้วยขวาง/ Huai Khwangกรุงเทพมหานคร/ Bangkok
10310</t>
  </si>
  <si>
    <t>660826254465</t>
  </si>
  <si>
    <t>14/08/2025 19:33</t>
  </si>
  <si>
    <t>LEXPU0597761656</t>
  </si>
  <si>
    <t>FRK76</t>
  </si>
  <si>
    <t>******ก B ซ.เพิ่มสิน20 แยก11 แขวงคลองถนน เขตสายไหม จังหวัดกรุงเทพมหานคร 10220</t>
  </si>
  <si>
    <t>14/08/2025 19:22</t>
  </si>
  <si>
    <t>TH256519922381K</t>
  </si>
  <si>
    <t>14/08/2025 19:21</t>
  </si>
  <si>
    <t>FRK75</t>
  </si>
  <si>
    <t>ล***ย ศ***รรณา</t>
  </si>
  <si>
    <t>762628791982</t>
  </si>
  <si>
    <t>FRK74</t>
  </si>
  <si>
    <t>14/08/2025 19:20</t>
  </si>
  <si>
    <t>THT020422317K5Z</t>
  </si>
  <si>
    <t>FRK72</t>
  </si>
  <si>
    <t>เ** ช**</t>
  </si>
  <si>
    <t>14/08/2025 18:58</t>
  </si>
  <si>
    <t>FRK70</t>
  </si>
  <si>
    <t>14/08/2025 18:36</t>
  </si>
  <si>
    <t>FRK69</t>
  </si>
  <si>
    <t>ว***ุ   พ***ัย</t>
  </si>
  <si>
    <t>จังหวัดสุโขทัย</t>
  </si>
  <si>
    <t>14/08/2025 18:22</t>
  </si>
  <si>
    <t>762601196991</t>
  </si>
  <si>
    <t>FRK68</t>
  </si>
  <si>
    <t>พ***ินทร์  ป***ัน</t>
  </si>
  <si>
    <t>14/08/2025 18:04</t>
  </si>
  <si>
    <t>14/08/2025 18:05</t>
  </si>
  <si>
    <t>FRK67</t>
  </si>
  <si>
    <t>ส***จ ม***พจิตร์</t>
  </si>
  <si>
    <t>14/08/2025 17:59</t>
  </si>
  <si>
    <t>FRK66</t>
  </si>
  <si>
    <t>ว***ิสา  ป***ปรม</t>
  </si>
  <si>
    <t>14/08/2025 17:56</t>
  </si>
  <si>
    <t>14/08/2025 17:57</t>
  </si>
  <si>
    <t>FRK65</t>
  </si>
  <si>
    <t>นายเฉลิม. เมืองเย็น</t>
  </si>
  <si>
    <t>251 ถนนทิพย์วรรณ ซอยอพาร์ตเม้นท์ศรีชุม ต.หัวเวียง อ.เมือง จ.ลำปาง ( ติด..หอพักเฟื่องฟ้าวิลล่า ด้านซ้าย ) · พระบาท
เมืองลำปาง/ Mueang Lampangลำปาง/ Lampang
52000</t>
  </si>
  <si>
    <t>660868293759</t>
  </si>
  <si>
    <t>LEXPU0597761830</t>
  </si>
  <si>
    <t>FRK64</t>
  </si>
  <si>
    <t>14/08/2025 17:52</t>
  </si>
  <si>
    <t>762655861962</t>
  </si>
  <si>
    <t>FRK63</t>
  </si>
  <si>
    <t>b***sxf ค***ม</t>
  </si>
  <si>
    <t>14/08/2025 17:33</t>
  </si>
  <si>
    <t>762646279986</t>
  </si>
  <si>
    <t>FRK62</t>
  </si>
  <si>
    <t>14/08/2025 17:26</t>
  </si>
  <si>
    <t>762642868993</t>
  </si>
  <si>
    <t>FRK61</t>
  </si>
  <si>
    <t>ม***ชย์ บ***่อน</t>
  </si>
  <si>
    <t>14/08/2025 17:18</t>
  </si>
  <si>
    <t>762752133010</t>
  </si>
  <si>
    <t>FRK60</t>
  </si>
  <si>
    <t>14/08/2025 17:11</t>
  </si>
  <si>
    <t>762623669942</t>
  </si>
  <si>
    <t>FRK59</t>
  </si>
  <si>
    <t>พันสัน สียำ</t>
  </si>
  <si>
    <t>ร่่่มเย็น ร่่่่มเย็น 28///4999999999999999999 · คูคต/ Khu Khot
ลำลูกกา/ Lam Luk Kaปทุมธานี/ Pathum Thani
12130</t>
  </si>
  <si>
    <t>660968253952</t>
  </si>
  <si>
    <t>14/08/2025 16:57</t>
  </si>
  <si>
    <t>LEXPU0597770393</t>
  </si>
  <si>
    <t>FRK58</t>
  </si>
  <si>
    <t>น***มณี พ***วงดี</t>
  </si>
  <si>
    <t>14/08/2025 16:55</t>
  </si>
  <si>
    <t>FRK57</t>
  </si>
  <si>
    <t>******พระบาท อ.ท่าอุเทน ตำบลเวินพระบาท อำเภอท่าอุเทน จังหวัดนครพนม 48120</t>
  </si>
  <si>
    <t>14/08/2025 17:02</t>
  </si>
  <si>
    <t>TH251549344920U</t>
  </si>
  <si>
    <t>14/08/2025 16:32</t>
  </si>
  <si>
    <t>FRK56</t>
  </si>
  <si>
    <t>14/08/2025 16:29</t>
  </si>
  <si>
    <t>LEXPU0597758097</t>
  </si>
  <si>
    <t>FRK54</t>
  </si>
  <si>
    <t>ส***น  พ***รี</t>
  </si>
  <si>
    <t>14/08/2025 16:25</t>
  </si>
  <si>
    <t>FRK53</t>
  </si>
  <si>
    <t>14/08/2025 16:19</t>
  </si>
  <si>
    <t>762698194963</t>
  </si>
  <si>
    <t>FRK52</t>
  </si>
  <si>
    <t>ส***กดิ์ ก***าลสงค์</t>
  </si>
  <si>
    <t>14/08/2025 16:18</t>
  </si>
  <si>
    <t>762644399985</t>
  </si>
  <si>
    <t>FRK51</t>
  </si>
  <si>
    <t>14/08/2025 16:07</t>
  </si>
  <si>
    <t>762677890936</t>
  </si>
  <si>
    <t>FRK50</t>
  </si>
  <si>
    <t>14/08/2025 16:02</t>
  </si>
  <si>
    <t>762653982941</t>
  </si>
  <si>
    <t>FRK49</t>
  </si>
  <si>
    <t>j***  ล***ณา  ว***ลสวัสดิ์</t>
  </si>
  <si>
    <t>14/08/2025 15:56</t>
  </si>
  <si>
    <t>762602290936</t>
  </si>
  <si>
    <t>FRK48</t>
  </si>
  <si>
    <t>w**</t>
  </si>
  <si>
    <t>14/08/2025 15:50</t>
  </si>
  <si>
    <t>FRK47</t>
  </si>
  <si>
    <t>14/08/2025 15:46</t>
  </si>
  <si>
    <t>762661861986</t>
  </si>
  <si>
    <t>14/08/2025 15:47</t>
  </si>
  <si>
    <t>FRK46</t>
  </si>
  <si>
    <t>ม***วี พ***ศิริ</t>
  </si>
  <si>
    <t>14/08/2025 15:38</t>
  </si>
  <si>
    <t>762609291920</t>
  </si>
  <si>
    <t>FRK45</t>
  </si>
  <si>
    <t>ส***ภรณ์ ป***าถม</t>
  </si>
  <si>
    <t>14/08/2025 15:37</t>
  </si>
  <si>
    <t>FRK44</t>
  </si>
  <si>
    <t>สุทัศน์ กรกิ่งมาลา</t>
  </si>
  <si>
    <t>ร้านสารคามอะไหล่ 117 หมู่10   ถนน นาเชือก - พยัคฆภูมิพิสัย  ยางสีสุราช · ยางสีสุราช/ Yang Si Surat
ยางสีสุราช/ Yang Sisuratมหาสารคาม/ Maha Sarakham
44210</t>
  </si>
  <si>
    <t>44210</t>
  </si>
  <si>
    <t>660918377595</t>
  </si>
  <si>
    <t>LEXPU0597775688</t>
  </si>
  <si>
    <t>14/08/2025 15:36</t>
  </si>
  <si>
    <t>FRK43</t>
  </si>
  <si>
    <t>u***3813969568111</t>
  </si>
  <si>
    <t>14/08/2025 15:34</t>
  </si>
  <si>
    <t>762646397914</t>
  </si>
  <si>
    <t>FRK42</t>
  </si>
  <si>
    <t>ค***ีฟ</t>
  </si>
  <si>
    <t>เนยสด12กล่องค่ะ</t>
  </si>
  <si>
    <t>762670588934</t>
  </si>
  <si>
    <t>FRK41</t>
  </si>
  <si>
    <t>จ***ิมา ส***องหน</t>
  </si>
  <si>
    <t>14/08/2025 15:23</t>
  </si>
  <si>
    <t>14/08/2025 15:22</t>
  </si>
  <si>
    <t>FRK40</t>
  </si>
  <si>
    <t>14/08/2025 15:21</t>
  </si>
  <si>
    <t>762650568993</t>
  </si>
  <si>
    <t>FRK38</t>
  </si>
  <si>
    <t>T**</t>
  </si>
  <si>
    <t>14/08/2025 15:12</t>
  </si>
  <si>
    <t>762612482962</t>
  </si>
  <si>
    <t>FRK37</t>
  </si>
  <si>
    <t>ศ***นีย์  ช***พา</t>
  </si>
  <si>
    <t>14/08/2025 15:01</t>
  </si>
  <si>
    <t>762699791910</t>
  </si>
  <si>
    <t>FRK36</t>
  </si>
  <si>
    <t>ท***รรณ ช***ัญ</t>
  </si>
  <si>
    <t>14/08/2025 15:00</t>
  </si>
  <si>
    <t>762633275983</t>
  </si>
  <si>
    <t>FRK35</t>
  </si>
  <si>
    <t>******, ตำบลพยอม, อำเภอวังน้อย ตำบลพยอม อำเภอวังน้อย จังหวัดพระนครศรีอยุธยา 13170</t>
  </si>
  <si>
    <t>14/08/2025 14:59</t>
  </si>
  <si>
    <t>TH255546467261Q</t>
  </si>
  <si>
    <t>14/08/2025 14:58</t>
  </si>
  <si>
    <t>FRK34</t>
  </si>
  <si>
    <t>ช***ณี ท***รกุล</t>
  </si>
  <si>
    <t>14/08/2025 14:56</t>
  </si>
  <si>
    <t>762674482964</t>
  </si>
  <si>
    <t>FRK33</t>
  </si>
  <si>
    <t>น.ส.​กัญญณัช​ นาควารี</t>
  </si>
  <si>
    <t>17/28 ม.6บ้านเอมัส ซ.ซันเทคเมทัลต.บ่อวิน
ศรีราชา/ Si Rachaชลบุรี/ Chonburi
20230</t>
  </si>
  <si>
    <t>660970084099</t>
  </si>
  <si>
    <t>14/08/2025 14:47</t>
  </si>
  <si>
    <t>LEXPU0597769682</t>
  </si>
  <si>
    <t>FRK32</t>
  </si>
  <si>
    <t>จ***าธร เ***วุฒิไกร</t>
  </si>
  <si>
    <t>762669473996</t>
  </si>
  <si>
    <t>14/08/2025 14:46</t>
  </si>
  <si>
    <t>FRK31</t>
  </si>
  <si>
    <t>จ***ร์ดี ค***้ว</t>
  </si>
  <si>
    <t>14/08/2025 14:40</t>
  </si>
  <si>
    <t>762653594916</t>
  </si>
  <si>
    <t>FRK29</t>
  </si>
  <si>
    <t>ป***้าย</t>
  </si>
  <si>
    <t>14/08/2025 14:37</t>
  </si>
  <si>
    <t>762679882952</t>
  </si>
  <si>
    <t>FRK28</t>
  </si>
  <si>
    <t>จ***รัตน์​   ศ***หาดไทย</t>
  </si>
  <si>
    <t>14/08/2025 14:35</t>
  </si>
  <si>
    <t>762676881956</t>
  </si>
  <si>
    <t>FRK27</t>
  </si>
  <si>
    <t>ช***ญา  แ***ล้า</t>
  </si>
  <si>
    <t>762646190950</t>
  </si>
  <si>
    <t>FRK26</t>
  </si>
  <si>
    <t>14/08/2025 14:32</t>
  </si>
  <si>
    <t>LEXPU0597764357</t>
  </si>
  <si>
    <t>FRK25</t>
  </si>
  <si>
    <t>ม***นันท์  ร***ระเสริฐ</t>
  </si>
  <si>
    <t>14/08/2025 14:30</t>
  </si>
  <si>
    <t>762645396962</t>
  </si>
  <si>
    <t>FRK23</t>
  </si>
  <si>
    <t>14/08/2025 14:14</t>
  </si>
  <si>
    <t>762651675973</t>
  </si>
  <si>
    <t>14/08/2025 14:23</t>
  </si>
  <si>
    <t>FRK22</t>
  </si>
  <si>
    <t>ช***   จ***ร</t>
  </si>
  <si>
    <t>14/08/2025 14:07</t>
  </si>
  <si>
    <t>FRK21</t>
  </si>
  <si>
    <t>14/08/2025 14:05</t>
  </si>
  <si>
    <t>762607285005</t>
  </si>
  <si>
    <t>14/08/2025 14:13</t>
  </si>
  <si>
    <t>FRK20</t>
  </si>
  <si>
    <t>14/08/2025 14:04</t>
  </si>
  <si>
    <t>14/08/2025 14:09</t>
  </si>
  <si>
    <t>FRK19</t>
  </si>
  <si>
    <t>n***ha</t>
  </si>
  <si>
    <t>14/08/2025 14:03</t>
  </si>
  <si>
    <t>THT01382230U71Z</t>
  </si>
  <si>
    <t>FRK18</t>
  </si>
  <si>
    <t>14/08/2025 14:02</t>
  </si>
  <si>
    <t>762614299930</t>
  </si>
  <si>
    <t>FRK17</t>
  </si>
  <si>
    <t>14/08/2025 14:27</t>
  </si>
  <si>
    <t>TH252157022377O</t>
  </si>
  <si>
    <t>14/08/2025 13:56</t>
  </si>
  <si>
    <t>FRK16</t>
  </si>
  <si>
    <t>14/08/2025 13:45</t>
  </si>
  <si>
    <t>THT01122222RR8Z</t>
  </si>
  <si>
    <t>FRK15</t>
  </si>
  <si>
    <t>ส***้ำผึ้ง  ห***ิ่ม</t>
  </si>
  <si>
    <t>14/08/2025 13:42</t>
  </si>
  <si>
    <t>FRK14</t>
  </si>
  <si>
    <t>ป***ีต  ร***าทรัพย์</t>
  </si>
  <si>
    <t>FRK13</t>
  </si>
  <si>
    <t>S***i</t>
  </si>
  <si>
    <t>14/08/2025 13:37</t>
  </si>
  <si>
    <t>762646477003</t>
  </si>
  <si>
    <t>FRK12</t>
  </si>
  <si>
    <t>ก******ิ</t>
  </si>
  <si>
    <t>******ง อำเภอลาดหลุมแก้ว จังหวัดปทุมธานี 12140</t>
  </si>
  <si>
    <t>TH2571766550874</t>
  </si>
  <si>
    <t>14/08/2025 13:32</t>
  </si>
  <si>
    <t>FRK11</t>
  </si>
  <si>
    <t>จ***ร์ ป***ายะโส</t>
  </si>
  <si>
    <t>14/08/2025 13:23</t>
  </si>
  <si>
    <t>FRK10</t>
  </si>
  <si>
    <t>น** เ***รติศักดิ์ ช***ลา</t>
  </si>
  <si>
    <t>14/08/2025 13:15</t>
  </si>
  <si>
    <t>762696268983</t>
  </si>
  <si>
    <t>14/08/2025 13:16</t>
  </si>
  <si>
    <t>FRK9</t>
  </si>
  <si>
    <t>จ***มนต์ จ***ร์จิระ</t>
  </si>
  <si>
    <t>14/08/2025 13:05</t>
  </si>
  <si>
    <t>FRK8</t>
  </si>
  <si>
    <t>ค***าล์ม</t>
  </si>
  <si>
    <t>FRK7</t>
  </si>
  <si>
    <t>เพ็ญพักตร์  บังบัวบาน</t>
  </si>
  <si>
    <t>244/1 ม.4 ต.วังจันทร์
สามเงา/ Sam Ngaoตาก/ Tak
63130</t>
  </si>
  <si>
    <t>660625619962</t>
  </si>
  <si>
    <t>14/08/2025 12:47</t>
  </si>
  <si>
    <t>LEXPU0597770448</t>
  </si>
  <si>
    <t>FRK6</t>
  </si>
  <si>
    <t>ค** พ***์นรี   ส***วงศ์ไทย</t>
  </si>
  <si>
    <t>14/08/2025 12:38</t>
  </si>
  <si>
    <t>762635972910</t>
  </si>
  <si>
    <t>FRK5</t>
  </si>
  <si>
    <t>FRK4</t>
  </si>
  <si>
    <t>David Phyo</t>
  </si>
  <si>
    <t>300/37, Patio Village Srinakarin - Rama 9 · หัวหมาก/ Hua Mak
บางกะปิ/ Bang Kapiกรุงเทพมหานคร/ Bangkok
10240</t>
  </si>
  <si>
    <t>660631937727</t>
  </si>
  <si>
    <t>14/08/2025 12:12</t>
  </si>
  <si>
    <t>LEXPU0597762883</t>
  </si>
  <si>
    <t>FRK2</t>
  </si>
  <si>
    <t>ต***ผ่</t>
  </si>
  <si>
    <t>14/08/2025 12:13</t>
  </si>
  <si>
    <t>14/08/2025 12:02</t>
  </si>
  <si>
    <t>FRK1</t>
  </si>
  <si>
    <t>14/08/2025 11:45</t>
  </si>
  <si>
    <t>ไม่เอาเค้กเนยค่ะ</t>
  </si>
  <si>
    <t>762636376913</t>
  </si>
  <si>
    <t>FRK0</t>
  </si>
  <si>
    <t>อ***ี เ***พูนพิทยะ</t>
  </si>
  <si>
    <t>14/08/2025 11:44</t>
  </si>
  <si>
    <t>762642181921</t>
  </si>
  <si>
    <t>FRJ98</t>
  </si>
  <si>
    <t>ส***ี อ***อาบ</t>
  </si>
  <si>
    <t>14/08/2025 11:37</t>
  </si>
  <si>
    <t>762660991960</t>
  </si>
  <si>
    <t>FRJ96</t>
  </si>
  <si>
    <t>ธ***ย ด***์อ่ำ</t>
  </si>
  <si>
    <t>14/08/2025 11:31</t>
  </si>
  <si>
    <t>762642673995</t>
  </si>
  <si>
    <t>FRJ94</t>
  </si>
  <si>
    <t>เ***ินทร์ ด***ญญา</t>
  </si>
  <si>
    <t>14/08/2025 11:28</t>
  </si>
  <si>
    <t>14/08/2025 11:30</t>
  </si>
  <si>
    <t>FRJ92</t>
  </si>
  <si>
    <t>พ***ี พ***พวง</t>
  </si>
  <si>
    <t>14/08/2025 11:19</t>
  </si>
  <si>
    <t>FRJ91</t>
  </si>
  <si>
    <t>14/08/2025 11:09</t>
  </si>
  <si>
    <t>762652476950</t>
  </si>
  <si>
    <t>14/08/2025 11:10</t>
  </si>
  <si>
    <t>FRJ90</t>
  </si>
  <si>
    <t>น.ส.ประกาย จันทพล</t>
  </si>
  <si>
    <t>83 หมู่5 บ้านโนนม่วง ต.โสมเยี่ยม · โสมเยี่ยม/ Som Yiam
น้ำโสม/ Nam Somอุดรธานี/ Udon Thani
41210</t>
  </si>
  <si>
    <t>660646857470</t>
  </si>
  <si>
    <t>14/08/2025 11:00</t>
  </si>
  <si>
    <t>TH38137ME1DT1E</t>
  </si>
  <si>
    <t>FRJ88</t>
  </si>
  <si>
    <t>ษ***ย่า</t>
  </si>
  <si>
    <t>14/08/2025 10:57</t>
  </si>
  <si>
    <t>762686255962</t>
  </si>
  <si>
    <t>FRJ86</t>
  </si>
  <si>
    <t>ปราณี  คงกำแหง</t>
  </si>
  <si>
    <t>31/6  ม. 14  ต. ทับช้าง
สอยดาว/ Soi Daoจันทบุรี/ Chanthaburi
22180</t>
  </si>
  <si>
    <t>22180</t>
  </si>
  <si>
    <t>660852148921</t>
  </si>
  <si>
    <t>14/08/2025 10:47</t>
  </si>
  <si>
    <t>LEXPU0597768887</t>
  </si>
  <si>
    <t>FRJ85</t>
  </si>
  <si>
    <t>น***าวเกษรา ว***ะฮาต</t>
  </si>
  <si>
    <t>14/08/2025 10:42</t>
  </si>
  <si>
    <t>762637772993</t>
  </si>
  <si>
    <t>FRJ83</t>
  </si>
  <si>
    <t>14/08/2025 10:17</t>
  </si>
  <si>
    <t>TH256694131374Q</t>
  </si>
  <si>
    <t>14/08/2025 10:16</t>
  </si>
  <si>
    <t>FRJ82</t>
  </si>
  <si>
    <t>ช***ปานบ้านอ่าง</t>
  </si>
  <si>
    <t>14/08/2025 10:15</t>
  </si>
  <si>
    <t>FRJ81</t>
  </si>
  <si>
    <t>14/08/2025 10:06</t>
  </si>
  <si>
    <t>LEXPU0597762604</t>
  </si>
  <si>
    <t>FRJ80</t>
  </si>
  <si>
    <t>14/08/2025 10:01</t>
  </si>
  <si>
    <t>FRJ79</t>
  </si>
  <si>
    <t>จ***มาศ แ***วังน้ำ</t>
  </si>
  <si>
    <t>14/08/2025 09:40</t>
  </si>
  <si>
    <t>FRJ77</t>
  </si>
  <si>
    <t>ณ***ภัสษ์ ธ***คธัญสิริ</t>
  </si>
  <si>
    <t>14/08/2025 08:49</t>
  </si>
  <si>
    <t>THT19072230YK9Z</t>
  </si>
  <si>
    <t>FRJ75</t>
  </si>
  <si>
    <t>14/08/2025 08:21</t>
  </si>
  <si>
    <t>TH255677915790V</t>
  </si>
  <si>
    <t>FRJ74</t>
  </si>
  <si>
    <t>ป***า เ***ธรรม</t>
  </si>
  <si>
    <t>14/08/2025 08:18</t>
  </si>
  <si>
    <t>762650698913</t>
  </si>
  <si>
    <t>ขนมชิฟฟ่อน ไม่มีไส้รวมรส กล่องเล็ก 4 ชิ้น (เก็บไว้ได้ 20 วัน)</t>
  </si>
  <si>
    <t>FRJ73</t>
  </si>
  <si>
    <t>จรัสศรี</t>
  </si>
  <si>
    <t>88/8หมู่10 ซอยไร่ดง ต.บ้านสิงห์
โพธาราม/ Photharamราชบุรี/ Ratchaburi
70120</t>
  </si>
  <si>
    <t>660817722839</t>
  </si>
  <si>
    <t>14/08/2025 08:17</t>
  </si>
  <si>
    <t>LEXPU0597761111</t>
  </si>
  <si>
    <t>FRJ72</t>
  </si>
  <si>
    <t>พ***ูเป้ พ***จพร</t>
  </si>
  <si>
    <t>14/08/2025 07:58</t>
  </si>
  <si>
    <t>762698750730</t>
  </si>
  <si>
    <t>FRJ71</t>
  </si>
  <si>
    <t>น******ิ</t>
  </si>
  <si>
    <t>******ังลึก, อำเภอสามชุก ตำบลวังลึก อำเภอสามชุก จังหวัดสุพรรณบุรี 72130</t>
  </si>
  <si>
    <t>14/08/2025 07:59</t>
  </si>
  <si>
    <t>TH257981680188K</t>
  </si>
  <si>
    <t>14/08/2025 07:29</t>
  </si>
  <si>
    <t>FRJ70</t>
  </si>
  <si>
    <t>ว***ุฑธ ธ***รักษ์</t>
  </si>
  <si>
    <t>14/08/2025 07:21</t>
  </si>
  <si>
    <t>762685816723</t>
  </si>
  <si>
    <t>FRJ69</t>
  </si>
  <si>
    <t>นนทยา...เปืยรักใค่ร</t>
  </si>
  <si>
    <t>59/2ม4ต..ดอนแฝก.
นครชัยศรี/ Nakhon Chai Siนครปฐม/ Nakhon Pathom
73120</t>
  </si>
  <si>
    <t>660801818251</t>
  </si>
  <si>
    <t>14/08/2025 07:13</t>
  </si>
  <si>
    <t>LEXPU0597530412</t>
  </si>
  <si>
    <t>FRJ68</t>
  </si>
  <si>
    <t>14/08/2025 06:48</t>
  </si>
  <si>
    <t>762609754760</t>
  </si>
  <si>
    <t>FRJ67</t>
  </si>
  <si>
    <t>น** พ***อง ส***นทร์ดอนคา</t>
  </si>
  <si>
    <t>14/08/2025 06:30</t>
  </si>
  <si>
    <t>762637440795</t>
  </si>
  <si>
    <t>FRJ66</t>
  </si>
  <si>
    <t>อ***ค์ บ***ข้าวโพดหวาน</t>
  </si>
  <si>
    <t>14/08/2025 06:21</t>
  </si>
  <si>
    <t>762642846781</t>
  </si>
  <si>
    <t>FRJ65</t>
  </si>
  <si>
    <t>เ******)</t>
  </si>
  <si>
    <t>******ตำบลเพนียด อำเภอโคกสำโรง จังหวัดลพบุรี 15120</t>
  </si>
  <si>
    <t>15120</t>
  </si>
  <si>
    <t>14/08/2025 06:27</t>
  </si>
  <si>
    <t>TH253890650964N</t>
  </si>
  <si>
    <t>14/08/2025 05:57</t>
  </si>
  <si>
    <t>FRJ63</t>
  </si>
  <si>
    <t>14/08/2025 05:07</t>
  </si>
  <si>
    <t>762699754714</t>
  </si>
  <si>
    <t>FRJ62</t>
  </si>
  <si>
    <t>ส***ตร ร***งค์</t>
  </si>
  <si>
    <t>14/08/2025 05:05</t>
  </si>
  <si>
    <t>762610150750</t>
  </si>
  <si>
    <t>FRJ61</t>
  </si>
  <si>
    <t>ฝ*** บ***อยู่หัวมุม3แยกก่อนถึงหอ</t>
  </si>
  <si>
    <t>14/08/2025 04:12</t>
  </si>
  <si>
    <t>THT6301220V1M7Z</t>
  </si>
  <si>
    <t>14/08/2025 04:21</t>
  </si>
  <si>
    <t>FRJ60</t>
  </si>
  <si>
    <t>ร******ว</t>
  </si>
  <si>
    <t>******นสำโรง ตำบลนาแขม อำเภอกบินทร์บุรี จังหวัดปราจีนบุรี 25110</t>
  </si>
  <si>
    <t>14/08/2025 02:58</t>
  </si>
  <si>
    <t>TH253714882056G</t>
  </si>
  <si>
    <t>14/08/2025 02:28</t>
  </si>
  <si>
    <t>FRJ59</t>
  </si>
  <si>
    <t>14/08/2025 01:49</t>
  </si>
  <si>
    <t>TH253957716692W</t>
  </si>
  <si>
    <t>FRJ58</t>
  </si>
  <si>
    <t>o***a</t>
  </si>
  <si>
    <t>14/08/2025 01:29</t>
  </si>
  <si>
    <t>762639011724</t>
  </si>
  <si>
    <t>FRJ56</t>
  </si>
  <si>
    <t>14/08/2025 00:14</t>
  </si>
  <si>
    <t>762697247804</t>
  </si>
  <si>
    <t>14/08/2025 00:26</t>
  </si>
  <si>
    <t>FRJ55</t>
  </si>
  <si>
    <t>ม*** ช***อุรา</t>
  </si>
  <si>
    <t>14/08/2025 00:02</t>
  </si>
  <si>
    <t>762680553773</t>
  </si>
  <si>
    <t>FRJ54</t>
  </si>
  <si>
    <t>h***ai พ***ิ้ม</t>
  </si>
  <si>
    <t>14/08/2025 00:01</t>
  </si>
  <si>
    <t>762633557733</t>
  </si>
  <si>
    <t>FRL96</t>
  </si>
  <si>
    <t>ณัฐวุฒิ  วัดอ่อน</t>
  </si>
  <si>
    <t>36 สน.ฉลองกรุง (หน้าห้องวิทยุ)  ถ.คุ้มเกล้า · แสนแสบ/ Saen Saep
มีนบุรี/ Min Buriกรุงเทพมหานคร/ Bangkok
10510</t>
  </si>
  <si>
    <t>660870108235</t>
  </si>
  <si>
    <t>15/08/2025 23:55</t>
  </si>
  <si>
    <t>LEXPU0598070960</t>
  </si>
  <si>
    <t>15/08/2025 23:53</t>
  </si>
  <si>
    <t>FRL95</t>
  </si>
  <si>
    <t>ก***ิดา ห***วล</t>
  </si>
  <si>
    <t>15/08/2025 23:48</t>
  </si>
  <si>
    <t>762705798212</t>
  </si>
  <si>
    <t>FRL94</t>
  </si>
  <si>
    <t>อ***ตร  พ***หลา</t>
  </si>
  <si>
    <t>15/08/2025 23:37</t>
  </si>
  <si>
    <t>762757395212</t>
  </si>
  <si>
    <t>FRL93</t>
  </si>
  <si>
    <t>ช***าภา โ*</t>
  </si>
  <si>
    <t>15/08/2025 23:32</t>
  </si>
  <si>
    <t>THT4701224H3J2Z</t>
  </si>
  <si>
    <t>FRL92</t>
  </si>
  <si>
    <t>ป***ี</t>
  </si>
  <si>
    <t>******แขวงลำผักชี เขตหนองจอก จังหวัดกรุงเทพมหานคร 10530</t>
  </si>
  <si>
    <t>15/08/2025 23:28</t>
  </si>
  <si>
    <t>TH2509907607116</t>
  </si>
  <si>
    <t>FRL91</t>
  </si>
  <si>
    <t>ค***พรพิศักดิ์ ห***งค์</t>
  </si>
  <si>
    <t>16/08/2025 18:18</t>
  </si>
  <si>
    <t>762781746554</t>
  </si>
  <si>
    <t>15/08/2025 22:59</t>
  </si>
  <si>
    <t>FRL90</t>
  </si>
  <si>
    <t>ภ******์</t>
  </si>
  <si>
    <t>******มู่5 ตำบลควนปริง อำเภอเมืองตรัง จังหวัดตรัง 92000</t>
  </si>
  <si>
    <t>92000</t>
  </si>
  <si>
    <t>15/08/2025 22:58</t>
  </si>
  <si>
    <t>TH255834309568D</t>
  </si>
  <si>
    <t>15/08/2025 22:56</t>
  </si>
  <si>
    <t>FRL88</t>
  </si>
  <si>
    <t>อ***ักษ์ อ***ณี</t>
  </si>
  <si>
    <t>15/08/2025 22:03</t>
  </si>
  <si>
    <t>762736504320</t>
  </si>
  <si>
    <t>FRL87</t>
  </si>
  <si>
    <t>******ภาชี, อำเภอภาชี ตำบลภาชี อำเภอภาชี จังหวัดพระนครศรีอยุธยา 13140</t>
  </si>
  <si>
    <t>13140</t>
  </si>
  <si>
    <t>00</t>
  </si>
  <si>
    <t>15/08/2025 22:01</t>
  </si>
  <si>
    <t>TH254487995459D</t>
  </si>
  <si>
    <t>FRL86</t>
  </si>
  <si>
    <t>น******ศ</t>
  </si>
  <si>
    <t>******นาการ 60 ถ.พัฒนาการ แขวงพัฒนาการ เขตสวนหลวง กรุงเทพฯ (ชั้น2) แขวงพัฒนาการ เขตสวนหลวง จังหวัดกรุงเทพมหานคร 10250</t>
  </si>
  <si>
    <t>15/08/2025 21:46</t>
  </si>
  <si>
    <t>TH255830166254G</t>
  </si>
  <si>
    <t>FRL85</t>
  </si>
  <si>
    <t>ส***ร</t>
  </si>
  <si>
    <t>******ับ, อำเภอสองพี่น้อง ตำบลบางพลับ อำเภอสองพี่น้อง จังหวัดสุพรรณบุรี 72110</t>
  </si>
  <si>
    <t>15/08/2025 21:36</t>
  </si>
  <si>
    <t>TH2566048396714</t>
  </si>
  <si>
    <t>FRL83</t>
  </si>
  <si>
    <t>u***9284035287138</t>
  </si>
  <si>
    <t>15/08/2025 21:28</t>
  </si>
  <si>
    <t>762756118390</t>
  </si>
  <si>
    <t>FRL82</t>
  </si>
  <si>
    <t>S**i</t>
  </si>
  <si>
    <t>******ก้ว-หนามแดงต.บางพลีใหญ่ ตำบลบางพลีใหญ่ อำเภอบางพลี จังหวัดสมุทรปราการ 10540</t>
  </si>
  <si>
    <t>15/08/2025 21:06</t>
  </si>
  <si>
    <t>TH258386217169U</t>
  </si>
  <si>
    <t>FRL81</t>
  </si>
  <si>
    <t>ส***ตรา แ***ุนทด</t>
  </si>
  <si>
    <t>15/08/2025 21:04</t>
  </si>
  <si>
    <t>762790489285</t>
  </si>
  <si>
    <t>15/08/2025 21:05</t>
  </si>
  <si>
    <t>FRL80</t>
  </si>
  <si>
    <t>15/08/2025 20:54</t>
  </si>
  <si>
    <t>762715495290</t>
  </si>
  <si>
    <t>FRL79</t>
  </si>
  <si>
    <t>บ***ดล ร***กาด</t>
  </si>
  <si>
    <t>15/08/2025 20:39</t>
  </si>
  <si>
    <t>762785317394</t>
  </si>
  <si>
    <t>FRL78</t>
  </si>
  <si>
    <t>15/08/2025 20:24</t>
  </si>
  <si>
    <t>762736790222</t>
  </si>
  <si>
    <t>15/08/2025 20:25</t>
  </si>
  <si>
    <t>FRL77</t>
  </si>
  <si>
    <t>เ***นเพ็ญ</t>
  </si>
  <si>
    <t>15/08/2025 19:33</t>
  </si>
  <si>
    <t>762795914322</t>
  </si>
  <si>
    <t>FRL76</t>
  </si>
  <si>
    <t>น******ฟ</t>
  </si>
  <si>
    <t>****** ตำบลเขื่อนอุบลรัตน์ ตำบลเขื่อนอุบลรัตน์ อำเภออุบลรัตน์ จังหวัดขอนแก่น 40250</t>
  </si>
  <si>
    <t>40250</t>
  </si>
  <si>
    <t>15/08/2025 19:23</t>
  </si>
  <si>
    <t>TH2559492460751</t>
  </si>
  <si>
    <t>FRL75</t>
  </si>
  <si>
    <t>ณัช ขวัญน้อม</t>
  </si>
  <si>
    <t>42แสงไทยอพาร์ทเม้นท์ ซ.สุภาพงษ์1แยก3-5 แขวงหนองบอน · หนองบอน/ Nong Bon
ประเวศ/ Prawetกรุงเทพมหานคร/ Bangkok
10250</t>
  </si>
  <si>
    <t>660981033866</t>
  </si>
  <si>
    <t>LEXPU0598070037</t>
  </si>
  <si>
    <t>FRL73</t>
  </si>
  <si>
    <t>น*****ร</t>
  </si>
  <si>
    <t>******สนิทวงศ์ 13 แขวงวัดท่าพระ, เขตบางกอกใหญ่ กทม 10600 แขวงวัดท่าพระ เขตบางกอกใหญ่ จังหวัดกรุงเทพมหานคร 10600</t>
  </si>
  <si>
    <t>15/08/2025 18:54</t>
  </si>
  <si>
    <t>TH255501264440K</t>
  </si>
  <si>
    <t>15/08/2025 18:24</t>
  </si>
  <si>
    <t>FRL72</t>
  </si>
  <si>
    <t>15/08/2025 18:16</t>
  </si>
  <si>
    <t>762787513320</t>
  </si>
  <si>
    <t>FRL71</t>
  </si>
  <si>
    <t>บุษณี. เจริญชนม์</t>
  </si>
  <si>
    <t>229/2 หมู่1 ต ชากบก  อ บ้านค่าย จ ระยอง  21120
บ้านค่าย/ Ban Khaiระยอง/ Rayong
21120</t>
  </si>
  <si>
    <t>660950297224</t>
  </si>
  <si>
    <t>15/08/2025 18:08</t>
  </si>
  <si>
    <t>LEXPU0598069389</t>
  </si>
  <si>
    <t>FRL70</t>
  </si>
  <si>
    <t>15/08/2025 18:01</t>
  </si>
  <si>
    <t>LEXPU0598071374</t>
  </si>
  <si>
    <t>FRL69</t>
  </si>
  <si>
    <t>ก***ภพ</t>
  </si>
  <si>
    <t>15/08/2025 17:57</t>
  </si>
  <si>
    <t>762761412372</t>
  </si>
  <si>
    <t>FRL68</t>
  </si>
  <si>
    <t>ภ***อัปสร</t>
  </si>
  <si>
    <t>15/08/2025 17:55</t>
  </si>
  <si>
    <t>762767515392</t>
  </si>
  <si>
    <t>FRL67</t>
  </si>
  <si>
    <t>ส***ด ฉ***อม</t>
  </si>
  <si>
    <t>15/08/2025 17:47</t>
  </si>
  <si>
    <t>762738086283</t>
  </si>
  <si>
    <t>15/08/2025 17:46</t>
  </si>
  <si>
    <t>FRL66</t>
  </si>
  <si>
    <t>ค***น แ***เจริญ</t>
  </si>
  <si>
    <t>15/08/2025 17:17</t>
  </si>
  <si>
    <t>762701606402</t>
  </si>
  <si>
    <t>FRL65</t>
  </si>
  <si>
    <t>ก***ัตน์ ท***ยู่</t>
  </si>
  <si>
    <t>15/08/2025 17:16</t>
  </si>
  <si>
    <t>762787309336</t>
  </si>
  <si>
    <t>FRL64</t>
  </si>
  <si>
    <t>15/08/2025 16:44</t>
  </si>
  <si>
    <t>762783287280</t>
  </si>
  <si>
    <t>FRL63</t>
  </si>
  <si>
    <t>ศ***ิตติ์ ผ***่องใส</t>
  </si>
  <si>
    <t>15/08/2025 16:41</t>
  </si>
  <si>
    <t>762737609395</t>
  </si>
  <si>
    <t>FRL61</t>
  </si>
  <si>
    <t>15/08/2025 16:37</t>
  </si>
  <si>
    <t>762782313322</t>
  </si>
  <si>
    <t>FRL60</t>
  </si>
  <si>
    <t>บ***าบาร. ม***ลุดร</t>
  </si>
  <si>
    <t>762738401364</t>
  </si>
  <si>
    <t>FRL59</t>
  </si>
  <si>
    <t>แ***า ว***หงษ์ทอง</t>
  </si>
  <si>
    <t>15/08/2025 16:35</t>
  </si>
  <si>
    <t>762753900403</t>
  </si>
  <si>
    <t>15/08/2025 16:36</t>
  </si>
  <si>
    <t>FRL58</t>
  </si>
  <si>
    <t>น***านต์ ข***าก</t>
  </si>
  <si>
    <t>15/08/2025 16:21</t>
  </si>
  <si>
    <t>762719507395</t>
  </si>
  <si>
    <t>FRL57</t>
  </si>
  <si>
    <t>15/08/2025 16:18</t>
  </si>
  <si>
    <t>762744900326</t>
  </si>
  <si>
    <t>FRL56</t>
  </si>
  <si>
    <t>******จ.ชลบุรี20270 ตำบลบ่อทอง อำเภอบ่อทอง จังหวัดชลบุรี 20270</t>
  </si>
  <si>
    <t>20270</t>
  </si>
  <si>
    <t>15/08/2025 16:45</t>
  </si>
  <si>
    <t>TH258166250780N</t>
  </si>
  <si>
    <t>15/08/2025 16:15</t>
  </si>
  <si>
    <t>FRL55</t>
  </si>
  <si>
    <t>A***ara B***tian</t>
  </si>
  <si>
    <t>15/08/2025 16:05</t>
  </si>
  <si>
    <t>762723917373</t>
  </si>
  <si>
    <t>15/08/2025 16:06</t>
  </si>
  <si>
    <t>FRL54</t>
  </si>
  <si>
    <t>เ***ยบ</t>
  </si>
  <si>
    <t>15/08/2025 16:04</t>
  </si>
  <si>
    <t>THT0203224QQ24Z</t>
  </si>
  <si>
    <t>FRL53</t>
  </si>
  <si>
    <t>น** ส***ิน ก***นทอง</t>
  </si>
  <si>
    <t>762782906325</t>
  </si>
  <si>
    <t>FRL52</t>
  </si>
  <si>
    <t>K******ญ</t>
  </si>
  <si>
    <t>******, อำเภอบางระกำ  บ้านเลขที่16/1 ตำบลบางระกำ อำเภอบางระกำ จังหวัดพิษณุโลก 65140</t>
  </si>
  <si>
    <t>65140</t>
  </si>
  <si>
    <t>15/08/2025 16:32</t>
  </si>
  <si>
    <t>TH253992192200Z</t>
  </si>
  <si>
    <t>15/08/2025 16:02</t>
  </si>
  <si>
    <t>FRL51</t>
  </si>
  <si>
    <t>ป***จตามสั่งนะจ๊ะ</t>
  </si>
  <si>
    <t>15/08/2025 15:22</t>
  </si>
  <si>
    <t>762712314383</t>
  </si>
  <si>
    <t>FRL50</t>
  </si>
  <si>
    <t>ส******ณ</t>
  </si>
  <si>
    <t>******ภอท่าตะโก จังหวัดนครสวรรค์ 60160 ตำบลท่าตะโก อำเภอท่าตะโก จังหวัดนครสวรรค์ 60160</t>
  </si>
  <si>
    <t>60160</t>
  </si>
  <si>
    <t>15/08/2025 15:07</t>
  </si>
  <si>
    <t>TH259713113915A</t>
  </si>
  <si>
    <t>FRL49</t>
  </si>
  <si>
    <t>ส******ง</t>
  </si>
  <si>
    <t>******ามูล, อำเภอเมืองชัยนาท ตำบลธรรมามูล อำเภอเมืองชัยนาท จังหวัดชัยนาท 17000</t>
  </si>
  <si>
    <t>17000</t>
  </si>
  <si>
    <t>15/08/2025 15:00</t>
  </si>
  <si>
    <t>TH251305335768G</t>
  </si>
  <si>
    <t>FRL48</t>
  </si>
  <si>
    <t>ส***ลี  พ***ตปฐพี</t>
  </si>
  <si>
    <t>15/08/2025 14:59</t>
  </si>
  <si>
    <t>762798614351</t>
  </si>
  <si>
    <t>FRL47</t>
  </si>
  <si>
    <t>ก***น์พร บ***ี</t>
  </si>
  <si>
    <t>15/08/2025 14:57</t>
  </si>
  <si>
    <t>762793919392</t>
  </si>
  <si>
    <t>FRL46</t>
  </si>
  <si>
    <t>ศ***ิ์ดา ป***สกุล</t>
  </si>
  <si>
    <t>15/08/2025 14:26</t>
  </si>
  <si>
    <t>762788811341</t>
  </si>
  <si>
    <t>FRL45</t>
  </si>
  <si>
    <t>15/08/2025 14:25</t>
  </si>
  <si>
    <t>762716213346</t>
  </si>
  <si>
    <t>FRL44</t>
  </si>
  <si>
    <t>ย***น ส***ิทธิการนต์</t>
  </si>
  <si>
    <t>15/08/2025 14:21</t>
  </si>
  <si>
    <t>762702315373</t>
  </si>
  <si>
    <t>FRL42</t>
  </si>
  <si>
    <t>ศ***ุดา พ***งค์</t>
  </si>
  <si>
    <t>15/08/2025 13:51</t>
  </si>
  <si>
    <t>762724519384</t>
  </si>
  <si>
    <t>15/08/2025 13:49</t>
  </si>
  <si>
    <t>FRL41</t>
  </si>
  <si>
    <t>u***9390990738100</t>
  </si>
  <si>
    <t>15/08/2025 13:42</t>
  </si>
  <si>
    <t>762753693306</t>
  </si>
  <si>
    <t>FRL40</t>
  </si>
  <si>
    <t>ย***ี  ม***ภไคย</t>
  </si>
  <si>
    <t>15/08/2025 13:41</t>
  </si>
  <si>
    <t>762731102324</t>
  </si>
  <si>
    <t>FRL39</t>
  </si>
  <si>
    <t>s***yakarn a***warn</t>
  </si>
  <si>
    <t>15/08/2025 13:36</t>
  </si>
  <si>
    <t>THT6903224H0F6Z</t>
  </si>
  <si>
    <t>FRL38</t>
  </si>
  <si>
    <t>พ***า พ***้า</t>
  </si>
  <si>
    <t>15/08/2025 13:32</t>
  </si>
  <si>
    <t>762713505385</t>
  </si>
  <si>
    <t>FRL37</t>
  </si>
  <si>
    <t>อ***รณ โ***ุกูล</t>
  </si>
  <si>
    <t>15/08/2025 13:31</t>
  </si>
  <si>
    <t>762758601345</t>
  </si>
  <si>
    <t>FRL36</t>
  </si>
  <si>
    <t>ช***ี พ***จแก้ว</t>
  </si>
  <si>
    <t>15/08/2025 13:20</t>
  </si>
  <si>
    <t>762762419370</t>
  </si>
  <si>
    <t>FRL35</t>
  </si>
  <si>
    <t>ท*****G</t>
  </si>
  <si>
    <t>******ันธ์ โซนเครื่องใช้ไฟฟ้า ชั้น2) ตำบลปากน้ำโพ อำเภอเมืองนครสวรรค์ จังหวัดนครสวรรค์ 60000</t>
  </si>
  <si>
    <t>60000</t>
  </si>
  <si>
    <t>62</t>
  </si>
  <si>
    <t>15/08/2025 13:23</t>
  </si>
  <si>
    <t>TH259424901572Y</t>
  </si>
  <si>
    <t>15/08/2025 12:53</t>
  </si>
  <si>
    <t>FRL34</t>
  </si>
  <si>
    <t>ล***ย</t>
  </si>
  <si>
    <t>15/08/2025 12:51</t>
  </si>
  <si>
    <t>762734907395</t>
  </si>
  <si>
    <t>FRL33</t>
  </si>
  <si>
    <t>ก***กาญจน์ ป***ัจฉรา</t>
  </si>
  <si>
    <t>15/08/2025 12:47</t>
  </si>
  <si>
    <t>762763115321</t>
  </si>
  <si>
    <t>FRL32</t>
  </si>
  <si>
    <t>น***ะม่อม เ***ะจา</t>
  </si>
  <si>
    <t>15/08/2025 12:45</t>
  </si>
  <si>
    <t>ขอคละรส ไม่ซ้ำ นะครับ แล้วจะกลับมาอุดหนุนใหม่</t>
  </si>
  <si>
    <t>762747912382</t>
  </si>
  <si>
    <t>15/08/2025 12:46</t>
  </si>
  <si>
    <t>FRL31</t>
  </si>
  <si>
    <t>ส***วดี ส***ทย</t>
  </si>
  <si>
    <t>15/08/2025 12:37</t>
  </si>
  <si>
    <t>762743685292</t>
  </si>
  <si>
    <t>FRL30</t>
  </si>
  <si>
    <t>******ั้น 2 ตำบลสำราญ อำเภอสามชัย จังหวัดกาฬสินธุ์ 46180</t>
  </si>
  <si>
    <t>46180</t>
  </si>
  <si>
    <t>TH43157MJHAJ7A</t>
  </si>
  <si>
    <t>15/08/2025 12:17</t>
  </si>
  <si>
    <t>FRL29</t>
  </si>
  <si>
    <t>จ***ี</t>
  </si>
  <si>
    <t>15/08/2025 12:13</t>
  </si>
  <si>
    <t>762750002361</t>
  </si>
  <si>
    <t>FRL28</t>
  </si>
  <si>
    <t>ย******ร</t>
  </si>
  <si>
    <t>******ืองชลบุรี จ.ชลบุรี ตำบลแสนสุข อำเภอเมืองชลบุรี จังหวัดชลบุรี 20130</t>
  </si>
  <si>
    <t>15/08/2025 12:06</t>
  </si>
  <si>
    <t>TH258133563036R</t>
  </si>
  <si>
    <t>15/08/2025 12:05</t>
  </si>
  <si>
    <t>FRL27</t>
  </si>
  <si>
    <t>น*** เ***องลดา ศ***นิล</t>
  </si>
  <si>
    <t>15/08/2025 11:51</t>
  </si>
  <si>
    <t>762736011376</t>
  </si>
  <si>
    <t>15/08/2025 11:50</t>
  </si>
  <si>
    <t>FRL26</t>
  </si>
  <si>
    <t>15/08/2025 11:21</t>
  </si>
  <si>
    <t>762763103336</t>
  </si>
  <si>
    <t>FRL25</t>
  </si>
  <si>
    <t>ว***กดิ์ โ***าน</t>
  </si>
  <si>
    <t>15/08/2025 11:12</t>
  </si>
  <si>
    <t>762727904385</t>
  </si>
  <si>
    <t>FRL24</t>
  </si>
  <si>
    <t>ป***ย็น เ***มอญ</t>
  </si>
  <si>
    <t>15/08/2025 11:13</t>
  </si>
  <si>
    <t>762713919402</t>
  </si>
  <si>
    <t>FRL23</t>
  </si>
  <si>
    <t>15/08/2025 11:03</t>
  </si>
  <si>
    <t>762756707370</t>
  </si>
  <si>
    <t>FRL22</t>
  </si>
  <si>
    <t>น***าฎ   ป***าว</t>
  </si>
  <si>
    <t>15/08/2025 10:59</t>
  </si>
  <si>
    <t>762798485271</t>
  </si>
  <si>
    <t>FRL21</t>
  </si>
  <si>
    <t>จ***รรณ พ***ยัง</t>
  </si>
  <si>
    <t>15/08/2025 10:45</t>
  </si>
  <si>
    <t>762791406344</t>
  </si>
  <si>
    <t>FRL20</t>
  </si>
  <si>
    <t>ก***์ภพ  พ***ล</t>
  </si>
  <si>
    <t>15/08/2025 10:40</t>
  </si>
  <si>
    <t>762728104390</t>
  </si>
  <si>
    <t>15/08/2025 10:41</t>
  </si>
  <si>
    <t>FRL19</t>
  </si>
  <si>
    <t>15/08/2025 10:26</t>
  </si>
  <si>
    <t>762777219374</t>
  </si>
  <si>
    <t>FRL18</t>
  </si>
  <si>
    <t>15/08/2025 10:23</t>
  </si>
  <si>
    <t>762716908391</t>
  </si>
  <si>
    <t>15/08/2025 10:25</t>
  </si>
  <si>
    <t>FRL17</t>
  </si>
  <si>
    <t>ช***ท์ ม***กร บ***ี่</t>
  </si>
  <si>
    <t>15/08/2025 10:20</t>
  </si>
  <si>
    <t>762703510391</t>
  </si>
  <si>
    <t>FRL16</t>
  </si>
  <si>
    <t>น***ฑาวุธ  เ***องจิตร</t>
  </si>
  <si>
    <t>15/08/2025 09:55</t>
  </si>
  <si>
    <t>762706002354</t>
  </si>
  <si>
    <t>FRL14</t>
  </si>
  <si>
    <t>บ***ง ร***ทศ</t>
  </si>
  <si>
    <t>15/08/2025 09:44</t>
  </si>
  <si>
    <t>762750702324</t>
  </si>
  <si>
    <t>FRL13</t>
  </si>
  <si>
    <t>15/08/2025 10:09</t>
  </si>
  <si>
    <t>TH2548847195923</t>
  </si>
  <si>
    <t>15/08/2025 09:40</t>
  </si>
  <si>
    <t>FRL12</t>
  </si>
  <si>
    <t>15/08/2025 09:38</t>
  </si>
  <si>
    <t>762746202341</t>
  </si>
  <si>
    <t>15/08/2025 09:39</t>
  </si>
  <si>
    <t>FRL11</t>
  </si>
  <si>
    <t>15/08/2025 09:33</t>
  </si>
  <si>
    <t>762759012374</t>
  </si>
  <si>
    <t>FRL10</t>
  </si>
  <si>
    <t>15/08/2025 08:01</t>
  </si>
  <si>
    <t>TH259577387652B</t>
  </si>
  <si>
    <t>FRL9</t>
  </si>
  <si>
    <t>ส***ล ส***วน</t>
  </si>
  <si>
    <t>15/08/2025 07:20</t>
  </si>
  <si>
    <t>762666491915</t>
  </si>
  <si>
    <t>FRL8</t>
  </si>
  <si>
    <t>ศ***ร ค***ันท์ ร***เสริมสวย</t>
  </si>
  <si>
    <t>15/08/2025 07:10</t>
  </si>
  <si>
    <t>762658072971</t>
  </si>
  <si>
    <t>15/08/2025 07:12</t>
  </si>
  <si>
    <t>FRL6</t>
  </si>
  <si>
    <t>ช***า ส***ข</t>
  </si>
  <si>
    <t>15/08/2025 06:48</t>
  </si>
  <si>
    <t>762621893961</t>
  </si>
  <si>
    <t>15/08/2025 06:49</t>
  </si>
  <si>
    <t>FRL5</t>
  </si>
  <si>
    <t>พ***ณภัส เ***รติวรสกุล</t>
  </si>
  <si>
    <t>15/08/2025 05:58</t>
  </si>
  <si>
    <t>762671395986</t>
  </si>
  <si>
    <t>FRL4</t>
  </si>
  <si>
    <t>15/08/2025 04:33</t>
  </si>
  <si>
    <t>762613479972</t>
  </si>
  <si>
    <t>FRL3</t>
  </si>
  <si>
    <t>15/08/2025 04:31</t>
  </si>
  <si>
    <t>THT30222230RJ9Z</t>
  </si>
  <si>
    <t>FRL2</t>
  </si>
  <si>
    <t>15/08/2025 04:03</t>
  </si>
  <si>
    <t>762675286004</t>
  </si>
  <si>
    <t>15/08/2025 04:04</t>
  </si>
  <si>
    <t>FRL1</t>
  </si>
  <si>
    <t>กัญญาวีร์ เหลาลา</t>
  </si>
  <si>
    <t>7 หมู่ 15 ตำล กุดกว้าง อำเภอ หนองเรือ จังหวัด ขอนแก่น · กุดกว้าง/ Kut Kwang
หนองเรือ/ Nong Rueaขอนแก่น/ Khon Kaen
40210</t>
  </si>
  <si>
    <t>40210</t>
  </si>
  <si>
    <t>660971200595</t>
  </si>
  <si>
    <t>15/08/2025 02:50</t>
  </si>
  <si>
    <t>TH37047MDXWQ0G</t>
  </si>
  <si>
    <t>FRL0</t>
  </si>
  <si>
    <t>น******1</t>
  </si>
  <si>
    <t>******มือง ตำบลโพนเมือง อำเภอเหล่าเสือโก้ก จังหวัดอุบลราชธานี 34000</t>
  </si>
  <si>
    <t>15/08/2025 02:45</t>
  </si>
  <si>
    <t>TH31237ME3PH2B</t>
  </si>
  <si>
    <t>FRK99</t>
  </si>
  <si>
    <t>15/08/2025 01:00</t>
  </si>
  <si>
    <t>762623074964</t>
  </si>
  <si>
    <t>FRK98</t>
  </si>
  <si>
    <t>เจริญขวัญ    วงศ์วาณิชวัฒนา</t>
  </si>
  <si>
    <t>27/70  the plant คันนายาว ซอย 4/3 · คันนายาว/ Khan Na Yao
คันนายาว/ Khan Na Yaoกรุงเทพมหานคร/ Bangkok
10230</t>
  </si>
  <si>
    <t>660813377816</t>
  </si>
  <si>
    <t>15/08/2025 00:59</t>
  </si>
  <si>
    <t>LEXPU0597759144</t>
  </si>
  <si>
    <t>FRK96</t>
  </si>
  <si>
    <t>****** ต.บางกุ้ง ตำบลบางกุ้ง อำเภอเมืองสุราษฎร์ธานี จังหวัดสุราษฎร์ธานี 84000</t>
  </si>
  <si>
    <t>15/08/2025 00:01</t>
  </si>
  <si>
    <t>TH2517987526661</t>
  </si>
  <si>
    <t>FRN73</t>
  </si>
  <si>
    <t>ส***านัน</t>
  </si>
  <si>
    <t>16/08/2025 23:48</t>
  </si>
  <si>
    <t>762706565530</t>
  </si>
  <si>
    <t>FRN72</t>
  </si>
  <si>
    <t>ฟ***์</t>
  </si>
  <si>
    <t>16/08/2025 23:31</t>
  </si>
  <si>
    <t>762730340514</t>
  </si>
  <si>
    <t>FRN71</t>
  </si>
  <si>
    <t>16/08/2025 23:29</t>
  </si>
  <si>
    <t>762780754525</t>
  </si>
  <si>
    <t>16/08/2025 23:30</t>
  </si>
  <si>
    <t>FRN70</t>
  </si>
  <si>
    <t>บ***าวรรณ ภ***ง</t>
  </si>
  <si>
    <t>16/08/2025 23:04</t>
  </si>
  <si>
    <t>762793858573</t>
  </si>
  <si>
    <t>FRN69</t>
  </si>
  <si>
    <t>ว***ฒน์ ศ***ิมล</t>
  </si>
  <si>
    <t>16/08/2025 23:01</t>
  </si>
  <si>
    <t>762745148605</t>
  </si>
  <si>
    <t>FRN68</t>
  </si>
  <si>
    <t>16/08/2025 22:56</t>
  </si>
  <si>
    <t>LEXPU0598287175</t>
  </si>
  <si>
    <t>FRN67</t>
  </si>
  <si>
    <t>ค***้า</t>
  </si>
  <si>
    <t>16/08/2025 22:46</t>
  </si>
  <si>
    <t>762734544600</t>
  </si>
  <si>
    <t>FRN65</t>
  </si>
  <si>
    <t>น***าวรัตนา  บ***ักดิ์</t>
  </si>
  <si>
    <t>16/08/2025 21:57</t>
  </si>
  <si>
    <t>762796741545</t>
  </si>
  <si>
    <t>FRN64</t>
  </si>
  <si>
    <t>จ***  ห***นขุมเงิน</t>
  </si>
  <si>
    <t>16/08/2025 21:53</t>
  </si>
  <si>
    <t>762701546574</t>
  </si>
  <si>
    <t>FRN63</t>
  </si>
  <si>
    <t>16/08/2025 21:52</t>
  </si>
  <si>
    <t>LEXPU0598286713</t>
  </si>
  <si>
    <t>FRN62</t>
  </si>
  <si>
    <t>เ*** ต***ยุทธนา</t>
  </si>
  <si>
    <t>16/08/2025 21:46</t>
  </si>
  <si>
    <t>762715744582</t>
  </si>
  <si>
    <t>FRN61</t>
  </si>
  <si>
    <t>เ***ชณัฐ ว***ศิลป์</t>
  </si>
  <si>
    <t>16/08/2025 21:41</t>
  </si>
  <si>
    <t>762704642582</t>
  </si>
  <si>
    <t>FRN60</t>
  </si>
  <si>
    <t>ร***ย ส***ง</t>
  </si>
  <si>
    <t>16/08/2025 21:40</t>
  </si>
  <si>
    <t>762709546561</t>
  </si>
  <si>
    <t>FRN59</t>
  </si>
  <si>
    <t>ท******ิ</t>
  </si>
  <si>
    <t>******แยก12-1แขวง หนองบอน แขวงหนองบอน เขตประเวศ จังหวัดกรุงเทพมหานคร 10250</t>
  </si>
  <si>
    <t>16/08/2025 21:39</t>
  </si>
  <si>
    <t>TH257217225518Y</t>
  </si>
  <si>
    <t>FRN58</t>
  </si>
  <si>
    <t>วิชาญ สงช่วย</t>
  </si>
  <si>
    <t>จรัลสนิทวงศ์ คอนโดมิเนียม ,ซอยจรัล 53 ห้อง320 · บางบำหรุ/ Bang Bamru
บางพลัด/ Bang Phlatกรุงเทพมหานคร/ Bangkok
10700</t>
  </si>
  <si>
    <t>660642825001</t>
  </si>
  <si>
    <t>16/08/2025 21:32</t>
  </si>
  <si>
    <t>LEXPU0598287047</t>
  </si>
  <si>
    <t>FRN57</t>
  </si>
  <si>
    <t>น***าวสมบัติ ศ***างนอก</t>
  </si>
  <si>
    <t>16/08/2025 21:20</t>
  </si>
  <si>
    <t>762794647543</t>
  </si>
  <si>
    <t>FRN56</t>
  </si>
  <si>
    <t>v*** ช***รณ เ***มทินกฤต</t>
  </si>
  <si>
    <t>16/08/2025 21:17</t>
  </si>
  <si>
    <t>762748969511</t>
  </si>
  <si>
    <t>FRN55</t>
  </si>
  <si>
    <t>ป***ินท์ ร***ะรงรอง</t>
  </si>
  <si>
    <t>16/08/2025 21:11</t>
  </si>
  <si>
    <t>762721653514</t>
  </si>
  <si>
    <t>16/08/2025 21:12</t>
  </si>
  <si>
    <t>FRN54</t>
  </si>
  <si>
    <t>สุทธิชา โตมิ</t>
  </si>
  <si>
    <t>327/2 หมู่7 ต.ท่าโพธิ์ อ.เมือง จ.พิษณุโลก
เมืองพิษณุโลก/ Mueang Phitsanulokพิษณุโลก/ Phitsanulok
65000</t>
  </si>
  <si>
    <t>660929674902</t>
  </si>
  <si>
    <t>16/08/2025 21:09</t>
  </si>
  <si>
    <t>LEXPU0598287720</t>
  </si>
  <si>
    <t>ชิฟฟ่อนสอดไส้ แยม 1กล่อง มี6ชิ้น (เก็บได้15วัน)</t>
  </si>
  <si>
    <t>FRN53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</si>
  <si>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</si>
  <si>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</si>
  <si>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12160</t>
  </si>
  <si>
    <t>660885500113</t>
  </si>
  <si>
    <t>16/08/2025 21:03</t>
  </si>
  <si>
    <t>LEXDO0167212258</t>
  </si>
  <si>
    <t>FRN52</t>
  </si>
  <si>
    <t>16/08/2025 21:01</t>
  </si>
  <si>
    <t>LEXPU0598286757</t>
  </si>
  <si>
    <t>FRN50</t>
  </si>
  <si>
    <t>น***น</t>
  </si>
  <si>
    <t>16/08/2025 20:48</t>
  </si>
  <si>
    <t>762758746606</t>
  </si>
  <si>
    <t>FRN49</t>
  </si>
  <si>
    <t>ไ******)</t>
  </si>
  <si>
    <t>******ิมิต อ.เมืองจันทบุรี ตำบลจันทนิมิต อำเภอเมืองจันทบุรี จังหวัดจันทบุรี 22000</t>
  </si>
  <si>
    <t>16/08/2025 21:13</t>
  </si>
  <si>
    <t>TH257395988688M</t>
  </si>
  <si>
    <t>16/08/2025 20:42</t>
  </si>
  <si>
    <t>FRN48</t>
  </si>
  <si>
    <t>16/08/2025 20:56</t>
  </si>
  <si>
    <t>TH254883533991A</t>
  </si>
  <si>
    <t>16/08/2025 20:26</t>
  </si>
  <si>
    <t>FRN47</t>
  </si>
  <si>
    <t>จักรวาล สอดตา</t>
  </si>
  <si>
    <t>5/4 หมู่3 · รางบัว/ Rang Bua
จอมบึง/ Chom Buengราชบุรี/ Ratchaburi
70150</t>
  </si>
  <si>
    <t>70150</t>
  </si>
  <si>
    <t>660646382279</t>
  </si>
  <si>
    <t>16/08/2025 20:16</t>
  </si>
  <si>
    <t>TH12107MN9E66A</t>
  </si>
  <si>
    <t>FRN46</t>
  </si>
  <si>
    <t>แ***พลอย ส***รณลักขณา</t>
  </si>
  <si>
    <t>16/08/2025 20:14</t>
  </si>
  <si>
    <t>762766042603</t>
  </si>
  <si>
    <t>FRN45</t>
  </si>
  <si>
    <t>น** แ** …***ม ก***รรณ</t>
  </si>
  <si>
    <t>16/08/2025 19:58</t>
  </si>
  <si>
    <t>762735353520</t>
  </si>
  <si>
    <t>FRN44</t>
  </si>
  <si>
    <t>O***a T***panan</t>
  </si>
  <si>
    <t>762710043605</t>
  </si>
  <si>
    <t>FRN43</t>
  </si>
  <si>
    <t>p***ertthaw</t>
  </si>
  <si>
    <t>16/08/2025 19:53</t>
  </si>
  <si>
    <t>762717749592</t>
  </si>
  <si>
    <t>FRN42</t>
  </si>
  <si>
    <t>ล***า  ส***จ่ม</t>
  </si>
  <si>
    <t>16/08/2025 19:48</t>
  </si>
  <si>
    <t>FRN41</t>
  </si>
  <si>
    <t>ภ***ินทร์ พ***นกธนวิชญ์</t>
  </si>
  <si>
    <t>16/08/2025 19:46</t>
  </si>
  <si>
    <t>762705369521</t>
  </si>
  <si>
    <t>FRN40</t>
  </si>
  <si>
    <t>น** ด***ทัย ม***ลา</t>
  </si>
  <si>
    <t>16/08/2025 19:30</t>
  </si>
  <si>
    <t>762742250605</t>
  </si>
  <si>
    <t>16/08/2025 19:29</t>
  </si>
  <si>
    <t>FRN39</t>
  </si>
  <si>
    <t>พ***ยะ เ***อง</t>
  </si>
  <si>
    <t>16/08/2025 19:11</t>
  </si>
  <si>
    <t>762779259594</t>
  </si>
  <si>
    <t>ครีมฮอร์นไส้เนยสด ขนมดังใน tiktok 1 กล่อง  6 ชิ้น</t>
  </si>
  <si>
    <t>FRN38</t>
  </si>
  <si>
    <t>อุทัย​  ม่วงอยู่</t>
  </si>
  <si>
    <t>19/1ม.10 · บึงทองหลาง/ Bueng Thonglang
ลำลูกกา/ Lam Luk Kaปทุมธานี/ Pathum Thani
12150</t>
  </si>
  <si>
    <t>660657056405</t>
  </si>
  <si>
    <t>16/08/2025 18:50</t>
  </si>
  <si>
    <t>LEXPU0598287815</t>
  </si>
  <si>
    <t>FRN37</t>
  </si>
  <si>
    <t>สาธนี สรณารักษ์</t>
  </si>
  <si>
    <t>333/39 ม.3 ซ.3 รีเจ้นท์โฮม1 ต. สันทรายน้อย
สันทราย/ San Saiเชียงใหม่/ Chiang Mai
50210</t>
  </si>
  <si>
    <t>660929616135</t>
  </si>
  <si>
    <t>16/08/2025 18:20</t>
  </si>
  <si>
    <t>LEXPU0598288527</t>
  </si>
  <si>
    <t>FRN36</t>
  </si>
  <si>
    <t>16/08/2025 17:58</t>
  </si>
  <si>
    <t>THT0304227PB85Z</t>
  </si>
  <si>
    <t>FRN34</t>
  </si>
  <si>
    <t>พ***</t>
  </si>
  <si>
    <t>16/08/2025 17:12</t>
  </si>
  <si>
    <t>ขอเป็นรสกาแฟ 3 กล่องนะคะ อีก 3 กล่องคละรสได้ปกติเลยค่ะ🙇‍♂️</t>
  </si>
  <si>
    <t>762707157520</t>
  </si>
  <si>
    <t>FRN33</t>
  </si>
  <si>
    <t>ส***กานต์  ว***ส</t>
  </si>
  <si>
    <t>16/08/2025 16:58</t>
  </si>
  <si>
    <t>16/08/2025 16:57</t>
  </si>
  <si>
    <t>FRN32</t>
  </si>
  <si>
    <t>16/08/2025 16:55</t>
  </si>
  <si>
    <t>THT0303227NZQ5Z</t>
  </si>
  <si>
    <t>FRN30</t>
  </si>
  <si>
    <t>น***พพล  ส***วงษ์</t>
  </si>
  <si>
    <t>16/08/2025 16:00</t>
  </si>
  <si>
    <t>762775961533</t>
  </si>
  <si>
    <t>FRN29</t>
  </si>
  <si>
    <t>นิตยา  ปีจัตุรัส</t>
  </si>
  <si>
    <t>44ม.4 บ้านวังตาลาด ต.ห้วยยายจิ๋ว
เทพสถิต/ Thep Sathitชัยภูมิ/ Chaiyaphum
36230</t>
  </si>
  <si>
    <t>36230</t>
  </si>
  <si>
    <t>660621068959</t>
  </si>
  <si>
    <t>16/08/2025 15:59</t>
  </si>
  <si>
    <t>TH33097MN9CF8B</t>
  </si>
  <si>
    <t>FRN28</t>
  </si>
  <si>
    <t>ม***ูด</t>
  </si>
  <si>
    <t>16/08/2025 15:54</t>
  </si>
  <si>
    <t>762759756555</t>
  </si>
  <si>
    <t>FRN27</t>
  </si>
  <si>
    <t>ก***าโทรหา.สุดารัตน์</t>
  </si>
  <si>
    <t>16/08/2025 15:51</t>
  </si>
  <si>
    <t>762785029554</t>
  </si>
  <si>
    <t>16/08/2025 15:52</t>
  </si>
  <si>
    <t>FRN26</t>
  </si>
  <si>
    <t>16/08/2025 15:46</t>
  </si>
  <si>
    <t>762720736514</t>
  </si>
  <si>
    <t>16/08/2025 15:47</t>
  </si>
  <si>
    <t>FRN25</t>
  </si>
  <si>
    <t>เ***ร์</t>
  </si>
  <si>
    <t>16/08/2025 15:37</t>
  </si>
  <si>
    <t>762727449514</t>
  </si>
  <si>
    <t>FRN24</t>
  </si>
  <si>
    <t>ผ***วรรณ ห***า</t>
  </si>
  <si>
    <t>16/08/2025 15:32</t>
  </si>
  <si>
    <t>762756143564</t>
  </si>
  <si>
    <t>FRN23</t>
  </si>
  <si>
    <t>เ***นภา   ร***ลิ่น</t>
  </si>
  <si>
    <t>16/08/2025 15:25</t>
  </si>
  <si>
    <t>762749442534</t>
  </si>
  <si>
    <t>16/08/2025 15:26</t>
  </si>
  <si>
    <t>FRN22</t>
  </si>
  <si>
    <t>ม*** จ***ล</t>
  </si>
  <si>
    <t>16/08/2025 15:24</t>
  </si>
  <si>
    <t>762735448532</t>
  </si>
  <si>
    <t>FRN21</t>
  </si>
  <si>
    <t>ฐ***รัตน์ ล***น</t>
  </si>
  <si>
    <t>THT3022226RPT8Z</t>
  </si>
  <si>
    <t>FRN20</t>
  </si>
  <si>
    <t>จ***ิมา พ***่ม</t>
  </si>
  <si>
    <t>762742344593</t>
  </si>
  <si>
    <t>FRN19</t>
  </si>
  <si>
    <t>ก***ิมา อ***สมบัติ</t>
  </si>
  <si>
    <t>16/08/2025 15:23</t>
  </si>
  <si>
    <t>762758446564</t>
  </si>
  <si>
    <t>FRN18</t>
  </si>
  <si>
    <t>น***าว ก***าภัค ศ***ุปผา</t>
  </si>
  <si>
    <t>16/08/2025 15:22</t>
  </si>
  <si>
    <t>762708745584</t>
  </si>
  <si>
    <t>FRN17</t>
  </si>
  <si>
    <t>ไ***า ผ***</t>
  </si>
  <si>
    <t>16/08/2025 15:19</t>
  </si>
  <si>
    <t>762778742515</t>
  </si>
  <si>
    <t>FRN16</t>
  </si>
  <si>
    <t>ศ***า เ***อผู้ดี</t>
  </si>
  <si>
    <t>16/08/2025 15:18</t>
  </si>
  <si>
    <t>FRN15</t>
  </si>
  <si>
    <t>ช***ร น***ิยม</t>
  </si>
  <si>
    <t>16/08/2025 15:16</t>
  </si>
  <si>
    <t>THT0406227KTT3Z</t>
  </si>
  <si>
    <t>16/08/2025 15:17</t>
  </si>
  <si>
    <t>FRN14</t>
  </si>
  <si>
    <t>น***พจณิชา ศ***ันทร์</t>
  </si>
  <si>
    <t>FRN13</t>
  </si>
  <si>
    <t>762782837600</t>
  </si>
  <si>
    <t>FRN12</t>
  </si>
  <si>
    <t>พ***ะไอ้</t>
  </si>
  <si>
    <t>16/08/2025 15:14</t>
  </si>
  <si>
    <t>762774848555</t>
  </si>
  <si>
    <t>FRN11</t>
  </si>
  <si>
    <t>762766743594</t>
  </si>
  <si>
    <t>FRN10</t>
  </si>
  <si>
    <t>น***าฎ พ***พด</t>
  </si>
  <si>
    <t>16/08/2025 15:13</t>
  </si>
  <si>
    <t>762744140594</t>
  </si>
  <si>
    <t>FRN8</t>
  </si>
  <si>
    <t>ส***ดา</t>
  </si>
  <si>
    <t>16/08/2025 15:10</t>
  </si>
  <si>
    <t>762793546550</t>
  </si>
  <si>
    <t>FRN7</t>
  </si>
  <si>
    <t>ว***ฒิ พ***ประยูรทิพย์</t>
  </si>
  <si>
    <t>16/08/2025 15:09</t>
  </si>
  <si>
    <t>762720564546</t>
  </si>
  <si>
    <t>FRN6</t>
  </si>
  <si>
    <t>ไ***ันทร์เปรมปรี</t>
  </si>
  <si>
    <t>762739767532</t>
  </si>
  <si>
    <t>FRN5</t>
  </si>
  <si>
    <t>16/08/2025 15:08</t>
  </si>
  <si>
    <t>762798836590</t>
  </si>
  <si>
    <t>FRN4</t>
  </si>
  <si>
    <t>ส***นี</t>
  </si>
  <si>
    <t>16/08/2025 15:07</t>
  </si>
  <si>
    <t>762731240585</t>
  </si>
  <si>
    <t>FRN3</t>
  </si>
  <si>
    <t>เ*** อ***าดา</t>
  </si>
  <si>
    <t>16/08/2025 15:06</t>
  </si>
  <si>
    <t>762749244574</t>
  </si>
  <si>
    <t>FRN2</t>
  </si>
  <si>
    <t>ป***ดี ร***าน</t>
  </si>
  <si>
    <t>THT04062271916Z</t>
  </si>
  <si>
    <t>FRN0</t>
  </si>
  <si>
    <t>จ***ศรี น***จินดา</t>
  </si>
  <si>
    <t>16/08/2025 15:04</t>
  </si>
  <si>
    <t>THT0305226RTK0Z</t>
  </si>
  <si>
    <t>16/08/2025 15:05</t>
  </si>
  <si>
    <t>FRM98</t>
  </si>
  <si>
    <t>16/08/2025 15:00</t>
  </si>
  <si>
    <t>762729752514</t>
  </si>
  <si>
    <t>FRM97</t>
  </si>
  <si>
    <t>เ***ลักษณ์</t>
  </si>
  <si>
    <t>16/08/2025 15:02</t>
  </si>
  <si>
    <t>762782766535</t>
  </si>
  <si>
    <t>FRM96</t>
  </si>
  <si>
    <t>ก***รรณ โ***ง</t>
  </si>
  <si>
    <t>16/08/2025 14:59</t>
  </si>
  <si>
    <t>762751865514</t>
  </si>
  <si>
    <t>FRM95</t>
  </si>
  <si>
    <t>ป***าพร</t>
  </si>
  <si>
    <t>16/08/2025 14:57</t>
  </si>
  <si>
    <t>762781841592</t>
  </si>
  <si>
    <t>16/08/2025 14:58</t>
  </si>
  <si>
    <t>FRM94</t>
  </si>
  <si>
    <t>16/08/2025 14:53</t>
  </si>
  <si>
    <t>762791556520</t>
  </si>
  <si>
    <t>FRM93</t>
  </si>
  <si>
    <t>16/08/2025 14:47</t>
  </si>
  <si>
    <t>762790865546</t>
  </si>
  <si>
    <t>FRM92</t>
  </si>
  <si>
    <t>น***าวศิริภัทร์ ช***เกวียน</t>
  </si>
  <si>
    <t>16/08/2025 14:46</t>
  </si>
  <si>
    <t>762711754545</t>
  </si>
  <si>
    <t>FRM91</t>
  </si>
  <si>
    <t>ศ***ร เ***จรัสแสง</t>
  </si>
  <si>
    <t>Nakhon Pathom</t>
  </si>
  <si>
    <t>762797930532</t>
  </si>
  <si>
    <t>FRM89</t>
  </si>
  <si>
    <t>ต***้อย</t>
  </si>
  <si>
    <t>16/08/2025 14:42</t>
  </si>
  <si>
    <t>762752058515</t>
  </si>
  <si>
    <t>FRM88</t>
  </si>
  <si>
    <t>ณ***ดา น***เย็น</t>
  </si>
  <si>
    <t>16/08/2025 14:36</t>
  </si>
  <si>
    <t>762729820580</t>
  </si>
  <si>
    <t>FRM87</t>
  </si>
  <si>
    <t>ร***นท์ แ***ุวรรณ</t>
  </si>
  <si>
    <t>16/08/2025 14:34</t>
  </si>
  <si>
    <t>762703547561</t>
  </si>
  <si>
    <t>FRM85</t>
  </si>
  <si>
    <t>น*** ส***มพันธ์</t>
  </si>
  <si>
    <t>16/08/2025 14:05</t>
  </si>
  <si>
    <t>762786156510</t>
  </si>
  <si>
    <t>16/08/2025 14:08</t>
  </si>
  <si>
    <t>FRM83</t>
  </si>
  <si>
    <t>16/08/2025 13:42</t>
  </si>
  <si>
    <t>762776463514</t>
  </si>
  <si>
    <t>FRM82</t>
  </si>
  <si>
    <t>16/08/2025 13:34</t>
  </si>
  <si>
    <t>762713642600</t>
  </si>
  <si>
    <t>FRM80</t>
  </si>
  <si>
    <t>16/08/2025 13:32</t>
  </si>
  <si>
    <t>762737165525</t>
  </si>
  <si>
    <t>FRM79</t>
  </si>
  <si>
    <t>แ***้อย ส***ระเสริฐ</t>
  </si>
  <si>
    <t>762704665531</t>
  </si>
  <si>
    <t>16/08/2025 13:31</t>
  </si>
  <si>
    <t>FRM77</t>
  </si>
  <si>
    <t>ค**  เ***งศักดิ์  ห***ข</t>
  </si>
  <si>
    <t>16/08/2025 13:18</t>
  </si>
  <si>
    <t>762707954514</t>
  </si>
  <si>
    <t>16/08/2025 13:17</t>
  </si>
  <si>
    <t>FRM76</t>
  </si>
  <si>
    <t>เ***่ยม</t>
  </si>
  <si>
    <t>16/08/2025 13:12</t>
  </si>
  <si>
    <t>762708059584</t>
  </si>
  <si>
    <t>FRM75</t>
  </si>
  <si>
    <t>ส***ตรี เ***ราม</t>
  </si>
  <si>
    <t>16/08/2025 13:02</t>
  </si>
  <si>
    <t>762777055585</t>
  </si>
  <si>
    <t>FRM74</t>
  </si>
  <si>
    <t>จริยา ครุฑธา</t>
  </si>
  <si>
    <t>82/988 หมู่บ้านสุธาวี ช.4/6 ถ.บางพลีตำหรุ
บางพลี/ Bang Phliสมุทรปราการ/ Samut Prakan
10540</t>
  </si>
  <si>
    <t>660818297850</t>
  </si>
  <si>
    <t>16/08/2025 12:54</t>
  </si>
  <si>
    <t>LEXPU0598288783</t>
  </si>
  <si>
    <t>FRM73</t>
  </si>
  <si>
    <t>ก***ิกา เ***รประโคน</t>
  </si>
  <si>
    <t>16/08/2025 12:45</t>
  </si>
  <si>
    <t>762750552513</t>
  </si>
  <si>
    <t>FRM72</t>
  </si>
  <si>
    <t>สุธินี​ โปร่งจันทึก</t>
  </si>
  <si>
    <t>25/3 ม.10 บ้านไทรงาม ต.ท่าหมื่นราม
วังทอง/ Wang Thongพิษณุโลก/ Phitsanulok
65130</t>
  </si>
  <si>
    <t>65130</t>
  </si>
  <si>
    <t>660928578274</t>
  </si>
  <si>
    <t>16/08/2025 12:35</t>
  </si>
  <si>
    <t>TH61087MN8PG0G</t>
  </si>
  <si>
    <t>FRM71</t>
  </si>
  <si>
    <t>อำพันธ์ จันทร์ลอย</t>
  </si>
  <si>
    <t>55 หมู่ 9 ต.ลำไทร
ลำลูกกา/ Lam Luk Kaปทุมธานี/ Pathum Thani
12150</t>
  </si>
  <si>
    <t>660918514325</t>
  </si>
  <si>
    <t>16/08/2025 12:34</t>
  </si>
  <si>
    <t>LEXPU0598286359</t>
  </si>
  <si>
    <t>FRM70</t>
  </si>
  <si>
    <t>อ***า ต***ล้วน</t>
  </si>
  <si>
    <t>FRM69</t>
  </si>
  <si>
    <t>ศ***งศ์ เ***นอินธนดล</t>
  </si>
  <si>
    <t>16/08/2025 12:28</t>
  </si>
  <si>
    <t>762749167526</t>
  </si>
  <si>
    <t>FRM68</t>
  </si>
  <si>
    <t>16/08/2025 12:47</t>
  </si>
  <si>
    <t>TH253473826657A</t>
  </si>
  <si>
    <t>16/08/2025 12:17</t>
  </si>
  <si>
    <t>FRM67</t>
  </si>
  <si>
    <t>******งกร ซอย12 แขวงฉิมพลี เขตตลิ่งชัน จังหวัดกรุงเทพมหานคร 10170</t>
  </si>
  <si>
    <t>TH254352943725N</t>
  </si>
  <si>
    <t>FRM65</t>
  </si>
  <si>
    <t>16/08/2025 11:54</t>
  </si>
  <si>
    <t>THT0406226RNT8Z</t>
  </si>
  <si>
    <t>FRM64</t>
  </si>
  <si>
    <t>762784944515</t>
  </si>
  <si>
    <t>FRM63</t>
  </si>
  <si>
    <t>k***ภสุตา</t>
  </si>
  <si>
    <t>16/08/2025 11:48</t>
  </si>
  <si>
    <t>762718241552</t>
  </si>
  <si>
    <t>FRM62</t>
  </si>
  <si>
    <t xml:space="preserve">258/27หมู่12 ซอย7 หมู่บ้านปราณภิรมย์ ต.หนองตาเเต้ม อ.ปราณบุรี จ.ประจวบ 77120
</t>
  </si>
  <si>
    <t>16/08/2025 11:47</t>
  </si>
  <si>
    <t>FRM61</t>
  </si>
  <si>
    <t>16/08/2025 11:46</t>
  </si>
  <si>
    <t>762726620563</t>
  </si>
  <si>
    <t>FRM60</t>
  </si>
  <si>
    <t>16/08/2025 11:43</t>
  </si>
  <si>
    <t>762714864520</t>
  </si>
  <si>
    <t>FRM59</t>
  </si>
  <si>
    <t>O* O**</t>
  </si>
  <si>
    <t>THT3404226RVA8Z</t>
  </si>
  <si>
    <t>FRM58</t>
  </si>
  <si>
    <t>น***์</t>
  </si>
  <si>
    <t>762772650592</t>
  </si>
  <si>
    <t>FRM57</t>
  </si>
  <si>
    <t>Phangnga</t>
  </si>
  <si>
    <t>16/08/2025 11:42</t>
  </si>
  <si>
    <t>762779658583</t>
  </si>
  <si>
    <t>FRM56</t>
  </si>
  <si>
    <t>ว***า ส***ังยาง</t>
  </si>
  <si>
    <t>16/08/2025 11:41</t>
  </si>
  <si>
    <t>762719063514</t>
  </si>
  <si>
    <t>FRM54</t>
  </si>
  <si>
    <t>o***iy</t>
  </si>
  <si>
    <t>762799334511</t>
  </si>
  <si>
    <t>FRM53</t>
  </si>
  <si>
    <t>อ***ี่มะ แ***ย่าง</t>
  </si>
  <si>
    <t>16/08/2025 11:39</t>
  </si>
  <si>
    <t>FRM52</t>
  </si>
  <si>
    <t>พ***า ด***นคร</t>
  </si>
  <si>
    <t>FRM51</t>
  </si>
  <si>
    <t>เ***พร จ***วง</t>
  </si>
  <si>
    <t>FRM50</t>
  </si>
  <si>
    <t>K***elah</t>
  </si>
  <si>
    <t>16/08/2025 11:38</t>
  </si>
  <si>
    <t>FRM49</t>
  </si>
  <si>
    <t>ส***สา ด***ึง</t>
  </si>
  <si>
    <t>16/08/2025 11:33</t>
  </si>
  <si>
    <t>762745135563</t>
  </si>
  <si>
    <t>FRM48</t>
  </si>
  <si>
    <t>16/08/2025 11:31</t>
  </si>
  <si>
    <t>762732144510</t>
  </si>
  <si>
    <t>16/08/2025 11:32</t>
  </si>
  <si>
    <t>FRM47</t>
  </si>
  <si>
    <t>M***asut</t>
  </si>
  <si>
    <t>762777445533</t>
  </si>
  <si>
    <t>FRM45</t>
  </si>
  <si>
    <t>ร***ียบ แ***ศรี</t>
  </si>
  <si>
    <t>16/08/2025 11:29</t>
  </si>
  <si>
    <t>762762361546</t>
  </si>
  <si>
    <t>16/08/2025 11:28</t>
  </si>
  <si>
    <t>FRM44</t>
  </si>
  <si>
    <t>ล***ทม เ***วสุข</t>
  </si>
  <si>
    <t>16/08/2025 11:26</t>
  </si>
  <si>
    <t>762715648520</t>
  </si>
  <si>
    <t>FRM43</t>
  </si>
  <si>
    <t>ว***า ใ***</t>
  </si>
  <si>
    <t>16/08/2025 11:23</t>
  </si>
  <si>
    <t>762789659575</t>
  </si>
  <si>
    <t>FRM42</t>
  </si>
  <si>
    <t>ส***รณี  ส***รณศร</t>
  </si>
  <si>
    <t>762739251573</t>
  </si>
  <si>
    <t>FRM41</t>
  </si>
  <si>
    <t>16/08/2025 11:22</t>
  </si>
  <si>
    <t>762718159593</t>
  </si>
  <si>
    <t>FRM40</t>
  </si>
  <si>
    <t>16/08/2025 11:19</t>
  </si>
  <si>
    <t>762717144545</t>
  </si>
  <si>
    <t>FRM39</t>
  </si>
  <si>
    <t>16/08/2025 11:18</t>
  </si>
  <si>
    <t>762709444556</t>
  </si>
  <si>
    <t>FRM38</t>
  </si>
  <si>
    <t>762745262543</t>
  </si>
  <si>
    <t>FRM37</t>
  </si>
  <si>
    <t>ส***ชญา</t>
  </si>
  <si>
    <t>16/08/2025 11:16</t>
  </si>
  <si>
    <t>762752657586</t>
  </si>
  <si>
    <t>FRM36</t>
  </si>
  <si>
    <t>K***ng</t>
  </si>
  <si>
    <t>16/08/2025 11:14</t>
  </si>
  <si>
    <t>762702637546</t>
  </si>
  <si>
    <t>FRM35</t>
  </si>
  <si>
    <t>ส***ิพย์   เ***จุฬา</t>
  </si>
  <si>
    <t>762736845555</t>
  </si>
  <si>
    <t>FRM34</t>
  </si>
  <si>
    <t>ภ***นท์ ช***รงค์</t>
  </si>
  <si>
    <t>16/08/2025 11:05</t>
  </si>
  <si>
    <t>762783168545</t>
  </si>
  <si>
    <t>FRM33</t>
  </si>
  <si>
    <t>เ******ศ</t>
  </si>
  <si>
    <t>******นลาดพร้าว แขวงคลองจั่น เขตบางกะปิ จังหวัดกรุงเทพมหานคร 10240</t>
  </si>
  <si>
    <t>16/08/2025 11:03</t>
  </si>
  <si>
    <t>TH259400539570M</t>
  </si>
  <si>
    <t>FRM32</t>
  </si>
  <si>
    <t>โ*** ช***ชาตรี</t>
  </si>
  <si>
    <t>16/08/2025 11:00</t>
  </si>
  <si>
    <t>762704568511</t>
  </si>
  <si>
    <t>FRM31</t>
  </si>
  <si>
    <t>น******ล</t>
  </si>
  <si>
    <t>****** ถนนสะพานปลา, อำเภอเมืองระนอง ตำบลบางริ้น อำเภอเมืองระนอง จังหวัดระนอง 85000</t>
  </si>
  <si>
    <t>77</t>
  </si>
  <si>
    <t>TH251337484564F</t>
  </si>
  <si>
    <t>16/08/2025 10:59</t>
  </si>
  <si>
    <t>FRM30</t>
  </si>
  <si>
    <t>ณ***ช  พ***กษ์สกุลชน</t>
  </si>
  <si>
    <t>16/08/2025 10:54</t>
  </si>
  <si>
    <t>762714549586</t>
  </si>
  <si>
    <t>FRM29</t>
  </si>
  <si>
    <t>อ***รา ร***ฤทัย</t>
  </si>
  <si>
    <t>16/08/2025 10:53</t>
  </si>
  <si>
    <t>THT0406227MWJ1Z</t>
  </si>
  <si>
    <t>FRM28</t>
  </si>
  <si>
    <t>พ***พย์ ท***ย์อาภรณ์</t>
  </si>
  <si>
    <t>762747965556</t>
  </si>
  <si>
    <t>16/08/2025 10:49</t>
  </si>
  <si>
    <t>FRM27</t>
  </si>
  <si>
    <t>น***ฝน</t>
  </si>
  <si>
    <t>16/08/2025 10:48</t>
  </si>
  <si>
    <t>FRM26</t>
  </si>
  <si>
    <t>ศ***ดา เ***้าว</t>
  </si>
  <si>
    <t>16/08/2025 10:45</t>
  </si>
  <si>
    <t>ขอรสวนิลา3กล่องล้วน</t>
  </si>
  <si>
    <t>762772150512</t>
  </si>
  <si>
    <t>FRM25</t>
  </si>
  <si>
    <t>ป***าพร แ***่อง</t>
  </si>
  <si>
    <t>16/08/2025 10:43</t>
  </si>
  <si>
    <t>762788141555</t>
  </si>
  <si>
    <t>FRM24</t>
  </si>
  <si>
    <t>16/08/2025 10:42</t>
  </si>
  <si>
    <t>762757162510</t>
  </si>
  <si>
    <t>FRM23</t>
  </si>
  <si>
    <t>อ***ัตน์</t>
  </si>
  <si>
    <t>Phitsanulok</t>
  </si>
  <si>
    <t>762746960511</t>
  </si>
  <si>
    <t>FRM22</t>
  </si>
  <si>
    <t>16/08/2025 10:40</t>
  </si>
  <si>
    <t>762795946566</t>
  </si>
  <si>
    <t>16/08/2025 10:41</t>
  </si>
  <si>
    <t>FRM21</t>
  </si>
  <si>
    <t>16/08/2025 10:35</t>
  </si>
  <si>
    <t>762787246524</t>
  </si>
  <si>
    <t>FRM19</t>
  </si>
  <si>
    <t>จ***ร</t>
  </si>
  <si>
    <t>16/08/2025 10:29</t>
  </si>
  <si>
    <t>762740567551</t>
  </si>
  <si>
    <t>FRM17</t>
  </si>
  <si>
    <t>ค***งลักษณ์ พ***พัชราพันธ์</t>
  </si>
  <si>
    <t>16/08/2025 10:23</t>
  </si>
  <si>
    <t>762790648561</t>
  </si>
  <si>
    <t>FRM16</t>
  </si>
  <si>
    <t>16/08/2025 10:17</t>
  </si>
  <si>
    <t>762737540552</t>
  </si>
  <si>
    <t>FRM15</t>
  </si>
  <si>
    <t>น***ญา แ***ุน</t>
  </si>
  <si>
    <t>16/08/2025 10:16</t>
  </si>
  <si>
    <t>762752158545</t>
  </si>
  <si>
    <t>FRM14</t>
  </si>
  <si>
    <t>16/08/2025 10:13</t>
  </si>
  <si>
    <t>762778152592</t>
  </si>
  <si>
    <t>16/08/2025 10:14</t>
  </si>
  <si>
    <t>FRM13</t>
  </si>
  <si>
    <t>ร***พรรณ  ห***แจ่ม</t>
  </si>
  <si>
    <t>762781453523</t>
  </si>
  <si>
    <t>FRM12</t>
  </si>
  <si>
    <t>16/08/2025 10:08</t>
  </si>
  <si>
    <t>762735537524</t>
  </si>
  <si>
    <t>FRM11</t>
  </si>
  <si>
    <t>16/08/2025 10:06</t>
  </si>
  <si>
    <t>762729753531</t>
  </si>
  <si>
    <t>FRM10</t>
  </si>
  <si>
    <t>แ***จิต อ***ะ</t>
  </si>
  <si>
    <t>16/08/2025 10:00</t>
  </si>
  <si>
    <t>762756750604</t>
  </si>
  <si>
    <t>16/08/2025 09:59</t>
  </si>
  <si>
    <t>FRM9</t>
  </si>
  <si>
    <t>จ***ักดิ์ แ***ูง</t>
  </si>
  <si>
    <t>16/08/2025 09:56</t>
  </si>
  <si>
    <t>762796758603</t>
  </si>
  <si>
    <t>FRM8</t>
  </si>
  <si>
    <t>ส***รณา บ***รา</t>
  </si>
  <si>
    <t>762765326584</t>
  </si>
  <si>
    <t>FRM7</t>
  </si>
  <si>
    <t>M***e</t>
  </si>
  <si>
    <t>16/08/2025 09:50</t>
  </si>
  <si>
    <t>762749359540</t>
  </si>
  <si>
    <t>16/08/2025 09:48</t>
  </si>
  <si>
    <t>FRM6</t>
  </si>
  <si>
    <t>16/08/2025 09:41</t>
  </si>
  <si>
    <t>762766340534</t>
  </si>
  <si>
    <t>16/08/2025 09:42</t>
  </si>
  <si>
    <t>FRM5</t>
  </si>
  <si>
    <t>ส***ดา ส***่อแร่</t>
  </si>
  <si>
    <t>16/08/2025 09:36</t>
  </si>
  <si>
    <t>762746860525</t>
  </si>
  <si>
    <t>FRM4</t>
  </si>
  <si>
    <t>16/08/2025 08:03</t>
  </si>
  <si>
    <t>THT2203226U9J8Z</t>
  </si>
  <si>
    <t>FRM3</t>
  </si>
  <si>
    <t>16/08/2025 07:52</t>
  </si>
  <si>
    <t>762715564542</t>
  </si>
  <si>
    <t>16/08/2025 07:53</t>
  </si>
  <si>
    <t>FRM2</t>
  </si>
  <si>
    <t>ส***ตรี.มงคล</t>
  </si>
  <si>
    <t>16/08/2025 07:45</t>
  </si>
  <si>
    <t>762733441536</t>
  </si>
  <si>
    <t>16/08/2025 07:46</t>
  </si>
  <si>
    <t>FRM1</t>
  </si>
  <si>
    <t>นางกัญญา ยอดคำ</t>
  </si>
  <si>
    <t>64/1  ม.9 ต.เวียงต้า อ.ลอง จ.แพร่
ลอง/ Longแพร่/ Phrae
54150</t>
  </si>
  <si>
    <t>54150</t>
  </si>
  <si>
    <t>660982142937</t>
  </si>
  <si>
    <t>16/08/2025 06:37</t>
  </si>
  <si>
    <t>TH51037MJJ7V3D</t>
  </si>
  <si>
    <t>FRM0</t>
  </si>
  <si>
    <t>ว***า พ***แตง</t>
  </si>
  <si>
    <t>16/08/2025 05:45</t>
  </si>
  <si>
    <t>762717694292</t>
  </si>
  <si>
    <t>FRL98</t>
  </si>
  <si>
    <t>อรอนงค์ คงดำ</t>
  </si>
  <si>
    <t>62 ม.2 ต.น้ำพุ · น้ำพุ/ Nam Phu
บ้านนาสาร/ Ban Na Sanสุราษฎร์ธานี/ Surat Thani
84120</t>
  </si>
  <si>
    <t>84120</t>
  </si>
  <si>
    <t>660931571788</t>
  </si>
  <si>
    <t>16/08/2025 00:25</t>
  </si>
  <si>
    <t>TH68127MJ02Y1I</t>
  </si>
  <si>
    <t>FRL97</t>
  </si>
  <si>
    <t>ทัศนีย์ ทรัพย์ประเสริฐ</t>
  </si>
  <si>
    <t>121/4 ม.11 ต.ลาดยาว
ลาดยาว/ Lat Yaoนครสวรรค์/ Nakhon Sawan
60150</t>
  </si>
  <si>
    <t>660987713711</t>
  </si>
  <si>
    <t>16/08/2025 00:24</t>
  </si>
  <si>
    <t>TH56117MJ0951A</t>
  </si>
  <si>
    <t>FRP46</t>
  </si>
  <si>
    <t>ภ***ภทร ส***งเนน</t>
  </si>
  <si>
    <t>17/08/2025 23:04</t>
  </si>
  <si>
    <t>FRP45</t>
  </si>
  <si>
    <t>******บลนาทราย อำเภอเมืองนครพนม จังหวัดนครพนม 48000</t>
  </si>
  <si>
    <t>17/08/2025 23:02</t>
  </si>
  <si>
    <t>FRP44</t>
  </si>
  <si>
    <t>ว***รย์ พ***ุญมี</t>
  </si>
  <si>
    <t>17/08/2025 22:35</t>
  </si>
  <si>
    <t>17/08/2025 22:32</t>
  </si>
  <si>
    <t>FRP43</t>
  </si>
  <si>
    <t>น***าว ว***สินี ช***ร</t>
  </si>
  <si>
    <t>17/08/2025 22:28</t>
  </si>
  <si>
    <t>17/08/2025 22:27</t>
  </si>
  <si>
    <t>FRP42</t>
  </si>
  <si>
    <t>17/08/2025 22:03</t>
  </si>
  <si>
    <t>FRP41</t>
  </si>
  <si>
    <t>******ลขที่ 1507 ซอย ชานเมือง ถนน รัชดาภิเษก แขวงดินแดง แขวงดินแดง เขตดินแดง จังหวัดกรุงเทพมหานคร 10400</t>
  </si>
  <si>
    <t>17/08/2025 21:59</t>
  </si>
  <si>
    <t>17/08/2025 21:58</t>
  </si>
  <si>
    <t>FRP40</t>
  </si>
  <si>
    <t>******กลม ตำบลเชียงกลม อำเภอปากชม จังหวัดเลย 42150</t>
  </si>
  <si>
    <t>17/08/2025 22:20</t>
  </si>
  <si>
    <t>17/08/2025 21:51</t>
  </si>
  <si>
    <t>FRP39</t>
  </si>
  <si>
    <t>ม***ัตน์ เ***ยชัชวาล</t>
  </si>
  <si>
    <t>17/08/2025 21:41</t>
  </si>
  <si>
    <t>FRP38</t>
  </si>
  <si>
    <t>ว***ยา เ***อผู้ดี</t>
  </si>
  <si>
    <t>17/08/2025 21:28</t>
  </si>
  <si>
    <t>📌ไม่ต้องคละทุเรียนนะคะ😁</t>
  </si>
  <si>
    <t>FRP37</t>
  </si>
  <si>
    <t>พิกุล  ศิริมงคล</t>
  </si>
  <si>
    <t>101 หมู่10 ตำบลแม่สาว · แม่สาว/ Mae Sao
แม่อาย/ Mae Aiเชียงใหม่/ Chiang Mai
50280</t>
  </si>
  <si>
    <t>50280</t>
  </si>
  <si>
    <t>660840068198</t>
  </si>
  <si>
    <t>17/08/2025 21:16</t>
  </si>
  <si>
    <t>FRP36</t>
  </si>
  <si>
    <t>จ***ร์เเรม</t>
  </si>
  <si>
    <t>17/08/2025 21:15</t>
  </si>
  <si>
    <t>FRP35</t>
  </si>
  <si>
    <t>ก***า ส***กษม</t>
  </si>
  <si>
    <t>17/08/2025 21:14</t>
  </si>
  <si>
    <t>FRP34</t>
  </si>
  <si>
    <t>17/08/2025 21:13</t>
  </si>
  <si>
    <t>FRP33</t>
  </si>
  <si>
    <t>ส***รัตน์ เ***กลาง</t>
  </si>
  <si>
    <t>17/08/2025 20:58</t>
  </si>
  <si>
    <t>FRP32</t>
  </si>
  <si>
    <t>ล* อ***รัตน์</t>
  </si>
  <si>
    <t>17/08/2025 20:50</t>
  </si>
  <si>
    <t>FRP30</t>
  </si>
  <si>
    <t>จ******น</t>
  </si>
  <si>
    <t>******อำเภอเหนือคลอง จ.กระบี่ ตำบลคลองเขม้า อำเภอเหนือคลอง จังหวัดกระบี่ 81130</t>
  </si>
  <si>
    <t>81130</t>
  </si>
  <si>
    <t>17/08/2025 20:28</t>
  </si>
  <si>
    <t>17/08/2025 19:58</t>
  </si>
  <si>
    <t>FRP29</t>
  </si>
  <si>
    <t>Anny มัลลิกา ท้วมสุวรรณ</t>
  </si>
  <si>
    <t>้GWM สิงห์บุรี ข้างห้างท็อป  59 ม.3
เมืองสิงห์บุรี/ Mueang Sing Buriสิงห์บุรี/ Sing Buri
16000</t>
  </si>
  <si>
    <t>660854224777</t>
  </si>
  <si>
    <t>17/08/2025 19:13</t>
  </si>
  <si>
    <t>FRP28</t>
  </si>
  <si>
    <t>ส******ญ</t>
  </si>
  <si>
    <t>****** อ.ชุมพลบุรี จ.สุรินทร์ ตำบลไพรขลา อำเภอชุมพลบุรี จังหวัดสุรินทร์ 32190</t>
  </si>
  <si>
    <t>17/08/2025 19:05</t>
  </si>
  <si>
    <t>FRP27</t>
  </si>
  <si>
    <t>17/08/2025 18:58</t>
  </si>
  <si>
    <t>FRP26</t>
  </si>
  <si>
    <t>บ***รรเจิด พ***พงษ์</t>
  </si>
  <si>
    <t>17/08/2025 18:32</t>
  </si>
  <si>
    <t>FRP25</t>
  </si>
  <si>
    <t>ค** น***พร  ศ***ขียว</t>
  </si>
  <si>
    <t>17/08/2025 18:09</t>
  </si>
  <si>
    <t>FRP23</t>
  </si>
  <si>
    <t>น******ณ</t>
  </si>
  <si>
    <t>****** ต.แก่งคอย อ.แก่งคอย จ.สระบุรี 18110 ตำบลแก่งคอย อำเภอแก่งคอย จังหวัดสระบุรี 18110</t>
  </si>
  <si>
    <t>17/08/2025 17:43</t>
  </si>
  <si>
    <t>17/08/2025 17:13</t>
  </si>
  <si>
    <t>FRP22</t>
  </si>
  <si>
    <t>ต*****ฐ</t>
  </si>
  <si>
    <t>******ัวเหนือ อ. เมือง จ. ตาก ตำบลหนองบัวเหนือ อำเภอเมืองตาก จังหวัดตาก 63000</t>
  </si>
  <si>
    <t>17/08/2025 17:12</t>
  </si>
  <si>
    <t>FRP21</t>
  </si>
  <si>
    <t>บ******ภ</t>
  </si>
  <si>
    <t>******ะราม4 แขวงสี่พระยา เขตบางรัก จังหวัดกรุงเทพมหานคร 10500</t>
  </si>
  <si>
    <t>10500</t>
  </si>
  <si>
    <t>17/08/2025 17:34</t>
  </si>
  <si>
    <t>17/08/2025 17:04</t>
  </si>
  <si>
    <t>FRP19</t>
  </si>
  <si>
    <t>น***าว เ***วรรณ ค***</t>
  </si>
  <si>
    <t>17/08/2025 16:54</t>
  </si>
  <si>
    <t>FRP18</t>
  </si>
  <si>
    <t>******โรง อ.พระประแดง สมุทรปราการ 10130 ตำบลสำโรง อำเภอพระประแดง จังหวัดสมุทรปราการ 10130</t>
  </si>
  <si>
    <t>17/08/2025 16:46</t>
  </si>
  <si>
    <t>FRP17</t>
  </si>
  <si>
    <t>น้ำฝน เถาว์ที</t>
  </si>
  <si>
    <t>135 หมู่10 บ้านภูแผงม้า
นิคมคำสร้อย/ Nikhom Kham Soiมุกดาหาร/ Mukdahan
49130</t>
  </si>
  <si>
    <t>49130</t>
  </si>
  <si>
    <t>660862418234</t>
  </si>
  <si>
    <t>17/08/2025 16:38</t>
  </si>
  <si>
    <t>17/08/2025 16:36</t>
  </si>
  <si>
    <t>FRP16</t>
  </si>
  <si>
    <t>17/08/2025 16:25</t>
  </si>
  <si>
    <t>FRP15</t>
  </si>
  <si>
    <t>ปราณี  ภาคสวรรค์</t>
  </si>
  <si>
    <t xml:space="preserve"> &amp;nbsp;226 หมู่3ตำบลโคกหม้ออำเภอเมืองจังหวัด ราชบุรี 70000</t>
  </si>
  <si>
    <t>0926955145</t>
  </si>
  <si>
    <t>17/08/2025 16:20</t>
  </si>
  <si>
    <t>เคลมของเสีย ลูกค้าหน้าร้าน</t>
  </si>
  <si>
    <t>FRP14</t>
  </si>
  <si>
    <t>ป******์</t>
  </si>
  <si>
    <t>****** ร้านขนมเบเกอรี่ ต.เขารูปช้าง ตำบลเขารูปช้าง อำเภอเมืองสงขลา จังหวัดสงขลา 90000</t>
  </si>
  <si>
    <t>37</t>
  </si>
  <si>
    <t>17/08/2025 16:49</t>
  </si>
  <si>
    <t>17/08/2025 16:19</t>
  </si>
  <si>
    <t>FRP13</t>
  </si>
  <si>
    <t>ม***  พ***รอด</t>
  </si>
  <si>
    <t>17/08/2025 16:09</t>
  </si>
  <si>
    <t>17/08/2025 16:10</t>
  </si>
  <si>
    <t>FRP11</t>
  </si>
  <si>
    <t>ชัยนวัช   กงพู</t>
  </si>
  <si>
    <t>บ้านภูฮัง    บ้านเลขที่59   หมุ่12 · ดงมูล/ Dong Mun
หนองกุงศรี/ Nong Kung Siกาฬสินธุ์/ Kalasin
46220</t>
  </si>
  <si>
    <t>46220</t>
  </si>
  <si>
    <t>660650272533</t>
  </si>
  <si>
    <t>17/08/2025 16:07</t>
  </si>
  <si>
    <t>FRP10</t>
  </si>
  <si>
    <t>จารุวรรณ ภูศรี</t>
  </si>
  <si>
    <t>7 หมู่ 10 ตำบลห้วยหมอนทอง อำเภอกำเเพงเเสน จังหวัดนครปฐม 73140 - · ห้วยหมอนทอง/ Huai Mon Thong
กำแพงแสน/ Kamphaeng Saenนครปฐม/ Nakhon Pathom
73140</t>
  </si>
  <si>
    <t>660818585829</t>
  </si>
  <si>
    <t>17/08/2025 16:05</t>
  </si>
  <si>
    <t>FRP9</t>
  </si>
  <si>
    <t>ป******ี</t>
  </si>
  <si>
    <t>******อพักนิธิพันธ์ อยู่ริมถนน ไม่ต้องเข้าซอย) แขวงบางลำภูล่าง เขตคลองสาน จังหวัดกรุงเทพมหานคร 10600</t>
  </si>
  <si>
    <t>17/08/2025 15:50</t>
  </si>
  <si>
    <t>FRP8</t>
  </si>
  <si>
    <t>น**   แ**     ช***ัวดง</t>
  </si>
  <si>
    <t>17/08/2025 15:40</t>
  </si>
  <si>
    <t>FRP7</t>
  </si>
  <si>
    <t>ม******์</t>
  </si>
  <si>
    <t>******ำน้อย ตำบลหนองใหญ่ ตำบลหนองใหญ่ อำเภอหนองกุงศรี จังหวัดกาฬสินธุ์ 46220</t>
  </si>
  <si>
    <t>17/08/2025 15:26</t>
  </si>
  <si>
    <t>17/08/2025 15:25</t>
  </si>
  <si>
    <t>FRP6</t>
  </si>
  <si>
    <t>เ***ยน ถ***</t>
  </si>
  <si>
    <t>17/08/2025 15:24</t>
  </si>
  <si>
    <t>FRP5</t>
  </si>
  <si>
    <t>17/08/2025 15:22</t>
  </si>
  <si>
    <t>FRP4</t>
  </si>
  <si>
    <t>17/08/2025 15:18</t>
  </si>
  <si>
    <t>17/08/2025 15:19</t>
  </si>
  <si>
    <t>FRP3</t>
  </si>
  <si>
    <t>******ำบลสวนหลวง อำเภอกระทุ่มแบน จังหวัดสมุทรสาคร 74110</t>
  </si>
  <si>
    <t>17/08/2025 15:13</t>
  </si>
  <si>
    <t>FRP2</t>
  </si>
  <si>
    <t>******รเขื่อนปัตตานี ), ตำบลตาเซะ, อำเภอเมืองยะลา ตำบลตาเซะ อำเภอเมืองยะลา จังหวัดยะลา 95000</t>
  </si>
  <si>
    <t>95000</t>
  </si>
  <si>
    <t>17/08/2025 15:09</t>
  </si>
  <si>
    <t>17/08/2025 15:08</t>
  </si>
  <si>
    <t>FRP0</t>
  </si>
  <si>
    <t>ท***ุก</t>
  </si>
  <si>
    <t>17/08/2025 14:52</t>
  </si>
  <si>
    <t>FRO98</t>
  </si>
  <si>
    <t>ฐ******น</t>
  </si>
  <si>
    <t>******นองเชียงทูน อ.ปรางค์กู่ จ.ศรีสะเกษ ตำบลหนองเชียงทูน อำเภอปรางค์กู่ จังหวัดศรีสะเกษ 33170</t>
  </si>
  <si>
    <t>33170</t>
  </si>
  <si>
    <t>17/08/2025 14:41</t>
  </si>
  <si>
    <t>FRO97</t>
  </si>
  <si>
    <t>17/08/2025 14:40</t>
  </si>
  <si>
    <t>FRO93</t>
  </si>
  <si>
    <t>จ***ร์เพ็ญ แ***ะนุ</t>
  </si>
  <si>
    <t>17/08/2025 14:25</t>
  </si>
  <si>
    <t>FRO92</t>
  </si>
  <si>
    <t>ส***ญญา  ด***ีเด่น</t>
  </si>
  <si>
    <t>17/08/2025 14:19</t>
  </si>
  <si>
    <t>FRO91</t>
  </si>
  <si>
    <t>ร******า</t>
  </si>
  <si>
    <t>******ตร์และเทคโนโลยี มหาวิทยาลัยธรรมศาสตร์ ศูนย์รังสิต อำเภอคลองหลวง จังหวัดปทุมธานี 12120</t>
  </si>
  <si>
    <t>17/08/2025 14:18</t>
  </si>
  <si>
    <t>FRO90</t>
  </si>
  <si>
    <t>ย***ิ้ม</t>
  </si>
  <si>
    <t>17/08/2025 14:14</t>
  </si>
  <si>
    <t>17/08/2025 14:15</t>
  </si>
  <si>
    <t>FRO89</t>
  </si>
  <si>
    <t>17/08/2025 14:36</t>
  </si>
  <si>
    <t>17/08/2025 14:07</t>
  </si>
  <si>
    <t>FRO87</t>
  </si>
  <si>
    <t>r***e022050</t>
  </si>
  <si>
    <t>17/08/2025 13:47</t>
  </si>
  <si>
    <t>FRO85</t>
  </si>
  <si>
    <t>17/08/2025 13:39</t>
  </si>
  <si>
    <t>FRO84</t>
  </si>
  <si>
    <t>17/08/2025 13:35</t>
  </si>
  <si>
    <t>FRO83</t>
  </si>
  <si>
    <t>****** หนองหญ้าขาว, อำเภอสีคิ้ว ตำบลหนองหญ้าขาว อำเภอสีคิ้ว จังหวัดนครราชสีมา 30140</t>
  </si>
  <si>
    <t>30140</t>
  </si>
  <si>
    <t>FRO82</t>
  </si>
  <si>
    <t>17/08/2025 13:28</t>
  </si>
  <si>
    <t>FRO79</t>
  </si>
  <si>
    <t>บ***อย เ***ขียว</t>
  </si>
  <si>
    <t>17/08/2025 13:18</t>
  </si>
  <si>
    <t>FRO78</t>
  </si>
  <si>
    <t>อ***  จ***ร์มี</t>
  </si>
  <si>
    <t>17/08/2025 13:09</t>
  </si>
  <si>
    <t>17/08/2025 13:10</t>
  </si>
  <si>
    <t>FRO77</t>
  </si>
  <si>
    <t>******จงอาง ตำบลบึงแก อำเภอมหาชนะชัย จังหวัดยโสธร 35130</t>
  </si>
  <si>
    <t>17/08/2025 13:08</t>
  </si>
  <si>
    <t>FRO74</t>
  </si>
  <si>
    <t>ณ***ากร ก***ารขาย</t>
  </si>
  <si>
    <t>17/08/2025 13:01</t>
  </si>
  <si>
    <t>FRO73</t>
  </si>
  <si>
    <t>17/08/2025 12:59</t>
  </si>
  <si>
    <t>FRO72</t>
  </si>
  <si>
    <t>******ส้ม ต.สำโรงใต้ ตำบลสำโรงใต้ อำเภอพระประแดง จังหวัดสมุทรปราการ 10130</t>
  </si>
  <si>
    <t>17/08/2025 12:55</t>
  </si>
  <si>
    <t>17/08/2025 12:54</t>
  </si>
  <si>
    <t>FRO71</t>
  </si>
  <si>
    <t>ล***ย โ***ูล</t>
  </si>
  <si>
    <t>17/08/2025 12:44</t>
  </si>
  <si>
    <t>FRO70</t>
  </si>
  <si>
    <t>อักษร</t>
  </si>
  <si>
    <t>กรุงเทพกรีฑา 411/93กรุงเทพกรีฑา7แยก1-2ห้อง998แขวงหัวหมากเขตบางกะปิ · หัวหมาก/ Hua Mak
บางกะปิ/ Bang Kapiกรุงเทพมหานคร/ Bangkok
10240</t>
  </si>
  <si>
    <t>660641867200</t>
  </si>
  <si>
    <t>17/08/2025 12:37</t>
  </si>
  <si>
    <t>FRO69</t>
  </si>
  <si>
    <t>ว***รัตน์ ย***ีสุข</t>
  </si>
  <si>
    <t>17/08/2025 12:33</t>
  </si>
  <si>
    <t>FRO68</t>
  </si>
  <si>
    <t>******มลา, อำเภอกะทู้ (ตึกสีม่วง) ตำบลกมลา อำเภอกะทู้ จังหวัดภูเก็ต 83150</t>
  </si>
  <si>
    <t>83150</t>
  </si>
  <si>
    <t>17/08/2025 13:00</t>
  </si>
  <si>
    <t>17/08/2025 12:30</t>
  </si>
  <si>
    <t>FRO67</t>
  </si>
  <si>
    <t>เ***นก ฉ***ิชิต</t>
  </si>
  <si>
    <t>17/08/2025 12:27</t>
  </si>
  <si>
    <t>FRO64</t>
  </si>
  <si>
    <t>แ***ำลอง ม***ัวภา</t>
  </si>
  <si>
    <t>17/08/2025 12:02</t>
  </si>
  <si>
    <t>FRO63</t>
  </si>
  <si>
    <t>ส***นท์ ส***ุ่ม</t>
  </si>
  <si>
    <t>FRO62</t>
  </si>
  <si>
    <t>FRO61</t>
  </si>
  <si>
    <t>17/08/2025 11:53</t>
  </si>
  <si>
    <t>FRO60</t>
  </si>
  <si>
    <t>FRO58</t>
  </si>
  <si>
    <t>ก***ิกา ด***พธิ์</t>
  </si>
  <si>
    <t>17/08/2025 11:51</t>
  </si>
  <si>
    <t>FRO57</t>
  </si>
  <si>
    <t>ส่งวันทณี. นิยมกูล</t>
  </si>
  <si>
    <t xml:space="preserve">57หมู่ 8 ต.แคมป์สน
อ.เข่าค้อ
จ.เพชรบูรณ์67280
</t>
  </si>
  <si>
    <t>0937462365</t>
  </si>
  <si>
    <t>17/08/2025 11:37</t>
  </si>
  <si>
    <t>17/08/2025 11:50</t>
  </si>
  <si>
    <t>FRO56</t>
  </si>
  <si>
    <t>ส่ง สุมนา สิริสุวัณณ์</t>
  </si>
  <si>
    <t xml:space="preserve">
เซ่เว่นอีเลฟเว่น สาขาอุดมสุข58 เลขที่ 1072 ซอยอุดมสุข 58 ถ. สุขุมวิท103 แขวงบางนา เขตบางนา กทม. 10260
</t>
  </si>
  <si>
    <t>0803561565</t>
  </si>
  <si>
    <t>17/08/2025 11:49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</si>
  <si>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</si>
  <si>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</si>
  <si>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FRO55</t>
  </si>
  <si>
    <t>ส่ง ธัญยธรณ์ จิรโชติธนาศักดิ์</t>
  </si>
  <si>
    <t xml:space="preserve">85/894 ซ.ประชาอุทิศ 79
แขวงทุ่งครุ เขตทุ่งครุ กทม.10140
</t>
  </si>
  <si>
    <t>0643416542</t>
  </si>
  <si>
    <t>17/08/2025 11:48</t>
  </si>
  <si>
    <t>FRO54</t>
  </si>
  <si>
    <t>17/08/2025 11:47</t>
  </si>
  <si>
    <t>FRO53</t>
  </si>
  <si>
    <t>FRO52</t>
  </si>
  <si>
    <t>17/08/2025 11:43</t>
  </si>
  <si>
    <t>17/08/2025 11:44</t>
  </si>
  <si>
    <t>FRO51</t>
  </si>
  <si>
    <t>คุณ เอนก โคมจันทร์</t>
  </si>
  <si>
    <t>133/1 หมู่ 1 ตำบล. หัวไทร · บางคล้า/ Bang Khla
บางคล้า/ Bang Khlaฉะเชิงเทรา/ Chachoengsao
24110</t>
  </si>
  <si>
    <t>660874831925</t>
  </si>
  <si>
    <t>17/08/2025 11:42</t>
  </si>
  <si>
    <t>FRO50</t>
  </si>
  <si>
    <t>17/08/2025 11:38</t>
  </si>
  <si>
    <t>FRO49</t>
  </si>
  <si>
    <t>ป***ทิพย์ ไ***งค์</t>
  </si>
  <si>
    <t>17/08/2025 11:23</t>
  </si>
  <si>
    <t>FRO48</t>
  </si>
  <si>
    <t>17/08/2025 11:19</t>
  </si>
  <si>
    <t>FRO47</t>
  </si>
  <si>
    <t>17/08/2025 11:13</t>
  </si>
  <si>
    <t>FRO46</t>
  </si>
  <si>
    <t>เ***มาศ  ส***ดี</t>
  </si>
  <si>
    <t>17/08/2025 11:11</t>
  </si>
  <si>
    <t>FRO45</t>
  </si>
  <si>
    <t>ส***ิชัย บ***ุทธิ์</t>
  </si>
  <si>
    <t>17/08/2025 11:09</t>
  </si>
  <si>
    <t>ขนมปังแถว 20แผ่น/1แถว หนา 10มิล วรรณวนัช</t>
  </si>
  <si>
    <t>FRO44</t>
  </si>
  <si>
    <t>แป๊ปซ</t>
  </si>
  <si>
    <t>บริษัทนครสวรรค์ตั้งประเสริฐโกรกพระ · โกรกพระ/ Krok Phra
โกรกพระ/ Krok Phraนครสวรรค์/ Nakhon Sawan
60170</t>
  </si>
  <si>
    <t>60170</t>
  </si>
  <si>
    <t>660660897783</t>
  </si>
  <si>
    <t>17/08/2025 11:06</t>
  </si>
  <si>
    <t>FRO42</t>
  </si>
  <si>
    <t>17/08/2025 10:59</t>
  </si>
  <si>
    <t>FRO41</t>
  </si>
  <si>
    <t>ง***ิพย์  ม***อาบ</t>
  </si>
  <si>
    <t>17/08/2025 10:55</t>
  </si>
  <si>
    <t>17/08/2025 10:56</t>
  </si>
  <si>
    <t>FRO39</t>
  </si>
  <si>
    <t>ณ***พัณณ์ ฤ***พีระศักดิ์</t>
  </si>
  <si>
    <t>17/08/2025 10:46</t>
  </si>
  <si>
    <t>FRO38</t>
  </si>
  <si>
    <t>ก***รรณ ย***ะดิษฐ์</t>
  </si>
  <si>
    <t>17/08/2025 10:45</t>
  </si>
  <si>
    <t>FRO37</t>
  </si>
  <si>
    <t>เ***ณี บ***ี</t>
  </si>
  <si>
    <t>FRO36</t>
  </si>
  <si>
    <t>17/08/2025 10:44</t>
  </si>
  <si>
    <t>FRO35</t>
  </si>
  <si>
    <t>ส***นันท์  ช***ติ</t>
  </si>
  <si>
    <t>FRO33</t>
  </si>
  <si>
    <t>ภ***า    ม***ล</t>
  </si>
  <si>
    <t>17/08/2025 10:43</t>
  </si>
  <si>
    <t>17/08/2025 10:42</t>
  </si>
  <si>
    <t>FRO32</t>
  </si>
  <si>
    <t>FRO31</t>
  </si>
  <si>
    <t>ป***ดา โ***นุช</t>
  </si>
  <si>
    <t>17/08/2025 10:41</t>
  </si>
  <si>
    <t>FRO28</t>
  </si>
  <si>
    <t>17/08/2025 10:35</t>
  </si>
  <si>
    <t>FRO26</t>
  </si>
  <si>
    <t>รุ้งกาญจน์ ติ่งรวมญาติ</t>
  </si>
  <si>
    <t>21ม.7ต.แหลมบัวอ.นครชัยศรีจ.นครปฐม 73120</t>
  </si>
  <si>
    <t>0982730997</t>
  </si>
  <si>
    <t>17/08/2025 11:03</t>
  </si>
  <si>
    <t>17/08/2025 10:21</t>
  </si>
  <si>
    <t>FRO25</t>
  </si>
  <si>
    <t>เ***ศรี เ***ดบัวใหญ่</t>
  </si>
  <si>
    <t>17/08/2025 10:19</t>
  </si>
  <si>
    <t>FRO23</t>
  </si>
  <si>
    <t>17/08/2025 10:18</t>
  </si>
  <si>
    <t>FRO22</t>
  </si>
  <si>
    <t>ศ***รวงษ์เกิด</t>
  </si>
  <si>
    <t>17/08/2025 10:05</t>
  </si>
  <si>
    <t>FRO21</t>
  </si>
  <si>
    <t>นิรมล ไสยกัณห์</t>
  </si>
  <si>
    <t>19 หมู่ 3 ถ.เกษาราม · หลักเมือง/ Lak Mueang
กมลาไสย/ Kamalasaiกาฬสินธุ์/ Kalasin
46130</t>
  </si>
  <si>
    <t>46130</t>
  </si>
  <si>
    <t>660805942363</t>
  </si>
  <si>
    <t>17/08/2025 10:04</t>
  </si>
  <si>
    <t>FRO20</t>
  </si>
  <si>
    <t>17/08/2025 10:00</t>
  </si>
  <si>
    <t>FRO19</t>
  </si>
  <si>
    <t>17/08/2025 09:59</t>
  </si>
  <si>
    <t>FRO17</t>
  </si>
  <si>
    <t>ร***รุ่งเรืองสังฆภัณฑ์</t>
  </si>
  <si>
    <t>17/08/2025 09:36</t>
  </si>
  <si>
    <t>17/08/2025 09:37</t>
  </si>
  <si>
    <t>FRO16</t>
  </si>
  <si>
    <t>อ***มพร เ***ัน</t>
  </si>
  <si>
    <t>17/08/2025 09:33</t>
  </si>
  <si>
    <t>FRO15</t>
  </si>
  <si>
    <t>ส***ญ น***า</t>
  </si>
  <si>
    <t>17/08/2025 09:29</t>
  </si>
  <si>
    <t>FRO14</t>
  </si>
  <si>
    <t>u***9261067042047</t>
  </si>
  <si>
    <t>17/08/2025 09:27</t>
  </si>
  <si>
    <t>FRO13</t>
  </si>
  <si>
    <t>ส***าณีโทนลูกจันทร์</t>
  </si>
  <si>
    <t>17/08/2025 09:26</t>
  </si>
  <si>
    <t>FRO12</t>
  </si>
  <si>
    <t>จำนงจิต  เข็มทอง</t>
  </si>
  <si>
    <t>13/13 หมู่ 6 ซอยเปี่ยมสุข 4       · หัวรอ/ Hua Ro
พระนครศรีอยุธยา/ Phra Nakhon Si Ayutthayaพระนครศรีอยุธยา/ Phra Nakhon Si Ayutthaya
13000</t>
  </si>
  <si>
    <t>660812393716</t>
  </si>
  <si>
    <t>17/08/2025 09:25</t>
  </si>
  <si>
    <t>FRO11</t>
  </si>
  <si>
    <t>ร******ร</t>
  </si>
  <si>
    <t>****** 6, ตำบลหนองบัวศาลา, อำเภอเมืองนครราชสีมา ตำบลหนองบัวศาลา อำเภอเมืองนครราชสีมา จังหวัดนครราชสีมา 30000</t>
  </si>
  <si>
    <t>17/08/2025 09:55</t>
  </si>
  <si>
    <t>FRO10</t>
  </si>
  <si>
    <t>17/08/2025 09:09</t>
  </si>
  <si>
    <t>FRO9</t>
  </si>
  <si>
    <t>17/08/2025 09:04</t>
  </si>
  <si>
    <t>FRO8</t>
  </si>
  <si>
    <t>จ***กฤษ ค***งคุณ</t>
  </si>
  <si>
    <t>17/08/2025 08:47</t>
  </si>
  <si>
    <t>FRO6</t>
  </si>
  <si>
    <t>นายศิริชัย รักธรรม</t>
  </si>
  <si>
    <t>60/102 หมู่บ้านวรารมย์ 69 (ซอย9) ถนนเลียบคลองฝั่งใต้
หนองแขม/ Nong Khaemกรุงเทพมหานคร/ Bangkok
10160</t>
  </si>
  <si>
    <t>660891139110</t>
  </si>
  <si>
    <t>17/08/2025 08:25</t>
  </si>
  <si>
    <t>FRO5</t>
  </si>
  <si>
    <t>น***ึ้ง ใ***ว</t>
  </si>
  <si>
    <t>17/08/2025 08:13</t>
  </si>
  <si>
    <t>FRO4</t>
  </si>
  <si>
    <t>17/08/2025 08:08</t>
  </si>
  <si>
    <t>FRO3</t>
  </si>
  <si>
    <t>ช******ร</t>
  </si>
  <si>
    <t>******ตำบลสำโรง อำเภออุทุมพรพิสัย จังหวัดศรีสะเกษ 33120</t>
  </si>
  <si>
    <t>17/08/2025 08:05</t>
  </si>
  <si>
    <t>FRO1</t>
  </si>
  <si>
    <t>ป***า ห***โนนสูง</t>
  </si>
  <si>
    <t>17/08/2025 07:57</t>
  </si>
  <si>
    <t>FRO0</t>
  </si>
  <si>
    <t>17/08/2025 07:51</t>
  </si>
  <si>
    <t>FRN99</t>
  </si>
  <si>
    <t>ร***ัตน์​ไทรทอง</t>
  </si>
  <si>
    <t>17/08/2025 07:33</t>
  </si>
  <si>
    <t>762776753546</t>
  </si>
  <si>
    <t>17/08/2025 07:34</t>
  </si>
  <si>
    <t>FRN98</t>
  </si>
  <si>
    <t>พอมแพม อริยา</t>
  </si>
  <si>
    <t>….. 273หมู่6 บ.ดงยาง · สุมเส้า/ Sum Sao
เพ็ญ/ Phenอุดรธานี/ Udon Thani
41150</t>
  </si>
  <si>
    <t>660933391831</t>
  </si>
  <si>
    <t>17/08/2025 07:27</t>
  </si>
  <si>
    <t>TH38147MN90S9B</t>
  </si>
  <si>
    <t>17/08/2025 07:26</t>
  </si>
  <si>
    <t>FRN97</t>
  </si>
  <si>
    <t>ส***ุ้ง พ***์เทพ</t>
  </si>
  <si>
    <t>17/08/2025 07:20</t>
  </si>
  <si>
    <t>762720844524</t>
  </si>
  <si>
    <t>FRN96</t>
  </si>
  <si>
    <t>P***p123456</t>
  </si>
  <si>
    <t>17/08/2025 07:17</t>
  </si>
  <si>
    <t>762725653572</t>
  </si>
  <si>
    <t>FRN95</t>
  </si>
  <si>
    <t>******บลแสนตอ อำเภอเมืองอุตรดิตถ์ จังหวัดอุตรดิตถ์ 53000</t>
  </si>
  <si>
    <t>17/08/2025 07:15</t>
  </si>
  <si>
    <t>TH251556472066Y</t>
  </si>
  <si>
    <t>17/08/2025 07:14</t>
  </si>
  <si>
    <t>FRN94</t>
  </si>
  <si>
    <t>17/08/2025 06:50</t>
  </si>
  <si>
    <t>762700844511</t>
  </si>
  <si>
    <t>FRN93</t>
  </si>
  <si>
    <t>ก***ิดา</t>
  </si>
  <si>
    <t>17/08/2025 06:16</t>
  </si>
  <si>
    <t>THT1603227NUX9Z</t>
  </si>
  <si>
    <t>FRN92</t>
  </si>
  <si>
    <t>17/08/2025 06:14</t>
  </si>
  <si>
    <t>762710648556</t>
  </si>
  <si>
    <t>FRN90</t>
  </si>
  <si>
    <t>พ***ียง</t>
  </si>
  <si>
    <t>17/08/2025 03:54</t>
  </si>
  <si>
    <t>THT4804226U7A8Z</t>
  </si>
  <si>
    <t>FRN89</t>
  </si>
  <si>
    <t>ว***ี ห***นี</t>
  </si>
  <si>
    <t>17/08/2025 03:50</t>
  </si>
  <si>
    <t>THT1206226U7Z8Z</t>
  </si>
  <si>
    <t>FRN88</t>
  </si>
  <si>
    <t>พ***พย์   พ***ดช</t>
  </si>
  <si>
    <t>17/08/2025 03:39</t>
  </si>
  <si>
    <t>762794759602</t>
  </si>
  <si>
    <t>FRN87</t>
  </si>
  <si>
    <t>ค*****่</t>
  </si>
  <si>
    <t>******ocal Cafe หมู่ที่ 6, ถนน วิเศษ, ตำบลราไวย์, อำเภอเมืองภูเก็ต ตำบลราไวย์ อำเภอเมืองภูเก็ต จังหวัดภูเก็ต 83130</t>
  </si>
  <si>
    <t>83130</t>
  </si>
  <si>
    <t>17/08/2025 05:04</t>
  </si>
  <si>
    <t>TH252612116082B</t>
  </si>
  <si>
    <t>17/08/2025 02:57</t>
  </si>
  <si>
    <t>FRN86</t>
  </si>
  <si>
    <t>K N** S***3</t>
  </si>
  <si>
    <t>Surat Thani</t>
  </si>
  <si>
    <t>17/08/2025 02:16</t>
  </si>
  <si>
    <t>762704353596</t>
  </si>
  <si>
    <t>FRN84</t>
  </si>
  <si>
    <t>จ***รา ร***์ศรี</t>
  </si>
  <si>
    <t>17/08/2025 01:56</t>
  </si>
  <si>
    <t>762761053574</t>
  </si>
  <si>
    <t>FRN83</t>
  </si>
  <si>
    <t>ป***า เ***า</t>
  </si>
  <si>
    <t>17/08/2025 01:28</t>
  </si>
  <si>
    <t>762778741535</t>
  </si>
  <si>
    <t>FRN82</t>
  </si>
  <si>
    <t>อ***านันท์ ป***ทอง</t>
  </si>
  <si>
    <t>17/08/2025 01:08</t>
  </si>
  <si>
    <t>762757957555</t>
  </si>
  <si>
    <t>17/08/2025 01:17</t>
  </si>
  <si>
    <t>FRN80</t>
  </si>
  <si>
    <t>เ***ิรา ส***นตี</t>
  </si>
  <si>
    <t>17/08/2025 00:42</t>
  </si>
  <si>
    <t>762772441524</t>
  </si>
  <si>
    <t>FRN79</t>
  </si>
  <si>
    <t>17/08/2025 00:40</t>
  </si>
  <si>
    <t>762781451585</t>
  </si>
  <si>
    <t>17/08/2025 00:39</t>
  </si>
  <si>
    <t>FRN78</t>
  </si>
  <si>
    <t>17/08/2025 00:33</t>
  </si>
  <si>
    <t>THT0120226TW84Z</t>
  </si>
  <si>
    <t>FRN77</t>
  </si>
  <si>
    <t>******31/63-64 ซ.รัชดาภิเษก 30 แยก3  รั้วขาวประตูครีม กดออด) แขวงจันทรเกษม เขตจตุจักร จังหวัดกรุงเทพมหานคร 10900</t>
  </si>
  <si>
    <t>17/08/2025 00:26</t>
  </si>
  <si>
    <t>TH256475675502X</t>
  </si>
  <si>
    <t>FRN76</t>
  </si>
  <si>
    <t>17/08/2025 00:15</t>
  </si>
  <si>
    <t>762775832534</t>
  </si>
  <si>
    <t>17/08/2025 00:24</t>
  </si>
  <si>
    <t>FRN75</t>
  </si>
  <si>
    <t>จันทร์เสิง  ไชยป้อง</t>
  </si>
  <si>
    <t>48/1 หมู่1 บ้านหนองผักบุ้ง ต. นายม อ. เมือง
เมืองเพชรบูรณ์/ Mueang Phetchabunเพชรบูรณ์/ Phetchabun
67210</t>
  </si>
  <si>
    <t>67210</t>
  </si>
  <si>
    <t>660917245823</t>
  </si>
  <si>
    <t>17/08/2025 00:23</t>
  </si>
  <si>
    <t>LEXPU0598289360</t>
  </si>
  <si>
    <t>FRQ91</t>
  </si>
  <si>
    <t>พ***ระสงค์</t>
  </si>
  <si>
    <t>19/08/2025 02:44</t>
  </si>
  <si>
    <t>762881624341</t>
  </si>
  <si>
    <t>18/08/2025 23:07</t>
  </si>
  <si>
    <t>FRQ90</t>
  </si>
  <si>
    <t>ช******ง</t>
  </si>
  <si>
    <t>******องถิ่น, ตำบล บางมูลนาก, อำเภอบางมูลนาก ตำบลบางมูลนาก อำเภอบางมูลนาก จังหวัดพิจิตร 66120</t>
  </si>
  <si>
    <t>66120</t>
  </si>
  <si>
    <t>18/08/2025 22:45</t>
  </si>
  <si>
    <t>TH62057MX81T2A</t>
  </si>
  <si>
    <t>FRQ89</t>
  </si>
  <si>
    <t>18/08/2025 22:39</t>
  </si>
  <si>
    <t>THT040622DGFB5Z</t>
  </si>
  <si>
    <t>FRQ87</t>
  </si>
  <si>
    <t>อ***  แ***พลูศรี</t>
  </si>
  <si>
    <t>18/08/2025 22:11</t>
  </si>
  <si>
    <t>762872908324</t>
  </si>
  <si>
    <t>FRQ86</t>
  </si>
  <si>
    <t>เ***รร ศ***ุรินทร์</t>
  </si>
  <si>
    <t>18/08/2025 22:08</t>
  </si>
  <si>
    <t>762842822324</t>
  </si>
  <si>
    <t>FRQ85</t>
  </si>
  <si>
    <t>น***า​ ข***ะหัด</t>
  </si>
  <si>
    <t>18/08/2025 22:06</t>
  </si>
  <si>
    <t>762838989290</t>
  </si>
  <si>
    <t>18/08/2025 22:05</t>
  </si>
  <si>
    <t>FRQ84</t>
  </si>
  <si>
    <t>18/08/2025 22:02</t>
  </si>
  <si>
    <t>762846115382</t>
  </si>
  <si>
    <t>FRQ83</t>
  </si>
  <si>
    <t>ช***พัชร์ ว***า</t>
  </si>
  <si>
    <t>18/08/2025 21:57</t>
  </si>
  <si>
    <t>762899313363</t>
  </si>
  <si>
    <t>FRQ82</t>
  </si>
  <si>
    <t>คุณอ้อย</t>
  </si>
  <si>
    <t>99/77 ซ.11 หมู่บ้านประดับดาว โครงการ 2 ต.ท่าอิฐ
ปากเกร็ด/ Pak Kretนนทบุรี/ Nonthaburi
11120</t>
  </si>
  <si>
    <t>660911195155</t>
  </si>
  <si>
    <t>18/08/2025 21:48</t>
  </si>
  <si>
    <t>LEXPU0599027927</t>
  </si>
  <si>
    <t>FRQ81</t>
  </si>
  <si>
    <t>ว***ร์ ว***ลย์ชัยบวร</t>
  </si>
  <si>
    <t>18/08/2025 21:28</t>
  </si>
  <si>
    <t>THT040222CNE90Z</t>
  </si>
  <si>
    <t>18/08/2025 21:29</t>
  </si>
  <si>
    <t>FRQ79</t>
  </si>
  <si>
    <t>อ***ิน ท***สกุล</t>
  </si>
  <si>
    <t>18/08/2025 21:18</t>
  </si>
  <si>
    <t>762836309314</t>
  </si>
  <si>
    <t>18/08/2025 21:22</t>
  </si>
  <si>
    <t>FRQ78</t>
  </si>
  <si>
    <t>c***b</t>
  </si>
  <si>
    <t>18/08/2025 21:07</t>
  </si>
  <si>
    <t>762808197233</t>
  </si>
  <si>
    <t>18/08/2025 21:14</t>
  </si>
  <si>
    <t>FRQ77</t>
  </si>
  <si>
    <t>ส***พ  พ***จุติ</t>
  </si>
  <si>
    <t>18/08/2025 20:50</t>
  </si>
  <si>
    <t>THT030422DGNU9Z</t>
  </si>
  <si>
    <t>18/08/2025 20:49</t>
  </si>
  <si>
    <t>FRQ76</t>
  </si>
  <si>
    <t>ส***จักร</t>
  </si>
  <si>
    <t>18/08/2025 20:42</t>
  </si>
  <si>
    <t>762883107313</t>
  </si>
  <si>
    <t>18/08/2025 20:41</t>
  </si>
  <si>
    <t>FRQ75</t>
  </si>
  <si>
    <t>ก***ร ห***ร้านจรรยา</t>
  </si>
  <si>
    <t>18/08/2025 20:40</t>
  </si>
  <si>
    <t>762865119402</t>
  </si>
  <si>
    <t>18/08/2025 20:39</t>
  </si>
  <si>
    <t>FRQ74</t>
  </si>
  <si>
    <t>a***ajaaraksanee</t>
  </si>
  <si>
    <t>18/08/2025 20:37</t>
  </si>
  <si>
    <t>FRQ73</t>
  </si>
  <si>
    <t>อ***  บ***ล้า</t>
  </si>
  <si>
    <t>18/08/2025 20:35</t>
  </si>
  <si>
    <t>762811521356</t>
  </si>
  <si>
    <t>FRQ71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</si>
  <si>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</si>
  <si>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</si>
  <si>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</si>
  <si>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18/08/2025 20:18</t>
  </si>
  <si>
    <t>LEXPU0598991272</t>
  </si>
  <si>
    <t>FRQ70</t>
  </si>
  <si>
    <t>watinee จุ๊</t>
  </si>
  <si>
    <t>202ม.2 ปั้มน้ำมันPt สามแยกนิวเคลียร์ · องครักษ์/ Ongkharak
องครักษ์/ Ongkharakนครนายก/ Nakhon Nayok
26120</t>
  </si>
  <si>
    <t>660626351143</t>
  </si>
  <si>
    <t>18/08/2025 19:56</t>
  </si>
  <si>
    <t>TH11047MWWGR6C</t>
  </si>
  <si>
    <t>FRQ69</t>
  </si>
  <si>
    <t>น***าว  น***พร  ศ***วงค์</t>
  </si>
  <si>
    <t>18/08/2025 19:52</t>
  </si>
  <si>
    <t>762866816390</t>
  </si>
  <si>
    <t>FRQ68</t>
  </si>
  <si>
    <t>18/08/2025 19:49</t>
  </si>
  <si>
    <t>FRQ67</t>
  </si>
  <si>
    <t>แ***ิด</t>
  </si>
  <si>
    <t>18/08/2025 19:42</t>
  </si>
  <si>
    <t>762836502400</t>
  </si>
  <si>
    <t>FRQ66</t>
  </si>
  <si>
    <t>ก***ิดา แ***ุพรรณ์</t>
  </si>
  <si>
    <t>18/08/2025 19:37</t>
  </si>
  <si>
    <t>762827523334</t>
  </si>
  <si>
    <t>FRQ65</t>
  </si>
  <si>
    <t>ธ*** ใ***ม</t>
  </si>
  <si>
    <t>18/08/2025 19:23</t>
  </si>
  <si>
    <t>762834893240</t>
  </si>
  <si>
    <t>18/08/2025 19:24</t>
  </si>
  <si>
    <t>FRQ64</t>
  </si>
  <si>
    <t>ส***ญาดา</t>
  </si>
  <si>
    <t>762850200350</t>
  </si>
  <si>
    <t>FRQ63</t>
  </si>
  <si>
    <t>18/08/2025 19:17</t>
  </si>
  <si>
    <t>762815008362</t>
  </si>
  <si>
    <t>FRQ62</t>
  </si>
  <si>
    <t>ว***รัตน์</t>
  </si>
  <si>
    <t>18/08/2025 19:16</t>
  </si>
  <si>
    <t>762872515392</t>
  </si>
  <si>
    <t>FRQ61</t>
  </si>
  <si>
    <t>บ***แสงทองตระกูล</t>
  </si>
  <si>
    <t>18/08/2025 18:37</t>
  </si>
  <si>
    <t>762811195300</t>
  </si>
  <si>
    <t>FRQ60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</si>
  <si>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</si>
  <si>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</si>
  <si>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</si>
  <si>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18/08/2025 18:44</t>
  </si>
  <si>
    <t>TH10037MWYNV0K</t>
  </si>
  <si>
    <t>18/08/2025 18:33</t>
  </si>
  <si>
    <t>FRQ58</t>
  </si>
  <si>
    <t>เ***มพล บ***อม</t>
  </si>
  <si>
    <t>18/08/2025 18:18</t>
  </si>
  <si>
    <t>762873490282</t>
  </si>
  <si>
    <t>FRQ57</t>
  </si>
  <si>
    <t>N***yat</t>
  </si>
  <si>
    <t>18/08/2025 18:16</t>
  </si>
  <si>
    <t>762871893280</t>
  </si>
  <si>
    <t>FRQ56</t>
  </si>
  <si>
    <t>ส***า ม***น</t>
  </si>
  <si>
    <t>18/08/2025 17:37</t>
  </si>
  <si>
    <t>762814597252</t>
  </si>
  <si>
    <t>FRQ53</t>
  </si>
  <si>
    <t>18/08/2025 16:53</t>
  </si>
  <si>
    <t>LEXPU0598996650</t>
  </si>
  <si>
    <t>FRQ52</t>
  </si>
  <si>
    <t>18/08/2025 16:48</t>
  </si>
  <si>
    <t>LEXPU0599003005</t>
  </si>
  <si>
    <t>FRQ50</t>
  </si>
  <si>
    <t>ก***้า</t>
  </si>
  <si>
    <t>18/08/2025 16:26</t>
  </si>
  <si>
    <t>762845212393</t>
  </si>
  <si>
    <t>FRQ49</t>
  </si>
  <si>
    <t>18/08/2025 16:06</t>
  </si>
  <si>
    <t>THT030222DRKG7Z</t>
  </si>
  <si>
    <t>FRQ48</t>
  </si>
  <si>
    <t>น***กษณ์ แ***วิเชียร</t>
  </si>
  <si>
    <t>18/08/2025 15:52</t>
  </si>
  <si>
    <t>762860000313</t>
  </si>
  <si>
    <t>FRQ47</t>
  </si>
  <si>
    <t>18/08/2025 15:47</t>
  </si>
  <si>
    <t>LEXPU0599002359</t>
  </si>
  <si>
    <t>FRQ46</t>
  </si>
  <si>
    <t>น***ิกานต์  อ***สัตตวรรณ</t>
  </si>
  <si>
    <t>18/08/2025 15:38</t>
  </si>
  <si>
    <t>762814494293</t>
  </si>
  <si>
    <t>FRQ45</t>
  </si>
  <si>
    <t>น.ส.อัญชลี ซี่ซ้าย</t>
  </si>
  <si>
    <t>หอพักหญิงเฉลิมลักษณ์ 91/112 · เขารูปช้าง/ Khao Rup Chang
เมืองสงขลา/ Mueang Songkhlaสงขลา/ Songkhla
90000</t>
  </si>
  <si>
    <t>660879383445</t>
  </si>
  <si>
    <t>LEXPU0599007867</t>
  </si>
  <si>
    <t>FRQ44</t>
  </si>
  <si>
    <t>l***a s***nsarpjinda</t>
  </si>
  <si>
    <t>18/08/2025 15:28</t>
  </si>
  <si>
    <t>762892202310</t>
  </si>
  <si>
    <t>18/08/2025 15:29</t>
  </si>
  <si>
    <t>FRQ43</t>
  </si>
  <si>
    <t>37หมู่3ต.หนองยวง · หนองยวง/ Nong Yuang
เวียงหนองล่อง/ Wiang Nong Longลำพูน/ Lamphun
51120</t>
  </si>
  <si>
    <t>51120</t>
  </si>
  <si>
    <t>18/08/2025 15:23</t>
  </si>
  <si>
    <t>TH48087MX7D56B</t>
  </si>
  <si>
    <t>FRQ42</t>
  </si>
  <si>
    <t>18/08/2025 15:22</t>
  </si>
  <si>
    <t>762822106336</t>
  </si>
  <si>
    <t>FRQ41</t>
  </si>
  <si>
    <t>ฐ***มา ถ***วัฒนากูล</t>
  </si>
  <si>
    <t>18/08/2025 15:06</t>
  </si>
  <si>
    <t>762896827335</t>
  </si>
  <si>
    <t>FRQ40</t>
  </si>
  <si>
    <t>แ*น</t>
  </si>
  <si>
    <t>******อำเภอปักธงชัย ตำบลโคกไทย อำเภอปักธงชัย จังหวัดนครราชสีมา 30150</t>
  </si>
  <si>
    <t>30150</t>
  </si>
  <si>
    <t>24</t>
  </si>
  <si>
    <t>18/08/2025 15:07</t>
  </si>
  <si>
    <t>TH254967888608J</t>
  </si>
  <si>
    <t>18/08/2025 15:05</t>
  </si>
  <si>
    <t>FRQ39</t>
  </si>
  <si>
    <t>18/08/2025 14:57</t>
  </si>
  <si>
    <t>762874400396</t>
  </si>
  <si>
    <t>FRQ36</t>
  </si>
  <si>
    <t>ส***า ห***ะริ</t>
  </si>
  <si>
    <t>18/08/2025 14:42</t>
  </si>
  <si>
    <t>762808888284</t>
  </si>
  <si>
    <t>FRQ35</t>
  </si>
  <si>
    <t>ส***นต์ ส***นัน</t>
  </si>
  <si>
    <t>18/08/2025 14:33</t>
  </si>
  <si>
    <t>FRQ34</t>
  </si>
  <si>
    <t>แ******ข</t>
  </si>
  <si>
    <t>******นศิริพัฒน์, ตำบล บ้านต้อง, อำเภอเซกา ตำบลบ้านต้อง อำเภอเซกา จังหวัดบึงกาฬ 38150</t>
  </si>
  <si>
    <t>18/08/2025 15:01</t>
  </si>
  <si>
    <t>TH256979105504F</t>
  </si>
  <si>
    <t>18/08/2025 14:31</t>
  </si>
  <si>
    <t>FRQ33</t>
  </si>
  <si>
    <t>18/08/2025 14:30</t>
  </si>
  <si>
    <t>762810400402</t>
  </si>
  <si>
    <t>FRQ32</t>
  </si>
  <si>
    <t>บ***ร ศ***มือง</t>
  </si>
  <si>
    <t>18/08/2025 14:11</t>
  </si>
  <si>
    <t>762877384301</t>
  </si>
  <si>
    <t>18/08/2025 14:15</t>
  </si>
  <si>
    <t>FRQ31</t>
  </si>
  <si>
    <t>******ย) 58/3 ม.3 ตำบลหน้าประดู่ อำเภอพานทอง จังหวัดชลบุรี 20160</t>
  </si>
  <si>
    <t>20160</t>
  </si>
  <si>
    <t>18/08/2025 13:55</t>
  </si>
  <si>
    <t>TH255021488614P</t>
  </si>
  <si>
    <t>FRQ29</t>
  </si>
  <si>
    <t>18/08/2025 13:37</t>
  </si>
  <si>
    <t>762884271262</t>
  </si>
  <si>
    <t>FRQ27</t>
  </si>
  <si>
    <t>******ัพทัน จ.อุทัยธานี ตำบลหนองกระทุ่ม อำเภอทัพทัน จังหวัดอุทัยธานี 61120</t>
  </si>
  <si>
    <t>18/08/2025 13:35</t>
  </si>
  <si>
    <t>TH250905400306P</t>
  </si>
  <si>
    <t>18/08/2025 13:34</t>
  </si>
  <si>
    <t>FRQ26</t>
  </si>
  <si>
    <t>ประไพพร วิโรจน์รัตนชัย</t>
  </si>
  <si>
    <t>คลินิกทันตกรรมบางชัน 2/1 หมู่ที่ 14 ถนนเสรีไทย89 · มีนบุรี/ Min Buri
มีนบุรี/ Min Buriกรุงเทพมหานคร/ Bangkok
10510</t>
  </si>
  <si>
    <t>660984933803</t>
  </si>
  <si>
    <t>18/08/2025 13:25</t>
  </si>
  <si>
    <t>LEXPU0598997046</t>
  </si>
  <si>
    <t>FRQ25</t>
  </si>
  <si>
    <t>18/08/2025 13:23</t>
  </si>
  <si>
    <t>762859926356</t>
  </si>
  <si>
    <t>FRQ24</t>
  </si>
  <si>
    <t>เอ็มจร้า</t>
  </si>
  <si>
    <t>660879727234</t>
  </si>
  <si>
    <t>18/08/2025 13:17</t>
  </si>
  <si>
    <t>LEXPU0598996453</t>
  </si>
  <si>
    <t>FRQ22</t>
  </si>
  <si>
    <t>เอ็มจร</t>
  </si>
  <si>
    <t>660897572346</t>
  </si>
  <si>
    <t>18/08/2025 12:53</t>
  </si>
  <si>
    <t>LEXPU0598997229</t>
  </si>
  <si>
    <t>ชิฟฟ่อนสอดไส้ แยม 1กล่อง มี6ชิ้น 1 กล่อง 1</t>
  </si>
  <si>
    <t>FRQ21</t>
  </si>
  <si>
    <t>ชลิกา นาคบุญชัย</t>
  </si>
  <si>
    <t>13 ม.9 ต.บัวปากท่า
บางเลน/ Bang Lenนครปฐม/ Nakhon Pathom
73130</t>
  </si>
  <si>
    <t>660859056834</t>
  </si>
  <si>
    <t>18/08/2025 12:46</t>
  </si>
  <si>
    <t>LEXPU0599028786</t>
  </si>
  <si>
    <t>FRQ19</t>
  </si>
  <si>
    <t>น***สุกัญญา พ***า</t>
  </si>
  <si>
    <t>18/08/2025 12:23</t>
  </si>
  <si>
    <t>762840107400</t>
  </si>
  <si>
    <t>FRQ17</t>
  </si>
  <si>
    <t>ศ***​ภา​ ย***ี​</t>
  </si>
  <si>
    <t>18/08/2025 12:14</t>
  </si>
  <si>
    <t>762816682283</t>
  </si>
  <si>
    <t>FRQ15</t>
  </si>
  <si>
    <t>ก***า  ส***นทร์</t>
  </si>
  <si>
    <t>18/08/2025 12:10</t>
  </si>
  <si>
    <t>762880121345</t>
  </si>
  <si>
    <t>FRQ14</t>
  </si>
  <si>
    <t>18/08/2025 12:08</t>
  </si>
  <si>
    <t>762898899280</t>
  </si>
  <si>
    <t>FRQ13</t>
  </si>
  <si>
    <t>บ***ลิศ  ท***ะจายะ</t>
  </si>
  <si>
    <t>18/08/2025 12:07</t>
  </si>
  <si>
    <t>762862925366</t>
  </si>
  <si>
    <t>FRQ11</t>
  </si>
  <si>
    <t>ก***์พิชชา พ***ศรี</t>
  </si>
  <si>
    <t>18/08/2025 12:06</t>
  </si>
  <si>
    <t>762811881274</t>
  </si>
  <si>
    <t>FRQ10</t>
  </si>
  <si>
    <t>น***าวขวัญฤทัย พ***อุตสาหะ</t>
  </si>
  <si>
    <t>18/08/2025 12:03</t>
  </si>
  <si>
    <t>เบาหวิว มะพร้าวน้ำหอม2 เผือก2 มะพร้าวเผา1 ตาล1</t>
  </si>
  <si>
    <t>762896802371</t>
  </si>
  <si>
    <t>FRQ8</t>
  </si>
  <si>
    <t>18/08/2025 11:58</t>
  </si>
  <si>
    <t>762869428333</t>
  </si>
  <si>
    <t>FRQ7</t>
  </si>
  <si>
    <t>18/08/2025 11:57</t>
  </si>
  <si>
    <t>762889727320</t>
  </si>
  <si>
    <t>FRQ6</t>
  </si>
  <si>
    <t>19/08/2025 00:11</t>
  </si>
  <si>
    <t>TH2581844823391</t>
  </si>
  <si>
    <t>FRQ5</t>
  </si>
  <si>
    <t>18/08/2025 11:39</t>
  </si>
  <si>
    <t>LEXPU0599001790</t>
  </si>
  <si>
    <t>18/08/2025 11:38</t>
  </si>
  <si>
    <t>FRQ4</t>
  </si>
  <si>
    <t>น***าวยุพาพร  แ***ทอง</t>
  </si>
  <si>
    <t>762809312355</t>
  </si>
  <si>
    <t>FRQ3</t>
  </si>
  <si>
    <t>18/08/2025 11:35</t>
  </si>
  <si>
    <t>762878992260</t>
  </si>
  <si>
    <t>FRQ2</t>
  </si>
  <si>
    <t>TH259756963594L</t>
  </si>
  <si>
    <t>18/08/2025 11:28</t>
  </si>
  <si>
    <t>FRQ1</t>
  </si>
  <si>
    <t>น***ิยา เ***สังข์</t>
  </si>
  <si>
    <t>18/08/2025 11:27</t>
  </si>
  <si>
    <t>762803890295</t>
  </si>
  <si>
    <t>FRQ0</t>
  </si>
  <si>
    <t>อ***เรือน บ***ระเสริฐ</t>
  </si>
  <si>
    <t>18/08/2025 11:24</t>
  </si>
  <si>
    <t>762859012322</t>
  </si>
  <si>
    <t>FRP96</t>
  </si>
  <si>
    <t>ส***ชา ค***งห์</t>
  </si>
  <si>
    <t>18/08/2025 11:13</t>
  </si>
  <si>
    <t>762898606400</t>
  </si>
  <si>
    <t>FRP95</t>
  </si>
  <si>
    <t>ลิขิต เหลื่อมล้ำ</t>
  </si>
  <si>
    <t>บ้านบ่อหลุบ 137 หมู่ที่9 · โนนราษี/ Non Rasi
บรบือ/ Borabueมหาสารคาม/ Maha Sarakham
44130</t>
  </si>
  <si>
    <t>44130</t>
  </si>
  <si>
    <t>660942867949</t>
  </si>
  <si>
    <t>LEXPU0599009203</t>
  </si>
  <si>
    <t>FRP93</t>
  </si>
  <si>
    <t>18/08/2025 11:08</t>
  </si>
  <si>
    <t>762828724324</t>
  </si>
  <si>
    <t>FRP92</t>
  </si>
  <si>
    <t>ธนกฤต พี ปิ่นทอง</t>
  </si>
  <si>
    <t>บ้านเลขที่78/9 ม.6 ต.สวนพริกไทย (บ้านในรั้วสีขาวมีเพียง2หลังคู่ อยู่ตรงข้ามสวนปทุมภาวนา) (ส่งด่วนที่สุด ส่งของให้ครบจะได้ไม่เสียเวลามานั่งคืนเงิน)
เมืองปทุมธานี/ Mueang Pathum Thaniปทุมธานี/ Pathum Thani
12000</t>
  </si>
  <si>
    <t>660962522720</t>
  </si>
  <si>
    <t>18/08/2025 11:07</t>
  </si>
  <si>
    <t>LEXPU0599000314</t>
  </si>
  <si>
    <t>FRP91</t>
  </si>
  <si>
    <t>ก***า จ***เชื้อพันธ์</t>
  </si>
  <si>
    <t>18/08/2025 11:04</t>
  </si>
  <si>
    <t>762888299272</t>
  </si>
  <si>
    <t>FRP90</t>
  </si>
  <si>
    <t>ด***ร</t>
  </si>
  <si>
    <t>18/08/2025 10:55</t>
  </si>
  <si>
    <t>762853414330</t>
  </si>
  <si>
    <t>FRP89</t>
  </si>
  <si>
    <t>เ***พิชชา แ***ฉาย</t>
  </si>
  <si>
    <t>18/08/2025 10:54</t>
  </si>
  <si>
    <t>762811008396</t>
  </si>
  <si>
    <t>FRP88</t>
  </si>
  <si>
    <t>******ที่ 6, ตำบล บึง, อำเภอศรีราชา ตำบลบึง อำเภอศรีราชา จังหวัดชลบุรี 20230</t>
  </si>
  <si>
    <t>18/08/2025 10:53</t>
  </si>
  <si>
    <t>TH253351704506H</t>
  </si>
  <si>
    <t>FRP87</t>
  </si>
  <si>
    <t>18/08/2025 10:52</t>
  </si>
  <si>
    <t>762883305343</t>
  </si>
  <si>
    <t>FRP86</t>
  </si>
  <si>
    <t>762867817331</t>
  </si>
  <si>
    <t>FRP84</t>
  </si>
  <si>
    <t>K***ana k***ana</t>
  </si>
  <si>
    <t>18/08/2025 10:46</t>
  </si>
  <si>
    <t>762846284244</t>
  </si>
  <si>
    <t>FRP83</t>
  </si>
  <si>
    <t>ศิริรัตน์ สาเขตรการณ์</t>
  </si>
  <si>
    <t>41 หมู่ 3  ต. ตลุกดู่
ทัพทัน/ Thap Thanอุทัยธานี/ Uthai Thani
61120</t>
  </si>
  <si>
    <t>660858352743</t>
  </si>
  <si>
    <t>19/08/2025 08:52</t>
  </si>
  <si>
    <t>18/08/2025 10:36</t>
  </si>
  <si>
    <t>FRP82</t>
  </si>
  <si>
    <t>n***90np</t>
  </si>
  <si>
    <t>18/08/2025 10:35</t>
  </si>
  <si>
    <t>762831681242</t>
  </si>
  <si>
    <t>FRP81</t>
  </si>
  <si>
    <t>18/08/2025 11:03</t>
  </si>
  <si>
    <t>TH258524618672V</t>
  </si>
  <si>
    <t>18/08/2025 10:33</t>
  </si>
  <si>
    <t>FRP80</t>
  </si>
  <si>
    <t>******่ง อำเภอวังโป่ง ตำบลวังโป่ง อำเภอวังโป่ง จังหวัดเพชรบูรณ์ 67240</t>
  </si>
  <si>
    <t>67240</t>
  </si>
  <si>
    <t>18/08/2025 10:57</t>
  </si>
  <si>
    <t>TH253403721840X</t>
  </si>
  <si>
    <t>18/08/2025 10:27</t>
  </si>
  <si>
    <t>FRP79</t>
  </si>
  <si>
    <t>ว*****า</t>
  </si>
  <si>
    <t>******4 แขวงคลองถนน เขตสายไหม จังหวัดกรุงเทพมหานคร 10220</t>
  </si>
  <si>
    <t>18/08/2025 10:22</t>
  </si>
  <si>
    <t>TH257733929532U</t>
  </si>
  <si>
    <t>18/08/2025 10:21</t>
  </si>
  <si>
    <t>FRP78</t>
  </si>
  <si>
    <t>******่ต่ำ ตำบลไผ่ต่ำ อำเภอหนองแค จังหวัดสระบุรี 18140</t>
  </si>
  <si>
    <t>TH10037MX5NU9G</t>
  </si>
  <si>
    <t>FRP77</t>
  </si>
  <si>
    <t>ชนิสรา  ผิวเกลี้ยง</t>
  </si>
  <si>
    <t>112/1391 ซอยบางนาตราด 46  ถนนบางนา แฟลตเคหะบางนา ชั้น 2 ตึก 8 · บางนาใต้/ Bang Na Tai
บางนา/ Bang Naกรุงเทพมหานคร/ Bangkok
10260</t>
  </si>
  <si>
    <t>660969202520</t>
  </si>
  <si>
    <t>18/08/2025 10:15</t>
  </si>
  <si>
    <t>LEXPU0599001388</t>
  </si>
  <si>
    <t>FRP76</t>
  </si>
  <si>
    <t>น***า ศ***ัดปาน</t>
  </si>
  <si>
    <t>รสเนยนมทั้งหมดเลยค่ะ6กล่อง</t>
  </si>
  <si>
    <t>762809219406</t>
  </si>
  <si>
    <t>FRP75</t>
  </si>
  <si>
    <t>ด***ก้วร้านขายอาหารสัตว์</t>
  </si>
  <si>
    <t>18/08/2025 10:03</t>
  </si>
  <si>
    <t>762815505351</t>
  </si>
  <si>
    <t>FRP74</t>
  </si>
  <si>
    <t>เ***  ย***ย่อง</t>
  </si>
  <si>
    <t>18/08/2025 09:52</t>
  </si>
  <si>
    <t>762895904341</t>
  </si>
  <si>
    <t>FRP73</t>
  </si>
  <si>
    <t>ญ***น</t>
  </si>
  <si>
    <t>18/08/2025 09:38</t>
  </si>
  <si>
    <t>ไม่เอา 2รส เนยนม กับ ฝอยทองค่ะ ทานไม่ได้นะคะ</t>
  </si>
  <si>
    <t>762852492231</t>
  </si>
  <si>
    <t>FRP72</t>
  </si>
  <si>
    <t>ว***ิสาข์ ด***พิริยะ</t>
  </si>
  <si>
    <t>18/08/2025 09:36</t>
  </si>
  <si>
    <t>762897982232</t>
  </si>
  <si>
    <t>FRP70</t>
  </si>
  <si>
    <t>ว***  ล***าอนันท์</t>
  </si>
  <si>
    <t>18/08/2025 09:04</t>
  </si>
  <si>
    <t>THT380122DNK53Z</t>
  </si>
  <si>
    <t>FRP69</t>
  </si>
  <si>
    <t>แ****ว</t>
  </si>
  <si>
    <t>******284, ตำบลหมอนนาง, อำเภอพนัสนิคม ตำบลหมอนนาง อำเภอพนัสนิคม จังหวัดชลบุรี 20140</t>
  </si>
  <si>
    <t>18/08/2025 09:20</t>
  </si>
  <si>
    <t>TH2579922760935</t>
  </si>
  <si>
    <t>18/08/2025 08:49</t>
  </si>
  <si>
    <t>FRP67</t>
  </si>
  <si>
    <t>ป***า แ***่าง</t>
  </si>
  <si>
    <t>18/08/2025 08:30</t>
  </si>
  <si>
    <t>รสเผือกมะพร้าวอ่อน รสมะพร้าว รสฝอยทอง</t>
  </si>
  <si>
    <t>762881395242</t>
  </si>
  <si>
    <t>FRP66</t>
  </si>
  <si>
    <t>18/08/2025 08:26</t>
  </si>
  <si>
    <t>LEXPU0599028287</t>
  </si>
  <si>
    <t>FRP64</t>
  </si>
  <si>
    <t>พ***ี ข***ักดี</t>
  </si>
  <si>
    <t>18/08/2025 08:02</t>
  </si>
  <si>
    <t>762865026313</t>
  </si>
  <si>
    <t>18/08/2025 08:01</t>
  </si>
  <si>
    <t>FRP63</t>
  </si>
  <si>
    <t>น******ร</t>
  </si>
  <si>
    <t>******หนองแฟบ, ตำบลบางปลา, อำเภอบางเลน ตำบลบางปลา อำเภอบางเลน จังหวัดนครปฐม 73130</t>
  </si>
  <si>
    <t>18/08/2025 07:58</t>
  </si>
  <si>
    <t>TH15057MX5VR3B</t>
  </si>
  <si>
    <t>FRP62</t>
  </si>
  <si>
    <t>ธ***ิพย์. จ***์เจริญรุ่ง.แขว ง***ด็จเจ้ายา</t>
  </si>
  <si>
    <t>18/08/2025 07:20</t>
  </si>
  <si>
    <t>762867300355</t>
  </si>
  <si>
    <t>FRP61</t>
  </si>
  <si>
    <t>ภ******ด</t>
  </si>
  <si>
    <t>******ง ตำบลบางโปรง อำเภอเมืองสมุทรปราการ จังหวัดสมุทรปราการ 10270</t>
  </si>
  <si>
    <t>18/08/2025 07:12</t>
  </si>
  <si>
    <t>TH2562829277489</t>
  </si>
  <si>
    <t>FRP60</t>
  </si>
  <si>
    <t>ม**ิ</t>
  </si>
  <si>
    <t>******์ ตำบลนาสวรรค์ อำเภอเมืองบึงกาฬ จังหวัดบึงกาฬ 38000</t>
  </si>
  <si>
    <t>38000</t>
  </si>
  <si>
    <t>18/08/2025 07:28</t>
  </si>
  <si>
    <t>TH2584175860853</t>
  </si>
  <si>
    <t>18/08/2025 06:58</t>
  </si>
  <si>
    <t>FRP59</t>
  </si>
  <si>
    <t>ส***รัตน์ ค***ญฐิติสกุล</t>
  </si>
  <si>
    <t>18/08/2025 06:47</t>
  </si>
  <si>
    <t>762796334926</t>
  </si>
  <si>
    <t>FRP58</t>
  </si>
  <si>
    <t>ป*****ม</t>
  </si>
  <si>
    <t>******ึก, อำเภอศรีสัชนาลัย ตำบลบ้านตึก อำเภอศรีสัชนาลัย จังหวัดสุโขทัย 64130</t>
  </si>
  <si>
    <t>64130</t>
  </si>
  <si>
    <t>18/08/2025 07:00</t>
  </si>
  <si>
    <t>TH251095296066E</t>
  </si>
  <si>
    <t>18/08/2025 06:30</t>
  </si>
  <si>
    <t>FRP57</t>
  </si>
  <si>
    <t>18/08/2025 06:28</t>
  </si>
  <si>
    <t>LEXPU0598618312</t>
  </si>
  <si>
    <t>FRP56</t>
  </si>
  <si>
    <t>ก******น</t>
  </si>
  <si>
    <t>******จ.สุพรรณบุรี72140 ตำบลปลายนา อำเภอศรีประจันต์ จังหวัดสุพรรณบุรี 72140</t>
  </si>
  <si>
    <t>72140</t>
  </si>
  <si>
    <t>18/08/2025 06:16</t>
  </si>
  <si>
    <t>TH257348107023Y</t>
  </si>
  <si>
    <t>FRP55</t>
  </si>
  <si>
    <t>ภานยำ ท่สม</t>
  </si>
  <si>
    <t>ร่่่่มเย็น ร่่่่มเย็น ร่่่่่มเย็น 28///49999999999999999 klkkk866778668 · คูคต/ Khu Khot
ลำลูกกา/ Lam Luk Kaปทุมธานี/ Pathum Thani
12130</t>
  </si>
  <si>
    <t>660859251486</t>
  </si>
  <si>
    <t>18/08/2025 05:29</t>
  </si>
  <si>
    <t>LEXPU0598615491</t>
  </si>
  <si>
    <t>FRP54</t>
  </si>
  <si>
    <t>ว***ยา จ***ร์าง</t>
  </si>
  <si>
    <t>18/08/2025 03:03</t>
  </si>
  <si>
    <t>762714320981</t>
  </si>
  <si>
    <t>FRP53</t>
  </si>
  <si>
    <t>ว***ิสาข์</t>
  </si>
  <si>
    <t>18/08/2025 02:19</t>
  </si>
  <si>
    <t>762798029976</t>
  </si>
  <si>
    <t>FRP52</t>
  </si>
  <si>
    <t>ส***สา บ***าสวรรค์</t>
  </si>
  <si>
    <t>18/08/2025 00:45</t>
  </si>
  <si>
    <t>762712925995</t>
  </si>
  <si>
    <t>FRP51</t>
  </si>
  <si>
    <t>อ******ร</t>
  </si>
  <si>
    <t>******ร จ.ร้อยเอ็ด ตำบลโคกสว่าง อำเภอพนมไพร จังหวัดร้อยเอ็ด 45140</t>
  </si>
  <si>
    <t>18/08/2025 01:24</t>
  </si>
  <si>
    <t>TH259198880674M</t>
  </si>
  <si>
    <t>18/08/2025 00:43</t>
  </si>
  <si>
    <t>FRP49</t>
  </si>
  <si>
    <t>******บินหาดใหญ่-ลพบุรีราเมศวร์ ต.ควนลัง ตำบลควนลัง อำเภอหาดใหญ่ จังหวัดสงขลา 90110</t>
  </si>
  <si>
    <t>18/08/2025 00:02</t>
  </si>
  <si>
    <t>TH252337648261L</t>
  </si>
  <si>
    <t>FRP48</t>
  </si>
  <si>
    <t>ส******ว</t>
  </si>
  <si>
    <t>******่  จ.เพชรบูรณ์ ตำบลท่าแดง อำเภอหนองไผ่ จังหวัดเพชรบูรณ์ 67140</t>
  </si>
  <si>
    <t>83</t>
  </si>
  <si>
    <t>18/08/2025 00:00</t>
  </si>
  <si>
    <t>TH256801532657F</t>
  </si>
  <si>
    <t>FRS97</t>
  </si>
  <si>
    <t>19/08/2025 23:44</t>
  </si>
  <si>
    <t>FRS96</t>
  </si>
  <si>
    <t>จ******ำ</t>
  </si>
  <si>
    <t>******ำเภอเมืองปราจีนบุรี ตำบลท่างาม อำเภอเมืองปราจีนบุรี จังหวัดปราจีนบุรี 25000</t>
  </si>
  <si>
    <t>25000</t>
  </si>
  <si>
    <t>19/08/2025 23:24</t>
  </si>
  <si>
    <t>FRS95</t>
  </si>
  <si>
    <t>ญ***นี เ***วัตถา</t>
  </si>
  <si>
    <t>19/08/2025 22:51</t>
  </si>
  <si>
    <t>ส่งช้าไม่เป็นไร แต่ขอขนมที่ผลิตใหม่ๆ จะเอาไปแจกคนงานวันที่ 29/8/68 กลัวขนมจะหมดอายุไวค่ะ🙏🏻❤️</t>
  </si>
  <si>
    <t>FRS94</t>
  </si>
  <si>
    <t>ร***ี ภ***ทา</t>
  </si>
  <si>
    <t>19/08/2025 22:27</t>
  </si>
  <si>
    <t>19/08/2025 22:26</t>
  </si>
  <si>
    <t>FRS93</t>
  </si>
  <si>
    <t>19/08/2025 21:55</t>
  </si>
  <si>
    <t>FRS92</t>
  </si>
  <si>
    <t>เ*</t>
  </si>
  <si>
    <t>******คลองหนึ่ง, อำเภอคลองหลวง ตำบลคลองหนึ่ง อำเภอคลองหลวง จังหวัดปทุมธานี 12121</t>
  </si>
  <si>
    <t>12121</t>
  </si>
  <si>
    <t>19/08/2025 22:24</t>
  </si>
  <si>
    <t>19/08/2025 21:54</t>
  </si>
  <si>
    <t>FRS91</t>
  </si>
  <si>
    <t>คุณกฤษฎีกา แสนสีแก้ว</t>
  </si>
  <si>
    <t>ศูนย์อาหาร ร.พ.ค่ายประจักษ์ศิลปาคม ร้านจ๊ะจ๋า · หนองขอนกว้าง/ Nong Khon Kwang
เมืองอุดรธานี/ Mueang Udon Thaniอุดรธานี/ Udon Thani
41000</t>
  </si>
  <si>
    <t>660819643724</t>
  </si>
  <si>
    <t>19/08/2025 21:28</t>
  </si>
  <si>
    <t>19/08/2025 21:29</t>
  </si>
  <si>
    <t>FRS89</t>
  </si>
  <si>
    <t>ช***อุ้ม​ C***r L*** ซ***น</t>
  </si>
  <si>
    <t>19/08/2025 21:00</t>
  </si>
  <si>
    <t>FRS87</t>
  </si>
  <si>
    <t>จ***ร์ ข***มัย</t>
  </si>
  <si>
    <t>19/08/2025 20:59</t>
  </si>
  <si>
    <t>FRS86</t>
  </si>
  <si>
    <t>K***nsri Y***haroen</t>
  </si>
  <si>
    <t>19/08/2025 20:55</t>
  </si>
  <si>
    <t>19/08/2025 20:56</t>
  </si>
  <si>
    <t>FRS85</t>
  </si>
  <si>
    <t>อ***ัตน์  เ***ดำรงค์สกุล</t>
  </si>
  <si>
    <t>FRS84</t>
  </si>
  <si>
    <t>ห*** ห***</t>
  </si>
  <si>
    <t>19/08/2025 20:53</t>
  </si>
  <si>
    <t>FRS83</t>
  </si>
  <si>
    <t>ฐ***ภา แ***ง้ว</t>
  </si>
  <si>
    <t>19/08/2025 20:45</t>
  </si>
  <si>
    <t>FRS82</t>
  </si>
  <si>
    <t>ชลธิชา บำเพิงรัตน์</t>
  </si>
  <si>
    <t>130 หมู่ 7  ต.ลานสกา  อ.ลานสกา  จ.นครศรีธรรมราช80230 บ้าน
ลานสกา/ Lan Sakaนครศรีธรรมราช/ Nakhon Si Thammarat
80230</t>
  </si>
  <si>
    <t>80230</t>
  </si>
  <si>
    <t>660923983613</t>
  </si>
  <si>
    <t>19/08/2025 20:42</t>
  </si>
  <si>
    <t>FRS81</t>
  </si>
  <si>
    <t>19/08/2025 20:39</t>
  </si>
  <si>
    <t>FRS80</t>
  </si>
  <si>
    <t>ท***พร  ว***พานิช</t>
  </si>
  <si>
    <t>19/08/2025 20:36</t>
  </si>
  <si>
    <t>FRS79</t>
  </si>
  <si>
    <t>19/08/2025 20:31</t>
  </si>
  <si>
    <t>19/08/2025 20:32</t>
  </si>
  <si>
    <t>FRS78</t>
  </si>
  <si>
    <t>ว***ี  อ***มั่น</t>
  </si>
  <si>
    <t>19/08/2025 20:23</t>
  </si>
  <si>
    <t>FRS77</t>
  </si>
  <si>
    <t>u***1823306194031</t>
  </si>
  <si>
    <t>19/08/2025 20:16</t>
  </si>
  <si>
    <t>FRS76</t>
  </si>
  <si>
    <t>T***yaporn</t>
  </si>
  <si>
    <t>19/08/2025 20:09</t>
  </si>
  <si>
    <t>FRS75</t>
  </si>
  <si>
    <t>จ***์จุฑา อ***๊ะวัง</t>
  </si>
  <si>
    <t>FRS74</t>
  </si>
  <si>
    <t>พ***รณ ส***รี</t>
  </si>
  <si>
    <t>19/08/2025 20:07</t>
  </si>
  <si>
    <t>FRS73</t>
  </si>
  <si>
    <t>ก***ร ไ***ลาง</t>
  </si>
  <si>
    <t>FRS72</t>
  </si>
  <si>
    <t>ณ***า  แ***รุฑ</t>
  </si>
  <si>
    <t>19/08/2025 19:54</t>
  </si>
  <si>
    <t>FRS70</t>
  </si>
  <si>
    <t>19/08/2025 19:37</t>
  </si>
  <si>
    <t>FRS69</t>
  </si>
  <si>
    <t>เ***ณี ก***ิธนโอฬาร</t>
  </si>
  <si>
    <t>19/08/2025 19:36</t>
  </si>
  <si>
    <t>FRS68</t>
  </si>
  <si>
    <t>ค***ัญลักษณ์ เ***ญจิต</t>
  </si>
  <si>
    <t>19/08/2025 19:40</t>
  </si>
  <si>
    <t>FRS66</t>
  </si>
  <si>
    <t>u***85343380117285</t>
  </si>
  <si>
    <t>19/08/2025 19:30</t>
  </si>
  <si>
    <t>19/08/2025 19:31</t>
  </si>
  <si>
    <t>FRS63</t>
  </si>
  <si>
    <t>จ***ภา น***ร</t>
  </si>
  <si>
    <t>19/08/2025 19:20</t>
  </si>
  <si>
    <t>FRS62</t>
  </si>
  <si>
    <t>ม***ัตน์ เ***นเดช</t>
  </si>
  <si>
    <t>19/08/2025 19:18</t>
  </si>
  <si>
    <t>19/08/2025 19:19</t>
  </si>
  <si>
    <t>FRS61</t>
  </si>
  <si>
    <t>น***า ก***ารักษ์</t>
  </si>
  <si>
    <t>19/08/2025 19:15</t>
  </si>
  <si>
    <t>FRS60</t>
  </si>
  <si>
    <t>******โทรศัพท์)  192/6  ม.9  ต.ขุนทะเล ตำบลขุนทะเล อำเภอเมืองสุราษฎร์ธานี จังหวัดสุราษฎร์ธานี 84100</t>
  </si>
  <si>
    <t>84100</t>
  </si>
  <si>
    <t>19/08/2025 19:04</t>
  </si>
  <si>
    <t>FRS59</t>
  </si>
  <si>
    <t>น***า  ร***ประหาต</t>
  </si>
  <si>
    <t>19/08/2025 19:01</t>
  </si>
  <si>
    <t>FRS58</t>
  </si>
  <si>
    <t>ส***ยาเน็ตนุช</t>
  </si>
  <si>
    <t>FRS57</t>
  </si>
  <si>
    <t>ส***คย์  โ***์รุ่งฤกษ์</t>
  </si>
  <si>
    <t>19/08/2025 18:50</t>
  </si>
  <si>
    <t>FRS56</t>
  </si>
  <si>
    <t>อ***วรรณ ไ***กษ์</t>
  </si>
  <si>
    <t>19/08/2025 18:49</t>
  </si>
  <si>
    <t>FRS55</t>
  </si>
  <si>
    <t>น***ักดิ์ชัย   ป***ะวงศ์ ณ อ***ยา</t>
  </si>
  <si>
    <t>19/08/2025 18:38</t>
  </si>
  <si>
    <t>FRS54</t>
  </si>
  <si>
    <t>19/08/2025 18:37</t>
  </si>
  <si>
    <t>FRS53</t>
  </si>
  <si>
    <t>พ***  พ***แสน</t>
  </si>
  <si>
    <t>FRS52</t>
  </si>
  <si>
    <t>ถ******์</t>
  </si>
  <si>
    <t>******ว่าน ตำบลดอนหว่าน อำเภอเมืองมหาสารคาม จังหวัดมหาสารคาม 44000</t>
  </si>
  <si>
    <t>19/08/2025 18:34</t>
  </si>
  <si>
    <t>19/08/2025 18:33</t>
  </si>
  <si>
    <t>FRS51</t>
  </si>
  <si>
    <t>คุณลัดดา สอดตา</t>
  </si>
  <si>
    <t>บ้านเลขที่ 4/115 หมู่18 · คูคต/ Khu Khot
ลำลูกกา/ Lam Luk Kaปทุมธานี/ Pathum Thani
12130</t>
  </si>
  <si>
    <t>660875197352</t>
  </si>
  <si>
    <t>19/08/2025 18:22</t>
  </si>
  <si>
    <t>FRS50</t>
  </si>
  <si>
    <t>น***ธ์  ฉ***ตระกูลชัย</t>
  </si>
  <si>
    <t>19/08/2025 18:20</t>
  </si>
  <si>
    <t>FRS49</t>
  </si>
  <si>
    <t>ส***ญญา. จ***รวรกาญจน์</t>
  </si>
  <si>
    <t>19/08/2025 18:14</t>
  </si>
  <si>
    <t>19/08/2025 18:15</t>
  </si>
  <si>
    <t>FRS48</t>
  </si>
  <si>
    <t>ก***กมล</t>
  </si>
  <si>
    <t>FRS47</t>
  </si>
  <si>
    <t>ป***วรรณ ว***ไว</t>
  </si>
  <si>
    <t>19/08/2025 17:54</t>
  </si>
  <si>
    <t>FRS46</t>
  </si>
  <si>
    <t>19/08/2025 17:53</t>
  </si>
  <si>
    <t>FRS42</t>
  </si>
  <si>
    <t>ศ***ันท์ ท***</t>
  </si>
  <si>
    <t>19/08/2025 17:43</t>
  </si>
  <si>
    <t>ไม่เอากาแฟ ทานไม่ได้ค่ะ</t>
  </si>
  <si>
    <t>FRS40</t>
  </si>
  <si>
    <t>19/08/2025 17:28</t>
  </si>
  <si>
    <t>FRS39</t>
  </si>
  <si>
    <t>19/08/2025 17:27</t>
  </si>
  <si>
    <t>FRS37</t>
  </si>
  <si>
    <t>19/08/2025 17:20</t>
  </si>
  <si>
    <t>FRS36</t>
  </si>
  <si>
    <t>ส***ยุด ส***าจารย์</t>
  </si>
  <si>
    <t>19/08/2025 17:12</t>
  </si>
  <si>
    <t>FRS34</t>
  </si>
  <si>
    <t>ค******ร</t>
  </si>
  <si>
    <t>******่ 10, อำเภอบางละมุง ตำบลนาเกลือ อำเภอบางละมุง จังหวัดชลบุรี 20150</t>
  </si>
  <si>
    <t>19/08/2025 17:35</t>
  </si>
  <si>
    <t>19/08/2025 17:05</t>
  </si>
  <si>
    <t>FRS33</t>
  </si>
  <si>
    <t>น***ัญญัติ ศ***ัชชนกุล</t>
  </si>
  <si>
    <t>19/08/2025 17:02</t>
  </si>
  <si>
    <t>FRS32</t>
  </si>
  <si>
    <t>FRS31</t>
  </si>
  <si>
    <t>น***าวพัชรินทร์ ใ***ญ</t>
  </si>
  <si>
    <t>19/08/2025 16:58</t>
  </si>
  <si>
    <t>FRS30</t>
  </si>
  <si>
    <t>19/08/2025 16:54</t>
  </si>
  <si>
    <t>FRS29</t>
  </si>
  <si>
    <t>ส***วดี  ก***มรูชิต</t>
  </si>
  <si>
    <t>19/08/2025 16:51</t>
  </si>
  <si>
    <t>19/08/2025 16:50</t>
  </si>
  <si>
    <t>FRS28</t>
  </si>
  <si>
    <t>ป***ชาติ ย***ชัย</t>
  </si>
  <si>
    <t>19/08/2025 16:43</t>
  </si>
  <si>
    <t>FRS27</t>
  </si>
  <si>
    <t>19/08/2025 16:38</t>
  </si>
  <si>
    <t>FRS26</t>
  </si>
  <si>
    <t>จ***ิมา ถ*** ป***้อย</t>
  </si>
  <si>
    <t>19/08/2025 16:36</t>
  </si>
  <si>
    <t>FRS25</t>
  </si>
  <si>
    <t>ส***นยา บ***าค</t>
  </si>
  <si>
    <t>19/08/2025 16:27</t>
  </si>
  <si>
    <t>FRS24</t>
  </si>
  <si>
    <t>ส***พร  ส***ท์</t>
  </si>
  <si>
    <t>19/08/2025 16:03</t>
  </si>
  <si>
    <t>FRS23</t>
  </si>
  <si>
    <t>19/08/2025 16:02</t>
  </si>
  <si>
    <t>FRS22</t>
  </si>
  <si>
    <t>ว***ย ย***สาย</t>
  </si>
  <si>
    <t>19/08/2025 15:58</t>
  </si>
  <si>
    <t>19/08/2025 15:57</t>
  </si>
  <si>
    <t>FRS21</t>
  </si>
  <si>
    <t>ว******ม</t>
  </si>
  <si>
    <t>******้านศุภวรรณ1 บางแคเหนือ, เขตบางแค. แขวงบางแคเหนือ เขตบางแค จังหวัดกรุงเทพมหานคร 10160</t>
  </si>
  <si>
    <t>19/08/2025 15:36</t>
  </si>
  <si>
    <t>FRS20</t>
  </si>
  <si>
    <t>k***l12</t>
  </si>
  <si>
    <t>19/08/2025 15:35</t>
  </si>
  <si>
    <t>FRS19</t>
  </si>
  <si>
    <t>อ***ิท</t>
  </si>
  <si>
    <t>19/08/2025 15:30</t>
  </si>
  <si>
    <t>FRS17</t>
  </si>
  <si>
    <t>สัญญา  ศิริผลา</t>
  </si>
  <si>
    <t>45 หมู่ 6 ต.ท่าดอกคำ
บึงโขงหลง/ Bueng Khong Longบึงกาฬ/ Bueng Kan
38220</t>
  </si>
  <si>
    <t>660638705499</t>
  </si>
  <si>
    <t>19/08/2025 15:17</t>
  </si>
  <si>
    <t>FRS16</t>
  </si>
  <si>
    <t>แ**ว</t>
  </si>
  <si>
    <t>******ี่วัง, อำเภอทุ่งสง ตำบลที่วัง อำเภอทุ่งสง จังหวัดนครศรีธรรมราช 80110</t>
  </si>
  <si>
    <t>19/08/2025 15:06</t>
  </si>
  <si>
    <t>FRS15</t>
  </si>
  <si>
    <t>u***2496110716007</t>
  </si>
  <si>
    <t>19/08/2025 14:53</t>
  </si>
  <si>
    <t>19/08/2025 14:54</t>
  </si>
  <si>
    <t>FRS14</t>
  </si>
  <si>
    <t>19/08/2025 14:51</t>
  </si>
  <si>
    <t>FRS13</t>
  </si>
  <si>
    <t>19/08/2025 14:43</t>
  </si>
  <si>
    <t>FRS12</t>
  </si>
  <si>
    <t>FRS11</t>
  </si>
  <si>
    <t>จ*** แ***ุข</t>
  </si>
  <si>
    <t>19/08/2025 14:36</t>
  </si>
  <si>
    <t>19/08/2025 14:35</t>
  </si>
  <si>
    <t>FRS10</t>
  </si>
  <si>
    <t>อ***ูล เ***ี</t>
  </si>
  <si>
    <t>19/08/2025 14:34</t>
  </si>
  <si>
    <t>FRS9</t>
  </si>
  <si>
    <t>พ***พรรณ</t>
  </si>
  <si>
    <t>19/08/2025 14:22</t>
  </si>
  <si>
    <t>19/08/2025 14:23</t>
  </si>
  <si>
    <t>FRS8</t>
  </si>
  <si>
    <t>19/08/2025 14:18</t>
  </si>
  <si>
    <t>19/08/2025 14:19</t>
  </si>
  <si>
    <t>FRS7</t>
  </si>
  <si>
    <t>จ***</t>
  </si>
  <si>
    <t>19/08/2025 14:14</t>
  </si>
  <si>
    <t>19/08/2025 14:16</t>
  </si>
  <si>
    <t>FRS6</t>
  </si>
  <si>
    <t>น***โอโซน</t>
  </si>
  <si>
    <t>19/08/2025 14:07</t>
  </si>
  <si>
    <t>FRS4</t>
  </si>
  <si>
    <t>อ*** ส***มื่นไว</t>
  </si>
  <si>
    <t>19/08/2025 14:01</t>
  </si>
  <si>
    <t>FRS3</t>
  </si>
  <si>
    <t>ส***พร เ***อแก้ว</t>
  </si>
  <si>
    <t>19/08/2025 13:58</t>
  </si>
  <si>
    <t>FRS1</t>
  </si>
  <si>
    <t>ป***พ  ม***้ย</t>
  </si>
  <si>
    <t>19/08/2025 13:51</t>
  </si>
  <si>
    <t>FRR99</t>
  </si>
  <si>
    <t>พ***า แ***เมือง</t>
  </si>
  <si>
    <t>19/08/2025 13:48</t>
  </si>
  <si>
    <t>19/08/2025 13:49</t>
  </si>
  <si>
    <t>FRR98</t>
  </si>
  <si>
    <t>C***dbaramee V***phan</t>
  </si>
  <si>
    <t>FRR97</t>
  </si>
  <si>
    <t>ช***มา ห***ิริเวช</t>
  </si>
  <si>
    <t>19/08/2025 13:47</t>
  </si>
  <si>
    <t>FRR96</t>
  </si>
  <si>
    <t>พ***ริ  ก***ยาดี</t>
  </si>
  <si>
    <t>19/08/2025 13:46</t>
  </si>
  <si>
    <t>FRR95</t>
  </si>
  <si>
    <t>ก***ิพย์</t>
  </si>
  <si>
    <t>19/08/2025 13:45</t>
  </si>
  <si>
    <t>FRR94</t>
  </si>
  <si>
    <t>ร******ย</t>
  </si>
  <si>
    <t>******ำนางรอง ตำบลลำนางรอง อำเภอโนนดินแดง จังหวัดบุรีรัมย์ 31260</t>
  </si>
  <si>
    <t>31260</t>
  </si>
  <si>
    <t>19/08/2025 13:43</t>
  </si>
  <si>
    <t>FRR91</t>
  </si>
  <si>
    <t>******ล ไทรขึง ตำบลไทรขึง อำเภอพระแสง จังหวัดสุราษฎร์ธานี 84210</t>
  </si>
  <si>
    <t>84210</t>
  </si>
  <si>
    <t>19/08/2025 13:31</t>
  </si>
  <si>
    <t>FRR90</t>
  </si>
  <si>
    <t>อ***พร อ***อิทธิรัตน์</t>
  </si>
  <si>
    <t>19/08/2025 13:29</t>
  </si>
  <si>
    <t>FRR89</t>
  </si>
  <si>
    <t>ณ***ล  เ***วง</t>
  </si>
  <si>
    <t>19/08/2025 13:27</t>
  </si>
  <si>
    <t>FRR88</t>
  </si>
  <si>
    <t>ก***นา แ***อย</t>
  </si>
  <si>
    <t>19/08/2025 13:20</t>
  </si>
  <si>
    <t>FRR87</t>
  </si>
  <si>
    <t>19/08/2025 13:12</t>
  </si>
  <si>
    <t>19/08/2025 13:11</t>
  </si>
  <si>
    <t>FRR86</t>
  </si>
  <si>
    <t>ส***ิภา ม***รอด</t>
  </si>
  <si>
    <t>19/08/2025 13:08</t>
  </si>
  <si>
    <t>รบกวนขอเป็น รสเผือก กับ รสมะพร้าว นะคะ
ขอบคุณค่ะ</t>
  </si>
  <si>
    <t>FRR85</t>
  </si>
  <si>
    <t>ก***น</t>
  </si>
  <si>
    <t>******ำบลด่านซ้าย อำเภอด่านซ้าย จังหวัดเลย 42120</t>
  </si>
  <si>
    <t>42120</t>
  </si>
  <si>
    <t>19/08/2025 13:44</t>
  </si>
  <si>
    <t>19/08/2025 13:07</t>
  </si>
  <si>
    <t>FRR84</t>
  </si>
  <si>
    <t>ค***ญญา ส***ก</t>
  </si>
  <si>
    <t>19/08/2025 13:01</t>
  </si>
  <si>
    <t>FRR83</t>
  </si>
  <si>
    <t>กาญจนา  ผุดวารี</t>
  </si>
  <si>
    <t>70/55  ม.10 ต.ต้นโพธิ์ อ.เมือง
เมืองสิงห์บุรี/ Mueang Sing Buriสิงห์บุรี/ Sing Buri
16000</t>
  </si>
  <si>
    <t>660899020609</t>
  </si>
  <si>
    <t>19/08/2025 12:59</t>
  </si>
  <si>
    <t>FRR82</t>
  </si>
  <si>
    <t>น***นอ เ***เกิด</t>
  </si>
  <si>
    <t>19/08/2025 12:47</t>
  </si>
  <si>
    <t>19/08/2025 12:46</t>
  </si>
  <si>
    <t>FRR81</t>
  </si>
  <si>
    <t>19/08/2025 12:41</t>
  </si>
  <si>
    <t>FRR79</t>
  </si>
  <si>
    <t>19/08/2025 12:30</t>
  </si>
  <si>
    <t>FRR78</t>
  </si>
  <si>
    <t>19/08/2025 12:11</t>
  </si>
  <si>
    <t>FRR77</t>
  </si>
  <si>
    <t>ร***ิกาล ต***จิตร</t>
  </si>
  <si>
    <t>19/08/2025 12:04</t>
  </si>
  <si>
    <t>19/08/2025 12:05</t>
  </si>
  <si>
    <t>FRR76</t>
  </si>
  <si>
    <t>น***จันทร์จิรา เ***ศิลป์</t>
  </si>
  <si>
    <t>19/08/2025 11:59</t>
  </si>
  <si>
    <t>19/08/2025 11:58</t>
  </si>
  <si>
    <t>FRR75</t>
  </si>
  <si>
    <t>ส***ด น***วาน</t>
  </si>
  <si>
    <t>FRR72</t>
  </si>
  <si>
    <t>อ*อ</t>
  </si>
  <si>
    <t>******่บ้านศรัณจิต4 ซอยวชิรธรรมสาธิต57 แยก33 ถนนสุขุมวิท101/1 แขวงบางจาก เขตพระโขนง จังหวัดกรุงเทพมหานคร 10260</t>
  </si>
  <si>
    <t>19/08/2025 11:57</t>
  </si>
  <si>
    <t>FRR71</t>
  </si>
  <si>
    <t>FRR70</t>
  </si>
  <si>
    <t>อ***ตย์
แก้วคร</t>
  </si>
  <si>
    <t>19/08/2025 11:54</t>
  </si>
  <si>
    <t>19/08/2025 11:53</t>
  </si>
  <si>
    <t>FRR69</t>
  </si>
  <si>
    <t>ส***ตร แ***า</t>
  </si>
  <si>
    <t>19/08/2025 11:52</t>
  </si>
  <si>
    <t>FRR68</t>
  </si>
  <si>
    <t>พ***ก</t>
  </si>
  <si>
    <t>FRR67</t>
  </si>
  <si>
    <t>ก***รรศน์</t>
  </si>
  <si>
    <t>19/08/2025 11:50</t>
  </si>
  <si>
    <t>FRR66</t>
  </si>
  <si>
    <t>น***นิดา</t>
  </si>
  <si>
    <t>19/08/2025 11:49</t>
  </si>
  <si>
    <t>FRR64</t>
  </si>
  <si>
    <t>19/08/2025 11:47</t>
  </si>
  <si>
    <t>FRR63</t>
  </si>
  <si>
    <t>N******t</t>
  </si>
  <si>
    <t>******คลองตาคต, อำเภอโพธาราม ตำบลคลองตาคต อำเภอโพธาราม จังหวัดราชบุรี 70120</t>
  </si>
  <si>
    <t>19/08/2025 12:13</t>
  </si>
  <si>
    <t>19/08/2025 11:43</t>
  </si>
  <si>
    <t>FRR62</t>
  </si>
  <si>
    <t>อ***รณ บ***ัฒน์</t>
  </si>
  <si>
    <t>FRR61</t>
  </si>
  <si>
    <t>อ***มา  เ***ั้ง</t>
  </si>
  <si>
    <t>19/08/2025 11:42</t>
  </si>
  <si>
    <t>FRR60</t>
  </si>
  <si>
    <t>พ***ี ร***จินดา</t>
  </si>
  <si>
    <t>19/08/2025 11:41</t>
  </si>
  <si>
    <t>FRR58</t>
  </si>
  <si>
    <t>K ‘***ง</t>
  </si>
  <si>
    <t>19/08/2025 11:37</t>
  </si>
  <si>
    <t>FRR56</t>
  </si>
  <si>
    <t>19/08/2025 11:34</t>
  </si>
  <si>
    <t>FRR55</t>
  </si>
  <si>
    <t>Y*i</t>
  </si>
  <si>
    <t>******นนสาทรใต้ แขวงยานนาวา เขตสาทร จังหวัดกรุงเทพมหานคร 10120</t>
  </si>
  <si>
    <t>19/08/2025 11:29</t>
  </si>
  <si>
    <t>FRR53</t>
  </si>
  <si>
    <t>ป*** ก***าอย่าว่าของบนรถยนต์เด็ดขาด</t>
  </si>
  <si>
    <t>19/08/2025 11:25</t>
  </si>
  <si>
    <t>FRR52</t>
  </si>
  <si>
    <t>w***te w***harameta</t>
  </si>
  <si>
    <t>FRR49</t>
  </si>
  <si>
    <t>ว***วรรณ์</t>
  </si>
  <si>
    <t>19/08/2025 11:23</t>
  </si>
  <si>
    <t>19/08/2025 11:20</t>
  </si>
  <si>
    <t>FRR48</t>
  </si>
  <si>
    <t>K. Baitoey</t>
  </si>
  <si>
    <t>221 หมู่1 (เทศบาล ซ.19) บ. หนองแดงน้อย ต.โคกมั่งงอย อ.คอนสวรรค์ จ.ชัยภูมิ  36140 Tel.093-5138159 · โคกมั่งงอย/ Khok Mang Ngoi
คอนสวรรค์/ Khon Sawanชัยภูมิ/ Chaiyaphum
36140</t>
  </si>
  <si>
    <t>36140</t>
  </si>
  <si>
    <t>660935138159</t>
  </si>
  <si>
    <t>19/08/2025 11:05</t>
  </si>
  <si>
    <t>FRR46</t>
  </si>
  <si>
    <t>19/08/2025 10:51</t>
  </si>
  <si>
    <t>19/08/2025 10:52</t>
  </si>
  <si>
    <t>FRR45</t>
  </si>
  <si>
    <t>T***s</t>
  </si>
  <si>
    <t>19/08/2025 10:45</t>
  </si>
  <si>
    <t>FRR43</t>
  </si>
  <si>
    <t>ก***ักษณ์  ร***้วน</t>
  </si>
  <si>
    <t>19/08/2025 10:43</t>
  </si>
  <si>
    <t>FRR42</t>
  </si>
  <si>
    <t>19/08/2025 10:42</t>
  </si>
  <si>
    <t>FRR41</t>
  </si>
  <si>
    <t>19/08/2025 10:30</t>
  </si>
  <si>
    <t>FRR40</t>
  </si>
  <si>
    <t>ผ***ี เ***เอ็ง</t>
  </si>
  <si>
    <t>19/08/2025 10:17</t>
  </si>
  <si>
    <t>FRR39</t>
  </si>
  <si>
    <t>19/08/2025 10:40</t>
  </si>
  <si>
    <t>19/08/2025 10:10</t>
  </si>
  <si>
    <t>FRR38</t>
  </si>
  <si>
    <t>19/08/2025 10:09</t>
  </si>
  <si>
    <t>FRR36</t>
  </si>
  <si>
    <t>ก***ารัตน์ เ***อสกุลรุ่งโรจน์</t>
  </si>
  <si>
    <t>19/08/2025 10:00</t>
  </si>
  <si>
    <t>FRR35</t>
  </si>
  <si>
    <t>ส***ทิพย์ ส***</t>
  </si>
  <si>
    <t>19/08/2025 09:50</t>
  </si>
  <si>
    <t>FRR34</t>
  </si>
  <si>
    <t>u***7825468565628</t>
  </si>
  <si>
    <t>FRR33</t>
  </si>
  <si>
    <t>ว***รณ์ ส***์เชื้อ</t>
  </si>
  <si>
    <t>19/08/2025 09:47</t>
  </si>
  <si>
    <t>FRR32</t>
  </si>
  <si>
    <t>ว***ี เ***สวัสดิ์</t>
  </si>
  <si>
    <t>19/08/2025 09:44</t>
  </si>
  <si>
    <t>FRR31</t>
  </si>
  <si>
    <t>ค***จ้าตัวอ้วน</t>
  </si>
  <si>
    <t>19/08/2025 09:41</t>
  </si>
  <si>
    <t>ใบเตยล้วน3กล่อง แจ้งแอดมินเรียบร้อยค่ะ</t>
  </si>
  <si>
    <t>19/08/2025 09:40</t>
  </si>
  <si>
    <t>FRR30</t>
  </si>
  <si>
    <t>19/08/2025 09:38</t>
  </si>
  <si>
    <t>FRR29</t>
  </si>
  <si>
    <t>19/08/2025 09:33</t>
  </si>
  <si>
    <t>ขออนุญาตไม่เอาทุเรียนนะคะพอดีกินทุเรียนไม่ได้</t>
  </si>
  <si>
    <t>19/08/2025 09:34</t>
  </si>
  <si>
    <t>FRR27</t>
  </si>
  <si>
    <t>19/08/2025 09:22</t>
  </si>
  <si>
    <t>FRR26</t>
  </si>
  <si>
    <t>ณ***นันท์ ส***ก้ว ก***งิน</t>
  </si>
  <si>
    <t>19/08/2025 09:21</t>
  </si>
  <si>
    <t>FRR25</t>
  </si>
  <si>
    <t>ป***นุช  ท***ำชู</t>
  </si>
  <si>
    <t>19/08/2025 09:16</t>
  </si>
  <si>
    <t>FRR24</t>
  </si>
  <si>
    <t>จ***ดี พ***อน</t>
  </si>
  <si>
    <t>19/08/2025 09:03</t>
  </si>
  <si>
    <t>FRR23</t>
  </si>
  <si>
    <t>ค******ช</t>
  </si>
  <si>
    <t>******3 ซอย46 แขวงช่องนนทรี เขตยานนาวา จังหวัดกรุงเทพมหานคร 10120</t>
  </si>
  <si>
    <t>19/08/2025 09:01</t>
  </si>
  <si>
    <t>FRR22</t>
  </si>
  <si>
    <t>19/08/2025 08:48</t>
  </si>
  <si>
    <t>FRR21</t>
  </si>
  <si>
    <t>กนกลักษณ์ แจ้งกิจ</t>
  </si>
  <si>
    <t xml:space="preserve"> 301/70 ซ.14นากุ้ง ถ.สะพานปลา ต.บางริ้น อ.เมือง จ.ระนอง 85000 </t>
  </si>
  <si>
    <t>0816065360</t>
  </si>
  <si>
    <t>19/08/2025 08:42</t>
  </si>
  <si>
    <t>เคลม Shopee  หมายเลขคำสั่งซื้อ : 250811FQPUKPDNขนมปังขึ้นราก่อนวันหมดอายุ</t>
  </si>
  <si>
    <t>FRR19</t>
  </si>
  <si>
    <t>C***.บ้านมิจ,</t>
  </si>
  <si>
    <t>19/08/2025 08:25</t>
  </si>
  <si>
    <t>FRR18</t>
  </si>
  <si>
    <t>พ***ี ป***ี</t>
  </si>
  <si>
    <t>19/08/2025 08:20</t>
  </si>
  <si>
    <t>FRR17</t>
  </si>
  <si>
    <t>ย******่</t>
  </si>
  <si>
    <t>******เภอวังหิน จังหวัดศรีสะเกษ 33270</t>
  </si>
  <si>
    <t>19/08/2025 08:19</t>
  </si>
  <si>
    <t>FRR15</t>
  </si>
  <si>
    <t>N**</t>
  </si>
  <si>
    <t>19/08/2025 07:25</t>
  </si>
  <si>
    <t>FRR14</t>
  </si>
  <si>
    <t>ด******น</t>
  </si>
  <si>
    <t>******ช้างแรก อำเภอบางสะพานน้อย จังหวัดประจวบคีรีขันธ์ 77170</t>
  </si>
  <si>
    <t>77170</t>
  </si>
  <si>
    <t>19/08/2025 06:58</t>
  </si>
  <si>
    <t>TH259728213711I</t>
  </si>
  <si>
    <t>FRR13</t>
  </si>
  <si>
    <t>จ***ล   ใ***มเมือง</t>
  </si>
  <si>
    <t>19/08/2025 06:38</t>
  </si>
  <si>
    <t>762805891271</t>
  </si>
  <si>
    <t>FRR11</t>
  </si>
  <si>
    <t>อ***ฎา. ร***ิกรพรสกุล</t>
  </si>
  <si>
    <t>19/08/2025 06:13</t>
  </si>
  <si>
    <t>THT020322CMNH4Z</t>
  </si>
  <si>
    <t>FRR10</t>
  </si>
  <si>
    <t>T***</t>
  </si>
  <si>
    <t>19/08/2025 06:03</t>
  </si>
  <si>
    <t>762877882303</t>
  </si>
  <si>
    <t>FRR9</t>
  </si>
  <si>
    <t>บ***่วย  พ***พินิจ</t>
  </si>
  <si>
    <t>19/08/2025 05:23</t>
  </si>
  <si>
    <t>762841122363</t>
  </si>
  <si>
    <t>FRR8</t>
  </si>
  <si>
    <t>19/08/2025 04:57</t>
  </si>
  <si>
    <t>762884825345</t>
  </si>
  <si>
    <t>FRR7</t>
  </si>
  <si>
    <t>ก***พร เ***อนภาพร</t>
  </si>
  <si>
    <t>19/08/2025 04:55</t>
  </si>
  <si>
    <t>THT160122CTDS0Z</t>
  </si>
  <si>
    <t>FRR5</t>
  </si>
  <si>
    <t>19/08/2025 04:38</t>
  </si>
  <si>
    <t>THT160122CU378Z</t>
  </si>
  <si>
    <t>19/08/2025 04:37</t>
  </si>
  <si>
    <t>FRR3</t>
  </si>
  <si>
    <t>ค***ุมจิต ไ***ิมพ์</t>
  </si>
  <si>
    <t>จังหวัดอุบลราชธานี</t>
  </si>
  <si>
    <t>19/08/2025 03:52</t>
  </si>
  <si>
    <t>762871694211</t>
  </si>
  <si>
    <t>FRR2</t>
  </si>
  <si>
    <t>ส***ย์พร  จ***กาะ</t>
  </si>
  <si>
    <t>19/08/2025 03:21</t>
  </si>
  <si>
    <t>762836797214</t>
  </si>
  <si>
    <t>FRR1</t>
  </si>
  <si>
    <t>ข***งิน    ส***์สินธิ์</t>
  </si>
  <si>
    <t>19/08/2025 01:26</t>
  </si>
  <si>
    <t>762886700365</t>
  </si>
  <si>
    <t>FRR0</t>
  </si>
  <si>
    <t>ป***ัน</t>
  </si>
  <si>
    <t>19/08/2025 01:19</t>
  </si>
  <si>
    <t>762868908314</t>
  </si>
  <si>
    <t>19/08/2025 01:25</t>
  </si>
  <si>
    <t>FRQ99</t>
  </si>
  <si>
    <t>สุดาวดี  แก้วปรางค์</t>
  </si>
  <si>
    <t>280/4 หมู่ 1 ต.กุดจิก
สูงเนิน/ Sung Noenนครราชสีมา/ Nakhon Ratchasima
30380</t>
  </si>
  <si>
    <t>30380</t>
  </si>
  <si>
    <t>660932288554</t>
  </si>
  <si>
    <t>LEXPU0599027938</t>
  </si>
  <si>
    <t>FRQ98</t>
  </si>
  <si>
    <t>ิ***ิมล แ***ุข</t>
  </si>
  <si>
    <t>19/08/2025 00:54</t>
  </si>
  <si>
    <t>762845692302</t>
  </si>
  <si>
    <t>FRQ96</t>
  </si>
  <si>
    <t>19/08/2025 00:29</t>
  </si>
  <si>
    <t>LEXPU0599009520</t>
  </si>
  <si>
    <t>19/08/2025 00:28</t>
  </si>
  <si>
    <t>FRQ95</t>
  </si>
  <si>
    <t>N*** N* C**</t>
  </si>
  <si>
    <t>19/08/2025 00:26</t>
  </si>
  <si>
    <t>THT200422DRJ53Z</t>
  </si>
  <si>
    <t>19/08/2025 00:27</t>
  </si>
  <si>
    <t>FRQ94</t>
  </si>
  <si>
    <t>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</t>
  </si>
  <si>
    <t>19/08/2025 00:25</t>
  </si>
  <si>
    <t>TH01087MWYT18A0</t>
  </si>
  <si>
    <t>FRQ93</t>
  </si>
  <si>
    <t>******7 ตำบลแพรกษาใหม่ อำเภอเมืองสมุทรปราการ จังหวัดสมุทรปราการ 10280</t>
  </si>
  <si>
    <t>19/08/2025 00:30</t>
  </si>
  <si>
    <t>TH255788171224U</t>
  </si>
  <si>
    <t>19/08/2025 00:23</t>
  </si>
  <si>
    <t>FRQ92</t>
  </si>
  <si>
    <t>บุณยาพร ธูปขำ</t>
  </si>
  <si>
    <t>บ้านเลขที่201 หมู่6 ตำบลพนมเศษ · ท่าตะโก/ Tha Tako
ท่าตะโก/ Tha Takoนครสวรรค์/ Nakhon Sawan
60160</t>
  </si>
  <si>
    <t>660824196189</t>
  </si>
  <si>
    <t>TH56087MX78B8I</t>
  </si>
  <si>
    <t>FRW18</t>
  </si>
  <si>
    <t>คุณ กชกร ณ นคร</t>
  </si>
  <si>
    <t>81/4 หมู่นี้ ต.ปากฉลุย · ปากฉลุย/ Pak Chalui
ท่าฉาง/ Tha Changสุราษฎร์ธานี/ Surat Thani
84150</t>
  </si>
  <si>
    <t>84150</t>
  </si>
  <si>
    <t>660870205557</t>
  </si>
  <si>
    <t>20/08/2025 23:46</t>
  </si>
  <si>
    <t>20/08/2025 23:45</t>
  </si>
  <si>
    <t>FRW17</t>
  </si>
  <si>
    <t>น*** ไ***าน</t>
  </si>
  <si>
    <t>20/08/2025 23:33</t>
  </si>
  <si>
    <t>FRW16</t>
  </si>
  <si>
    <t>S***  ห***  2**</t>
  </si>
  <si>
    <t>20/08/2025 23:32</t>
  </si>
  <si>
    <t>FRW15</t>
  </si>
  <si>
    <t>ส** พ***ธิ์</t>
  </si>
  <si>
    <t>20/08/2025 23:04</t>
  </si>
  <si>
    <t>20/08/2025 23:05</t>
  </si>
  <si>
    <t>FRW14</t>
  </si>
  <si>
    <t>ธ***า ท***นรัมย์</t>
  </si>
  <si>
    <t>20/08/2025 22:51</t>
  </si>
  <si>
    <t>FRW13</t>
  </si>
  <si>
    <t>ค***ก</t>
  </si>
  <si>
    <t>20/08/2025 22:50</t>
  </si>
  <si>
    <t>FRW12</t>
  </si>
  <si>
    <t>พ***ัฒน์ ค***ือง</t>
  </si>
  <si>
    <t>20/08/2025 22:46</t>
  </si>
  <si>
    <t>FRW11</t>
  </si>
  <si>
    <t>******อย วังจุฬา 11, ตำบล วังจุฬา, อำเภอวังน้อย ตำบลวังจุฬา อำเภอวังน้อย จังหวัดพระนครศรีอยุธยา 13170</t>
  </si>
  <si>
    <t>FRW10</t>
  </si>
  <si>
    <t>ร***ฤดี ส***นอก</t>
  </si>
  <si>
    <t>20/08/2025 22:38</t>
  </si>
  <si>
    <t>FRW9</t>
  </si>
  <si>
    <t>ป**  บ***าก   1***มู่3  ต***งพระยา  อ ส***ชัยเขต  จ***เชิงเทรา</t>
  </si>
  <si>
    <t>20/08/2025 22:33</t>
  </si>
  <si>
    <t>FRW8</t>
  </si>
  <si>
    <t>น***ุทัศน์ อ***รี</t>
  </si>
  <si>
    <t>20/08/2025 22:29</t>
  </si>
  <si>
    <t>FRW7</t>
  </si>
  <si>
    <t>p***ta202</t>
  </si>
  <si>
    <t>20/08/2025 22:24</t>
  </si>
  <si>
    <t>FRW6</t>
  </si>
  <si>
    <t>ส***ัย เ***ลาภ</t>
  </si>
  <si>
    <t>FRW5</t>
  </si>
  <si>
    <t>พ***ิภา  จ***ร์แก้ว</t>
  </si>
  <si>
    <t>20/08/2025 22:23</t>
  </si>
  <si>
    <t>FRW4</t>
  </si>
  <si>
    <t>จ***หญิง ว***วิภา  ส***พร</t>
  </si>
  <si>
    <t>20/08/2025 22:22</t>
  </si>
  <si>
    <t>FRW3</t>
  </si>
  <si>
    <t>จ***ิบเอก พ***ุ ว***คำ</t>
  </si>
  <si>
    <t>20/08/2025 22:16</t>
  </si>
  <si>
    <t>FRW2</t>
  </si>
  <si>
    <t>อ*** ป***มาตัง</t>
  </si>
  <si>
    <t>FRW0</t>
  </si>
  <si>
    <t>อ***รัตน์ แ***ดอนไพร</t>
  </si>
  <si>
    <t>20/08/2025 22:06</t>
  </si>
  <si>
    <t>FRV99</t>
  </si>
  <si>
    <t>ก***ิยา ด***ันทร์กลาง</t>
  </si>
  <si>
    <t>20/08/2025 22:03</t>
  </si>
  <si>
    <t>FRV98</t>
  </si>
  <si>
    <t>20/08/2025 22:02</t>
  </si>
  <si>
    <t>FRV97</t>
  </si>
  <si>
    <t>20/08/2025 21:55</t>
  </si>
  <si>
    <t>FRV96</t>
  </si>
  <si>
    <t>ข***ฐา อ***สุนันท์</t>
  </si>
  <si>
    <t>20/08/2025 21:52</t>
  </si>
  <si>
    <t>FRV95</t>
  </si>
  <si>
    <t>พ***์ธีรา  พ***รัตน์</t>
  </si>
  <si>
    <t>FRV94</t>
  </si>
  <si>
    <t>ก*****ง</t>
  </si>
  <si>
    <t>******องม่วง, อำเภอหนองม่วง ตำบลหนองม่วง อำเภอหนองม่วง จังหวัดลพบุรี 15170</t>
  </si>
  <si>
    <t>FRV93</t>
  </si>
  <si>
    <t>ช***รณ์</t>
  </si>
  <si>
    <t>20/08/2025 21:50</t>
  </si>
  <si>
    <t>FRV91</t>
  </si>
  <si>
    <t>ส***ทอง</t>
  </si>
  <si>
    <t>20/08/2025 21:45</t>
  </si>
  <si>
    <t>FRV90</t>
  </si>
  <si>
    <t>ว***พร ต***้ว</t>
  </si>
  <si>
    <t>FRV89</t>
  </si>
  <si>
    <t>ส***สา ห***กระโทก</t>
  </si>
  <si>
    <t>20/08/2025 21:44</t>
  </si>
  <si>
    <t>FRV88</t>
  </si>
  <si>
    <t>จ***ร์สม เ***</t>
  </si>
  <si>
    <t>20/08/2025 21:42</t>
  </si>
  <si>
    <t>20/08/2025 21:43</t>
  </si>
  <si>
    <t>FRV86</t>
  </si>
  <si>
    <t>ว***าภรณ์ บ***ะ</t>
  </si>
  <si>
    <t>20/08/2025 21:37</t>
  </si>
  <si>
    <t>FRV85</t>
  </si>
  <si>
    <t>ป***นุช โ***รี</t>
  </si>
  <si>
    <t>20/08/2025 21:35</t>
  </si>
  <si>
    <t>FRV84</t>
  </si>
  <si>
    <t>พ***อล น***อิงค์ บ***ขนมกิ่วทอง</t>
  </si>
  <si>
    <t>20/08/2025 21:34</t>
  </si>
  <si>
    <t>FRV83</t>
  </si>
  <si>
    <t>ท***รรณ ไ***ล</t>
  </si>
  <si>
    <t>FRV82</t>
  </si>
  <si>
    <t>ภ***ลัญชน์ บ***ร</t>
  </si>
  <si>
    <t>20/08/2025 21:32</t>
  </si>
  <si>
    <t>FRV81</t>
  </si>
  <si>
    <t>ร***์ธร น*** 1***ย์สาธิตบ้านสันป่งหมู่5ตำบลทานตะวันอำเภอพาน</t>
  </si>
  <si>
    <t>20/08/2025 21:29</t>
  </si>
  <si>
    <t>FRV80</t>
  </si>
  <si>
    <t>ก*** ก***นภัทรวาณิช</t>
  </si>
  <si>
    <t>20/08/2025 21:28</t>
  </si>
  <si>
    <t>FRV79</t>
  </si>
  <si>
    <t>W***apha M***kala</t>
  </si>
  <si>
    <t>20/08/2025 21:26</t>
  </si>
  <si>
    <t>FRV78</t>
  </si>
  <si>
    <t>น***จีรนันท์​ ล**</t>
  </si>
  <si>
    <t>20/08/2025 21:25</t>
  </si>
  <si>
    <t>FRV77</t>
  </si>
  <si>
    <t>ป***ชาติ-ถึงจันทึก</t>
  </si>
  <si>
    <t>FRV76</t>
  </si>
  <si>
    <t>อ*** น***แสง</t>
  </si>
  <si>
    <t>20/08/2025 21:23</t>
  </si>
  <si>
    <t>FRV75</t>
  </si>
  <si>
    <t>ห*** ห***หมาน</t>
  </si>
  <si>
    <t>20/08/2025 21:13</t>
  </si>
  <si>
    <t>20/08/2025 21:20</t>
  </si>
  <si>
    <t>FRV73</t>
  </si>
  <si>
    <t>อ***รรัตน์</t>
  </si>
  <si>
    <t>20/08/2025 21:12</t>
  </si>
  <si>
    <t>FRV72</t>
  </si>
  <si>
    <t>ว***นีย์ เ***รสูคำ</t>
  </si>
  <si>
    <t>20/08/2025 21:10</t>
  </si>
  <si>
    <t>FRV71</t>
  </si>
  <si>
    <t>พ***์นิภา</t>
  </si>
  <si>
    <t>20/08/2025 21:07</t>
  </si>
  <si>
    <t>FRV70</t>
  </si>
  <si>
    <t>FRV69</t>
  </si>
  <si>
    <t>20/08/2025 21:05</t>
  </si>
  <si>
    <t>FRV68</t>
  </si>
  <si>
    <t>บ***ทิง ด***ม้ทอง</t>
  </si>
  <si>
    <t>20/08/2025 21:01</t>
  </si>
  <si>
    <t>20/08/2025 21:02</t>
  </si>
  <si>
    <t>FRV67</t>
  </si>
  <si>
    <t>ศ***รรณ จ***สิก</t>
  </si>
  <si>
    <t>20/08/2025 20:49</t>
  </si>
  <si>
    <t>FRV66</t>
  </si>
  <si>
    <t>ช*** พ***ักษณจิต</t>
  </si>
  <si>
    <t>Nakhon Phanom</t>
  </si>
  <si>
    <t>20/08/2025 20:45</t>
  </si>
  <si>
    <t>ขอไม่รับรสเนยนมนะคะ รวมรสค่ะ ขอไม่ซ้ำรสชาติกันนะคะ จะได้ชิมหลายๆรส</t>
  </si>
  <si>
    <t>FRV65</t>
  </si>
  <si>
    <t>ว***ตน์ อ***ักษ์พุฒิ</t>
  </si>
  <si>
    <t>20/08/2025 20:37</t>
  </si>
  <si>
    <t>FRV64</t>
  </si>
  <si>
    <t>น** อ***ักษ์ ไ***ก้ว</t>
  </si>
  <si>
    <t>20/08/2025 20:25</t>
  </si>
  <si>
    <t>FRV63</t>
  </si>
  <si>
    <t>เ***า อ***นู</t>
  </si>
  <si>
    <t>20/08/2025 20:24</t>
  </si>
  <si>
    <t>FRV62</t>
  </si>
  <si>
    <t>น***ชล ศ***ง</t>
  </si>
  <si>
    <t>20/08/2025 20:20</t>
  </si>
  <si>
    <t>FRV60</t>
  </si>
  <si>
    <t>น******ก</t>
  </si>
  <si>
    <t>******ันนายาว, เขตคันนายาว แขวงคันนายาว เขตคันนายาว จังหวัดกรุงเทพมหานคร 10230</t>
  </si>
  <si>
    <t>20/08/2025 20:18</t>
  </si>
  <si>
    <t>20/08/2025 20:17</t>
  </si>
  <si>
    <t>FRV58</t>
  </si>
  <si>
    <t>20/08/2025 19:55</t>
  </si>
  <si>
    <t>FRV57</t>
  </si>
  <si>
    <t>20/08/2025 19:44</t>
  </si>
  <si>
    <t>FRV56</t>
  </si>
  <si>
    <t>FRV55</t>
  </si>
  <si>
    <t>ภ***ทิพย์ เ***ยงคิ้ว</t>
  </si>
  <si>
    <t>20/08/2025 19:37</t>
  </si>
  <si>
    <t>FRV53</t>
  </si>
  <si>
    <t>เ***ัฐ ต***านนท์</t>
  </si>
  <si>
    <t>20/08/2025 18:56</t>
  </si>
  <si>
    <t>FRV52</t>
  </si>
  <si>
    <t>วิไล เศรษฐสมบูรณ์</t>
  </si>
  <si>
    <t>ซอยลาดพร้าววังหิน 76 บ้านเลขที่ 77 · ลาดพร้าว/ Lat Phrao
ลาดพร้าว/ Lad Phrawกรุงเทพมหานคร/ Bangkok
10230</t>
  </si>
  <si>
    <t>660868369619</t>
  </si>
  <si>
    <t>20/08/2025 18:55</t>
  </si>
  <si>
    <t>FRV51</t>
  </si>
  <si>
    <t>ธ***นก เ***งเนตร</t>
  </si>
  <si>
    <t>20/08/2025 18:49</t>
  </si>
  <si>
    <t>FRV49</t>
  </si>
  <si>
    <t>******ที่ 6, ตำบล กำแพงแสน, อำเภอกำแพงแสน ตำบลกำแพงแสน อำเภอกำแพงแสน จังหวัดนครปฐม 73140</t>
  </si>
  <si>
    <t>20/08/2025 18:45</t>
  </si>
  <si>
    <t>FRV48</t>
  </si>
  <si>
    <t>พ***ยสุภารี</t>
  </si>
  <si>
    <t>FRV47</t>
  </si>
  <si>
    <t>ร***ล เ***ขุนทด</t>
  </si>
  <si>
    <t>20/08/2025 18:06</t>
  </si>
  <si>
    <t>FRV46</t>
  </si>
  <si>
    <t>เ******ง</t>
  </si>
  <si>
    <t>******5, แขวง สวนหลวง, เขตสวนหลวง แขวงสวนหลวง เขตสวนหลวง จังหวัดกรุงเทพมหานคร 10250</t>
  </si>
  <si>
    <t>20/08/2025 18:34</t>
  </si>
  <si>
    <t>20/08/2025 18:05</t>
  </si>
  <si>
    <t>FRV45</t>
  </si>
  <si>
    <t>อ***ตยา ม***ันธ์</t>
  </si>
  <si>
    <t>20/08/2025 18:03</t>
  </si>
  <si>
    <t>20/08/2025 18:04</t>
  </si>
  <si>
    <t>FRV44</t>
  </si>
  <si>
    <t>น** บ***ิม โ***รี</t>
  </si>
  <si>
    <t>20/08/2025 18:02</t>
  </si>
  <si>
    <t>FRV43</t>
  </si>
  <si>
    <t>20/08/2025 18:01</t>
  </si>
  <si>
    <t>FRV42</t>
  </si>
  <si>
    <t>ณ***ดี จ***จินดา</t>
  </si>
  <si>
    <t>20/08/2025 17:54</t>
  </si>
  <si>
    <t>FRV41</t>
  </si>
  <si>
    <t>ย***ชัย ร***วานิชเดขะ</t>
  </si>
  <si>
    <t>20/08/2025 17:51</t>
  </si>
  <si>
    <t>FRV40</t>
  </si>
  <si>
    <t>กัณณิกา โพธิ์ตาด</t>
  </si>
  <si>
    <t>97/13 บ้านเอื้ออาทร ม.2 ต.นาจอมเทียน
สัตหีบ/ Sattahipชลบุรี/ Chonburi
20250</t>
  </si>
  <si>
    <t>660969259284</t>
  </si>
  <si>
    <t>20/08/2025 17:50</t>
  </si>
  <si>
    <t>FRV39</t>
  </si>
  <si>
    <t>ค***มี</t>
  </si>
  <si>
    <t>20/08/2025 17:39</t>
  </si>
  <si>
    <t>FRV38</t>
  </si>
  <si>
    <t>20/08/2025 17:27</t>
  </si>
  <si>
    <t>FRV37</t>
  </si>
  <si>
    <t>ส***รณี ถ***พร ธ***ัศน์54</t>
  </si>
  <si>
    <t>จังหวัดสุราษฎร์ธานี</t>
  </si>
  <si>
    <t>20/08/2025 17:25</t>
  </si>
  <si>
    <t>FRV36</t>
  </si>
  <si>
    <t>จ******ม</t>
  </si>
  <si>
    <t>****** C Supercenter ต.หญ้าปล้อง อ.เมือง จ.ศรีสะเกษ ตำบลหญ้าปล้อง อำเภอเมืองศรีสะเกษ จังหวัดศรีสะเกษ 33000</t>
  </si>
  <si>
    <t>20/08/2025 17:20</t>
  </si>
  <si>
    <t>FRV35</t>
  </si>
  <si>
    <t>ท***ียา</t>
  </si>
  <si>
    <t>20/08/2025 17:17</t>
  </si>
  <si>
    <t>20/08/2025 17:18</t>
  </si>
  <si>
    <t>FRV34</t>
  </si>
  <si>
    <t>j***ai</t>
  </si>
  <si>
    <t>20/08/2025 17:14</t>
  </si>
  <si>
    <t>FRV33</t>
  </si>
  <si>
    <t>ท***ร จ***ิมุต</t>
  </si>
  <si>
    <t>20/08/2025 17:10</t>
  </si>
  <si>
    <t>FRV32</t>
  </si>
  <si>
    <t>ก***กร ว***ค์</t>
  </si>
  <si>
    <t>20/08/2025 17:07</t>
  </si>
  <si>
    <t>FRV31</t>
  </si>
  <si>
    <t>ส***ย ต***กิดกิจ</t>
  </si>
  <si>
    <t>20/08/2025 17:06</t>
  </si>
  <si>
    <t>FRV30</t>
  </si>
  <si>
    <t>อ***ดี ช***รักษ์</t>
  </si>
  <si>
    <t>20/08/2025 17:04</t>
  </si>
  <si>
    <t>FRV29</t>
  </si>
  <si>
    <t>20/08/2025 17:00</t>
  </si>
  <si>
    <t>FRV28</t>
  </si>
  <si>
    <t>t***irat S***a</t>
  </si>
  <si>
    <t>20/08/2025 16:57</t>
  </si>
  <si>
    <t>FRV27</t>
  </si>
  <si>
    <t>20/08/2025 16:56</t>
  </si>
  <si>
    <t>FRV26</t>
  </si>
  <si>
    <t>แ***ี่</t>
  </si>
  <si>
    <t>20/08/2025 16:53</t>
  </si>
  <si>
    <t>FRV24</t>
  </si>
  <si>
    <t>อ***ญา ส***ำราญ</t>
  </si>
  <si>
    <t>20/08/2025 16:48</t>
  </si>
  <si>
    <t>FRV23</t>
  </si>
  <si>
    <t>ค***อยคิม</t>
  </si>
  <si>
    <t>20/08/2025 16:44</t>
  </si>
  <si>
    <t>20/08/2025 16:45</t>
  </si>
  <si>
    <t>FRV22</t>
  </si>
  <si>
    <t>ล***ง น***ลธรรม</t>
  </si>
  <si>
    <t>20/08/2025 16:34</t>
  </si>
  <si>
    <t>FRV21</t>
  </si>
  <si>
    <t>ว***จรี เ***ยงผดุง</t>
  </si>
  <si>
    <t>20/08/2025 16:33</t>
  </si>
  <si>
    <t>FRV20</t>
  </si>
  <si>
    <t>จ***นา จ***ยู่</t>
  </si>
  <si>
    <t>20/08/2025 16:32</t>
  </si>
  <si>
    <t>FRV19</t>
  </si>
  <si>
    <t>ร**</t>
  </si>
  <si>
    <t>20/08/2025 16:31</t>
  </si>
  <si>
    <t>FRV18</t>
  </si>
  <si>
    <t>อ*** จ***บำเพ็ญ  บ***เจาะบ่อ</t>
  </si>
  <si>
    <t>20/08/2025 16:29</t>
  </si>
  <si>
    <t>FRV17</t>
  </si>
  <si>
    <t>จ***ิรา ม***็ง</t>
  </si>
  <si>
    <t>20/08/2025 16:25</t>
  </si>
  <si>
    <t>FRV16</t>
  </si>
  <si>
    <t>พ*****า</t>
  </si>
  <si>
    <t>******าเจริญ ตำบลทุ่งมหาเจริญ อำเภอวังน้ำเย็น จังหวัดสระแก้ว 27210</t>
  </si>
  <si>
    <t>27210</t>
  </si>
  <si>
    <t>20/08/2025 16:20</t>
  </si>
  <si>
    <t>FRV14</t>
  </si>
  <si>
    <t>ส***ญญา ช***เครือ</t>
  </si>
  <si>
    <t>20/08/2025 16:15</t>
  </si>
  <si>
    <t>FRV13</t>
  </si>
  <si>
    <t>เ****ี</t>
  </si>
  <si>
    <t>******ือ อ.บรบือ จ.มหาสารคาม ตำบลบรบือ อำเภอบรบือ จังหวัดมหาสารคาม 44130</t>
  </si>
  <si>
    <t>20/08/2025 16:14</t>
  </si>
  <si>
    <t>FRV12</t>
  </si>
  <si>
    <t>ช***ชา ศ***มาศ</t>
  </si>
  <si>
    <t>20/08/2025 16:13</t>
  </si>
  <si>
    <t>FRV10</t>
  </si>
  <si>
    <t>ก***ิการ์</t>
  </si>
  <si>
    <t>20/08/2025 16:08</t>
  </si>
  <si>
    <t>20/08/2025 16:09</t>
  </si>
  <si>
    <t>FRV9</t>
  </si>
  <si>
    <t>FRV8</t>
  </si>
  <si>
    <t>พ***านันท์ ว***บุญมีฤทธิ์</t>
  </si>
  <si>
    <t>20/08/2025 16:05</t>
  </si>
  <si>
    <t>FRV7</t>
  </si>
  <si>
    <t>******นนท์ ต.ท่าทราย ตำบลท่าทราย อำเภอเมืองนนทบุรี จังหวัดนนทบุรี 11000</t>
  </si>
  <si>
    <t>20/08/2025 16:06</t>
  </si>
  <si>
    <t>FRV6</t>
  </si>
  <si>
    <t>20/08/2025 16:04</t>
  </si>
  <si>
    <t>FRV4</t>
  </si>
  <si>
    <t>ว***า ก***</t>
  </si>
  <si>
    <t>20/08/2025 15:57</t>
  </si>
  <si>
    <t>FRV1</t>
  </si>
  <si>
    <t>ป***าพรรณ ค***</t>
  </si>
  <si>
    <t>20/08/2025 15:49</t>
  </si>
  <si>
    <t>FRV0</t>
  </si>
  <si>
    <t>ก******บ</t>
  </si>
  <si>
    <t>******นาป่าแซง อำเภอปทุมราชวงศา จังหวัดอำนาจเจริญ 37110</t>
  </si>
  <si>
    <t>37110</t>
  </si>
  <si>
    <t>20/08/2025 15:43</t>
  </si>
  <si>
    <t>FRU98</t>
  </si>
  <si>
    <t>น***น  ม***้ว</t>
  </si>
  <si>
    <t>20/08/2025 15:40</t>
  </si>
  <si>
    <t>20/08/2025 15:41</t>
  </si>
  <si>
    <t>FRU97</t>
  </si>
  <si>
    <t>******องเตย, เขตคลองเตย หลังตึกไทย กทม 10110 แขวงคลองเตย เขตคลองเตย จังหวัดกรุงเทพมหานคร 10110</t>
  </si>
  <si>
    <t>FRU96</t>
  </si>
  <si>
    <t>ก***นา จ***ร์เจริญ</t>
  </si>
  <si>
    <t>20/08/2025 15:36</t>
  </si>
  <si>
    <t>FRU95</t>
  </si>
  <si>
    <t>20/08/2025 15:34</t>
  </si>
  <si>
    <t>FRU94</t>
  </si>
  <si>
    <t>ส******ย</t>
  </si>
  <si>
    <t>******ัพราช, อำเภอตาพระยา ตำบลทัพราช อำเภอตาพระยา จังหวัดสระแก้ว 27180</t>
  </si>
  <si>
    <t>27180</t>
  </si>
  <si>
    <t>20/08/2025 16:03</t>
  </si>
  <si>
    <t>20/08/2025 15:33</t>
  </si>
  <si>
    <t>FRU93</t>
  </si>
  <si>
    <t>20/08/2025 15:32</t>
  </si>
  <si>
    <t>FRU92</t>
  </si>
  <si>
    <t>ป***ชาติ  อ***ะเสน</t>
  </si>
  <si>
    <t>20/08/2025 15:26</t>
  </si>
  <si>
    <t>FRU91</t>
  </si>
  <si>
    <t>ป***าภร อ***สิน172 ม*** เ***มะกอก อ พ***ะคีรี จ น***วรรค์</t>
  </si>
  <si>
    <t>20/08/2025 15:22</t>
  </si>
  <si>
    <t>FRU90</t>
  </si>
  <si>
    <t>บ***า อ***สิงครัตน์</t>
  </si>
  <si>
    <t>20/08/2025 15:20</t>
  </si>
  <si>
    <t>FRU89</t>
  </si>
  <si>
    <t>ภ***พรรณ</t>
  </si>
  <si>
    <t>Chanthaburi</t>
  </si>
  <si>
    <t>20/08/2025 15:23</t>
  </si>
  <si>
    <t>FRU88</t>
  </si>
  <si>
    <t>พ***มล ข***ก่น</t>
  </si>
  <si>
    <t>20/08/2025 15:17</t>
  </si>
  <si>
    <t>20/08/2025 15:18</t>
  </si>
  <si>
    <t>FRU87</t>
  </si>
  <si>
    <t>ส***ลา ฟ***งษ์</t>
  </si>
  <si>
    <t>20/08/2025 15:14</t>
  </si>
  <si>
    <t>FRU85</t>
  </si>
  <si>
    <t>ร***นภา  อ***เทศ</t>
  </si>
  <si>
    <t>20/08/2025 15:11</t>
  </si>
  <si>
    <t>FRU84</t>
  </si>
  <si>
    <t>******ิคม อ.สตึก ตำบลนิคม อำเภอสตึก จังหวัดบุรีรัมย์ 31150</t>
  </si>
  <si>
    <t>20/08/2025 15:06</t>
  </si>
  <si>
    <t>FRU83</t>
  </si>
  <si>
    <t>บ***า พ***งาม</t>
  </si>
  <si>
    <t>20/08/2025 14:55</t>
  </si>
  <si>
    <t>FRU81</t>
  </si>
  <si>
    <t>จ***ารัตน์</t>
  </si>
  <si>
    <t>20/08/2025 14:52</t>
  </si>
  <si>
    <t>FRU80</t>
  </si>
  <si>
    <t>ก***า ร***งภัย</t>
  </si>
  <si>
    <t>20/08/2025 14:46</t>
  </si>
  <si>
    <t>FRU78</t>
  </si>
  <si>
    <t>ส***ร ส***อำนสจ</t>
  </si>
  <si>
    <t>20/08/2025 14:38</t>
  </si>
  <si>
    <t>FRU77</t>
  </si>
  <si>
    <t>20/08/2025 14:37</t>
  </si>
  <si>
    <t>FRU76</t>
  </si>
  <si>
    <t>******เมือง ตำบลคูเมือง อำเภอคูเมือง จังหวัดบุรีรัมย์ 31190</t>
  </si>
  <si>
    <t>31190</t>
  </si>
  <si>
    <t>20/08/2025 14:33</t>
  </si>
  <si>
    <t>FRU75</t>
  </si>
  <si>
    <t>ป***ุม โ***ทุม</t>
  </si>
  <si>
    <t>20/08/2025 14:31</t>
  </si>
  <si>
    <t>20/08/2025 14:32</t>
  </si>
  <si>
    <t>FRU74</t>
  </si>
  <si>
    <t>ส***ษ์ตาหม่วย</t>
  </si>
  <si>
    <t>20/08/2025 14:19</t>
  </si>
  <si>
    <t>FRU73</t>
  </si>
  <si>
    <t>A***a</t>
  </si>
  <si>
    <t>20/08/2025 14:18</t>
  </si>
  <si>
    <t>FRU71</t>
  </si>
  <si>
    <t>20/08/2025 14:09</t>
  </si>
  <si>
    <t>20/08/2025 14:15</t>
  </si>
  <si>
    <t>FRU70</t>
  </si>
  <si>
    <t>ศ***วิภา ด***ุยาวัตร</t>
  </si>
  <si>
    <t>20/08/2025 14:08</t>
  </si>
  <si>
    <t>20/08/2025 14:14</t>
  </si>
  <si>
    <t>FRU67</t>
  </si>
  <si>
    <t>ร***กาเเฟ</t>
  </si>
  <si>
    <t>20/08/2025 13:57</t>
  </si>
  <si>
    <t>FRU65</t>
  </si>
  <si>
    <t>20/08/2025 13:52</t>
  </si>
  <si>
    <t>FRU64</t>
  </si>
  <si>
    <t>ว***า ข***ิศ</t>
  </si>
  <si>
    <t>20/08/2025 13:50</t>
  </si>
  <si>
    <t>FRU63</t>
  </si>
  <si>
    <t>ส***าสินี บ***มาย</t>
  </si>
  <si>
    <t>20/08/2025 13:49</t>
  </si>
  <si>
    <t>FRU62</t>
  </si>
  <si>
    <t>20/08/2025 13:46</t>
  </si>
  <si>
    <t>FRU61</t>
  </si>
  <si>
    <t>ห***งฤทัย ศ***ัครินทร์</t>
  </si>
  <si>
    <t>20/08/2025 13:44</t>
  </si>
  <si>
    <t>FRU60</t>
  </si>
  <si>
    <t>ส***อ</t>
  </si>
  <si>
    <t>20/08/2025 13:41</t>
  </si>
  <si>
    <t>FRU59</t>
  </si>
  <si>
    <t>น***านต์ อ***ำ</t>
  </si>
  <si>
    <t>20/08/2025 13:36</t>
  </si>
  <si>
    <t>FRU58</t>
  </si>
  <si>
    <t>ท***ีย์ ล***ุทัย</t>
  </si>
  <si>
    <t>20/08/2025 13:34</t>
  </si>
  <si>
    <t>FRU57</t>
  </si>
  <si>
    <t>ช***มา ป***ะ</t>
  </si>
  <si>
    <t>20/08/2025 13:33</t>
  </si>
  <si>
    <t>FRU56</t>
  </si>
  <si>
    <t>เ******ิ</t>
  </si>
  <si>
    <t>******เนียง, อำเภอบ้านแพรก ตำบลสำพะเนียง อำเภอบ้านแพรก จังหวัดพระนครศรีอยุธยา 13240</t>
  </si>
  <si>
    <t>13240</t>
  </si>
  <si>
    <t>20/08/2025 13:58</t>
  </si>
  <si>
    <t>20/08/2025 13:28</t>
  </si>
  <si>
    <t>FRU55</t>
  </si>
  <si>
    <t>อ***ิณี ท***ระรุณ</t>
  </si>
  <si>
    <t>20/08/2025 13:27</t>
  </si>
  <si>
    <t>FRU54</t>
  </si>
  <si>
    <t>ด***กา เ***เก้วรัตนะ</t>
  </si>
  <si>
    <t>FRU53</t>
  </si>
  <si>
    <t>20/08/2025 13:26</t>
  </si>
  <si>
    <t>FRU51</t>
  </si>
  <si>
    <t>น***สุนิสา  ว***นุวัตร</t>
  </si>
  <si>
    <t>20/08/2025 13:21</t>
  </si>
  <si>
    <t>FRU49</t>
  </si>
  <si>
    <t>ร้านทองอยู่พาณิชย์</t>
  </si>
  <si>
    <t>80/6 ม.2 ต.สบปราบ อ.สบปราบ จ.ลำปาง 0946068294 52170</t>
  </si>
  <si>
    <t>52170</t>
  </si>
  <si>
    <t>0949981155</t>
  </si>
  <si>
    <t>20/08/2025 13:45</t>
  </si>
  <si>
    <t>20/08/2025 13:19</t>
  </si>
  <si>
    <t>FRU48</t>
  </si>
  <si>
    <t>น***ีย์</t>
  </si>
  <si>
    <t>20/08/2025 13:13</t>
  </si>
  <si>
    <t>FRU47</t>
  </si>
  <si>
    <t>20/08/2025 13:10</t>
  </si>
  <si>
    <t>20/08/2025 13:11</t>
  </si>
  <si>
    <t>FRU46</t>
  </si>
  <si>
    <t>20/08/2025 13:02</t>
  </si>
  <si>
    <t>FRU44</t>
  </si>
  <si>
    <t>ค***ล็ก เ***รรัตน์</t>
  </si>
  <si>
    <t>20/08/2025 12:57</t>
  </si>
  <si>
    <t>FRU43</t>
  </si>
  <si>
    <t>20/08/2025 12:53</t>
  </si>
  <si>
    <t>FRU42</t>
  </si>
  <si>
    <t>ว***ิริ​   น***สวัสดิ์</t>
  </si>
  <si>
    <t>20/08/2025 12:48</t>
  </si>
  <si>
    <t>FRU41</t>
  </si>
  <si>
    <t>ป***ัสสร  อ***เสมอ</t>
  </si>
  <si>
    <t>20/08/2025 12:42</t>
  </si>
  <si>
    <t>FRU40</t>
  </si>
  <si>
    <t>อ******)</t>
  </si>
  <si>
    <t>******ลุด ตำบลบางแก้ว อำเภอบางพลี จังหวัดสมุทรปราการ 10540</t>
  </si>
  <si>
    <t>20/08/2025 12:41</t>
  </si>
  <si>
    <t>20/08/2025 12:40</t>
  </si>
  <si>
    <t>FRU37</t>
  </si>
  <si>
    <t>ฤ******ร</t>
  </si>
  <si>
    <t>******ีเขียว ตำบลสำโรงเหนือ ตำบลสำโรงเหนือ อำเภอเมืองสมุทรปราการ จังหวัดสมุทรปราการ 10270</t>
  </si>
  <si>
    <t>20/08/2025 13:04</t>
  </si>
  <si>
    <t>20/08/2025 12:34</t>
  </si>
  <si>
    <t>FRU36</t>
  </si>
  <si>
    <t>******) 152/8 หมู่ที่ 3 ตำบลรังสิต ตำบลรังสิต อำเภอธัญบุรี จังหวัดปทุมธานี 12110</t>
  </si>
  <si>
    <t>20/08/2025 12:33</t>
  </si>
  <si>
    <t>FRU34</t>
  </si>
  <si>
    <t>ส***วงค์  เ***่นมกัลยา</t>
  </si>
  <si>
    <t>20/08/2025 12:31</t>
  </si>
  <si>
    <t>FRU33</t>
  </si>
  <si>
    <t>เ***   ศ***ินทร์</t>
  </si>
  <si>
    <t>20/08/2025 12:28</t>
  </si>
  <si>
    <t>FRU32</t>
  </si>
  <si>
    <t>****** จ.นครปฐม ตำบลถนนขาด อำเภอเมืองนครปฐม จังหวัดนครปฐม 73000</t>
  </si>
  <si>
    <t>20/08/2025 12:46</t>
  </si>
  <si>
    <t>FRU31</t>
  </si>
  <si>
    <t>บ***ี่ครัว</t>
  </si>
  <si>
    <t>Nakhon Sawan</t>
  </si>
  <si>
    <t>20/08/2025 12:27</t>
  </si>
  <si>
    <t>FRU30</t>
  </si>
  <si>
    <t>ว***วรรณ ช***ิทักษ์</t>
  </si>
  <si>
    <t>20/08/2025 12:23</t>
  </si>
  <si>
    <t>FRU29</t>
  </si>
  <si>
    <t>พ***น ป***ไว</t>
  </si>
  <si>
    <t>20/08/2025 12:18</t>
  </si>
  <si>
    <t>FRU28</t>
  </si>
  <si>
    <t>20/08/2025 12:07</t>
  </si>
  <si>
    <t>FRU26</t>
  </si>
  <si>
    <t>20/08/2025 11:58</t>
  </si>
  <si>
    <t>FRU25</t>
  </si>
  <si>
    <t>ส***มร</t>
  </si>
  <si>
    <t>FRU24</t>
  </si>
  <si>
    <t>ธ***ณ์ ส***โศรก</t>
  </si>
  <si>
    <t>20/08/2025 11:57</t>
  </si>
  <si>
    <t>FRU23</t>
  </si>
  <si>
    <t>l***</t>
  </si>
  <si>
    <t>FRU22</t>
  </si>
  <si>
    <t>ก***า ท***ิมาย</t>
  </si>
  <si>
    <t>20/08/2025 11:56</t>
  </si>
  <si>
    <t>20/08/2025 11:55</t>
  </si>
  <si>
    <t>FRU21</t>
  </si>
  <si>
    <t>******ง, ซอย คีรี 9/1, ตำบล ห้วยกะปิ, อำเภอเมืองชลบุรี ตำบลห้วยกะปิ อำเภอเมืองชลบุรี จังหวัดชลบุรี 20000</t>
  </si>
  <si>
    <t>20/08/2025 11:52</t>
  </si>
  <si>
    <t>FRU20</t>
  </si>
  <si>
    <t>ธ***รัตน์ บ***า</t>
  </si>
  <si>
    <t>20/08/2025 11:48</t>
  </si>
  <si>
    <t>FRU19</t>
  </si>
  <si>
    <t>กรแก้ว วิศวเวชเมธี</t>
  </si>
  <si>
    <t xml:space="preserve">59 ซอยรามคําแหง 118
แขวงสะพานสูง เขตสะพานสูง 
กทม 10240
</t>
  </si>
  <si>
    <t>0818460307</t>
  </si>
  <si>
    <t>เคลม Shopee  หมายเลขคำสั่งซื้อ  25081848G1DMTC** ได้รับสินค้าไม่ครบ **</t>
  </si>
  <si>
    <t>FRU18</t>
  </si>
  <si>
    <t>20/08/2025 11:43</t>
  </si>
  <si>
    <t>FRU17</t>
  </si>
  <si>
    <t>ฐิติเมธ บรรเลงกลอ</t>
  </si>
  <si>
    <t>228/ซอยคอกวังถนนราชดำเนิน อำเภอเมือง จังหวัดนครศรีธรรมราช  80000</t>
  </si>
  <si>
    <t>0612416449</t>
  </si>
  <si>
    <t>20/08/2025 11:34</t>
  </si>
  <si>
    <t>20/08/2025 11:37</t>
  </si>
  <si>
    <t>FRU16</t>
  </si>
  <si>
    <t>ส***ี บ***ัตรเจริญกุล</t>
  </si>
  <si>
    <t>20/08/2025 11:35</t>
  </si>
  <si>
    <t>FRU15</t>
  </si>
  <si>
    <t xml:space="preserve">กรรณิกา อินสอาด </t>
  </si>
  <si>
    <t>155/19 ม8 หมู่บ้านรุ่งเรืองทอง หนองมะนาว ต.บางละมุง อ บางละมุง จ.ชลบุรี  20150</t>
  </si>
  <si>
    <t>0929208740</t>
  </si>
  <si>
    <t>20/08/2025 11:19</t>
  </si>
  <si>
    <t>FRU14</t>
  </si>
  <si>
    <t>ฟ้ามุ้ย</t>
  </si>
  <si>
    <t>51/21 ม.7 ต.หลักสาม อ.บ้านแพ้ว จ.สมุทรสาคร  74120</t>
  </si>
  <si>
    <t>74120</t>
  </si>
  <si>
    <t>0805771321</t>
  </si>
  <si>
    <t>20/08/2025 10:31</t>
  </si>
  <si>
    <t>20/08/2025 11:30</t>
  </si>
  <si>
    <t>FRU13</t>
  </si>
  <si>
    <t>ก******ม</t>
  </si>
  <si>
    <t>******.เมือง จ.ชลบุรี ตำบลบ้านสวน อำเภอเมืองชลบุรี จังหวัดชลบุรี 20000</t>
  </si>
  <si>
    <t>20/08/2025 11:25</t>
  </si>
  <si>
    <t>20/08/2025 11:24</t>
  </si>
  <si>
    <t>FRU12</t>
  </si>
  <si>
    <t>20/08/2025 11:23</t>
  </si>
  <si>
    <t>FRU11</t>
  </si>
  <si>
    <t>หลินฟ้า นิลฟัก</t>
  </si>
  <si>
    <t xml:space="preserve"> โรงงานพริกไทย 227 บ่อกรุ เดิมบางนางบวช สุพรรณบุรี  72120</t>
  </si>
  <si>
    <t>0807882854</t>
  </si>
  <si>
    <t>20/08/2025 09:59</t>
  </si>
  <si>
    <t>20/08/2025 11:22</t>
  </si>
  <si>
    <t>FRU10</t>
  </si>
  <si>
    <t>ธัญวลัย อุ่นเจริญ</t>
  </si>
  <si>
    <t>58/1 ม.11 ต.หนองสรวง อ.วิหารแดง จ.สระบุรี 18150</t>
  </si>
  <si>
    <t>0626822559</t>
  </si>
  <si>
    <t>20/08/2025 11:21</t>
  </si>
  <si>
    <t>FRU9</t>
  </si>
  <si>
    <t>Waraput Nantawong</t>
  </si>
  <si>
    <t>146/1 ถ.ศีรสะเกษ ต.เมืองเหนือ อ.เมือง จ.ศีรสะเกษ 
เมืองเหนือ
ศีรสะเกษ
33000 33000</t>
  </si>
  <si>
    <t>0902244231</t>
  </si>
  <si>
    <t>20/08/2025 11:20</t>
  </si>
  <si>
    <t>FRU8</t>
  </si>
  <si>
    <t>ส***ลาย์   พ***ศักดิ์</t>
  </si>
  <si>
    <t>FRU7</t>
  </si>
  <si>
    <t>Panporn Tonpradu</t>
  </si>
  <si>
    <t>18/3หมู่4
บางยี่โท
บางไทร, อยุธยา 13190</t>
  </si>
  <si>
    <t>13190</t>
  </si>
  <si>
    <t>0870362977</t>
  </si>
  <si>
    <t>20/08/2025 09:43</t>
  </si>
  <si>
    <t>20/08/2025 11:18</t>
  </si>
  <si>
    <t>FRU6</t>
  </si>
  <si>
    <t>จิตติมา กุลกั้ง</t>
  </si>
  <si>
    <t>19ม.4บ้านคำกั้งต.เหล่าใหญ่อ.กุฉินารายณ์จ.กาฬสินธุ์ 46110</t>
  </si>
  <si>
    <t>46110</t>
  </si>
  <si>
    <t>0910640843</t>
  </si>
  <si>
    <t>20/08/2025 11:16</t>
  </si>
  <si>
    <t>FRU5</t>
  </si>
  <si>
    <t>สุนทร  บัวไสว</t>
  </si>
  <si>
    <t>82/2 หมู่ 3
ต.บ้านหาด อ.บ้านลาด จ.เพชรบุรี
 76150</t>
  </si>
  <si>
    <t>0899194049</t>
  </si>
  <si>
    <t>20/08/2025 09:30</t>
  </si>
  <si>
    <t>20/08/2025 11:15</t>
  </si>
  <si>
    <t>FRU4</t>
  </si>
  <si>
    <t>ภัสธร</t>
  </si>
  <si>
    <t xml:space="preserve"> 1240
ซ เพชรเกษม94
บางแคเหนือ บางแค กทม
 10160</t>
  </si>
  <si>
    <t>0991983947</t>
  </si>
  <si>
    <t>20/08/2025 09:28</t>
  </si>
  <si>
    <t>20/08/2025 11:14</t>
  </si>
  <si>
    <t>FRU3</t>
  </si>
  <si>
    <t>ศ***พัช</t>
  </si>
  <si>
    <t>20/08/2025 11:12</t>
  </si>
  <si>
    <t>FRU2</t>
  </si>
  <si>
    <t>ช***ีย์ ช***วัฒน์ขจรชัย</t>
  </si>
  <si>
    <t>FRU1</t>
  </si>
  <si>
    <t>ว***ร ต***าย</t>
  </si>
  <si>
    <t>20/08/2025 11:10</t>
  </si>
  <si>
    <t>FRU0</t>
  </si>
  <si>
    <t>ส***รัตน์   น***ยะ</t>
  </si>
  <si>
    <t>20/08/2025 11:04</t>
  </si>
  <si>
    <t>FRT99</t>
  </si>
  <si>
    <t>ส***  พ***รศรี</t>
  </si>
  <si>
    <t>FRT98</t>
  </si>
  <si>
    <t>ช***ชา ข***บสุข</t>
  </si>
  <si>
    <t>20/08/2025 11:00</t>
  </si>
  <si>
    <t>FRT97</t>
  </si>
  <si>
    <t>20/08/2025 10:55</t>
  </si>
  <si>
    <t>FRT96</t>
  </si>
  <si>
    <t>20/08/2025 10:54</t>
  </si>
  <si>
    <t>FRT95</t>
  </si>
  <si>
    <t>ไ***งค์ ท***นียม</t>
  </si>
  <si>
    <t>20/08/2025 10:51</t>
  </si>
  <si>
    <t>FRT94</t>
  </si>
  <si>
    <t>******าโงย, อำเภอรามัน จ.ยะลา95140 ตำบลบาโงย อำเภอรามัน จังหวัดยะลา 95140</t>
  </si>
  <si>
    <t>95140</t>
  </si>
  <si>
    <t>20/08/2025 10:46</t>
  </si>
  <si>
    <t>FRT92</t>
  </si>
  <si>
    <t>จารุวรรณ  สุขสำเภา</t>
  </si>
  <si>
    <t>ที่ว่าการอำเภอท่าแซะ 
ตำบลท่าแซะ อำเภอท่าแซะ
จังหวัดชุมพร 
 86140</t>
  </si>
  <si>
    <t>0817283651</t>
  </si>
  <si>
    <t>20/08/2025 09:13</t>
  </si>
  <si>
    <t>20/08/2025 10:43</t>
  </si>
  <si>
    <t>FRT91</t>
  </si>
  <si>
    <t xml:space="preserve">จิราภา ชินดา </t>
  </si>
  <si>
    <t>37ม.6 บ้านโคกสะอาด โคกสาร ชานุมาน อำนาจเจริญ  37210</t>
  </si>
  <si>
    <t>37210</t>
  </si>
  <si>
    <t>0615384690</t>
  </si>
  <si>
    <t>20/08/2025 09:11</t>
  </si>
  <si>
    <t>20/08/2025 10:42</t>
  </si>
  <si>
    <t>FRT90</t>
  </si>
  <si>
    <t>Usanee Mongkolla</t>
  </si>
  <si>
    <t>753/6 ซอยวชิรธรรมสาธิต 57 แยก 13
ถนนสุขุมวิท 101/1
บางจาก
พระโขนง
กทม
 10260</t>
  </si>
  <si>
    <t>0849744555</t>
  </si>
  <si>
    <t>20/08/2025 10:41</t>
  </si>
  <si>
    <t>FRT89</t>
  </si>
  <si>
    <t>อิทธวัฒน์</t>
  </si>
  <si>
    <t xml:space="preserve"> ที่อยู่ ด่านตรวจยานิง ม.2 ต.จวบ อ.เจาะไอร้อง จ.นราธิวาส 
 96130</t>
  </si>
  <si>
    <t>96130</t>
  </si>
  <si>
    <t>0624843080</t>
  </si>
  <si>
    <t>20/08/2025 10:40</t>
  </si>
  <si>
    <t>FRT88</t>
  </si>
  <si>
    <t>20/08/2025 10:38</t>
  </si>
  <si>
    <t>FRT87</t>
  </si>
  <si>
    <t>ลดาวัลย์ รุ่งเรืองผล</t>
  </si>
  <si>
    <t>71ซ.ราชปรารภ12
ถนนราชปรารภ
แขวงมักกะสัน
เขตราชเทวี
กทม.
 10400</t>
  </si>
  <si>
    <t>0878253708</t>
  </si>
  <si>
    <t>FRT86</t>
  </si>
  <si>
    <t>Banjong Sanitchat</t>
  </si>
  <si>
    <t>บ้านหัวเทียนปากเกร็ด 187/110  ซอยแจ้งวัฒนะ-ปากเกร็ด 20แยกต้นสน 13  ตำบลบางตลาด อำเภอปากเกร็ด จ.นนทบุรี 11120</t>
  </si>
  <si>
    <t>0842195740</t>
  </si>
  <si>
    <t>20/08/2025 07:57</t>
  </si>
  <si>
    <t>20/08/2025 10:36</t>
  </si>
  <si>
    <t>FRT85</t>
  </si>
  <si>
    <t>นิภา  จันผ่อง</t>
  </si>
  <si>
    <t>58/1 ถนนแสงกาญจนา
ต.ชุมแสง อ.ชุมแสง
จ.นครสวรรค์  
 60120</t>
  </si>
  <si>
    <t>60120</t>
  </si>
  <si>
    <t>0859640199</t>
  </si>
  <si>
    <t>20/08/2025 10:35</t>
  </si>
  <si>
    <t>FRT84</t>
  </si>
  <si>
    <t>มะลิ รอดสาคร</t>
  </si>
  <si>
    <t>89 ซอยศาลธนบุรี 37 แขวงบางหว้า เขตภาษีเจริญ กรุงเทพฯ 10160</t>
  </si>
  <si>
    <t>0815152285</t>
  </si>
  <si>
    <t>20/08/2025 08:08</t>
  </si>
  <si>
    <t>20/08/2025 10:34</t>
  </si>
  <si>
    <t>FRT83</t>
  </si>
  <si>
    <t>นิชาภา ทุมมานนท์</t>
  </si>
  <si>
    <t>โรงแรมฉิมพลีรายเดือน(ห้อง376)
เลขที่ 861
สวนหลวง
สวนหลวง
กรุงเทพฯ
 10250</t>
  </si>
  <si>
    <t>0614146962</t>
  </si>
  <si>
    <t>20/08/2025 08:14</t>
  </si>
  <si>
    <t>20/08/2025 10:33</t>
  </si>
  <si>
    <t>FRT82</t>
  </si>
  <si>
    <t>อ***อุ๊</t>
  </si>
  <si>
    <t>20/08/2025 10:32</t>
  </si>
  <si>
    <t>FRT81</t>
  </si>
  <si>
    <t>u***3187868107993</t>
  </si>
  <si>
    <t>FRT80</t>
  </si>
  <si>
    <t>ป***ธร แ***มบัติ</t>
  </si>
  <si>
    <t>20/08/2025 10:30</t>
  </si>
  <si>
    <t>FRT79</t>
  </si>
  <si>
    <t>Pongsit Choomkui</t>
  </si>
  <si>
    <t>44/2 ถ.ริมทางรถไฟ ต.บ่อยาง
อ.เมือง จ.สงขลา
บ่อยาง
สงขลา
 90000</t>
  </si>
  <si>
    <t>0936016890</t>
  </si>
  <si>
    <t>FRT78</t>
  </si>
  <si>
    <t>สมคิด เจ้ใหญ่นะจ่ะ</t>
  </si>
  <si>
    <t>122/256หมู่6หมู่บ้านโกลเด้นทาว2ชอย3/4ถ.พระราม2ต.พันท้ายนรสิงตอ.เมืองสมุทรสาครจ.สมุทรสาคร 74000</t>
  </si>
  <si>
    <t>0843919597</t>
  </si>
  <si>
    <t>20/08/2025 10:29</t>
  </si>
  <si>
    <t>FRT77</t>
  </si>
  <si>
    <t>ธ***สุทธิ์ จ***ะเกษ</t>
  </si>
  <si>
    <t>FRT76</t>
  </si>
  <si>
    <t>ชื่อ อรนุช ผลแก้ว</t>
  </si>
  <si>
    <t>200/180 (หมู่บ้านเติมฝันม่าหนิค) ม.4 ต.ศรีสุนทร อ.ถลาง จ.ภูเก็ต 
 83110</t>
  </si>
  <si>
    <t>0980094004</t>
  </si>
  <si>
    <t>FRT75</t>
  </si>
  <si>
    <t xml:space="preserve">สันทนา สองรุ่งชัยฤทธิ์ </t>
  </si>
  <si>
    <t>435/1 ซ.พิบูลย์อุปถัมภ์ สามเสนนอก ห้วยขวาง กทม.  10310</t>
  </si>
  <si>
    <t>0971235151</t>
  </si>
  <si>
    <t>20/08/2025 10:28</t>
  </si>
  <si>
    <t>FRT74</t>
  </si>
  <si>
    <t>สมศักดิ์</t>
  </si>
  <si>
    <t>561/2 ม.7 ต.แม่สูน อ.ฝาง จ.เชียงใหม่  50110</t>
  </si>
  <si>
    <t>50110</t>
  </si>
  <si>
    <t>0860924711</t>
  </si>
  <si>
    <t>20/08/2025 10:27</t>
  </si>
  <si>
    <t>FRT72</t>
  </si>
  <si>
    <t>C******n</t>
  </si>
  <si>
    <t>******มือง อำเภอเมืองเพชรบูรณ์ จังหวัดเพชรบูรณ์ 67000</t>
  </si>
  <si>
    <t>20/08/2025 10:25</t>
  </si>
  <si>
    <t>FRT71</t>
  </si>
  <si>
    <t>วิรุฬห์ชน บัวเผือก</t>
  </si>
  <si>
    <t>ป้อมตำรวจตำบลวังหามแห
ต.วังหามแห อ.ขาณุวรลักษบุรี
จ.กำแพงเพชร
 62140</t>
  </si>
  <si>
    <t>0829462421</t>
  </si>
  <si>
    <t>18/08/2025 11:54</t>
  </si>
  <si>
    <t>FRT69</t>
  </si>
  <si>
    <t>ก*** ค***วร</t>
  </si>
  <si>
    <t>20/08/2025 10:23</t>
  </si>
  <si>
    <t>FRT68</t>
  </si>
  <si>
    <t>ล***า พ***าภรณ์</t>
  </si>
  <si>
    <t>20/08/2025 10:22</t>
  </si>
  <si>
    <t>FRT67</t>
  </si>
  <si>
    <t>น***นต์</t>
  </si>
  <si>
    <t>FRT66</t>
  </si>
  <si>
    <t>ก***ารัตย์ ป***า</t>
  </si>
  <si>
    <t>20/08/2025 10:20</t>
  </si>
  <si>
    <t>FRT65</t>
  </si>
  <si>
    <t>น***าวนวพร  เ***รน้อย ค***าว</t>
  </si>
  <si>
    <t>FRT64</t>
  </si>
  <si>
    <t>20/08/2025 10:19</t>
  </si>
  <si>
    <t>FRT63</t>
  </si>
  <si>
    <t>ก***ร ส***ธนพร</t>
  </si>
  <si>
    <t>20/08/2025 10:17</t>
  </si>
  <si>
    <t>FRT62</t>
  </si>
  <si>
    <t>20/08/2025 10:16</t>
  </si>
  <si>
    <t>FRT61</t>
  </si>
  <si>
    <t>20/08/2025 10:13</t>
  </si>
  <si>
    <t>FRT60</t>
  </si>
  <si>
    <t>ภ*** แ***เพ็ง</t>
  </si>
  <si>
    <t>FRT59</t>
  </si>
  <si>
    <t>ว***า บ***าว</t>
  </si>
  <si>
    <t>20/08/2025 10:12</t>
  </si>
  <si>
    <t>FRT58</t>
  </si>
  <si>
    <t>20/08/2025 10:10</t>
  </si>
  <si>
    <t>FRT57</t>
  </si>
  <si>
    <t>ส***ทิพย์ ก***าทอง</t>
  </si>
  <si>
    <t>20/08/2025 10:09</t>
  </si>
  <si>
    <t>FRT56</t>
  </si>
  <si>
    <t>20/08/2025 10:08</t>
  </si>
  <si>
    <t>FRT55</t>
  </si>
  <si>
    <t>ค***้อ</t>
  </si>
  <si>
    <t>20/08/2025 10:06</t>
  </si>
  <si>
    <t>FRT54</t>
  </si>
  <si>
    <t>น***าวชนัญธิญาภัส น***อาด</t>
  </si>
  <si>
    <t>20/08/2025 10:03</t>
  </si>
  <si>
    <t>FRT53</t>
  </si>
  <si>
    <t>ป***ี พ***ุ้งจากทราย</t>
  </si>
  <si>
    <t>20/08/2025 10:01</t>
  </si>
  <si>
    <t>FRT52</t>
  </si>
  <si>
    <t>ท***</t>
  </si>
  <si>
    <t>FRT51</t>
  </si>
  <si>
    <t>20/08/2025 09:58</t>
  </si>
  <si>
    <t>FRT50</t>
  </si>
  <si>
    <t>ร***ทิวา ย***งษา</t>
  </si>
  <si>
    <t>20/08/2025 09:55</t>
  </si>
  <si>
    <t>20/08/2025 09:56</t>
  </si>
  <si>
    <t>FRT49</t>
  </si>
  <si>
    <t>ป***ุช ศ***วลจำปา</t>
  </si>
  <si>
    <t>FRT48</t>
  </si>
  <si>
    <t>20/08/2025 09:54</t>
  </si>
  <si>
    <t>FRT46</t>
  </si>
  <si>
    <t>20/08/2025 09:51</t>
  </si>
  <si>
    <t>FRT45</t>
  </si>
  <si>
    <t>t***thda08</t>
  </si>
  <si>
    <t>FRT44</t>
  </si>
  <si>
    <t>20/08/2025 09:49</t>
  </si>
  <si>
    <t>FRT43</t>
  </si>
  <si>
    <t>20/08/2025 09:41</t>
  </si>
  <si>
    <t>FRT42</t>
  </si>
  <si>
    <t>ณ***ตา ค***อย</t>
  </si>
  <si>
    <t>FRT41</t>
  </si>
  <si>
    <t>20/08/2025 09:38</t>
  </si>
  <si>
    <t>20/08/2025 09:37</t>
  </si>
  <si>
    <t>FRT40</t>
  </si>
  <si>
    <t>อุ๋ย</t>
  </si>
  <si>
    <t xml:space="preserve"> 16/8 ต.ห้วยยาง อ.คอนสาร จ.ชัยภูมิ 36180 &amp;nbsp; &amp;nbsp; &amp;nbsp;</t>
  </si>
  <si>
    <t>36180</t>
  </si>
  <si>
    <t>0638688408</t>
  </si>
  <si>
    <t>FRT39</t>
  </si>
  <si>
    <t>นางสาว สุธิดา หนองห้าง</t>
  </si>
  <si>
    <t xml:space="preserve">203/1 ม.2 ต.อ่าวน้อย อ.เมือง จ.ประจวบ77000
</t>
  </si>
  <si>
    <t>0624592229</t>
  </si>
  <si>
    <t>20/08/2025 09:33</t>
  </si>
  <si>
    <t>FRT38</t>
  </si>
  <si>
    <t>น***้า    ห***เสะ</t>
  </si>
  <si>
    <t>20/08/2025 09:32</t>
  </si>
  <si>
    <t>เอาเฉพาะวนิลาค่ะ</t>
  </si>
  <si>
    <t>FRT37</t>
  </si>
  <si>
    <t>K******​</t>
  </si>
  <si>
    <t>******หมู่ที่ 3 ตำบลป่าซาง ตำบลป่าซาง อำเภอป่าซาง จังหวัดลำพูน 51120</t>
  </si>
  <si>
    <t>20/08/2025 11:47</t>
  </si>
  <si>
    <t>FRT36</t>
  </si>
  <si>
    <t>ด***ันทร์ ว***สองสัตย์</t>
  </si>
  <si>
    <t>FRT35</t>
  </si>
  <si>
    <t>ธ******ณ</t>
  </si>
  <si>
    <t>******บลตลาดหลวง อำเภอเมืองอ่างทอง จังหวัดอ่างทอง 14000</t>
  </si>
  <si>
    <t>14000</t>
  </si>
  <si>
    <t>FRT34</t>
  </si>
  <si>
    <t>ท***รรณ ห***กล่ำ</t>
  </si>
  <si>
    <t>20/08/2025 09:29</t>
  </si>
  <si>
    <t>FRT32</t>
  </si>
  <si>
    <t>ส***สา ศ***ุกูล</t>
  </si>
  <si>
    <t>20/08/2025 09:24</t>
  </si>
  <si>
    <t>FRT30</t>
  </si>
  <si>
    <t>พ***เมาะ</t>
  </si>
  <si>
    <t>20/08/2025 09:23</t>
  </si>
  <si>
    <t>FRT29</t>
  </si>
  <si>
    <t>อ******ี</t>
  </si>
  <si>
    <t>******์ จ.ศรีสะเกษ 3310 ตำบลทุ่งใหญ่ อำเภอกันทรลักษ์ จังหวัดศรีสะเกษ 33110</t>
  </si>
  <si>
    <t>20/08/2025 09:48</t>
  </si>
  <si>
    <t>20/08/2025 09:18</t>
  </si>
  <si>
    <t>FRT27</t>
  </si>
  <si>
    <t>ไม่เอารถกาแฟได้ไหมคะ</t>
  </si>
  <si>
    <t>FRT26</t>
  </si>
  <si>
    <t>20/08/2025 09:07</t>
  </si>
  <si>
    <t>FRT25</t>
  </si>
  <si>
    <t>20/08/2025 09:06</t>
  </si>
  <si>
    <t>FRT24</t>
  </si>
  <si>
    <t>20/08/2025 09:04</t>
  </si>
  <si>
    <t>FRT23</t>
  </si>
  <si>
    <t>20/08/2025 09:03</t>
  </si>
  <si>
    <t>FRT22</t>
  </si>
  <si>
    <t>พ***ก ก***คำ</t>
  </si>
  <si>
    <t>20/08/2025 08:57</t>
  </si>
  <si>
    <t>FRT21</t>
  </si>
  <si>
    <t>****** ตำบลบางระกำ อำเภอบางระกำ จังหวัดพิษณุโลก 65140</t>
  </si>
  <si>
    <t>20/08/2025 08:58</t>
  </si>
  <si>
    <t>20/08/2025 08:53</t>
  </si>
  <si>
    <t>FRT20</t>
  </si>
  <si>
    <t>N***nai Y***hai</t>
  </si>
  <si>
    <t>20/08/2025 08:51</t>
  </si>
  <si>
    <t>FRT18</t>
  </si>
  <si>
    <t>******บลบางระกำ อำเภอบางระกำ จังหวัดพิษณุโลก 65140</t>
  </si>
  <si>
    <t>20/08/2025 08:48</t>
  </si>
  <si>
    <t>FRT17</t>
  </si>
  <si>
    <t>เ***คอมโฮมเชอร์วิสอุ๊</t>
  </si>
  <si>
    <t>20/08/2025 08:32</t>
  </si>
  <si>
    <t>FRT16</t>
  </si>
  <si>
    <t>ว***ฉวี ฮ***า</t>
  </si>
  <si>
    <t>20/08/2025 08:29</t>
  </si>
  <si>
    <t>20/08/2025 08:30</t>
  </si>
  <si>
    <t>FRT14</t>
  </si>
  <si>
    <t>คุณศรีสุมล พาทีทิน</t>
  </si>
  <si>
    <t>26/110 ถ.สุขสมบูรณ์ ต.ประจวบ · ประจวบคีรีขันธ์/ Prachuap Khiri Khan
เมืองประจวบคีรีขันธ์/ Mueang Prachuap Khiri Khanประจวบคีรีขันธ์/ Prachuap Khiri Khan
77000</t>
  </si>
  <si>
    <t>20/08/2025 07:56</t>
  </si>
  <si>
    <t>FRT13</t>
  </si>
  <si>
    <t>u***5421419455712</t>
  </si>
  <si>
    <t>20/08/2025 07:42</t>
  </si>
  <si>
    <t>20/08/2025 07:43</t>
  </si>
  <si>
    <t>FRT12</t>
  </si>
  <si>
    <t>ข***ใจ เ***รัด</t>
  </si>
  <si>
    <t>20/08/2025 06:48</t>
  </si>
  <si>
    <t>762848305774</t>
  </si>
  <si>
    <t>FRT10</t>
  </si>
  <si>
    <t>น***ภัทร ร***รชัย</t>
  </si>
  <si>
    <t>20/08/2025 05:57</t>
  </si>
  <si>
    <t>762844402773</t>
  </si>
  <si>
    <t>FRT8</t>
  </si>
  <si>
    <t>บ***ตุ่นแก้ว</t>
  </si>
  <si>
    <t>20/08/2025 05:46</t>
  </si>
  <si>
    <t>762829495665</t>
  </si>
  <si>
    <t>FRT7</t>
  </si>
  <si>
    <t>ว***ียร</t>
  </si>
  <si>
    <t>20/08/2025 04:53</t>
  </si>
  <si>
    <t>762869597663</t>
  </si>
  <si>
    <t>FRT6</t>
  </si>
  <si>
    <t>ศ***มาศ  ค***บิน</t>
  </si>
  <si>
    <t>20/08/2025 04:39</t>
  </si>
  <si>
    <t>762893950700</t>
  </si>
  <si>
    <t>FRT5</t>
  </si>
  <si>
    <t>ไ***ทพ  ส***เดช</t>
  </si>
  <si>
    <t>20/08/2025 04:20</t>
  </si>
  <si>
    <t>762861191676</t>
  </si>
  <si>
    <t>20/08/2025 04:26</t>
  </si>
  <si>
    <t>FRT3</t>
  </si>
  <si>
    <t>จ***ภรณ์​บุญ​พูล​</t>
  </si>
  <si>
    <t>20/08/2025 01:44</t>
  </si>
  <si>
    <t>762897483666</t>
  </si>
  <si>
    <t>FRT2</t>
  </si>
  <si>
    <t>อาริยา วงค์กุลพิลาศ</t>
  </si>
  <si>
    <t>9 ม.6  · วังกระแจะ/ Wang Krachae
เมืองตราด/ Mueang Tratตราด/ Trat
23000</t>
  </si>
  <si>
    <t>660878203543</t>
  </si>
  <si>
    <t>20/08/2025 01:38</t>
  </si>
  <si>
    <t>LEXPU0599301975</t>
  </si>
  <si>
    <t>FRT0</t>
  </si>
  <si>
    <t>v***t.</t>
  </si>
  <si>
    <t>20/08/2025 00:58</t>
  </si>
  <si>
    <t>762831509786</t>
  </si>
  <si>
    <t>FRS99</t>
  </si>
  <si>
    <t>สุพัตรา ระยะ</t>
  </si>
  <si>
    <t>24/3  24.modernhome. หมู่11 ต.โคกสว่าง อ.เมือง จสระบุรี
เมืองสระบุรี/ Mueang Saraburiสระบุรี/ Saraburi
18000</t>
  </si>
  <si>
    <t>18000</t>
  </si>
  <si>
    <t>660860455480</t>
  </si>
  <si>
    <t>20/08/2025 00:48</t>
  </si>
  <si>
    <t>LEXPU0599348986</t>
  </si>
  <si>
    <t>FRZ31</t>
  </si>
  <si>
    <t>21/08/2025 23:54</t>
  </si>
  <si>
    <t>TH01127N8BYC1A0</t>
  </si>
  <si>
    <t>21/08/2025 23:24</t>
  </si>
  <si>
    <t>FRZ30</t>
  </si>
  <si>
    <t>21/08/2025 23:22</t>
  </si>
  <si>
    <t>FRZ29</t>
  </si>
  <si>
    <t>ส*** ท***ลาง</t>
  </si>
  <si>
    <t>Nakhon Ratchasima</t>
  </si>
  <si>
    <t>21/08/2025 22:32</t>
  </si>
  <si>
    <t>21/08/2025 22:31</t>
  </si>
  <si>
    <t>FRZ28</t>
  </si>
  <si>
    <t>21/08/2025 22:19</t>
  </si>
  <si>
    <t>FRZ27</t>
  </si>
  <si>
    <t>ร***วน ร***า</t>
  </si>
  <si>
    <t>21/08/2025 22:17</t>
  </si>
  <si>
    <t>FRZ26</t>
  </si>
  <si>
    <t>อ***ลี  แ***าวรรณ</t>
  </si>
  <si>
    <t>21/08/2025 22:10</t>
  </si>
  <si>
    <t>FRZ25</t>
  </si>
  <si>
    <t>จ***กฤษณ์</t>
  </si>
  <si>
    <t>21/08/2025 21:30</t>
  </si>
  <si>
    <t>FRZ24</t>
  </si>
  <si>
    <t>นาย สมพร  สิงสายหาน</t>
  </si>
  <si>
    <t>วัดบ้านโนนศรีพัฒนา หมู่18  ตำบล โพนงาม
หนองหาน/ Nong Hanอุดรธานี/ Udon Thani
41130</t>
  </si>
  <si>
    <t>660804731467</t>
  </si>
  <si>
    <t>21/08/2025 21:29</t>
  </si>
  <si>
    <t>FRZ23</t>
  </si>
  <si>
    <t>ภ***น ใ***ย</t>
  </si>
  <si>
    <t>21/08/2025 21:19</t>
  </si>
  <si>
    <t>21/08/2025 21:20</t>
  </si>
  <si>
    <t>FRZ22</t>
  </si>
  <si>
    <t>L***nfen</t>
  </si>
  <si>
    <t>21/08/2025 21:17</t>
  </si>
  <si>
    <t>21/08/2025 21:18</t>
  </si>
  <si>
    <t>FRZ21</t>
  </si>
  <si>
    <t>21/08/2025 20:57</t>
  </si>
  <si>
    <t>FRZ20</t>
  </si>
  <si>
    <t>21/08/2025 20:52</t>
  </si>
  <si>
    <t>FRZ19</t>
  </si>
  <si>
    <t>เ***มาศ</t>
  </si>
  <si>
    <t>21/08/2025 20:47</t>
  </si>
  <si>
    <t>FRZ18</t>
  </si>
  <si>
    <t>น้อย ลาดสะวง</t>
  </si>
  <si>
    <t>ซอย15.แยกหางปทุม ที่อยู่18/19 · บ้านปึก/ Ban Puek
เมืองชลบุรี/ Mueang Chon Buriชลบุรี/ Chonburi
20130</t>
  </si>
  <si>
    <t>660610796186</t>
  </si>
  <si>
    <t>21/08/2025 20:34</t>
  </si>
  <si>
    <t>FRZ17</t>
  </si>
  <si>
    <t>ช***ร ป***วรไพ</t>
  </si>
  <si>
    <t>21/08/2025 20:33</t>
  </si>
  <si>
    <t>FRZ15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</si>
  <si>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</si>
  <si>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</si>
  <si>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</si>
  <si>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21/08/2025 20:23</t>
  </si>
  <si>
    <t>FRZ14</t>
  </si>
  <si>
    <t>ช***งงง</t>
  </si>
  <si>
    <t>21/08/2025 20:06</t>
  </si>
  <si>
    <t>FRZ13</t>
  </si>
  <si>
    <t>******, ตำบล บางยาง, อำเภอกระทุ่มแบน ตำบลบางยาง อำเภอกระทุ่มแบน จังหวัดสมุทรสาคร 74110</t>
  </si>
  <si>
    <t>21/08/2025 20:35</t>
  </si>
  <si>
    <t>TH254139618195F</t>
  </si>
  <si>
    <t>21/08/2025 20:05</t>
  </si>
  <si>
    <t>FRZ12</t>
  </si>
  <si>
    <t>น** ภ***นทร์ เ***อเก่ง</t>
  </si>
  <si>
    <t>21/08/2025 20:02</t>
  </si>
  <si>
    <t>FRZ11</t>
  </si>
  <si>
    <t>ป******น</t>
  </si>
  <si>
    <t>******นาฝาย ตำบลนาฝาย อำเภอภูผาม่าน จังหวัดขอนแก่น 40350</t>
  </si>
  <si>
    <t>40350</t>
  </si>
  <si>
    <t>21/08/2025 19:42</t>
  </si>
  <si>
    <t>TH258059354034Y</t>
  </si>
  <si>
    <t>FRZ10</t>
  </si>
  <si>
    <t>ภัทรธิดา  ใจซื่อสัตย์</t>
  </si>
  <si>
    <t>128 ม. 6 ต. ช้างซ้าย · ช้างซ้าย/ Chang Sai
กาญจนดิษฐ์/ Kanchanaditสุราษฎร์ธานี/ Surat Thani
84160</t>
  </si>
  <si>
    <t>84160</t>
  </si>
  <si>
    <t>660950677033</t>
  </si>
  <si>
    <t>21/08/2025 19:16</t>
  </si>
  <si>
    <t>FRZ9</t>
  </si>
  <si>
    <t>ศ***ุธ แ***ฮีย</t>
  </si>
  <si>
    <t>21/08/2025 18:57</t>
  </si>
  <si>
    <t>21/08/2025 18:58</t>
  </si>
  <si>
    <t>FRZ8</t>
  </si>
  <si>
    <t>ด***ี  บ***ัณหสมัย</t>
  </si>
  <si>
    <t>21/08/2025 18:47</t>
  </si>
  <si>
    <t>FRZ7</t>
  </si>
  <si>
    <t>ว***าร้านเจี๊ยบ</t>
  </si>
  <si>
    <t>21/08/2025 18:10</t>
  </si>
  <si>
    <t>FRZ6</t>
  </si>
  <si>
    <t>21/08/2025 18:07</t>
  </si>
  <si>
    <t>FRZ5</t>
  </si>
  <si>
    <t>เอ็มครับ</t>
  </si>
  <si>
    <t>74 หมู่ 9 · ยางช้าย/ Yang Sai
โพธิ์ทอง/ Pho Thongอ่างทอง/ Ang Thong
14120</t>
  </si>
  <si>
    <t>660896585858</t>
  </si>
  <si>
    <t>21/08/2025 18:01</t>
  </si>
  <si>
    <t>FRZ4</t>
  </si>
  <si>
    <t>74 หมู่9, 74 หมู่9 · ยางช้าย/ Yang Sai
โพธิ์ทอง/ Pho Thongอ่างทอง/ Ang Thong
14120</t>
  </si>
  <si>
    <t>660874551545</t>
  </si>
  <si>
    <t>FRZ2</t>
  </si>
  <si>
    <t>จ***มาศ ห***ุไร</t>
  </si>
  <si>
    <t>21/08/2025 17:48</t>
  </si>
  <si>
    <t>FRZ0</t>
  </si>
  <si>
    <t>ฐ******์</t>
  </si>
  <si>
    <t>******ตำบลตะกาดเง้า อำเภอท่าใหม่ จังหวัดจันทบุรี 22120</t>
  </si>
  <si>
    <t>22120</t>
  </si>
  <si>
    <t>21/08/2025 18:02</t>
  </si>
  <si>
    <t>TH2591478711677</t>
  </si>
  <si>
    <t>21/08/2025 17:31</t>
  </si>
  <si>
    <t>FRY99</t>
  </si>
  <si>
    <t>ปิยนันท์ การะนัด</t>
  </si>
  <si>
    <t>6 ซอย จันทน์ 16/12 ถนน จันทน์ · ทุ่งวัดดอน/ Thung Wat Don
สาทร/ Sathonกรุงเทพมหานคร/ Bangkok
10120</t>
  </si>
  <si>
    <t>660822399162</t>
  </si>
  <si>
    <t>21/08/2025 17:27</t>
  </si>
  <si>
    <t>FRY97</t>
  </si>
  <si>
    <t>จ***ภา แ***ล้า</t>
  </si>
  <si>
    <t>21/08/2025 17:21</t>
  </si>
  <si>
    <t>FRY95</t>
  </si>
  <si>
    <t>21/08/2025 17:09</t>
  </si>
  <si>
    <t>TH251683545464Z</t>
  </si>
  <si>
    <t>21/08/2025 17:03</t>
  </si>
  <si>
    <t>FRY94</t>
  </si>
  <si>
    <t>TH2587119760134</t>
  </si>
  <si>
    <t>FRY93</t>
  </si>
  <si>
    <t>ว***วรรณ์  เ***จิ</t>
  </si>
  <si>
    <t>21/08/2025 16:49</t>
  </si>
  <si>
    <t>FRY92</t>
  </si>
  <si>
    <t>21/08/2025 16:45</t>
  </si>
  <si>
    <t>FRY91</t>
  </si>
  <si>
    <t>น***ังวาน ต***การ</t>
  </si>
  <si>
    <t>21/08/2025 16:42</t>
  </si>
  <si>
    <t>21/08/2025 16:43</t>
  </si>
  <si>
    <t>FRY90</t>
  </si>
  <si>
    <t>21/08/2025 16:41</t>
  </si>
  <si>
    <t>FRY89</t>
  </si>
  <si>
    <t>ส***ตรา  ป***ทัต</t>
  </si>
  <si>
    <t>21/08/2025 16:33</t>
  </si>
  <si>
    <t>FRY88</t>
  </si>
  <si>
    <t>อ***ี ป***ทศ</t>
  </si>
  <si>
    <t>21/08/2025 16:32</t>
  </si>
  <si>
    <t>FRY87</t>
  </si>
  <si>
    <t>พิมพ์เพชร คำชมภู</t>
  </si>
  <si>
    <t>77/19 ถ.ยุทธศาสตร์
บ.สามแยกเมืองใหม่
ต.เขมราฐ อ.เขมราฐ
จ.อุบลราชธานี 34170</t>
  </si>
  <si>
    <t>34170</t>
  </si>
  <si>
    <t>0932649822</t>
  </si>
  <si>
    <t>21/08/2025 16:14</t>
  </si>
  <si>
    <t>FRY86</t>
  </si>
  <si>
    <t>อุษา เทพนรงค์</t>
  </si>
  <si>
    <t>856 M.4
นิคมบางปํ ซ.11บี
แพรกษา
สมุทรปราการ
 10280</t>
  </si>
  <si>
    <t>0815567224</t>
  </si>
  <si>
    <t>21/08/2025 16:11</t>
  </si>
  <si>
    <t>FRY85</t>
  </si>
  <si>
    <t>ธิติมา เสริมสุข</t>
  </si>
  <si>
    <t>วังช้างงานปั้น181/1ต.ท่าข้าม อ.ท่าแซะจ.ชุมพร 86140</t>
  </si>
  <si>
    <t>0810781104</t>
  </si>
  <si>
    <t>21/08/2025 16:10</t>
  </si>
  <si>
    <t>FRY84</t>
  </si>
  <si>
    <t>สุพัตรา บำรุงกิจ</t>
  </si>
  <si>
    <t>486/190. ต.โพธิ์อ.เมืองจ.ศรีสะเกษ(ร้านลูกชิ้นข้างร้านทองสันติสุข) 33000</t>
  </si>
  <si>
    <t>0843033012</t>
  </si>
  <si>
    <t>21/08/2025 16:09</t>
  </si>
  <si>
    <t>21/08/2025 16:08</t>
  </si>
  <si>
    <t>FRY83</t>
  </si>
  <si>
    <t>ป***ดา แ***หล่อน</t>
  </si>
  <si>
    <t>21/08/2025 15:59</t>
  </si>
  <si>
    <t>FRY82</t>
  </si>
  <si>
    <t>FRY81</t>
  </si>
  <si>
    <t>TH2523778857199</t>
  </si>
  <si>
    <t>21/08/2025 15:54</t>
  </si>
  <si>
    <t>FRY80</t>
  </si>
  <si>
    <t>21/08/2025 15:40</t>
  </si>
  <si>
    <t>TH258660919692D</t>
  </si>
  <si>
    <t>FRY78</t>
  </si>
  <si>
    <t>21/08/2025 15:16</t>
  </si>
  <si>
    <t>FRY76</t>
  </si>
  <si>
    <t>เ***ี</t>
  </si>
  <si>
    <t>21/08/2025 15:11</t>
  </si>
  <si>
    <t>FRY75</t>
  </si>
  <si>
    <t>แ***ี่ 3**</t>
  </si>
  <si>
    <t>21/08/2025 14:51</t>
  </si>
  <si>
    <t>FRY74</t>
  </si>
  <si>
    <t>21/08/2025 14:50</t>
  </si>
  <si>
    <t>FRY73</t>
  </si>
  <si>
    <t>ค***้ม...</t>
  </si>
  <si>
    <t>21/08/2025 14:48</t>
  </si>
  <si>
    <t>FRY72</t>
  </si>
  <si>
    <t>ณ***ิดา ศ***ฟอง</t>
  </si>
  <si>
    <t>21/08/2025 14:46</t>
  </si>
  <si>
    <t>FRY71</t>
  </si>
  <si>
    <t>นภัทร เพชรรักษา</t>
  </si>
  <si>
    <t>175 หมู่ที่ 3 บ้านหนองเสม็ดน้อย - · ช่อผกา/ Cho Phaka
ชำนิ/ Chamniบุรีรัมย์/ Buriram
31110</t>
  </si>
  <si>
    <t>31110</t>
  </si>
  <si>
    <t>660885806713</t>
  </si>
  <si>
    <t>21/08/2025 14:40</t>
  </si>
  <si>
    <t>FRY70</t>
  </si>
  <si>
    <t>จ***า บ***านิช</t>
  </si>
  <si>
    <t>ขอฝอยทอง3นอกนั้นรสไหนก็ได้ค่ะ</t>
  </si>
  <si>
    <t>FRY69</t>
  </si>
  <si>
    <t>21/08/2025 15:06</t>
  </si>
  <si>
    <t>TH251071320001A</t>
  </si>
  <si>
    <t>21/08/2025 14:36</t>
  </si>
  <si>
    <t>FRY68</t>
  </si>
  <si>
    <t>21/08/2025 14:21</t>
  </si>
  <si>
    <t>FRY67</t>
  </si>
  <si>
    <t>ช***ฌา ศ***ันทรา</t>
  </si>
  <si>
    <t>21/08/2025 14:09</t>
  </si>
  <si>
    <t>21/08/2025 14:14</t>
  </si>
  <si>
    <t>FRY66</t>
  </si>
  <si>
    <t>FRY65</t>
  </si>
  <si>
    <t>P* I***nity N*** ส***ศน์ ท***รี</t>
  </si>
  <si>
    <t>21/08/2025 14:07</t>
  </si>
  <si>
    <t>FRY64</t>
  </si>
  <si>
    <t>ส***าณี ด***าม น**</t>
  </si>
  <si>
    <t>21/08/2025 14:03</t>
  </si>
  <si>
    <t>21/08/2025 14:05</t>
  </si>
  <si>
    <t>FRY63</t>
  </si>
  <si>
    <t>21/08/2025 14:02</t>
  </si>
  <si>
    <t>FRY62</t>
  </si>
  <si>
    <t>21/08/2025 13:54</t>
  </si>
  <si>
    <t>FRY61</t>
  </si>
  <si>
    <t>น***าวศิริกัญญา  ว***ยะเศรษฐ์กุล</t>
  </si>
  <si>
    <t>21/08/2025 13:51</t>
  </si>
  <si>
    <t>ฝอยทอง 2
มะพร้าว 2
ตาลหอม 1
กาแฟ 1</t>
  </si>
  <si>
    <t>FRY59</t>
  </si>
  <si>
    <t>สำเนียง  ชื่นใจชน</t>
  </si>
  <si>
    <t>94/1ม.9
ต.เบิกไพร
อ.บ้านโป่ง
จ.ราชบุรี
 70110</t>
  </si>
  <si>
    <t>0870217607</t>
  </si>
  <si>
    <t>21/08/2025 13:39</t>
  </si>
  <si>
    <t>FRY58</t>
  </si>
  <si>
    <t>บ***ของเก่า</t>
  </si>
  <si>
    <t>21/08/2025 13:38</t>
  </si>
  <si>
    <t>FRY57</t>
  </si>
  <si>
    <t>อ***ุลฮาฟิซ ใ***เด็ม</t>
  </si>
  <si>
    <t>21/08/2025 13:34</t>
  </si>
  <si>
    <t>FRY56</t>
  </si>
  <si>
    <t>น***าญ อ***แก้ว</t>
  </si>
  <si>
    <t>FRY55</t>
  </si>
  <si>
    <t>ใ***ิน ม***จริง</t>
  </si>
  <si>
    <t>21/08/2025 13:32</t>
  </si>
  <si>
    <t>ขนมปังให้ปลา ขนมปัง เศษขนมปังให้ปลา เลี้ยงปลา อาหารปลา เลี้ยงปลา</t>
  </si>
  <si>
    <t>FRY54</t>
  </si>
  <si>
    <t>เกชา นาบุญ</t>
  </si>
  <si>
    <t>27/7หมู่8 บ.วังหว้
สวรรคโลก/ Sawankhalokสุโขทัย/ Sukhothai
64110</t>
  </si>
  <si>
    <t>660964987220</t>
  </si>
  <si>
    <t>21/08/2025 13:26</t>
  </si>
  <si>
    <t>FRY53</t>
  </si>
  <si>
    <t>ค******ส</t>
  </si>
  <si>
    <t>******ล ทุ่งระยะ อ.สวี จ.ชุมพร ตำบลทุ่งระยะ อำเภอสวี จังหวัดชุมพร 86130</t>
  </si>
  <si>
    <t>21/08/2025 13:55</t>
  </si>
  <si>
    <t>TH2586221066260</t>
  </si>
  <si>
    <t>21/08/2025 13:25</t>
  </si>
  <si>
    <t>FRY52</t>
  </si>
  <si>
    <t>พรพรรณ ยอดสิน</t>
  </si>
  <si>
    <t>34 ม.3 บ.ดงกวาง · หนองกุลา/ Nong Kula
บางระกำ/ Bang Rakamพิษณุโลก/ Phitsanulok
65140</t>
  </si>
  <si>
    <t>660943785851</t>
  </si>
  <si>
    <t>21/08/2025 13:23</t>
  </si>
  <si>
    <t>FRY51</t>
  </si>
  <si>
    <t>ส***ค์ ห***น่วม</t>
  </si>
  <si>
    <t>21/08/2025 13:20</t>
  </si>
  <si>
    <t>FRY50</t>
  </si>
  <si>
    <t>คุณสุขวภา  วงษ์ประสิทธิ์</t>
  </si>
  <si>
    <t xml:space="preserve">ร้านบิ๊กโฟโต้เอกเพรส &amp;nbsp; &amp;nbsp;201/741 ซอยวิภาวดี64 ถนนวิภาวดีรังสิต แขวงตลาดบางเขน เขตหลักสี่ กทม.10210 </t>
  </si>
  <si>
    <t>0838268563</t>
  </si>
  <si>
    <t>21/08/2025 10:52</t>
  </si>
  <si>
    <t>21/08/2025 13:19</t>
  </si>
  <si>
    <t>FRY49</t>
  </si>
  <si>
    <t>21/08/2025 13:21</t>
  </si>
  <si>
    <t>ไม่เอา เนยนม เเละ กล้วยหอม</t>
  </si>
  <si>
    <t>FRY48</t>
  </si>
  <si>
    <t>โอ้เอ้</t>
  </si>
  <si>
    <t xml:space="preserve">ฟาร์มเซนทาโก152 152หมุ่9
ต.กลางดง
อ.ปากช่องจ.นครราชสีมา30320
</t>
  </si>
  <si>
    <t>30320</t>
  </si>
  <si>
    <t>0802201361</t>
  </si>
  <si>
    <t>21/08/2025 13:18</t>
  </si>
  <si>
    <t>FRY47</t>
  </si>
  <si>
    <t>คุณแมว</t>
  </si>
  <si>
    <t>49/15 หมู่บ้านสวนธนพร หมู่ 9 ตำบลลำลูกกา
อำเภอลำลูกกา
จังหวัดปทุมธานี
 12150</t>
  </si>
  <si>
    <t>0814947111</t>
  </si>
  <si>
    <t>21/08/2025 13:06</t>
  </si>
  <si>
    <t>21/08/2025 13:16</t>
  </si>
  <si>
    <t>FRY46</t>
  </si>
  <si>
    <t>ด***าว  ท***ราดร</t>
  </si>
  <si>
    <t>21/08/2025 13:10</t>
  </si>
  <si>
    <t>FRY45</t>
  </si>
  <si>
    <t>21/08/2025 12:56</t>
  </si>
  <si>
    <t>FRY43</t>
  </si>
  <si>
    <t>S***athra W***meang</t>
  </si>
  <si>
    <t>21/08/2025 12:53</t>
  </si>
  <si>
    <t>FRY42</t>
  </si>
  <si>
    <t>ส***น ช***</t>
  </si>
  <si>
    <t>21/08/2025 12:31</t>
  </si>
  <si>
    <t>FRY41</t>
  </si>
  <si>
    <t>ส***ก ศ***งรักษ์</t>
  </si>
  <si>
    <t>21/08/2025 12:24</t>
  </si>
  <si>
    <t>FRY40</t>
  </si>
  <si>
    <t>21/08/2025 12:16</t>
  </si>
  <si>
    <t>FRY39</t>
  </si>
  <si>
    <t>พ***ตร ม***ภิรมย์</t>
  </si>
  <si>
    <t>21/08/2025 12:11</t>
  </si>
  <si>
    <t>FRY36</t>
  </si>
  <si>
    <t>21/08/2025 11:52</t>
  </si>
  <si>
    <t>FRY35</t>
  </si>
  <si>
    <t>ค***ล็ก</t>
  </si>
  <si>
    <t>FRY34</t>
  </si>
  <si>
    <t>ส***ตร์ ค***วยรอบ</t>
  </si>
  <si>
    <t>21/08/2025 11:47</t>
  </si>
  <si>
    <t>21/08/2025 11:48</t>
  </si>
  <si>
    <t>FRY33</t>
  </si>
  <si>
    <t>126/5 ซ.สุขสันต์ ถ.มะลิวัลย์ ม.16 ต.ในเมือง อ.เมือง จ.ขอนแก่น 40000
เมืองขอนแก่น/ Mueang Khon Kaenขอนแก่น/ Khon Kaen
40000</t>
  </si>
  <si>
    <t>660910607289</t>
  </si>
  <si>
    <t>21/08/2025 11:45</t>
  </si>
  <si>
    <t>FRY31</t>
  </si>
  <si>
    <t>21/08/2025 11:41</t>
  </si>
  <si>
    <t>FRY30</t>
  </si>
  <si>
    <t>เ***ประภา  ค***ตา</t>
  </si>
  <si>
    <t>21/08/2025 11:40</t>
  </si>
  <si>
    <t>FRY29</t>
  </si>
  <si>
    <t>อ***ณทัย</t>
  </si>
  <si>
    <t>FRY28</t>
  </si>
  <si>
    <t>เ***ณีย์    ธ***สังวาลย์</t>
  </si>
  <si>
    <t>21/08/2025 11:39</t>
  </si>
  <si>
    <t>FRY27</t>
  </si>
  <si>
    <t>21/08/2025 11:37</t>
  </si>
  <si>
    <t>21/08/2025 11:36</t>
  </si>
  <si>
    <t>FRY26</t>
  </si>
  <si>
    <t>ภ***ิรา ท***ำ</t>
  </si>
  <si>
    <t>21/08/2025 11:34</t>
  </si>
  <si>
    <t>FRY25</t>
  </si>
  <si>
    <t>21/08/2025 11:33</t>
  </si>
  <si>
    <t>FRY24</t>
  </si>
  <si>
    <t>ณ***ัชร์ น***ตธีระไชย</t>
  </si>
  <si>
    <t>21/08/2025 11:32</t>
  </si>
  <si>
    <t>FRY23</t>
  </si>
  <si>
    <t>FRY22</t>
  </si>
  <si>
    <t>ก*** แ***คูณค้ํา</t>
  </si>
  <si>
    <t>21/08/2025 11:27</t>
  </si>
  <si>
    <t>FRY21</t>
  </si>
  <si>
    <t>น***ร์ ช***แก้ว</t>
  </si>
  <si>
    <t>FRY20</t>
  </si>
  <si>
    <t>ว***าห์  ย***อริ</t>
  </si>
  <si>
    <t>21/08/2025 11:23</t>
  </si>
  <si>
    <t>FRY19</t>
  </si>
  <si>
    <t>น***ิรพันธ์ ว***ะมุก</t>
  </si>
  <si>
    <t>21/08/2025 11:21</t>
  </si>
  <si>
    <t>21/08/2025 11:20</t>
  </si>
  <si>
    <t>FRY18</t>
  </si>
  <si>
    <t>แ***า</t>
  </si>
  <si>
    <t>FRY17</t>
  </si>
  <si>
    <t>อ***รา ค***วน</t>
  </si>
  <si>
    <t>FRY16</t>
  </si>
  <si>
    <t>ม***วัน ม***ุุงเกิด</t>
  </si>
  <si>
    <t>21/08/2025 11:19</t>
  </si>
  <si>
    <t>FRY15</t>
  </si>
  <si>
    <t>ศุภาลัก</t>
  </si>
  <si>
    <t>345|118 โกลเด้นทาวน์เฉลิมพระเกียรติสวนหลวงซอยเฉลิมพระเกียรติ ร.9 ซอย 30 แยก 14 แขวงดอกไม้เขตประเวศกรุงเทพมหานคร 345|118 · ดอกไม้/ Dok Mai
ประเวศ/ Prawetกรุงเทพมหานคร/ Bangkok
10250</t>
  </si>
  <si>
    <t>660968606403</t>
  </si>
  <si>
    <t>21/08/2025 11:18</t>
  </si>
  <si>
    <t>FRY13</t>
  </si>
  <si>
    <t>วรวิทย์</t>
  </si>
  <si>
    <t>21|1 หมู่3ตำบล ช้างน้อย อำเภอบางไทร จังหวัด พระนครศรีอยุธยา · ช้างน้อย/ Chang Noi
บางไทร/ Bang Saiพระนครศรีอยุธยา/ Phra Nakhon Si Ayutthaya
13190</t>
  </si>
  <si>
    <t>21/08/2025 11:17</t>
  </si>
  <si>
    <t>FRY12</t>
  </si>
  <si>
    <t>น** ช***ท์ ท***ับทิม</t>
  </si>
  <si>
    <t>21/08/2025 11:16</t>
  </si>
  <si>
    <t>FRY11</t>
  </si>
  <si>
    <t>น***า เ***พรหม</t>
  </si>
  <si>
    <t>21/08/2025 11:15</t>
  </si>
  <si>
    <t>FRY10</t>
  </si>
  <si>
    <t>ป***รรณ น***ันทร์</t>
  </si>
  <si>
    <t>21/08/2025 10:27</t>
  </si>
  <si>
    <t>21/08/2025 11:14</t>
  </si>
  <si>
    <t>FRY8</t>
  </si>
  <si>
    <t>21/08/2025 11:11</t>
  </si>
  <si>
    <t>FRY7</t>
  </si>
  <si>
    <t>จ***ลดา ส***ีศรีสวัสดิ์</t>
  </si>
  <si>
    <t>21/08/2025 11:05</t>
  </si>
  <si>
    <t>FRY6</t>
  </si>
  <si>
    <t>ด***ณี แ***ำปา</t>
  </si>
  <si>
    <t>21/08/2025 11:04</t>
  </si>
  <si>
    <t>FRY5</t>
  </si>
  <si>
    <t>ภ******)</t>
  </si>
  <si>
    <t>******าม อ.โพธาราม จะ.ราชบุรี ตำบลโพธาราม อำเภอโพธาราม จังหวัดราชบุรี 70120</t>
  </si>
  <si>
    <t>TH2579026377133</t>
  </si>
  <si>
    <t>21/08/2025 11:03</t>
  </si>
  <si>
    <t>FRY4</t>
  </si>
  <si>
    <t>ช***พชร ช***เวช</t>
  </si>
  <si>
    <t>21/08/2025 11:01</t>
  </si>
  <si>
    <t>FRY3</t>
  </si>
  <si>
    <t>FRY2</t>
  </si>
  <si>
    <t>ส***รณา อ***ัตนกุล</t>
  </si>
  <si>
    <t>21/08/2025 11:00</t>
  </si>
  <si>
    <t>FRY1</t>
  </si>
  <si>
    <t>FRY0</t>
  </si>
  <si>
    <t>21/08/2025 10:59</t>
  </si>
  <si>
    <t>FRX99</t>
  </si>
  <si>
    <t>21/08/2025 10:58</t>
  </si>
  <si>
    <t>FRX98</t>
  </si>
  <si>
    <t>ณ***ุฒิ แ***ลี่ยม</t>
  </si>
  <si>
    <t>21/08/2025 10:56</t>
  </si>
  <si>
    <t>FRX97</t>
  </si>
  <si>
    <t>FRX96</t>
  </si>
  <si>
    <t>21/08/2025 10:55</t>
  </si>
  <si>
    <t>FRX95</t>
  </si>
  <si>
    <t>N***akorn S***ongkorn</t>
  </si>
  <si>
    <t>FRX94</t>
  </si>
  <si>
    <t>ร***ี ห***ิตร</t>
  </si>
  <si>
    <t>21/08/2025 10:47</t>
  </si>
  <si>
    <t>FRX93</t>
  </si>
  <si>
    <t>ร***ลูกชิ้นหม่าล่า</t>
  </si>
  <si>
    <t>21/08/2025 10:46</t>
  </si>
  <si>
    <t>FRX92</t>
  </si>
  <si>
    <t>ป***อยยย’ยย</t>
  </si>
  <si>
    <t>21/08/2025 10:44</t>
  </si>
  <si>
    <t>FRX91</t>
  </si>
  <si>
    <t>น***าวจันทรา ก***อง</t>
  </si>
  <si>
    <t>21/08/2025 10:43</t>
  </si>
  <si>
    <t>FRX89</t>
  </si>
  <si>
    <t>จ***ร์​นภา​ ส***ง​ญาติ​</t>
  </si>
  <si>
    <t>21/08/2025 10:42</t>
  </si>
  <si>
    <t>FRX88</t>
  </si>
  <si>
    <t>ส่งพัสดุเวลา 8.30-16.30น. เท่านั้น หากส่งไม่ทันให้มาส่งวันถัดไปนะคะ</t>
  </si>
  <si>
    <t>FRX87</t>
  </si>
  <si>
    <t>21/08/2025 10:36</t>
  </si>
  <si>
    <t>FRX86</t>
  </si>
  <si>
    <t>e**</t>
  </si>
  <si>
    <t>FRX85</t>
  </si>
  <si>
    <t>ย***น ข***าจากติ๊กตอก</t>
  </si>
  <si>
    <t>21/08/2025 10:35</t>
  </si>
  <si>
    <t>FRX84</t>
  </si>
  <si>
    <t>ส***มา  น***าม</t>
  </si>
  <si>
    <t>FRX83</t>
  </si>
  <si>
    <t>FRX82</t>
  </si>
  <si>
    <t>เ******ข</t>
  </si>
  <si>
    <t>******ตาว อ.แม่สอด (ป้ายMKการไฟฟ้าติดหน้าบ้าน) ตำบลแม่ตาว อำเภอแม่สอด จังหวัดตาก 63110</t>
  </si>
  <si>
    <t>63110</t>
  </si>
  <si>
    <t>21/08/2025 11:02</t>
  </si>
  <si>
    <t>TH2520536314113</t>
  </si>
  <si>
    <t>21/08/2025 10:32</t>
  </si>
  <si>
    <t>FRX81</t>
  </si>
  <si>
    <t>ร***ิกร  ศ***ระมงค์  ร***ก๋วยเตี๋ยวเรือ</t>
  </si>
  <si>
    <t>21/08/2025 10:28</t>
  </si>
  <si>
    <t>FRX80</t>
  </si>
  <si>
    <t>FRX79</t>
  </si>
  <si>
    <t>น***ชา</t>
  </si>
  <si>
    <t>FRX78</t>
  </si>
  <si>
    <t>******ลิน่า ถ.สันกำแพงสายใหม่ ต.สันกำแพง ตำบลสันกำแพง อำเภอสันกำแพง จังหวัดเชียงใหม่ 50130</t>
  </si>
  <si>
    <t>50130</t>
  </si>
  <si>
    <t>21/08/2025 10:26</t>
  </si>
  <si>
    <t>TH2592263251791</t>
  </si>
  <si>
    <t>FRX77</t>
  </si>
  <si>
    <t>s***i k***ggerntun</t>
  </si>
  <si>
    <t>FRX76</t>
  </si>
  <si>
    <t>พ***ระภาพร น***ากุน</t>
  </si>
  <si>
    <t>21/08/2025 10:23</t>
  </si>
  <si>
    <t>21/08/2025 10:24</t>
  </si>
  <si>
    <t>FRX75</t>
  </si>
  <si>
    <t>ร***าภรณ์ อ***ผ่อง</t>
  </si>
  <si>
    <t>21/08/2025 10:22</t>
  </si>
  <si>
    <t>FRX74</t>
  </si>
  <si>
    <t>ว***พงษ์ ผ***ี</t>
  </si>
  <si>
    <t>FRX73</t>
  </si>
  <si>
    <t>ก***ร</t>
  </si>
  <si>
    <t>21/08/2025 10:20</t>
  </si>
  <si>
    <t>FRX72</t>
  </si>
  <si>
    <t>ผ***ฝ้าย</t>
  </si>
  <si>
    <t>21/08/2025 10:18</t>
  </si>
  <si>
    <t>FRX71</t>
  </si>
  <si>
    <t>21/08/2025 10:17</t>
  </si>
  <si>
    <t>FRX69</t>
  </si>
  <si>
    <t>พ***เทพ จ***น์โรจน์</t>
  </si>
  <si>
    <t>21/08/2025 10:16</t>
  </si>
  <si>
    <t>FRX68</t>
  </si>
  <si>
    <t>ณ***ณิชา ห***องแก้ว</t>
  </si>
  <si>
    <t>21/08/2025 10:14</t>
  </si>
  <si>
    <t>FRX67</t>
  </si>
  <si>
    <t>น***าวสนทนา เ***ยมโอ</t>
  </si>
  <si>
    <t>21/08/2025 10:13</t>
  </si>
  <si>
    <t>FRX66</t>
  </si>
  <si>
    <t>ส***สา ธ***รักษ์</t>
  </si>
  <si>
    <t>FRX65</t>
  </si>
  <si>
    <t>P***ITTITUS</t>
  </si>
  <si>
    <t>FRX64</t>
  </si>
  <si>
    <t>ก***าญจน์ ร***มภู</t>
  </si>
  <si>
    <t>21/08/2025 10:11</t>
  </si>
  <si>
    <t>21/08/2025 10:10</t>
  </si>
  <si>
    <t>FRX63</t>
  </si>
  <si>
    <t>ส***สาหมูปิ้ง</t>
  </si>
  <si>
    <t>FRX62</t>
  </si>
  <si>
    <t>อ***วดี</t>
  </si>
  <si>
    <t>FRX60</t>
  </si>
  <si>
    <t>จ***ตา จ***พล</t>
  </si>
  <si>
    <t>21/08/2025 10:09</t>
  </si>
  <si>
    <t>ไม่เอาใบเตย</t>
  </si>
  <si>
    <t>FRX59</t>
  </si>
  <si>
    <t>ด***จ เ***ยมสอาด</t>
  </si>
  <si>
    <t>FRX58</t>
  </si>
  <si>
    <t>ส***ญญา ว***ียรวรรณกูล</t>
  </si>
  <si>
    <t>21/08/2025 10:07</t>
  </si>
  <si>
    <t>FRX56</t>
  </si>
  <si>
    <t>อ***ุธ. ช***กลิ่น</t>
  </si>
  <si>
    <t>21/08/2025 10:05</t>
  </si>
  <si>
    <t>FRX53</t>
  </si>
  <si>
    <t>21/08/2025 10:01</t>
  </si>
  <si>
    <t>FRX52</t>
  </si>
  <si>
    <t>น***กษณ์</t>
  </si>
  <si>
    <t>FRX51</t>
  </si>
  <si>
    <t>21/08/2025 09:59</t>
  </si>
  <si>
    <t>FRX50</t>
  </si>
  <si>
    <t>เ*ก</t>
  </si>
  <si>
    <t>******ุมวัน กรุงเทพฯ แขวงรองเมือง เขตปทุมวัน จังหวัดกรุงเทพมหานคร 10330</t>
  </si>
  <si>
    <t>21/08/2025 09:58</t>
  </si>
  <si>
    <t>TH254787724784W</t>
  </si>
  <si>
    <t>FRX48</t>
  </si>
  <si>
    <t>21/08/2025 09:56</t>
  </si>
  <si>
    <t>FRX46</t>
  </si>
  <si>
    <t>น***ชา  ศ***วัสดิ์</t>
  </si>
  <si>
    <t>21/08/2025 09:53</t>
  </si>
  <si>
    <t>FRX45</t>
  </si>
  <si>
    <t>ณ***า จ***ื้อไทย</t>
  </si>
  <si>
    <t>FRX44</t>
  </si>
  <si>
    <t>FRX42</t>
  </si>
  <si>
    <t>น***มุกดา บ***ที่ยง</t>
  </si>
  <si>
    <t>FRX41</t>
  </si>
  <si>
    <t>21/08/2025 09:52</t>
  </si>
  <si>
    <t>FRX40</t>
  </si>
  <si>
    <t>ป***วรรณ บ***ะยีฮะซัน</t>
  </si>
  <si>
    <t>FRX39</t>
  </si>
  <si>
    <t>ฐ******ว</t>
  </si>
  <si>
    <t>******จ้งวัฒนะ-ปากเกร็ด 19  ถ.แจ้งวัฒนะ ต.บางพูด ตำบลบางพูด อำเภอปากเกร็ด จังหวัดนนทบุรี 11120</t>
  </si>
  <si>
    <t>21/08/2025 09:50</t>
  </si>
  <si>
    <t>TH258991712701B</t>
  </si>
  <si>
    <t>FRX38</t>
  </si>
  <si>
    <t>FRX37</t>
  </si>
  <si>
    <t>ม***ค์   ส***ตรา</t>
  </si>
  <si>
    <t>21/08/2025 09:49</t>
  </si>
  <si>
    <t>FRX36</t>
  </si>
  <si>
    <t>ญ***ิตร ศ***ิ์เติม</t>
  </si>
  <si>
    <t>FRX34</t>
  </si>
  <si>
    <t>น***์นภัสน์ จ***ผสุข</t>
  </si>
  <si>
    <t>21/08/2025 09:48</t>
  </si>
  <si>
    <t>FRX33</t>
  </si>
  <si>
    <t>ณ***ยา บ***ทศ</t>
  </si>
  <si>
    <t>21/08/2025 09:46</t>
  </si>
  <si>
    <t>FRX32</t>
  </si>
  <si>
    <t>FRX31</t>
  </si>
  <si>
    <t>21/08/2025 09:45</t>
  </si>
  <si>
    <t>FRX30</t>
  </si>
  <si>
    <t>ห***เตยที่ทิ่มแทง</t>
  </si>
  <si>
    <t>21/08/2025 09:44</t>
  </si>
  <si>
    <t>FRX29</t>
  </si>
  <si>
    <t>น***ำเริญ เ***เหล็ก</t>
  </si>
  <si>
    <t>21/08/2025 09:43</t>
  </si>
  <si>
    <t>FRX28</t>
  </si>
  <si>
    <t>******ำรักษ์, อำเภอธัญบุรี ตำบลบึงน้ำรักษ์ อำเภอธัญบุรี จังหวัดปทุมธานี 12110</t>
  </si>
  <si>
    <t>TH253520939825E</t>
  </si>
  <si>
    <t>FRX27</t>
  </si>
  <si>
    <t>ว***ดา ว***ังกา</t>
  </si>
  <si>
    <t>21/08/2025 09:39</t>
  </si>
  <si>
    <t>FRX24</t>
  </si>
  <si>
    <t>ร* ส***าย ธ***รจน์</t>
  </si>
  <si>
    <t>21/08/2025 09:35</t>
  </si>
  <si>
    <t>FRX23</t>
  </si>
  <si>
    <t>ป***ฒิ จ***ร์เวียงชัย</t>
  </si>
  <si>
    <t>21/08/2025 09:34</t>
  </si>
  <si>
    <t>FRX22</t>
  </si>
  <si>
    <t>21/08/2025 09:33</t>
  </si>
  <si>
    <t>FRX21</t>
  </si>
  <si>
    <t>A***go K***arn K***ำตาล ฟ***น</t>
  </si>
  <si>
    <t>FRX20</t>
  </si>
  <si>
    <t>อ***สิทธิ์</t>
  </si>
  <si>
    <t>21/08/2025 09:32</t>
  </si>
  <si>
    <t>FRX19</t>
  </si>
  <si>
    <t>อ******ด</t>
  </si>
  <si>
    <t>******านนอก, อำเภอด่านขุนทด ตำบลด่านนอก อำเภอด่านขุนทด จังหวัดนครราชสีมา 30210</t>
  </si>
  <si>
    <t>30210</t>
  </si>
  <si>
    <t>21/08/2025 09:31</t>
  </si>
  <si>
    <t>TH2526274830308</t>
  </si>
  <si>
    <t>FRX18</t>
  </si>
  <si>
    <t>ก***ิยา แ***ัวะ</t>
  </si>
  <si>
    <t>21/08/2025 09:30</t>
  </si>
  <si>
    <t>FRX16</t>
  </si>
  <si>
    <t>21/08/2025 09:22</t>
  </si>
  <si>
    <t>FRX14</t>
  </si>
  <si>
    <t>อ***ิดา</t>
  </si>
  <si>
    <t>21/08/2025 09:20</t>
  </si>
  <si>
    <t>FRX13</t>
  </si>
  <si>
    <t>น***อังคณา ฐ***พิพัฒน์</t>
  </si>
  <si>
    <t>21/08/2025 09:18</t>
  </si>
  <si>
    <t>21/08/2025 09:19</t>
  </si>
  <si>
    <t>FRX12</t>
  </si>
  <si>
    <t>ร***จิ๊บโจ้</t>
  </si>
  <si>
    <t>21/08/2025 09:14</t>
  </si>
  <si>
    <t>FRX11</t>
  </si>
  <si>
    <t>ว***า ธ***ง</t>
  </si>
  <si>
    <t>21/08/2025 09:13</t>
  </si>
  <si>
    <t>FRX6</t>
  </si>
  <si>
    <t>ก***ารัตน์ โ***ญ</t>
  </si>
  <si>
    <t>21/08/2025 09:04</t>
  </si>
  <si>
    <t>FRX5</t>
  </si>
  <si>
    <t>K***makhom D***srikaw</t>
  </si>
  <si>
    <t>21/08/2025 09:01</t>
  </si>
  <si>
    <t>FRX3</t>
  </si>
  <si>
    <t>21/08/2025 08:47</t>
  </si>
  <si>
    <t>21/08/2025 08:46</t>
  </si>
  <si>
    <t>FRX2</t>
  </si>
  <si>
    <t>25/1
ถ.เฉลิมพระเกียรติร.9 ซอย 8
แขวงหนองบอน
เขตประเวศ
กรุงเทพฯ 10250</t>
  </si>
  <si>
    <t>21/08/2025 08:45</t>
  </si>
  <si>
    <t>21/08/2025 08:44</t>
  </si>
  <si>
    <t>FRX0</t>
  </si>
  <si>
    <t xml:space="preserve"> คุณรัชนีกร  สรรพคุณ </t>
  </si>
  <si>
    <t>บ้านเลขที่ 9/27 หมู่ 1 (หมู่บ้านพรภิรมย์ ซอย 13) ตำบลพนานิคม  อำเภอนิคมพัฒนา จังหวัดระยอง 
 21180</t>
  </si>
  <si>
    <t>0830162166</t>
  </si>
  <si>
    <t>21/08/2025 08:43</t>
  </si>
  <si>
    <t>FRW99</t>
  </si>
  <si>
    <t>นางสูพิชญา  ปาสีโล</t>
  </si>
  <si>
    <t xml:space="preserve"> 19ม.3 บ้านนา ต.ภูเงิน อ.กันทรลักษ์ จ.ศรีสะเกษ  33110</t>
  </si>
  <si>
    <t>0624289655</t>
  </si>
  <si>
    <t>21/08/2025 08:42</t>
  </si>
  <si>
    <t>FRW98</t>
  </si>
  <si>
    <t>ร***อ ส***พ จ***รุพันธ์</t>
  </si>
  <si>
    <t>FRW96</t>
  </si>
  <si>
    <t>นงเยาว์ กรรณิการ์</t>
  </si>
  <si>
    <t>14/1761 หมู่13หมู่บ้านบัวทองธานี ซ.17/6 ต.บางบัวทอง อ.บางบัวทอง นนทบุรี 
 11110</t>
  </si>
  <si>
    <t>0813480261</t>
  </si>
  <si>
    <t>20/08/2025 15:00</t>
  </si>
  <si>
    <t>21/08/2025 08:41</t>
  </si>
  <si>
    <t>FRW95</t>
  </si>
  <si>
    <t>อังคณา อวยพร</t>
  </si>
  <si>
    <t>118ม.6ซ.สุขสวัสดิ์76
ต.บางจาก
อ.พระประแดง
จ.สมุทรปราการ
 10130</t>
  </si>
  <si>
    <t>0645136412</t>
  </si>
  <si>
    <t>FRW94</t>
  </si>
  <si>
    <t>ธัญญาลักษณ์   จำปาเงิน</t>
  </si>
  <si>
    <t>99/33  ม.มนชญา 2
ซอยสายไหม 49
ถนนสายไหม
แขวงสายไหม
เขตสายไหม
กรุงเทพมหานคร  10220</t>
  </si>
  <si>
    <t>21/08/2025 08:40</t>
  </si>
  <si>
    <t>FRW93</t>
  </si>
  <si>
    <t>🏡ที่อยู่ผู้รับ
เลขที่ 9849/1  หมู่ที่ 2
ตลาดท่าโบสถ์
ตำบล สามง่าม-ท่าโบสถ์
อำเภอ หันคา
จังหวัด ชัยนาท  
 17160</t>
  </si>
  <si>
    <t>21/08/2025 08:39</t>
  </si>
  <si>
    <t>FRW92</t>
  </si>
  <si>
    <t>ก***ทิพย์ ต***ระกลู</t>
  </si>
  <si>
    <t>21/08/2025 08:29</t>
  </si>
  <si>
    <t>FRW91</t>
  </si>
  <si>
    <t>พ******ี</t>
  </si>
  <si>
    <t>******4  ( รั้วสีฟ้า ใกล้ร้านต้นไม้ ภูเรือพรรณไม้) ตำบลศีรษะจรเข้น้อย อำเภอบางเสาธง จังหวัดสมุทรปราการ 10540</t>
  </si>
  <si>
    <t>21/08/2025 08:23</t>
  </si>
  <si>
    <t>TH2563844953142</t>
  </si>
  <si>
    <t>21/08/2025 08:22</t>
  </si>
  <si>
    <t>FRW90</t>
  </si>
  <si>
    <t>ย***ชัย พ***ธีนิวัติ</t>
  </si>
  <si>
    <t>FRW89</t>
  </si>
  <si>
    <t>ศ***รัตน์ น***สระเกษ</t>
  </si>
  <si>
    <t>21/08/2025 08:16</t>
  </si>
  <si>
    <t>FRW88</t>
  </si>
  <si>
    <t>ศ***ทร ร***ียบ</t>
  </si>
  <si>
    <t>21/08/2025 08:12</t>
  </si>
  <si>
    <t>FRW87</t>
  </si>
  <si>
    <t>ธ***รัตน์ อ***นอก</t>
  </si>
  <si>
    <t>21/08/2025 08:09</t>
  </si>
  <si>
    <t>FRW86</t>
  </si>
  <si>
    <t>ส***น์</t>
  </si>
  <si>
    <t>21/08/2025 08:03</t>
  </si>
  <si>
    <t>FRW85</t>
  </si>
  <si>
    <t>ล***ันทร์ ด***พงษ์</t>
  </si>
  <si>
    <t>21/08/2025 08:02</t>
  </si>
  <si>
    <t>FRW83</t>
  </si>
  <si>
    <t>ต***ตุ๊ก</t>
  </si>
  <si>
    <t>21/08/2025 08:00</t>
  </si>
  <si>
    <t>21/08/2025 08:01</t>
  </si>
  <si>
    <t>FRW81</t>
  </si>
  <si>
    <t>ส***ญานันท์ เ***อดี</t>
  </si>
  <si>
    <t>21/08/2025 07:51</t>
  </si>
  <si>
    <t>FRW79</t>
  </si>
  <si>
    <t>ว*** ท***ญ</t>
  </si>
  <si>
    <t>21/08/2025 07:44</t>
  </si>
  <si>
    <t>FRW78</t>
  </si>
  <si>
    <t>21/08/2025 07:40</t>
  </si>
  <si>
    <t>FRW77</t>
  </si>
  <si>
    <t>ร***พี่กุ้ง   ม*** ค***ณเมือง</t>
  </si>
  <si>
    <t>FRW75</t>
  </si>
  <si>
    <t>เ******ม</t>
  </si>
  <si>
    <t>******สะพานที่ 2 บ้านขวามือ) ตำบลบางเสาธง อำเภอบางเสาธง จังหวัดสมุทรปราการ 10570</t>
  </si>
  <si>
    <t>21/08/2025 07:32</t>
  </si>
  <si>
    <t>TH2548019286551</t>
  </si>
  <si>
    <t>FRW73</t>
  </si>
  <si>
    <t>บ******ด</t>
  </si>
  <si>
    <t>******ำบลโสกปลาดุก, อำเภอหนองบัวระเหว ตำบลโสกปลาดุก อำเภอหนองบัวระเหว จังหวัดชัยภูมิ 36250</t>
  </si>
  <si>
    <t>36250</t>
  </si>
  <si>
    <t>21/08/2025 10:40</t>
  </si>
  <si>
    <t>TH33087N8BYC3E</t>
  </si>
  <si>
    <t>21/08/2025 07:29</t>
  </si>
  <si>
    <t>FRW72</t>
  </si>
  <si>
    <t>21/08/2025 07:27</t>
  </si>
  <si>
    <t>FRW71</t>
  </si>
  <si>
    <t>ไ***น อ***</t>
  </si>
  <si>
    <t>21/08/2025 07:16</t>
  </si>
  <si>
    <t>762924072024</t>
  </si>
  <si>
    <t>21/08/2025 07:17</t>
  </si>
  <si>
    <t>FRW70</t>
  </si>
  <si>
    <t>พ** เ***</t>
  </si>
  <si>
    <t>21/08/2025 07:08</t>
  </si>
  <si>
    <t>762918952073</t>
  </si>
  <si>
    <t>21/08/2025 07:09</t>
  </si>
  <si>
    <t>FRW69</t>
  </si>
  <si>
    <t>ช***สิรินภา ย***ห้ผล</t>
  </si>
  <si>
    <t>21/08/2025 07:06</t>
  </si>
  <si>
    <t>762953648085</t>
  </si>
  <si>
    <t>FRW68</t>
  </si>
  <si>
    <t>ย***</t>
  </si>
  <si>
    <t>21/08/2025 06:59</t>
  </si>
  <si>
    <t>THT040622K9VC2Z</t>
  </si>
  <si>
    <t>FRW66</t>
  </si>
  <si>
    <t>เ***ะ ป***พงาม</t>
  </si>
  <si>
    <t>21/08/2025 06:56</t>
  </si>
  <si>
    <t>FRW65</t>
  </si>
  <si>
    <t>21/08/2025 06:53</t>
  </si>
  <si>
    <t>TH254843284076P</t>
  </si>
  <si>
    <t>21/08/2025 06:52</t>
  </si>
  <si>
    <t>FRW64</t>
  </si>
  <si>
    <t>ก***ิกา ว***ซิ้ม</t>
  </si>
  <si>
    <t>21/08/2025 06:50</t>
  </si>
  <si>
    <t>762966839121</t>
  </si>
  <si>
    <t>FRW62</t>
  </si>
  <si>
    <t>ว***า ว***ักษ์</t>
  </si>
  <si>
    <t>21/08/2025 06:43</t>
  </si>
  <si>
    <t>762901079021</t>
  </si>
  <si>
    <t>FRW61</t>
  </si>
  <si>
    <t>ก***รรณ ท***ที่ยง</t>
  </si>
  <si>
    <t>21/08/2025 06:36</t>
  </si>
  <si>
    <t>762925756073</t>
  </si>
  <si>
    <t>FRW60</t>
  </si>
  <si>
    <t>ว*** น***ค์</t>
  </si>
  <si>
    <t>21/08/2025 06:35</t>
  </si>
  <si>
    <t>762913469010</t>
  </si>
  <si>
    <t>FRW59</t>
  </si>
  <si>
    <t>762979460040</t>
  </si>
  <si>
    <t>FRW57</t>
  </si>
  <si>
    <t>พ***ีภรณ์  ว***จันทร์</t>
  </si>
  <si>
    <t>21/08/2025 06:17</t>
  </si>
  <si>
    <t>THT550122M3K53Z</t>
  </si>
  <si>
    <t>21/08/2025 06:18</t>
  </si>
  <si>
    <t>FRW56</t>
  </si>
  <si>
    <t>ป***ม อ***โชติ</t>
  </si>
  <si>
    <t>762955279026</t>
  </si>
  <si>
    <t>FRW54</t>
  </si>
  <si>
    <t>ว***า บ***ี</t>
  </si>
  <si>
    <t>21/08/2025 06:02</t>
  </si>
  <si>
    <t>762975971026</t>
  </si>
  <si>
    <t>FRW53</t>
  </si>
  <si>
    <t>ใ***รุ่ง พ***วงค์</t>
  </si>
  <si>
    <t>21/08/2025 06:00</t>
  </si>
  <si>
    <t>762953172015</t>
  </si>
  <si>
    <t>FRW52</t>
  </si>
  <si>
    <t>21/08/2025 05:59</t>
  </si>
  <si>
    <t>762919834110</t>
  </si>
  <si>
    <t>21/08/2025 05:58</t>
  </si>
  <si>
    <t>FRW51</t>
  </si>
  <si>
    <t>ป***ี ว***ธัญญการ</t>
  </si>
  <si>
    <t>21/08/2025 05:53</t>
  </si>
  <si>
    <t>762979840022</t>
  </si>
  <si>
    <t>21/08/2025 05:54</t>
  </si>
  <si>
    <t>FRW49</t>
  </si>
  <si>
    <t>****** หนองกะท้าว ตำบลหนองกะท้าว อำเภอนครไทย จังหวัดพิษณุโลก 65120</t>
  </si>
  <si>
    <t>TH253491630921U</t>
  </si>
  <si>
    <t>21/08/2025 05:48</t>
  </si>
  <si>
    <t>FRW48</t>
  </si>
  <si>
    <t>บ***ร พ***ทอง</t>
  </si>
  <si>
    <t>21/08/2025 05:41</t>
  </si>
  <si>
    <t>762935276014</t>
  </si>
  <si>
    <t>FRW47</t>
  </si>
  <si>
    <t>ก***รรณ ย***สุด</t>
  </si>
  <si>
    <t>21/08/2025 05:28</t>
  </si>
  <si>
    <t>THT641622KV561Z</t>
  </si>
  <si>
    <t>FRW46</t>
  </si>
  <si>
    <t>น***ทียมใจไชยมณี</t>
  </si>
  <si>
    <t>21/08/2025 05:19</t>
  </si>
  <si>
    <t>762926758064</t>
  </si>
  <si>
    <t>FRW44</t>
  </si>
  <si>
    <t>ก***น์ธิศา ส***ญมาก</t>
  </si>
  <si>
    <t>21/08/2025 04:10</t>
  </si>
  <si>
    <t>762967576033</t>
  </si>
  <si>
    <t>21/08/2025 04:17</t>
  </si>
  <si>
    <t>FRW43</t>
  </si>
  <si>
    <t>21/08/2025 03:55</t>
  </si>
  <si>
    <t>762911950091</t>
  </si>
  <si>
    <t>FRW42</t>
  </si>
  <si>
    <t>อ***า แ***พลิง</t>
  </si>
  <si>
    <t>21/08/2025 03:53</t>
  </si>
  <si>
    <t>762942164095</t>
  </si>
  <si>
    <t>FRW40</t>
  </si>
  <si>
    <t>ร***นภา ส***</t>
  </si>
  <si>
    <t>21/08/2025 03:34</t>
  </si>
  <si>
    <t>762942258061</t>
  </si>
  <si>
    <t>FRW37</t>
  </si>
  <si>
    <t>ป***ฉัตร</t>
  </si>
  <si>
    <t>21/08/2025 03:25</t>
  </si>
  <si>
    <t>762912731114</t>
  </si>
  <si>
    <t>FRW36</t>
  </si>
  <si>
    <t>ว***รา เ***นศรี</t>
  </si>
  <si>
    <t>21/08/2025 03:21</t>
  </si>
  <si>
    <t>762982739116</t>
  </si>
  <si>
    <t>FRW35</t>
  </si>
  <si>
    <t>ส***ญญา ก***นบางยุง</t>
  </si>
  <si>
    <t>21/08/2025 03:01</t>
  </si>
  <si>
    <t>762962251052</t>
  </si>
  <si>
    <t>FRW34</t>
  </si>
  <si>
    <t>K*** M** H***ng</t>
  </si>
  <si>
    <t>21/08/2025 02:47</t>
  </si>
  <si>
    <t>762985639124</t>
  </si>
  <si>
    <t>FRW33</t>
  </si>
  <si>
    <t>ร** ส***เก้ว</t>
  </si>
  <si>
    <t>21/08/2025 02:31</t>
  </si>
  <si>
    <t>762900339110</t>
  </si>
  <si>
    <t>FRW32</t>
  </si>
  <si>
    <t>ภ*** อ***ูลธนกิจ</t>
  </si>
  <si>
    <t>21/08/2025 02:10</t>
  </si>
  <si>
    <t>762911878105</t>
  </si>
  <si>
    <t>21/08/2025 02:09</t>
  </si>
  <si>
    <t>FRW29</t>
  </si>
  <si>
    <t>R***ruedee.  S***upak</t>
  </si>
  <si>
    <t>21/08/2025 02:03</t>
  </si>
  <si>
    <t>762989978015</t>
  </si>
  <si>
    <t>FRW28</t>
  </si>
  <si>
    <t>21/08/2025 02:01</t>
  </si>
  <si>
    <t>762992152090</t>
  </si>
  <si>
    <t>FRW27</t>
  </si>
  <si>
    <t>u***549046157851</t>
  </si>
  <si>
    <t>21/08/2025 01:54</t>
  </si>
  <si>
    <t>762945852082</t>
  </si>
  <si>
    <t>FRW25</t>
  </si>
  <si>
    <t>ธ***ชัย  ก***ศรีรัตน์</t>
  </si>
  <si>
    <t>21/08/2025 01:37</t>
  </si>
  <si>
    <t>762915269093</t>
  </si>
  <si>
    <t>FRW24</t>
  </si>
  <si>
    <t>ฤ******จ</t>
  </si>
  <si>
    <t>******, หมู่ที่ 5, ตำบลรัษฎา, อำเภอเมืองภูเก็ต ตำบลรัษฎา อำเภอเมืองภูเก็ต จังหวัดภูเก็ต 83000</t>
  </si>
  <si>
    <t>21/08/2025 01:27</t>
  </si>
  <si>
    <t>TH2504876459817</t>
  </si>
  <si>
    <t>21/08/2025 01:26</t>
  </si>
  <si>
    <t>FRW23</t>
  </si>
  <si>
    <t>ว***ินทร์ ว***สวัสดิ์</t>
  </si>
  <si>
    <t>21/08/2025 01:25</t>
  </si>
  <si>
    <t>762959876011</t>
  </si>
  <si>
    <t>FRW22</t>
  </si>
  <si>
    <t>21/08/2025 00:50</t>
  </si>
  <si>
    <t>762988075032</t>
  </si>
  <si>
    <t>FRW20</t>
  </si>
  <si>
    <t>น***าญ ใ***ษ์</t>
  </si>
  <si>
    <t>21/08/2025 00:14</t>
  </si>
  <si>
    <t>762943934115</t>
  </si>
  <si>
    <t>21/08/2025 00:24</t>
  </si>
  <si>
    <t>FSB85</t>
  </si>
  <si>
    <t>พ***์ปภากร ค***หอม</t>
  </si>
  <si>
    <t>22/08/2025 23:57</t>
  </si>
  <si>
    <t>762904400764</t>
  </si>
  <si>
    <t>FSB84</t>
  </si>
  <si>
    <t>ธ***กดิ์ จ***ร์สนิทศรี</t>
  </si>
  <si>
    <t>22/08/2025 23:45</t>
  </si>
  <si>
    <t>762974573675</t>
  </si>
  <si>
    <t>FSB82</t>
  </si>
  <si>
    <t>ล***า ไ***ตร</t>
  </si>
  <si>
    <t>22/08/2025 23:40</t>
  </si>
  <si>
    <t>762983479650</t>
  </si>
  <si>
    <t>FSB81</t>
  </si>
  <si>
    <t>อ***พล เ***คีรี</t>
  </si>
  <si>
    <t>22/08/2025 23:34</t>
  </si>
  <si>
    <t>762969299643</t>
  </si>
  <si>
    <t>FSB79</t>
  </si>
  <si>
    <t>อ***ยสุขขึพล</t>
  </si>
  <si>
    <t>22/08/2025 23:25</t>
  </si>
  <si>
    <t>762952911770</t>
  </si>
  <si>
    <t>FSB78</t>
  </si>
  <si>
    <t>ภ***ี ใ***อาด</t>
  </si>
  <si>
    <t>22/08/2025 23:17</t>
  </si>
  <si>
    <t>762926576661</t>
  </si>
  <si>
    <t>FSB77</t>
  </si>
  <si>
    <t>อ***สา  แ***ำ</t>
  </si>
  <si>
    <t>จังหวัดอุดรธานี</t>
  </si>
  <si>
    <t>762938724796</t>
  </si>
  <si>
    <t>FSB76</t>
  </si>
  <si>
    <t>ศ***รรณ ข***างจ่า</t>
  </si>
  <si>
    <t>22/08/2025 23:09</t>
  </si>
  <si>
    <t>762937173681</t>
  </si>
  <si>
    <t>FSB75</t>
  </si>
  <si>
    <t>พ***ี   ใ***นตำ</t>
  </si>
  <si>
    <t>22/08/2025 22:54</t>
  </si>
  <si>
    <t>THT030122S8GN5Z</t>
  </si>
  <si>
    <t>FSB74</t>
  </si>
  <si>
    <t>ส***  ป***อง</t>
  </si>
  <si>
    <t>22/08/2025 22:53</t>
  </si>
  <si>
    <t>762918829761</t>
  </si>
  <si>
    <t>FSB73</t>
  </si>
  <si>
    <t>ค***อ๋</t>
  </si>
  <si>
    <t>22/08/2025 22:20</t>
  </si>
  <si>
    <t>762916618785</t>
  </si>
  <si>
    <t>FSB72</t>
  </si>
  <si>
    <t>ป***ญา ว***เศรษฐกุล</t>
  </si>
  <si>
    <t>22/08/2025 22:19</t>
  </si>
  <si>
    <t>762941525710</t>
  </si>
  <si>
    <t>FSB71</t>
  </si>
  <si>
    <t>******วังใหญ่ อำเภอวิเชียรบุรี จังหวัดเพชรบูรณ์ 67180</t>
  </si>
  <si>
    <t>67180</t>
  </si>
  <si>
    <t>22/08/2025 22:44</t>
  </si>
  <si>
    <t>TH63057ND6GH5L</t>
  </si>
  <si>
    <t>22/08/2025 22:14</t>
  </si>
  <si>
    <t>FSB70</t>
  </si>
  <si>
    <t>น***จา</t>
  </si>
  <si>
    <t>22/08/2025 22:05</t>
  </si>
  <si>
    <t>762945010785</t>
  </si>
  <si>
    <t>FSB69</t>
  </si>
  <si>
    <t>จิรวรรณ ไชยชนะ</t>
  </si>
  <si>
    <t>13 ม.2 ต.หัวเสือ อ.แม่ทะ
แม่ทะ/ Mae Thaลำปาง/ Lampang
52150</t>
  </si>
  <si>
    <t>52150</t>
  </si>
  <si>
    <t>660979459349</t>
  </si>
  <si>
    <t>22/08/2025 21:57</t>
  </si>
  <si>
    <t>TH49107NCUDG4H</t>
  </si>
  <si>
    <t>FSB68</t>
  </si>
  <si>
    <t>ค***รูวริยา ภ***มแก้ว</t>
  </si>
  <si>
    <t>22/08/2025 21:56</t>
  </si>
  <si>
    <t>762964005775</t>
  </si>
  <si>
    <t>FSB67</t>
  </si>
  <si>
    <t>******ัยศรี จ.นครปฐม 73120 ตำบลท่าตำหนัก อำเภอนครชัยศรี จังหวัดนครปฐม 73120</t>
  </si>
  <si>
    <t>03</t>
  </si>
  <si>
    <t>22/08/2025 21:52</t>
  </si>
  <si>
    <t>TH15037ND6M74D</t>
  </si>
  <si>
    <t>FSB64</t>
  </si>
  <si>
    <t>เ***ี ฮ***ริซ</t>
  </si>
  <si>
    <t>22/08/2025 21:48</t>
  </si>
  <si>
    <t>762992273665</t>
  </si>
  <si>
    <t>FSB63</t>
  </si>
  <si>
    <t>22/08/2025 21:47</t>
  </si>
  <si>
    <t>762962871650</t>
  </si>
  <si>
    <t>FSB62</t>
  </si>
  <si>
    <t>22/08/2025 21:46</t>
  </si>
  <si>
    <t>762946179704</t>
  </si>
  <si>
    <t>FSB61</t>
  </si>
  <si>
    <t>อ***ราภรณ์ เ***ยมละออ</t>
  </si>
  <si>
    <t>22/08/2025 21:41</t>
  </si>
  <si>
    <t>762932073621</t>
  </si>
  <si>
    <t>FSB60</t>
  </si>
  <si>
    <t>เ******ค</t>
  </si>
  <si>
    <t>******เภอโกรกพระ ตำบลบางประมุง อำเภอโกรกพระ จังหวัดนครสวรรค์ 60170</t>
  </si>
  <si>
    <t>22/08/2025 22:11</t>
  </si>
  <si>
    <t>TH56027NCS9K6A</t>
  </si>
  <si>
    <t>FSB59</t>
  </si>
  <si>
    <t>เ***ยบเจี๊ยบ</t>
  </si>
  <si>
    <t>22/08/2025 21:33</t>
  </si>
  <si>
    <t>762992510711</t>
  </si>
  <si>
    <t>FSB57</t>
  </si>
  <si>
    <t>คุณ​จรินทร์​ พงษ์​ภมร​</t>
  </si>
  <si>
    <t>129 หมู่4 ซอย4 สายจัตวา ต.โคกตูม อ.เมืองลพบุรี จ.ลพบุรี
เมืองลพบุรี/ Mueang Lop Buriลพบุรี/ Lopburi
15210</t>
  </si>
  <si>
    <t>15210</t>
  </si>
  <si>
    <t>660802453992</t>
  </si>
  <si>
    <t>22/08/2025 21:19</t>
  </si>
  <si>
    <t>LEXPU0600184011</t>
  </si>
  <si>
    <t>22/08/2025 21:20</t>
  </si>
  <si>
    <t>วรรณวนัช ขนมเปี๊ยะไส้ทะลัก ขนาด 450 กรัม เลือกรสชาติได้</t>
  </si>
  <si>
    <t>FSB56</t>
  </si>
  <si>
    <t>ย***าตรี</t>
  </si>
  <si>
    <t>22/08/2025 20:58</t>
  </si>
  <si>
    <t>762909665626</t>
  </si>
  <si>
    <t>FSB55</t>
  </si>
  <si>
    <t>ก***า เ***ิริ</t>
  </si>
  <si>
    <t>22/08/2025 20:53</t>
  </si>
  <si>
    <t>762972508782</t>
  </si>
  <si>
    <t>FSB54</t>
  </si>
  <si>
    <t>******ลองถนน, ซอย เพิ่มสิน 24/1, ถนน สุขาภิบาล 3, แขวงคลองถนน, เขตสายไหม แขวงคลองถนน เขตสายไหม จังหวัดกรุงเทพมหานคร 10220</t>
  </si>
  <si>
    <t>22/08/2025 20:50</t>
  </si>
  <si>
    <t>TH2565883596875</t>
  </si>
  <si>
    <t>FSB53</t>
  </si>
  <si>
    <t>อ***  ด***ม</t>
  </si>
  <si>
    <t>22/08/2025 20:48</t>
  </si>
  <si>
    <t>762959304774</t>
  </si>
  <si>
    <t>FSB52</t>
  </si>
  <si>
    <t>เ*** ช***า</t>
  </si>
  <si>
    <t>THT020122S88T9Z</t>
  </si>
  <si>
    <t>FSB51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</si>
  <si>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</si>
  <si>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</si>
  <si>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</si>
  <si>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22/08/2025 20:46</t>
  </si>
  <si>
    <t>LEXPU0600188104</t>
  </si>
  <si>
    <t>22/08/2025 20:45</t>
  </si>
  <si>
    <t>FSB50</t>
  </si>
  <si>
    <t>แ***แอน ว***วัลย์</t>
  </si>
  <si>
    <t>22/08/2025 20:44</t>
  </si>
  <si>
    <t>762990809766</t>
  </si>
  <si>
    <t>FSB49</t>
  </si>
  <si>
    <t>ต******ข</t>
  </si>
  <si>
    <t>******็ต(เข้ามาทางปากทางเข้าโรงแรมอรนิชา สังเกตุขามือป้ายบอกซอยนับมาเรื่อยๆ) ตำบลรัษฎา อำเภอเมืองภูเก็ต จังหวัดภูเก็ต 83000</t>
  </si>
  <si>
    <t>TH250662737870J</t>
  </si>
  <si>
    <t>22/08/2025 20:38</t>
  </si>
  <si>
    <t>FSB48</t>
  </si>
  <si>
    <t>น** ป***ศาล ณ น***จน์</t>
  </si>
  <si>
    <t>22/08/2025 20:36</t>
  </si>
  <si>
    <t>762924929793</t>
  </si>
  <si>
    <t>FSB47</t>
  </si>
  <si>
    <t>ค***จสวรรค์</t>
  </si>
  <si>
    <t>22/08/2025 20:27</t>
  </si>
  <si>
    <t>THT030222S8JG5Z</t>
  </si>
  <si>
    <t>FSB46</t>
  </si>
  <si>
    <t>พ***พย์ เ***ววิลัย</t>
  </si>
  <si>
    <t>22/08/2025 20:18</t>
  </si>
  <si>
    <t>762923375686</t>
  </si>
  <si>
    <t>FSB45</t>
  </si>
  <si>
    <t>ล***าวัลย์    พ***งษ์</t>
  </si>
  <si>
    <t>22/08/2025 19:57</t>
  </si>
  <si>
    <t>762978075613</t>
  </si>
  <si>
    <t>FSB44</t>
  </si>
  <si>
    <t>พ***นันท์ ป***านะ</t>
  </si>
  <si>
    <t>22/08/2025 19:54</t>
  </si>
  <si>
    <t>762946862635</t>
  </si>
  <si>
    <t>FSB43</t>
  </si>
  <si>
    <t>22/08/2025 19:53</t>
  </si>
  <si>
    <t>LEXPU0600183393</t>
  </si>
  <si>
    <t>FSB42</t>
  </si>
  <si>
    <t>เ***ร์ ด** ฯ*</t>
  </si>
  <si>
    <t>22/08/2025 19:51</t>
  </si>
  <si>
    <t>762951115802</t>
  </si>
  <si>
    <t>22/08/2025 19:52</t>
  </si>
  <si>
    <t>FSB40</t>
  </si>
  <si>
    <t>เ*** ก***โสภา</t>
  </si>
  <si>
    <t>22/08/2025 19:48</t>
  </si>
  <si>
    <t>762938077650</t>
  </si>
  <si>
    <t>FSB39</t>
  </si>
  <si>
    <t>ล** เ***์ฐา ผ***ก</t>
  </si>
  <si>
    <t>22/08/2025 19:37</t>
  </si>
  <si>
    <t>762999513802</t>
  </si>
  <si>
    <t>FSB38</t>
  </si>
  <si>
    <t>22/08/2025 19:23</t>
  </si>
  <si>
    <t>762961588631</t>
  </si>
  <si>
    <t>FSB37</t>
  </si>
  <si>
    <t>22/08/2025 19:19</t>
  </si>
  <si>
    <t>762905383645</t>
  </si>
  <si>
    <t>FSB36</t>
  </si>
  <si>
    <t>ช***ม</t>
  </si>
  <si>
    <t>22/08/2025 19:17</t>
  </si>
  <si>
    <t>762952209773</t>
  </si>
  <si>
    <t>FSB35</t>
  </si>
  <si>
    <t>น** เ***มปาน</t>
  </si>
  <si>
    <t>22/08/2025 19:15</t>
  </si>
  <si>
    <t>762924819801</t>
  </si>
  <si>
    <t>FSB34</t>
  </si>
  <si>
    <t>22/08/2025 19:13</t>
  </si>
  <si>
    <t>762935217774</t>
  </si>
  <si>
    <t>FSB33</t>
  </si>
  <si>
    <t>22/08/2025 19:12</t>
  </si>
  <si>
    <t>THT040122SH4C5Z</t>
  </si>
  <si>
    <t>FSB32</t>
  </si>
  <si>
    <t>บ***รพวงสาม</t>
  </si>
  <si>
    <t>22/08/2025 18:52</t>
  </si>
  <si>
    <t>762944602744</t>
  </si>
  <si>
    <t>FSB31</t>
  </si>
  <si>
    <t>THT040622RCDP6Z</t>
  </si>
  <si>
    <t>FSB30</t>
  </si>
  <si>
    <t>พ***ล แ***อุ่น</t>
  </si>
  <si>
    <t>22/08/2025 18:50</t>
  </si>
  <si>
    <t>762939828766</t>
  </si>
  <si>
    <t>FSB29</t>
  </si>
  <si>
    <t>สาธิ</t>
  </si>
  <si>
    <t>86/334 มบ บ้านพฤกษา กาญจนา กันตนา · บางใหญ่/ Bang Yai
บางใหญ่/ Bang Yaiนนทบุรี/ Nonthaburi
11140</t>
  </si>
  <si>
    <t>22/08/2025 18:49</t>
  </si>
  <si>
    <t>LEXPU0600183155</t>
  </si>
  <si>
    <t>FSB28</t>
  </si>
  <si>
    <t>สีนา</t>
  </si>
  <si>
    <t>46/2 ม.6 ต.สองสลึง สวนสละวังล่าง · สองสลึง/ Song Salueng
แกลง/ Klaengระยอง/ Rayong
21110</t>
  </si>
  <si>
    <t>21110</t>
  </si>
  <si>
    <t>660628518622</t>
  </si>
  <si>
    <t>22/08/2025 18:34</t>
  </si>
  <si>
    <t>LEXPU0600185883</t>
  </si>
  <si>
    <t>FSB27</t>
  </si>
  <si>
    <t>ม***รินทร์ ค***้า</t>
  </si>
  <si>
    <t>22/08/2025 17:54</t>
  </si>
  <si>
    <t>762990253701</t>
  </si>
  <si>
    <t>FSB26</t>
  </si>
  <si>
    <t>22/08/2025 17:44</t>
  </si>
  <si>
    <t>762909715794</t>
  </si>
  <si>
    <t>FSB25</t>
  </si>
  <si>
    <t>พ** ม**</t>
  </si>
  <si>
    <t>22/08/2025 17:36</t>
  </si>
  <si>
    <t>762917070694</t>
  </si>
  <si>
    <t>FSB24</t>
  </si>
  <si>
    <t>อ***รัตน์ผ้าทอ</t>
  </si>
  <si>
    <t>22/08/2025 17:19</t>
  </si>
  <si>
    <t>762948517796</t>
  </si>
  <si>
    <t>FSB23</t>
  </si>
  <si>
    <t>762985297631</t>
  </si>
  <si>
    <t>FSB22</t>
  </si>
  <si>
    <t>22/08/2025 17:16</t>
  </si>
  <si>
    <t>762941208794</t>
  </si>
  <si>
    <t>FSB21</t>
  </si>
  <si>
    <t>น***ช ศ***ําซาว</t>
  </si>
  <si>
    <t>22/08/2025 17:08</t>
  </si>
  <si>
    <t>762965809745</t>
  </si>
  <si>
    <t>FSB20</t>
  </si>
  <si>
    <t>22/08/2025 17:02</t>
  </si>
  <si>
    <t>762938409726</t>
  </si>
  <si>
    <t>FSB19</t>
  </si>
  <si>
    <t>ม***ียม พ***าลี</t>
  </si>
  <si>
    <t>22/08/2025 16:23</t>
  </si>
  <si>
    <t>762941728791</t>
  </si>
  <si>
    <t>22/08/2025 16:24</t>
  </si>
  <si>
    <t>FSB18</t>
  </si>
  <si>
    <t>u***2412815308180</t>
  </si>
  <si>
    <t>22/08/2025 16:22</t>
  </si>
  <si>
    <t>762929301761</t>
  </si>
  <si>
    <t>FSB17</t>
  </si>
  <si>
    <t>22/08/2025 16:21</t>
  </si>
  <si>
    <t>THT020322RCT04Z</t>
  </si>
  <si>
    <t>FSB16</t>
  </si>
  <si>
    <t>มลนรัจน์ ธ.</t>
  </si>
  <si>
    <t>59 หมู่ 5 ตลาดม่วงขาว ตรงข้ามกับร้านซ่อมรถมอเตอร์ไซค์ช่างนุ · โคกปีบ/ Khok Pip
ศรีมโหสถ/ Si Mahosotปราจีนบุรี/ Prachin Buri
25190</t>
  </si>
  <si>
    <t>25190</t>
  </si>
  <si>
    <t>660965549532</t>
  </si>
  <si>
    <t>22/08/2025 15:55</t>
  </si>
  <si>
    <t>TH25077NCUND6A</t>
  </si>
  <si>
    <t>22/08/2025 15:53</t>
  </si>
  <si>
    <t>FSB15</t>
  </si>
  <si>
    <t>22/08/2025 15:49</t>
  </si>
  <si>
    <t>762928081613</t>
  </si>
  <si>
    <t>FSB12</t>
  </si>
  <si>
    <t>22/08/2025 15:39</t>
  </si>
  <si>
    <t>762987513794</t>
  </si>
  <si>
    <t>FSB11</t>
  </si>
  <si>
    <t>ศ***พร ป***ชติ</t>
  </si>
  <si>
    <t>762911507794</t>
  </si>
  <si>
    <t>FSB10</t>
  </si>
  <si>
    <t>22/08/2025 15:36</t>
  </si>
  <si>
    <t>762992471695</t>
  </si>
  <si>
    <t>FSB7</t>
  </si>
  <si>
    <t>ว***ิษฐ์ โ***ิรากิตติพงษ์</t>
  </si>
  <si>
    <t>22/08/2025 15:20</t>
  </si>
  <si>
    <t>762970398676</t>
  </si>
  <si>
    <t>FSB6</t>
  </si>
  <si>
    <t>ป***ดา เ***ภักดิ์</t>
  </si>
  <si>
    <t>22/08/2025 15:17</t>
  </si>
  <si>
    <t>762979202731</t>
  </si>
  <si>
    <t>FSB5</t>
  </si>
  <si>
    <t>ป***ัสรา โ***น</t>
  </si>
  <si>
    <t>22/08/2025 15:16</t>
  </si>
  <si>
    <t>762972817773</t>
  </si>
  <si>
    <t>FSB4</t>
  </si>
  <si>
    <t>22/08/2025 15:15</t>
  </si>
  <si>
    <t>762934480626</t>
  </si>
  <si>
    <t>FSB3</t>
  </si>
  <si>
    <t>อ***ย์ ม***ราช</t>
  </si>
  <si>
    <t>22/08/2025 15:10</t>
  </si>
  <si>
    <t>762930503790</t>
  </si>
  <si>
    <t>FSB1</t>
  </si>
  <si>
    <t>ว***า ส***รา</t>
  </si>
  <si>
    <t>22/08/2025 15:03</t>
  </si>
  <si>
    <t>762939402783</t>
  </si>
  <si>
    <t>FSB0</t>
  </si>
  <si>
    <t>22/08/2025 15:02</t>
  </si>
  <si>
    <t>762914071706</t>
  </si>
  <si>
    <t>FSA99</t>
  </si>
  <si>
    <t>น***า ส***งกิจรุ่งโรจน์</t>
  </si>
  <si>
    <t>22/08/2025 15:00</t>
  </si>
  <si>
    <t>762958013790</t>
  </si>
  <si>
    <t>FSA98</t>
  </si>
  <si>
    <t>อ***รณ์ จ***ร์เทียน</t>
  </si>
  <si>
    <t>22/08/2025 14:59</t>
  </si>
  <si>
    <t>762963126726</t>
  </si>
  <si>
    <t>FSA96</t>
  </si>
  <si>
    <t>22/08/2025 14:55</t>
  </si>
  <si>
    <t>762973707764</t>
  </si>
  <si>
    <t>FSA93</t>
  </si>
  <si>
    <t>บ** แ***งค์</t>
  </si>
  <si>
    <t>22/08/2025 14:47</t>
  </si>
  <si>
    <t>762990304775</t>
  </si>
  <si>
    <t>22/08/2025 14:46</t>
  </si>
  <si>
    <t>FSA92</t>
  </si>
  <si>
    <t>ภ***ร อ***อยู่</t>
  </si>
  <si>
    <t>22/08/2025 14:43</t>
  </si>
  <si>
    <t>762941102770</t>
  </si>
  <si>
    <t>22/08/2025 14:42</t>
  </si>
  <si>
    <t>FSA91</t>
  </si>
  <si>
    <t>น** ท***  ก***นหอม</t>
  </si>
  <si>
    <t>22/08/2025 14:37</t>
  </si>
  <si>
    <t>762927713715</t>
  </si>
  <si>
    <t>FSA90</t>
  </si>
  <si>
    <t>ก***นา  ส***รณ</t>
  </si>
  <si>
    <t>22/08/2025 14:36</t>
  </si>
  <si>
    <t>THT040622S8DV7Z</t>
  </si>
  <si>
    <t>FSA89</t>
  </si>
  <si>
    <t>ส***รณทา ไ***สง</t>
  </si>
  <si>
    <t>22/08/2025 14:35</t>
  </si>
  <si>
    <t>762913228755</t>
  </si>
  <si>
    <t>FSA88</t>
  </si>
  <si>
    <t>22/08/2025 14:31</t>
  </si>
  <si>
    <t>762928201733</t>
  </si>
  <si>
    <t>FSA87</t>
  </si>
  <si>
    <t>T***nareeThannaree-shoop</t>
  </si>
  <si>
    <t>22/08/2025 14:27</t>
  </si>
  <si>
    <t>762912061671</t>
  </si>
  <si>
    <t>22/08/2025 14:26</t>
  </si>
  <si>
    <t>FSA86</t>
  </si>
  <si>
    <t>น***ิยชาติ ว***นิล</t>
  </si>
  <si>
    <t>22/08/2025 14:24</t>
  </si>
  <si>
    <t>762992921725</t>
  </si>
  <si>
    <t>22/08/2025 14:25</t>
  </si>
  <si>
    <t>FSA85</t>
  </si>
  <si>
    <t>22/08/2025 14:54</t>
  </si>
  <si>
    <t>TH250778254460E</t>
  </si>
  <si>
    <t>FSA84</t>
  </si>
  <si>
    <t>แ***ันทร์ ส***ิมาศเจริญ</t>
  </si>
  <si>
    <t>22/08/2025 14:21</t>
  </si>
  <si>
    <t>762960127720</t>
  </si>
  <si>
    <t>FSA83</t>
  </si>
  <si>
    <t>น***ุ่น ผ***ง</t>
  </si>
  <si>
    <t>22/08/2025 14:22</t>
  </si>
  <si>
    <t>762908927771</t>
  </si>
  <si>
    <t>FSA82</t>
  </si>
  <si>
    <t>ป***ดา เ***งค์</t>
  </si>
  <si>
    <t>762911028751</t>
  </si>
  <si>
    <t>FSA81</t>
  </si>
  <si>
    <t>THT040622S9JU1Z</t>
  </si>
  <si>
    <t>FSA80</t>
  </si>
  <si>
    <t>พ***ตา ข***จริญ</t>
  </si>
  <si>
    <t>22/08/2025 14:19</t>
  </si>
  <si>
    <t>762943228762</t>
  </si>
  <si>
    <t>FSA79</t>
  </si>
  <si>
    <t>โ***ม ส***รณ</t>
  </si>
  <si>
    <t>22/08/2025 14:18</t>
  </si>
  <si>
    <t>762944908751</t>
  </si>
  <si>
    <t>FSA78</t>
  </si>
  <si>
    <t>ว***กานต์  จ***</t>
  </si>
  <si>
    <t>762943720781</t>
  </si>
  <si>
    <t>FSA77</t>
  </si>
  <si>
    <t>อ***ยา  เ***บ</t>
  </si>
  <si>
    <t>22/08/2025 14:17</t>
  </si>
  <si>
    <t>THT040222S87U1Z</t>
  </si>
  <si>
    <t>FSA76</t>
  </si>
  <si>
    <t>762935026755</t>
  </si>
  <si>
    <t>FSA75</t>
  </si>
  <si>
    <t>น***นัด</t>
  </si>
  <si>
    <t>762951860646</t>
  </si>
  <si>
    <t>FSA74</t>
  </si>
  <si>
    <t>******ินทร์93  หมู่บ้านสินธานี แยก1/4 แขวงนวมินทร์ เขตบึงกุ่ม จังหวัดกรุงเทพมหานคร 10230</t>
  </si>
  <si>
    <t>TH259774071849Y</t>
  </si>
  <si>
    <t>FSA73</t>
  </si>
  <si>
    <t>22/08/2025 14:16</t>
  </si>
  <si>
    <t>762944016796</t>
  </si>
  <si>
    <t>FSA72</t>
  </si>
  <si>
    <t>พ***ี  บ***ิพย์</t>
  </si>
  <si>
    <t>22/08/2025 14:14</t>
  </si>
  <si>
    <t>762947908752</t>
  </si>
  <si>
    <t>FSA69</t>
  </si>
  <si>
    <t>ไ***น</t>
  </si>
  <si>
    <t>22/08/2025 14:06</t>
  </si>
  <si>
    <t>762975529713</t>
  </si>
  <si>
    <t>22/08/2025 14:11</t>
  </si>
  <si>
    <t>FSA68</t>
  </si>
  <si>
    <t>เ***รร   ช***ื่น</t>
  </si>
  <si>
    <t>22/08/2025 14:01</t>
  </si>
  <si>
    <t>762938060706</t>
  </si>
  <si>
    <t>FSA67</t>
  </si>
  <si>
    <t>ว***วรรณ ส***สียงศรี</t>
  </si>
  <si>
    <t>22/08/2025 13:59</t>
  </si>
  <si>
    <t>762911072700</t>
  </si>
  <si>
    <t>FSA66</t>
  </si>
  <si>
    <t>ส***  น***รี</t>
  </si>
  <si>
    <t>762942818794</t>
  </si>
  <si>
    <t>FSA65</t>
  </si>
  <si>
    <t>จ***ร์จิรา จ***าวหน้า</t>
  </si>
  <si>
    <t>762951694654</t>
  </si>
  <si>
    <t>FSA64</t>
  </si>
  <si>
    <t>ร***าภรณ์ น***สุวรรณ</t>
  </si>
  <si>
    <t>22/08/2025 13:58</t>
  </si>
  <si>
    <t>762925306710</t>
  </si>
  <si>
    <t>FSA62</t>
  </si>
  <si>
    <t>****** ออมสิน) ต.เมืองงาย ตำบลเมืองงาย อำเภอเชียงดาว จังหวัดเชียงใหม่ 50170</t>
  </si>
  <si>
    <t>50170</t>
  </si>
  <si>
    <t>TH2587403975552</t>
  </si>
  <si>
    <t>22/08/2025 13:54</t>
  </si>
  <si>
    <t>FSA60</t>
  </si>
  <si>
    <t>22/08/2025 13:46</t>
  </si>
  <si>
    <t>LEXPU0600182577</t>
  </si>
  <si>
    <t>FSA59</t>
  </si>
  <si>
    <t>ส***ภรณ์</t>
  </si>
  <si>
    <t>762909964644</t>
  </si>
  <si>
    <t>FSA58</t>
  </si>
  <si>
    <t>ส***รัตน์ อ***รักษ์</t>
  </si>
  <si>
    <t>22/08/2025 13:44</t>
  </si>
  <si>
    <t>762934576703</t>
  </si>
  <si>
    <t>FSA57</t>
  </si>
  <si>
    <t>22/08/2025 13:43</t>
  </si>
  <si>
    <t>762956700741</t>
  </si>
  <si>
    <t>FSA56</t>
  </si>
  <si>
    <t>22/08/2025 13:37</t>
  </si>
  <si>
    <t>762904507746</t>
  </si>
  <si>
    <t>22/08/2025 13:38</t>
  </si>
  <si>
    <t>FSA55</t>
  </si>
  <si>
    <t>มณีรัตน์ พากเพียร</t>
  </si>
  <si>
    <t>บ.Humming Hair salon จำกัด พลาซ่าชั้น 1 เลขที่ 88/1 ซ.สุขุมวิท 55 ซ.ทองหล่อตึกเอท ซอย 8 · คลองตันเหนือ/ Khlong Tan Nuea
วัฒนา/ Vadhanaกรุงเทพมหานคร/ Bangkok
10110</t>
  </si>
  <si>
    <t>660953768567</t>
  </si>
  <si>
    <t>22/08/2025 13:34</t>
  </si>
  <si>
    <t>LEXPU0600184646</t>
  </si>
  <si>
    <t>FSA54</t>
  </si>
  <si>
    <t>ผ***ปอ</t>
  </si>
  <si>
    <t>22/08/2025 13:31</t>
  </si>
  <si>
    <t>762953304750</t>
  </si>
  <si>
    <t>22/08/2025 13:30</t>
  </si>
  <si>
    <t>FSA53</t>
  </si>
  <si>
    <t>22/08/2025 13:24</t>
  </si>
  <si>
    <t>762998200716</t>
  </si>
  <si>
    <t>FSA52</t>
  </si>
  <si>
    <t>พจนีย์ ชัยพานิช</t>
  </si>
  <si>
    <t xml:space="preserve">10700, 75/11 ซอย จรัญสนิทวงศ์ 45 แยก 3 3 อรุณอมรินทร์, 10700
บางกอกน้อย/ Bangkok Noi, กรุงเทพมหานคร/ Bangkok
</t>
  </si>
  <si>
    <t>0818424199</t>
  </si>
  <si>
    <t>22/08/2025 13:19</t>
  </si>
  <si>
    <t>เคลม Shopee  เลขออเดอร์ 250809AT2U5FGE** สินค้าในกล่องมีแค่ 2 รส **</t>
  </si>
  <si>
    <t>JB339354740TH</t>
  </si>
  <si>
    <t>FSA51</t>
  </si>
  <si>
    <t>น***วรรณ ร***น่</t>
  </si>
  <si>
    <t>22/08/2025 13:18</t>
  </si>
  <si>
    <t>THT030422RCQP8Z</t>
  </si>
  <si>
    <t>FSA50</t>
  </si>
  <si>
    <t>22/08/2025 13:15</t>
  </si>
  <si>
    <t>762967904731</t>
  </si>
  <si>
    <t>FSA49</t>
  </si>
  <si>
    <t>ล** โ***</t>
  </si>
  <si>
    <t>22/08/2025 13:13</t>
  </si>
  <si>
    <t>762971505752</t>
  </si>
  <si>
    <t>FSA48</t>
  </si>
  <si>
    <t>ช****า</t>
  </si>
  <si>
    <t>******อป่าโมก ตำบลป่าโมก อำเภอป่าโมก จังหวัดอ่างทอง 14130</t>
  </si>
  <si>
    <t>22/08/2025 13:42</t>
  </si>
  <si>
    <t>TH2517713684488</t>
  </si>
  <si>
    <t>22/08/2025 13:12</t>
  </si>
  <si>
    <t>FSA47</t>
  </si>
  <si>
    <t>ป***ศา ย***ง</t>
  </si>
  <si>
    <t>22/08/2025 13:10</t>
  </si>
  <si>
    <t>762910773656</t>
  </si>
  <si>
    <t>FSA46</t>
  </si>
  <si>
    <t>ปิ่นทิพย์ วิจารณ์อักษรสิทธิ์</t>
  </si>
  <si>
    <t>6/105 ชื่นกมลนิเวศน์ 7 ซ.พระยาสุเรนทร์33
คลองสามวา/ Klong Sam Waกรุงเทพมหานคร/ Bangkok
10510</t>
  </si>
  <si>
    <t>660957055165</t>
  </si>
  <si>
    <t>22/08/2025 13:06</t>
  </si>
  <si>
    <t>LEXPU0600187563</t>
  </si>
  <si>
    <t>FSA45</t>
  </si>
  <si>
    <t>22/08/2025 13:08</t>
  </si>
  <si>
    <t>TH2533584431958</t>
  </si>
  <si>
    <t>22/08/2025 13:03</t>
  </si>
  <si>
    <t>FSA44</t>
  </si>
  <si>
    <t>ร******ี</t>
  </si>
  <si>
    <t>******าดใหญ่ ตำบลหาดใหญ่ อำเภอหาดใหญ่ จังหวัดสงขลา 90110</t>
  </si>
  <si>
    <t>TH255099049833C</t>
  </si>
  <si>
    <t>22/08/2025 12:57</t>
  </si>
  <si>
    <t>FSA43</t>
  </si>
  <si>
    <t>ณ******ง</t>
  </si>
  <si>
    <t>******อโพง อำเภอนครหลวง จังหวัดพระนครศรีอยุธยา 13260</t>
  </si>
  <si>
    <t>22/08/2025 13:23</t>
  </si>
  <si>
    <t>TH253617094243C</t>
  </si>
  <si>
    <t>22/08/2025 12:53</t>
  </si>
  <si>
    <t>FSA41</t>
  </si>
  <si>
    <t>22/08/2025 12:44</t>
  </si>
  <si>
    <t>762905009753</t>
  </si>
  <si>
    <t>FSA39</t>
  </si>
  <si>
    <t>u***5651658435150</t>
  </si>
  <si>
    <t>22/08/2025 12:02</t>
  </si>
  <si>
    <t>762995261641</t>
  </si>
  <si>
    <t>FSA38</t>
  </si>
  <si>
    <t>น***ดดา โ***์เงิน</t>
  </si>
  <si>
    <t>22/08/2025 11:50</t>
  </si>
  <si>
    <t>762949075626</t>
  </si>
  <si>
    <t>FSA37</t>
  </si>
  <si>
    <t>22/08/2025 11:44</t>
  </si>
  <si>
    <t>762974206713</t>
  </si>
  <si>
    <t>FSA36</t>
  </si>
  <si>
    <t>ร***ี ภ***ธำรงวงศ์</t>
  </si>
  <si>
    <t>22/08/2025 11:43</t>
  </si>
  <si>
    <t>762989176681</t>
  </si>
  <si>
    <t>FSA34</t>
  </si>
  <si>
    <t>22/08/2025 11:34</t>
  </si>
  <si>
    <t>762991002712</t>
  </si>
  <si>
    <t>FSA33</t>
  </si>
  <si>
    <t>ภ***นทร์ ป***นมาตา</t>
  </si>
  <si>
    <t>22/08/2025 11:25</t>
  </si>
  <si>
    <t>762993617794</t>
  </si>
  <si>
    <t>22/08/2025 11:24</t>
  </si>
  <si>
    <t>FSA32</t>
  </si>
  <si>
    <t>น***พัณฑิดา ค***ุ้ม</t>
  </si>
  <si>
    <t>22/08/2025 11:23</t>
  </si>
  <si>
    <t>762919417783</t>
  </si>
  <si>
    <t>FSA31</t>
  </si>
  <si>
    <t>22/08/2025 11:21</t>
  </si>
  <si>
    <t>LEXPU0600186783</t>
  </si>
  <si>
    <t>FSA30</t>
  </si>
  <si>
    <t>ดวงรัตน์ อิวาซา</t>
  </si>
  <si>
    <t>437/93 หมู่บ้านทรัพย์มั่นคงเฟส7 หมู่2
บางบ่อ/ Bang Boสมุทรปราการ/ Samut Prakan
10560</t>
  </si>
  <si>
    <t>660958788763</t>
  </si>
  <si>
    <t>22/08/2025 11:15</t>
  </si>
  <si>
    <t>LEXPU0600187399</t>
  </si>
  <si>
    <t>FSA29</t>
  </si>
  <si>
    <t>ว***ช ต***คุณาวุฒิ</t>
  </si>
  <si>
    <t>22/08/2025 11:13</t>
  </si>
  <si>
    <t>762908103716</t>
  </si>
  <si>
    <t>22/08/2025 11:12</t>
  </si>
  <si>
    <t>FSA27</t>
  </si>
  <si>
    <t>น***านต์ ส***ด</t>
  </si>
  <si>
    <t>22/08/2025 11:03</t>
  </si>
  <si>
    <t>762976397632</t>
  </si>
  <si>
    <t>FSA26</t>
  </si>
  <si>
    <t>พ***าธร ส***ำ</t>
  </si>
  <si>
    <t>22/08/2025 11:02</t>
  </si>
  <si>
    <t>762923723715</t>
  </si>
  <si>
    <t>FSA25</t>
  </si>
  <si>
    <t>น***ฝน'น ม***</t>
  </si>
  <si>
    <t>22/08/2025 11:01</t>
  </si>
  <si>
    <t>วนิลา 3 กล่อง</t>
  </si>
  <si>
    <t>762997612753</t>
  </si>
  <si>
    <t>FSA24</t>
  </si>
  <si>
    <t>22/08/2025 10:59</t>
  </si>
  <si>
    <t>762944890654</t>
  </si>
  <si>
    <t>FSA23</t>
  </si>
  <si>
    <t>******คเพลส 36 ตำบลบางรักน้อย อำเภอเมืองนนทบุรี จังหวัดนนทบุรี 11000</t>
  </si>
  <si>
    <t>22/08/2025 11:08</t>
  </si>
  <si>
    <t>TH254075671091B</t>
  </si>
  <si>
    <t>22/08/2025 10:57</t>
  </si>
  <si>
    <t>FSA21</t>
  </si>
  <si>
    <t>พ***์ใจ    ร***โนภาร</t>
  </si>
  <si>
    <t>22/08/2025 10:54</t>
  </si>
  <si>
    <t>762939525740</t>
  </si>
  <si>
    <t>FSA20</t>
  </si>
  <si>
    <t>น***กษณ์  ป***เกวียน</t>
  </si>
  <si>
    <t>22/08/2025 10:53</t>
  </si>
  <si>
    <t>762901226721</t>
  </si>
  <si>
    <t>FSA19</t>
  </si>
  <si>
    <t>น***็ก ป***สังข์</t>
  </si>
  <si>
    <t>762950026720</t>
  </si>
  <si>
    <t>FSA17</t>
  </si>
  <si>
    <t>P***a</t>
  </si>
  <si>
    <t>22/08/2025 10:49</t>
  </si>
  <si>
    <t>762969824713</t>
  </si>
  <si>
    <t>22/08/2025 10:50</t>
  </si>
  <si>
    <t>FSA16</t>
  </si>
  <si>
    <t>อ***รา ร***ูชื่น</t>
  </si>
  <si>
    <t>762966628712</t>
  </si>
  <si>
    <t>FSA15</t>
  </si>
  <si>
    <t>ป***พร ส***ะณี</t>
  </si>
  <si>
    <t>22/08/2025 10:40</t>
  </si>
  <si>
    <t>762923973696</t>
  </si>
  <si>
    <t>FSA14</t>
  </si>
  <si>
    <t>22/08/2025 10:39</t>
  </si>
  <si>
    <t>762961869692</t>
  </si>
  <si>
    <t>FSA12</t>
  </si>
  <si>
    <t>น***าว ว***พ็ญ อ***ัน</t>
  </si>
  <si>
    <t>22/08/2025 10:31</t>
  </si>
  <si>
    <t>762914525715</t>
  </si>
  <si>
    <t>FSA11</t>
  </si>
  <si>
    <t>น***รรณจักร์ ช***ยก</t>
  </si>
  <si>
    <t>762991802753</t>
  </si>
  <si>
    <t>22/08/2025 10:30</t>
  </si>
  <si>
    <t>FSA10</t>
  </si>
  <si>
    <t>******ุบัน ตำบลตะลุบัน อำเภอสายบุรี จังหวัดปัตตานี 94110</t>
  </si>
  <si>
    <t>94110</t>
  </si>
  <si>
    <t>22/08/2025 10:28</t>
  </si>
  <si>
    <t>TH256657781995Y</t>
  </si>
  <si>
    <t>FSA9</t>
  </si>
  <si>
    <t>ศ***ุช ร***ม</t>
  </si>
  <si>
    <t>762944629716</t>
  </si>
  <si>
    <t>22/08/2025 10:26</t>
  </si>
  <si>
    <t>FSA8</t>
  </si>
  <si>
    <t>762966624766</t>
  </si>
  <si>
    <t>FSA6</t>
  </si>
  <si>
    <t>22/08/2025 10:19</t>
  </si>
  <si>
    <t>762988867686</t>
  </si>
  <si>
    <t>22/08/2025 10:18</t>
  </si>
  <si>
    <t>FSA5</t>
  </si>
  <si>
    <t>น******ะ</t>
  </si>
  <si>
    <t>******บล สบปราบ ตำบลสบปราบ อำเภอสบปราบ จังหวัดลำปาง 52170</t>
  </si>
  <si>
    <t>22/08/2025 10:16</t>
  </si>
  <si>
    <t>TH253079763116G</t>
  </si>
  <si>
    <t>FSA4</t>
  </si>
  <si>
    <t>ค***หมียว ค***ัสดิ์</t>
  </si>
  <si>
    <t>22/08/2025 10:15</t>
  </si>
  <si>
    <t>762993290625</t>
  </si>
  <si>
    <t>FSA3</t>
  </si>
  <si>
    <t>22/08/2025 10:12</t>
  </si>
  <si>
    <t>762950093640</t>
  </si>
  <si>
    <t>FSA1</t>
  </si>
  <si>
    <t>22/08/2025 10:08</t>
  </si>
  <si>
    <t>762950926743</t>
  </si>
  <si>
    <t>FSA0</t>
  </si>
  <si>
    <t>ท***ุข อ***ส</t>
  </si>
  <si>
    <t>22/08/2025 10:07</t>
  </si>
  <si>
    <t>762972424712</t>
  </si>
  <si>
    <t>FRZ98</t>
  </si>
  <si>
    <t>22/08/2025 10:03</t>
  </si>
  <si>
    <t>762937708794</t>
  </si>
  <si>
    <t>FRZ97</t>
  </si>
  <si>
    <t>22/08/2025 10:02</t>
  </si>
  <si>
    <t>762960626713</t>
  </si>
  <si>
    <t>22/08/2025 10:01</t>
  </si>
  <si>
    <t>FRZ96</t>
  </si>
  <si>
    <t>22/08/2025 09:55</t>
  </si>
  <si>
    <t>762928479703</t>
  </si>
  <si>
    <t>FRZ94</t>
  </si>
  <si>
    <t>22/08/2025 10:37</t>
  </si>
  <si>
    <t>762918920735</t>
  </si>
  <si>
    <t>22/08/2025 09:49</t>
  </si>
  <si>
    <t>FRZ93</t>
  </si>
  <si>
    <t>762976075632</t>
  </si>
  <si>
    <t>FRZ92</t>
  </si>
  <si>
    <t>K***w.a.n</t>
  </si>
  <si>
    <t>762904323731</t>
  </si>
  <si>
    <t>FRZ91</t>
  </si>
  <si>
    <t>22/08/2025 09:48</t>
  </si>
  <si>
    <t>762904808735</t>
  </si>
  <si>
    <t>FRZ88</t>
  </si>
  <si>
    <t>น***ี เ***สันโดด</t>
  </si>
  <si>
    <t>22/08/2025 09:46</t>
  </si>
  <si>
    <t>762975323736</t>
  </si>
  <si>
    <t>FRZ87</t>
  </si>
  <si>
    <t>22/08/2025 09:45</t>
  </si>
  <si>
    <t>762953304746</t>
  </si>
  <si>
    <t>FRZ86</t>
  </si>
  <si>
    <t>ส***ุนี  เ***สุข</t>
  </si>
  <si>
    <t>22/08/2025 09:38</t>
  </si>
  <si>
    <t>762917954702</t>
  </si>
  <si>
    <t>FRZ85</t>
  </si>
  <si>
    <t>บ**</t>
  </si>
  <si>
    <t>22/08/2025 09:35</t>
  </si>
  <si>
    <t>762902802756</t>
  </si>
  <si>
    <t>FRZ84</t>
  </si>
  <si>
    <t>ค** ม***รรณ์ ส***์อำพล</t>
  </si>
  <si>
    <t>22/08/2025 09:36</t>
  </si>
  <si>
    <t>762989721782</t>
  </si>
  <si>
    <t>FRZ83</t>
  </si>
  <si>
    <t>762972407794</t>
  </si>
  <si>
    <t>FRZ82</t>
  </si>
  <si>
    <t>ธ***ชนก อ***ชอบ</t>
  </si>
  <si>
    <t>22/08/2025 09:34</t>
  </si>
  <si>
    <t>762911423761</t>
  </si>
  <si>
    <t>FRZ81</t>
  </si>
  <si>
    <t>ค** ว***า น***ื่อ</t>
  </si>
  <si>
    <t>762931891702</t>
  </si>
  <si>
    <t>FRZ80</t>
  </si>
  <si>
    <t>.***.ก้อย</t>
  </si>
  <si>
    <t>22/08/2025 09:32</t>
  </si>
  <si>
    <t>762915500723</t>
  </si>
  <si>
    <t>FRZ79</t>
  </si>
  <si>
    <t>ก***าภัค ห***ผล</t>
  </si>
  <si>
    <t>22/08/2025 09:31</t>
  </si>
  <si>
    <t>762947498703</t>
  </si>
  <si>
    <t>FRZ77</t>
  </si>
  <si>
    <t>ป***าน ค***ีจริง</t>
  </si>
  <si>
    <t>22/08/2025 09:25</t>
  </si>
  <si>
    <t>762931100746</t>
  </si>
  <si>
    <t>FRZ76</t>
  </si>
  <si>
    <t>ก***ณี พ***ท์</t>
  </si>
  <si>
    <t>22/08/2025 09:24</t>
  </si>
  <si>
    <t>762956927784</t>
  </si>
  <si>
    <t>FRZ75</t>
  </si>
  <si>
    <t>ด***าว ด***คุ้ม</t>
  </si>
  <si>
    <t>762912902743</t>
  </si>
  <si>
    <t>22/08/2025 09:22</t>
  </si>
  <si>
    <t>FRZ74</t>
  </si>
  <si>
    <t>22/08/2025 09:21</t>
  </si>
  <si>
    <t>762923808791</t>
  </si>
  <si>
    <t>FRZ73</t>
  </si>
  <si>
    <t>22/08/2025 09:18</t>
  </si>
  <si>
    <t>762966270625</t>
  </si>
  <si>
    <t>22/08/2025 09:19</t>
  </si>
  <si>
    <t>FRZ72</t>
  </si>
  <si>
    <t>22/08/2025 09:17</t>
  </si>
  <si>
    <t>762968296635</t>
  </si>
  <si>
    <t>FRZ71</t>
  </si>
  <si>
    <t>สุนันทา สงคราม</t>
  </si>
  <si>
    <t>87 หมู่9 บ้านคีรีล้อม · โพธิ์ประสาท/ Pho Prasat
ไพศาลี/ Phaisaliนครสวรรค์/ Nakhon Sawan
60220</t>
  </si>
  <si>
    <t>60220</t>
  </si>
  <si>
    <t>660831629328</t>
  </si>
  <si>
    <t>22/08/2025 09:13</t>
  </si>
  <si>
    <t>TH56097NCUGC3E</t>
  </si>
  <si>
    <t>22/08/2025 09:11</t>
  </si>
  <si>
    <t>FRZ70</t>
  </si>
  <si>
    <t>เ***ยว ค***ัสดิ์</t>
  </si>
  <si>
    <t>22/08/2025 09:05</t>
  </si>
  <si>
    <t>762973798646</t>
  </si>
  <si>
    <t>FRZ69</t>
  </si>
  <si>
    <t>ท******ล</t>
  </si>
  <si>
    <t>******ดพูล เขต.ธนบุรี กทม. เขตธนบุรี จังหวัดกรุงเทพมหานคร 10600</t>
  </si>
  <si>
    <t>75</t>
  </si>
  <si>
    <t>22/08/2025 09:08</t>
  </si>
  <si>
    <t>TH255324552948B</t>
  </si>
  <si>
    <t>22/08/2025 09:03</t>
  </si>
  <si>
    <t>FRZ68</t>
  </si>
  <si>
    <t>ญ***สตา ธ***ลทัพ</t>
  </si>
  <si>
    <t>22/08/2025 09:00</t>
  </si>
  <si>
    <t>762995525784</t>
  </si>
  <si>
    <t>22/08/2025 09:01</t>
  </si>
  <si>
    <t>FRZ67</t>
  </si>
  <si>
    <t>ศ***ักษ์ จ***ร์ทอง</t>
  </si>
  <si>
    <t>ไทย, ลำพูน, บ้านโฮ่ง,ลำ*** 51***</t>
  </si>
  <si>
    <t>22/08/2025 08:52</t>
  </si>
  <si>
    <t>762908223755</t>
  </si>
  <si>
    <t>FRZ66</t>
  </si>
  <si>
    <t>22/08/2025 08:51</t>
  </si>
  <si>
    <t>ไม่เอาฝอยทองค่ะ ขอเนยนมเพิ่มค่ะ</t>
  </si>
  <si>
    <t>762916868626</t>
  </si>
  <si>
    <t>FRZ65</t>
  </si>
  <si>
    <t>ณ***ล ส***รณบุตร</t>
  </si>
  <si>
    <t>22/08/2025 08:49</t>
  </si>
  <si>
    <t>762977172650</t>
  </si>
  <si>
    <t>FRZ64</t>
  </si>
  <si>
    <t>T***eesak K***dee</t>
  </si>
  <si>
    <t>22/08/2025 08:45</t>
  </si>
  <si>
    <t>762906808720</t>
  </si>
  <si>
    <t>22/08/2025 08:46</t>
  </si>
  <si>
    <t>FRZ62</t>
  </si>
  <si>
    <t>22/08/2025 08:42</t>
  </si>
  <si>
    <t>JA281846363TH</t>
  </si>
  <si>
    <t>22/08/2025 08:41</t>
  </si>
  <si>
    <t>FRZ61</t>
  </si>
  <si>
    <t>สิริวรรณ เข็มทอง</t>
  </si>
  <si>
    <t>เลขที่ 104 หมู่ 16
บ้านกระทะ
ตำบล วังดาล
อำเภอ กบินทร์บุรี
จังหวัด ปราจีนบุรี
 25110</t>
  </si>
  <si>
    <t>0631424593</t>
  </si>
  <si>
    <t>21/08/2025 20:44</t>
  </si>
  <si>
    <t>JB339354736TH</t>
  </si>
  <si>
    <t>22/08/2025 08:40</t>
  </si>
  <si>
    <t>FRZ60</t>
  </si>
  <si>
    <t>ช่างดำรงค์สุวรรณพุ่ม</t>
  </si>
  <si>
    <t>509หมู่10ตำบลทุ่งพระยาอำเภอสนามชัยเขตจังหวัดฉะเชิงเทรา0926560668 24160</t>
  </si>
  <si>
    <t>24160</t>
  </si>
  <si>
    <t>0801809334</t>
  </si>
  <si>
    <t>21/08/2025 19:19</t>
  </si>
  <si>
    <t>JB339354722TH</t>
  </si>
  <si>
    <t>22/08/2025 08:39</t>
  </si>
  <si>
    <t>FRZ59</t>
  </si>
  <si>
    <t>สาริกา  ขันมณี</t>
  </si>
  <si>
    <t>103  ม.4  ต.แม่ปะ  อ.เถิน  จ.ลำปาง  
 52160</t>
  </si>
  <si>
    <t>0987678299</t>
  </si>
  <si>
    <t>22/08/2025 08:38</t>
  </si>
  <si>
    <t>JA281846350TH</t>
  </si>
  <si>
    <t>22/08/2025 08:37</t>
  </si>
  <si>
    <t>FRZ58</t>
  </si>
  <si>
    <t>ธีระชัย</t>
  </si>
  <si>
    <t>ร้าน ส.สัตวรักษ์ 48 58/9 ม.2 ต.บางน้ำเปรี้ยว อ.บางน้ำเปรี้ยว จ.ฉะเชิงเทรา 24150</t>
  </si>
  <si>
    <t>24150</t>
  </si>
  <si>
    <t>0638177791</t>
  </si>
  <si>
    <t>22/08/2025 08:36</t>
  </si>
  <si>
    <t>JA281846346TH</t>
  </si>
  <si>
    <t>22/08/2025 08:35</t>
  </si>
  <si>
    <t>FRZ57</t>
  </si>
  <si>
    <t>22/08/2025 08:28</t>
  </si>
  <si>
    <t>TH2562989528055</t>
  </si>
  <si>
    <t>FRZ56</t>
  </si>
  <si>
    <t>22/08/2025 08:26</t>
  </si>
  <si>
    <t>TH253052853450M</t>
  </si>
  <si>
    <t>FRZ55</t>
  </si>
  <si>
    <t>ส อ ศุภวัฒน์ ถีราวุฒิ</t>
  </si>
  <si>
    <t>9 ซ มงคลอุทิศ2 ต. คอหงส์
หาดใหญ่/ Hat Yaiสงขลา/ Songkhla
90110</t>
  </si>
  <si>
    <t>660888305427</t>
  </si>
  <si>
    <t>22/08/2025 07:59</t>
  </si>
  <si>
    <t>LEXPU0600186279</t>
  </si>
  <si>
    <t>FRZ54</t>
  </si>
  <si>
    <t>ณ***งษ์ ร***ำ</t>
  </si>
  <si>
    <t>22/08/2025 07:49</t>
  </si>
  <si>
    <t>762923294700</t>
  </si>
  <si>
    <t>FRZ53</t>
  </si>
  <si>
    <t>******ุดรัง, อำเภอกุดรัง ตำบลกุดรัง อำเภอกุดรัง จังหวัดมหาสารคาม 44130</t>
  </si>
  <si>
    <t>22/08/2025 08:17</t>
  </si>
  <si>
    <t>TH250564847097E</t>
  </si>
  <si>
    <t>22/08/2025 07:47</t>
  </si>
  <si>
    <t>FRZ52</t>
  </si>
  <si>
    <t>22/08/2025 08:15</t>
  </si>
  <si>
    <t>TH252015322584H</t>
  </si>
  <si>
    <t>22/08/2025 07:45</t>
  </si>
  <si>
    <t>FRZ50</t>
  </si>
  <si>
    <t>ศ***นีย์ แ***รุณ</t>
  </si>
  <si>
    <t>22/08/2025 07:29</t>
  </si>
  <si>
    <t>762937570695</t>
  </si>
  <si>
    <t>FRZ49</t>
  </si>
  <si>
    <t>ศ***์ขาย ร***จริญ</t>
  </si>
  <si>
    <t>22/08/2025 07:27</t>
  </si>
  <si>
    <t>762979560663</t>
  </si>
  <si>
    <t>FRZ48</t>
  </si>
  <si>
    <t>ห***ื่อญาดาค่ะ</t>
  </si>
  <si>
    <t>22/08/2025 07:14</t>
  </si>
  <si>
    <t>762960739472</t>
  </si>
  <si>
    <t>FRZ47</t>
  </si>
  <si>
    <t>ร***ร เ***ใจ</t>
  </si>
  <si>
    <t>22/08/2025 06:02</t>
  </si>
  <si>
    <t>762961393386</t>
  </si>
  <si>
    <t>FRZ46</t>
  </si>
  <si>
    <t>ม***ี ว***สมัย</t>
  </si>
  <si>
    <t>22/08/2025 05:57</t>
  </si>
  <si>
    <t>762983133474</t>
  </si>
  <si>
    <t>FRZ45</t>
  </si>
  <si>
    <t>ป***สร ด***ี</t>
  </si>
  <si>
    <t>22/08/2025 05:36</t>
  </si>
  <si>
    <t>762910287370</t>
  </si>
  <si>
    <t>FRZ44</t>
  </si>
  <si>
    <t>ก*** เ***สกุล</t>
  </si>
  <si>
    <t>22/08/2025 03:58</t>
  </si>
  <si>
    <t>762987698336</t>
  </si>
  <si>
    <t>FRZ43</t>
  </si>
  <si>
    <t>J*** J***</t>
  </si>
  <si>
    <t>22/08/2025 03:03</t>
  </si>
  <si>
    <t>THT020322NR536Z</t>
  </si>
  <si>
    <t>FRZ42</t>
  </si>
  <si>
    <t>ธ***ล พ***ชาติกุล</t>
  </si>
  <si>
    <t>22/08/2025 02:44</t>
  </si>
  <si>
    <t>762948484395</t>
  </si>
  <si>
    <t>FRZ41</t>
  </si>
  <si>
    <t>อ***น แ***กลม</t>
  </si>
  <si>
    <t>22/08/2025 02:33</t>
  </si>
  <si>
    <t>762936301492</t>
  </si>
  <si>
    <t>FRZ40</t>
  </si>
  <si>
    <t>ฉ***ชัย​ ฤ***เสน</t>
  </si>
  <si>
    <t>22/08/2025 02:24</t>
  </si>
  <si>
    <t>762952598310</t>
  </si>
  <si>
    <t>FRZ39</t>
  </si>
  <si>
    <t>ค***ุ๊ก</t>
  </si>
  <si>
    <t>22/08/2025 02:12</t>
  </si>
  <si>
    <t>762933797312</t>
  </si>
  <si>
    <t>FRZ38</t>
  </si>
  <si>
    <t>ส***ราสังข์วิเศษ</t>
  </si>
  <si>
    <t>22/08/2025 01:44</t>
  </si>
  <si>
    <t>762909397375</t>
  </si>
  <si>
    <t>FRZ37</t>
  </si>
  <si>
    <t>โ***กา ข***ลาด</t>
  </si>
  <si>
    <t>22/08/2025 01:41</t>
  </si>
  <si>
    <t>762919716414</t>
  </si>
  <si>
    <t>FRZ36</t>
  </si>
  <si>
    <t>อ***ณิตา จ***ร์ประทีป</t>
  </si>
  <si>
    <t>22/08/2025 01:28</t>
  </si>
  <si>
    <t>762987136461</t>
  </si>
  <si>
    <t>FRZ35</t>
  </si>
  <si>
    <t>ว***ัตน์ ภ***ิ์ศรี</t>
  </si>
  <si>
    <t>22/08/2025 01:24</t>
  </si>
  <si>
    <t>762947637443</t>
  </si>
  <si>
    <t>22/08/2025 01:26</t>
  </si>
  <si>
    <t>FRZ34</t>
  </si>
  <si>
    <t>22/08/2025 01:38</t>
  </si>
  <si>
    <t>TH250744350540H</t>
  </si>
  <si>
    <t>22/08/2025 01:17</t>
  </si>
  <si>
    <t>FRZ33</t>
  </si>
  <si>
    <t>ส***ชรา ถ***รัตน์</t>
  </si>
  <si>
    <t>22/08/2025 00:08</t>
  </si>
  <si>
    <t>762916885360</t>
  </si>
  <si>
    <t>22/08/2025 00:12</t>
  </si>
  <si>
    <t>FSD89</t>
  </si>
  <si>
    <t>ย***ละ ส***ร</t>
  </si>
  <si>
    <t>23/08/2025 23:33</t>
  </si>
  <si>
    <t>762916268940</t>
  </si>
  <si>
    <t>FSD88</t>
  </si>
  <si>
    <t>23/08/2025 23:29</t>
  </si>
  <si>
    <t>762995171912</t>
  </si>
  <si>
    <t>FSD87</t>
  </si>
  <si>
    <t>ศ***พร ต***ทอง</t>
  </si>
  <si>
    <t>23/08/2025 23:26</t>
  </si>
  <si>
    <t>THT030522TYF76Z</t>
  </si>
  <si>
    <t>FSD86</t>
  </si>
  <si>
    <t>ศ******่</t>
  </si>
  <si>
    <t>******่าบง, ตำบลตะเบาะ, อำเภอเมืองเพชรบูรณ์ ตำบลตะเบาะ อำเภอเมืองเพชรบูรณ์ จังหวัดเพชรบูรณ์ 67000</t>
  </si>
  <si>
    <t>23/08/2025 23:13</t>
  </si>
  <si>
    <t>TH256866311415M</t>
  </si>
  <si>
    <t>23/08/2025 22:43</t>
  </si>
  <si>
    <t>FSD85</t>
  </si>
  <si>
    <t>น******จ</t>
  </si>
  <si>
    <t>******องสาหร่าย ตำบลหนองสาหร่าย อำเภอปากช่อง จังหวัดนครราชสีมา 30130</t>
  </si>
  <si>
    <t>23/08/2025 22:41</t>
  </si>
  <si>
    <t>TH2597947228932</t>
  </si>
  <si>
    <t>FSD84</t>
  </si>
  <si>
    <t>23/08/2025 22:30</t>
  </si>
  <si>
    <t>TH259303006281B</t>
  </si>
  <si>
    <t>FSD83</t>
  </si>
  <si>
    <t>23/08/2025 22:26</t>
  </si>
  <si>
    <t>TH2533035241056</t>
  </si>
  <si>
    <t>23/08/2025 21:56</t>
  </si>
  <si>
    <t>FSD82</t>
  </si>
  <si>
    <t>ช***ร ม***มย</t>
  </si>
  <si>
    <t>23/08/2025 21:34</t>
  </si>
  <si>
    <t>762991464001</t>
  </si>
  <si>
    <t>FSD81</t>
  </si>
  <si>
    <t>23/08/2025 21:31</t>
  </si>
  <si>
    <t>762923471914</t>
  </si>
  <si>
    <t>FSD80</t>
  </si>
  <si>
    <t>ส***พร อ***ลักษ</t>
  </si>
  <si>
    <t>23/08/2025 21:27</t>
  </si>
  <si>
    <t>762944470923</t>
  </si>
  <si>
    <t>FSD79</t>
  </si>
  <si>
    <t>ก******ำ</t>
  </si>
  <si>
    <t>******สวรรค์ อำเภอเมืองบึงกาฬ จังหวัดบึงกาฬ 38000</t>
  </si>
  <si>
    <t>TH2527088252798</t>
  </si>
  <si>
    <t>23/08/2025 21:26</t>
  </si>
  <si>
    <t>FSD77</t>
  </si>
  <si>
    <t>เ***า บ***รรมติระวุฒิ</t>
  </si>
  <si>
    <t>23/08/2025 21:07</t>
  </si>
  <si>
    <t>762933173940</t>
  </si>
  <si>
    <t>23/08/2025 21:11</t>
  </si>
  <si>
    <t>FSD75</t>
  </si>
  <si>
    <t>ธัญญลักษณ์ ปักษา</t>
  </si>
  <si>
    <t>80 ม.1 บ้านบุโพธิ์ ต.บุโพธิ์ · บุโพธิ์/ Bu Pho
ลำปลายมาศ/ Lam Plai Matบุรีรัมย์/ Buriram
31130</t>
  </si>
  <si>
    <t>31130</t>
  </si>
  <si>
    <t>660918075569</t>
  </si>
  <si>
    <t>23/08/2025 21:12</t>
  </si>
  <si>
    <t>LEXPU0600415993</t>
  </si>
  <si>
    <t>23/08/2025 21:09</t>
  </si>
  <si>
    <t>FSD74</t>
  </si>
  <si>
    <t>น******ค</t>
  </si>
  <si>
    <t>******ำบลสระนกแก้ว  อำเภอโพนทอง จังหวัดร้อยเอ็ด รหัสไปรษณีย์ 45110 ตำบลสระนกแก้ว อำเภอโพนทอง จังหวัดร้อยเอ็ด 45110</t>
  </si>
  <si>
    <t>23/08/2025 21:35</t>
  </si>
  <si>
    <t>TH256856381629L</t>
  </si>
  <si>
    <t>23/08/2025 21:08</t>
  </si>
  <si>
    <t>FSD73</t>
  </si>
  <si>
    <t>****** บ้านกาศใต้ ตำบลร่องกาศ อำเภอสูงเม่น จังหวัดแพร่ 54130</t>
  </si>
  <si>
    <t>TH2505908474420</t>
  </si>
  <si>
    <t>23/08/2025 21:02</t>
  </si>
  <si>
    <t>FSD72</t>
  </si>
  <si>
    <t>23/08/2025 20:58</t>
  </si>
  <si>
    <t>THT040222UU531Z</t>
  </si>
  <si>
    <t>FSD70</t>
  </si>
  <si>
    <t>ก***นา ภ***ยา</t>
  </si>
  <si>
    <t>23/08/2025 20:22</t>
  </si>
  <si>
    <t>762967374934</t>
  </si>
  <si>
    <t>FSD69</t>
  </si>
  <si>
    <t>อ***ร้ตน์  ห***ะ</t>
  </si>
  <si>
    <t>23/08/2025 19:58</t>
  </si>
  <si>
    <t>762981466962</t>
  </si>
  <si>
    <t>FSD67</t>
  </si>
  <si>
    <t>23/08/2025 19:40</t>
  </si>
  <si>
    <t>762969662980</t>
  </si>
  <si>
    <t>FSD66</t>
  </si>
  <si>
    <t>เ***ชายศิวัช  ว***</t>
  </si>
  <si>
    <t>23/08/2025 19:39</t>
  </si>
  <si>
    <t>762991957980</t>
  </si>
  <si>
    <t>FSD65</t>
  </si>
  <si>
    <t>ไ***ปรี้ยว</t>
  </si>
  <si>
    <t>23/08/2025 19:33</t>
  </si>
  <si>
    <t>762989274983</t>
  </si>
  <si>
    <t>FSD64</t>
  </si>
  <si>
    <t>******ทุ่งวัดดอน เขตสาทร กทม10120 แขวงทุ่งวัดดอน เขตสาทร จังหวัดกรุงเทพมหานคร 10120</t>
  </si>
  <si>
    <t>23/08/2025 20:03</t>
  </si>
  <si>
    <t>TH259573375452D</t>
  </si>
  <si>
    <t>FSD63</t>
  </si>
  <si>
    <t>ว***ภา</t>
  </si>
  <si>
    <t>23/08/2025 19:25</t>
  </si>
  <si>
    <t>762902371932</t>
  </si>
  <si>
    <t>FSD62</t>
  </si>
  <si>
    <t>สุรัตน์ จันทร์บรรจง</t>
  </si>
  <si>
    <t>บ้านเลขที่ 603/6 ถนนเจริญกรุง ซอยเจริญกุง91 แยก12
บางคอแหลม/ Bang Kho Laemกรุงเทพมหานคร/ Bangkok
10120</t>
  </si>
  <si>
    <t>660832327519</t>
  </si>
  <si>
    <t>23/08/2025 19:13</t>
  </si>
  <si>
    <t>LEXPU0600420319</t>
  </si>
  <si>
    <t>FSD61</t>
  </si>
  <si>
    <t>u***4682622516875</t>
  </si>
  <si>
    <t>23/08/2025 19:06</t>
  </si>
  <si>
    <t>762967068006</t>
  </si>
  <si>
    <t>FSD60</t>
  </si>
  <si>
    <t>******วงแหวน ) .เทพารักษ์, ตำบลเทพารักษ์, อำเภอเมืองสมุทรปราการ ตำบลเทพารักษ์ อำเภอเมืองสมุทรปราการ จังหวัดสมุทรปราการ 10270</t>
  </si>
  <si>
    <t>23/08/2025 18:18</t>
  </si>
  <si>
    <t>TH250117350284K</t>
  </si>
  <si>
    <t>FSD58</t>
  </si>
  <si>
    <t>ร***ีพร  ด***ยประกิจ</t>
  </si>
  <si>
    <t>23/08/2025 18:16</t>
  </si>
  <si>
    <t>762964967995</t>
  </si>
  <si>
    <t>FSD55</t>
  </si>
  <si>
    <t>พิไลลักษณ์ กล่อมแก้ว</t>
  </si>
  <si>
    <t>108/25 หมู่1 · เชิงเนิน/ Choeng Noen
เมืองระยอง/ Mueang Rayongระยอง/ Rayong
21000</t>
  </si>
  <si>
    <t>21000</t>
  </si>
  <si>
    <t>660981693694</t>
  </si>
  <si>
    <t>23/08/2025 17:52</t>
  </si>
  <si>
    <t>LEXPU0600417989</t>
  </si>
  <si>
    <t>FSD54</t>
  </si>
  <si>
    <t>แ***ีย์</t>
  </si>
  <si>
    <t>23/08/2025 17:51</t>
  </si>
  <si>
    <t>762992189912</t>
  </si>
  <si>
    <t>FSD53</t>
  </si>
  <si>
    <t>82/18หมู่1  ตำบล รอบเมือง  อำเภอ เมือง · รอบเมือง/ Rop Mueang
เมืองปราจีนบุรี/ Mueang Prachin Buriปราจีนบุรี/ Prachin Buri
25000</t>
  </si>
  <si>
    <t>660646273843</t>
  </si>
  <si>
    <t>23/08/2025 17:40</t>
  </si>
  <si>
    <t>LEXPU0600419502</t>
  </si>
  <si>
    <t>FSD52</t>
  </si>
  <si>
    <t>ว***นา</t>
  </si>
  <si>
    <t>23/08/2025 17:23</t>
  </si>
  <si>
    <t>762956450970</t>
  </si>
  <si>
    <t>FSD51</t>
  </si>
  <si>
    <t>ช***ลใจกว้าง</t>
  </si>
  <si>
    <t>23/08/2025 17:21</t>
  </si>
  <si>
    <t>762950066992</t>
  </si>
  <si>
    <t>FSD50</t>
  </si>
  <si>
    <t>m* m*</t>
  </si>
  <si>
    <t>23/08/2025 17:07</t>
  </si>
  <si>
    <t>762954173914</t>
  </si>
  <si>
    <t>FSD49</t>
  </si>
  <si>
    <t>พ***นันท์ จ***ร์แสง</t>
  </si>
  <si>
    <t>23/08/2025 17:01</t>
  </si>
  <si>
    <t>762979574921</t>
  </si>
  <si>
    <t>23/08/2025 17:02</t>
  </si>
  <si>
    <t>FSD48</t>
  </si>
  <si>
    <t>23/08/2025 16:52</t>
  </si>
  <si>
    <t>762905661943</t>
  </si>
  <si>
    <t>FSD47</t>
  </si>
  <si>
    <t>พ***รีเกียรติศักดิ์  อ***ย์</t>
  </si>
  <si>
    <t>23/08/2025 16:48</t>
  </si>
  <si>
    <t>762938158006</t>
  </si>
  <si>
    <t>FSD46</t>
  </si>
  <si>
    <t>ณ******น</t>
  </si>
  <si>
    <t>******ะพัฒนา, อำเภอกำแพงแสน ตำบลสระพัฒนา อำเภอกำแพงแสน จังหวัดนครปฐม 73180</t>
  </si>
  <si>
    <t>2713815034930688097</t>
  </si>
  <si>
    <t>23/08/2025 16:39</t>
  </si>
  <si>
    <t>FSD45</t>
  </si>
  <si>
    <t>ก** เ***านิศวร์</t>
  </si>
  <si>
    <t>23/08/2025 16:09</t>
  </si>
  <si>
    <t>THT020322UW8J9Z</t>
  </si>
  <si>
    <t>FSD44</t>
  </si>
  <si>
    <t>ค***เเคท</t>
  </si>
  <si>
    <t>23/08/2025 16:07</t>
  </si>
  <si>
    <t>762932567961</t>
  </si>
  <si>
    <t>FSD43</t>
  </si>
  <si>
    <t>น**  เ***รินทร์  น***รี</t>
  </si>
  <si>
    <t>762930068946</t>
  </si>
  <si>
    <t>FSD42</t>
  </si>
  <si>
    <t>23/08/2025 16:04</t>
  </si>
  <si>
    <t>762974664970</t>
  </si>
  <si>
    <t>FSD40</t>
  </si>
  <si>
    <t>ชนิสรา</t>
  </si>
  <si>
    <t>112/1391แฟลตบางนาทำตึก 8 ชั้น 2  ถนนบางนาตราด 46 · บางนาใต้/ Bang Na Tai
บางนา/ Bang Naกรุงเทพมหานคร/ Bangkok
10260</t>
  </si>
  <si>
    <t>23/08/2025 15:56</t>
  </si>
  <si>
    <t>LEXPU0600418963</t>
  </si>
  <si>
    <t>FSD38</t>
  </si>
  <si>
    <t>น***สร ส***คำ</t>
  </si>
  <si>
    <t>23/08/2025 15:34</t>
  </si>
  <si>
    <t>762974562000</t>
  </si>
  <si>
    <t>FSD37</t>
  </si>
  <si>
    <t>23/08/2025 15:33</t>
  </si>
  <si>
    <t>762973866970</t>
  </si>
  <si>
    <t>FSD36</t>
  </si>
  <si>
    <t>762957064951</t>
  </si>
  <si>
    <t>FSD35</t>
  </si>
  <si>
    <t>23/08/2025 15:29</t>
  </si>
  <si>
    <t>762972465975</t>
  </si>
  <si>
    <t>FSD34</t>
  </si>
  <si>
    <t>เ***วี  พ***</t>
  </si>
  <si>
    <t>23/08/2025 15:25</t>
  </si>
  <si>
    <t>762946771926</t>
  </si>
  <si>
    <t>FSD33</t>
  </si>
  <si>
    <t>เอ็มก็เดด</t>
  </si>
  <si>
    <t>660874545415</t>
  </si>
  <si>
    <t>23/08/2025 15:22</t>
  </si>
  <si>
    <t>LEXPU0600420506</t>
  </si>
  <si>
    <t>FSD32</t>
  </si>
  <si>
    <t>น***ินี  ไ***ัชร</t>
  </si>
  <si>
    <t>23/08/2025 15:14</t>
  </si>
  <si>
    <t>762967551006</t>
  </si>
  <si>
    <t>FSD31</t>
  </si>
  <si>
    <t>23/08/2025 15:09</t>
  </si>
  <si>
    <t>762948053943</t>
  </si>
  <si>
    <t>23/08/2025 15:10</t>
  </si>
  <si>
    <t>FSD30</t>
  </si>
  <si>
    <t>ส***ิล</t>
  </si>
  <si>
    <t>THT030122U0N96Z</t>
  </si>
  <si>
    <t>FSD29</t>
  </si>
  <si>
    <t>บ***ง ไ***าวร</t>
  </si>
  <si>
    <t>23/08/2025 15:08</t>
  </si>
  <si>
    <t>762927262996</t>
  </si>
  <si>
    <t>FSD28</t>
  </si>
  <si>
    <t>ศิริลักษณ์  วิจิตรสมบัติ</t>
  </si>
  <si>
    <t>บริษัท ยูนิลีเวอร์ ไทย โฮลดิ้งส์ จำกัด นิคมอุตสาหกรรมเกตเวย์ซิตี้ ซอย 5 เลขที่ 181 หมู่ 7 ต.หัวสำโรง อ.แปลงยาวจ.ฉะเชิงเทรา 24190
แปลงยาว/ Plaeng Yaoฉะเชิงเทรา/ Chachoengsao
24190</t>
  </si>
  <si>
    <t>24190</t>
  </si>
  <si>
    <t>660887828588</t>
  </si>
  <si>
    <t>23/08/2025 14:58</t>
  </si>
  <si>
    <t>LEXPU0600419203</t>
  </si>
  <si>
    <t>FSD27</t>
  </si>
  <si>
    <t>ค** ล***า โ***วรรค์</t>
  </si>
  <si>
    <t>23/08/2025 14:53</t>
  </si>
  <si>
    <t>762919654954</t>
  </si>
  <si>
    <t>FSD26</t>
  </si>
  <si>
    <t>เอ็มนยส</t>
  </si>
  <si>
    <t>660896556654</t>
  </si>
  <si>
    <t>23/08/2025 14:52</t>
  </si>
  <si>
    <t>LEXPU0600419620</t>
  </si>
  <si>
    <t>FSD25</t>
  </si>
  <si>
    <t>เอ็มด้</t>
  </si>
  <si>
    <t>74 หมู่9, · ยางช้าย/ Yang Sai
โพธิ์ทอง/ Pho Thongอ่างทอง/ Ang Thong
14120</t>
  </si>
  <si>
    <t>660875656554</t>
  </si>
  <si>
    <t>LEXPU0600420305</t>
  </si>
  <si>
    <t>FSD23</t>
  </si>
  <si>
    <t>A***rn</t>
  </si>
  <si>
    <t>23/08/2025 14:46</t>
  </si>
  <si>
    <t>THT040122UWZK9Z</t>
  </si>
  <si>
    <t>23/08/2025 14:47</t>
  </si>
  <si>
    <t>FSD22</t>
  </si>
  <si>
    <t>ไม่เอากาแฟขอบคุณค่ะ</t>
  </si>
  <si>
    <t>762990366994</t>
  </si>
  <si>
    <t>FSD20</t>
  </si>
  <si>
    <t>คุณ​ นุสราวดี​ ศรีทองพิมพ์</t>
  </si>
  <si>
    <t>62  ซ.สำเภา ถ.บางแค
บางแค/ Bang Khaeกรุงเทพมหานคร/ Bangkok
10160</t>
  </si>
  <si>
    <t>660898904113</t>
  </si>
  <si>
    <t>23/08/2025 14:44</t>
  </si>
  <si>
    <t>LEXPU0600415934</t>
  </si>
  <si>
    <t>FSD18</t>
  </si>
  <si>
    <t>อ***า เ***ยมโคกสูง</t>
  </si>
  <si>
    <t>23/08/2025 14:41</t>
  </si>
  <si>
    <t>762977168995</t>
  </si>
  <si>
    <t>23/08/2025 14:42</t>
  </si>
  <si>
    <t>FSD17</t>
  </si>
  <si>
    <t>ส***ันท์ จ***ร์ฤาชัย</t>
  </si>
  <si>
    <t>23/08/2025 14:33</t>
  </si>
  <si>
    <t>762982379924</t>
  </si>
  <si>
    <t>FSD15</t>
  </si>
  <si>
    <t>สนธยา  กังเจริญ</t>
  </si>
  <si>
    <t>55/72 มบ.แลนซีโอ ซ.19 เคหะร่มเกล้า 64.ถ.เคหะร่มเกล้า คลองสองต้นนุ่น
ลาดกระบัง/ Lat Krabangกรุงเทพมหานคร/ Bangkok
10520</t>
  </si>
  <si>
    <t>660948713051</t>
  </si>
  <si>
    <t>23/08/2025 14:26</t>
  </si>
  <si>
    <t>LEXPU0600418740</t>
  </si>
  <si>
    <t>FSD14</t>
  </si>
  <si>
    <t>จ***อ.พงศกร พ***หอม</t>
  </si>
  <si>
    <t>23/08/2025 14:23</t>
  </si>
  <si>
    <t>ขอคละรสนะครับ อยากชิมทุกรส</t>
  </si>
  <si>
    <t>762958957950</t>
  </si>
  <si>
    <t>FSD13</t>
  </si>
  <si>
    <t>e***</t>
  </si>
  <si>
    <t>23/08/2025 14:22</t>
  </si>
  <si>
    <t>762907277915</t>
  </si>
  <si>
    <t>FSD12</t>
  </si>
  <si>
    <t>762981765000</t>
  </si>
  <si>
    <t>FSD11</t>
  </si>
  <si>
    <t>ก***ัตน์ ว***อามาตย์</t>
  </si>
  <si>
    <t>23/08/2025 14:20</t>
  </si>
  <si>
    <t>762902656961</t>
  </si>
  <si>
    <t>FSD10</t>
  </si>
  <si>
    <t>23/08/2025 14:17</t>
  </si>
  <si>
    <t>762983260981</t>
  </si>
  <si>
    <t>23/08/2025 14:18</t>
  </si>
  <si>
    <t>FSD8</t>
  </si>
  <si>
    <t>ค*** พ***วัสดิ์</t>
  </si>
  <si>
    <t>23/08/2025 14:03</t>
  </si>
  <si>
    <t>762922774950</t>
  </si>
  <si>
    <t>FSD7</t>
  </si>
  <si>
    <t>23/08/2025 13:57</t>
  </si>
  <si>
    <t>762969068945</t>
  </si>
  <si>
    <t>FSD6</t>
  </si>
  <si>
    <t>ร***ี จ***ย็น</t>
  </si>
  <si>
    <t>23/08/2025 13:50</t>
  </si>
  <si>
    <t>762975263002</t>
  </si>
  <si>
    <t>FSD5</t>
  </si>
  <si>
    <t>ว***ทร บ***อด</t>
  </si>
  <si>
    <t>23/08/2025 13:48</t>
  </si>
  <si>
    <t>762976967981</t>
  </si>
  <si>
    <t>FSD4</t>
  </si>
  <si>
    <t>23/08/2025 13:44</t>
  </si>
  <si>
    <t>762946652996</t>
  </si>
  <si>
    <t>23/08/2025 13:43</t>
  </si>
  <si>
    <t>FSD2</t>
  </si>
  <si>
    <t>G***ee3408</t>
  </si>
  <si>
    <t>23/08/2025 13:35</t>
  </si>
  <si>
    <t>762956460932</t>
  </si>
  <si>
    <t>FSD1</t>
  </si>
  <si>
    <t>พ***รินทร์​</t>
  </si>
  <si>
    <t>จังหวัดชลบุรี</t>
  </si>
  <si>
    <t>23/08/2025 13:33</t>
  </si>
  <si>
    <t>762990161920</t>
  </si>
  <si>
    <t>FSD0</t>
  </si>
  <si>
    <t>น***ภัสร์ ล***ะญาณวิทย์</t>
  </si>
  <si>
    <t>23/08/2025 13:29</t>
  </si>
  <si>
    <t>762985961975</t>
  </si>
  <si>
    <t>FSC99</t>
  </si>
  <si>
    <t>ห***งฤทัย ศ***มือง</t>
  </si>
  <si>
    <t>23/08/2025 13:24</t>
  </si>
  <si>
    <t>762927853951</t>
  </si>
  <si>
    <t>FSC97</t>
  </si>
  <si>
    <t>น***า ก***ต๊ะ</t>
  </si>
  <si>
    <t>23/08/2025 13:22</t>
  </si>
  <si>
    <t>762917764976</t>
  </si>
  <si>
    <t>FSC94</t>
  </si>
  <si>
    <t>ว***รณ์ ด***แก้ว</t>
  </si>
  <si>
    <t>23/08/2025 12:57</t>
  </si>
  <si>
    <t>762995168983</t>
  </si>
  <si>
    <t>FSC93</t>
  </si>
  <si>
    <t>ส***รัตน์ ม***เมนทร์</t>
  </si>
  <si>
    <t>23/08/2025 12:51</t>
  </si>
  <si>
    <t>762964469002</t>
  </si>
  <si>
    <t>FSC92</t>
  </si>
  <si>
    <t>พ***ณ</t>
  </si>
  <si>
    <t>23/08/2025 12:45</t>
  </si>
  <si>
    <t>เอาเผือกมะพร้าวอ่อน/มะพร้าวน้ำหอม/เนยนม</t>
  </si>
  <si>
    <t>762959465962</t>
  </si>
  <si>
    <t>FSC91</t>
  </si>
  <si>
    <t>23/08/2025 12:19</t>
  </si>
  <si>
    <t>LEXPU0600415908</t>
  </si>
  <si>
    <t>23/08/2025 12:18</t>
  </si>
  <si>
    <t>FSC90</t>
  </si>
  <si>
    <t>ป***้อย  จ***รรณ</t>
  </si>
  <si>
    <t>23/08/2025 12:16</t>
  </si>
  <si>
    <t>762920866982</t>
  </si>
  <si>
    <t>23/08/2025 12:17</t>
  </si>
  <si>
    <t>FSC89</t>
  </si>
  <si>
    <t>23/08/2025 11:57</t>
  </si>
  <si>
    <t>762931178925</t>
  </si>
  <si>
    <t>FSC88</t>
  </si>
  <si>
    <t>ว***รณ์ พ***วัสดิ์</t>
  </si>
  <si>
    <t>23/08/2025 11:50</t>
  </si>
  <si>
    <t>762998370934</t>
  </si>
  <si>
    <t>FSC87</t>
  </si>
  <si>
    <t>น***ำพรรณ์ ก***มณี</t>
  </si>
  <si>
    <t>23/08/2025 11:45</t>
  </si>
  <si>
    <t>THT550622UU0Q5Z</t>
  </si>
  <si>
    <t>FSC86</t>
  </si>
  <si>
    <t>เ***ณี ด***ก้ว</t>
  </si>
  <si>
    <t>23/08/2025 11:41</t>
  </si>
  <si>
    <t>762902065914</t>
  </si>
  <si>
    <t>FSC85</t>
  </si>
  <si>
    <t>ก***าภัค บ***ะจีน</t>
  </si>
  <si>
    <t>762920056942</t>
  </si>
  <si>
    <t>FSC84</t>
  </si>
  <si>
    <t>ด***จ  ค***ะเสริฐ</t>
  </si>
  <si>
    <t>23/08/2025 11:34</t>
  </si>
  <si>
    <t xml:space="preserve">ไม่รับรสเนยนม </t>
  </si>
  <si>
    <t>762945659954</t>
  </si>
  <si>
    <t>FSC83</t>
  </si>
  <si>
    <t>23/08/2025 11:31</t>
  </si>
  <si>
    <t>762917467922</t>
  </si>
  <si>
    <t>FSC82</t>
  </si>
  <si>
    <t>23/08/2025 11:30</t>
  </si>
  <si>
    <t>762950270994</t>
  </si>
  <si>
    <t>FSC80</t>
  </si>
  <si>
    <t>******ียบ ต.ปะเคียบ อ.คูเมือง จ.บุรีรัมย์ ตำบลปะเคียบ อำเภอคูเมือง จังหวัดบุรีรัมย์ 31190</t>
  </si>
  <si>
    <t>23/08/2025 11:23</t>
  </si>
  <si>
    <t>TH256557532962F</t>
  </si>
  <si>
    <t>23/08/2025 11:22</t>
  </si>
  <si>
    <t>FSC79</t>
  </si>
  <si>
    <t>w***da</t>
  </si>
  <si>
    <t>762952384913</t>
  </si>
  <si>
    <t>FSC78</t>
  </si>
  <si>
    <t>23/08/2025 11:07</t>
  </si>
  <si>
    <t>762964388911</t>
  </si>
  <si>
    <t>23/08/2025 11:19</t>
  </si>
  <si>
    <t>FSC77</t>
  </si>
  <si>
    <t>ส***วดีพงษ์โพนทอง</t>
  </si>
  <si>
    <t>23/08/2025 11:12</t>
  </si>
  <si>
    <t>762955064955</t>
  </si>
  <si>
    <t>FSC76</t>
  </si>
  <si>
    <t>ส***ย์   ภ***กิจ</t>
  </si>
  <si>
    <t>23/08/2025 11:10</t>
  </si>
  <si>
    <t>762967579916</t>
  </si>
  <si>
    <t>23/08/2025 11:11</t>
  </si>
  <si>
    <t>FSC75</t>
  </si>
  <si>
    <t>23/08/2025 11:39</t>
  </si>
  <si>
    <t>TH250239327486L</t>
  </si>
  <si>
    <t>23/08/2025 11:09</t>
  </si>
  <si>
    <t>FSC74</t>
  </si>
  <si>
    <t>อ***รา   พ***เกรง</t>
  </si>
  <si>
    <t>23/08/2025 11:05</t>
  </si>
  <si>
    <t>762968379003</t>
  </si>
  <si>
    <t>FSC73</t>
  </si>
  <si>
    <t>ศ***วรรณ ค***ยวงษ์</t>
  </si>
  <si>
    <t>23/08/2025 11:04</t>
  </si>
  <si>
    <t>762931957001</t>
  </si>
  <si>
    <t>FSC72</t>
  </si>
  <si>
    <t>c***tima</t>
  </si>
  <si>
    <t>23/08/2025 11:03</t>
  </si>
  <si>
    <t>762926964925</t>
  </si>
  <si>
    <t>FSC71</t>
  </si>
  <si>
    <t>762918378913</t>
  </si>
  <si>
    <t>FSC70</t>
  </si>
  <si>
    <t>762986663994</t>
  </si>
  <si>
    <t>FSC69</t>
  </si>
  <si>
    <t>23/08/2025 11:32</t>
  </si>
  <si>
    <t>TH257507733160W</t>
  </si>
  <si>
    <t>23/08/2025 11:01</t>
  </si>
  <si>
    <t>FSC67</t>
  </si>
  <si>
    <t>ด***าว  เ***สุวรรณ</t>
  </si>
  <si>
    <t>23/08/2025 10:57</t>
  </si>
  <si>
    <t>762901566921</t>
  </si>
  <si>
    <t>FSC66</t>
  </si>
  <si>
    <t>ม***์ ณ***าดา</t>
  </si>
  <si>
    <t>23/08/2025 10:48</t>
  </si>
  <si>
    <t>762972659982</t>
  </si>
  <si>
    <t>FSC65</t>
  </si>
  <si>
    <t>อีฟ</t>
  </si>
  <si>
    <t>159/17 ถนนสุขุมวิท ต.แสนสุข ซอยโต๊ะสนุ๊ก (ร้านนวดก่อนหลังสุดท้าย)
เมืองชลบุรี/ Mueang Chon Buriชลบุรี/ Chonburi
20130</t>
  </si>
  <si>
    <t>660946689463</t>
  </si>
  <si>
    <t>23/08/2025 10:49</t>
  </si>
  <si>
    <t>LEXPU0600415786</t>
  </si>
  <si>
    <t>FSC64</t>
  </si>
  <si>
    <t>ก***์ณณัฏฐ์ อ***เดชาโภคิน</t>
  </si>
  <si>
    <t>23/08/2025 10:46</t>
  </si>
  <si>
    <t>762904473984</t>
  </si>
  <si>
    <t>23/08/2025 10:45</t>
  </si>
  <si>
    <t>FSC63</t>
  </si>
  <si>
    <t>ช***มา จ***ี</t>
  </si>
  <si>
    <t>23/08/2025 10:41</t>
  </si>
  <si>
    <t>762998356993</t>
  </si>
  <si>
    <t>FSC62</t>
  </si>
  <si>
    <t>u***1302690831583</t>
  </si>
  <si>
    <t>23/08/2025 10:40</t>
  </si>
  <si>
    <t>762914263915</t>
  </si>
  <si>
    <t>FSC61</t>
  </si>
  <si>
    <t>u***jny9wbvl17</t>
  </si>
  <si>
    <t>23/08/2025 10:39</t>
  </si>
  <si>
    <t>762900974942</t>
  </si>
  <si>
    <t>FSC60</t>
  </si>
  <si>
    <t>762946977914</t>
  </si>
  <si>
    <t>FSC59</t>
  </si>
  <si>
    <t>ร***อรุณ  ส***งสุข</t>
  </si>
  <si>
    <t>23/08/2025 10:34</t>
  </si>
  <si>
    <t>THT030122UUGU9Z</t>
  </si>
  <si>
    <t>23/08/2025 10:35</t>
  </si>
  <si>
    <t>FSC57</t>
  </si>
  <si>
    <t>น***ุภษร  เ***นสันเทียะ</t>
  </si>
  <si>
    <t>23/08/2025 10:28</t>
  </si>
  <si>
    <t>762970178924</t>
  </si>
  <si>
    <t>FSC56</t>
  </si>
  <si>
    <t>ล***น.ชูรัตน์</t>
  </si>
  <si>
    <t>23/08/2025 10:25</t>
  </si>
  <si>
    <t>762982166925</t>
  </si>
  <si>
    <t>FSC55</t>
  </si>
  <si>
    <t>ช***ธิดา ศ***ุวรรณ์</t>
  </si>
  <si>
    <t>23/08/2025 10:24</t>
  </si>
  <si>
    <t>762981979944</t>
  </si>
  <si>
    <t>FSC54</t>
  </si>
  <si>
    <t>ว***ธนา ว***มะแสน</t>
  </si>
  <si>
    <t>762978966002</t>
  </si>
  <si>
    <t>FSC53</t>
  </si>
  <si>
    <t>น***สุภาพร ป***ำ</t>
  </si>
  <si>
    <t>763050021031</t>
  </si>
  <si>
    <t>FSC52</t>
  </si>
  <si>
    <t>u***7438876738661</t>
  </si>
  <si>
    <t>23/08/2025 10:21</t>
  </si>
  <si>
    <t>762928552956</t>
  </si>
  <si>
    <t>FSC51</t>
  </si>
  <si>
    <t>น***าวจิราพร ห***อ่อน</t>
  </si>
  <si>
    <t>23/08/2025 10:20</t>
  </si>
  <si>
    <t>762914161925</t>
  </si>
  <si>
    <t>FSC50</t>
  </si>
  <si>
    <t>ด** จ***ภักดิ์</t>
  </si>
  <si>
    <t>762967371924</t>
  </si>
  <si>
    <t>FSC48</t>
  </si>
  <si>
    <t>เ***   พ***มล ว***รานต์</t>
  </si>
  <si>
    <t>23/08/2025 10:17</t>
  </si>
  <si>
    <t>763073728056</t>
  </si>
  <si>
    <t>FSC47</t>
  </si>
  <si>
    <t>บ***ี ด***าลา</t>
  </si>
  <si>
    <t>763010510010</t>
  </si>
  <si>
    <t>FSC45</t>
  </si>
  <si>
    <t>เ***นภา พ***ี</t>
  </si>
  <si>
    <t>23/08/2025 10:16</t>
  </si>
  <si>
    <t>763020409082</t>
  </si>
  <si>
    <t>FSC44</t>
  </si>
  <si>
    <t>ค***ุภัสสร จ***ล</t>
  </si>
  <si>
    <t>762939371946</t>
  </si>
  <si>
    <t>FSC42</t>
  </si>
  <si>
    <t>M******ะ</t>
  </si>
  <si>
    <t>******ก17, แขวงบางบอนใต้, เขตบางบอน แขวงคลองบางบอน เขตบางบอน จังหวัดกรุงเทพมหานคร 10150</t>
  </si>
  <si>
    <t>23/08/2025 10:44</t>
  </si>
  <si>
    <t>TH256534308366O</t>
  </si>
  <si>
    <t>23/08/2025 10:14</t>
  </si>
  <si>
    <t>FSC41</t>
  </si>
  <si>
    <t>บ***ัน ด***ยรัมย์</t>
  </si>
  <si>
    <t>763062900106</t>
  </si>
  <si>
    <t>FSC39</t>
  </si>
  <si>
    <t>23/08/2025 10:12</t>
  </si>
  <si>
    <t>762997365933</t>
  </si>
  <si>
    <t>FSC38</t>
  </si>
  <si>
    <t>จ***ิหยัง</t>
  </si>
  <si>
    <t>23/08/2025 10:10</t>
  </si>
  <si>
    <t>762943263946</t>
  </si>
  <si>
    <t>23/08/2025 10:08</t>
  </si>
  <si>
    <t>FSC37</t>
  </si>
  <si>
    <t>******ี่ 9, ตำบลหนองแจง, อำเภอบึงสามพัน ตำบลหนองแจง อำเภอบึงสามพัน จังหวัดเพชรบูรณ์ 67160</t>
  </si>
  <si>
    <t>23/08/2025 10:37</t>
  </si>
  <si>
    <t>TH2550649750219</t>
  </si>
  <si>
    <t>23/08/2025 10:07</t>
  </si>
  <si>
    <t>FSC36</t>
  </si>
  <si>
    <t>ป** น***จีรวรรณ โ***สม 1*</t>
  </si>
  <si>
    <t>23/08/2025 10:03</t>
  </si>
  <si>
    <t>THT030122TWV46Z</t>
  </si>
  <si>
    <t>23/08/2025 10:02</t>
  </si>
  <si>
    <t>FSC35</t>
  </si>
  <si>
    <t>เพชรจริน  อินทร์วัน</t>
  </si>
  <si>
    <t>89/32 หมู่ 2 ซ.พร้อมมิตรซอย 4 ต.ป่าตาล
เมืองลพบุรี/ Mueang Lop Buriลพบุรี/ Lopburi
15000</t>
  </si>
  <si>
    <t>660841454521</t>
  </si>
  <si>
    <t>23/08/2025 09:58</t>
  </si>
  <si>
    <t>LEXPU0600416905</t>
  </si>
  <si>
    <t>23/08/2025 09:59</t>
  </si>
  <si>
    <t>FSC34</t>
  </si>
  <si>
    <t>ก***มา ก***นกลั่น</t>
  </si>
  <si>
    <t>23/08/2025 09:57</t>
  </si>
  <si>
    <t>763068601083</t>
  </si>
  <si>
    <t>FSC33</t>
  </si>
  <si>
    <t>ว***ดา ด***ละม้าย</t>
  </si>
  <si>
    <t>23/08/2025 09:56</t>
  </si>
  <si>
    <t>762969467912</t>
  </si>
  <si>
    <t>FSC32</t>
  </si>
  <si>
    <t>23/08/2025 09:55</t>
  </si>
  <si>
    <t>THT030622U1734Z</t>
  </si>
  <si>
    <t>FSC31</t>
  </si>
  <si>
    <t>ส***ี ส***์สุวรรณ</t>
  </si>
  <si>
    <t>23/08/2025 09:54</t>
  </si>
  <si>
    <t>762940567944</t>
  </si>
  <si>
    <t>FSC30</t>
  </si>
  <si>
    <t>น***  เ***อแก้ว</t>
  </si>
  <si>
    <t>23/08/2025 09:53</t>
  </si>
  <si>
    <t>762946664911</t>
  </si>
  <si>
    <t>FSC29</t>
  </si>
  <si>
    <t>ว***า    ส***ิพงษ์</t>
  </si>
  <si>
    <t>23/08/2025 09:52</t>
  </si>
  <si>
    <t>763034404086</t>
  </si>
  <si>
    <t>FSC28</t>
  </si>
  <si>
    <t>ธ******า</t>
  </si>
  <si>
    <t>******บลบางระกำ อำเภอนครหลวง จังหวัดพระนครศรีอยุธยา 13260</t>
  </si>
  <si>
    <t>TH255806140043F</t>
  </si>
  <si>
    <t>23/08/2025 09:51</t>
  </si>
  <si>
    <t>FSC27</t>
  </si>
  <si>
    <t>ป***ันท์</t>
  </si>
  <si>
    <t>23/08/2025 09:44</t>
  </si>
  <si>
    <t>763064305102</t>
  </si>
  <si>
    <t>FSC26</t>
  </si>
  <si>
    <t>ท***ิม     แ***ก้ว</t>
  </si>
  <si>
    <t>23/08/2025 09:40</t>
  </si>
  <si>
    <t>762997168006</t>
  </si>
  <si>
    <t>FSC25</t>
  </si>
  <si>
    <t>23/08/2025 09:31</t>
  </si>
  <si>
    <t>762972050971</t>
  </si>
  <si>
    <t>FSC24</t>
  </si>
  <si>
    <t>อริสา จันทร์อ่อน</t>
  </si>
  <si>
    <t>103/1 ม.10 ต.หนองงูเหลือม อ.เมือง จ.นครปฐม
เมืองนครปฐม/ Mueang Nakhon Pathomนครปฐม/ Nakhon Pathom
73000</t>
  </si>
  <si>
    <t>660871240267</t>
  </si>
  <si>
    <t>23/08/2025 09:24</t>
  </si>
  <si>
    <t>LEXPU0600416165</t>
  </si>
  <si>
    <t>FSC23</t>
  </si>
  <si>
    <t>ค***ุ้ง</t>
  </si>
  <si>
    <t>23/08/2025 09:22</t>
  </si>
  <si>
    <t>23/08/2025 09:23</t>
  </si>
  <si>
    <t>FSC21</t>
  </si>
  <si>
    <t>******นนนวมินทร์ แขวงนวมินทร์ เขตบึงกุ่ม จังหวัดกรุงเทพมหานคร 10240</t>
  </si>
  <si>
    <t>23/08/2025 09:21</t>
  </si>
  <si>
    <t>TH2555019475832</t>
  </si>
  <si>
    <t>23/08/2025 09:20</t>
  </si>
  <si>
    <t>FSC20</t>
  </si>
  <si>
    <t>น***ิยะนัฐ ร***วัน</t>
  </si>
  <si>
    <t>23/08/2025 09:19</t>
  </si>
  <si>
    <t>762962776914</t>
  </si>
  <si>
    <t>FSC19</t>
  </si>
  <si>
    <t>ส***มาศ  ส***รณอ่อน</t>
  </si>
  <si>
    <t>23/08/2025 09:14</t>
  </si>
  <si>
    <t>FSC18</t>
  </si>
  <si>
    <t>อ******า</t>
  </si>
  <si>
    <t>******สวนส้ม, ตำบลสำโรงใต้, อำเภอพระประแดง ตำบลสำโรงใต้ อำเภอพระประแดง จังหวัดสมุทรปราการ 10130</t>
  </si>
  <si>
    <t>23/08/2025 09:07</t>
  </si>
  <si>
    <t>TH2549703094090</t>
  </si>
  <si>
    <t>23/08/2025 09:06</t>
  </si>
  <si>
    <t>FSC17</t>
  </si>
  <si>
    <t>23/08/2025 09:03</t>
  </si>
  <si>
    <t>762956463986</t>
  </si>
  <si>
    <t>23/08/2025 09:04</t>
  </si>
  <si>
    <t>FSC16</t>
  </si>
  <si>
    <t>น***วิภาวรรณ พ***์ภูงา</t>
  </si>
  <si>
    <t>23/08/2025 09:00</t>
  </si>
  <si>
    <t>763029103104</t>
  </si>
  <si>
    <t>23/08/2025 09:01</t>
  </si>
  <si>
    <t>FSC15</t>
  </si>
  <si>
    <t>ข******ช</t>
  </si>
  <si>
    <t>******รพัฒนา, อำเภอบ้านแพ้ว ตำบลเกษตรพัฒนา อำเภอบ้านแพ้ว จังหวัดสมุทรสาคร 74120</t>
  </si>
  <si>
    <t>23/08/2025 09:30</t>
  </si>
  <si>
    <t>TH251075294927F</t>
  </si>
  <si>
    <t>FSC13</t>
  </si>
  <si>
    <t>น***ัฐศาสตร์  พ***าพันธ์</t>
  </si>
  <si>
    <t>23/08/2025 08:10</t>
  </si>
  <si>
    <t>762973978922</t>
  </si>
  <si>
    <t>23/08/2025 08:07</t>
  </si>
  <si>
    <t>FSC12</t>
  </si>
  <si>
    <t>23/08/2025 08:05</t>
  </si>
  <si>
    <t>763038900105</t>
  </si>
  <si>
    <t>FSC11</t>
  </si>
  <si>
    <t>L**</t>
  </si>
  <si>
    <t>23/08/2025 07:49</t>
  </si>
  <si>
    <t>762989773932</t>
  </si>
  <si>
    <t>FSC10</t>
  </si>
  <si>
    <t>ไ***นท์ อ***ชัย</t>
  </si>
  <si>
    <t>23/08/2025 07:39</t>
  </si>
  <si>
    <t>762964655983</t>
  </si>
  <si>
    <t>FSC8</t>
  </si>
  <si>
    <t>ส***้า</t>
  </si>
  <si>
    <t>23/08/2025 07:37</t>
  </si>
  <si>
    <t>762964063982</t>
  </si>
  <si>
    <t>FSC7</t>
  </si>
  <si>
    <t>23/08/2025 07:27</t>
  </si>
  <si>
    <t>LEXPU0600418357</t>
  </si>
  <si>
    <t>FSC6</t>
  </si>
  <si>
    <t>วันฤดี</t>
  </si>
  <si>
    <t>111/104 ม.5 ต.พันท้ายนรสิงห์ อ.เมืองสมุทรสาคร · พันท้ายนรสิงห์/ Phan Thai Norasing
เมืองสมุทรสาคร/ Mueang Samut Sakhonสมุทรสาคร/ Samut Sakhon
74000</t>
  </si>
  <si>
    <t>660891529429</t>
  </si>
  <si>
    <t>23/08/2025 07:19</t>
  </si>
  <si>
    <t>LEXPU0600418901</t>
  </si>
  <si>
    <t>FSC5</t>
  </si>
  <si>
    <t>ป***ฉัตรแถมยิ้ม</t>
  </si>
  <si>
    <t>23/08/2025 06:07</t>
  </si>
  <si>
    <t>THT014222RBSZ0Z</t>
  </si>
  <si>
    <t>FSC4</t>
  </si>
  <si>
    <t>ว***ดา  อ***ลิศ</t>
  </si>
  <si>
    <t>23/08/2025 05:35</t>
  </si>
  <si>
    <t>762943479616</t>
  </si>
  <si>
    <t>FSC3</t>
  </si>
  <si>
    <t>******แพจังหวัดราชบุรี 70160 ตำบลบางแพ อำเภอบางแพ จังหวัดราชบุรี 70160</t>
  </si>
  <si>
    <t>23/08/2025 05:55</t>
  </si>
  <si>
    <t>TH2581137472210</t>
  </si>
  <si>
    <t>23/08/2025 05:25</t>
  </si>
  <si>
    <t>FSC2</t>
  </si>
  <si>
    <t>ส***ก ป***สพันธ์</t>
  </si>
  <si>
    <t>23/08/2025 05:13</t>
  </si>
  <si>
    <t>762982024770</t>
  </si>
  <si>
    <t>FSC1</t>
  </si>
  <si>
    <t>23/08/2025 05:40</t>
  </si>
  <si>
    <t>TH254617990473G</t>
  </si>
  <si>
    <t>23/08/2025 05:10</t>
  </si>
  <si>
    <t>FSC0</t>
  </si>
  <si>
    <t>น** ช***ร   แ***สนธิ์</t>
  </si>
  <si>
    <t>23/08/2025 04:33</t>
  </si>
  <si>
    <t>762980225770</t>
  </si>
  <si>
    <t>FSB98</t>
  </si>
  <si>
    <t>ด***นีย์ ค***</t>
  </si>
  <si>
    <t>23/08/2025 03:40</t>
  </si>
  <si>
    <t>762936610752</t>
  </si>
  <si>
    <t>23/08/2025 03:39</t>
  </si>
  <si>
    <t>FSB97</t>
  </si>
  <si>
    <t>น***ชัญญา เ***ภุมรา</t>
  </si>
  <si>
    <t>23/08/2025 03:29</t>
  </si>
  <si>
    <t>762969516772</t>
  </si>
  <si>
    <t>FSB96</t>
  </si>
  <si>
    <t>n***ok</t>
  </si>
  <si>
    <t>23/08/2025 02:56</t>
  </si>
  <si>
    <t>762912617751</t>
  </si>
  <si>
    <t>FSB95</t>
  </si>
  <si>
    <t>ภ***าพัชญิ์ ท***รวง</t>
  </si>
  <si>
    <t>23/08/2025 02:50</t>
  </si>
  <si>
    <t>762956406785</t>
  </si>
  <si>
    <t>FSB94</t>
  </si>
  <si>
    <t>น***ตชินทร์  ธ***ยสง</t>
  </si>
  <si>
    <t>23/08/2025 02:13</t>
  </si>
  <si>
    <t>762974118771</t>
  </si>
  <si>
    <t>FSB93</t>
  </si>
  <si>
    <t>ส***ษ์</t>
  </si>
  <si>
    <t>23/08/2025 01:58</t>
  </si>
  <si>
    <t>762916204761</t>
  </si>
  <si>
    <t>FSB92</t>
  </si>
  <si>
    <t>น***ภัทร์ ภ***โยชน์</t>
  </si>
  <si>
    <t>762931211755</t>
  </si>
  <si>
    <t>FSB91</t>
  </si>
  <si>
    <t>น***ธ์ ธ***าภิมุข</t>
  </si>
  <si>
    <t>23/08/2025 01:06</t>
  </si>
  <si>
    <t>762942364671</t>
  </si>
  <si>
    <t>23/08/2025 01:14</t>
  </si>
  <si>
    <t>FSB90</t>
  </si>
  <si>
    <t>762901369694</t>
  </si>
  <si>
    <t>23/08/2025 01:13</t>
  </si>
  <si>
    <t>FSB89</t>
  </si>
  <si>
    <t>23/08/2025 01:03</t>
  </si>
  <si>
    <t>762941564615</t>
  </si>
  <si>
    <t>23/08/2025 01:04</t>
  </si>
  <si>
    <t>FSB88</t>
  </si>
  <si>
    <t>อ***าภรณ์  บ***ิตร</t>
  </si>
  <si>
    <t>23/08/2025 00:20</t>
  </si>
  <si>
    <t>762973715770</t>
  </si>
  <si>
    <t>23/08/2025 00:25</t>
  </si>
  <si>
    <t>FSB87</t>
  </si>
  <si>
    <t>ป***านุช   ก***กตุ</t>
  </si>
  <si>
    <t>23/08/2025 00:18</t>
  </si>
  <si>
    <t>762986474644</t>
  </si>
  <si>
    <t>FSB86</t>
  </si>
  <si>
    <t>23/08/2025 00:03</t>
  </si>
  <si>
    <t>762937208773</t>
  </si>
  <si>
    <t>23/08/2025 00:06</t>
  </si>
  <si>
    <t>FSG33</t>
  </si>
  <si>
    <t>24/08/2025 23:49</t>
  </si>
  <si>
    <t>763096454385</t>
  </si>
  <si>
    <t>FSG32</t>
  </si>
  <si>
    <t>****** ซอย ประชาอุทิศ 89/1, ทุ่งครุ, เขตทุ่งครุ แขวงทุ่งครุ เขตทุ่งครุ จังหวัดกรุงเทพมหานคร 10140</t>
  </si>
  <si>
    <t>24/08/2025 23:37</t>
  </si>
  <si>
    <t>TH01127NM0XU6A2</t>
  </si>
  <si>
    <t>24/08/2025 23:07</t>
  </si>
  <si>
    <t>FSG31</t>
  </si>
  <si>
    <t>24/08/2025 23:36</t>
  </si>
  <si>
    <t>TH01127NKZBX5A2</t>
  </si>
  <si>
    <t>24/08/2025 23:06</t>
  </si>
  <si>
    <t>FSG30</t>
  </si>
  <si>
    <t>24/08/2025 23:34</t>
  </si>
  <si>
    <t>TH01127NM1MC4A2</t>
  </si>
  <si>
    <t>24/08/2025 23:04</t>
  </si>
  <si>
    <t>FSG29</t>
  </si>
  <si>
    <t>24/08/2025 22:41</t>
  </si>
  <si>
    <t>763018977372</t>
  </si>
  <si>
    <t>FSG28</t>
  </si>
  <si>
    <t>24/08/2025 22:33</t>
  </si>
  <si>
    <t>763062874361</t>
  </si>
  <si>
    <t>FSG27</t>
  </si>
  <si>
    <t>พ******ช</t>
  </si>
  <si>
    <t>******ท่าเทววงษ์ ตำบลท่าเทววงษ์ อำเภอเกาะสีชัง จังหวัดชลบุรี 20120</t>
  </si>
  <si>
    <t>20120</t>
  </si>
  <si>
    <t>24/08/2025 22:54</t>
  </si>
  <si>
    <t>TH20117NKVA92A</t>
  </si>
  <si>
    <t>24/08/2025 22:24</t>
  </si>
  <si>
    <t>FSG26</t>
  </si>
  <si>
    <t>ว***ษ์ ส***ิโชติ</t>
  </si>
  <si>
    <t>24/08/2025 22:23</t>
  </si>
  <si>
    <t>763021176374</t>
  </si>
  <si>
    <t>FSG25</t>
  </si>
  <si>
    <t>ส***ด  ก***ย</t>
  </si>
  <si>
    <t>24/08/2025 22:18</t>
  </si>
  <si>
    <t>763034076350</t>
  </si>
  <si>
    <t>FSG24</t>
  </si>
  <si>
    <t>ล***ัลย์ ท***่อง</t>
  </si>
  <si>
    <t>24/08/2025 22:19</t>
  </si>
  <si>
    <t>763046560404</t>
  </si>
  <si>
    <t>24/08/2025 22:17</t>
  </si>
  <si>
    <t>FSG23</t>
  </si>
  <si>
    <t>ท***าภรณ์  ธ***จ้งประสงค์</t>
  </si>
  <si>
    <t>24/08/2025 22:14</t>
  </si>
  <si>
    <t>763053161404</t>
  </si>
  <si>
    <t>FSG22</t>
  </si>
  <si>
    <t>24/08/2025 22:12</t>
  </si>
  <si>
    <t>FSG21</t>
  </si>
  <si>
    <t>******แพ จ.ขอนแก่น  (ซอยแท่งน้ำประปา ประตูรั้วสีดำ) ตำบลนาหนองทุ่ม อำเภอชุมแพ จังหวัดขอนแก่น 40290</t>
  </si>
  <si>
    <t>40290</t>
  </si>
  <si>
    <t>24/08/2025 22:02</t>
  </si>
  <si>
    <t>TH251998379242P</t>
  </si>
  <si>
    <t>FSG20</t>
  </si>
  <si>
    <t>24/08/2025 22:01</t>
  </si>
  <si>
    <t>763085248402</t>
  </si>
  <si>
    <t>FSG19</t>
  </si>
  <si>
    <t>ก***ไก่</t>
  </si>
  <si>
    <t>24/08/2025 21:56</t>
  </si>
  <si>
    <t>763060353311</t>
  </si>
  <si>
    <t>FSG18</t>
  </si>
  <si>
    <t>******หนองกอมเกาะ อำเภอเมืองหนองคาย จังหวัดหนองคาย 43000</t>
  </si>
  <si>
    <t>24/08/2025 21:36</t>
  </si>
  <si>
    <t>TH2507467349799</t>
  </si>
  <si>
    <t>FSG17</t>
  </si>
  <si>
    <t>ส***ตรา  น***กษ์</t>
  </si>
  <si>
    <t>763075873394</t>
  </si>
  <si>
    <t>FSG16</t>
  </si>
  <si>
    <t>24/08/2025 21:34</t>
  </si>
  <si>
    <t>763017676352</t>
  </si>
  <si>
    <t>FSG15</t>
  </si>
  <si>
    <t>ห***ฮม</t>
  </si>
  <si>
    <t>24/08/2025 21:32</t>
  </si>
  <si>
    <t>763062377405</t>
  </si>
  <si>
    <t>FSG14</t>
  </si>
  <si>
    <t>ส***่าย พ***าย</t>
  </si>
  <si>
    <t>24/08/2025 21:31</t>
  </si>
  <si>
    <t>763015175370</t>
  </si>
  <si>
    <t>FSG13</t>
  </si>
  <si>
    <t>ช***าลย์ พ***ยสวัสดิ์</t>
  </si>
  <si>
    <t>24/08/2025 21:23</t>
  </si>
  <si>
    <t>763095923376</t>
  </si>
  <si>
    <t>FSG12</t>
  </si>
  <si>
    <t>ล***ย  บ***ก้ว</t>
  </si>
  <si>
    <t>24/08/2025 21:15</t>
  </si>
  <si>
    <t>763094066383</t>
  </si>
  <si>
    <t>FSG11</t>
  </si>
  <si>
    <t>ส***ย ม**</t>
  </si>
  <si>
    <t>763099268374</t>
  </si>
  <si>
    <t>FSG10</t>
  </si>
  <si>
    <t>ค***ช</t>
  </si>
  <si>
    <t>763050966403</t>
  </si>
  <si>
    <t>FSG9</t>
  </si>
  <si>
    <t>นายนพดล  ธรรมม่วงไทย</t>
  </si>
  <si>
    <t>โรงเรียนชุมชนบ้านตาหลังใน · ตาหลังใน/ Ta Lang Nai
วังน้ำเย็น/ Wang Nam Yenสระแก้ว/ Sa Kaeo
27210</t>
  </si>
  <si>
    <t>660844197740</t>
  </si>
  <si>
    <t>24/08/2025 21:01</t>
  </si>
  <si>
    <t>TH26047NKTJ46B</t>
  </si>
  <si>
    <t>24/08/2025 21:00</t>
  </si>
  <si>
    <t>FSG8</t>
  </si>
  <si>
    <t>L** M***ub</t>
  </si>
  <si>
    <t>763057271362</t>
  </si>
  <si>
    <t>FSG6</t>
  </si>
  <si>
    <t>อ***์ ม***ีนำชัย</t>
  </si>
  <si>
    <t>24/08/2025 20:57</t>
  </si>
  <si>
    <t>763013851320</t>
  </si>
  <si>
    <t>FSG5</t>
  </si>
  <si>
    <t>ศ***ร ช***ทอง</t>
  </si>
  <si>
    <t>24/08/2025 20:45</t>
  </si>
  <si>
    <t>763071565406</t>
  </si>
  <si>
    <t>FSG4</t>
  </si>
  <si>
    <t>บ***า อ***ร์ประเสริฐ</t>
  </si>
  <si>
    <t>24/08/2025 20:32</t>
  </si>
  <si>
    <t>763052952395</t>
  </si>
  <si>
    <t>FSG3</t>
  </si>
  <si>
    <t>24/08/2025 20:27</t>
  </si>
  <si>
    <t>763029956323</t>
  </si>
  <si>
    <t>FSG2</t>
  </si>
  <si>
    <t>น***าววาสนา  บ***รืองรอด</t>
  </si>
  <si>
    <t>24/08/2025 20:22</t>
  </si>
  <si>
    <t>763040777365</t>
  </si>
  <si>
    <t>FSG1</t>
  </si>
  <si>
    <t>โ**</t>
  </si>
  <si>
    <t>24/08/2025 20:19</t>
  </si>
  <si>
    <t>763036350403</t>
  </si>
  <si>
    <t>FSG0</t>
  </si>
  <si>
    <t>ส***ธ อ***สด</t>
  </si>
  <si>
    <t>24/08/2025 20:13</t>
  </si>
  <si>
    <t>763017771331</t>
  </si>
  <si>
    <t>FSF99</t>
  </si>
  <si>
    <t>น***านญ์</t>
  </si>
  <si>
    <t>24/08/2025 20:11</t>
  </si>
  <si>
    <t>FSF98</t>
  </si>
  <si>
    <t>24/08/2025 20:05</t>
  </si>
  <si>
    <t>763024516376</t>
  </si>
  <si>
    <t>FSF97</t>
  </si>
  <si>
    <t>อ***วัฒน์  พ***อง</t>
  </si>
  <si>
    <t>24/08/2025 20:02</t>
  </si>
  <si>
    <t>763080674381</t>
  </si>
  <si>
    <t>FSF96</t>
  </si>
  <si>
    <t>u***1519279815374ป้าเบื่ยร์</t>
  </si>
  <si>
    <t>24/08/2025 19:49</t>
  </si>
  <si>
    <t>763034470376</t>
  </si>
  <si>
    <t>FSF95</t>
  </si>
  <si>
    <t>น***กร  ส***่งทราย</t>
  </si>
  <si>
    <t>763057961315</t>
  </si>
  <si>
    <t>FSF94</t>
  </si>
  <si>
    <t>Y** M**</t>
  </si>
  <si>
    <t>24/08/2025 19:48</t>
  </si>
  <si>
    <t>763020260391</t>
  </si>
  <si>
    <t>FSF93</t>
  </si>
  <si>
    <t>ก***รรณ ส***่าย</t>
  </si>
  <si>
    <t>24/08/2025 19:33</t>
  </si>
  <si>
    <t>763052864361</t>
  </si>
  <si>
    <t>FSF92</t>
  </si>
  <si>
    <t>ธ***ร  ศ***า</t>
  </si>
  <si>
    <t>24/08/2025 19:28</t>
  </si>
  <si>
    <t>THT040622XRQH7Z</t>
  </si>
  <si>
    <t>FSF91</t>
  </si>
  <si>
    <t>น***นดร์ อ***จ</t>
  </si>
  <si>
    <t>24/08/2025 19:25</t>
  </si>
  <si>
    <t>763068661386</t>
  </si>
  <si>
    <t>FSF90</t>
  </si>
  <si>
    <t>P***ut D**</t>
  </si>
  <si>
    <t>24/08/2025 19:21</t>
  </si>
  <si>
    <t>THT040122XRTY1Z</t>
  </si>
  <si>
    <t>FSF89</t>
  </si>
  <si>
    <t>บ***ร พ***์แก้ว</t>
  </si>
  <si>
    <t>24/08/2025 19:15</t>
  </si>
  <si>
    <t>763053079386</t>
  </si>
  <si>
    <t>24/08/2025 19:16</t>
  </si>
  <si>
    <t>FSF88</t>
  </si>
  <si>
    <t>ย***ี  เ***ยงยี่</t>
  </si>
  <si>
    <t>24/08/2025 19:12</t>
  </si>
  <si>
    <t>763056054331</t>
  </si>
  <si>
    <t>24/08/2025 19:13</t>
  </si>
  <si>
    <t>FSF87</t>
  </si>
  <si>
    <t>อ*** โ***ม</t>
  </si>
  <si>
    <t>763015173406</t>
  </si>
  <si>
    <t>FSF86</t>
  </si>
  <si>
    <t>โ******ก</t>
  </si>
  <si>
    <t>******แร้ง ตำบลท่าแร้ง อำเภอบ้านแหลม จังหวัดเพชรบุรี 76110</t>
  </si>
  <si>
    <t>24/08/2025 19:04</t>
  </si>
  <si>
    <t>TH259234754340T</t>
  </si>
  <si>
    <t>FSF85</t>
  </si>
  <si>
    <t>24/08/2025 18:48</t>
  </si>
  <si>
    <t>LEXPU0600764633</t>
  </si>
  <si>
    <t>FSF84</t>
  </si>
  <si>
    <t>m*** m***</t>
  </si>
  <si>
    <t>24/08/2025 18:46</t>
  </si>
  <si>
    <t>THT030522XT023Z</t>
  </si>
  <si>
    <t>24/08/2025 18:47</t>
  </si>
  <si>
    <t>FSF83</t>
  </si>
  <si>
    <t>หลวงตาดอน</t>
  </si>
  <si>
    <t>วัดป่ากุง ต.ศรีสมเด็จ · ศรีสมเด็จ/ Si Somdet
ศรีสมเด็จ/ Si Somdetร้อยเอ็ด/ Roi Et
45000</t>
  </si>
  <si>
    <t>660942259900</t>
  </si>
  <si>
    <t>24/08/2025 18:43</t>
  </si>
  <si>
    <t>LEXPU0600763702</t>
  </si>
  <si>
    <t>FSF82</t>
  </si>
  <si>
    <t>ก******ณ</t>
  </si>
  <si>
    <t>******ู่ที่ 2 ตำบลไร่รถ ตำบลไร่รถ อำเภอดอนเจดีย์ จังหวัดสุพรรณบุรี 72170</t>
  </si>
  <si>
    <t>72170</t>
  </si>
  <si>
    <t>24/08/2025 19:10</t>
  </si>
  <si>
    <t>TH256773438913L</t>
  </si>
  <si>
    <t>24/08/2025 18:40</t>
  </si>
  <si>
    <t>FSF81</t>
  </si>
  <si>
    <t>ส*** ท***ร</t>
  </si>
  <si>
    <t>763031854373</t>
  </si>
  <si>
    <t>24/08/2025 18:39</t>
  </si>
  <si>
    <t>FSF80</t>
  </si>
  <si>
    <t>อำพร ล้อมสินทรัพย์</t>
  </si>
  <si>
    <t>38/2หน้าสถานีรถไฟท่าแฉลบ ซ.เนเล่ท์ หมู่5 · ศรีษะทอง/ Sisa Thong
นครชัยศรี/ Nakhon Chai Siนครปฐม/ Nakhon Pathom
73120</t>
  </si>
  <si>
    <t>660875035751</t>
  </si>
  <si>
    <t>24/08/2025 18:37</t>
  </si>
  <si>
    <t>LEXPU0600773662</t>
  </si>
  <si>
    <t>FSF79</t>
  </si>
  <si>
    <t>จันทิมา มงคลณัฐพร</t>
  </si>
  <si>
    <t>49/168ม.เอกกวิน3 รังสิตคลอง2 ถ.รังสิตนครนายก46 ต.ประชาธิปัตย์  อ.ธัญบุรี ปทุมธานี
ธัญบุรี/ Thanyaburiปทุมธานี/ Pathum Thani
12130</t>
  </si>
  <si>
    <t>660898815499</t>
  </si>
  <si>
    <t>24/08/2025 18:36</t>
  </si>
  <si>
    <t>LEXPU0600765630</t>
  </si>
  <si>
    <t>FSF78</t>
  </si>
  <si>
    <t>น***ุช</t>
  </si>
  <si>
    <t>24/08/2025 18:23</t>
  </si>
  <si>
    <t>763081451311</t>
  </si>
  <si>
    <t>FSF77</t>
  </si>
  <si>
    <t>ศ******ี</t>
  </si>
  <si>
    <t>******ดกระบัง (ป้อมน้ำตาล ตึกแรก ซ้าย) แขวงลาดกระบัง เขตลาดกระบัง จังหวัดกรุงเทพมหานคร 10520</t>
  </si>
  <si>
    <t>TH2526084442138</t>
  </si>
  <si>
    <t>24/08/2025 18:22</t>
  </si>
  <si>
    <t>FSF76</t>
  </si>
  <si>
    <t>24/08/2025 18:21</t>
  </si>
  <si>
    <t>763091125392</t>
  </si>
  <si>
    <t>FSF75</t>
  </si>
  <si>
    <t>ม***ิกา​ โ***พ</t>
  </si>
  <si>
    <t>24/08/2025 18:18</t>
  </si>
  <si>
    <t>763055671313</t>
  </si>
  <si>
    <t>FSF74</t>
  </si>
  <si>
    <t>น***อฬาร  เ***ยมเนตร</t>
  </si>
  <si>
    <t>24/08/2025 18:16</t>
  </si>
  <si>
    <t>763058570363</t>
  </si>
  <si>
    <t>FSF73</t>
  </si>
  <si>
    <t>ไ***า</t>
  </si>
  <si>
    <t>24/08/2025 18:03</t>
  </si>
  <si>
    <t>763036870315</t>
  </si>
  <si>
    <t>FSF72</t>
  </si>
  <si>
    <t>ร*** ค***วิเชียร ส***นร้านเคเอส</t>
  </si>
  <si>
    <t>24/08/2025 18:01</t>
  </si>
  <si>
    <t>763089879333</t>
  </si>
  <si>
    <t>FSF71</t>
  </si>
  <si>
    <t>24/08/2025 18:00</t>
  </si>
  <si>
    <t>763044224320</t>
  </si>
  <si>
    <t>FSF70</t>
  </si>
  <si>
    <t>ข***เมือง  จ***า</t>
  </si>
  <si>
    <t>24/08/2025 17:41</t>
  </si>
  <si>
    <t>763091870354</t>
  </si>
  <si>
    <t>FSF69</t>
  </si>
  <si>
    <t>พ***แก้ว</t>
  </si>
  <si>
    <t>24/08/2025 17:18</t>
  </si>
  <si>
    <t>763082478351</t>
  </si>
  <si>
    <t>24/08/2025 17:19</t>
  </si>
  <si>
    <t>FSF68</t>
  </si>
  <si>
    <t>******คาร e แขวง มีนบุรี    ประเทศไทย (หอพักนักศึกษาตึก C) แขวงมีนบุรี เขตมีนบุรี จังหวัดกรุงเทพมหานคร 10510</t>
  </si>
  <si>
    <t>24/08/2025 17:13</t>
  </si>
  <si>
    <t>TH255484986625L</t>
  </si>
  <si>
    <t>FSF67</t>
  </si>
  <si>
    <t>ศ***นุช ล***นแดง</t>
  </si>
  <si>
    <t>24/08/2025 17:12</t>
  </si>
  <si>
    <t>763009478361</t>
  </si>
  <si>
    <t>FSF65</t>
  </si>
  <si>
    <t>24/08/2025 17:06</t>
  </si>
  <si>
    <t>763026305403</t>
  </si>
  <si>
    <t>FSF64</t>
  </si>
  <si>
    <t>ส***กุล น***้าย</t>
  </si>
  <si>
    <t>24/08/2025 17:00</t>
  </si>
  <si>
    <t>763003375330</t>
  </si>
  <si>
    <t>24/08/2025 17:01</t>
  </si>
  <si>
    <t>FSF61</t>
  </si>
  <si>
    <t>ณ***ยาภรณ์ ไ***ังข์</t>
  </si>
  <si>
    <t>24/08/2025 16:42</t>
  </si>
  <si>
    <t>763042270373</t>
  </si>
  <si>
    <t>24/08/2025 16:43</t>
  </si>
  <si>
    <t>FSF59</t>
  </si>
  <si>
    <t>อ***ะ ต***ุดมเดช</t>
  </si>
  <si>
    <t>24/08/2025 16:32</t>
  </si>
  <si>
    <t>763099776353</t>
  </si>
  <si>
    <t>FSF58</t>
  </si>
  <si>
    <t>24/08/2025 16:28</t>
  </si>
  <si>
    <t>763044167325</t>
  </si>
  <si>
    <t>FSF57</t>
  </si>
  <si>
    <t>ฐ***รัตน์    ซ***ขาว</t>
  </si>
  <si>
    <t>24/08/2025 16:26</t>
  </si>
  <si>
    <t>FSF56</t>
  </si>
  <si>
    <t>24/08/2025 16:25</t>
  </si>
  <si>
    <t>763011660364</t>
  </si>
  <si>
    <t>FSF55</t>
  </si>
  <si>
    <t>จุรีรัตน์ สงเคราะห์</t>
  </si>
  <si>
    <t>100 (TRADE CONNECTION)
เจริญนคร 45
บางลำภูล่าง
คลองสาน
กรุงเทพมหานคร
 11160</t>
  </si>
  <si>
    <t>11160</t>
  </si>
  <si>
    <t>0912091436</t>
  </si>
  <si>
    <t>24/08/2025 16:08</t>
  </si>
  <si>
    <t>JA282477545TH</t>
  </si>
  <si>
    <t>FSF54</t>
  </si>
  <si>
    <t>ท***์วรรณ โ***นัฏ</t>
  </si>
  <si>
    <t>24/08/2025 15:55</t>
  </si>
  <si>
    <t>THT030222XRJW1Z</t>
  </si>
  <si>
    <t>FSF53</t>
  </si>
  <si>
    <t>ท***กร ป***อง</t>
  </si>
  <si>
    <t>24/08/2025 15:45</t>
  </si>
  <si>
    <t>763052452363</t>
  </si>
  <si>
    <t>FSF52</t>
  </si>
  <si>
    <t>ก***าณี ผ***ศ</t>
  </si>
  <si>
    <t>24/08/2025 15:44</t>
  </si>
  <si>
    <t>763063958311</t>
  </si>
  <si>
    <t>FSF51</t>
  </si>
  <si>
    <t>น***อาคิน ค***ยอินทร์</t>
  </si>
  <si>
    <t>24/08/2025 15:38</t>
  </si>
  <si>
    <t>763032648405</t>
  </si>
  <si>
    <t>FSF48</t>
  </si>
  <si>
    <t>ก***นา ม***ณี</t>
  </si>
  <si>
    <t>24/08/2025 15:25</t>
  </si>
  <si>
    <t>763042273313</t>
  </si>
  <si>
    <t>FSF47</t>
  </si>
  <si>
    <t>m**</t>
  </si>
  <si>
    <t>24/08/2025 15:18</t>
  </si>
  <si>
    <t>763038257310</t>
  </si>
  <si>
    <t>FSF46</t>
  </si>
  <si>
    <t>เ***ภรณ์ เ***าสิม</t>
  </si>
  <si>
    <t>24/08/2025 15:12</t>
  </si>
  <si>
    <t>763047454363</t>
  </si>
  <si>
    <t>FSF45</t>
  </si>
  <si>
    <t>P***nee</t>
  </si>
  <si>
    <t>24/08/2025 15:04</t>
  </si>
  <si>
    <t>763003063340</t>
  </si>
  <si>
    <t>FSF44</t>
  </si>
  <si>
    <t>น** อ***ดี  ป***้ว</t>
  </si>
  <si>
    <t>24/08/2025 15:03</t>
  </si>
  <si>
    <t>763030779335</t>
  </si>
  <si>
    <t>FSF43</t>
  </si>
  <si>
    <t>จ***ชญา พ***ุข</t>
  </si>
  <si>
    <t>24/08/2025 15:02</t>
  </si>
  <si>
    <t>763070870310</t>
  </si>
  <si>
    <t>FSF42</t>
  </si>
  <si>
    <t>กุหลาบ มณฑา</t>
  </si>
  <si>
    <t>ที่บ้าน 100 หมู่ที่ 1 · ห้วยกรดพัฒนา/ Huai Krot Phatthana
สรรคบุรี/ Sankhaburiชัยนาท/ Chainat
17140</t>
  </si>
  <si>
    <t>660625613588</t>
  </si>
  <si>
    <t>FSF40</t>
  </si>
  <si>
    <t>24/08/2025 14:58</t>
  </si>
  <si>
    <t>763020073373</t>
  </si>
  <si>
    <t>FSF39</t>
  </si>
  <si>
    <t>อ***ชนีย์</t>
  </si>
  <si>
    <t>24/08/2025 14:53</t>
  </si>
  <si>
    <t>763075069400</t>
  </si>
  <si>
    <t>FSF37</t>
  </si>
  <si>
    <t>ศิริรัตน์ ชุนห์ขจร</t>
  </si>
  <si>
    <t>98/171 รัชดาซิตี้คอนโด RC804 ถ.ประชาราษฎร์7 ซ.ไพศาล
ห้วยขวาง
ห้วยขวาง, กทม 10310</t>
  </si>
  <si>
    <t>0852124414</t>
  </si>
  <si>
    <t>24/08/2025 08:13</t>
  </si>
  <si>
    <t>JB339557230TH</t>
  </si>
  <si>
    <t>24/08/2025 14:51</t>
  </si>
  <si>
    <t>FSF36</t>
  </si>
  <si>
    <t>ช***ี</t>
  </si>
  <si>
    <t>24/08/2025 14:50</t>
  </si>
  <si>
    <t>763064069401</t>
  </si>
  <si>
    <t>FSF35</t>
  </si>
  <si>
    <t>24/08/2025 14:49</t>
  </si>
  <si>
    <t>763038875336</t>
  </si>
  <si>
    <t>FSF34</t>
  </si>
  <si>
    <t>น***าวเบญจมาพร พ***ักร</t>
  </si>
  <si>
    <t>24/08/2025 14:48</t>
  </si>
  <si>
    <t>763008661402</t>
  </si>
  <si>
    <t>FSF33</t>
  </si>
  <si>
    <t>ภ*** ม***พันธ์</t>
  </si>
  <si>
    <t>24/08/2025 14:45</t>
  </si>
  <si>
    <t>763093476342</t>
  </si>
  <si>
    <t>FSF32</t>
  </si>
  <si>
    <t>24/08/2025 14:40</t>
  </si>
  <si>
    <t>763017674344</t>
  </si>
  <si>
    <t>FSF31</t>
  </si>
  <si>
    <t>24/08/2025 14:34</t>
  </si>
  <si>
    <t>763083067401</t>
  </si>
  <si>
    <t>FSF30</t>
  </si>
  <si>
    <t>24/08/2025 14:21</t>
  </si>
  <si>
    <t>LEXPU0600798340</t>
  </si>
  <si>
    <t>24/08/2025 14:20</t>
  </si>
  <si>
    <t>FSF29</t>
  </si>
  <si>
    <t>763089471340</t>
  </si>
  <si>
    <t>FSF28</t>
  </si>
  <si>
    <t>ว***ษา จ***ุ่ง</t>
  </si>
  <si>
    <t>24/08/2025 14:19</t>
  </si>
  <si>
    <t>763075852324</t>
  </si>
  <si>
    <t>FSF27</t>
  </si>
  <si>
    <t>24/08/2025 14:13</t>
  </si>
  <si>
    <t>THT030222XRDH1Z</t>
  </si>
  <si>
    <t>24/08/2025 14:15</t>
  </si>
  <si>
    <t>FSF26</t>
  </si>
  <si>
    <t>24/08/2025 14:09</t>
  </si>
  <si>
    <t>LEXPU0600772103</t>
  </si>
  <si>
    <t>FSF25</t>
  </si>
  <si>
    <t>ธ***พร</t>
  </si>
  <si>
    <t>24/08/2025 14:03</t>
  </si>
  <si>
    <t>763043752380</t>
  </si>
  <si>
    <t>FSF24</t>
  </si>
  <si>
    <t>ศ***ินทร์</t>
  </si>
  <si>
    <t>24/08/2025 14:01</t>
  </si>
  <si>
    <t>FSF23</t>
  </si>
  <si>
    <t>N***</t>
  </si>
  <si>
    <t>763019966376</t>
  </si>
  <si>
    <t>FSF22</t>
  </si>
  <si>
    <t>ล* ค***เศษ</t>
  </si>
  <si>
    <t>763014776403</t>
  </si>
  <si>
    <t>24/08/2025 14:00</t>
  </si>
  <si>
    <t>FSF21</t>
  </si>
  <si>
    <t>****** ตำบลตรีณรงค์ อำเภอไชโย จังหวัดอ่างทอง 14140</t>
  </si>
  <si>
    <t>24/08/2025 14:30</t>
  </si>
  <si>
    <t>TH252138357120P</t>
  </si>
  <si>
    <t>FSF20</t>
  </si>
  <si>
    <t>m***z7</t>
  </si>
  <si>
    <t>24/08/2025 13:56</t>
  </si>
  <si>
    <t>THT040622XQ161Z</t>
  </si>
  <si>
    <t>FSF19</t>
  </si>
  <si>
    <t>24/08/2025 13:52</t>
  </si>
  <si>
    <t>763014028383</t>
  </si>
  <si>
    <t>FSF18</t>
  </si>
  <si>
    <t>ค***นกพร  พ***กุล</t>
  </si>
  <si>
    <t>24/08/2025 13:49</t>
  </si>
  <si>
    <t>763087361396</t>
  </si>
  <si>
    <t>FSF17</t>
  </si>
  <si>
    <t>พ***พ พ***าพานิชกุล</t>
  </si>
  <si>
    <t>24/08/2025 13:43</t>
  </si>
  <si>
    <t>THT030622XRC57Z</t>
  </si>
  <si>
    <t>24/08/2025 13:44</t>
  </si>
  <si>
    <t>FSF15</t>
  </si>
  <si>
    <t>24/08/2025 13:32</t>
  </si>
  <si>
    <t>TH01087NMCJ73A</t>
  </si>
  <si>
    <t>FSF14</t>
  </si>
  <si>
    <t>24/08/2025 13:25</t>
  </si>
  <si>
    <t>TH28207NKTTF5C</t>
  </si>
  <si>
    <t>FSF13</t>
  </si>
  <si>
    <t>น***ฉลิม ค***ุ่น</t>
  </si>
  <si>
    <t>24/08/2025 13:22</t>
  </si>
  <si>
    <t>763022172312</t>
  </si>
  <si>
    <t>24/08/2025 13:21</t>
  </si>
  <si>
    <t>FSF12</t>
  </si>
  <si>
    <t>น***า พ***ธรรมรัตน์</t>
  </si>
  <si>
    <t>24/08/2025 13:14</t>
  </si>
  <si>
    <t>763098871323</t>
  </si>
  <si>
    <t>FSF11</t>
  </si>
  <si>
    <t>TH251137077191J</t>
  </si>
  <si>
    <t>24/08/2025 13:13</t>
  </si>
  <si>
    <t>FSF10</t>
  </si>
  <si>
    <t>J***jira P***suphab</t>
  </si>
  <si>
    <t>24/08/2025 13:11</t>
  </si>
  <si>
    <t>763074779364</t>
  </si>
  <si>
    <t>24/08/2025 13:12</t>
  </si>
  <si>
    <t>FSF9</t>
  </si>
  <si>
    <t>ว***ียร ม***งคำ</t>
  </si>
  <si>
    <t>763037973386</t>
  </si>
  <si>
    <t>FSF8</t>
  </si>
  <si>
    <t>******8, ถนน หทัยราษฎร์ 39, สามวาตะวันตก, เขตคลองสามวา แขวงสามวาตะวันตก เขตคลองสามวา จังหวัดกรุงเทพมหานคร 10510</t>
  </si>
  <si>
    <t>TH253842440489I</t>
  </si>
  <si>
    <t>24/08/2025 13:02</t>
  </si>
  <si>
    <t>FSF7</t>
  </si>
  <si>
    <t>763084373365</t>
  </si>
  <si>
    <t>24/08/2025 13:01</t>
  </si>
  <si>
    <t>FSF6</t>
  </si>
  <si>
    <t>ชุลีพร นามงาม</t>
  </si>
  <si>
    <t>หมู่บ้านณัฐกมลดำรง2 37/24 ณัฐกมล2  ถนนดำรง ตำบลตลาดใหญ่ อ.เมือง จ.ภูเก็ต 37/24 · ตลาดใหญ่/ Talat Yai
เมืองภูเก็ต/ Mueang Phuketภูเก็ต/ Phuket
83000</t>
  </si>
  <si>
    <t>660644944780</t>
  </si>
  <si>
    <t>24/08/2025 12:56</t>
  </si>
  <si>
    <t>LEXPU0600774944</t>
  </si>
  <si>
    <t>24/08/2025 12:55</t>
  </si>
  <si>
    <t>FSF5</t>
  </si>
  <si>
    <t>จ***นา  ก***อะ</t>
  </si>
  <si>
    <t>24/08/2025 12:27</t>
  </si>
  <si>
    <t>763093524362</t>
  </si>
  <si>
    <t>FSF4</t>
  </si>
  <si>
    <t>ม***รรณ ล***</t>
  </si>
  <si>
    <t>24/08/2025 12:25</t>
  </si>
  <si>
    <t>763065159312</t>
  </si>
  <si>
    <t>FSF3</t>
  </si>
  <si>
    <t>24/08/2025 12:23</t>
  </si>
  <si>
    <t>763070705390</t>
  </si>
  <si>
    <t>FSF2</t>
  </si>
  <si>
    <t>น** พ***มล ธ***ชาติ</t>
  </si>
  <si>
    <t>24/08/2025 12:20</t>
  </si>
  <si>
    <t>THT030122WSXH2Z</t>
  </si>
  <si>
    <t>24/08/2025 12:19</t>
  </si>
  <si>
    <t>FSF1</t>
  </si>
  <si>
    <t>ร*** ป***ไธสง</t>
  </si>
  <si>
    <t>24/08/2025 12:15</t>
  </si>
  <si>
    <t>763075869371</t>
  </si>
  <si>
    <t>FSF0</t>
  </si>
  <si>
    <t>G******p</t>
  </si>
  <si>
    <t>******ีชา 1 แขวงบางโพงพาง แขวงบางโพงพาง เขตยานนาวา จังหวัดกรุงเทพมหานคร 10120</t>
  </si>
  <si>
    <t>24/08/2025 12:40</t>
  </si>
  <si>
    <t>TH251050402843I</t>
  </si>
  <si>
    <t>24/08/2025 12:10</t>
  </si>
  <si>
    <t>FSE99</t>
  </si>
  <si>
    <t>น***ันท์ ว***มลา</t>
  </si>
  <si>
    <t>24/08/2025 12:07</t>
  </si>
  <si>
    <t>763065659344</t>
  </si>
  <si>
    <t>FSE98</t>
  </si>
  <si>
    <t>24/08/2025 12:06</t>
  </si>
  <si>
    <t>FSE97</t>
  </si>
  <si>
    <t>24/08/2025 12:03</t>
  </si>
  <si>
    <t>TH2512172631462</t>
  </si>
  <si>
    <t>FSE95</t>
  </si>
  <si>
    <t>24/08/2025 11:41</t>
  </si>
  <si>
    <t>763087858341</t>
  </si>
  <si>
    <t>24/08/2025 11:40</t>
  </si>
  <si>
    <t>FSE94</t>
  </si>
  <si>
    <t>รินทร์ลิตา เพ็ชรรัตน์</t>
  </si>
  <si>
    <t xml:space="preserve">196 หมู่8 ห้องB9 ถนนตำหรุบางพลี ต.บางปูใหม่ อ.เมือง จ.สมุทรปราการ 10280
</t>
  </si>
  <si>
    <t>0949361379</t>
  </si>
  <si>
    <t>24/08/2025 11:33</t>
  </si>
  <si>
    <t>FSE93</t>
  </si>
  <si>
    <t>ค***ลีน</t>
  </si>
  <si>
    <t>24/08/2025 11:29</t>
  </si>
  <si>
    <t>763061850353</t>
  </si>
  <si>
    <t>FSE92</t>
  </si>
  <si>
    <t>ม***ิน..มูลสาร</t>
  </si>
  <si>
    <t>24/08/2025 11:14</t>
  </si>
  <si>
    <t>763084156376</t>
  </si>
  <si>
    <t>FSE91</t>
  </si>
  <si>
    <t xml:space="preserve">พุฒิระพี  เรือนทองดี </t>
  </si>
  <si>
    <t xml:space="preserve"> 52 หมู่ 2 ต.บางใหญ่ อ.บางปลาม้า จ.สุพรรณบุรี   72150</t>
  </si>
  <si>
    <t>0901241257</t>
  </si>
  <si>
    <t>24/08/2025 11:13</t>
  </si>
  <si>
    <t>JA282477510TH</t>
  </si>
  <si>
    <t>FSE90</t>
  </si>
  <si>
    <t>ว******ย</t>
  </si>
  <si>
    <t>******่าหลวง ตำบลท่าหลวง อำเภอท่าเรือ จังหวัดพระนครศรีอยุธยา 18270</t>
  </si>
  <si>
    <t>18270</t>
  </si>
  <si>
    <t>TH251519499125W</t>
  </si>
  <si>
    <t>24/08/2025 11:12</t>
  </si>
  <si>
    <t>FSE89</t>
  </si>
  <si>
    <t>JB339557226TH</t>
  </si>
  <si>
    <t>FSE88</t>
  </si>
  <si>
    <t>อรุณี พยอมใหม่</t>
  </si>
  <si>
    <t xml:space="preserve">359หมู่10 บ.ชินเฮือง
ต.ด่านเกวียน อ.โชคชัย
จ้า.นครราชสีมา 30190
</t>
  </si>
  <si>
    <t>0817096810</t>
  </si>
  <si>
    <t>24/08/2025 11:11</t>
  </si>
  <si>
    <t>FSE87</t>
  </si>
  <si>
    <t>ป***น ร***สง</t>
  </si>
  <si>
    <t>24/08/2025 11:10</t>
  </si>
  <si>
    <t>763066471333</t>
  </si>
  <si>
    <t>FSE86</t>
  </si>
  <si>
    <t>สำรวย สัตยภิรมณ์</t>
  </si>
  <si>
    <t xml:space="preserve">127/10 หมู่1
ต.บ้านโพธิ์
อ.บ้านโพธิ์
จ.ฉะเชิงเทรา
24149
</t>
  </si>
  <si>
    <t>24149</t>
  </si>
  <si>
    <t>0894425738</t>
  </si>
  <si>
    <t>24/08/2025 11:08</t>
  </si>
  <si>
    <t>FSE85</t>
  </si>
  <si>
    <t>24/08/2025 11:38</t>
  </si>
  <si>
    <t>TH257117457409W</t>
  </si>
  <si>
    <t>FSE84</t>
  </si>
  <si>
    <t>ส***ัย เ***นนท์</t>
  </si>
  <si>
    <t>24/08/2025 10:59</t>
  </si>
  <si>
    <t>763000070361</t>
  </si>
  <si>
    <t>FSE83</t>
  </si>
  <si>
    <t>24/08/2025 10:58</t>
  </si>
  <si>
    <t>763032549381</t>
  </si>
  <si>
    <t>FSE82</t>
  </si>
  <si>
    <t>24/08/2025 10:56</t>
  </si>
  <si>
    <t>763012446383</t>
  </si>
  <si>
    <t>FSE81</t>
  </si>
  <si>
    <t>24/08/2025 10:54</t>
  </si>
  <si>
    <t>763047945380</t>
  </si>
  <si>
    <t>FSE80</t>
  </si>
  <si>
    <t>24/08/2025 10:53</t>
  </si>
  <si>
    <t>763039873326</t>
  </si>
  <si>
    <t>FSE79</t>
  </si>
  <si>
    <t>24/08/2025 10:48</t>
  </si>
  <si>
    <t>763038425380</t>
  </si>
  <si>
    <t>FSE78</t>
  </si>
  <si>
    <t>ส***จ ส***ขทัย</t>
  </si>
  <si>
    <t>24/08/2025 10:47</t>
  </si>
  <si>
    <t>763004078340</t>
  </si>
  <si>
    <t>FSE77</t>
  </si>
  <si>
    <t>น***ร ช***ุระ</t>
  </si>
  <si>
    <t>24/08/2025 10:33</t>
  </si>
  <si>
    <t>763087270330</t>
  </si>
  <si>
    <t>FSE75</t>
  </si>
  <si>
    <t>P***akom S***hang</t>
  </si>
  <si>
    <t>24/08/2025 10:29</t>
  </si>
  <si>
    <t>763047271361</t>
  </si>
  <si>
    <t>FSE74</t>
  </si>
  <si>
    <t>ศ***วรรณ   ร***ันแสง</t>
  </si>
  <si>
    <t>24/08/2025 10:27</t>
  </si>
  <si>
    <t>763080766394</t>
  </si>
  <si>
    <t>FSE73</t>
  </si>
  <si>
    <t>763004551330</t>
  </si>
  <si>
    <t>FSE72</t>
  </si>
  <si>
    <t>24/08/2025 10:26</t>
  </si>
  <si>
    <t>763043974350</t>
  </si>
  <si>
    <t>FSE71</t>
  </si>
  <si>
    <t>24/08/2025 10:24</t>
  </si>
  <si>
    <t>ครีม 2 ช็อค 1</t>
  </si>
  <si>
    <t>763096858355</t>
  </si>
  <si>
    <t>FSE70</t>
  </si>
  <si>
    <t>24/08/2025 10:22</t>
  </si>
  <si>
    <t>763090530311</t>
  </si>
  <si>
    <t>FSE69</t>
  </si>
  <si>
    <t>ส***พร เ***ักษ์</t>
  </si>
  <si>
    <t>24/08/2025 10:21</t>
  </si>
  <si>
    <t>763084145390</t>
  </si>
  <si>
    <t>FSE68</t>
  </si>
  <si>
    <t>ม***ภา บ***รี</t>
  </si>
  <si>
    <t>24/08/2025 10:18</t>
  </si>
  <si>
    <t>763075676366</t>
  </si>
  <si>
    <t>FSE67</t>
  </si>
  <si>
    <t>S***ttra</t>
  </si>
  <si>
    <t>24/08/2025 10:14</t>
  </si>
  <si>
    <t>763051261394</t>
  </si>
  <si>
    <t>FSE66</t>
  </si>
  <si>
    <t>24/08/2025 10:13</t>
  </si>
  <si>
    <t>763058222323</t>
  </si>
  <si>
    <t>FSE65</t>
  </si>
  <si>
    <t>น***งศ์ พ***มา</t>
  </si>
  <si>
    <t>24/08/2025 10:02</t>
  </si>
  <si>
    <t>763047468352</t>
  </si>
  <si>
    <t>FSE64</t>
  </si>
  <si>
    <t>ร***ณิกา ม***อย</t>
  </si>
  <si>
    <t>24/08/2025 10:45</t>
  </si>
  <si>
    <t>763057364366</t>
  </si>
  <si>
    <t>FSE63</t>
  </si>
  <si>
    <t>ภ***นทร์2566</t>
  </si>
  <si>
    <t>763079762384</t>
  </si>
  <si>
    <t>FSE62</t>
  </si>
  <si>
    <t>ก******ร</t>
  </si>
  <si>
    <t>******้ายสำเภา ตำบลท้ายสำเภา อำเภอพระพรหม จังหวัดนครศรีธรรมราช 80000</t>
  </si>
  <si>
    <t>TH2590498607604</t>
  </si>
  <si>
    <t>FSE59</t>
  </si>
  <si>
    <t>แ***ใจ ภ***ลำเนา</t>
  </si>
  <si>
    <t>24/08/2025 09:57</t>
  </si>
  <si>
    <t>763009967366</t>
  </si>
  <si>
    <t>FSE58</t>
  </si>
  <si>
    <t>เ***ญ น***ิสัย</t>
  </si>
  <si>
    <t>763030860351</t>
  </si>
  <si>
    <t>FSE57</t>
  </si>
  <si>
    <t>ส***ียรติ ส***ะยา</t>
  </si>
  <si>
    <t>763021965370</t>
  </si>
  <si>
    <t>FSE56</t>
  </si>
  <si>
    <t>ค** ว***ทธิ์ โ***ทอง</t>
  </si>
  <si>
    <t>763021071330</t>
  </si>
  <si>
    <t>FSE55</t>
  </si>
  <si>
    <t>เ***ลักษณ์ ห***520</t>
  </si>
  <si>
    <t>24/08/2025 09:56</t>
  </si>
  <si>
    <t>763029251353</t>
  </si>
  <si>
    <t>FSE54</t>
  </si>
  <si>
    <t>จ***นา ท***พ</t>
  </si>
  <si>
    <t>24/08/2025 09:55</t>
  </si>
  <si>
    <t>THT030122XRB25Z</t>
  </si>
  <si>
    <t>FSE51</t>
  </si>
  <si>
    <t>เกษมสุข ศรีแย้ม</t>
  </si>
  <si>
    <t>38/266 ซอยสุขาภิบาล5 ชอย20แยก1 แขวงท่าแร้ง
บางเขน/ Bang Khenกรุงเทพมหานคร/ Bangkok
10220</t>
  </si>
  <si>
    <t>660917946496</t>
  </si>
  <si>
    <t>24/08/2025 09:52</t>
  </si>
  <si>
    <t>LEXPU0600774896</t>
  </si>
  <si>
    <t>FSE50</t>
  </si>
  <si>
    <t>น***นัท ท***าย</t>
  </si>
  <si>
    <t>24/08/2025 09:51</t>
  </si>
  <si>
    <t>THT550122XSVR7Z</t>
  </si>
  <si>
    <t>FSE49</t>
  </si>
  <si>
    <t>ธ***รศ เ***ยานนท์</t>
  </si>
  <si>
    <t>24/08/2025 09:50</t>
  </si>
  <si>
    <t>763050514332</t>
  </si>
  <si>
    <t>FSE48</t>
  </si>
  <si>
    <t>ภ***พร</t>
  </si>
  <si>
    <t>763082563375</t>
  </si>
  <si>
    <t>FSE47</t>
  </si>
  <si>
    <t>พ***ล ง***้วม</t>
  </si>
  <si>
    <t>24/08/2025 09:49</t>
  </si>
  <si>
    <t>763098968365</t>
  </si>
  <si>
    <t>FSE46</t>
  </si>
  <si>
    <t>ส***พร ท***อน</t>
  </si>
  <si>
    <t>763021841374</t>
  </si>
  <si>
    <t>FSE45</t>
  </si>
  <si>
    <t>น***รรณศรี  บ***ยบล</t>
  </si>
  <si>
    <t>24/08/2025 09:48</t>
  </si>
  <si>
    <t>763052678334</t>
  </si>
  <si>
    <t>FSE43</t>
  </si>
  <si>
    <t>บ***ริก  ฉ***ณี</t>
  </si>
  <si>
    <t>763038562370</t>
  </si>
  <si>
    <t>FSE42</t>
  </si>
  <si>
    <t>ส***ตศรี ค***า</t>
  </si>
  <si>
    <t>763094368374</t>
  </si>
  <si>
    <t>FSE41</t>
  </si>
  <si>
    <t>ธ***รัศม์ ห***หงษ์ทอง</t>
  </si>
  <si>
    <t>24/08/2025 09:47</t>
  </si>
  <si>
    <t>763028950375</t>
  </si>
  <si>
    <t>FSE40</t>
  </si>
  <si>
    <t>ธ***ุทธ พ***สาร</t>
  </si>
  <si>
    <t>24/08/2025 09:46</t>
  </si>
  <si>
    <t>763037556374</t>
  </si>
  <si>
    <t>FSE39</t>
  </si>
  <si>
    <t>24/08/2025 09:45</t>
  </si>
  <si>
    <t>763045140384</t>
  </si>
  <si>
    <t>FSE37</t>
  </si>
  <si>
    <t>ช***ถ์ ธ***์จุฑา</t>
  </si>
  <si>
    <t>24/08/2025 09:43</t>
  </si>
  <si>
    <t>763081366320</t>
  </si>
  <si>
    <t>FSE36</t>
  </si>
  <si>
    <t>ช***า ช***ีระสกุล</t>
  </si>
  <si>
    <t>24/08/2025 09:42</t>
  </si>
  <si>
    <t>763086557354</t>
  </si>
  <si>
    <t>FSE35</t>
  </si>
  <si>
    <t>น***สายฝน  ภ***ย์กิจ</t>
  </si>
  <si>
    <t>24/08/2025 09:41</t>
  </si>
  <si>
    <t>763009253333</t>
  </si>
  <si>
    <t>FSE33</t>
  </si>
  <si>
    <t>ช***สา</t>
  </si>
  <si>
    <t>24/08/2025 09:40</t>
  </si>
  <si>
    <t>763080457344</t>
  </si>
  <si>
    <t>FSE32</t>
  </si>
  <si>
    <t>p***etnaraksupaso</t>
  </si>
  <si>
    <t>24/08/2025 09:38</t>
  </si>
  <si>
    <t>763008167375</t>
  </si>
  <si>
    <t>FSE31</t>
  </si>
  <si>
    <t>น** ด***รือง พ***อง</t>
  </si>
  <si>
    <t>763063753351</t>
  </si>
  <si>
    <t>FSE30</t>
  </si>
  <si>
    <t>24/08/2025 09:36</t>
  </si>
  <si>
    <t>763092251342</t>
  </si>
  <si>
    <t>FSE29</t>
  </si>
  <si>
    <t>Y***nan M***osir</t>
  </si>
  <si>
    <t>24/08/2025 09:35</t>
  </si>
  <si>
    <t>763034250344</t>
  </si>
  <si>
    <t>FSE27</t>
  </si>
  <si>
    <t>ป***า ด***อด</t>
  </si>
  <si>
    <t>24/08/2025 09:33</t>
  </si>
  <si>
    <t>763017442375</t>
  </si>
  <si>
    <t>FSE26</t>
  </si>
  <si>
    <t>ป***ร</t>
  </si>
  <si>
    <t>24/08/2025 09:30</t>
  </si>
  <si>
    <t>763098453390</t>
  </si>
  <si>
    <t>FSE25</t>
  </si>
  <si>
    <t>ร***รีเจริญลาภ  พ***กาศอ</t>
  </si>
  <si>
    <t>24/08/2025 09:29</t>
  </si>
  <si>
    <t>763062171314</t>
  </si>
  <si>
    <t>FSE24</t>
  </si>
  <si>
    <t>24/08/2025 09:25</t>
  </si>
  <si>
    <t>763097647395</t>
  </si>
  <si>
    <t>24/08/2025 09:26</t>
  </si>
  <si>
    <t>FSE23</t>
  </si>
  <si>
    <t>Atchara Ruengroong</t>
  </si>
  <si>
    <t>138 หมู่3
ตำบลแม่ไร่
แม่จัน
เชียงราย
 57240</t>
  </si>
  <si>
    <t>57240</t>
  </si>
  <si>
    <t>66858685058</t>
  </si>
  <si>
    <t>24/08/2025 09:18</t>
  </si>
  <si>
    <t>FSE22</t>
  </si>
  <si>
    <t>24/08/2025 09:17</t>
  </si>
  <si>
    <t xml:space="preserve">มะพร้าวน้ำหอม เผือกมะพร้าวอ่อน กล้วยหอมมะพร้าวเผา ตาลหอม ทุเรียน </t>
  </si>
  <si>
    <t>763028777313</t>
  </si>
  <si>
    <t>FSE21</t>
  </si>
  <si>
    <t>ส***พร</t>
  </si>
  <si>
    <t>763028768386</t>
  </si>
  <si>
    <t>FSE20</t>
  </si>
  <si>
    <t>24/08/2025 09:15</t>
  </si>
  <si>
    <t>763063366391</t>
  </si>
  <si>
    <t>FSE18</t>
  </si>
  <si>
    <t>ป***มณี ร***ุ</t>
  </si>
  <si>
    <t>24/08/2025 09:11</t>
  </si>
  <si>
    <t>ขอฝอยทอง3ค่ะ</t>
  </si>
  <si>
    <t>763040377326</t>
  </si>
  <si>
    <t>FSE17</t>
  </si>
  <si>
    <t>TH251430356654T</t>
  </si>
  <si>
    <t>FSE13</t>
  </si>
  <si>
    <t>ว***ุณี ข***รงค์</t>
  </si>
  <si>
    <t>24/08/2025 09:01</t>
  </si>
  <si>
    <t>763074776310</t>
  </si>
  <si>
    <t>24/08/2025 09:02</t>
  </si>
  <si>
    <t>FSE12</t>
  </si>
  <si>
    <t>พ***ษฐ์ ร***ะวรรณ</t>
  </si>
  <si>
    <t>24/08/2025 09:00</t>
  </si>
  <si>
    <t>763084279366</t>
  </si>
  <si>
    <t>FSE11</t>
  </si>
  <si>
    <t>ส***พร เ***อนแดง</t>
  </si>
  <si>
    <t>24/08/2025 08:38</t>
  </si>
  <si>
    <t>763016977391</t>
  </si>
  <si>
    <t>FSE8</t>
  </si>
  <si>
    <t>พ***์นารา  ช***กุล</t>
  </si>
  <si>
    <t>24/08/2025 07:42</t>
  </si>
  <si>
    <t>763025051316</t>
  </si>
  <si>
    <t>24/08/2025 07:43</t>
  </si>
  <si>
    <t>FSE7</t>
  </si>
  <si>
    <t>ค***พียงพิศ ย***ุข</t>
  </si>
  <si>
    <t>24/08/2025 07:01</t>
  </si>
  <si>
    <t>762900572932</t>
  </si>
  <si>
    <t>FSE6</t>
  </si>
  <si>
    <t>24/08/2025 06:51</t>
  </si>
  <si>
    <t>762953762981</t>
  </si>
  <si>
    <t>FSE5</t>
  </si>
  <si>
    <t>24/08/2025 07:19</t>
  </si>
  <si>
    <t>TH255043477151W</t>
  </si>
  <si>
    <t>24/08/2025 06:50</t>
  </si>
  <si>
    <t>FSE3</t>
  </si>
  <si>
    <t>ม*  ห***รับสมัครงานโรงไก่</t>
  </si>
  <si>
    <t>24/08/2025 06:09</t>
  </si>
  <si>
    <t>THT100222UVMA9Z</t>
  </si>
  <si>
    <t>FSE2</t>
  </si>
  <si>
    <t>ว******ร</t>
  </si>
  <si>
    <t>******บ้านหลังสีฟ้า, หมู่ที่ 1, ตำบล เตาไห, อำเภอเพ็ญ ตำบลเตาไห อำเภอเพ็ญ จังหวัดอุดรธานี 41150</t>
  </si>
  <si>
    <t>24/08/2025 06:29</t>
  </si>
  <si>
    <t>TH257036625497X</t>
  </si>
  <si>
    <t>24/08/2025 05:59</t>
  </si>
  <si>
    <t>FSE1</t>
  </si>
  <si>
    <t>โ***ตา โ***่น</t>
  </si>
  <si>
    <t>24/08/2025 05:53</t>
  </si>
  <si>
    <t>762949268001</t>
  </si>
  <si>
    <t>24/08/2025 05:52</t>
  </si>
  <si>
    <t>FSE0</t>
  </si>
  <si>
    <t>24/08/2025 05:41</t>
  </si>
  <si>
    <t>762994060990</t>
  </si>
  <si>
    <t>FSD99</t>
  </si>
  <si>
    <t>ว***กร ใ***ญญา</t>
  </si>
  <si>
    <t>24/08/2025 04:16</t>
  </si>
  <si>
    <t>762940764961</t>
  </si>
  <si>
    <t>24/08/2025 04:24</t>
  </si>
  <si>
    <t>FSD98</t>
  </si>
  <si>
    <t>24/08/2025 03:42</t>
  </si>
  <si>
    <t>762953966913</t>
  </si>
  <si>
    <t>FSD97</t>
  </si>
  <si>
    <t>******นาวศรี, อำเภอสวนผึ้ง ตำบลตะนาวศรี อำเภอสวนผึ้ง จังหวัดราชบุรี 70180</t>
  </si>
  <si>
    <t>24/08/2025 03:22</t>
  </si>
  <si>
    <t>TH256043144778A</t>
  </si>
  <si>
    <t>24/08/2025 03:21</t>
  </si>
  <si>
    <t>FSD95</t>
  </si>
  <si>
    <t>24/08/2025 02:20</t>
  </si>
  <si>
    <t>762987866970</t>
  </si>
  <si>
    <t>24/08/2025 02:19</t>
  </si>
  <si>
    <t>FSD93</t>
  </si>
  <si>
    <t>ร***ี ง***ักดิ์</t>
  </si>
  <si>
    <t>24/08/2025 01:25</t>
  </si>
  <si>
    <t>762980674912</t>
  </si>
  <si>
    <t>24/08/2025 01:26</t>
  </si>
  <si>
    <t>FSD92</t>
  </si>
  <si>
    <t>ศ***ร บ***ี</t>
  </si>
  <si>
    <t>24/08/2025 01:20</t>
  </si>
  <si>
    <t>762971872913</t>
  </si>
  <si>
    <t>FSD91</t>
  </si>
  <si>
    <t>พ***พิบูลย์ อ***พรม</t>
  </si>
  <si>
    <t>24/08/2025 01:19</t>
  </si>
  <si>
    <t>762995376931</t>
  </si>
  <si>
    <t>FSD90</t>
  </si>
  <si>
    <t>24/08/2025 00:52</t>
  </si>
  <si>
    <t>TH257972684848A</t>
  </si>
  <si>
    <t>24/08/2025 00:26</t>
  </si>
  <si>
    <t>FSH98</t>
  </si>
  <si>
    <t>ไ******ม</t>
  </si>
  <si>
    <t>******าอินแปลง ตำบลผาอินทร์แปลง อำเภอเอราวัณ จังหวัดเลย 42220</t>
  </si>
  <si>
    <t>42220</t>
  </si>
  <si>
    <t>26/08/2025 00:21</t>
  </si>
  <si>
    <t>TH257329117825T</t>
  </si>
  <si>
    <t>25/08/2025 23:45</t>
  </si>
  <si>
    <t>FSH97</t>
  </si>
  <si>
    <t>******อนรรฆนาค 9 บ้านหลังสุดท้าย/ขวามือ/ประตูรั้วไม้สูง] ตำบลกาฬสินธุ์ อำเภอเมืองกาฬสินธุ์ จังหวัดกาฬสินธุ์ 46000</t>
  </si>
  <si>
    <t>46000</t>
  </si>
  <si>
    <t>25/08/2025 23:38</t>
  </si>
  <si>
    <t>TH43017NS1QE2A</t>
  </si>
  <si>
    <t>FSH96</t>
  </si>
  <si>
    <t>น***ปิยะฉัตร ป***มสี</t>
  </si>
  <si>
    <t>25/08/2025 23:12</t>
  </si>
  <si>
    <t>763026175656</t>
  </si>
  <si>
    <t>FSH94</t>
  </si>
  <si>
    <t>น***ดา ด***ิล</t>
  </si>
  <si>
    <t>25/08/2025 22:07</t>
  </si>
  <si>
    <t>763015674702</t>
  </si>
  <si>
    <t>FSH93</t>
  </si>
  <si>
    <t>น***นท์ ส***ัด</t>
  </si>
  <si>
    <t>25/08/2025 21:39</t>
  </si>
  <si>
    <t>763022384622</t>
  </si>
  <si>
    <t>FSH92</t>
  </si>
  <si>
    <t>LEXPU0601158359</t>
  </si>
  <si>
    <t>FSH91</t>
  </si>
  <si>
    <t>วราภรณ์ ศรมณี</t>
  </si>
  <si>
    <t>444/80 ม.สัมมากร ซ.รามคำแหง162/1 ถ.รามคำแหง แขวงสะพานสูง
สะพานสูง/ Sapan Sungกรุงเทพมหานคร/ Bangkok
10240</t>
  </si>
  <si>
    <t>660926049191</t>
  </si>
  <si>
    <t>25/08/2025 21:37</t>
  </si>
  <si>
    <t>LEXPU0601166385</t>
  </si>
  <si>
    <t>FSH90</t>
  </si>
  <si>
    <t>ส***งพาหาร</t>
  </si>
  <si>
    <t>25/08/2025 21:33</t>
  </si>
  <si>
    <t>763016893623</t>
  </si>
  <si>
    <t>FSH89</t>
  </si>
  <si>
    <t>พ***ีภรณ์</t>
  </si>
  <si>
    <t>25/08/2025 21:17</t>
  </si>
  <si>
    <t>763049296612</t>
  </si>
  <si>
    <t>25/08/2025 21:19</t>
  </si>
  <si>
    <t>FSH88</t>
  </si>
  <si>
    <t>******เภอดเดชอุดม จังหวัดอุบลราชธานี ตำบลโพนงาม อำเภอเดชอุดม จังหวัดอุบลราชธานี 34160</t>
  </si>
  <si>
    <t>34160</t>
  </si>
  <si>
    <t>25/08/2025 21:45</t>
  </si>
  <si>
    <t>TH31067NS0PV6N</t>
  </si>
  <si>
    <t>25/08/2025 21:16</t>
  </si>
  <si>
    <t>FSH87</t>
  </si>
  <si>
    <t>เ***ดาว  ใ***นทร์</t>
  </si>
  <si>
    <t>25/08/2025 21:08</t>
  </si>
  <si>
    <t>763088588614</t>
  </si>
  <si>
    <t>25/08/2025 21:12</t>
  </si>
  <si>
    <t>FSH85</t>
  </si>
  <si>
    <t>ร***ภรณ์ ภ***็ชร</t>
  </si>
  <si>
    <t>25/08/2025 21:05</t>
  </si>
  <si>
    <t>763092897626</t>
  </si>
  <si>
    <t>25/08/2025 21:10</t>
  </si>
  <si>
    <t>FSH84</t>
  </si>
  <si>
    <t>เปรมจิตต์ สุวรรณบงกช</t>
  </si>
  <si>
    <t>69/213 หมู่บ้านฟ้ารังสิต ถ.รังสิตนครนายก ต.บึงยี่โถ
ธัญบุรี/ Thanyaburiปทุมธานี/ Pathum Thani
12130</t>
  </si>
  <si>
    <t>660891069077</t>
  </si>
  <si>
    <t>25/08/2025 21:09</t>
  </si>
  <si>
    <t>LEXPU0601165994</t>
  </si>
  <si>
    <t>FSH83</t>
  </si>
  <si>
    <t>นางสาวนารีรัตน์  นาดี</t>
  </si>
  <si>
    <t>121 หมู่ 1 ต.พระพุทธ อำเภอเฉลิมพระเกียรติ จ.นครราชสีมา
เฉลิมพระเกียรติ/ Chaloem Phra Kiatนครราชสีมา/ Nakhon Ratchasima
30230</t>
  </si>
  <si>
    <t>30230</t>
  </si>
  <si>
    <t>660831468012</t>
  </si>
  <si>
    <t>LEXPU0601155377</t>
  </si>
  <si>
    <t>FSH82</t>
  </si>
  <si>
    <t>วิลาสินี  ศรมณี</t>
  </si>
  <si>
    <t>444/80  หมู่บ้านสัมมากร รามคำแหง162/1
สะพานสูง/ Sapan Sungกรุงเทพมหานคร/ Bangkok
10240</t>
  </si>
  <si>
    <t>660815827611</t>
  </si>
  <si>
    <t>LEXPU0601166961</t>
  </si>
  <si>
    <t>FSH81</t>
  </si>
  <si>
    <t>นายประเวศ แช่มพิจิตร</t>
  </si>
  <si>
    <t>164 ม.6 ต.บ่อทอง
กบินทร์บุรี/ Kabin Buriปราจีนบุรี/ Prachin Buri
25110</t>
  </si>
  <si>
    <t>660973160146</t>
  </si>
  <si>
    <t>25/08/2025 21:07</t>
  </si>
  <si>
    <t>LEXPU0601159928</t>
  </si>
  <si>
    <t>FSH80</t>
  </si>
  <si>
    <t>ด******ี</t>
  </si>
  <si>
    <t>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</t>
  </si>
  <si>
    <t>25/08/2025 20:58</t>
  </si>
  <si>
    <t>TH2544770120170</t>
  </si>
  <si>
    <t>25/08/2025 20:56</t>
  </si>
  <si>
    <t>FSH78</t>
  </si>
  <si>
    <t>น***ทธิ์ ฮ***ิเศษ</t>
  </si>
  <si>
    <t>25/08/2025 20:49</t>
  </si>
  <si>
    <t>THT0402230K7M5Z</t>
  </si>
  <si>
    <t>FSH77</t>
  </si>
  <si>
    <t>กมลวรรณมีพันธ์</t>
  </si>
  <si>
    <t>259หมู่13ต.น้ำชุนอ.หล่มสักจ.เพชรบุรญ์
หล่มสัก/ Lom Sakเพชรบูรณ์/ Phetchabun
67110</t>
  </si>
  <si>
    <t>660966650872</t>
  </si>
  <si>
    <t>25/08/2025 20:47</t>
  </si>
  <si>
    <t>TH63037NRTBX7N</t>
  </si>
  <si>
    <t>FSH76</t>
  </si>
  <si>
    <t>ว***า เ***าช</t>
  </si>
  <si>
    <t>25/08/2025 20:33</t>
  </si>
  <si>
    <t>763073794674</t>
  </si>
  <si>
    <t>FSH74</t>
  </si>
  <si>
    <t>******่ (หลังโรงพักบางแม่นางเก่าซอยกศน) ตำบลบางแม่นาง อำเภอบางใหญ่ จังหวัดนนทบุรี 11140</t>
  </si>
  <si>
    <t>25/08/2025 21:01</t>
  </si>
  <si>
    <t>TH254615826755I</t>
  </si>
  <si>
    <t>25/08/2025 20:31</t>
  </si>
  <si>
    <t>FSH73</t>
  </si>
  <si>
    <t>ส****ร</t>
  </si>
  <si>
    <t>******.โคคลาน อ.ตาพระยา จะ.สระแก้ว 27180 ตำบลโคคลาน อำเภอตาพระยา จังหวัดสระแก้ว 27180</t>
  </si>
  <si>
    <t>25/08/2025 20:53</t>
  </si>
  <si>
    <t>TH26037NS3ZJ4E</t>
  </si>
  <si>
    <t>25/08/2025 20:23</t>
  </si>
  <si>
    <t>FSH72</t>
  </si>
  <si>
    <t>ว***ไกร จ***ระสงค์สุข</t>
  </si>
  <si>
    <t>25/08/2025 20:18</t>
  </si>
  <si>
    <t>763096093653</t>
  </si>
  <si>
    <t>FSH71</t>
  </si>
  <si>
    <t>25/08/2025 20:14</t>
  </si>
  <si>
    <t>763043688702</t>
  </si>
  <si>
    <t>FSH68</t>
  </si>
  <si>
    <t>บ***ร  เ***ัยภูมิ</t>
  </si>
  <si>
    <t>25/08/2025 20:00</t>
  </si>
  <si>
    <t>763002092650</t>
  </si>
  <si>
    <t>FSH66</t>
  </si>
  <si>
    <t>ค***ม่ ท***บ โ***ึ่ง</t>
  </si>
  <si>
    <t>25/08/2025 19:43</t>
  </si>
  <si>
    <t>763066790662</t>
  </si>
  <si>
    <t>25/08/2025 19:42</t>
  </si>
  <si>
    <t>FSH65</t>
  </si>
  <si>
    <t>บ******ี</t>
  </si>
  <si>
    <t>******เมี่ยง ต.หนองผือ ตำบลหนองผือ อำเภอท่าลี่ จังหวัดเลย 42140</t>
  </si>
  <si>
    <t>42140</t>
  </si>
  <si>
    <t>25/08/2025 19:11</t>
  </si>
  <si>
    <t>TH2525670035834</t>
  </si>
  <si>
    <t>25/08/2025 19:10</t>
  </si>
  <si>
    <t>FSH64</t>
  </si>
  <si>
    <t>ค***ุญเลิศ ม***ิธรรมธร</t>
  </si>
  <si>
    <t>25/08/2025 18:47</t>
  </si>
  <si>
    <t>763068198642</t>
  </si>
  <si>
    <t>FSH63</t>
  </si>
  <si>
    <t>25/08/2025 18:41</t>
  </si>
  <si>
    <t>763090790652</t>
  </si>
  <si>
    <t>FSH62</t>
  </si>
  <si>
    <t>k***aluckpissawat</t>
  </si>
  <si>
    <t>25/08/2025 18:07</t>
  </si>
  <si>
    <t>763022396651</t>
  </si>
  <si>
    <t>FSH61</t>
  </si>
  <si>
    <t>น***าณกร ม***มือง</t>
  </si>
  <si>
    <t>25/08/2025 17:56</t>
  </si>
  <si>
    <t>763037877630</t>
  </si>
  <si>
    <t>FSH60</t>
  </si>
  <si>
    <t>ส***พรรณ น***ยานันท์</t>
  </si>
  <si>
    <t>25/08/2025 17:44</t>
  </si>
  <si>
    <t>763008894620</t>
  </si>
  <si>
    <t>FSH59</t>
  </si>
  <si>
    <t>25/08/2025 17:34</t>
  </si>
  <si>
    <t>LEXPU0601160662</t>
  </si>
  <si>
    <t>FSH58</t>
  </si>
  <si>
    <t>จ***จิตต์ อ***์</t>
  </si>
  <si>
    <t>25/08/2025 17:33</t>
  </si>
  <si>
    <t>763095770673</t>
  </si>
  <si>
    <t>FSH57</t>
  </si>
  <si>
    <t>25/08/2025 17:29</t>
  </si>
  <si>
    <t>763024191650</t>
  </si>
  <si>
    <t>FSH56</t>
  </si>
  <si>
    <t>ค***ันเพ็ญ ไ***ุล</t>
  </si>
  <si>
    <t>25/08/2025 17:22</t>
  </si>
  <si>
    <t>763036290634</t>
  </si>
  <si>
    <t>25/08/2025 17:21</t>
  </si>
  <si>
    <t>FSH55</t>
  </si>
  <si>
    <t>w***porn</t>
  </si>
  <si>
    <t>25/08/2025 17:11</t>
  </si>
  <si>
    <t>763017496636</t>
  </si>
  <si>
    <t>FSH54</t>
  </si>
  <si>
    <t>25/08/2025 17:07</t>
  </si>
  <si>
    <t>FSH53</t>
  </si>
  <si>
    <t>******์ 57 ซ.ปริยานนท์ (ปรีชา1) แขวงบางโพงพาง แขวงบางโพงพาง เขตยานนาวา จังหวัดกรุงเทพมหานคร 10120</t>
  </si>
  <si>
    <t>25/08/2025 17:06</t>
  </si>
  <si>
    <t>TH254677056651N</t>
  </si>
  <si>
    <t>FSH52</t>
  </si>
  <si>
    <t>25/08/2025 17:02</t>
  </si>
  <si>
    <t>763043466662</t>
  </si>
  <si>
    <t>FSH50</t>
  </si>
  <si>
    <t>น** จ***คำ น***วล</t>
  </si>
  <si>
    <t>25/08/2025 16:47</t>
  </si>
  <si>
    <t>763027765684</t>
  </si>
  <si>
    <t>FSH49</t>
  </si>
  <si>
    <t>******บัวทอง อ.บางบัวทอง จ.นนทบุุรี -ถ้าไม่มีใครอยู่ฝากไว้ร้านขนมครก ลุงชู ตำบลบางบัวทอง อำเภอบางบัวทอง จังหวัดนนทบุรี 11110</t>
  </si>
  <si>
    <t>25/08/2025 17:01</t>
  </si>
  <si>
    <t>TH259077093731B</t>
  </si>
  <si>
    <t>25/08/2025 16:46</t>
  </si>
  <si>
    <t>FSH48</t>
  </si>
  <si>
    <t>25/08/2025 16:42</t>
  </si>
  <si>
    <t>763088098651</t>
  </si>
  <si>
    <t>FSH47</t>
  </si>
  <si>
    <t>ส***ตรา ห***งลำปาง</t>
  </si>
  <si>
    <t>763048097630</t>
  </si>
  <si>
    <t>FSH46</t>
  </si>
  <si>
    <t>ไ***ส น***ตร</t>
  </si>
  <si>
    <t>25/08/2025 16:27</t>
  </si>
  <si>
    <t>763036495664</t>
  </si>
  <si>
    <t>FSH44</t>
  </si>
  <si>
    <t>จ***วรรณ อ***ทรพันธ์</t>
  </si>
  <si>
    <t>25/08/2025 16:13</t>
  </si>
  <si>
    <t>763088291663</t>
  </si>
  <si>
    <t>FSH43</t>
  </si>
  <si>
    <t>25/08/2025 16:04</t>
  </si>
  <si>
    <t>763053594682</t>
  </si>
  <si>
    <t>FSH42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</si>
  <si>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</si>
  <si>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</si>
  <si>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</si>
  <si>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LEXPU0601178574</t>
  </si>
  <si>
    <t>FSH41</t>
  </si>
  <si>
    <t>763033167676</t>
  </si>
  <si>
    <t>FSH40</t>
  </si>
  <si>
    <t>25/08/2025 16:01</t>
  </si>
  <si>
    <t>763010260670</t>
  </si>
  <si>
    <t>25/08/2025 16:02</t>
  </si>
  <si>
    <t>FSH39</t>
  </si>
  <si>
    <t>ว***ต ว***คาวิสันต์</t>
  </si>
  <si>
    <t>25/08/2025 15:57</t>
  </si>
  <si>
    <t>763088396674</t>
  </si>
  <si>
    <t>FSH38</t>
  </si>
  <si>
    <t>25/08/2025 15:51</t>
  </si>
  <si>
    <t>763040393684</t>
  </si>
  <si>
    <t>FSH37</t>
  </si>
  <si>
    <t>ห** แ***มาณี</t>
  </si>
  <si>
    <t>25/08/2025 15:49</t>
  </si>
  <si>
    <t>763006371680</t>
  </si>
  <si>
    <t>FSH36</t>
  </si>
  <si>
    <t>25/08/2025 15:48</t>
  </si>
  <si>
    <t>763032569655</t>
  </si>
  <si>
    <t>FSH35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</si>
  <si>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</si>
  <si>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</si>
  <si>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660841784838</t>
  </si>
  <si>
    <t>25/08/2025 15:28</t>
  </si>
  <si>
    <t>LEXPU0601158709</t>
  </si>
  <si>
    <t>FSH34</t>
  </si>
  <si>
    <t>ศ***พร อ***ทอง</t>
  </si>
  <si>
    <t>25/08/2025 15:27</t>
  </si>
  <si>
    <t>763001796686</t>
  </si>
  <si>
    <t>FSH33</t>
  </si>
  <si>
    <t>นางวรรณดี  ตราธงรถ</t>
  </si>
  <si>
    <t>83 ซ.เพชรเกษม 48 แยก 20 แขวงบางด้วน · บางด้วน/ Bang Duan
ภาษีเจริญ/ Phasi Charoenกรุงเทพมหานคร/ Bangkok
10160</t>
  </si>
  <si>
    <t>660894912219</t>
  </si>
  <si>
    <t>25/08/2025 15:20</t>
  </si>
  <si>
    <t>LEXPU0601178216</t>
  </si>
  <si>
    <t>FSH32</t>
  </si>
  <si>
    <t>ศ***</t>
  </si>
  <si>
    <t>25/08/2025 15:17</t>
  </si>
  <si>
    <t>763037796673</t>
  </si>
  <si>
    <t>FSH31</t>
  </si>
  <si>
    <t>25/08/2025 15:15</t>
  </si>
  <si>
    <t>763004390665</t>
  </si>
  <si>
    <t>FSH29</t>
  </si>
  <si>
    <t>25/08/2025 15:09</t>
  </si>
  <si>
    <t>763097867674</t>
  </si>
  <si>
    <t>FSH26</t>
  </si>
  <si>
    <t>25/08/2025 14:34</t>
  </si>
  <si>
    <t>763023584632</t>
  </si>
  <si>
    <t>FSH24</t>
  </si>
  <si>
    <t>จ***ี่</t>
  </si>
  <si>
    <t>25/08/2025 14:29</t>
  </si>
  <si>
    <t>763072690660</t>
  </si>
  <si>
    <t>FSH23</t>
  </si>
  <si>
    <t>สุลารัตน์  บุญแก่น</t>
  </si>
  <si>
    <t>45/1หมู่6 ต.ดอนใหญ่
บางแพ/ Bang Phaeราชบุรี/ Ratchaburi
70160</t>
  </si>
  <si>
    <t>660818131594</t>
  </si>
  <si>
    <t>25/08/2025 14:27</t>
  </si>
  <si>
    <t>LEXPU0601161127</t>
  </si>
  <si>
    <t>25/08/2025 14:25</t>
  </si>
  <si>
    <t>FSH22</t>
  </si>
  <si>
    <t>ก***าภัค เ***แย้ม</t>
  </si>
  <si>
    <t>25/08/2025 14:24</t>
  </si>
  <si>
    <t>763019161623</t>
  </si>
  <si>
    <t>FSH20</t>
  </si>
  <si>
    <t>25/08/2025 14:22</t>
  </si>
  <si>
    <t>763085056705</t>
  </si>
  <si>
    <t>FSH19</t>
  </si>
  <si>
    <t>25/08/2025 14:18</t>
  </si>
  <si>
    <t>763004152691</t>
  </si>
  <si>
    <t>25/08/2025 14:19</t>
  </si>
  <si>
    <t>FSH17</t>
  </si>
  <si>
    <t>อ***รณ เ***วหวาน</t>
  </si>
  <si>
    <t>25/08/2025 14:12</t>
  </si>
  <si>
    <t>763030571693</t>
  </si>
  <si>
    <t>25/08/2025 14:16</t>
  </si>
  <si>
    <t>FSH16</t>
  </si>
  <si>
    <t>25/08/2025 14:10</t>
  </si>
  <si>
    <t>763059368680</t>
  </si>
  <si>
    <t>25/08/2025 14:15</t>
  </si>
  <si>
    <t>FSH15</t>
  </si>
  <si>
    <t>25/08/2025 14:08</t>
  </si>
  <si>
    <t>763028499656</t>
  </si>
  <si>
    <t>25/08/2025 14:14</t>
  </si>
  <si>
    <t>FSH14</t>
  </si>
  <si>
    <t>25/08/2025 14:05</t>
  </si>
  <si>
    <t>763098699683</t>
  </si>
  <si>
    <t>FSH11</t>
  </si>
  <si>
    <t>จ*** เ***รมล</t>
  </si>
  <si>
    <t>25/08/2025 13:42</t>
  </si>
  <si>
    <t>763033199692</t>
  </si>
  <si>
    <t>25/08/2025 13:43</t>
  </si>
  <si>
    <t>FSH9</t>
  </si>
  <si>
    <t>25/08/2025 13:29</t>
  </si>
  <si>
    <t>763042995691</t>
  </si>
  <si>
    <t>FSH8</t>
  </si>
  <si>
    <t>25/08/2025 13:56</t>
  </si>
  <si>
    <t>TH2526125915744</t>
  </si>
  <si>
    <t>25/08/2025 13:26</t>
  </si>
  <si>
    <t>FSH7</t>
  </si>
  <si>
    <t>TH250237347275M</t>
  </si>
  <si>
    <t>25/08/2025 13:25</t>
  </si>
  <si>
    <t>FSH6</t>
  </si>
  <si>
    <t>ภ***สุดา ว***สุวรรณ์</t>
  </si>
  <si>
    <t>763071996680</t>
  </si>
  <si>
    <t>FSH5</t>
  </si>
  <si>
    <t>ค*****ย</t>
  </si>
  <si>
    <t>******ตรี ประชาอุทิศ 54 แขวงทุ่งครุ เขตทุ่งครุ จังหวัดกรุงเทพมหานคร 10140</t>
  </si>
  <si>
    <t>25/08/2025 13:45</t>
  </si>
  <si>
    <t>TH251288341636B</t>
  </si>
  <si>
    <t>25/08/2025 13:15</t>
  </si>
  <si>
    <t>FSH4</t>
  </si>
  <si>
    <t>25/08/2025 13:12</t>
  </si>
  <si>
    <t>ไม่เอาเผือกนะค่ะ</t>
  </si>
  <si>
    <t>763053685623</t>
  </si>
  <si>
    <t>FSH3</t>
  </si>
  <si>
    <t>******นคลองสวน ตำบลบ้านคลองสวน อำเภอพระสมุทรเจดีย์ จังหวัดสมุทรปราการ 10290</t>
  </si>
  <si>
    <t>25/08/2025 13:02</t>
  </si>
  <si>
    <t>TH2576446962399</t>
  </si>
  <si>
    <t>FSH2</t>
  </si>
  <si>
    <t>เอ็มพ้</t>
  </si>
  <si>
    <t>660882512455</t>
  </si>
  <si>
    <t>25/08/2025 12:50</t>
  </si>
  <si>
    <t>LEXPU0601177558</t>
  </si>
  <si>
    <t>FSH1</t>
  </si>
  <si>
    <t>ช***ัย ว***ิปิกร</t>
  </si>
  <si>
    <t>763018677676</t>
  </si>
  <si>
    <t>25/08/2025 12:49</t>
  </si>
  <si>
    <t>FSH0</t>
  </si>
  <si>
    <t>25/08/2025 12:36</t>
  </si>
  <si>
    <t>763016899654</t>
  </si>
  <si>
    <t>25/08/2025 12:35</t>
  </si>
  <si>
    <t>FSG99</t>
  </si>
  <si>
    <t>763058762653</t>
  </si>
  <si>
    <t>FSG97</t>
  </si>
  <si>
    <t>s***aksuriyaumpor</t>
  </si>
  <si>
    <t>25/08/2025 12:29</t>
  </si>
  <si>
    <t>763066299660</t>
  </si>
  <si>
    <t>FSG93</t>
  </si>
  <si>
    <t>ธ***มา  ท***ันทร์</t>
  </si>
  <si>
    <t>25/08/2025 11:52</t>
  </si>
  <si>
    <t>763012997681</t>
  </si>
  <si>
    <t>FSG92</t>
  </si>
  <si>
    <t>นงนภา  อ่อนฉ่ำ</t>
  </si>
  <si>
    <t xml:space="preserve">16/8 ถนนสุขจิต
ตำบลประจวบฯ
อำเภอเมือง
จังหวัดประจวบฯ 77000
</t>
  </si>
  <si>
    <t>0952659738</t>
  </si>
  <si>
    <t>25/08/2025 11:47</t>
  </si>
  <si>
    <t>JA282858460TH</t>
  </si>
  <si>
    <t>FSG91</t>
  </si>
  <si>
    <t>ภ***ูมิ บ***ู</t>
  </si>
  <si>
    <t>25/08/2025 11:44</t>
  </si>
  <si>
    <t>763054699654</t>
  </si>
  <si>
    <t>FSG89</t>
  </si>
  <si>
    <t>25/08/2025 12:12</t>
  </si>
  <si>
    <t>TH258369200727E</t>
  </si>
  <si>
    <t>25/08/2025 11:42</t>
  </si>
  <si>
    <t>FSG88</t>
  </si>
  <si>
    <t>******ออก11 ตำบลคลองสี่ ตำบลคลองสี่ อำเภอคลองหลวง จังหวัดปทุมธานี 12120</t>
  </si>
  <si>
    <t>25/08/2025 12:11</t>
  </si>
  <si>
    <t>TH255258828814W</t>
  </si>
  <si>
    <t>25/08/2025 11:41</t>
  </si>
  <si>
    <t>FSG87</t>
  </si>
  <si>
    <t>25/08/2025 11:34</t>
  </si>
  <si>
    <t>763004491653</t>
  </si>
  <si>
    <t>FSG86</t>
  </si>
  <si>
    <t>ว***ย เ***สมตา</t>
  </si>
  <si>
    <t>25/08/2025 11:21</t>
  </si>
  <si>
    <t>763038495671</t>
  </si>
  <si>
    <t>FSG85</t>
  </si>
  <si>
    <t>ภ******า</t>
  </si>
  <si>
    <t>******.กำแพงแสน อ.กำแพงแสน 73140 ตำบลกำแพงแสน อำเภอกำแพงแสน จังหวัดนครปฐม 73140</t>
  </si>
  <si>
    <t>25/08/2025 11:19</t>
  </si>
  <si>
    <t>2716641696098817097</t>
  </si>
  <si>
    <t>FSG84</t>
  </si>
  <si>
    <t>ว***นี เ***รทอง</t>
  </si>
  <si>
    <t>25/08/2025 11:16</t>
  </si>
  <si>
    <t>THT030222ZRGG4Z</t>
  </si>
  <si>
    <t>FSG83</t>
  </si>
  <si>
    <t>25/08/2025 11:13</t>
  </si>
  <si>
    <t>763024794630</t>
  </si>
  <si>
    <t>FSG82</t>
  </si>
  <si>
    <t>25/08/2025 11:12</t>
  </si>
  <si>
    <t>763092360682</t>
  </si>
  <si>
    <t>FSG81</t>
  </si>
  <si>
    <t>มนัสนันท์ อัฎธนาสิทธิ์</t>
  </si>
  <si>
    <t>188/80มบ.โกลเด้นทาวน์3.ซนวมินทร์42.ถ.นวมินทร์
บึงกุ่ม/ Bueng Kumกรุงเทพมหานคร/ Bangkok
10240</t>
  </si>
  <si>
    <t>660623868445</t>
  </si>
  <si>
    <t>LEXPU0601154696</t>
  </si>
  <si>
    <t>FSG80</t>
  </si>
  <si>
    <t>******ี่ 1/99-100, ตำบลในเมือง, อำเภอเมืองพิจิตร ตำบลในเมือง อำเภอเมืองพิจิตร จังหวัดพิจิตร 66000</t>
  </si>
  <si>
    <t>25/08/2025 11:11</t>
  </si>
  <si>
    <t>TH253913363278T</t>
  </si>
  <si>
    <t>FSG79</t>
  </si>
  <si>
    <t>******, ถนนลาดพร้าว , แขวง พลับพลา (ห้อง412) แขวงพลับพลา เขตวังทองหลาง จังหวัดกรุงเทพมหานคร 10310</t>
  </si>
  <si>
    <t>25/08/2025 11:30</t>
  </si>
  <si>
    <t>TH2573807153351</t>
  </si>
  <si>
    <t>25/08/2025 11:00</t>
  </si>
  <si>
    <t>FSG78</t>
  </si>
  <si>
    <t>25/08/2025 10:59</t>
  </si>
  <si>
    <t>763005787644</t>
  </si>
  <si>
    <t>25/08/2025 10:58</t>
  </si>
  <si>
    <t>FSG77</t>
  </si>
  <si>
    <t>25/08/2025 10:54</t>
  </si>
  <si>
    <t>TH253160879138C</t>
  </si>
  <si>
    <t>25/08/2025 10:53</t>
  </si>
  <si>
    <t>FSG76</t>
  </si>
  <si>
    <t>25/08/2025 10:42</t>
  </si>
  <si>
    <t>763047482702</t>
  </si>
  <si>
    <t>FSG75</t>
  </si>
  <si>
    <t>อ***ัตน์ เ***มนาม</t>
  </si>
  <si>
    <t>25/08/2025 10:39</t>
  </si>
  <si>
    <t>763031091616</t>
  </si>
  <si>
    <t>FSG74</t>
  </si>
  <si>
    <t>W***hai C***oensapyanan</t>
  </si>
  <si>
    <t>25/08/2025 10:36</t>
  </si>
  <si>
    <t>763077196685</t>
  </si>
  <si>
    <t>FSG73</t>
  </si>
  <si>
    <t>25/08/2025 10:27</t>
  </si>
  <si>
    <t>763011493672</t>
  </si>
  <si>
    <t>FSG72</t>
  </si>
  <si>
    <t>******จ.กาฬสินธุ์  46160 ตำบลสระพังทอง อำเภอเขาวง จังหวัดกาฬสินธุ์ 46160</t>
  </si>
  <si>
    <t>46160</t>
  </si>
  <si>
    <t>25/08/2025 10:24</t>
  </si>
  <si>
    <t>TH257684484918I</t>
  </si>
  <si>
    <t>FSG71</t>
  </si>
  <si>
    <t>25/08/2025 10:20</t>
  </si>
  <si>
    <t>763068267673</t>
  </si>
  <si>
    <t>FSG70</t>
  </si>
  <si>
    <t>น***ึ้ง เ***น้อย</t>
  </si>
  <si>
    <t>25/08/2025 10:19</t>
  </si>
  <si>
    <t>763053891670</t>
  </si>
  <si>
    <t>FSG69</t>
  </si>
  <si>
    <t>ส***งคนางค์ ค***มปอน</t>
  </si>
  <si>
    <t>25/08/2025 10:17</t>
  </si>
  <si>
    <t>763038097695</t>
  </si>
  <si>
    <t>25/08/2025 10:18</t>
  </si>
  <si>
    <t>FSG68</t>
  </si>
  <si>
    <t>******บลน้ำคำ ตำบลน้ำคำ อำเภอเมืองศรีสะเกษ จังหวัดศรีสะเกษ 33000</t>
  </si>
  <si>
    <t>25/08/2025 10:45</t>
  </si>
  <si>
    <t>TH2548820248106</t>
  </si>
  <si>
    <t>25/08/2025 10:15</t>
  </si>
  <si>
    <t>FSG67</t>
  </si>
  <si>
    <t>เ***จมาศ ส***ัตน์</t>
  </si>
  <si>
    <t>25/08/2025 10:14</t>
  </si>
  <si>
    <t>763047662613</t>
  </si>
  <si>
    <t>FSG66</t>
  </si>
  <si>
    <t>ร** ง***ูป</t>
  </si>
  <si>
    <t>25/08/2025 10:12</t>
  </si>
  <si>
    <t>763099684701</t>
  </si>
  <si>
    <t>FSG65</t>
  </si>
  <si>
    <t>ก***า  ต***ินดา</t>
  </si>
  <si>
    <t>763064287705</t>
  </si>
  <si>
    <t>FSG64</t>
  </si>
  <si>
    <t>น***รา ม***รณ์</t>
  </si>
  <si>
    <t>25/08/2025 10:08</t>
  </si>
  <si>
    <t>THT0304230MDB3Z</t>
  </si>
  <si>
    <t>FSG63</t>
  </si>
  <si>
    <t>น***า ส***์รักษ์</t>
  </si>
  <si>
    <t>25/08/2025 09:56</t>
  </si>
  <si>
    <t>763080977665</t>
  </si>
  <si>
    <t>FSG60</t>
  </si>
  <si>
    <t>a***am</t>
  </si>
  <si>
    <t>25/08/2025 09:47</t>
  </si>
  <si>
    <t>763027079662</t>
  </si>
  <si>
    <t>FSG59</t>
  </si>
  <si>
    <t>ว***มล น***วรรณ์</t>
  </si>
  <si>
    <t>25/08/2025 09:40</t>
  </si>
  <si>
    <t>763078093643</t>
  </si>
  <si>
    <t>FSG58</t>
  </si>
  <si>
    <t>25/08/2025 10:02</t>
  </si>
  <si>
    <t>TH2592513366105</t>
  </si>
  <si>
    <t>25/08/2025 09:32</t>
  </si>
  <si>
    <t>FSG57</t>
  </si>
  <si>
    <t>25/08/2025 09:31</t>
  </si>
  <si>
    <t>LEXPU0601178827</t>
  </si>
  <si>
    <t>25/08/2025 09:30</t>
  </si>
  <si>
    <t>FSG54</t>
  </si>
  <si>
    <t>ป***งค์ ค***่</t>
  </si>
  <si>
    <t>25/08/2025 09:05</t>
  </si>
  <si>
    <t>763075696666</t>
  </si>
  <si>
    <t>25/08/2025 09:04</t>
  </si>
  <si>
    <t>FSG53</t>
  </si>
  <si>
    <t>สุนีย์</t>
  </si>
  <si>
    <t>333/24 หมู่บ้านทรัพย์ทวี ม.4 บ่อแฮ้ว · บ่อแฮ้ว/ Bo Haeo
เมืองลำปาง/ Mueang Lampangลำปาง/ Lampang
52100</t>
  </si>
  <si>
    <t>660816039818</t>
  </si>
  <si>
    <t>25/08/2025 08:46</t>
  </si>
  <si>
    <t>LEXPU0601176837</t>
  </si>
  <si>
    <t>FSG52</t>
  </si>
  <si>
    <t>25/08/2025 08:33</t>
  </si>
  <si>
    <t>763096479611</t>
  </si>
  <si>
    <t>25/08/2025 08:35</t>
  </si>
  <si>
    <t>FSG50</t>
  </si>
  <si>
    <t>25/08/2025 08:27</t>
  </si>
  <si>
    <t>763045299693</t>
  </si>
  <si>
    <t>FSG48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</si>
  <si>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</si>
  <si>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</si>
  <si>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</si>
  <si>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25/08/2025 08:11</t>
  </si>
  <si>
    <t>LEXPU0601177946</t>
  </si>
  <si>
    <t>FSG47</t>
  </si>
  <si>
    <t>ร* โ***าด้วย</t>
  </si>
  <si>
    <t>25/08/2025 08:10</t>
  </si>
  <si>
    <t>763078291695</t>
  </si>
  <si>
    <t>FSG46</t>
  </si>
  <si>
    <t>อานุภาพ ศรีปัญญา</t>
  </si>
  <si>
    <t>ลาดพร้าว ซอยลาดพร้าว38 5/44 เข้าซอยลาดพร้าว38 ประมาณ50เมตร แยกแรก ตรงเข้าไปเจอรั้วเหล็กเขียนบ้านเลขที่ตัวดำๆ 5/44 5/45 5/68 เดินเข้าไปวางหน้าศาลพระภูมิได้เลย แต่กรุณาโทรบอกหน่อย · จันทรเกษม/ Chan Kasem
จตุจักร/ Chatuchakกรุงเทพมหานคร/ Bangkok
10900</t>
  </si>
  <si>
    <t>660882030036</t>
  </si>
  <si>
    <t>25/08/2025 07:43</t>
  </si>
  <si>
    <t>LEXPU0601165917</t>
  </si>
  <si>
    <t>25/08/2025 07:42</t>
  </si>
  <si>
    <t>FSG45</t>
  </si>
  <si>
    <t>เ***ม</t>
  </si>
  <si>
    <t>25/08/2025 07:13</t>
  </si>
  <si>
    <t>763047375370</t>
  </si>
  <si>
    <t>FSG44</t>
  </si>
  <si>
    <t>ก***าณี</t>
  </si>
  <si>
    <t>25/08/2025 07:08</t>
  </si>
  <si>
    <t>THT040222WVFH2Z</t>
  </si>
  <si>
    <t>FSG43</t>
  </si>
  <si>
    <t>25/08/2025 06:57</t>
  </si>
  <si>
    <t>763076368320</t>
  </si>
  <si>
    <t>FSG42</t>
  </si>
  <si>
    <t>ว***วดี  ร***จิตต์</t>
  </si>
  <si>
    <t>25/08/2025 06:54</t>
  </si>
  <si>
    <t>763064060360</t>
  </si>
  <si>
    <t>FSG41</t>
  </si>
  <si>
    <t>เคอิโกะ ขนานขาว</t>
  </si>
  <si>
    <t>9 หมู่บ้านเสียงทอง ซอย 2 ถนนสุขจิตซอย 22 ตำบลประจวบ
เมืองประจวบคีรีขันธ์/ Mueang Prachuap Khiri Khanประจวบคีรีขันธ์/ Prachuap Khiri Khan
77000</t>
  </si>
  <si>
    <t>660964426343</t>
  </si>
  <si>
    <t>25/08/2025 06:48</t>
  </si>
  <si>
    <t>TH19017NKW986A</t>
  </si>
  <si>
    <t>FSG40</t>
  </si>
  <si>
    <t>25/08/2025 06:38</t>
  </si>
  <si>
    <t>TH19017NKW387A</t>
  </si>
  <si>
    <t>FSG39</t>
  </si>
  <si>
    <t>ป***ธิดา</t>
  </si>
  <si>
    <t>25/08/2025 05:20</t>
  </si>
  <si>
    <t>763018771406</t>
  </si>
  <si>
    <t>FSG38</t>
  </si>
  <si>
    <t>25/08/2025 05:45</t>
  </si>
  <si>
    <t>TH30227NKTAS8G</t>
  </si>
  <si>
    <t>25/08/2025 05:15</t>
  </si>
  <si>
    <t>FSG37</t>
  </si>
  <si>
    <t>ธ***ล</t>
  </si>
  <si>
    <t>25/08/2025 05:04</t>
  </si>
  <si>
    <t>763065181314</t>
  </si>
  <si>
    <t>FSG36</t>
  </si>
  <si>
    <t>น***น ก**</t>
  </si>
  <si>
    <t>25/08/2025 04:42</t>
  </si>
  <si>
    <t>763026862360</t>
  </si>
  <si>
    <t>FSG35</t>
  </si>
  <si>
    <t>ท***รี ว***ชัย</t>
  </si>
  <si>
    <t>25/08/2025 01:22</t>
  </si>
  <si>
    <t>763040047405</t>
  </si>
  <si>
    <t>25/08/2025 01:25</t>
  </si>
  <si>
    <t>FSG34</t>
  </si>
  <si>
    <t>25/08/2025 01:29</t>
  </si>
  <si>
    <t>TH256787599355U</t>
  </si>
  <si>
    <t>25/08/2025 00:59</t>
  </si>
  <si>
    <t>FSJ49</t>
  </si>
  <si>
    <t>ธัญลักษณ์  เนื่องวงษา(ครูแก้ว)</t>
  </si>
  <si>
    <t>19 ม.11  บ้านโพนสาวเอ้ · เรณู/ Renu
เรณูนคร/ Renu Nakhonนครพนม/ Nakhon Phanom
48170</t>
  </si>
  <si>
    <t>48170</t>
  </si>
  <si>
    <t>660962644516</t>
  </si>
  <si>
    <t>26/08/2025 23:38</t>
  </si>
  <si>
    <t>TH45067NW47X0A</t>
  </si>
  <si>
    <t>FSJ48</t>
  </si>
  <si>
    <t>ณ***ิดา</t>
  </si>
  <si>
    <t>26/08/2025 22:38</t>
  </si>
  <si>
    <t>763042882910</t>
  </si>
  <si>
    <t>26/08/2025 22:36</t>
  </si>
  <si>
    <t>FSJ47</t>
  </si>
  <si>
    <t>******างโปรง อำเภอเมืองสมุทรปราการ จังหวัดสมุทรปราการ 10270</t>
  </si>
  <si>
    <t>26/08/2025 23:01</t>
  </si>
  <si>
    <t>TH02017NWDEJ5G</t>
  </si>
  <si>
    <t>26/08/2025 22:31</t>
  </si>
  <si>
    <t>FSJ45</t>
  </si>
  <si>
    <t>******ร่เก่า อำเภอสามร้อยยอด จังหวัดประจวบคีรีขันธ์ 77180</t>
  </si>
  <si>
    <t>77180</t>
  </si>
  <si>
    <t>26/08/2025 22:24</t>
  </si>
  <si>
    <t>TH251379888046G</t>
  </si>
  <si>
    <t>26/08/2025 21:53</t>
  </si>
  <si>
    <t>FSJ44</t>
  </si>
  <si>
    <t>อ***ล ส***าพันธ์</t>
  </si>
  <si>
    <t>26/08/2025 21:52</t>
  </si>
  <si>
    <t>763000785993</t>
  </si>
  <si>
    <t>FSJ43</t>
  </si>
  <si>
    <t>จ***ียร  อ***ร</t>
  </si>
  <si>
    <t>26/08/2025 21:55</t>
  </si>
  <si>
    <t>763138913095</t>
  </si>
  <si>
    <t>26/08/2025 21:51</t>
  </si>
  <si>
    <t>FSJ42</t>
  </si>
  <si>
    <t>นาถินี เวชมี</t>
  </si>
  <si>
    <t>หมู่บ้านพฤกษา20 หมู่บ้านพฤษา20 53/970 ม.2 ซอย 4/3 ต.คูคต อ.ลำลูกกา จ.ปทุมธานี 12130    0983236824 · คูคต/ Khu Khot
ลำลูกกา/ Lam Luk Kaปทุมธานี/ Pathum Thani
12130</t>
  </si>
  <si>
    <t>660983236824</t>
  </si>
  <si>
    <t>26/08/2025 21:34</t>
  </si>
  <si>
    <t>LEXPU0601503612</t>
  </si>
  <si>
    <t>FSJ41</t>
  </si>
  <si>
    <t>26/08/2025 21:30</t>
  </si>
  <si>
    <t>763179519093</t>
  </si>
  <si>
    <t>FSJ40</t>
  </si>
  <si>
    <t>ก***ร อ***ุจินดา</t>
  </si>
  <si>
    <t>26/08/2025 21:24</t>
  </si>
  <si>
    <t>FSJ39</t>
  </si>
  <si>
    <t>******, ตำบลปราสาททอง, อำเภอเขวาสินรินทร์ ตำบลปราสาททอง อำเภอเขวาสินรินทร์ จังหวัดสุรินทร์ 32000</t>
  </si>
  <si>
    <t>32000</t>
  </si>
  <si>
    <t>26/08/2025 21:21</t>
  </si>
  <si>
    <t>FSJ38</t>
  </si>
  <si>
    <t>ธีระเดช  มงคลธง</t>
  </si>
  <si>
    <t>บ.เบียร์ทิพย์บริวเวอรรี่  68 ม.2  ต.น้ำเต้า อ.บางบาล จ.พระนครศรีอยุธยา 13250
บางบาล/ Bang Banพระนครศรีอยุธยา/ Phra Nakhon Si Ayutthaya
13250</t>
  </si>
  <si>
    <t>13250</t>
  </si>
  <si>
    <t>660860851819</t>
  </si>
  <si>
    <t>26/08/2025 21:20</t>
  </si>
  <si>
    <t>LEXPU0601530077</t>
  </si>
  <si>
    <t>26/08/2025 21:19</t>
  </si>
  <si>
    <t>FSJ37</t>
  </si>
  <si>
    <t>FSJ36</t>
  </si>
  <si>
    <t>****** ซอย 19, ถนน บางกรวย-ไทรน้อย, ตำบล บางบัวทอง, อำเภอบางบัวทอง ตำบลบางบัวทอง อำเภอบางบัวทอง จังหวัดนนทบุรี 11110</t>
  </si>
  <si>
    <t>26/08/2025 21:06</t>
  </si>
  <si>
    <t>TH257284794125B</t>
  </si>
  <si>
    <t>FSJ35</t>
  </si>
  <si>
    <t>N***atsakorn K***wijit</t>
  </si>
  <si>
    <t>26/08/2025 20:58</t>
  </si>
  <si>
    <t>FSJ34</t>
  </si>
  <si>
    <t>เ***รส</t>
  </si>
  <si>
    <t>26/08/2025 20:56</t>
  </si>
  <si>
    <t>26/08/2025 20:57</t>
  </si>
  <si>
    <t>FSJ32</t>
  </si>
  <si>
    <t>26/08/2025 20:36</t>
  </si>
  <si>
    <t>THT0302233HUR7Z</t>
  </si>
  <si>
    <t>FSJ31</t>
  </si>
  <si>
    <t>ช***ดา ค***ญ</t>
  </si>
  <si>
    <t>26/08/2025 20:33</t>
  </si>
  <si>
    <t>FSJ30</t>
  </si>
  <si>
    <t>จ***า ก***ะทุม</t>
  </si>
  <si>
    <t>26/08/2025 20:15</t>
  </si>
  <si>
    <t>FSJ29</t>
  </si>
  <si>
    <t>แ***ล็ก</t>
  </si>
  <si>
    <t>FSJ28</t>
  </si>
  <si>
    <t>𝒜** 𝒲***𝐼𝒮𝒜 ෆ*</t>
  </si>
  <si>
    <t>26/08/2025 19:58</t>
  </si>
  <si>
    <t>FSJ27</t>
  </si>
  <si>
    <t>ย***่อย โ***มี</t>
  </si>
  <si>
    <t>26/08/2025 19:50</t>
  </si>
  <si>
    <t>FSJ26</t>
  </si>
  <si>
    <t>ก***นา  แ***น้ำ</t>
  </si>
  <si>
    <t>26/08/2025 19:49</t>
  </si>
  <si>
    <t>FSJ25</t>
  </si>
  <si>
    <t>ท***ร เ***งคำ</t>
  </si>
  <si>
    <t>26/08/2025 19:32</t>
  </si>
  <si>
    <t>THT0406232E8G8Z</t>
  </si>
  <si>
    <t>FSJ24</t>
  </si>
  <si>
    <t>t***a29</t>
  </si>
  <si>
    <t>26/08/2025 19:19</t>
  </si>
  <si>
    <t>26/08/2025 19:20</t>
  </si>
  <si>
    <t>FSJ23</t>
  </si>
  <si>
    <t>y**</t>
  </si>
  <si>
    <t>26/08/2025 19:12</t>
  </si>
  <si>
    <t>ไม่เอารสกาแฟ เด็ดขาด</t>
  </si>
  <si>
    <t>FSJ22</t>
  </si>
  <si>
    <t>ร******ำ</t>
  </si>
  <si>
    <t>******ตำบลทุ่งเสลี่ยม อำเภอทุ่งเสลี่ยม จังหวัดสุโขทัย 64150</t>
  </si>
  <si>
    <t>26/08/2025 19:36</t>
  </si>
  <si>
    <t>TH253647921064D</t>
  </si>
  <si>
    <t>26/08/2025 19:06</t>
  </si>
  <si>
    <t>FSJ20</t>
  </si>
  <si>
    <t>ว***ัทร์   ภ***วงศ์วัชร์</t>
  </si>
  <si>
    <t>26/08/2025 18:33</t>
  </si>
  <si>
    <t>FSJ19</t>
  </si>
  <si>
    <t>น******ฐ</t>
  </si>
  <si>
    <t>******ิญ จ.พิจิตร 66210 ตำบลสำนักขุนเณร อำเภอดงเจริญ จังหวัดพิจิตร 66210</t>
  </si>
  <si>
    <t>66210</t>
  </si>
  <si>
    <t>26/08/2025 18:25</t>
  </si>
  <si>
    <t>TH62117NW8N12E</t>
  </si>
  <si>
    <t>FSJ18</t>
  </si>
  <si>
    <t>น***าญ  แ***วิเชียร</t>
  </si>
  <si>
    <t>26/08/2025 17:57</t>
  </si>
  <si>
    <t>FSJ17</t>
  </si>
  <si>
    <t>******หาดใหญ่ ตำบลหาดใหญ่ อำเภอหาดใหญ่ จังหวัดสงขลา 90110</t>
  </si>
  <si>
    <t>26/08/2025 17:51</t>
  </si>
  <si>
    <t>TH257034934454L</t>
  </si>
  <si>
    <t>FSJ16</t>
  </si>
  <si>
    <t>26/08/2025 17:45</t>
  </si>
  <si>
    <t>FSJ15</t>
  </si>
  <si>
    <t>26/08/2025 17:36</t>
  </si>
  <si>
    <t>FSJ14</t>
  </si>
  <si>
    <t>26/08/2025 17:34</t>
  </si>
  <si>
    <t>763022686941</t>
  </si>
  <si>
    <t>FSJ13</t>
  </si>
  <si>
    <t>26/08/2025 17:19</t>
  </si>
  <si>
    <t>FSJ12</t>
  </si>
  <si>
    <t>26/08/2025 17:18</t>
  </si>
  <si>
    <t>FSJ11</t>
  </si>
  <si>
    <t>ก***ิศักดิ์ ก***ิกนก</t>
  </si>
  <si>
    <t>26/08/2025 16:42</t>
  </si>
  <si>
    <t>FSJ10</t>
  </si>
  <si>
    <t>u***6192440617553</t>
  </si>
  <si>
    <t>26/08/2025 16:32</t>
  </si>
  <si>
    <t>FSJ9</t>
  </si>
  <si>
    <t>****** ตำบลนาขาม อำเภอกุฉินารายณ์ จังหวัดกาฬสินธุ์ 46110</t>
  </si>
  <si>
    <t>26/08/2025 16:03</t>
  </si>
  <si>
    <t>TH255751040661O</t>
  </si>
  <si>
    <t>FSJ8</t>
  </si>
  <si>
    <t>อ***ัย</t>
  </si>
  <si>
    <t>26/08/2025 16:02</t>
  </si>
  <si>
    <t>763130719050</t>
  </si>
  <si>
    <t>FSJ6</t>
  </si>
  <si>
    <t>ล***..จูด้วง</t>
  </si>
  <si>
    <t>26/08/2025 15:51</t>
  </si>
  <si>
    <t>FSJ5</t>
  </si>
  <si>
    <t>m***uedee</t>
  </si>
  <si>
    <t>26/08/2025 15:44</t>
  </si>
  <si>
    <t>FSJ4</t>
  </si>
  <si>
    <t>26/08/2025 14:30</t>
  </si>
  <si>
    <t>763108507011</t>
  </si>
  <si>
    <t>26/08/2025 15:28</t>
  </si>
  <si>
    <t>FSJ3</t>
  </si>
  <si>
    <t>ณ***ธ์ น***วรรณ</t>
  </si>
  <si>
    <t>26/08/2025 15:25</t>
  </si>
  <si>
    <t>FSJ2</t>
  </si>
  <si>
    <t>26/08/2025 15:22</t>
  </si>
  <si>
    <t>TH251533394095E</t>
  </si>
  <si>
    <t>FSJ1</t>
  </si>
  <si>
    <t>26/08/2025 15:12</t>
  </si>
  <si>
    <t>FSJ0</t>
  </si>
  <si>
    <t>อ***ร เ***ใส</t>
  </si>
  <si>
    <t>26/08/2025 15:09</t>
  </si>
  <si>
    <t>FSI99</t>
  </si>
  <si>
    <t>อัจฉรา ผิวงาม</t>
  </si>
  <si>
    <t>50/3 หมู่13 · หนองปลาไหล/ Nong Pla Lai
หนองปรือ/ Nong Prueกาญจนบุรี/ Kanchanaburi
71220</t>
  </si>
  <si>
    <t>71220</t>
  </si>
  <si>
    <t>660658492011</t>
  </si>
  <si>
    <t>26/08/2025 15:04</t>
  </si>
  <si>
    <t>TH13127NWCFY7C</t>
  </si>
  <si>
    <t>FSI98</t>
  </si>
  <si>
    <t>******บัง1, ถนน ลาดกระบัง, แขวงลาดกระบัง, เขตลาดกระบัง แขวงลาดกระบัง เขตลาดกระบัง จังหวัดกรุงเทพมหานคร 10520</t>
  </si>
  <si>
    <t>26/08/2025 15:32</t>
  </si>
  <si>
    <t>26/08/2025 15:02</t>
  </si>
  <si>
    <t>FSI97</t>
  </si>
  <si>
    <t xml:space="preserve">น** ว***า พ***พรหม </t>
  </si>
  <si>
    <t>26/08/2025 15:01</t>
  </si>
  <si>
    <t>THT0401232NM08Z</t>
  </si>
  <si>
    <t>FSI96</t>
  </si>
  <si>
    <t>26/08/2025 15:00</t>
  </si>
  <si>
    <t>THT0401232N6H0Z</t>
  </si>
  <si>
    <t>FSI95</t>
  </si>
  <si>
    <t>น***ฤติเดช ส***ำราญ</t>
  </si>
  <si>
    <t>26/08/2025 14:49</t>
  </si>
  <si>
    <t>26/08/2025 14:50</t>
  </si>
  <si>
    <t>FSI94</t>
  </si>
  <si>
    <t>อ***ีย์ ส***พ</t>
  </si>
  <si>
    <t>26/08/2025 14:29</t>
  </si>
  <si>
    <t>FSI93</t>
  </si>
  <si>
    <t>26/08/2025 14:27</t>
  </si>
  <si>
    <t>763022383922</t>
  </si>
  <si>
    <t>FSI92</t>
  </si>
  <si>
    <t>ก***ดี เ***วัฒนานุวัฒน์</t>
  </si>
  <si>
    <t>26/08/2025 14:24</t>
  </si>
  <si>
    <t>763129812045</t>
  </si>
  <si>
    <t>FSI90</t>
  </si>
  <si>
    <t>เ***พัฒน์ ก***รัมย์</t>
  </si>
  <si>
    <t>26/08/2025 14:22</t>
  </si>
  <si>
    <t>763094688926</t>
  </si>
  <si>
    <t>FSI89</t>
  </si>
  <si>
    <t>p***aratpinyaหนึ่ง ม***ทอง</t>
  </si>
  <si>
    <t>26/08/2025 14:15</t>
  </si>
  <si>
    <t>26/08/2025 14:18</t>
  </si>
  <si>
    <t>FSI87</t>
  </si>
  <si>
    <t>ศ***ระภา พ***สนปัง</t>
  </si>
  <si>
    <t>26/08/2025 14:06</t>
  </si>
  <si>
    <t>763030872940</t>
  </si>
  <si>
    <t>26/08/2025 14:11</t>
  </si>
  <si>
    <t>FSI86</t>
  </si>
  <si>
    <t>ช******์</t>
  </si>
  <si>
    <t>****** ลากูล 5, ถนน ประชาชื่น, แขวงทุ่งสองห้อง, เขตหลักสี่ แขวงทุ่งสองห้อง เขตหลักสี่ จังหวัดกรุงเทพมหานคร 10210</t>
  </si>
  <si>
    <t>26/08/2025 14:09</t>
  </si>
  <si>
    <t>TH2557603905587</t>
  </si>
  <si>
    <t>FSI85</t>
  </si>
  <si>
    <t>Mallika Pinrarainon</t>
  </si>
  <si>
    <t>32หมู่12 · ทับยา/ Thap Ya
อินทร์บุรี/ In Buriสิงห์บุรี/ Sing Buri
16110</t>
  </si>
  <si>
    <t>660818082348</t>
  </si>
  <si>
    <t>26/08/2025 13:43</t>
  </si>
  <si>
    <t>LEXPU0601527980</t>
  </si>
  <si>
    <t>FSI84</t>
  </si>
  <si>
    <t>จ***กานต์</t>
  </si>
  <si>
    <t>26/08/2025 13:41</t>
  </si>
  <si>
    <t>FSI83</t>
  </si>
  <si>
    <t>ม****่</t>
  </si>
  <si>
    <t>******/1, ตำบลบางพูน, อำเภอเมืองปทุมธานี ตำบลบางพูน อำเภอเมืองปทุมธานี จังหวัดปทุมธานี 12000</t>
  </si>
  <si>
    <t>26/08/2025 13:38</t>
  </si>
  <si>
    <t>26/08/2025 13:37</t>
  </si>
  <si>
    <t>FSI82</t>
  </si>
  <si>
    <t>แนน Onni</t>
  </si>
  <si>
    <t>ภาธรเพลส, 168/1 ถนน ประชาราษฎร์ สาย 2 · บางซื่อ/ Bang Sue
บางซื่อ/ Bang Sueกรุงเทพมหานคร/ Bangkok
10800</t>
  </si>
  <si>
    <t>660955191714</t>
  </si>
  <si>
    <t>26/08/2025 13:28</t>
  </si>
  <si>
    <t>LEXPU0601528184</t>
  </si>
  <si>
    <t>FSI81</t>
  </si>
  <si>
    <t>ธรรมรงค์  แก่นสูงเนิน</t>
  </si>
  <si>
    <t>หนองแฟบ · สะแกราช/ Sakae Rat
ปักธงชัย/ Pak Thong Chaiนครราชสีมา/ Nakhon Ratchasima
30150</t>
  </si>
  <si>
    <t>FSI80</t>
  </si>
  <si>
    <t>ธ***านติ์  ม***ู่เที่ยง</t>
  </si>
  <si>
    <t>26/08/2025 13:09</t>
  </si>
  <si>
    <t>FSI79</t>
  </si>
  <si>
    <t>R***e K***kiew</t>
  </si>
  <si>
    <t>26/08/2025 13:05</t>
  </si>
  <si>
    <t>FSI78</t>
  </si>
  <si>
    <t>ว***า เ***องกราาย</t>
  </si>
  <si>
    <t>26/08/2025 13:02</t>
  </si>
  <si>
    <t>FSI77</t>
  </si>
  <si>
    <t>26/08/2025 12:58</t>
  </si>
  <si>
    <t>TH28207NWKTZ9C</t>
  </si>
  <si>
    <t>26/08/2025 12:57</t>
  </si>
  <si>
    <t>FSI76</t>
  </si>
  <si>
    <t>******ตำบล บ้านคลองสวน, อำเภอพระสมุทรเจดีย์ ตำบลบ้านคลองสวน อำเภอพระสมุทรเจดีย์ จังหวัดสมุทรปราการ 10290</t>
  </si>
  <si>
    <t>TH254258128304D</t>
  </si>
  <si>
    <t>26/08/2025 12:39</t>
  </si>
  <si>
    <t>FSI75</t>
  </si>
  <si>
    <t>อ******ิ</t>
  </si>
  <si>
    <t>******อ้อมน้อย, อำเภอกระทุ่มแบน ตำบลอ้อมน้อย อำเภอกระทุ่มแบน จังหวัดสมุทรสาคร 74130</t>
  </si>
  <si>
    <t>26/08/2025 12:48</t>
  </si>
  <si>
    <t>TH257685066745U</t>
  </si>
  <si>
    <t>26/08/2025 12:27</t>
  </si>
  <si>
    <t>26/08/2025 12:26</t>
  </si>
  <si>
    <t>FSI74</t>
  </si>
  <si>
    <t>26/08/2025 12:24</t>
  </si>
  <si>
    <t>763178318055</t>
  </si>
  <si>
    <t>FSI73</t>
  </si>
  <si>
    <t>สุดาวรรณ พันธ์พรม</t>
  </si>
  <si>
    <t>หมู่13 บ้านโคกสี ตำบลโคกสี บ้านเลขที่129
เมืองขอนแก่น/ Mueang Khon Kaenขอนแก่น/ Khon Kaen
40000</t>
  </si>
  <si>
    <t>660967433192</t>
  </si>
  <si>
    <t>26/08/2025 12:12</t>
  </si>
  <si>
    <t>LEXPU0601509416</t>
  </si>
  <si>
    <t>FSI72</t>
  </si>
  <si>
    <t>******ต.ลำลูกกา ตำบลลำลูกกา อำเภอลำลูกกา จังหวัดปทุมธานี 12150</t>
  </si>
  <si>
    <t>TH257817712840L</t>
  </si>
  <si>
    <t>26/08/2025 12:11</t>
  </si>
  <si>
    <t>FSI71</t>
  </si>
  <si>
    <t>26/08/2025 11:13</t>
  </si>
  <si>
    <t>763114817076</t>
  </si>
  <si>
    <t>FSI70</t>
  </si>
  <si>
    <t>ธ***กาญจน์ ภ***ฐิติวัฒน์</t>
  </si>
  <si>
    <t>26/08/2025 11:09</t>
  </si>
  <si>
    <t>763051077935</t>
  </si>
  <si>
    <t>FSI69</t>
  </si>
  <si>
    <t>T***all T***op</t>
  </si>
  <si>
    <t>26/08/2025 11:07</t>
  </si>
  <si>
    <t>763082988916</t>
  </si>
  <si>
    <t>FSI66</t>
  </si>
  <si>
    <t>26/08/2025 11:03</t>
  </si>
  <si>
    <t>763001878951</t>
  </si>
  <si>
    <t>FSI65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</si>
  <si>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</si>
  <si>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26/08/2025 10:59</t>
  </si>
  <si>
    <t>FSI63</t>
  </si>
  <si>
    <t>26/08/2025 10:55</t>
  </si>
  <si>
    <t>763024781934</t>
  </si>
  <si>
    <t>FSI62</t>
  </si>
  <si>
    <t>26/08/2025 10:44</t>
  </si>
  <si>
    <t>TH2511751377479</t>
  </si>
  <si>
    <t>FSI61</t>
  </si>
  <si>
    <t>26/08/2025 10:43</t>
  </si>
  <si>
    <t>763135117091</t>
  </si>
  <si>
    <t>FSI60</t>
  </si>
  <si>
    <t>อทิตยาภรณ์  เพชราเวช</t>
  </si>
  <si>
    <t>หอพักยิ่งหทัย 614 ม.20 ต.สว่างแดนดิน อ.สว่างแดนดิน จ.สกลนคร 47110 วางไว้บนโต๊ะหินอ่อน · สว่างแดนดิน/ Sawang Daen Din
สว่างแดนดิน/ Sawang Daen Din Districtสกลนคร/ Sakon Nakhon
47110</t>
  </si>
  <si>
    <t>660994018788</t>
  </si>
  <si>
    <t>26/08/2025 10:35</t>
  </si>
  <si>
    <t>TH44127NWBFQ5A</t>
  </si>
  <si>
    <t>FSI59</t>
  </si>
  <si>
    <t>26/08/2025 10:24</t>
  </si>
  <si>
    <t>FSI58</t>
  </si>
  <si>
    <t>26/08/2025 10:23</t>
  </si>
  <si>
    <t>763102211056</t>
  </si>
  <si>
    <t>FSI56</t>
  </si>
  <si>
    <t>25/08/2025 17:23</t>
  </si>
  <si>
    <t>JB339809066TH</t>
  </si>
  <si>
    <t>26/08/2025 10:17</t>
  </si>
  <si>
    <t>ล***ณา โ***ภวานนท์</t>
  </si>
  <si>
    <t>FSI55</t>
  </si>
  <si>
    <t>พัชรินทร์ พัวรักษา</t>
  </si>
  <si>
    <t>27หมู่7ต.บางช้างอ.สามพราน นครปฐม 73110</t>
  </si>
  <si>
    <t>73110</t>
  </si>
  <si>
    <t>0898819657</t>
  </si>
  <si>
    <t>26/08/2025 10:10</t>
  </si>
  <si>
    <t>JB339809052TH</t>
  </si>
  <si>
    <t>26/08/2025 10:15</t>
  </si>
  <si>
    <t>FSI54</t>
  </si>
  <si>
    <t>อำไพ แสนคำ</t>
  </si>
  <si>
    <t xml:space="preserve">ที่อยู่
117ซ.เพชรเกษม92/3แขวงบางแคเขตบางแคกรุงเทพ10150
</t>
  </si>
  <si>
    <t>0819180466</t>
  </si>
  <si>
    <t>26/08/2025 09:28</t>
  </si>
  <si>
    <t>26/08/2025 10:13</t>
  </si>
  <si>
    <t>FSI53</t>
  </si>
  <si>
    <t>พ***า​ ช***ดง​</t>
  </si>
  <si>
    <t>26/08/2025 10:07</t>
  </si>
  <si>
    <t>FSI52</t>
  </si>
  <si>
    <t>ส***ศ จ***สกุล</t>
  </si>
  <si>
    <t>26/08/2025 10:06</t>
  </si>
  <si>
    <t>FSI51</t>
  </si>
  <si>
    <t>ธ***า ม***</t>
  </si>
  <si>
    <t>26/08/2025 10:01</t>
  </si>
  <si>
    <t>FSI50</t>
  </si>
  <si>
    <t>TH259545459234E</t>
  </si>
  <si>
    <t>FSI49</t>
  </si>
  <si>
    <t>ด***จ  ม***ติม</t>
  </si>
  <si>
    <t>26/08/2025 09:57</t>
  </si>
  <si>
    <t>26/08/2025 09:56</t>
  </si>
  <si>
    <t>FSI48</t>
  </si>
  <si>
    <t>TH254851691999Q</t>
  </si>
  <si>
    <t>26/08/2025 09:54</t>
  </si>
  <si>
    <t>FSI47</t>
  </si>
  <si>
    <t>ก***รณ  จ***อม</t>
  </si>
  <si>
    <t>FSI46</t>
  </si>
  <si>
    <t>t** v***korn</t>
  </si>
  <si>
    <t>26/08/2025 09:51</t>
  </si>
  <si>
    <t>763143113084</t>
  </si>
  <si>
    <t>FSI45</t>
  </si>
  <si>
    <t>******สุรินทร์ 32000 (บริษัท ไชยรุ่งเรืองมอเตอร์เซลส์ จำกัด) ตำบลนอกเมือง อำเภอเมืองสุรินทร์ จังหวัดสุรินทร์ 32000</t>
  </si>
  <si>
    <t>26/08/2025 09:50</t>
  </si>
  <si>
    <t>TH259415437227Z</t>
  </si>
  <si>
    <t>FSI44</t>
  </si>
  <si>
    <t>ร***นภา อ***ร์อนันท์</t>
  </si>
  <si>
    <t>FSI43</t>
  </si>
  <si>
    <t>FSI42</t>
  </si>
  <si>
    <t>ซ***</t>
  </si>
  <si>
    <t>26/08/2025 09:42</t>
  </si>
  <si>
    <t>FSI41</t>
  </si>
  <si>
    <t>******ำบลจรเข้ใหญ่ อำเภอบางปลาม้า จังหวัดสุพรรณบุรี 72150</t>
  </si>
  <si>
    <t>26/08/2025 09:48</t>
  </si>
  <si>
    <t>TH257353795260W</t>
  </si>
  <si>
    <t>26/08/2025 09:40</t>
  </si>
  <si>
    <t>FSI39</t>
  </si>
  <si>
    <t>ก***ิการ์ พ***า</t>
  </si>
  <si>
    <t>26/08/2025 09:34</t>
  </si>
  <si>
    <t>FSI38</t>
  </si>
  <si>
    <t>26/08/2025 09:25</t>
  </si>
  <si>
    <t>763126313036</t>
  </si>
  <si>
    <t>FSI37</t>
  </si>
  <si>
    <t>26/08/2025 09:15</t>
  </si>
  <si>
    <t>FSI34</t>
  </si>
  <si>
    <t>26/08/2025 08:59</t>
  </si>
  <si>
    <t>FSI33</t>
  </si>
  <si>
    <t>26/08/2025 08:57</t>
  </si>
  <si>
    <t>763082988953</t>
  </si>
  <si>
    <t>FSI32</t>
  </si>
  <si>
    <t>กัลยา บุญแก้ว</t>
  </si>
  <si>
    <t>ถนนประชาอุทิศ 183 หมู่ 1 · บางทราย/ Bang Sai
เมืองชลบุรี/ Mueang Chon Buriชลบุรี/ Chonburi
20000</t>
  </si>
  <si>
    <t>660623644350</t>
  </si>
  <si>
    <t>26/08/2025 08:47</t>
  </si>
  <si>
    <t>LEXPU0601530148</t>
  </si>
  <si>
    <t>26/08/2025 08:46</t>
  </si>
  <si>
    <t>FSI31</t>
  </si>
  <si>
    <t>น***ราณี  พ***่ง</t>
  </si>
  <si>
    <t>26/08/2025 08:39</t>
  </si>
  <si>
    <t>FSI29</t>
  </si>
  <si>
    <t>ชื่อ พรทิพย์  สุงรรณคำ</t>
  </si>
  <si>
    <t>บ้านเลขที่ 287  หมู่บ้านโปร่งเชือก หมู่ที่3                     ตำบลนามะเขือ 
อำเภอสหัสขันธ์
จังหวัดกาฬสินธุ์ 46140</t>
  </si>
  <si>
    <t>46140</t>
  </si>
  <si>
    <t>0988131589</t>
  </si>
  <si>
    <t>26/08/2025 08:27</t>
  </si>
  <si>
    <t>FSI28</t>
  </si>
  <si>
    <t>26/08/2025 08:25</t>
  </si>
  <si>
    <t>FSI26</t>
  </si>
  <si>
    <t>26/08/2025 08:04</t>
  </si>
  <si>
    <t>LEXPU0601543250</t>
  </si>
  <si>
    <t>FSI25</t>
  </si>
  <si>
    <t>26/08/2025 08:02</t>
  </si>
  <si>
    <t>FSI24</t>
  </si>
  <si>
    <t>26/08/2025 07:55</t>
  </si>
  <si>
    <t>763141713062</t>
  </si>
  <si>
    <t>FSI23</t>
  </si>
  <si>
    <t>ร***า พ***กษ์ไชยวงศ์</t>
  </si>
  <si>
    <t>26/08/2025 07:43</t>
  </si>
  <si>
    <t>FSI22</t>
  </si>
  <si>
    <t>26/08/2025 07:57</t>
  </si>
  <si>
    <t>TH64237NWHXS1D</t>
  </si>
  <si>
    <t>26/08/2025 07:36</t>
  </si>
  <si>
    <t>FSI21</t>
  </si>
  <si>
    <t>******์ ตำบลทะเลทรัพย์ อำเภอปะทิว จังหวัดชุมพร 86160</t>
  </si>
  <si>
    <t>86160</t>
  </si>
  <si>
    <t>26/08/2025 07:52</t>
  </si>
  <si>
    <t>26/08/2025 07:22</t>
  </si>
  <si>
    <t>FSI20</t>
  </si>
  <si>
    <t>ค******ำ</t>
  </si>
  <si>
    <t>******คร โครงการ 3 ถ.พหลโยธิน ต. คลองหนึ่ง ตำบลคลองหนึ่ง อำเภอคลองหลวง จังหวัดปทุมธานี 12120</t>
  </si>
  <si>
    <t>26/08/2025 07:20</t>
  </si>
  <si>
    <t>26/08/2025 07:06</t>
  </si>
  <si>
    <t>FSI19</t>
  </si>
  <si>
    <t>26/08/2025 06:47</t>
  </si>
  <si>
    <t>LEXPU0601170696</t>
  </si>
  <si>
    <t>FSI18</t>
  </si>
  <si>
    <t>แ** ค** ภ***ณี ห***โกศล</t>
  </si>
  <si>
    <t>26/08/2025 06:43</t>
  </si>
  <si>
    <t>763003692614</t>
  </si>
  <si>
    <t>FSI17</t>
  </si>
  <si>
    <t>26/08/2025 06:33</t>
  </si>
  <si>
    <t>THT1804230KVS1Z</t>
  </si>
  <si>
    <t>FSI16</t>
  </si>
  <si>
    <t>******านหิน จ.พิจิตร Tel.0949846961(คนสั่ง) ตำบลวังหว้า อำเภอตะพานหิน จังหวัดพิจิตร 66110</t>
  </si>
  <si>
    <t>26/08/2025 06:25</t>
  </si>
  <si>
    <t>TH2538918310989</t>
  </si>
  <si>
    <t>FSI14</t>
  </si>
  <si>
    <t>ธ*** ป***าศุภโชติ</t>
  </si>
  <si>
    <t>26/08/2025 05:32</t>
  </si>
  <si>
    <t>763038094615</t>
  </si>
  <si>
    <t>FSI13</t>
  </si>
  <si>
    <t>อ***น บ***ู่สา</t>
  </si>
  <si>
    <t>26/08/2025 05:13</t>
  </si>
  <si>
    <t>763057896650</t>
  </si>
  <si>
    <t>FSI12</t>
  </si>
  <si>
    <t>อ***ณา พ***์พานิชย์</t>
  </si>
  <si>
    <t>26/08/2025 04:19</t>
  </si>
  <si>
    <t>763056170660</t>
  </si>
  <si>
    <t>26/08/2025 04:26</t>
  </si>
  <si>
    <t>FSI11</t>
  </si>
  <si>
    <t>26/08/2025 03:59</t>
  </si>
  <si>
    <t>เค้ก เอาเค้กตาลหอม 1 กล่อง
เค้กฝอยทอง 3 กล่อง
เค้กใบเตย 2 กล่อง</t>
  </si>
  <si>
    <t>763090199675</t>
  </si>
  <si>
    <t>FSI9</t>
  </si>
  <si>
    <t>ก***า ม***ท์</t>
  </si>
  <si>
    <t>26/08/2025 03:09</t>
  </si>
  <si>
    <t>763043467616</t>
  </si>
  <si>
    <t>FSI8</t>
  </si>
  <si>
    <t>26/08/2025 02:25</t>
  </si>
  <si>
    <t>763070977675</t>
  </si>
  <si>
    <t>26/08/2025 02:26</t>
  </si>
  <si>
    <t>FSI7</t>
  </si>
  <si>
    <t>26/08/2025 01:51</t>
  </si>
  <si>
    <t>LEXPU0601178326</t>
  </si>
  <si>
    <t>FSI6</t>
  </si>
  <si>
    <t>น******ญ</t>
  </si>
  <si>
    <t>******มวัดดอนมะกอกที่เป็นอู่) ตำบลดอนข่อย อำเภอกำแพงแสน จังหวัดนครปฐม 73140</t>
  </si>
  <si>
    <t>26/08/2025 01:40</t>
  </si>
  <si>
    <t>2716850599602688097</t>
  </si>
  <si>
    <t>FSI5</t>
  </si>
  <si>
    <t>พ***สรณ์  น***เข็มพรม</t>
  </si>
  <si>
    <t>26/08/2025 01:33</t>
  </si>
  <si>
    <t>763024870683</t>
  </si>
  <si>
    <t>FSI4</t>
  </si>
  <si>
    <t>******15 ตำบลสาริกา ตำบลสาริกา อำเภอเมืองนครนายก จังหวัดนครนายก 26000</t>
  </si>
  <si>
    <t>26/08/2025 01:56</t>
  </si>
  <si>
    <t>TH2538073170917</t>
  </si>
  <si>
    <t>26/08/2025 01:27</t>
  </si>
  <si>
    <t>FSI3</t>
  </si>
  <si>
    <t>น***มปอง บ***ารี</t>
  </si>
  <si>
    <t>26/08/2025 01:06</t>
  </si>
  <si>
    <t>763081273684</t>
  </si>
  <si>
    <t>26/08/2025 01:14</t>
  </si>
  <si>
    <t>FSI2</t>
  </si>
  <si>
    <t>26/08/2025 00:58</t>
  </si>
  <si>
    <t>763071493623</t>
  </si>
  <si>
    <t>FSI1</t>
  </si>
  <si>
    <t>******กร็ด จ.นนทบุรี 11120 ตำบลปากเกร็ด อำเภอปากเกร็ด จังหวัดนนทบุรี 11120</t>
  </si>
  <si>
    <t>26/08/2025 00:40</t>
  </si>
  <si>
    <t>TH2572115599191</t>
  </si>
  <si>
    <t>FSI0</t>
  </si>
  <si>
    <t>26/08/2025 00:48</t>
  </si>
  <si>
    <t>TH254612480972S</t>
  </si>
  <si>
    <t>26/08/2025 00:34</t>
  </si>
  <si>
    <t>FSH99</t>
  </si>
  <si>
    <t>******เมือง, อำเภอเมืองพิจิตร ตำบลในเมือง อำเภอเมืองพิจิตร จังหวัดพิจิตร 66000</t>
  </si>
  <si>
    <t>26/08/2025 00:05</t>
  </si>
  <si>
    <t>TH62017NRS7R4A</t>
  </si>
  <si>
    <t>26/08/2025 00:01</t>
  </si>
  <si>
    <t>FSM39</t>
  </si>
  <si>
    <t>อ***ร ช***น</t>
  </si>
  <si>
    <t>27/08/2025 23:02</t>
  </si>
  <si>
    <t>FSM38</t>
  </si>
  <si>
    <t>27/08/2025 22:48</t>
  </si>
  <si>
    <t>FSM37</t>
  </si>
  <si>
    <t>ว***ชาติ​ ส***รักษ์</t>
  </si>
  <si>
    <t>27/08/2025 22:35</t>
  </si>
  <si>
    <t>FSM36</t>
  </si>
  <si>
    <t>27/08/2025 22:31</t>
  </si>
  <si>
    <t>FSM35</t>
  </si>
  <si>
    <t>ธ***ักดิ์ โ***์ศรี</t>
  </si>
  <si>
    <t>27/08/2025 22:15</t>
  </si>
  <si>
    <t>FSM34</t>
  </si>
  <si>
    <t>ศ*****า</t>
  </si>
  <si>
    <t>******มเรียง ตำบลขามเรียง อำเภอกันทรวิชัย จังหวัดมหาสารคาม 44150</t>
  </si>
  <si>
    <t>27/08/2025 22:05</t>
  </si>
  <si>
    <t>FSM33</t>
  </si>
  <si>
    <t>ธ******จ</t>
  </si>
  <si>
    <t>******รามที่ 2 ซอย 33 แขวงบางมด แขวงบางมด เขตจอมทอง จังหวัดกรุงเทพมหานคร 10150</t>
  </si>
  <si>
    <t>27/08/2025 22:03</t>
  </si>
  <si>
    <t>FSM32</t>
  </si>
  <si>
    <t>“***</t>
  </si>
  <si>
    <t>27/08/2025 21:51</t>
  </si>
  <si>
    <t>27/08/2025 21:52</t>
  </si>
  <si>
    <t>FSM30</t>
  </si>
  <si>
    <t>D***le P</t>
  </si>
  <si>
    <t>27/08/2025 21:35</t>
  </si>
  <si>
    <t>FSM29</t>
  </si>
  <si>
    <t>ณ******)</t>
  </si>
  <si>
    <t>****** เจดีย์ชัย, อำเภอปัว ตำบลเจดีย์ชัย อำเภอปัว จังหวัดน่าน 55120</t>
  </si>
  <si>
    <t>27/08/2025 21:04</t>
  </si>
  <si>
    <t>27/08/2025 21:05</t>
  </si>
  <si>
    <t>FSM28</t>
  </si>
  <si>
    <t>27/08/2025 20:53</t>
  </si>
  <si>
    <t>27/08/2025 20:54</t>
  </si>
  <si>
    <t>FSM27</t>
  </si>
  <si>
    <t>ฑ***า ก***กระยาง</t>
  </si>
  <si>
    <t>27/08/2025 20:41</t>
  </si>
  <si>
    <t>FSM26</t>
  </si>
  <si>
    <t>รัฐสุดา สกลกิจติณภากุล</t>
  </si>
  <si>
    <t>12/4 หมู่ 1 ซอยทิมเรืองเวช ต.คลองโยง
พุทธมณฑล/ Phutthamonthonนครปฐม/ Nakhon Pathom
73170</t>
  </si>
  <si>
    <t>660865629232</t>
  </si>
  <si>
    <t>27/08/2025 20:15</t>
  </si>
  <si>
    <t>27/08/2025 20:14</t>
  </si>
  <si>
    <t>FSM25</t>
  </si>
  <si>
    <t>27/08/2025 20:11</t>
  </si>
  <si>
    <t>FSM24</t>
  </si>
  <si>
    <t>27/08/2025 20:40</t>
  </si>
  <si>
    <t>27/08/2025 20:10</t>
  </si>
  <si>
    <t>FSM23</t>
  </si>
  <si>
    <t>27/08/2025 20:38</t>
  </si>
  <si>
    <t>27/08/2025 20:08</t>
  </si>
  <si>
    <t>FSM22</t>
  </si>
  <si>
    <t>น***ยาวภา ส***์</t>
  </si>
  <si>
    <t>27/08/2025 20:07</t>
  </si>
  <si>
    <t>27/08/2025 20:04</t>
  </si>
  <si>
    <t>FSM21</t>
  </si>
  <si>
    <t>27/08/2025 20:03</t>
  </si>
  <si>
    <t>FSM19</t>
  </si>
  <si>
    <t>ค***อย</t>
  </si>
  <si>
    <t>27/08/2025 19:59</t>
  </si>
  <si>
    <t>27/08/2025 20:00</t>
  </si>
  <si>
    <t>FSM17</t>
  </si>
  <si>
    <t>ธ***า  อ***ิน</t>
  </si>
  <si>
    <t>27/08/2025 19:53</t>
  </si>
  <si>
    <t>FSM16</t>
  </si>
  <si>
    <t>ก***ิกา ผ***าย</t>
  </si>
  <si>
    <t>27/08/2025 19:52</t>
  </si>
  <si>
    <t>FSM15</t>
  </si>
  <si>
    <t>27/08/2025 19:51</t>
  </si>
  <si>
    <t>FSM14</t>
  </si>
  <si>
    <t>พ*** ว***กนก</t>
  </si>
  <si>
    <t>27/08/2025 19:50</t>
  </si>
  <si>
    <t>FSM13</t>
  </si>
  <si>
    <t>พ******ว</t>
  </si>
  <si>
    <t>******88 แขวงประเวศ เขตประเวศ แขวงประเวศ เขตประเวศ จังหวัดกรุงเทพมหานคร 10250</t>
  </si>
  <si>
    <t>27/08/2025 19:44</t>
  </si>
  <si>
    <t>27/08/2025 19:43</t>
  </si>
  <si>
    <t>FSM12</t>
  </si>
  <si>
    <t>******/1 ตำบลจอมบึง อำเภอจอมบึง จังหวัดราชบุรี 70150</t>
  </si>
  <si>
    <t>27/08/2025 19:25</t>
  </si>
  <si>
    <t>FSM11</t>
  </si>
  <si>
    <t>น***จิราวัลย์   น***าย. ไ***</t>
  </si>
  <si>
    <t>27/08/2025 19:13</t>
  </si>
  <si>
    <t>FSM10</t>
  </si>
  <si>
    <t>27/08/2025 19:26</t>
  </si>
  <si>
    <t>27/08/2025 18:56</t>
  </si>
  <si>
    <t>FSM9</t>
  </si>
  <si>
    <t>27/08/2025 18:55</t>
  </si>
  <si>
    <t>FSM8</t>
  </si>
  <si>
    <t>ข***จิต ศ***าน</t>
  </si>
  <si>
    <t>27/08/2025 18:51</t>
  </si>
  <si>
    <t>ขอเป็นรสชาด เผือก กับ มะพร้าว นะคะ
ขอบคุณค่ะ</t>
  </si>
  <si>
    <t>27/08/2025 18:50</t>
  </si>
  <si>
    <t>FSM7</t>
  </si>
  <si>
    <t>27/08/2025 18:45</t>
  </si>
  <si>
    <t>FSM6</t>
  </si>
  <si>
    <t>27/08/2025 18:40</t>
  </si>
  <si>
    <t>FSM5</t>
  </si>
  <si>
    <t>******บลหนองกุง อำเภอตาลสุม จังหวัดอุบลราชธานี 34330</t>
  </si>
  <si>
    <t>27/08/2025 18:15</t>
  </si>
  <si>
    <t>FSM4</t>
  </si>
  <si>
    <t>จ******ด</t>
  </si>
  <si>
    <t>******ซอย จรัญสนิทวงค์ 73 ถนน จรัญสนิทวงค์ แขวงบางพลัด แขวงบางพลัด เขตบางพลัด จังหวัดกรุงเทพมหานคร 10700</t>
  </si>
  <si>
    <t>27/08/2025 18:14</t>
  </si>
  <si>
    <t>FSM3</t>
  </si>
  <si>
    <t>ภ***ีอยู่อ้าง</t>
  </si>
  <si>
    <t>27/08/2025 18:08</t>
  </si>
  <si>
    <t>27/08/2025 18:09</t>
  </si>
  <si>
    <t>FSM2</t>
  </si>
  <si>
    <t>27/08/2025 18:04</t>
  </si>
  <si>
    <t>27/08/2025 18:05</t>
  </si>
  <si>
    <t>FSM1</t>
  </si>
  <si>
    <t>27/08/2025 17:57</t>
  </si>
  <si>
    <t>FSM0</t>
  </si>
  <si>
    <t>ป***ัสสร เ***ญงามวงศ์วาน</t>
  </si>
  <si>
    <t>27/08/2025 17:50</t>
  </si>
  <si>
    <t>FSL99</t>
  </si>
  <si>
    <t>ค***าแห้ง</t>
  </si>
  <si>
    <t>27/08/2025 17:38</t>
  </si>
  <si>
    <t>FSL98</t>
  </si>
  <si>
    <t>******ลทุ่งคา ตำบลทุ่งคา อำเภอเมืองชุมพร จังหวัดชุมพร 86100</t>
  </si>
  <si>
    <t>86100</t>
  </si>
  <si>
    <t>27/08/2025 18:00</t>
  </si>
  <si>
    <t>27/08/2025 17:30</t>
  </si>
  <si>
    <t>FSL97</t>
  </si>
  <si>
    <t>******วัดหนองไผ่  ต.หนองปรือ ตำบลหนองปรือ อำเภอพนัสนิคม จังหวัดชลบุรี 20140</t>
  </si>
  <si>
    <t>28/08/2025 04:23</t>
  </si>
  <si>
    <t>27/08/2025 17:15</t>
  </si>
  <si>
    <t>FSL96</t>
  </si>
  <si>
    <t>น***มศรี ภ***ณ์</t>
  </si>
  <si>
    <t>27/08/2025 17:11</t>
  </si>
  <si>
    <t>FSL95</t>
  </si>
  <si>
    <t>FSL94</t>
  </si>
  <si>
    <t>เลขที่ 104 หมู่ 16
บ้านกระทะ
ตำบล วังดาล
อำเภอ กบินทร์บุรี
จังหวัด ปราจีนบุรี 25110</t>
  </si>
  <si>
    <t>27/08/2025 16:42</t>
  </si>
  <si>
    <t>27/08/2025 17:03</t>
  </si>
  <si>
    <t>FSL93</t>
  </si>
  <si>
    <t>******ลขที่ 218, หมู่ที่ 9, ตำบลหนองโสน, อำเภอเลาขวัญ ตำบลหนองโสน อำเภอเลาขวัญ จังหวัดกาญจนบุรี 71210</t>
  </si>
  <si>
    <t>71210</t>
  </si>
  <si>
    <t>27/08/2025 17:10</t>
  </si>
  <si>
    <t>27/08/2025 16:40</t>
  </si>
  <si>
    <t>FSL92</t>
  </si>
  <si>
    <t>27/08/2025 16:39</t>
  </si>
  <si>
    <t>FSL91</t>
  </si>
  <si>
    <t>เกศินี สการะเศรณี</t>
  </si>
  <si>
    <t>28 หมู่5 ต.ผักไห่
ผักไห่/ Phak Haiพระนครศรีอยุธยา/ Phra Nakhon Si Ayutthaya
13120</t>
  </si>
  <si>
    <t>13120</t>
  </si>
  <si>
    <t>660890492291</t>
  </si>
  <si>
    <t>27/08/2025 16:38</t>
  </si>
  <si>
    <t>FSL90</t>
  </si>
  <si>
    <t>อ***รณ ท***ย์สมบูรณ์</t>
  </si>
  <si>
    <t>27/08/2025 16:34</t>
  </si>
  <si>
    <t>FSL89</t>
  </si>
  <si>
    <t>ว*** ป***วิถี</t>
  </si>
  <si>
    <t>27/08/2025 16:30</t>
  </si>
  <si>
    <t>FSL88</t>
  </si>
  <si>
    <t>เสน่ห์ พุฒจีบ</t>
  </si>
  <si>
    <t>62หมู่12บางงา ท่าวุ้ง
ท่าวุ้ง/ Tha Wungลพบุรี/ Lopburi
15150</t>
  </si>
  <si>
    <t>15150</t>
  </si>
  <si>
    <t>660908862440</t>
  </si>
  <si>
    <t>27/08/2025 16:25</t>
  </si>
  <si>
    <t>FSL87</t>
  </si>
  <si>
    <t>ม***างค์ไดม่อนด์</t>
  </si>
  <si>
    <t>27/08/2025 16:12</t>
  </si>
  <si>
    <t>FSL86</t>
  </si>
  <si>
    <t>ปวันรัตน์ ทรงประโคน</t>
  </si>
  <si>
    <t xml:space="preserve">
ร้านเดอะพิซซ่า เจ้าพระยา
67/1-3 ม.10 ต.บางเลน อ.ยางใหญ่ จ.นนทบุรี 11140
</t>
  </si>
  <si>
    <t>0815672987</t>
  </si>
  <si>
    <t>27/08/2025 14:04</t>
  </si>
  <si>
    <t>27/08/2025 16:11</t>
  </si>
  <si>
    <t>FSL85</t>
  </si>
  <si>
    <t>พิกุล แก้วอุ่น</t>
  </si>
  <si>
    <t>ระหว่างซอยเจริญนคร 20-22
บางลำภูล่าง
คลองสาน
กทม .
 10600</t>
  </si>
  <si>
    <t>66970798453</t>
  </si>
  <si>
    <t>27/08/2025 16:05</t>
  </si>
  <si>
    <t>FSL84</t>
  </si>
  <si>
    <t>27/08/2025 16:01</t>
  </si>
  <si>
    <t>FSL83</t>
  </si>
  <si>
    <t>วิจิตรา ผจงวิริยาทร</t>
  </si>
  <si>
    <t>70/9 ซอยงามวงศ์วาน 28 แยก1-6 ถนนงามวงศ์วาน
หลักสี่/ Lak Siกรุงเทพมหานคร/ Bangkok
10210</t>
  </si>
  <si>
    <t>660897601659</t>
  </si>
  <si>
    <t>27/08/2025 15:53</t>
  </si>
  <si>
    <t>FSL82</t>
  </si>
  <si>
    <t>27/08/2025 15:44</t>
  </si>
  <si>
    <t>FSL79</t>
  </si>
  <si>
    <t>27/08/2025 15:00</t>
  </si>
  <si>
    <t>27/08/2025 15:40</t>
  </si>
  <si>
    <t>FSL78</t>
  </si>
  <si>
    <t>บ******์</t>
  </si>
  <si>
    <t>******งัว ต.โหรา อ.อาจสามารถ ตำบลโหรา อำเภออาจสามารถ จังหวัดร้อยเอ็ด 45160</t>
  </si>
  <si>
    <t>27/08/2025 15:35</t>
  </si>
  <si>
    <t>FSL77</t>
  </si>
  <si>
    <t>******นน ประชาราษฏร์สาย2 แขวงบางซื่อ เขตบางซื่อ กทม 10800 แขวงบางซื่อ เขตบางซื่อ จังหวัดกรุงเทพมหานคร 10800</t>
  </si>
  <si>
    <t>27/08/2025 15:19</t>
  </si>
  <si>
    <t>FSL76</t>
  </si>
  <si>
    <t>ค***ุวดี บ***ัย</t>
  </si>
  <si>
    <t>27/08/2025 15:14</t>
  </si>
  <si>
    <t>27/08/2025 15:12</t>
  </si>
  <si>
    <t>FSL75</t>
  </si>
  <si>
    <t>ณ***ักษณ์ ว***ยต๊ะ</t>
  </si>
  <si>
    <t>27/08/2025 15:09</t>
  </si>
  <si>
    <t>FSL74</t>
  </si>
  <si>
    <t>ณ***ณิชา ส***งศ์</t>
  </si>
  <si>
    <t>27/08/2025 15:07</t>
  </si>
  <si>
    <t>FSL73</t>
  </si>
  <si>
    <t>พ***ปพร ไ***อง</t>
  </si>
  <si>
    <t>27/08/2025 15:02</t>
  </si>
  <si>
    <t>27/08/2025 15:03</t>
  </si>
  <si>
    <t>FSL70</t>
  </si>
  <si>
    <t>ศ***ร  ก***ะเริง</t>
  </si>
  <si>
    <t>27/08/2025 14:58</t>
  </si>
  <si>
    <t>FSL69</t>
  </si>
  <si>
    <t>ศ***ิ์สิทธิ์ ป***ันทร์สิงห์</t>
  </si>
  <si>
    <t>27/08/2025 14:53</t>
  </si>
  <si>
    <t>FSL68</t>
  </si>
  <si>
    <t>ศ***ัส  เ***ชัย</t>
  </si>
  <si>
    <t>27/08/2025 14:39</t>
  </si>
  <si>
    <t>27/08/2025 14:40</t>
  </si>
  <si>
    <t>FSL67</t>
  </si>
  <si>
    <t>FSL66</t>
  </si>
  <si>
    <t>ก***ศักย์ อ***ร</t>
  </si>
  <si>
    <t>27/08/2025 14:29</t>
  </si>
  <si>
    <t>27/08/2025 14:28</t>
  </si>
  <si>
    <t>FSL65</t>
  </si>
  <si>
    <t>ธ***รัตน์ ศ***านาจ</t>
  </si>
  <si>
    <t>27/08/2025 14:27</t>
  </si>
  <si>
    <t>FSL63</t>
  </si>
  <si>
    <t>ว***า  เ***อวงษา</t>
  </si>
  <si>
    <t>27/08/2025 14:26</t>
  </si>
  <si>
    <t>FSL62</t>
  </si>
  <si>
    <t>น***ต้นบุญ</t>
  </si>
  <si>
    <t>27/08/2025 14:20</t>
  </si>
  <si>
    <t>FSL61</t>
  </si>
  <si>
    <t>เ***ล จ***อน</t>
  </si>
  <si>
    <t>27/08/2025 14:19</t>
  </si>
  <si>
    <t>FSL60</t>
  </si>
  <si>
    <t>จ***ลิลา</t>
  </si>
  <si>
    <t>27/08/2025 14:17</t>
  </si>
  <si>
    <t>FSL59</t>
  </si>
  <si>
    <t>27/08/2025 14:16</t>
  </si>
  <si>
    <t>FSL58</t>
  </si>
  <si>
    <t>27/08/2025 14:15</t>
  </si>
  <si>
    <t>27/08/2025 14:18</t>
  </si>
  <si>
    <t>FSL57</t>
  </si>
  <si>
    <t>พ***ุญมั่น</t>
  </si>
  <si>
    <t>27/08/2025 14:14</t>
  </si>
  <si>
    <t>FSL55</t>
  </si>
  <si>
    <t>ว***ลย์ เ***รพิกุล</t>
  </si>
  <si>
    <t>27/08/2025 14:11</t>
  </si>
  <si>
    <t>FSL54</t>
  </si>
  <si>
    <t>ห***สุวิโร จ**</t>
  </si>
  <si>
    <t>27/08/2025 14:07</t>
  </si>
  <si>
    <t>27/08/2025 14:13</t>
  </si>
  <si>
    <t>FSL53</t>
  </si>
  <si>
    <t>ศ***พร จ***ะก่า</t>
  </si>
  <si>
    <t>27/08/2025 14:05</t>
  </si>
  <si>
    <t>27/08/2025 14:10</t>
  </si>
  <si>
    <t>FSL52</t>
  </si>
  <si>
    <t>ล***ยี ล***จ</t>
  </si>
  <si>
    <t>FSL51</t>
  </si>
  <si>
    <t>จ***ชยา ว***ก</t>
  </si>
  <si>
    <t>27/08/2025 14:09</t>
  </si>
  <si>
    <t>FSL50</t>
  </si>
  <si>
    <t>อ***ภรณ์ เ***อฐ</t>
  </si>
  <si>
    <t>27/08/2025 14:08</t>
  </si>
  <si>
    <t>FSL48</t>
  </si>
  <si>
    <t>ว***ุฒิ​  ต***ุล</t>
  </si>
  <si>
    <t>27/08/2025 14:03</t>
  </si>
  <si>
    <t>FSL47</t>
  </si>
  <si>
    <t>ฮ***่า ส***ษร</t>
  </si>
  <si>
    <t>27/08/2025 14:02</t>
  </si>
  <si>
    <t>FSL46</t>
  </si>
  <si>
    <t>FSL45</t>
  </si>
  <si>
    <t>น** พ***กษ์  ร***ี</t>
  </si>
  <si>
    <t>27/08/2025 14:00</t>
  </si>
  <si>
    <t>FSL44</t>
  </si>
  <si>
    <t>ท***้อย เ***เพชร</t>
  </si>
  <si>
    <t>27/08/2025 14:01</t>
  </si>
  <si>
    <t>FSL43</t>
  </si>
  <si>
    <t>บ*  ท***์นริน</t>
  </si>
  <si>
    <t>FSL42</t>
  </si>
  <si>
    <t>พ***ี อ***ภากรณ์</t>
  </si>
  <si>
    <t>FSL41</t>
  </si>
  <si>
    <t>M***y n***ariga</t>
  </si>
  <si>
    <t>27/08/2025 13:57</t>
  </si>
  <si>
    <t>FSL39</t>
  </si>
  <si>
    <t>ส** พ***รม</t>
  </si>
  <si>
    <t>27/08/2025 13:55</t>
  </si>
  <si>
    <t>FSL38</t>
  </si>
  <si>
    <t>T* A*</t>
  </si>
  <si>
    <t>27/08/2025 13:54</t>
  </si>
  <si>
    <t>FSL37</t>
  </si>
  <si>
    <t>พ***าวี ป***วงสา</t>
  </si>
  <si>
    <t>FSL35</t>
  </si>
  <si>
    <t>ร***เอกอะไหล่</t>
  </si>
  <si>
    <t>27/08/2025 13:50</t>
  </si>
  <si>
    <t>FSL34</t>
  </si>
  <si>
    <t>ส***ัง จ***ะสาตร์</t>
  </si>
  <si>
    <t>FSL33</t>
  </si>
  <si>
    <t>ร***ิณา ร***สิกรรม</t>
  </si>
  <si>
    <t>27/08/2025 13:49</t>
  </si>
  <si>
    <t>FSL32</t>
  </si>
  <si>
    <t>ร****์</t>
  </si>
  <si>
    <t>******สุก ต.ผาสุก ตำบลผาสุก อำเภอกุมภวาปี จังหวัดอุดรธานี 41370</t>
  </si>
  <si>
    <t>41370</t>
  </si>
  <si>
    <t>58</t>
  </si>
  <si>
    <t>FSL31</t>
  </si>
  <si>
    <t>ฐ***มา จ***รังษ์</t>
  </si>
  <si>
    <t>27/08/2025 13:47</t>
  </si>
  <si>
    <t>27/08/2025 13:48</t>
  </si>
  <si>
    <t>FSL28</t>
  </si>
  <si>
    <t>u***991178608357</t>
  </si>
  <si>
    <t>27/08/2025 13:41</t>
  </si>
  <si>
    <t>FSL27</t>
  </si>
  <si>
    <t>ส***กดิ์ แ***จริญ</t>
  </si>
  <si>
    <t>27/08/2025 13:40</t>
  </si>
  <si>
    <t>FSL25</t>
  </si>
  <si>
    <t>K***</t>
  </si>
  <si>
    <t>27/08/2025 13:38</t>
  </si>
  <si>
    <t>FSL24</t>
  </si>
  <si>
    <t>ธ***า ท***ันทร์</t>
  </si>
  <si>
    <t>27/08/2025 13:37</t>
  </si>
  <si>
    <t>FSL23</t>
  </si>
  <si>
    <t>แ***ี้ ก***</t>
  </si>
  <si>
    <t>27/08/2025 13:36</t>
  </si>
  <si>
    <t>FSL22</t>
  </si>
  <si>
    <t>FSL21</t>
  </si>
  <si>
    <t>27/08/2025 13:33</t>
  </si>
  <si>
    <t>FSL20</t>
  </si>
  <si>
    <t>ช***ัย เ***เกลี้ยง</t>
  </si>
  <si>
    <t>27/08/2025 13:29</t>
  </si>
  <si>
    <t>FSL19</t>
  </si>
  <si>
    <t>27/08/2025 13:28</t>
  </si>
  <si>
    <t>FSL18</t>
  </si>
  <si>
    <t>ด.ช ภูตะวัน แตงโม</t>
  </si>
  <si>
    <t>9/1    หมู่  5      ต.  ทราายขาว
คลองท่อม/ Khlong Thomกระบี่/ Krabi
81170</t>
  </si>
  <si>
    <t>81170</t>
  </si>
  <si>
    <t>660872838628</t>
  </si>
  <si>
    <t>27/08/2025 13:27</t>
  </si>
  <si>
    <t>FSL17</t>
  </si>
  <si>
    <t>อ***า  ค***ชัยภูมิ</t>
  </si>
  <si>
    <t>27/08/2025 13:26</t>
  </si>
  <si>
    <t>FSL16</t>
  </si>
  <si>
    <t>ว***วรรณ ร***งภัย</t>
  </si>
  <si>
    <t>27/08/2025 13:20</t>
  </si>
  <si>
    <t>FSL15</t>
  </si>
  <si>
    <t>พ***ษา ป***ุข</t>
  </si>
  <si>
    <t>27/08/2025 13:17</t>
  </si>
  <si>
    <t>FSL13</t>
  </si>
  <si>
    <t>******จ-พันธุวงษ์ ตำบลบ้านเกาะ ตำบลบ้านเกาะ อำเภอเมืองสมุทรสาคร จังหวัดสมุทรสาคร 74000</t>
  </si>
  <si>
    <t>27/08/2025 13:12</t>
  </si>
  <si>
    <t>FSL12</t>
  </si>
  <si>
    <t>R***ymaleebluepeach</t>
  </si>
  <si>
    <t>27/08/2025 13:11</t>
  </si>
  <si>
    <t>FSL11</t>
  </si>
  <si>
    <t>โสภา สมบูรณ์ถานะ</t>
  </si>
  <si>
    <t>หมู่บ้านพนาสนธ์7 ถนนนิมิตรใหม่ 57/207
คลองสามวา/ Klong Sam Waกรุงเทพมหานคร/ Bangkok
10510</t>
  </si>
  <si>
    <t>660813098733</t>
  </si>
  <si>
    <t>27/08/2025 13:10</t>
  </si>
  <si>
    <t>FSL10</t>
  </si>
  <si>
    <t>ต***ตูนตัวป่วนกวนตีน</t>
  </si>
  <si>
    <t>FSL9</t>
  </si>
  <si>
    <t>ภ*** ป***ครัตนชล</t>
  </si>
  <si>
    <t>27/08/2025 13:09</t>
  </si>
  <si>
    <t>FSL8</t>
  </si>
  <si>
    <t>27/08/2025 13:06</t>
  </si>
  <si>
    <t>FSL7</t>
  </si>
  <si>
    <t>27/08/2025 12:48</t>
  </si>
  <si>
    <t>FSL6</t>
  </si>
  <si>
    <t>น***า ป***รัง</t>
  </si>
  <si>
    <t>27/08/2025 12:41</t>
  </si>
  <si>
    <t>FSL5</t>
  </si>
  <si>
    <t>ป***</t>
  </si>
  <si>
    <t>27/08/2025 12:40</t>
  </si>
  <si>
    <t>FSL4</t>
  </si>
  <si>
    <t>ก*** ส***</t>
  </si>
  <si>
    <t>27/08/2025 12:19</t>
  </si>
  <si>
    <t>27/08/2025 12:20</t>
  </si>
  <si>
    <t>FSL3</t>
  </si>
  <si>
    <t>สิทธิพงษ์</t>
  </si>
  <si>
    <t>124/65 อาคารบ้านพักการท่าเรือ ถนนท่าเรือ แขวงคลองเตย เขตคลองเตย กทม
คลองเตย/ Khlong Toeiกรุงเทพมหานคร/ Bangkok
10110</t>
  </si>
  <si>
    <t>660859712396</t>
  </si>
  <si>
    <t>27/08/2025 12:12</t>
  </si>
  <si>
    <t>FSL2</t>
  </si>
  <si>
    <t>******ขที่ 9 หมู่ 14 ต.หนองโพ อ.ตาคลี ตำบลหนองโพ อำเภอตาคลี จังหวัดนครสวรรค์ 60140</t>
  </si>
  <si>
    <t>60140</t>
  </si>
  <si>
    <t>27/08/2025 12:08</t>
  </si>
  <si>
    <t>27/08/2025 12:04</t>
  </si>
  <si>
    <t>FSL1</t>
  </si>
  <si>
    <t>ว***า เ***อุดม</t>
  </si>
  <si>
    <t>27/08/2025 12:02</t>
  </si>
  <si>
    <t>FSK99</t>
  </si>
  <si>
    <t>น***วนิชยา​ ว***ขันคำ</t>
  </si>
  <si>
    <t>27/08/2025 11:57</t>
  </si>
  <si>
    <t>27/08/2025 11:58</t>
  </si>
  <si>
    <t>FSK98</t>
  </si>
  <si>
    <t>จ***ณี</t>
  </si>
  <si>
    <t>27/08/2025 11:54</t>
  </si>
  <si>
    <t>FSK97</t>
  </si>
  <si>
    <t>อ*** พ***พันธ์</t>
  </si>
  <si>
    <t>27/08/2025 11:53</t>
  </si>
  <si>
    <t>FSK95</t>
  </si>
  <si>
    <t>ร*** ก***เตี๋ยวเรือ</t>
  </si>
  <si>
    <t>27/08/2025 11:40</t>
  </si>
  <si>
    <t>FSK94</t>
  </si>
  <si>
    <t>จ***นา  ส***ิ</t>
  </si>
  <si>
    <t>27/08/2025 11:36</t>
  </si>
  <si>
    <t>FSK92</t>
  </si>
  <si>
    <t>น***จันทิมา บ***ำไพ</t>
  </si>
  <si>
    <t>27/08/2025 11:32</t>
  </si>
  <si>
    <t>FSK91</t>
  </si>
  <si>
    <t>พ***ย์</t>
  </si>
  <si>
    <t>27/08/2025 11:31</t>
  </si>
  <si>
    <t>FSK90</t>
  </si>
  <si>
    <t>น** ศ***ุธ เ***กลาด</t>
  </si>
  <si>
    <t>27/08/2025 11:29</t>
  </si>
  <si>
    <t>FSK89</t>
  </si>
  <si>
    <t>ไ***นทร์ น***ดม</t>
  </si>
  <si>
    <t>27/08/2025 11:26</t>
  </si>
  <si>
    <t>FSK88</t>
  </si>
  <si>
    <t>เ***มศรี แ***ิลลี่</t>
  </si>
  <si>
    <t>27/08/2025 11:23</t>
  </si>
  <si>
    <t>27/08/2025 11:24</t>
  </si>
  <si>
    <t>FSK85</t>
  </si>
  <si>
    <t>ส***ยากร ย***พชร</t>
  </si>
  <si>
    <t>27/08/2025 11:21</t>
  </si>
  <si>
    <t>FSK84</t>
  </si>
  <si>
    <t>ธ***รัตน์ ค***</t>
  </si>
  <si>
    <t>27/08/2025 11:20</t>
  </si>
  <si>
    <t>FSK82</t>
  </si>
  <si>
    <t>เ*****า</t>
  </si>
  <si>
    <t>******งลูกเสือ ตำบลบางลูกเสือ อำเภอองครักษ์ จังหวัดนครนายก 26120</t>
  </si>
  <si>
    <t>27/08/2025 11:48</t>
  </si>
  <si>
    <t>27/08/2025 11:18</t>
  </si>
  <si>
    <t>FSK81</t>
  </si>
  <si>
    <t>ณ***รณ  แ***จริญ</t>
  </si>
  <si>
    <t>27/08/2025 11:16</t>
  </si>
  <si>
    <t>FSK80</t>
  </si>
  <si>
    <t>อ*** ล***ล</t>
  </si>
  <si>
    <t>27/08/2025 11:14</t>
  </si>
  <si>
    <t>FSK79</t>
  </si>
  <si>
    <t>FSK78</t>
  </si>
  <si>
    <t>ช***นต์ ต***จิตร</t>
  </si>
  <si>
    <t>27/08/2025 11:13</t>
  </si>
  <si>
    <t>FSK76</t>
  </si>
  <si>
    <t>27/08/2025 11:11</t>
  </si>
  <si>
    <t>FSK72</t>
  </si>
  <si>
    <t>27/08/2025 11:09</t>
  </si>
  <si>
    <t>FSK70</t>
  </si>
  <si>
    <t>พ***พย์  ช***รัศมี</t>
  </si>
  <si>
    <t>27/08/2025 11:06</t>
  </si>
  <si>
    <t>FSK69</t>
  </si>
  <si>
    <t>บ***อน โ***จันทร์</t>
  </si>
  <si>
    <t>27/08/2025 11:03</t>
  </si>
  <si>
    <t>FSK68</t>
  </si>
  <si>
    <t>FSK67</t>
  </si>
  <si>
    <t>ณ***นันท์</t>
  </si>
  <si>
    <t>27/08/2025 11:02</t>
  </si>
  <si>
    <t>FSK66</t>
  </si>
  <si>
    <t>27/08/2025 11:01</t>
  </si>
  <si>
    <t>FSK65</t>
  </si>
  <si>
    <t>W***nisa</t>
  </si>
  <si>
    <t>27/08/2025 10:59</t>
  </si>
  <si>
    <t>FSK64</t>
  </si>
  <si>
    <t>FSK61</t>
  </si>
  <si>
    <t>S***e B***  แ***้าในโรงเรียนวัดม่วง</t>
  </si>
  <si>
    <t>27/08/2025 10:54</t>
  </si>
  <si>
    <t>27/08/2025 10:52</t>
  </si>
  <si>
    <t>FSK60</t>
  </si>
  <si>
    <t>ช***กาญจน์</t>
  </si>
  <si>
    <t>27/08/2025 10:50</t>
  </si>
  <si>
    <t>FSK59</t>
  </si>
  <si>
    <t>27/08/2025 10:48</t>
  </si>
  <si>
    <t>FSK58</t>
  </si>
  <si>
    <t>ข***ฤทัย ส***รณสาม</t>
  </si>
  <si>
    <t>27/08/2025 10:47</t>
  </si>
  <si>
    <t>FSK56</t>
  </si>
  <si>
    <t>น***ิสา พ***ัส</t>
  </si>
  <si>
    <t>27/08/2025 10:46</t>
  </si>
  <si>
    <t>FSK55</t>
  </si>
  <si>
    <t>FSK54</t>
  </si>
  <si>
    <t xml:space="preserve">อุ๋ย </t>
  </si>
  <si>
    <t>16/8 ต.ห้วยยาง อ.คอนสาร จ.ชัยภูมิ 36180 &amp;nbsp; &amp;nbsp; &amp;nbsp;</t>
  </si>
  <si>
    <t>27/08/2025 10:45</t>
  </si>
  <si>
    <t>FSK53</t>
  </si>
  <si>
    <t>ม***่</t>
  </si>
  <si>
    <t>27/08/2025 10:42</t>
  </si>
  <si>
    <t>FSK52</t>
  </si>
  <si>
    <t>ใ******ศ</t>
  </si>
  <si>
    <t>******ขตสายไหม กรุงเทพมหานคร 10220 ประเทศไทย แขวงออเงิน เขตสายไหม จังหวัดกรุงเทพมหานคร 10220</t>
  </si>
  <si>
    <t>FSK51</t>
  </si>
  <si>
    <t>จ***รักษ์ ท***ระเทือง</t>
  </si>
  <si>
    <t>27/08/2025 10:41</t>
  </si>
  <si>
    <t>FSK50</t>
  </si>
  <si>
    <t>******งท่าข้าม เขตบางขุนเทียน แขวงท่าข้าม เขตบางขุนเทียน จังหวัดกรุงเทพมหานคร 10150</t>
  </si>
  <si>
    <t>27/08/2025 11:08</t>
  </si>
  <si>
    <t>27/08/2025 10:38</t>
  </si>
  <si>
    <t>FSK49</t>
  </si>
  <si>
    <t>อ***์ ป***ม</t>
  </si>
  <si>
    <t>27/08/2025 10:36</t>
  </si>
  <si>
    <t>FSK48</t>
  </si>
  <si>
    <t>ห***ชนก ธ***มี</t>
  </si>
  <si>
    <t>27/08/2025 10:35</t>
  </si>
  <si>
    <t>FSK47</t>
  </si>
  <si>
    <t>27/08/2025 10:33</t>
  </si>
  <si>
    <t>FSK45</t>
  </si>
  <si>
    <t>บ***ย็น ด***ัวเผื่อน</t>
  </si>
  <si>
    <t>27/08/2025 17:18</t>
  </si>
  <si>
    <t>27/08/2025 10:28</t>
  </si>
  <si>
    <t>FSK44</t>
  </si>
  <si>
    <t>27/08/2025 10:25</t>
  </si>
  <si>
    <t>ไม่เอาเค้กเนยสด</t>
  </si>
  <si>
    <t>FSK43</t>
  </si>
  <si>
    <t>ณ***านต์ แ***บุบผา</t>
  </si>
  <si>
    <t>27/08/2025 10:24</t>
  </si>
  <si>
    <t>FSK42</t>
  </si>
  <si>
    <t>น***ันทร์ ภ***ินทร์</t>
  </si>
  <si>
    <t>27/08/2025 10:23</t>
  </si>
  <si>
    <t>FSK41</t>
  </si>
  <si>
    <t>27/08/2025 10:22</t>
  </si>
  <si>
    <t>FSK40</t>
  </si>
  <si>
    <t>น***สมิตานันท์ ด***</t>
  </si>
  <si>
    <t>27/08/2025 10:21</t>
  </si>
  <si>
    <t>FSK39</t>
  </si>
  <si>
    <t>27/08/2025 10:20</t>
  </si>
  <si>
    <t>FSK38</t>
  </si>
  <si>
    <t>27/08/2025 10:19</t>
  </si>
  <si>
    <t>FSK37</t>
  </si>
  <si>
    <t>a***eg</t>
  </si>
  <si>
    <t>27/08/2025 10:18</t>
  </si>
  <si>
    <t>FSK36</t>
  </si>
  <si>
    <t>FSK35</t>
  </si>
  <si>
    <t>ม***นา  เ***นา</t>
  </si>
  <si>
    <t>FSK34</t>
  </si>
  <si>
    <t>FSK33</t>
  </si>
  <si>
    <t>ไ***นทร์ พ***ยรัมย์</t>
  </si>
  <si>
    <t>27/08/2025 10:17</t>
  </si>
  <si>
    <t>FSK32</t>
  </si>
  <si>
    <t>จารุวรรณ บุญทอง</t>
  </si>
  <si>
    <t>90/177 หมู่บ้านเคียงคลอง1 · บึงสนั่น/ Bueng Sanan
ธัญบุรี/ Thanyaburiปทุมธานี/ Pathum Thani
12110</t>
  </si>
  <si>
    <t>660648298999</t>
  </si>
  <si>
    <t>27/08/2025 10:14</t>
  </si>
  <si>
    <t>FSK30</t>
  </si>
  <si>
    <t>อ***พร</t>
  </si>
  <si>
    <t>27/08/2025 10:12</t>
  </si>
  <si>
    <t>FSK28</t>
  </si>
  <si>
    <t>27/08/2025 10:40</t>
  </si>
  <si>
    <t>27/08/2025 10:10</t>
  </si>
  <si>
    <t>FSK27</t>
  </si>
  <si>
    <t>27/08/2025 10:09</t>
  </si>
  <si>
    <t>FSK26</t>
  </si>
  <si>
    <t>P***m T***sri</t>
  </si>
  <si>
    <t>27/08/2025 10:08</t>
  </si>
  <si>
    <t>FSK24</t>
  </si>
  <si>
    <t>ม******อ</t>
  </si>
  <si>
    <t>******ังฆสันติสุข แขวงกระทุ่มราย เขตหนองจอก จังหวัดกรุงเทพมหานคร 10530</t>
  </si>
  <si>
    <t>27/08/2025 10:37</t>
  </si>
  <si>
    <t>27/08/2025 10:07</t>
  </si>
  <si>
    <t>FSK23</t>
  </si>
  <si>
    <t>ก***า  พ***นุสนธิ์</t>
  </si>
  <si>
    <t>27/08/2025 10:06</t>
  </si>
  <si>
    <t>FSK22</t>
  </si>
  <si>
    <t>พ***ัย ส***ยแม้น</t>
  </si>
  <si>
    <t>27/08/2025 10:02</t>
  </si>
  <si>
    <t>FSK21</t>
  </si>
  <si>
    <t>27/08/2025 10:01</t>
  </si>
  <si>
    <t>FSK20</t>
  </si>
  <si>
    <t>น***รัตน์  ล***รี</t>
  </si>
  <si>
    <t>27/08/2025 10:00</t>
  </si>
  <si>
    <t>FSK19</t>
  </si>
  <si>
    <t>ส***ตร์ ส***จน์</t>
  </si>
  <si>
    <t>27/08/2025 09:59</t>
  </si>
  <si>
    <t>FSK18</t>
  </si>
  <si>
    <t>น***มชาย  เ***อนเพชร</t>
  </si>
  <si>
    <t>FSK17</t>
  </si>
  <si>
    <t>ก***า  น***ปักษิณ</t>
  </si>
  <si>
    <t>27/08/2025 09:57</t>
  </si>
  <si>
    <t>FSK16</t>
  </si>
  <si>
    <t>ช***ชา ม***สระ</t>
  </si>
  <si>
    <t>27/08/2025 09:56</t>
  </si>
  <si>
    <t>FSK14</t>
  </si>
  <si>
    <t>ส***นี  เ***งมาศ</t>
  </si>
  <si>
    <t>27/08/2025 09:55</t>
  </si>
  <si>
    <t>FSK13</t>
  </si>
  <si>
    <t>อ*** ก***ส</t>
  </si>
  <si>
    <t>27/08/2025 09:54</t>
  </si>
  <si>
    <t>FSK12</t>
  </si>
  <si>
    <t>น***ารีนา</t>
  </si>
  <si>
    <t>27/08/2025 09:53</t>
  </si>
  <si>
    <t>FSK11</t>
  </si>
  <si>
    <t>FSK10</t>
  </si>
  <si>
    <t>ธ******ก</t>
  </si>
  <si>
    <t>******ภอลาดบัวหลวง ตำบลหลักชัย อำเภอลาดบัวหลวง จังหวัดพระนครศรีอยุธยา 13230</t>
  </si>
  <si>
    <t>13230</t>
  </si>
  <si>
    <t>27/08/2025 09:52</t>
  </si>
  <si>
    <t>FSK9</t>
  </si>
  <si>
    <t>FSK8</t>
  </si>
  <si>
    <t>27/08/2025 09:51</t>
  </si>
  <si>
    <t>27/08/2025 09:50</t>
  </si>
  <si>
    <t>FSK7</t>
  </si>
  <si>
    <t>ช***กานต์ ช***้ำอ้อม</t>
  </si>
  <si>
    <t>27/08/2025 09:47</t>
  </si>
  <si>
    <t>FSK5</t>
  </si>
  <si>
    <t>ศ***ขวัญ พ***ิศาล</t>
  </si>
  <si>
    <t>27/08/2025 09:43</t>
  </si>
  <si>
    <t>FSK4</t>
  </si>
  <si>
    <t>น*** เ***ิน ร***แก้ว 0***565437</t>
  </si>
  <si>
    <t>FSK3</t>
  </si>
  <si>
    <t>******ขวงบางค้อ เขตจอมทอง จังหวัดกรุงเทพมหานคร 10150</t>
  </si>
  <si>
    <t>27/08/2025 09:42</t>
  </si>
  <si>
    <t>FSK2</t>
  </si>
  <si>
    <t>น***าวอรทัย พ***ัน</t>
  </si>
  <si>
    <t>27/08/2025 09:41</t>
  </si>
  <si>
    <t>FSK1</t>
  </si>
  <si>
    <t>พ***ใส</t>
  </si>
  <si>
    <t>FSK0</t>
  </si>
  <si>
    <t>ศ***รรณ ท***ัส</t>
  </si>
  <si>
    <t>27/08/2025 09:40</t>
  </si>
  <si>
    <t>FSJ99</t>
  </si>
  <si>
    <t>พ***นุวัฒน์  ศ***าม</t>
  </si>
  <si>
    <t>27/08/2025 09:39</t>
  </si>
  <si>
    <t>FSJ98</t>
  </si>
  <si>
    <t>น***า ฉ***ัตน์</t>
  </si>
  <si>
    <t>27/08/2025 09:38</t>
  </si>
  <si>
    <t>FSJ97</t>
  </si>
  <si>
    <t>น***   ภ***อ</t>
  </si>
  <si>
    <t>27/08/2025 09:37</t>
  </si>
  <si>
    <t>FSJ96</t>
  </si>
  <si>
    <t>******วิลล์วงแหวน-ลำลูกกาคลอง 3, ตำบล ลาดสวาย, อำเภอลำลูกกา ตำบลลาดสวาย อำเภอลำลูกกา จังหวัดปทุมธานี 12150</t>
  </si>
  <si>
    <t>27/08/2025 09:36</t>
  </si>
  <si>
    <t>FSJ95</t>
  </si>
  <si>
    <t>ว** ม***์คำมี</t>
  </si>
  <si>
    <t>27/08/2025 09:34</t>
  </si>
  <si>
    <t>FSJ94</t>
  </si>
  <si>
    <t>ค** ก*** ข***</t>
  </si>
  <si>
    <t>27/08/2025 09:32</t>
  </si>
  <si>
    <t>27/08/2025 09:33</t>
  </si>
  <si>
    <t>FSJ92</t>
  </si>
  <si>
    <t>พ***า ม***แดง</t>
  </si>
  <si>
    <t>27/08/2025 09:29</t>
  </si>
  <si>
    <t>FSJ91</t>
  </si>
  <si>
    <t>ศ***ิมพ์</t>
  </si>
  <si>
    <t>27/08/2025 09:26</t>
  </si>
  <si>
    <t>FSJ90</t>
  </si>
  <si>
    <t>27/08/2025 09:24</t>
  </si>
  <si>
    <t>FSJ89</t>
  </si>
  <si>
    <t>27/08/2025 09:23</t>
  </si>
  <si>
    <t>FSJ88</t>
  </si>
  <si>
    <t>ส***ทร์ทิพย์ เ***นอก</t>
  </si>
  <si>
    <t>FSJ86</t>
  </si>
  <si>
    <t>แ***มใจชื่น</t>
  </si>
  <si>
    <t>27/08/2025 09:14</t>
  </si>
  <si>
    <t>FSJ85</t>
  </si>
  <si>
    <t>27/08/2025 09:13</t>
  </si>
  <si>
    <t>FSJ83</t>
  </si>
  <si>
    <t>ว***รณ์   ส***</t>
  </si>
  <si>
    <t>27/08/2025 09:08</t>
  </si>
  <si>
    <t>FSJ82</t>
  </si>
  <si>
    <t>******ขที่ 4029, ซอย โยธินพัฒนา, ถนน ประดิษฐมนูธรรม, แขวงคลองจั่น, เขตบางกะปิ แขวงคลองจั่น เขตบางกะปิ จังหวัดกรุงเทพมหานคร 10240</t>
  </si>
  <si>
    <t>27/08/2025 09:06</t>
  </si>
  <si>
    <t>27/08/2025 09:05</t>
  </si>
  <si>
    <t>FSJ81</t>
  </si>
  <si>
    <t>สมพร เหลืองกระโทก</t>
  </si>
  <si>
    <t>บ้านโคกกลาง 49/9 หมู่2 · หนองบัว/ Nong Bua
ปะคำ/ Pakhamบุรีรัมย์/ Buriram
31220</t>
  </si>
  <si>
    <t>31220</t>
  </si>
  <si>
    <t>660981267553</t>
  </si>
  <si>
    <t>27/08/2025 08:57</t>
  </si>
  <si>
    <t>FSJ80</t>
  </si>
  <si>
    <t>27/08/2025 08:53</t>
  </si>
  <si>
    <t>FSJ79</t>
  </si>
  <si>
    <t>พ***าภรณ์ ธ***จักร์</t>
  </si>
  <si>
    <t>27/08/2025 08:52</t>
  </si>
  <si>
    <t>27/08/2025 08:51</t>
  </si>
  <si>
    <t>FSJ78</t>
  </si>
  <si>
    <t>เ***ิน ท***ระทับ</t>
  </si>
  <si>
    <t>27/08/2025 08:50</t>
  </si>
  <si>
    <t>FSJ77</t>
  </si>
  <si>
    <t>น***าวกานดา ส***์ทอง</t>
  </si>
  <si>
    <t>FSJ76</t>
  </si>
  <si>
    <t>27/08/2025 08:49</t>
  </si>
  <si>
    <t>FSJ75</t>
  </si>
  <si>
    <t>27/08/2025 08:48</t>
  </si>
  <si>
    <t>FSJ74</t>
  </si>
  <si>
    <t>27/08/2025 08:45</t>
  </si>
  <si>
    <t>FSJ73</t>
  </si>
  <si>
    <t>27/08/2025 08:44</t>
  </si>
  <si>
    <t>FSJ72</t>
  </si>
  <si>
    <t>เคลม TIKTOK</t>
  </si>
  <si>
    <t>หมู่บ้านลัลลี่วิลล์ 1 บ้านเลขที่9/743 (นนทรี 14/3) ม.5  ซ.มังกร นาคดี 
ต.แพรกษา อ.เมือง จ.สมุทรปราการ 10280</t>
  </si>
  <si>
    <t>0992851408</t>
  </si>
  <si>
    <t>27/08/2025 08:36</t>
  </si>
  <si>
    <t>เคลม TIKTOK  หมายเลขคำสั่งซื้อ : 580085332761216238เนื่องจากซีนไม่ดี ทำให้มดขึ้นในขนม</t>
  </si>
  <si>
    <t>FSJ71</t>
  </si>
  <si>
    <t>ค***ลอ</t>
  </si>
  <si>
    <t>27/08/2025 08:35</t>
  </si>
  <si>
    <t>FSJ70</t>
  </si>
  <si>
    <t xml:space="preserve">อำไพ  พูลประสาธ น์พร  </t>
  </si>
  <si>
    <t xml:space="preserve">  
10/22 หมู่ 9 ซอยไปรษณีย์
ตำบลบางพระ
อำเภอศรีราชา
ชลบุรี 
 20110</t>
  </si>
  <si>
    <t>20110</t>
  </si>
  <si>
    <t>0931305719</t>
  </si>
  <si>
    <t>27/08/2025 08:33</t>
  </si>
  <si>
    <t>FSJ69</t>
  </si>
  <si>
    <t>จ***ศรี  ค***</t>
  </si>
  <si>
    <t>27/08/2025 08:27</t>
  </si>
  <si>
    <t>FSJ68</t>
  </si>
  <si>
    <t>น** ว***ช  ช***ุตร</t>
  </si>
  <si>
    <t>27/08/2025 08:25</t>
  </si>
  <si>
    <t>FSJ67</t>
  </si>
  <si>
    <t>W***apa. K***awee</t>
  </si>
  <si>
    <t>27/08/2025 08:21</t>
  </si>
  <si>
    <t>FSJ66</t>
  </si>
  <si>
    <t xml:space="preserve">ประภาพร ดอนพลี </t>
  </si>
  <si>
    <t>55/184 หมู่บ้านสุขนิเวศน์9 หมู่ที่4 ต.บางแม่นาง อ.บางใหญ่ จ.นนทบุรี  11140</t>
  </si>
  <si>
    <t>0633622009</t>
  </si>
  <si>
    <t>26/08/2025 06:23</t>
  </si>
  <si>
    <t>27/08/2025 08:10</t>
  </si>
  <si>
    <t>FSJ65</t>
  </si>
  <si>
    <t>27/08/2025 08:09</t>
  </si>
  <si>
    <t>FSJ64</t>
  </si>
  <si>
    <t>ร***ย</t>
  </si>
  <si>
    <t>27/08/2025 08:04</t>
  </si>
  <si>
    <t>FSJ63</t>
  </si>
  <si>
    <t>ไ***รณ์ ไ***น</t>
  </si>
  <si>
    <t>27/08/2025 07:30</t>
  </si>
  <si>
    <t>FSJ62</t>
  </si>
  <si>
    <t>ม***  ห***พิทักษ์</t>
  </si>
  <si>
    <t>27/08/2025 07:25</t>
  </si>
  <si>
    <t>27/08/2025 07:22</t>
  </si>
  <si>
    <t>FSJ61</t>
  </si>
  <si>
    <t>ย***อบ</t>
  </si>
  <si>
    <t>27/08/2025 07:21</t>
  </si>
  <si>
    <t>FSJ60</t>
  </si>
  <si>
    <t>คิมนิ๊ก</t>
  </si>
  <si>
    <t>286/2 ถนนสันโค้งน้อย ซ.3 ต.รอบเวียง · รอบเวียง/ Rop Wiang · เวียง
เมืองเชียงราย/ Mueang Chiang Raiเชียงราย/ Chiang Rai
57000</t>
  </si>
  <si>
    <t>57000</t>
  </si>
  <si>
    <t>660943267198</t>
  </si>
  <si>
    <t>27/08/2025 05:58</t>
  </si>
  <si>
    <t>LEXPU0601497684</t>
  </si>
  <si>
    <t>27/08/2025 05:59</t>
  </si>
  <si>
    <t>FSJ58</t>
  </si>
  <si>
    <t>กิติมา ตั้งสุวรรณ</t>
  </si>
  <si>
    <t>988 ถนนสวัสดิ์การ1
หนองแขม/ Nong Khaemกรุงเทพมหานคร/ Bangkok
10160</t>
  </si>
  <si>
    <t>660963520180</t>
  </si>
  <si>
    <t>27/08/2025 05:47</t>
  </si>
  <si>
    <t>LEXPU0601528891</t>
  </si>
  <si>
    <t>FSJ57</t>
  </si>
  <si>
    <t>27/08/2025 05:46</t>
  </si>
  <si>
    <t>763145934014</t>
  </si>
  <si>
    <t>FSJ56</t>
  </si>
  <si>
    <t>P***ine P***tipong</t>
  </si>
  <si>
    <t>27/08/2025 05:25</t>
  </si>
  <si>
    <t>763198533020</t>
  </si>
  <si>
    <t>FSJ55</t>
  </si>
  <si>
    <t>ลัดดา นิลน้ำเพชร</t>
  </si>
  <si>
    <t>239/182ลาดพร้าว 87 แยก 5 · คลองเจ้าคุณสิงห์/ Khlong Chao Khun Sing
วังทองหลาง/ Wang Thonglangกรุงเทพมหานคร/ Bangkok
10310</t>
  </si>
  <si>
    <t>660837189057</t>
  </si>
  <si>
    <t>27/08/2025 05:18</t>
  </si>
  <si>
    <t>LEXPU0601529174</t>
  </si>
  <si>
    <t>FSJ54</t>
  </si>
  <si>
    <t>อ***สิด ข***ง ส*** โ***ี้เหล็ก</t>
  </si>
  <si>
    <t>27/08/2025 02:22</t>
  </si>
  <si>
    <t>763119726036</t>
  </si>
  <si>
    <t>FSJ53</t>
  </si>
  <si>
    <t>27/08/2025 02:15</t>
  </si>
  <si>
    <t>763109925060</t>
  </si>
  <si>
    <t>27/08/2025 02:16</t>
  </si>
  <si>
    <t>FSJ52</t>
  </si>
  <si>
    <t>******เภอเมืองปัตตานี จังหวัดปัตตานี 94000</t>
  </si>
  <si>
    <t>27/08/2025 02:38</t>
  </si>
  <si>
    <t>TH259587789634K</t>
  </si>
  <si>
    <t>27/08/2025 02:08</t>
  </si>
  <si>
    <t>FSJ51</t>
  </si>
  <si>
    <t>พ***ันใด อ***ยทะวัง</t>
  </si>
  <si>
    <t>27/08/2025 01:26</t>
  </si>
  <si>
    <t>763046277943</t>
  </si>
  <si>
    <t>27/08/2025 01:27</t>
  </si>
  <si>
    <t>FSJ50</t>
  </si>
  <si>
    <t>น***าวสาทินี บ***ิพย์</t>
  </si>
  <si>
    <t>27/08/2025 00:47</t>
  </si>
  <si>
    <t>763110426024</t>
  </si>
  <si>
    <t>FSP71</t>
  </si>
  <si>
    <t>29/08/2025 00:28</t>
  </si>
  <si>
    <t>TH251828927706V</t>
  </si>
  <si>
    <t>28/08/2025 23:58</t>
  </si>
  <si>
    <t>FSP70</t>
  </si>
  <si>
    <t>ย***น ค***ทธิ์</t>
  </si>
  <si>
    <t>28/08/2025 23:41</t>
  </si>
  <si>
    <t>FSP69</t>
  </si>
  <si>
    <t>อ***รัตน์ ไ***ำรุง</t>
  </si>
  <si>
    <t>28/08/2025 23:23</t>
  </si>
  <si>
    <t>FSP68</t>
  </si>
  <si>
    <t>28/08/2025 22:43</t>
  </si>
  <si>
    <t>763173589732</t>
  </si>
  <si>
    <t>FSP67</t>
  </si>
  <si>
    <t>อ***รณ ธ***รีวิไล</t>
  </si>
  <si>
    <t>28/08/2025 22:34</t>
  </si>
  <si>
    <t>763122291713</t>
  </si>
  <si>
    <t>FSP66</t>
  </si>
  <si>
    <t>28/08/2025 22:32</t>
  </si>
  <si>
    <t>FSP65</t>
  </si>
  <si>
    <t>******า2 ต.โคกหม้อ ตำบลโคกหม้อ อำเภอเมืองราชบุรี จังหวัดราชบุรี 70000</t>
  </si>
  <si>
    <t>28/08/2025 22:22</t>
  </si>
  <si>
    <t>TH12017P5T606I</t>
  </si>
  <si>
    <t>28/08/2025 22:21</t>
  </si>
  <si>
    <t>FSP64</t>
  </si>
  <si>
    <t>ด***ร ด***พทย์</t>
  </si>
  <si>
    <t>28/08/2025 22:09</t>
  </si>
  <si>
    <t>28/08/2025 22:07</t>
  </si>
  <si>
    <t>FSP63</t>
  </si>
  <si>
    <t>ณ***า ม***ธาฤทธิไกร</t>
  </si>
  <si>
    <t>28/08/2025 22:04</t>
  </si>
  <si>
    <t>FSP61</t>
  </si>
  <si>
    <t>สายสุนีย์ ชูแสงเพชร</t>
  </si>
  <si>
    <t>69/1 หมู่ 1 ต.ท่างาม อ.อินทร์บุรี จ.สิงห์บุรี
อินทร์บุรี/ In Buriสิงห์บุรี/ Sing Buri
16110</t>
  </si>
  <si>
    <t>28/08/2025 21:47</t>
  </si>
  <si>
    <t>FSP60</t>
  </si>
  <si>
    <t>28/08/2025 21:43</t>
  </si>
  <si>
    <t>THT0302238NQH0Z</t>
  </si>
  <si>
    <t>28/08/2025 21:44</t>
  </si>
  <si>
    <t>FSP59</t>
  </si>
  <si>
    <t>ย******ม</t>
  </si>
  <si>
    <t>******วิลล์ ตำบล ในเมือง   ประเทศไทย ตำบลในเมือง อำเภอเมืองนครราชสีมา จังหวัดนครราชสีมา 30000</t>
  </si>
  <si>
    <t>28/08/2025 21:41</t>
  </si>
  <si>
    <t>TH27017P5A1V4A0</t>
  </si>
  <si>
    <t>FSP58</t>
  </si>
  <si>
    <t>อรรถพงษ์   กีรติภากร</t>
  </si>
  <si>
    <t>บ้านดอนยอ 130  หมู่ 8 · วัดโบสถ์/ Wat Bot
บางปลาม้า/ Bang Pla Maสุพรรณบุรี/ Suphanburi
72150</t>
  </si>
  <si>
    <t>660968504848</t>
  </si>
  <si>
    <t>28/08/2025 22:44</t>
  </si>
  <si>
    <t>LEXPU0602181484</t>
  </si>
  <si>
    <t>28/08/2025 21:27</t>
  </si>
  <si>
    <t>FSP57</t>
  </si>
  <si>
    <t>ช***ิพย์</t>
  </si>
  <si>
    <t>28/08/2025 21:11</t>
  </si>
  <si>
    <t>28/08/2025 21:15</t>
  </si>
  <si>
    <t>FSP55</t>
  </si>
  <si>
    <t>น** น*** ว***ี</t>
  </si>
  <si>
    <t>28/08/2025 21:07</t>
  </si>
  <si>
    <t>28/08/2025 21:13</t>
  </si>
  <si>
    <t>FSP54</t>
  </si>
  <si>
    <t>ส***นทา เ***ธูป</t>
  </si>
  <si>
    <t>28/08/2025 21:04</t>
  </si>
  <si>
    <t>THT0304239MV91Z</t>
  </si>
  <si>
    <t>28/08/2025 21:09</t>
  </si>
  <si>
    <t>FSP53</t>
  </si>
  <si>
    <t>ส***กษ์ ค***า</t>
  </si>
  <si>
    <t>28/08/2025 21:03</t>
  </si>
  <si>
    <t>THT0401239MYD5Z</t>
  </si>
  <si>
    <t>FSP50</t>
  </si>
  <si>
    <t>ส***รณชัย แ***พุฒิตาล</t>
  </si>
  <si>
    <t>28/08/2025 20:38</t>
  </si>
  <si>
    <t>763100581740</t>
  </si>
  <si>
    <t>FSP49</t>
  </si>
  <si>
    <t>******เอกราช อำเภอป่าโมก จังหวัดอ่างทอง 14130</t>
  </si>
  <si>
    <t>28/08/2025 21:16</t>
  </si>
  <si>
    <t>TH06037P58594G</t>
  </si>
  <si>
    <t>28/08/2025 20:37</t>
  </si>
  <si>
    <t>FSP48</t>
  </si>
  <si>
    <t>น******ต</t>
  </si>
  <si>
    <t>******่ 1,ห้องเลขที่ 4,  ตำบลบางน้ำเชี่ยว, อำเภอพรหมบุรี,รถเก๋งสีฟ้า,กฉ2802 ตำบลบางน้ำเชี่ยว อำเภอพรหมบุรี จังหวัดสิงห์บุรี 16120</t>
  </si>
  <si>
    <t>TH08047P58AD3C</t>
  </si>
  <si>
    <t>28/08/2025 20:35</t>
  </si>
  <si>
    <t>FSP47</t>
  </si>
  <si>
    <t>อ***ห์​ ไ***กฎิ์</t>
  </si>
  <si>
    <t>28/08/2025 20:14</t>
  </si>
  <si>
    <t>FSP46</t>
  </si>
  <si>
    <t>ก***เกด ศ***อง</t>
  </si>
  <si>
    <t>28/08/2025 20:09</t>
  </si>
  <si>
    <t>FSP45</t>
  </si>
  <si>
    <t>****** วัดป่ามุนีประชาราษฎ์1 ตำบล เฉนียง, อำเภอเมืองสุรินทร์ ตำบลเฉนียง อำเภอเมืองสุรินทร์ จังหวัดสุรินทร์ 32000</t>
  </si>
  <si>
    <t>28/08/2025 20:08</t>
  </si>
  <si>
    <t>TH29017P58F52M</t>
  </si>
  <si>
    <t>28/08/2025 20:02</t>
  </si>
  <si>
    <t>FSP44</t>
  </si>
  <si>
    <t>******มู่ 7 ตำบลป่าป้อง ตำบลป่าป้อง อำเภอดอยสะเก็ด จังหวัดเชียงใหม่ 50220</t>
  </si>
  <si>
    <t>TH47057P58K78D</t>
  </si>
  <si>
    <t>FSP43</t>
  </si>
  <si>
    <t>น***กร ค***โนชาติ</t>
  </si>
  <si>
    <t>28/08/2025 19:55</t>
  </si>
  <si>
    <t>28/08/2025 19:53</t>
  </si>
  <si>
    <t>FSP42</t>
  </si>
  <si>
    <t>28/08/2025 19:33</t>
  </si>
  <si>
    <t>763136906836</t>
  </si>
  <si>
    <t>FSP40</t>
  </si>
  <si>
    <t>ว***ิศา บ***ง</t>
  </si>
  <si>
    <t>28/08/2025 19:29</t>
  </si>
  <si>
    <t>FSP39</t>
  </si>
  <si>
    <t>ต****ำ</t>
  </si>
  <si>
    <t>******พหลโยธิน ตำบลคลองหนึ่ง ตำบลคลองหนึ่ง อำเภอคลองหลวง จังหวัดปทุมธานี 12120</t>
  </si>
  <si>
    <t>28/08/2025 19:21</t>
  </si>
  <si>
    <t>TH259639741376P</t>
  </si>
  <si>
    <t>28/08/2025 19:20</t>
  </si>
  <si>
    <t>FSP38</t>
  </si>
  <si>
    <t>ส******ิ</t>
  </si>
  <si>
    <t>******นสรงประภา ซอยสรงประภา9 แขวง ดอนเมือง แขวงดอนเมือง เขตดอนเมือง จังหวัดกรุงเทพมหานคร 10210</t>
  </si>
  <si>
    <t>28/08/2025 19:07</t>
  </si>
  <si>
    <t>TH01077P59YN6A1</t>
  </si>
  <si>
    <t>28/08/2025 19:06</t>
  </si>
  <si>
    <t>FSP37</t>
  </si>
  <si>
    <t>น** ณ***ล ส***ิมพ์</t>
  </si>
  <si>
    <t>28/08/2025 18:56</t>
  </si>
  <si>
    <t>763136977761</t>
  </si>
  <si>
    <t>FSP36</t>
  </si>
  <si>
    <t>จ***วรรณ ค***ี</t>
  </si>
  <si>
    <t>28/08/2025 19:04</t>
  </si>
  <si>
    <t>763111811814</t>
  </si>
  <si>
    <t>28/08/2025 18:42</t>
  </si>
  <si>
    <t>FSP35</t>
  </si>
  <si>
    <t>มีนาวัน</t>
  </si>
  <si>
    <t>ถนน โพศรี ถนน โพศรี 598/4  .แคงการู เรสซิเดนซ์.ถนนโพศรี ตำบลหมากแข้ง อำเภอเมืองอุดรธานี 41000 · หมากแข้ง/ Mak Khaeng
เมืองอุดรธานี/ Mueang Udon Thaniอุดรธานี/ Udon Thani
41000</t>
  </si>
  <si>
    <t>660949383828</t>
  </si>
  <si>
    <t>28/08/2025 18:30</t>
  </si>
  <si>
    <t>LEXPU0602180572</t>
  </si>
  <si>
    <t>FSP34</t>
  </si>
  <si>
    <t>น***าวว​ราภรณ์​  ก***อ่อน​</t>
  </si>
  <si>
    <t>28/08/2025 18:01</t>
  </si>
  <si>
    <t>763164385745</t>
  </si>
  <si>
    <t>FSP33</t>
  </si>
  <si>
    <t>ค** ม***  บ***าค</t>
  </si>
  <si>
    <t>28/08/2025 17:55</t>
  </si>
  <si>
    <t>28/08/2025 17:53</t>
  </si>
  <si>
    <t>FSP32</t>
  </si>
  <si>
    <t>ป***ี จ***นิล</t>
  </si>
  <si>
    <t>28/08/2025 17:45</t>
  </si>
  <si>
    <t>FSP31</t>
  </si>
  <si>
    <t>ค***ายแกลบ ส***ตจากรุ่ง</t>
  </si>
  <si>
    <t>28/08/2025 17:42</t>
  </si>
  <si>
    <t>28/08/2025 17:41</t>
  </si>
  <si>
    <t>FSP30</t>
  </si>
  <si>
    <t>ฉ***นา ส***ยะ</t>
  </si>
  <si>
    <t>28/08/2025 17:16</t>
  </si>
  <si>
    <t>FSP29</t>
  </si>
  <si>
    <t>ส***รัตน์ ด***วัสดิ์</t>
  </si>
  <si>
    <t>28/08/2025 16:58</t>
  </si>
  <si>
    <t>FSP28</t>
  </si>
  <si>
    <t>ร.ร.นานาชาติบริติช คอนคอร์แดนซ์ BCIS.คุณผิง</t>
  </si>
  <si>
    <t>โรงเรียนนานาชาติบริติช คอนคอร์แดนซ์ 216 ม.1 ต.หนองควาย · หนองควาย/ Nong Khwai
หางดง/ Hang Dongเชียงใหม่/ Chiang Mai
50230</t>
  </si>
  <si>
    <t>660927037084</t>
  </si>
  <si>
    <t>28/08/2025 16:42</t>
  </si>
  <si>
    <t>LEXDO0167987059</t>
  </si>
  <si>
    <t>FSP27</t>
  </si>
  <si>
    <t>ศ***พร ช***ือง</t>
  </si>
  <si>
    <t>28/08/2025 16:35</t>
  </si>
  <si>
    <t>FSP26</t>
  </si>
  <si>
    <t xml:space="preserve">ว***า </t>
  </si>
  <si>
    <t>28/08/2025 16:19</t>
  </si>
  <si>
    <t>FSP25</t>
  </si>
  <si>
    <t>สอ สายคำตา</t>
  </si>
  <si>
    <t>โรงเรียนบ้านแปลงสี่4/4ม.8 ต.คลองลานพัฒนา · คลองลานพัฒนา/ Khlong Lan Phatthana
คลองลาน/ Khlong Lanกำแพงเพชร/ Kamphaeng Phet
62180</t>
  </si>
  <si>
    <t>62180</t>
  </si>
  <si>
    <t>660620047592</t>
  </si>
  <si>
    <t>28/08/2025 16:18</t>
  </si>
  <si>
    <t>TH58037P5PMY0C</t>
  </si>
  <si>
    <t>FSP24</t>
  </si>
  <si>
    <t>ก***ร พ***าลา</t>
  </si>
  <si>
    <t>28/08/2025 16:16</t>
  </si>
  <si>
    <t>FSP23</t>
  </si>
  <si>
    <t>น***ปวารณี เ***ิจิตร</t>
  </si>
  <si>
    <t>28/08/2025 16:14</t>
  </si>
  <si>
    <t>28/08/2025 16:11</t>
  </si>
  <si>
    <t>FSP22</t>
  </si>
  <si>
    <t>28/08/2025 16:08</t>
  </si>
  <si>
    <t>TH2529633603224</t>
  </si>
  <si>
    <t>FSP21</t>
  </si>
  <si>
    <t>ค** บ***ง ไ***น</t>
  </si>
  <si>
    <t>28/08/2025 16:06</t>
  </si>
  <si>
    <t>28/08/2025 16:05</t>
  </si>
  <si>
    <t>FSP20</t>
  </si>
  <si>
    <t>28/08/2025 15:59</t>
  </si>
  <si>
    <t>763179187724</t>
  </si>
  <si>
    <t>FSP18</t>
  </si>
  <si>
    <t>พ***งาม ท***ก่งกล้า</t>
  </si>
  <si>
    <t>28/08/2025 15:53</t>
  </si>
  <si>
    <t>FSP17</t>
  </si>
  <si>
    <t>T***aporn</t>
  </si>
  <si>
    <t>28/08/2025 15:44</t>
  </si>
  <si>
    <t>FSP16</t>
  </si>
  <si>
    <t>28/08/2025 15:29</t>
  </si>
  <si>
    <t>FSP15</t>
  </si>
  <si>
    <t>S***ca</t>
  </si>
  <si>
    <t>FSP14</t>
  </si>
  <si>
    <t>28/08/2025 15:55</t>
  </si>
  <si>
    <t>TH256491484842X</t>
  </si>
  <si>
    <t>28/08/2025 15:25</t>
  </si>
  <si>
    <t>FSP13</t>
  </si>
  <si>
    <t>ภัทราพร  ชาลีเครือ</t>
  </si>
  <si>
    <t>โรงเรียนน้ำสุดวิไลประชาสรรค์ 1 หมู่ 1 ต.น้ำสุด อ.พัฒนานิคม จ.ลพบุรี · น้ำสุด/ Nam Sut
พัฒนานิคม/ Phatthana Nikhomลพบุรี/ Lopburi
15140</t>
  </si>
  <si>
    <t>660624467287</t>
  </si>
  <si>
    <t>28/08/2025 15:08</t>
  </si>
  <si>
    <t>LEXPU0602186919</t>
  </si>
  <si>
    <t>FSP12</t>
  </si>
  <si>
    <t>ว***ศิริ ว***กำเนิด</t>
  </si>
  <si>
    <t>28/08/2025 15:06</t>
  </si>
  <si>
    <t>763165983753</t>
  </si>
  <si>
    <t>FSP11</t>
  </si>
  <si>
    <t>สุจินต์ นารอด</t>
  </si>
  <si>
    <t>37/7 ม.5 ต.ท่าไม้
พรานกระต่าย/ Phran Krataiกำแพงเพชร/ Kamphaeng Phet
62110</t>
  </si>
  <si>
    <t>62110</t>
  </si>
  <si>
    <t>660896087574</t>
  </si>
  <si>
    <t>28/08/2025 15:02</t>
  </si>
  <si>
    <t>TH58067P5KD46C</t>
  </si>
  <si>
    <t>FSP10</t>
  </si>
  <si>
    <t>u***262759534758</t>
  </si>
  <si>
    <t>28/08/2025 14:53</t>
  </si>
  <si>
    <t>FSP8</t>
  </si>
  <si>
    <t>เ***มแข    โ***นดุง</t>
  </si>
  <si>
    <t>28/08/2025 14:44</t>
  </si>
  <si>
    <t>FSP7</t>
  </si>
  <si>
    <t>แ*** แ***</t>
  </si>
  <si>
    <t>28/08/2025 14:39</t>
  </si>
  <si>
    <t>FSP6</t>
  </si>
  <si>
    <t>28/08/2025 14:37</t>
  </si>
  <si>
    <t>FSP4</t>
  </si>
  <si>
    <t>สมถวิล. โป๊ะประนม</t>
  </si>
  <si>
    <t>รร.จปร.   99 หมู่ 1 แฟลต ก.1 ห้อง 204  · พรหมณี/ Phrommani
เมืองนครนายก/ Mueang Nakhon Nayokนครนายก/ Nakhon Nayok
26001</t>
  </si>
  <si>
    <t>26001</t>
  </si>
  <si>
    <t>660949841008</t>
  </si>
  <si>
    <t>28/08/2025 14:35</t>
  </si>
  <si>
    <t>LEXPU0602204473</t>
  </si>
  <si>
    <t>FSP3</t>
  </si>
  <si>
    <t>ร******ด</t>
  </si>
  <si>
    <t>******นครศรีธรรมราช 80170 ตำบลควนชะลิก อำเภอหัวไทร จังหวัดนครศรีธรรมราช 80170</t>
  </si>
  <si>
    <t>28/08/2025 15:03</t>
  </si>
  <si>
    <t>TH253632233415K</t>
  </si>
  <si>
    <t>28/08/2025 14:33</t>
  </si>
  <si>
    <t>FSP2</t>
  </si>
  <si>
    <t>FSP1</t>
  </si>
  <si>
    <t>28/08/2025 14:32</t>
  </si>
  <si>
    <t>FSP0</t>
  </si>
  <si>
    <t>ท***    พ***อง</t>
  </si>
  <si>
    <t>28/08/2025 14:30</t>
  </si>
  <si>
    <t>FSO99</t>
  </si>
  <si>
    <t>อ***ต์</t>
  </si>
  <si>
    <t>28/08/2025 14:29</t>
  </si>
  <si>
    <t>FSO97</t>
  </si>
  <si>
    <t>28/08/2025 14:28</t>
  </si>
  <si>
    <t>FSO96</t>
  </si>
  <si>
    <t>ท***ัลย์</t>
  </si>
  <si>
    <t>FSO94</t>
  </si>
  <si>
    <t>ห***กต้นคูณสาขา5</t>
  </si>
  <si>
    <t>28/08/2025 14:24</t>
  </si>
  <si>
    <t>763143800845</t>
  </si>
  <si>
    <t>28/08/2025 14:25</t>
  </si>
  <si>
    <t>FSO93</t>
  </si>
  <si>
    <t>น***ตน์ บ***อด</t>
  </si>
  <si>
    <t>28/08/2025 14:23</t>
  </si>
  <si>
    <t>763163007832</t>
  </si>
  <si>
    <t>FSO92</t>
  </si>
  <si>
    <t>28/08/2025 14:22</t>
  </si>
  <si>
    <t>FSO91</t>
  </si>
  <si>
    <t>น***าว​ ​***นันต์ ป***วัฒน์​</t>
  </si>
  <si>
    <t>28/08/2025 14:21</t>
  </si>
  <si>
    <t>FSO90</t>
  </si>
  <si>
    <t>ก***นา เ***งสันเทียะ</t>
  </si>
  <si>
    <t>28/08/2025 14:20</t>
  </si>
  <si>
    <t>FSO89</t>
  </si>
  <si>
    <t>ล***า   เ***ะคำ</t>
  </si>
  <si>
    <t>28/08/2025 14:19</t>
  </si>
  <si>
    <t>FSO88</t>
  </si>
  <si>
    <t>s***e s***e</t>
  </si>
  <si>
    <t>FSO87</t>
  </si>
  <si>
    <t>28/08/2025 14:17</t>
  </si>
  <si>
    <t>763138602833</t>
  </si>
  <si>
    <t>28/08/2025 14:18</t>
  </si>
  <si>
    <t>FSO86</t>
  </si>
  <si>
    <t>28/08/2025 14:16</t>
  </si>
  <si>
    <t>FSO83</t>
  </si>
  <si>
    <t>ภ***วดี  น***</t>
  </si>
  <si>
    <t>28/08/2025 14:10</t>
  </si>
  <si>
    <t>28/08/2025 14:14</t>
  </si>
  <si>
    <t>FSO82</t>
  </si>
  <si>
    <t>s***ipchanngam</t>
  </si>
  <si>
    <t>28/08/2025 14:06</t>
  </si>
  <si>
    <t>THT0203239MMH9Z</t>
  </si>
  <si>
    <t>28/08/2025 14:11</t>
  </si>
  <si>
    <t>FSO81</t>
  </si>
  <si>
    <t>น***ำรอง ส***ง</t>
  </si>
  <si>
    <t>28/08/2025 14:05</t>
  </si>
  <si>
    <t>FSO80</t>
  </si>
  <si>
    <t>28/08/2025 14:09</t>
  </si>
  <si>
    <t>FSO79</t>
  </si>
  <si>
    <t>พ***์ชิสา เ***พชร</t>
  </si>
  <si>
    <t>28/08/2025 14:03</t>
  </si>
  <si>
    <t>28/08/2025 14:04</t>
  </si>
  <si>
    <t>FSO77</t>
  </si>
  <si>
    <t>น***าว ว***พร ส***อง</t>
  </si>
  <si>
    <t>28/08/2025 14:02</t>
  </si>
  <si>
    <t>763110710880</t>
  </si>
  <si>
    <t>FSO76</t>
  </si>
  <si>
    <t>พ***ัทร จ***ุจิธรรม</t>
  </si>
  <si>
    <t>763120313830</t>
  </si>
  <si>
    <t>FSO75</t>
  </si>
  <si>
    <t>ก***รรณ  ด***ก</t>
  </si>
  <si>
    <t>FSO74</t>
  </si>
  <si>
    <t>น***ุรพงษ์ ป***เสน</t>
  </si>
  <si>
    <t>28/08/2025 14:01</t>
  </si>
  <si>
    <t>FSO73</t>
  </si>
  <si>
    <t>ล***ณา ค***ข</t>
  </si>
  <si>
    <t>FSO72</t>
  </si>
  <si>
    <t>28/08/2025 13:59</t>
  </si>
  <si>
    <t>763105716866</t>
  </si>
  <si>
    <t>28/08/2025 14:00</t>
  </si>
  <si>
    <t>FSO71</t>
  </si>
  <si>
    <t>ศ***นันท์ ค***่น</t>
  </si>
  <si>
    <t>763109404875</t>
  </si>
  <si>
    <t>FSO70</t>
  </si>
  <si>
    <t>763124714866</t>
  </si>
  <si>
    <t>FSO69</t>
  </si>
  <si>
    <t>ร***จิตร์ ส***ง</t>
  </si>
  <si>
    <t>28/08/2025 13:57</t>
  </si>
  <si>
    <t>FSO68</t>
  </si>
  <si>
    <t>ก***ทอง  ศ***ำราญ</t>
  </si>
  <si>
    <t>28/08/2025 13:56</t>
  </si>
  <si>
    <t>FSO67</t>
  </si>
  <si>
    <t>อ***จ ส***ุนทร</t>
  </si>
  <si>
    <t>FSO66</t>
  </si>
  <si>
    <t>น***ติชาติ ข***อง</t>
  </si>
  <si>
    <t>28/08/2025 13:49</t>
  </si>
  <si>
    <t>FSO65</t>
  </si>
  <si>
    <t>พ***กร  ท***ม</t>
  </si>
  <si>
    <t>28/08/2025 13:42</t>
  </si>
  <si>
    <t>763162918836</t>
  </si>
  <si>
    <t>FSO64</t>
  </si>
  <si>
    <t>ว***วัลย์ เ***มิ</t>
  </si>
  <si>
    <t>28/08/2025 13:41</t>
  </si>
  <si>
    <t>FSO63</t>
  </si>
  <si>
    <t>ฟ***ค</t>
  </si>
  <si>
    <t>******ชาอุทิศ2 ตำบลในคลองบางปลากด อำเภอพระสมุทรเจดีย์ จังหวัดสมุทรปราการ 10290</t>
  </si>
  <si>
    <t>28/08/2025 13:40</t>
  </si>
  <si>
    <t>TH256782613312J</t>
  </si>
  <si>
    <t>FSO62</t>
  </si>
  <si>
    <t>ศ***นีย์ จ***าวดี</t>
  </si>
  <si>
    <t>28/08/2025 13:38</t>
  </si>
  <si>
    <t>FSO61</t>
  </si>
  <si>
    <t>ณ***นิช ก***เก้ว</t>
  </si>
  <si>
    <t>28/08/2025 13:32</t>
  </si>
  <si>
    <t>FSO59</t>
  </si>
  <si>
    <t>น***ัฒนา ว***ยะพงศ์</t>
  </si>
  <si>
    <t>28/08/2025 13:26</t>
  </si>
  <si>
    <t>FSO58</t>
  </si>
  <si>
    <t>u***9390286270574</t>
  </si>
  <si>
    <t>28/08/2025 13:24</t>
  </si>
  <si>
    <t>FSO57</t>
  </si>
  <si>
    <t>น** เ***ร ส***งเมือง</t>
  </si>
  <si>
    <t>28/08/2025 13:18</t>
  </si>
  <si>
    <t>THT3812239MJK1Z</t>
  </si>
  <si>
    <t>FSO56</t>
  </si>
  <si>
    <t>28/08/2025 13:17</t>
  </si>
  <si>
    <t>FSO55</t>
  </si>
  <si>
    <t>ห***าจ๋า</t>
  </si>
  <si>
    <t>28/08/2025 13:12</t>
  </si>
  <si>
    <t>THT0305238NCS6Z</t>
  </si>
  <si>
    <t>FSO54</t>
  </si>
  <si>
    <t>ก***นา เ***นู</t>
  </si>
  <si>
    <t>28/08/2025 13:04</t>
  </si>
  <si>
    <t>THT0304238N8S2Z</t>
  </si>
  <si>
    <t>28/08/2025 13:05</t>
  </si>
  <si>
    <t>FSO53</t>
  </si>
  <si>
    <t>28/08/2025 13:29</t>
  </si>
  <si>
    <t>28/08/2025 12:59</t>
  </si>
  <si>
    <t>FSO51</t>
  </si>
  <si>
    <t>ค** เ***ดดาว ท***ระโทก</t>
  </si>
  <si>
    <t>28/08/2025 12:48</t>
  </si>
  <si>
    <t>FSO50</t>
  </si>
  <si>
    <t>น***า พ***ลทอง</t>
  </si>
  <si>
    <t>28/08/2025 12:46</t>
  </si>
  <si>
    <t>FSO49</t>
  </si>
  <si>
    <t>t***yalakchristen</t>
  </si>
  <si>
    <t>28/08/2025 12:45</t>
  </si>
  <si>
    <t>FSO48</t>
  </si>
  <si>
    <t>FSO47</t>
  </si>
  <si>
    <t>ว***ญา ท***ฟ้า</t>
  </si>
  <si>
    <t>28/08/2025 12:43</t>
  </si>
  <si>
    <t>28/08/2025 12:42</t>
  </si>
  <si>
    <t>FSO46</t>
  </si>
  <si>
    <t>ไ*** พ***วงศ์</t>
  </si>
  <si>
    <t>FSO45</t>
  </si>
  <si>
    <t>ธ***ท์พุทธ  ร***พลประสิทธิ์</t>
  </si>
  <si>
    <t>28/08/2025 12:38</t>
  </si>
  <si>
    <t>FSO44</t>
  </si>
  <si>
    <t>28/08/2025 13:02</t>
  </si>
  <si>
    <t>TH257135507711V</t>
  </si>
  <si>
    <t>28/08/2025 12:31</t>
  </si>
  <si>
    <t>FSO43</t>
  </si>
  <si>
    <t>28/08/2025 12:56</t>
  </si>
  <si>
    <t>TH256553331108Z</t>
  </si>
  <si>
    <t>28/08/2025 12:26</t>
  </si>
  <si>
    <t>FSO42</t>
  </si>
  <si>
    <t>น*** ม***ตรี</t>
  </si>
  <si>
    <t>28/08/2025 12:16</t>
  </si>
  <si>
    <t>FSO41</t>
  </si>
  <si>
    <t>Next-day delivery COD</t>
  </si>
  <si>
    <t>28/08/2025 12:10</t>
  </si>
  <si>
    <t>FSO40</t>
  </si>
  <si>
    <t>ป***พร</t>
  </si>
  <si>
    <t>28/08/2025 12:08</t>
  </si>
  <si>
    <t>FSO39</t>
  </si>
  <si>
    <t>แ******ย</t>
  </si>
  <si>
    <t>******สอด จ.ตาก ตำบลแม่ตาว อำเภอแม่สอด จังหวัดตาก 63110</t>
  </si>
  <si>
    <t>TH2517803221842</t>
  </si>
  <si>
    <t>28/08/2025 12:06</t>
  </si>
  <si>
    <t>FSO38</t>
  </si>
  <si>
    <t>ช***พชร ม***ริ</t>
  </si>
  <si>
    <t>28/08/2025 12:04</t>
  </si>
  <si>
    <t>FSO37</t>
  </si>
  <si>
    <t>ส***ลีเพียรการ</t>
  </si>
  <si>
    <t>28/08/2025 12:00</t>
  </si>
  <si>
    <t>763143219834</t>
  </si>
  <si>
    <t>28/08/2025 12:01</t>
  </si>
  <si>
    <t>FSO35</t>
  </si>
  <si>
    <t>28/08/2025 11:58</t>
  </si>
  <si>
    <t>28/08/2025 11:59</t>
  </si>
  <si>
    <t>FSO34</t>
  </si>
  <si>
    <t>ว***ัตน์  เ***ญสุข</t>
  </si>
  <si>
    <t>FSO33</t>
  </si>
  <si>
    <t>น***ยาวภา ส***์ซื่อ</t>
  </si>
  <si>
    <t>FSO32</t>
  </si>
  <si>
    <t>28/08/2025 11:57</t>
  </si>
  <si>
    <t>763147006871</t>
  </si>
  <si>
    <t>FSO30</t>
  </si>
  <si>
    <t>28/08/2025 11:52</t>
  </si>
  <si>
    <t>FSO29</t>
  </si>
  <si>
    <t>763146316833</t>
  </si>
  <si>
    <t>FSO28</t>
  </si>
  <si>
    <t>ช***ลัยย์ ท***ำดี</t>
  </si>
  <si>
    <t>28/08/2025 11:51</t>
  </si>
  <si>
    <t>FSO27</t>
  </si>
  <si>
    <t>อ***ณา ป***การ</t>
  </si>
  <si>
    <t>28/08/2025 11:50</t>
  </si>
  <si>
    <t>763139317861</t>
  </si>
  <si>
    <t>FSO26</t>
  </si>
  <si>
    <t>ฉ******ม</t>
  </si>
  <si>
    <t>******8 ถ.รามอินทรา แขวงอนุสาวรีย์ แขวงอนุสาวรีย์ เขตบางเขน จังหวัดกรุงเทพมหานคร 10220</t>
  </si>
  <si>
    <t>28/08/2025 11:49</t>
  </si>
  <si>
    <t>28/08/2025 11:48</t>
  </si>
  <si>
    <t>FSO25</t>
  </si>
  <si>
    <t>ม*** โ***ัมย์</t>
  </si>
  <si>
    <t>28/08/2025 11:46</t>
  </si>
  <si>
    <t>FSO24</t>
  </si>
  <si>
    <t>FSO23</t>
  </si>
  <si>
    <t>ก*** เ***ศักดิ์</t>
  </si>
  <si>
    <t>28/08/2025 11:44</t>
  </si>
  <si>
    <t>FSO22</t>
  </si>
  <si>
    <t>ส***พร  อ***รักษ์</t>
  </si>
  <si>
    <t>FSO21</t>
  </si>
  <si>
    <t>ป***ิตา  ร***ะ</t>
  </si>
  <si>
    <t>28/08/2025 11:42</t>
  </si>
  <si>
    <t>28/08/2025 11:43</t>
  </si>
  <si>
    <t>FSO20</t>
  </si>
  <si>
    <t>ป***ดา พ***ก่น</t>
  </si>
  <si>
    <t>28/08/2025 11:41</t>
  </si>
  <si>
    <t>FSO19</t>
  </si>
  <si>
    <t>ไ***นท์   อ***อารมณ์</t>
  </si>
  <si>
    <t>FSO18</t>
  </si>
  <si>
    <t>ป***ี ค***กุล73ม2ต.ขะยุูงอ.อุทุมพรพิสัยจ.ศรีษะเกษ33120</t>
  </si>
  <si>
    <t>28/08/2025 11:40</t>
  </si>
  <si>
    <t>FSO17</t>
  </si>
  <si>
    <t>ร***ิยาภรณ์ แ***จวุฒิ</t>
  </si>
  <si>
    <t>28/08/2025 11:36</t>
  </si>
  <si>
    <t>28/08/2025 11:37</t>
  </si>
  <si>
    <t>FSO16</t>
  </si>
  <si>
    <t>ล***า  ศ***ัวทอง</t>
  </si>
  <si>
    <t>28/08/2025 11:21</t>
  </si>
  <si>
    <t>763123372760</t>
  </si>
  <si>
    <t>FSO15</t>
  </si>
  <si>
    <t>28/08/2025 11:19</t>
  </si>
  <si>
    <t>763114116844</t>
  </si>
  <si>
    <t>FSO14</t>
  </si>
  <si>
    <t>ป***รินท์ จ***ะหงษ์</t>
  </si>
  <si>
    <t>28/08/2025 11:15</t>
  </si>
  <si>
    <t>763142908861</t>
  </si>
  <si>
    <t>28/08/2025 11:16</t>
  </si>
  <si>
    <t>FSO13</t>
  </si>
  <si>
    <t>FSO11</t>
  </si>
  <si>
    <t>พ***า ก***าญจนะ</t>
  </si>
  <si>
    <t>28/08/2025 11:11</t>
  </si>
  <si>
    <t>FSO10</t>
  </si>
  <si>
    <t>28/08/2025 11:08</t>
  </si>
  <si>
    <t>763141316873</t>
  </si>
  <si>
    <t>FSO9</t>
  </si>
  <si>
    <t>FSO8</t>
  </si>
  <si>
    <t>ศ***ุข ข***งาม</t>
  </si>
  <si>
    <t>28/08/2025 11:07</t>
  </si>
  <si>
    <t>FSO7</t>
  </si>
  <si>
    <t>น***ชา ม***ทธิ</t>
  </si>
  <si>
    <t>28/08/2025 11:05</t>
  </si>
  <si>
    <t>FSO6</t>
  </si>
  <si>
    <t>บ***า ย***ี</t>
  </si>
  <si>
    <t>28/08/2025 11:04</t>
  </si>
  <si>
    <t>763110314864</t>
  </si>
  <si>
    <t>FSO4</t>
  </si>
  <si>
    <t>จ***นา บ***ี น***ึ้ง</t>
  </si>
  <si>
    <t>28/08/2025 11:03</t>
  </si>
  <si>
    <t>FSO3</t>
  </si>
  <si>
    <t>ป******ล</t>
  </si>
  <si>
    <t>******รินชำราบ, ตำบล ธาตุ, อำเภอวารินชำราบ(หอพักปู่-ย่า) ตำบลธาตุ อำเภอวารินชำราบ จังหวัดอุบลราชธานี 34190</t>
  </si>
  <si>
    <t>TH2530667783064</t>
  </si>
  <si>
    <t>FSO1</t>
  </si>
  <si>
    <t>ศ***ลักษณ์  น***ย็น</t>
  </si>
  <si>
    <t>28/08/2025 11:01</t>
  </si>
  <si>
    <t>FSO0</t>
  </si>
  <si>
    <t>763153509856</t>
  </si>
  <si>
    <t>FSN99</t>
  </si>
  <si>
    <t>FSN98</t>
  </si>
  <si>
    <t>ส***  ค***ยสุบรรณ์</t>
  </si>
  <si>
    <t>28/08/2025 10:58</t>
  </si>
  <si>
    <t>763182717846</t>
  </si>
  <si>
    <t>FSN96</t>
  </si>
  <si>
    <t>น***ชย์ ป***ชะกา</t>
  </si>
  <si>
    <t>28/08/2025 10:57</t>
  </si>
  <si>
    <t>763181984751</t>
  </si>
  <si>
    <t>FSN95</t>
  </si>
  <si>
    <t>******1) เลขที่ 33, ถนน งามวงค์วาน, แขวง ลาดยาว, เขตจตุจักร แขวงลาดยาว เขตจตุจักร จังหวัดกรุงเทพมหานคร 10900</t>
  </si>
  <si>
    <t>28/08/2025 10:56</t>
  </si>
  <si>
    <t>TH258708268362G</t>
  </si>
  <si>
    <t>FSN93</t>
  </si>
  <si>
    <t>ท***ี  ท***์ตำแย</t>
  </si>
  <si>
    <t>28/08/2025 10:55</t>
  </si>
  <si>
    <t>THT0301238MWH6Z</t>
  </si>
  <si>
    <t>FSN92</t>
  </si>
  <si>
    <t>อ***ลี โ***์ศิริ</t>
  </si>
  <si>
    <t>28/08/2025 10:54</t>
  </si>
  <si>
    <t>763162810841</t>
  </si>
  <si>
    <t>FSN91</t>
  </si>
  <si>
    <t>น***ยา​ เ***ห์​ดี</t>
  </si>
  <si>
    <t>28/08/2025 10:53</t>
  </si>
  <si>
    <t>FSN90</t>
  </si>
  <si>
    <t>FSN88</t>
  </si>
  <si>
    <t>ธ***ิป</t>
  </si>
  <si>
    <t>28/08/2025 10:48</t>
  </si>
  <si>
    <t>FSN86</t>
  </si>
  <si>
    <t>ม***ดา แ***คำ</t>
  </si>
  <si>
    <t>28/08/2025 10:45</t>
  </si>
  <si>
    <t>763190010844</t>
  </si>
  <si>
    <t>FSN83</t>
  </si>
  <si>
    <t>******ลขที่ 52/195 ซ.เอกประจิม 2/2 ตำบลหลักหก อำเภอเมืองปทุมธานี จังหวัดปทุมธานี 12000</t>
  </si>
  <si>
    <t>28/08/2025 10:43</t>
  </si>
  <si>
    <t>TH2525602710812</t>
  </si>
  <si>
    <t>FSN82</t>
  </si>
  <si>
    <t>28/08/2025 10:42</t>
  </si>
  <si>
    <t>FSN81</t>
  </si>
  <si>
    <t>ก***นา น***ัต์</t>
  </si>
  <si>
    <t>28/08/2025 10:38</t>
  </si>
  <si>
    <t>FSN80</t>
  </si>
  <si>
    <t>28/08/2025 10:37</t>
  </si>
  <si>
    <t>763101117881</t>
  </si>
  <si>
    <t>FSN79</t>
  </si>
  <si>
    <t>T***g</t>
  </si>
  <si>
    <t>FSN78</t>
  </si>
  <si>
    <t>นาย ประสิทธิ์ เท่าสิงห์</t>
  </si>
  <si>
    <t>139 หมู่ 3 ตำบลพระครู อำเภอเมือง · พระครู/ Phra Khru
เมืองบุรีรัมย์/ Mueang Buri Ramบุรีรัมย์/ Buriram
31000</t>
  </si>
  <si>
    <t>660943948182</t>
  </si>
  <si>
    <t>28/08/2025 10:36</t>
  </si>
  <si>
    <t>FSN77</t>
  </si>
  <si>
    <t>พ***พย์  ช***ิรัตน์</t>
  </si>
  <si>
    <t>FSN76</t>
  </si>
  <si>
    <t>น***น้องนั้นแหละ</t>
  </si>
  <si>
    <t>FSN75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</si>
  <si>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</si>
  <si>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</si>
  <si>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</si>
  <si>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28/08/2025 10:34</t>
  </si>
  <si>
    <t>LEXPU0602181029</t>
  </si>
  <si>
    <t>FSN74</t>
  </si>
  <si>
    <t>28/08/2025 10:32</t>
  </si>
  <si>
    <t>28/08/2025 10:33</t>
  </si>
  <si>
    <t>FSN73</t>
  </si>
  <si>
    <t>พ***นกร  ก***ิสาโร</t>
  </si>
  <si>
    <t>763162706843</t>
  </si>
  <si>
    <t>FSN72</t>
  </si>
  <si>
    <t>ช***า ส***ท์</t>
  </si>
  <si>
    <t>763131804890</t>
  </si>
  <si>
    <t>FSN71</t>
  </si>
  <si>
    <t>ว***า ส***ฤทธิ์</t>
  </si>
  <si>
    <t>28/08/2025 10:31</t>
  </si>
  <si>
    <t>FSN70</t>
  </si>
  <si>
    <t>ว*** ก***ท์</t>
  </si>
  <si>
    <t>28/08/2025 10:29</t>
  </si>
  <si>
    <t>FSN68</t>
  </si>
  <si>
    <t>ภ***ทร</t>
  </si>
  <si>
    <t>28/08/2025 10:28</t>
  </si>
  <si>
    <t>FSN66</t>
  </si>
  <si>
    <t>28/08/2025 10:25</t>
  </si>
  <si>
    <t>FSN65</t>
  </si>
  <si>
    <t>ส***รัตน์ ว***ษา</t>
  </si>
  <si>
    <t>FSN64</t>
  </si>
  <si>
    <t>ช***ชา เ***าติ</t>
  </si>
  <si>
    <t>28/08/2025 10:24</t>
  </si>
  <si>
    <t>FSN62</t>
  </si>
  <si>
    <t>อ***รณ ป***ัฒน์</t>
  </si>
  <si>
    <t>28/08/2025 10:19</t>
  </si>
  <si>
    <t>FSN61</t>
  </si>
  <si>
    <t>ส***ย์รัตน์. ศ***ันทร์พรม</t>
  </si>
  <si>
    <t>28/08/2025 10:17</t>
  </si>
  <si>
    <t>763128518832</t>
  </si>
  <si>
    <t>FSN60</t>
  </si>
  <si>
    <t>I***es</t>
  </si>
  <si>
    <t>28/08/2025 09:36</t>
  </si>
  <si>
    <t>28/08/2025 10:16</t>
  </si>
  <si>
    <t>FSN57</t>
  </si>
  <si>
    <t>28/08/2025 10:15</t>
  </si>
  <si>
    <t>763192787755</t>
  </si>
  <si>
    <t>FSN54</t>
  </si>
  <si>
    <t>28/08/2025 10:13</t>
  </si>
  <si>
    <t>FSN52</t>
  </si>
  <si>
    <t>ข***tผลิตใหม่สุดนะคะ ร***วให้ตามจริงขอบคุณมากค่ะ</t>
  </si>
  <si>
    <t>28/08/2025 10:10</t>
  </si>
  <si>
    <t>FSN51</t>
  </si>
  <si>
    <t>น***ิยา ไ***</t>
  </si>
  <si>
    <t>28/08/2025 10:09</t>
  </si>
  <si>
    <t>FSN49</t>
  </si>
  <si>
    <t>F***a</t>
  </si>
  <si>
    <t>28/08/2025 10:08</t>
  </si>
  <si>
    <t>FSN48</t>
  </si>
  <si>
    <t>พ***ัตน์ บ***สวก</t>
  </si>
  <si>
    <t>763129204810</t>
  </si>
  <si>
    <t>FSN47</t>
  </si>
  <si>
    <t>อ***า อ***ัตนเจริญสุข</t>
  </si>
  <si>
    <t>THT0402239MQY7Z</t>
  </si>
  <si>
    <t>FSN46</t>
  </si>
  <si>
    <t>28/08/2025 10:07</t>
  </si>
  <si>
    <t>TH252733563508C</t>
  </si>
  <si>
    <t>FSN45</t>
  </si>
  <si>
    <t>ณ***นน จ***ร์มณี</t>
  </si>
  <si>
    <t>28/08/2025 10:06</t>
  </si>
  <si>
    <t>28/08/2025 10:05</t>
  </si>
  <si>
    <t>FSN44</t>
  </si>
  <si>
    <t>28/08/2025 10:04</t>
  </si>
  <si>
    <t>FSN42</t>
  </si>
  <si>
    <t>ณ***ินันท์ จ***รักษ์</t>
  </si>
  <si>
    <t>28/08/2025 10:02</t>
  </si>
  <si>
    <t>FSN41</t>
  </si>
  <si>
    <t>ย*** ค***ยพันธุ์</t>
  </si>
  <si>
    <t>28/08/2025 10:01</t>
  </si>
  <si>
    <t>763147912855</t>
  </si>
  <si>
    <t>FSN40</t>
  </si>
  <si>
    <t>พ***์ปวีณ์</t>
  </si>
  <si>
    <t>28/08/2025 10:00</t>
  </si>
  <si>
    <t>FSN39</t>
  </si>
  <si>
    <t>ค***อน โ***ิน</t>
  </si>
  <si>
    <t>FSN38</t>
  </si>
  <si>
    <t>ป***า เ***ครุฑ</t>
  </si>
  <si>
    <t>28/08/2025 09:59</t>
  </si>
  <si>
    <t>FSN37</t>
  </si>
  <si>
    <t>น***ัดดา ง***ิริ</t>
  </si>
  <si>
    <t>FSN36</t>
  </si>
  <si>
    <t>จ***ิรา  ห***อารี</t>
  </si>
  <si>
    <t>FSN35</t>
  </si>
  <si>
    <t>y***siya ธ***นท์</t>
  </si>
  <si>
    <t>28/08/2025 09:58</t>
  </si>
  <si>
    <t>763170013826</t>
  </si>
  <si>
    <t>FSN34</t>
  </si>
  <si>
    <t>อ***า</t>
  </si>
  <si>
    <t>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</t>
  </si>
  <si>
    <t>TH251687556551H</t>
  </si>
  <si>
    <t>28/08/2025 09:57</t>
  </si>
  <si>
    <t>FSN33</t>
  </si>
  <si>
    <t>น*** เ***พรหม</t>
  </si>
  <si>
    <t>28/08/2025 09:56</t>
  </si>
  <si>
    <t>FSN31</t>
  </si>
  <si>
    <t>พิลาวรรณ</t>
  </si>
  <si>
    <t>88 หมู่ 2 บ้านอินทร์แปลง · กุดเรือคำ/ Kut Ruea Kham
วานรนิวาส/ Wanon Niwatสกลนคร/ Sakon Nakhon
47120</t>
  </si>
  <si>
    <t>660969765353</t>
  </si>
  <si>
    <t>28/08/2025 09:53</t>
  </si>
  <si>
    <t>TH44087P5D0K6M</t>
  </si>
  <si>
    <t>FSN30</t>
  </si>
  <si>
    <t>ว***  ไ***รี</t>
  </si>
  <si>
    <t>28/08/2025 09:52</t>
  </si>
  <si>
    <t>763115618812</t>
  </si>
  <si>
    <t>FSN29</t>
  </si>
  <si>
    <t>น***ล</t>
  </si>
  <si>
    <t>28/08/2025 09:51</t>
  </si>
  <si>
    <t>FSN28</t>
  </si>
  <si>
    <t>ส***ยา ต***</t>
  </si>
  <si>
    <t>Nakhon Nayok</t>
  </si>
  <si>
    <t>FSN27</t>
  </si>
  <si>
    <t>ร***ทิวา  ส***ขาว</t>
  </si>
  <si>
    <t>28/08/2025 09:50</t>
  </si>
  <si>
    <t>FSN26</t>
  </si>
  <si>
    <t>น* ส***รณา T***ok</t>
  </si>
  <si>
    <t>28/08/2025 09:48</t>
  </si>
  <si>
    <t>FSN25</t>
  </si>
  <si>
    <t>763186111822</t>
  </si>
  <si>
    <t>FSN24</t>
  </si>
  <si>
    <t>ส***ทรา ก***</t>
  </si>
  <si>
    <t>FSN23</t>
  </si>
  <si>
    <t>เ***จรัตน์ ป***ีมล</t>
  </si>
  <si>
    <t>28/08/2025 09:46</t>
  </si>
  <si>
    <t>28/08/2025 09:47</t>
  </si>
  <si>
    <t>FSN22</t>
  </si>
  <si>
    <t>ว***พร โ***หย่อง</t>
  </si>
  <si>
    <t>28/08/2025 09:45</t>
  </si>
  <si>
    <t>FSN21</t>
  </si>
  <si>
    <t>ป*** แ***รัก</t>
  </si>
  <si>
    <t>28/08/2025 09:44</t>
  </si>
  <si>
    <t>FSN20</t>
  </si>
  <si>
    <t>ส***ตร์ ก***</t>
  </si>
  <si>
    <t>FSN19</t>
  </si>
  <si>
    <t>ป***งค์  ส***งิน</t>
  </si>
  <si>
    <t>28/08/2025 09:42</t>
  </si>
  <si>
    <t>763185001891</t>
  </si>
  <si>
    <t>FSN18</t>
  </si>
  <si>
    <t>แ***ป้า ม***้ว</t>
  </si>
  <si>
    <t>763168100866</t>
  </si>
  <si>
    <t>FSN17</t>
  </si>
  <si>
    <t>อ***ัตน์ ส***์ก้า</t>
  </si>
  <si>
    <t>28/08/2025 09:40</t>
  </si>
  <si>
    <t>FSN16</t>
  </si>
  <si>
    <t>ฐ***ญา พ***ี</t>
  </si>
  <si>
    <t>28/08/2025 09:38</t>
  </si>
  <si>
    <t>763163087713</t>
  </si>
  <si>
    <t>FSN15</t>
  </si>
  <si>
    <t>น***าวดลยา บ***ส</t>
  </si>
  <si>
    <t>FSN14</t>
  </si>
  <si>
    <t>763108916850</t>
  </si>
  <si>
    <t>FSN13</t>
  </si>
  <si>
    <t>ช***ินท์ ช***วังกูล</t>
  </si>
  <si>
    <t>28/08/2025 09:37</t>
  </si>
  <si>
    <t>FSN12</t>
  </si>
  <si>
    <t>28/08/2025 09:33</t>
  </si>
  <si>
    <t>FSN11</t>
  </si>
  <si>
    <t>ส***าณี บ***ระจวบ</t>
  </si>
  <si>
    <t>FSN10</t>
  </si>
  <si>
    <t>ณ***์ธนัน ก***ะ ห***ง</t>
  </si>
  <si>
    <t>28/08/2025 09:32</t>
  </si>
  <si>
    <t>FSN9</t>
  </si>
  <si>
    <t>ร***า  ส***์เพ็ชรรัตน์</t>
  </si>
  <si>
    <t>FSN7</t>
  </si>
  <si>
    <t>28/08/2025 09:31</t>
  </si>
  <si>
    <t>FSN6</t>
  </si>
  <si>
    <t>28/08/2025 09:30</t>
  </si>
  <si>
    <t>FSN5</t>
  </si>
  <si>
    <t>น***ัชร ฉ***าญเวช</t>
  </si>
  <si>
    <t>763143510850</t>
  </si>
  <si>
    <t>FSN4</t>
  </si>
  <si>
    <t>น***พรรณิภา ร***ฐม</t>
  </si>
  <si>
    <t>28/08/2025 09:28</t>
  </si>
  <si>
    <t>763147802815</t>
  </si>
  <si>
    <t>28/08/2025 09:29</t>
  </si>
  <si>
    <t>FSN3</t>
  </si>
  <si>
    <t>จ***ทร์ ฟ***ัตน์</t>
  </si>
  <si>
    <t>763144009810</t>
  </si>
  <si>
    <t>FSN2</t>
  </si>
  <si>
    <t>แ** ด***า</t>
  </si>
  <si>
    <t>FSN1</t>
  </si>
  <si>
    <t>28/08/2025 09:27</t>
  </si>
  <si>
    <t>763135346805</t>
  </si>
  <si>
    <t>FSN0</t>
  </si>
  <si>
    <t>******มืองนครปฐม ตำบลทัพหลวง อำเภอเมืองนครปฐม จังหวัดนครปฐม 73000</t>
  </si>
  <si>
    <t>28/08/2025 09:35</t>
  </si>
  <si>
    <t>2720891294410240097</t>
  </si>
  <si>
    <t>FSM99</t>
  </si>
  <si>
    <t>ม***นทร์  ส***ิเขตรกิจ</t>
  </si>
  <si>
    <t>28/08/2025 09:25</t>
  </si>
  <si>
    <t>FSM98</t>
  </si>
  <si>
    <t>น***ักดิ์กี บ***ิ่ง</t>
  </si>
  <si>
    <t>FSM97</t>
  </si>
  <si>
    <t>ส***รณา ส***ยเเก้ว</t>
  </si>
  <si>
    <t>763148307854</t>
  </si>
  <si>
    <t>FSM95</t>
  </si>
  <si>
    <t>ป******ง</t>
  </si>
  <si>
    <t>******ซอม, อำเภอหัวไทร ตำบลท่าซอม อำเภอหัวไทร จังหวัดนครศรีธรรมราช 80170</t>
  </si>
  <si>
    <t>28/08/2025 09:24</t>
  </si>
  <si>
    <t>TH2591585054426</t>
  </si>
  <si>
    <t>28/08/2025 09:23</t>
  </si>
  <si>
    <t>FSM94</t>
  </si>
  <si>
    <t>ส***ม   ส***ต</t>
  </si>
  <si>
    <t>763193412811</t>
  </si>
  <si>
    <t>FSM93</t>
  </si>
  <si>
    <t>ศ***มล จ***า</t>
  </si>
  <si>
    <t>FSM91</t>
  </si>
  <si>
    <t>ว***ตน์ เ***สวัสดิ์สมคร</t>
  </si>
  <si>
    <t>28/08/2025 09:21</t>
  </si>
  <si>
    <t>FSM89</t>
  </si>
  <si>
    <t>เ****น</t>
  </si>
  <si>
    <t>******ือ ต.รัตนวาปี ตำบลรัตนวาปี อำเภอรัตนวาปี จังหวัดหนองคาย 43120</t>
  </si>
  <si>
    <t>43120</t>
  </si>
  <si>
    <t>28/08/2025 09:19</t>
  </si>
  <si>
    <t>FSM88</t>
  </si>
  <si>
    <t>ม***า ว***วิริยะ</t>
  </si>
  <si>
    <t>28/08/2025 09:16</t>
  </si>
  <si>
    <t>FSM87</t>
  </si>
  <si>
    <t>โ***รมเลิฟลี่บีช</t>
  </si>
  <si>
    <t>28/08/2025 09:15</t>
  </si>
  <si>
    <t>FSM86</t>
  </si>
  <si>
    <t>28/08/2025 09:14</t>
  </si>
  <si>
    <t>LEXPU0602184994</t>
  </si>
  <si>
    <t>FSM85</t>
  </si>
  <si>
    <t>ส***พร ช***ตร</t>
  </si>
  <si>
    <t>763155809824</t>
  </si>
  <si>
    <t>FSM84</t>
  </si>
  <si>
    <t>28/08/2025 09:13</t>
  </si>
  <si>
    <t>763128203821</t>
  </si>
  <si>
    <t>FSM83</t>
  </si>
  <si>
    <t>******5, หมู่ที่ 4, ตำบลบ้านช้าง, อำเภออุทัย ตำบลบ้านช้าง อำเภออุทัย จังหวัดพระนครศรีอยุธยา 13210</t>
  </si>
  <si>
    <t>28/08/2025 09:08</t>
  </si>
  <si>
    <t>FSM82</t>
  </si>
  <si>
    <t>น***จตุรพร ฉ***าก</t>
  </si>
  <si>
    <t>FSM81</t>
  </si>
  <si>
    <t>ป***ีย์ ม***ว</t>
  </si>
  <si>
    <t>28/08/2025 09:06</t>
  </si>
  <si>
    <t>FSM80</t>
  </si>
  <si>
    <t>ก***ิยา</t>
  </si>
  <si>
    <t>28/08/2025 09:02</t>
  </si>
  <si>
    <t>FSM79</t>
  </si>
  <si>
    <t>ส***ย จ***ทอง</t>
  </si>
  <si>
    <t>28/08/2025 09:00</t>
  </si>
  <si>
    <t>28/08/2025 09:01</t>
  </si>
  <si>
    <t>FSM78</t>
  </si>
  <si>
    <t>28/08/2025 08:51</t>
  </si>
  <si>
    <t>FSM75</t>
  </si>
  <si>
    <t>ว***ดา</t>
  </si>
  <si>
    <t>28/08/2025 08:43</t>
  </si>
  <si>
    <t>FSM74</t>
  </si>
  <si>
    <t>ว***ี ฐ***วัชรานนท์</t>
  </si>
  <si>
    <t>28/08/2025 08:36</t>
  </si>
  <si>
    <t>FSM73</t>
  </si>
  <si>
    <t>ช***ุทธ ต***แก้ว</t>
  </si>
  <si>
    <t>28/08/2025 08:31</t>
  </si>
  <si>
    <t>FSM72</t>
  </si>
  <si>
    <t>******ังแร้ง ตำบลรังแร้ง อำเภออุทุมพรพิสัย จังหวัดศรีสะเกษ 33120</t>
  </si>
  <si>
    <t>28/08/2025 08:53</t>
  </si>
  <si>
    <t>28/08/2025 08:23</t>
  </si>
  <si>
    <t>FSM70</t>
  </si>
  <si>
    <t>28/08/2025 08:16</t>
  </si>
  <si>
    <t>THT0306239N051Z</t>
  </si>
  <si>
    <t>FSM69</t>
  </si>
  <si>
    <t>ด***ี</t>
  </si>
  <si>
    <t>28/08/2025 08:15</t>
  </si>
  <si>
    <t>FSM68</t>
  </si>
  <si>
    <t>น** น***รีย์ บ***ันธ์</t>
  </si>
  <si>
    <t>28/08/2025 08:01</t>
  </si>
  <si>
    <t>763124903833</t>
  </si>
  <si>
    <t>FSM67</t>
  </si>
  <si>
    <t>น***มล ช***าญชัย</t>
  </si>
  <si>
    <t>28/08/2025 07:50</t>
  </si>
  <si>
    <t>FSM66</t>
  </si>
  <si>
    <t>******.บางม่วงอบางใหญ่ จ.นนทบุรี ร้านค้าป้าติ๋ม ตำบลบางม่วง อำเภอบางใหญ่ จังหวัดนนทบุรี 11140</t>
  </si>
  <si>
    <t>28/08/2025 07:46</t>
  </si>
  <si>
    <t>FSM65</t>
  </si>
  <si>
    <t>พ***ร แ***ธัญญาพิบูลย์</t>
  </si>
  <si>
    <t>28/08/2025 07:44</t>
  </si>
  <si>
    <t>FSM64</t>
  </si>
  <si>
    <t>n***oy</t>
  </si>
  <si>
    <t>28/08/2025 07:33</t>
  </si>
  <si>
    <t>FSM63</t>
  </si>
  <si>
    <t>จ***พันธ์ ง***ลิศ</t>
  </si>
  <si>
    <t>28/08/2025 07:28</t>
  </si>
  <si>
    <t>FSM62</t>
  </si>
  <si>
    <t>28/08/2025 07:23</t>
  </si>
  <si>
    <t>FSM60</t>
  </si>
  <si>
    <t>เ*** น***ัย</t>
  </si>
  <si>
    <t>28/08/2025 06:34</t>
  </si>
  <si>
    <t>763191615421</t>
  </si>
  <si>
    <t>FSM58</t>
  </si>
  <si>
    <t>น***าตรี เ***ศิป์</t>
  </si>
  <si>
    <t>28/08/2025 05:19</t>
  </si>
  <si>
    <t>763160588400</t>
  </si>
  <si>
    <t>FSM57</t>
  </si>
  <si>
    <t>ท***รรณ  ว***จฉัยกุล</t>
  </si>
  <si>
    <t>28/08/2025 04:55</t>
  </si>
  <si>
    <t>763197669452</t>
  </si>
  <si>
    <t>28/08/2025 04:54</t>
  </si>
  <si>
    <t>FSM55</t>
  </si>
  <si>
    <t>น***ูญเรือง โ***นต๊ะ</t>
  </si>
  <si>
    <t>28/08/2025 03:34</t>
  </si>
  <si>
    <t>763129765484</t>
  </si>
  <si>
    <t>FSM54</t>
  </si>
  <si>
    <t>จ***ร์แรม เ***รุง</t>
  </si>
  <si>
    <t>28/08/2025 03:23</t>
  </si>
  <si>
    <t>763195706431</t>
  </si>
  <si>
    <t>FSM53</t>
  </si>
  <si>
    <t>28/08/2025 02:22</t>
  </si>
  <si>
    <t>763104099391</t>
  </si>
  <si>
    <t>FSM52</t>
  </si>
  <si>
    <t>สุวรรณี​ ชัย</t>
  </si>
  <si>
    <t>381  ถ.พุทธบูชา หอพักนาหลวงไม่ใช่อยู่ในโรงเรียน · บางมด/ Bang Mot
ทุ่งครุ/ Thung Khruกรุงเทพมหานคร/ Bangkok
10140</t>
  </si>
  <si>
    <t>660886405148</t>
  </si>
  <si>
    <t>28/08/2025 02:15</t>
  </si>
  <si>
    <t>LEXPU0601874369</t>
  </si>
  <si>
    <t>28/08/2025 02:14</t>
  </si>
  <si>
    <t>FSM51</t>
  </si>
  <si>
    <t>28/08/2025 01:54</t>
  </si>
  <si>
    <t>763149667453</t>
  </si>
  <si>
    <t>FSM50</t>
  </si>
  <si>
    <t>c***chi c***a</t>
  </si>
  <si>
    <t>28/08/2025 01:44</t>
  </si>
  <si>
    <t>763169052505</t>
  </si>
  <si>
    <t>FSM48</t>
  </si>
  <si>
    <t>พ***าถ</t>
  </si>
  <si>
    <t>28/08/2025 01:35</t>
  </si>
  <si>
    <t>763148362443</t>
  </si>
  <si>
    <t>FSM46</t>
  </si>
  <si>
    <t>ส***ตรา ป***ดง</t>
  </si>
  <si>
    <t>28/08/2025 01:21</t>
  </si>
  <si>
    <t>763106253501</t>
  </si>
  <si>
    <t>28/08/2025 01:27</t>
  </si>
  <si>
    <t>FSM45</t>
  </si>
  <si>
    <t>ภ***าวดี อ***เรือน</t>
  </si>
  <si>
    <t>28/08/2025 01:18</t>
  </si>
  <si>
    <t>763116009412</t>
  </si>
  <si>
    <t>28/08/2025 01:26</t>
  </si>
  <si>
    <t>FSM44</t>
  </si>
  <si>
    <t>บ***อย พ***วัสดิ์</t>
  </si>
  <si>
    <t>28/08/2025 01:14</t>
  </si>
  <si>
    <t>763124767495</t>
  </si>
  <si>
    <t>FSM43</t>
  </si>
  <si>
    <t>ส***ทิพย์</t>
  </si>
  <si>
    <t>28/08/2025 01:05</t>
  </si>
  <si>
    <t>763134266414</t>
  </si>
  <si>
    <t>28/08/2025 01:09</t>
  </si>
  <si>
    <t>FSM42</t>
  </si>
  <si>
    <t>28/08/2025 00:34</t>
  </si>
  <si>
    <t>763138592370</t>
  </si>
  <si>
    <t>FSM41</t>
  </si>
  <si>
    <t>ท***รรณ อ***มานะกิจ</t>
  </si>
  <si>
    <t>28/08/2025 00:30</t>
  </si>
  <si>
    <t>763192107436</t>
  </si>
  <si>
    <t>FSS16</t>
  </si>
  <si>
    <t>J* J**</t>
  </si>
  <si>
    <t>29/08/2025 23:48</t>
  </si>
  <si>
    <t>763291045182</t>
  </si>
  <si>
    <t>FSS15</t>
  </si>
  <si>
    <t>ช***ันธ์ ศ***ยาด</t>
  </si>
  <si>
    <t>763295732231</t>
  </si>
  <si>
    <t>FSS12</t>
  </si>
  <si>
    <t>ป***ตา  เ***กจิตร</t>
  </si>
  <si>
    <t>29/08/2025 23:39</t>
  </si>
  <si>
    <t>THT040223CTEQ5Z</t>
  </si>
  <si>
    <t>FSS11</t>
  </si>
  <si>
    <t>ส***อง ส***กษา</t>
  </si>
  <si>
    <t>29/08/2025 23:38</t>
  </si>
  <si>
    <t>THT020323CTT97Z</t>
  </si>
  <si>
    <t>FSS10</t>
  </si>
  <si>
    <t>ร้านส้มตำ เซอ ๆ ริมน้ำ, 531/13-14 · ตลาดใหญ่/ Talat Yai
เมืองภูเก็ต/ Mueang Phuketภูเก็ต/ Phuket
83000</t>
  </si>
  <si>
    <t>660635498223</t>
  </si>
  <si>
    <t>29/08/2025 23:34</t>
  </si>
  <si>
    <t>LEXPU0602484592</t>
  </si>
  <si>
    <t>29/08/2025 23:30</t>
  </si>
  <si>
    <t>FSS9</t>
  </si>
  <si>
    <t>29/08/2025 23:28</t>
  </si>
  <si>
    <t>763206815291</t>
  </si>
  <si>
    <t>FSS7</t>
  </si>
  <si>
    <t>ก***ร แ***ง้ว</t>
  </si>
  <si>
    <t>29/08/2025 23:16</t>
  </si>
  <si>
    <t>763217480196</t>
  </si>
  <si>
    <t>FSS6</t>
  </si>
  <si>
    <t>ก***ิโชค  แ***ง้ว</t>
  </si>
  <si>
    <t>29/08/2025 23:03</t>
  </si>
  <si>
    <t>763251999171</t>
  </si>
  <si>
    <t>FSS5</t>
  </si>
  <si>
    <t>ห***.เอ็ม</t>
  </si>
  <si>
    <t>29/08/2025 22:57</t>
  </si>
  <si>
    <t>763222520281</t>
  </si>
  <si>
    <t>FSS4</t>
  </si>
  <si>
    <t>น***นัย</t>
  </si>
  <si>
    <t>29/08/2025 22:58</t>
  </si>
  <si>
    <t>763293391184</t>
  </si>
  <si>
    <t>FSS3</t>
  </si>
  <si>
    <t>29/08/2025 22:44</t>
  </si>
  <si>
    <t>LEXPU0602481342</t>
  </si>
  <si>
    <t>FSS2</t>
  </si>
  <si>
    <t>ธ*** พ***ักษ์</t>
  </si>
  <si>
    <t>29/08/2025 22:36</t>
  </si>
  <si>
    <t>763276271192</t>
  </si>
  <si>
    <t>FSS1</t>
  </si>
  <si>
    <t>ห** ส***กร์</t>
  </si>
  <si>
    <t>Phrae</t>
  </si>
  <si>
    <t>29/08/2025 22:17</t>
  </si>
  <si>
    <t>763296661190</t>
  </si>
  <si>
    <t>FSS0</t>
  </si>
  <si>
    <t>ส***วรรณ์ พ***ลง</t>
  </si>
  <si>
    <t>29/08/2025 22:13</t>
  </si>
  <si>
    <t>763221192193</t>
  </si>
  <si>
    <t>FSR99</t>
  </si>
  <si>
    <t>ส***ญญาเสนานุช</t>
  </si>
  <si>
    <t>29/08/2025 21:57</t>
  </si>
  <si>
    <t>763283328286</t>
  </si>
  <si>
    <t>FSR98</t>
  </si>
  <si>
    <t>29/08/2025 21:56</t>
  </si>
  <si>
    <t>763283993113</t>
  </si>
  <si>
    <t>FSR97</t>
  </si>
  <si>
    <t>******านโพธิ์, อำเภอบ้านโพธิ์ ตำบลบ้านโพธิ์ อำเภอบ้านโพธิ์ จังหวัดฉะเชิงเทรา 24140</t>
  </si>
  <si>
    <t>24140</t>
  </si>
  <si>
    <t>TH24057P9W5Z4A</t>
  </si>
  <si>
    <t>29/08/2025 21:47</t>
  </si>
  <si>
    <t>FSR96</t>
  </si>
  <si>
    <t>127/10 หมู่ 1 ต.บ้านโพธิ์
บ้านโพธิ์/ Ban Phoฉะเชิงเทรา/ Chachoengsao
24140</t>
  </si>
  <si>
    <t>660894425738</t>
  </si>
  <si>
    <t>29/08/2025 21:43</t>
  </si>
  <si>
    <t>LEXPU0602490346</t>
  </si>
  <si>
    <t>FSR95</t>
  </si>
  <si>
    <t>29/08/2025 21:38</t>
  </si>
  <si>
    <t>763256188181</t>
  </si>
  <si>
    <t>FSR94</t>
  </si>
  <si>
    <t>763299472154</t>
  </si>
  <si>
    <t>FSR93</t>
  </si>
  <si>
    <t>ธ***พัฒน์ ม***คตร</t>
  </si>
  <si>
    <t>763200658135</t>
  </si>
  <si>
    <t>29/08/2025 21:37</t>
  </si>
  <si>
    <t>FSR91</t>
  </si>
  <si>
    <t>ธ***ัทร ร***ันเทียะ</t>
  </si>
  <si>
    <t>29/08/2025 21:31</t>
  </si>
  <si>
    <t>763255477202</t>
  </si>
  <si>
    <t>FSR90</t>
  </si>
  <si>
    <t>จ***ี   ร***แพง</t>
  </si>
  <si>
    <t>29/08/2025 21:20</t>
  </si>
  <si>
    <t>763212091110</t>
  </si>
  <si>
    <t>29/08/2025 21:26</t>
  </si>
  <si>
    <t>FSR89</t>
  </si>
  <si>
    <t>น** ค***่ ใ***ศ</t>
  </si>
  <si>
    <t>29/08/2025 21:19</t>
  </si>
  <si>
    <t>763208393113</t>
  </si>
  <si>
    <t>29/08/2025 21:25</t>
  </si>
  <si>
    <t>FSR88</t>
  </si>
  <si>
    <t>ว***า น***ุวรรณ์</t>
  </si>
  <si>
    <t>29/08/2025 21:09</t>
  </si>
  <si>
    <t>763214797181</t>
  </si>
  <si>
    <t>29/08/2025 21:12</t>
  </si>
  <si>
    <t>FSR87</t>
  </si>
  <si>
    <t>อ***ี่มะ  แ***ย่าง</t>
  </si>
  <si>
    <t>29/08/2025 21:03</t>
  </si>
  <si>
    <t>763289206293</t>
  </si>
  <si>
    <t>FSR86</t>
  </si>
  <si>
    <t>ร***า ส***กนิตย์</t>
  </si>
  <si>
    <t>29/08/2025 21:02</t>
  </si>
  <si>
    <t>763207220230</t>
  </si>
  <si>
    <t>FSR85</t>
  </si>
  <si>
    <t>ว***า ม***ูล</t>
  </si>
  <si>
    <t>29/08/2025 21:00</t>
  </si>
  <si>
    <t>763257599171</t>
  </si>
  <si>
    <t>FSR84</t>
  </si>
  <si>
    <t>แ***พียร ห***สุข</t>
  </si>
  <si>
    <t>29/08/2025 20:57</t>
  </si>
  <si>
    <t>763208477172</t>
  </si>
  <si>
    <t>FSR83</t>
  </si>
  <si>
    <t>แ***องย้อย ค***ไพทูรย์</t>
  </si>
  <si>
    <t>29/08/2025 20:56</t>
  </si>
  <si>
    <t>763220474181</t>
  </si>
  <si>
    <t>FSR82</t>
  </si>
  <si>
    <t>ขวัญชนก อินทร์จันดา</t>
  </si>
  <si>
    <t>22 ม.7 · ขุนซ่อง/ Khun Song
แก่งหางแมว/ Kaeng Hang Maeoจันทบุรี/ Chanthaburi
22160</t>
  </si>
  <si>
    <t>22160</t>
  </si>
  <si>
    <t>660970454522</t>
  </si>
  <si>
    <t>29/08/2025 20:52</t>
  </si>
  <si>
    <t>TH22087P9SJ80B</t>
  </si>
  <si>
    <t>FSR81</t>
  </si>
  <si>
    <t>ณ***ิช</t>
  </si>
  <si>
    <t>29/08/2025 20:45</t>
  </si>
  <si>
    <t>763261930211</t>
  </si>
  <si>
    <t>FSR80</t>
  </si>
  <si>
    <t>29/08/2025 20:42</t>
  </si>
  <si>
    <t>763220280126</t>
  </si>
  <si>
    <t>FSR79</t>
  </si>
  <si>
    <t>ศ***รัตน์ โ***ราม</t>
  </si>
  <si>
    <t>29/08/2025 20:39</t>
  </si>
  <si>
    <t>763230023231</t>
  </si>
  <si>
    <t>29/08/2025 20:38</t>
  </si>
  <si>
    <t>FSR76</t>
  </si>
  <si>
    <t>u***8599366597704</t>
  </si>
  <si>
    <t>29/08/2025 20:00</t>
  </si>
  <si>
    <t>763213785176</t>
  </si>
  <si>
    <t>FSR75</t>
  </si>
  <si>
    <t>ร***์</t>
  </si>
  <si>
    <t>29/08/2025 19:49</t>
  </si>
  <si>
    <t>763220813272</t>
  </si>
  <si>
    <t>FSR74</t>
  </si>
  <si>
    <t>จ***นา ท***จริญ</t>
  </si>
  <si>
    <t>29/08/2025 19:46</t>
  </si>
  <si>
    <t>763287124250</t>
  </si>
  <si>
    <t>FSR73</t>
  </si>
  <si>
    <t>เ******​</t>
  </si>
  <si>
    <t>******หิรัญรูจี แขวงหิรัญรูจี เขตธนบุรี จังหวัดกรุงเทพมหานคร 10600</t>
  </si>
  <si>
    <t>29/08/2025 19:28</t>
  </si>
  <si>
    <t>TH252950584662X</t>
  </si>
  <si>
    <t>FSR72</t>
  </si>
  <si>
    <t>S***erat K***nangja</t>
  </si>
  <si>
    <t>29/08/2025 19:20</t>
  </si>
  <si>
    <t>763212570201</t>
  </si>
  <si>
    <t>FSR71</t>
  </si>
  <si>
    <t>น***รณ ค***ใหญ่</t>
  </si>
  <si>
    <t>29/08/2025 18:53</t>
  </si>
  <si>
    <t>763230479126</t>
  </si>
  <si>
    <t>FSR69</t>
  </si>
  <si>
    <t>ก***นา</t>
  </si>
  <si>
    <t>29/08/2025 17:55</t>
  </si>
  <si>
    <t>763257215276</t>
  </si>
  <si>
    <t>FSR68</t>
  </si>
  <si>
    <t>ส*** แ***่อน</t>
  </si>
  <si>
    <t>29/08/2025 17:47</t>
  </si>
  <si>
    <t>763261725262</t>
  </si>
  <si>
    <t>FSR67</t>
  </si>
  <si>
    <t>ป***ี ส***</t>
  </si>
  <si>
    <t>763219128254</t>
  </si>
  <si>
    <t>FSR66</t>
  </si>
  <si>
    <t>ส***ตรา  แ***พรหม</t>
  </si>
  <si>
    <t>29/08/2025 17:46</t>
  </si>
  <si>
    <t>763213391124</t>
  </si>
  <si>
    <t>FSR64</t>
  </si>
  <si>
    <t>ด***ดี ช***รอด</t>
  </si>
  <si>
    <t>29/08/2025 17:34</t>
  </si>
  <si>
    <t>29/08/2025 17:35</t>
  </si>
  <si>
    <t>FSR62</t>
  </si>
  <si>
    <t>ร***าพร พ***ี</t>
  </si>
  <si>
    <t>29/08/2025 17:30</t>
  </si>
  <si>
    <t>763276998186</t>
  </si>
  <si>
    <t>29/08/2025 17:31</t>
  </si>
  <si>
    <t>FSR61</t>
  </si>
  <si>
    <t>แ*** ค***ิม</t>
  </si>
  <si>
    <t>29/08/2025 17:29</t>
  </si>
  <si>
    <t>763228417276</t>
  </si>
  <si>
    <t>FSR60</t>
  </si>
  <si>
    <t>เตยหอม ฝอยทอง นมเนย</t>
  </si>
  <si>
    <t>763261472153</t>
  </si>
  <si>
    <t>FSR59</t>
  </si>
  <si>
    <t>อ***ท์ บ***อด</t>
  </si>
  <si>
    <t>29/08/2025 17:23</t>
  </si>
  <si>
    <t>763299017283</t>
  </si>
  <si>
    <t>FSR58</t>
  </si>
  <si>
    <t>น***  ส***์คำ</t>
  </si>
  <si>
    <t>29/08/2025 17:19</t>
  </si>
  <si>
    <t>763241528276</t>
  </si>
  <si>
    <t>FSR57</t>
  </si>
  <si>
    <t>29/08/2025 17:13</t>
  </si>
  <si>
    <t>763210923274</t>
  </si>
  <si>
    <t>FSR56</t>
  </si>
  <si>
    <t>ว***ัย  อ***ต์กิตติพันธุ์</t>
  </si>
  <si>
    <t>29/08/2025 17:04</t>
  </si>
  <si>
    <t>763279997126</t>
  </si>
  <si>
    <t>FSR55</t>
  </si>
  <si>
    <t>******ลปากแรต อำเภอบ้านโป่ง จังหวัดราชบุรี 70110</t>
  </si>
  <si>
    <t>29/08/2025 17:02</t>
  </si>
  <si>
    <t>TH256305729668I</t>
  </si>
  <si>
    <t>FSR54</t>
  </si>
  <si>
    <t>29/08/2025 17:00</t>
  </si>
  <si>
    <t>TH252396413094G</t>
  </si>
  <si>
    <t>FSR53</t>
  </si>
  <si>
    <t>อ***ยวรรณ ม***จิตร์</t>
  </si>
  <si>
    <t>29/08/2025 16:42</t>
  </si>
  <si>
    <t>763261877195</t>
  </si>
  <si>
    <t>FSR52</t>
  </si>
  <si>
    <t>เ***นภา ม***ำ</t>
  </si>
  <si>
    <t>29/08/2025 16:37</t>
  </si>
  <si>
    <t>763287123270</t>
  </si>
  <si>
    <t>FSR51</t>
  </si>
  <si>
    <t>29/08/2025 16:36</t>
  </si>
  <si>
    <t>763283397144</t>
  </si>
  <si>
    <t>FSR50</t>
  </si>
  <si>
    <t>ศ***พร บ***ติดข้างร้านขายแกงทางโค้ง</t>
  </si>
  <si>
    <t>29/08/2025 16:31</t>
  </si>
  <si>
    <t>763296978172</t>
  </si>
  <si>
    <t>FSR49</t>
  </si>
  <si>
    <t>แ***เปิ้ล</t>
  </si>
  <si>
    <t>29/08/2025 16:30</t>
  </si>
  <si>
    <t>763218321272</t>
  </si>
  <si>
    <t>FSR48</t>
  </si>
  <si>
    <t>29/08/2025 15:39</t>
  </si>
  <si>
    <t>763259369202</t>
  </si>
  <si>
    <t>29/08/2025 16:26</t>
  </si>
  <si>
    <t>FSR46</t>
  </si>
  <si>
    <t>พ***ภา ด***วง</t>
  </si>
  <si>
    <t>29/08/2025 16:04</t>
  </si>
  <si>
    <t>763257677114</t>
  </si>
  <si>
    <t>29/08/2025 16:05</t>
  </si>
  <si>
    <t>FSR45</t>
  </si>
  <si>
    <t>ธ***ทร</t>
  </si>
  <si>
    <t>29/08/2025 15:52</t>
  </si>
  <si>
    <t>763218414243</t>
  </si>
  <si>
    <t>FSR44</t>
  </si>
  <si>
    <t>29/08/2025 15:45</t>
  </si>
  <si>
    <t>763264014240</t>
  </si>
  <si>
    <t>FSR43</t>
  </si>
  <si>
    <t>29/08/2025 15:33</t>
  </si>
  <si>
    <t>763289878190</t>
  </si>
  <si>
    <t>FSR41</t>
  </si>
  <si>
    <t>ก***ิรัตน์ พ***ละหาร</t>
  </si>
  <si>
    <t>29/08/2025 15:26</t>
  </si>
  <si>
    <t>763233721294</t>
  </si>
  <si>
    <t>FSR40</t>
  </si>
  <si>
    <t>ร***ก ล***ประเสริฐ</t>
  </si>
  <si>
    <t>763211415304</t>
  </si>
  <si>
    <t>FSR38</t>
  </si>
  <si>
    <t>29/08/2025 15:18</t>
  </si>
  <si>
    <t>763273475112</t>
  </si>
  <si>
    <t>FSR36</t>
  </si>
  <si>
    <t>อ***พงศ์ เ***ญทวีรัตน์</t>
  </si>
  <si>
    <t>29/08/2025 15:13</t>
  </si>
  <si>
    <t>THT030423BWGV8Z</t>
  </si>
  <si>
    <t>FSR34</t>
  </si>
  <si>
    <t>ส***มร ส***</t>
  </si>
  <si>
    <t>29/08/2025 15:05</t>
  </si>
  <si>
    <t>763209617273</t>
  </si>
  <si>
    <t>FSR33</t>
  </si>
  <si>
    <t>ว***ดา ร***ซ่อมรองเท้า</t>
  </si>
  <si>
    <t>29/08/2025 15:04</t>
  </si>
  <si>
    <t>763203327246</t>
  </si>
  <si>
    <t>FSR32</t>
  </si>
  <si>
    <t>อ***ญา​ ข***มั่น​</t>
  </si>
  <si>
    <t>29/08/2025 15:03</t>
  </si>
  <si>
    <t>763216929285</t>
  </si>
  <si>
    <t>FSR31</t>
  </si>
  <si>
    <t>763236956215</t>
  </si>
  <si>
    <t>FSR30</t>
  </si>
  <si>
    <t>S***wut P***ngnoi</t>
  </si>
  <si>
    <t>29/08/2025 15:01</t>
  </si>
  <si>
    <t>763213955210</t>
  </si>
  <si>
    <t>FSR29</t>
  </si>
  <si>
    <t>29/08/2025 15:00</t>
  </si>
  <si>
    <t>763291156213</t>
  </si>
  <si>
    <t>29/08/2025 14:59</t>
  </si>
  <si>
    <t>FSR28</t>
  </si>
  <si>
    <t>******น โรจนะ, ตำบลไผ่ลิง, อำเภอพระนครศรีอยุธยา ตำบลไผ่ลิง อำเภอพระนครศรีอยุธยา จังหวัดพระนครศรีอยุธยา 13000</t>
  </si>
  <si>
    <t>TH256426141780X</t>
  </si>
  <si>
    <t>FSR27</t>
  </si>
  <si>
    <t>จ***ร์จิรา  ส***ื้อ</t>
  </si>
  <si>
    <t>763286616256</t>
  </si>
  <si>
    <t>FSR25</t>
  </si>
  <si>
    <t>น** ย***น ส***นตร</t>
  </si>
  <si>
    <t>763265817252</t>
  </si>
  <si>
    <t>29/08/2025 14:58</t>
  </si>
  <si>
    <t>FSR24</t>
  </si>
  <si>
    <t>เ***อง อ**</t>
  </si>
  <si>
    <t>29/08/2025 14:57</t>
  </si>
  <si>
    <t>763255417260</t>
  </si>
  <si>
    <t>FSR23</t>
  </si>
  <si>
    <t>เ***เรศ  ส***</t>
  </si>
  <si>
    <t>29/08/2025 14:56</t>
  </si>
  <si>
    <t>763275323215</t>
  </si>
  <si>
    <t>FSR22</t>
  </si>
  <si>
    <t>****** อำเภอเมืองนครศรีธรรมราช ตำบลไชยมนตรี อำเภอเมืองนครศรีธรรมราช จังหวัดนครศรีธรรมราช 80000</t>
  </si>
  <si>
    <t>29/08/2025 15:24</t>
  </si>
  <si>
    <t>TH2530907811074</t>
  </si>
  <si>
    <t>29/08/2025 14:54</t>
  </si>
  <si>
    <t>FSR19</t>
  </si>
  <si>
    <t>ร***นทร์  เ***ยมนิมิตร</t>
  </si>
  <si>
    <t>29/08/2025 14:53</t>
  </si>
  <si>
    <t>763243812236</t>
  </si>
  <si>
    <t>FSR18</t>
  </si>
  <si>
    <t>พ***์ชนก จ***หลา</t>
  </si>
  <si>
    <t>29/08/2025 14:55</t>
  </si>
  <si>
    <t>763273725211</t>
  </si>
  <si>
    <t>FSR17</t>
  </si>
  <si>
    <t>ก***ิการ์ แ***บุญเรือง</t>
  </si>
  <si>
    <t>29/08/2025 14:51</t>
  </si>
  <si>
    <t>763229010224</t>
  </si>
  <si>
    <t>FSR16</t>
  </si>
  <si>
    <t>ไ***องกวาว</t>
  </si>
  <si>
    <t>29/08/2025 14:50</t>
  </si>
  <si>
    <t>763205017223</t>
  </si>
  <si>
    <t>FSR15</t>
  </si>
  <si>
    <t>น***จารุภรณ์ แ***สุข</t>
  </si>
  <si>
    <t>29/08/2025 14:49</t>
  </si>
  <si>
    <t>763250932231</t>
  </si>
  <si>
    <t>FSR14</t>
  </si>
  <si>
    <t>จ***รัตน์  ม***เลิศ</t>
  </si>
  <si>
    <t>29/08/2025 14:45</t>
  </si>
  <si>
    <t>THT040223CRVS9Z</t>
  </si>
  <si>
    <t>29/08/2025 14:44</t>
  </si>
  <si>
    <t>FSR13</t>
  </si>
  <si>
    <t>29/08/2025 14:43</t>
  </si>
  <si>
    <t>763248876132</t>
  </si>
  <si>
    <t>29/08/2025 14:42</t>
  </si>
  <si>
    <t>FSR12</t>
  </si>
  <si>
    <t>B***rod</t>
  </si>
  <si>
    <t>29/08/2025 14:41</t>
  </si>
  <si>
    <t>THT020323CTT01Z</t>
  </si>
  <si>
    <t>FSR11</t>
  </si>
  <si>
    <t>ป******จ</t>
  </si>
  <si>
    <t>****** ตำบลหนองแรด อำเภอเทิง จังหวัดเชียงราย 57230</t>
  </si>
  <si>
    <t>57230</t>
  </si>
  <si>
    <t>TH2512340068574</t>
  </si>
  <si>
    <t>29/08/2025 14:31</t>
  </si>
  <si>
    <t>FSR10</t>
  </si>
  <si>
    <t>ส***ชาดา แ***ัตน์</t>
  </si>
  <si>
    <t>763254194150</t>
  </si>
  <si>
    <t>FSR9</t>
  </si>
  <si>
    <t>พ***มล ท***ม</t>
  </si>
  <si>
    <t>29/08/2025 14:29</t>
  </si>
  <si>
    <t>763298326265</t>
  </si>
  <si>
    <t>29/08/2025 14:28</t>
  </si>
  <si>
    <t>FSR8</t>
  </si>
  <si>
    <t>29/08/2025 14:23</t>
  </si>
  <si>
    <t>763277779180</t>
  </si>
  <si>
    <t>FSR7</t>
  </si>
  <si>
    <t>พ***์ชิตา​  บ***าช</t>
  </si>
  <si>
    <t>29/08/2025 14:17</t>
  </si>
  <si>
    <t>763209189164</t>
  </si>
  <si>
    <t>29/08/2025 14:18</t>
  </si>
  <si>
    <t>FSR4</t>
  </si>
  <si>
    <t>29/08/2025 14:09</t>
  </si>
  <si>
    <t>763243018296</t>
  </si>
  <si>
    <t>29/08/2025 14:14</t>
  </si>
  <si>
    <t>FSR2</t>
  </si>
  <si>
    <t>จ***ิมา พ***ุทธ์</t>
  </si>
  <si>
    <t>29/08/2025 14:04</t>
  </si>
  <si>
    <t>763255810295</t>
  </si>
  <si>
    <t>29/08/2025 14:08</t>
  </si>
  <si>
    <t>FSR1</t>
  </si>
  <si>
    <t>29/08/2025 14:03</t>
  </si>
  <si>
    <t>763208488173</t>
  </si>
  <si>
    <t>29/08/2025 14:05</t>
  </si>
  <si>
    <t>FSR0</t>
  </si>
  <si>
    <t>29/08/2025 13:57</t>
  </si>
  <si>
    <t>763281827232</t>
  </si>
  <si>
    <t>FSQ99</t>
  </si>
  <si>
    <t>763294734215</t>
  </si>
  <si>
    <t>FSQ98</t>
  </si>
  <si>
    <t>ต***กี้  ห***</t>
  </si>
  <si>
    <t>Phetchabun</t>
  </si>
  <si>
    <t>763266453154</t>
  </si>
  <si>
    <t>FSQ97</t>
  </si>
  <si>
    <t>ร***รถไพโรจน์ ส***บรรพตพิสัย</t>
  </si>
  <si>
    <t>763239390163</t>
  </si>
  <si>
    <t>FSQ96</t>
  </si>
  <si>
    <t>จ***พา</t>
  </si>
  <si>
    <t>29/08/2025 13:51</t>
  </si>
  <si>
    <t>763265528233</t>
  </si>
  <si>
    <t>FSQ95</t>
  </si>
  <si>
    <t>น******อ</t>
  </si>
  <si>
    <t>******.ป่าหุ่ง ตำบลป่าหุ่ง อำเภอพาน จังหวัดเชียงราย 57120</t>
  </si>
  <si>
    <t>57120</t>
  </si>
  <si>
    <t>TH256332184551Y</t>
  </si>
  <si>
    <t>FSQ94</t>
  </si>
  <si>
    <t>สำอางค์ พูนเพชรพันธุ์</t>
  </si>
  <si>
    <t xml:space="preserve">184 หมู่ 2 ต.ศรีนาวา อ.เมือง จ.นครนายก 26000 </t>
  </si>
  <si>
    <t>29/08/2025 09:56</t>
  </si>
  <si>
    <t>JB340102743TH</t>
  </si>
  <si>
    <t>29/08/2025 13:48</t>
  </si>
  <si>
    <t>FSQ93</t>
  </si>
  <si>
    <t>ท***ี  ส***พ</t>
  </si>
  <si>
    <t>29/08/2025 13:45</t>
  </si>
  <si>
    <t>763231217243</t>
  </si>
  <si>
    <t>29/08/2025 13:46</t>
  </si>
  <si>
    <t>FSQ92</t>
  </si>
  <si>
    <t>นายโกศล กิติโกเศศ</t>
  </si>
  <si>
    <t>122 หมู่ 10 กุศลส่งสามัคคี ซ.2/2 ถ.รถไฟสายเก่า · สำโรง/ Samrong
พระประแดง/ Phra Pradaengสมุทรปราการ/ Samut Prakan
10130</t>
  </si>
  <si>
    <t>660884993355</t>
  </si>
  <si>
    <t>29/08/2025 13:44</t>
  </si>
  <si>
    <t>LEXPU0602487997</t>
  </si>
  <si>
    <t>FSQ91</t>
  </si>
  <si>
    <t>พ***ุช  ช***าญ</t>
  </si>
  <si>
    <t>29/08/2025 13:41</t>
  </si>
  <si>
    <t>763223213244</t>
  </si>
  <si>
    <t>FSQ90</t>
  </si>
  <si>
    <t>29/08/2025 13:33</t>
  </si>
  <si>
    <t>763218587202</t>
  </si>
  <si>
    <t>FSQ89</t>
  </si>
  <si>
    <t>ม***ี ต***กะรัตน์</t>
  </si>
  <si>
    <t>763215471126</t>
  </si>
  <si>
    <t>FSQ87</t>
  </si>
  <si>
    <t>B** K***y</t>
  </si>
  <si>
    <t>29/08/2025 13:28</t>
  </si>
  <si>
    <t>763217120234</t>
  </si>
  <si>
    <t>29/08/2025 13:27</t>
  </si>
  <si>
    <t>FSQ86</t>
  </si>
  <si>
    <t>k***yaa w*</t>
  </si>
  <si>
    <t>763208386161</t>
  </si>
  <si>
    <t>FSQ85</t>
  </si>
  <si>
    <t>แ*** ส***วรรณ​ ม***เจริญ​</t>
  </si>
  <si>
    <t>29/08/2025 13:20</t>
  </si>
  <si>
    <t>763252798173</t>
  </si>
  <si>
    <t>FSQ83</t>
  </si>
  <si>
    <t>ภ***รณ์ ว***อินตา</t>
  </si>
  <si>
    <t>29/08/2025 13:08</t>
  </si>
  <si>
    <t>763299927246</t>
  </si>
  <si>
    <t>FSQ82</t>
  </si>
  <si>
    <t>29/08/2025 13:07</t>
  </si>
  <si>
    <t>763243880151</t>
  </si>
  <si>
    <t>29/08/2025 13:06</t>
  </si>
  <si>
    <t>FSQ80</t>
  </si>
  <si>
    <t>ด***พรเลี้ยงวิเชียร</t>
  </si>
  <si>
    <t>29/08/2025 13:01</t>
  </si>
  <si>
    <t>763264876172</t>
  </si>
  <si>
    <t>FSQ79</t>
  </si>
  <si>
    <t>29/08/2025 12:57</t>
  </si>
  <si>
    <t>763256189135</t>
  </si>
  <si>
    <t>FSQ76</t>
  </si>
  <si>
    <t>E***r C**</t>
  </si>
  <si>
    <t>Saraburi</t>
  </si>
  <si>
    <t>29/08/2025 12:53</t>
  </si>
  <si>
    <t>763212076174</t>
  </si>
  <si>
    <t>FSQ75</t>
  </si>
  <si>
    <t>ม***นันท์ แ***พ่วง</t>
  </si>
  <si>
    <t>29/08/2025 12:35</t>
  </si>
  <si>
    <t>763226088155</t>
  </si>
  <si>
    <t>FSQ74</t>
  </si>
  <si>
    <t>LEXPU0602491834</t>
  </si>
  <si>
    <t>FSQ73</t>
  </si>
  <si>
    <t>ธ*** จ***ร์สุข</t>
  </si>
  <si>
    <t>29/08/2025 12:28</t>
  </si>
  <si>
    <t>763211784156</t>
  </si>
  <si>
    <t>29/08/2025 12:27</t>
  </si>
  <si>
    <t>FSQ72</t>
  </si>
  <si>
    <t>ก***า  ร***รประเสริฐ</t>
  </si>
  <si>
    <t>29/08/2025 12:22</t>
  </si>
  <si>
    <t>ขอคละไม่ซ้ำกันค่ะ</t>
  </si>
  <si>
    <t>763210393153</t>
  </si>
  <si>
    <t>FSQ69</t>
  </si>
  <si>
    <t>พ***ลา</t>
  </si>
  <si>
    <t>29/08/2025 11:57</t>
  </si>
  <si>
    <t>763278982141</t>
  </si>
  <si>
    <t>FSQ68</t>
  </si>
  <si>
    <t>ธ***าภรณ์</t>
  </si>
  <si>
    <t>29/08/2025 12:58</t>
  </si>
  <si>
    <t>763225139224</t>
  </si>
  <si>
    <t>29/08/2025 11:56</t>
  </si>
  <si>
    <t>FSQ66</t>
  </si>
  <si>
    <t>29/08/2025 11:54</t>
  </si>
  <si>
    <t>763227374125</t>
  </si>
  <si>
    <t>FSQ65</t>
  </si>
  <si>
    <t>ว***า     ว***าร</t>
  </si>
  <si>
    <t>29/08/2025 11:49</t>
  </si>
  <si>
    <t>763235720225</t>
  </si>
  <si>
    <t>FSQ64</t>
  </si>
  <si>
    <t>29/08/2025 11:43</t>
  </si>
  <si>
    <t>763259617234</t>
  </si>
  <si>
    <t>FSQ63</t>
  </si>
  <si>
    <t>29/08/2025 11:42</t>
  </si>
  <si>
    <t>763212474161</t>
  </si>
  <si>
    <t>FSQ62</t>
  </si>
  <si>
    <t>ส***าณี ศ***ารมณ์</t>
  </si>
  <si>
    <t>29/08/2025 11:40</t>
  </si>
  <si>
    <t>763288602300</t>
  </si>
  <si>
    <t>FSQ61</t>
  </si>
  <si>
    <t>ว***วัลย์ ป***ราช</t>
  </si>
  <si>
    <t>29/08/2025 11:35</t>
  </si>
  <si>
    <t>763287175206</t>
  </si>
  <si>
    <t>FSQ60</t>
  </si>
  <si>
    <t>น** ส***น จ***าวงษ์</t>
  </si>
  <si>
    <t>29/08/2025 11:28</t>
  </si>
  <si>
    <t>763224426241</t>
  </si>
  <si>
    <t>FSQ58</t>
  </si>
  <si>
    <t>29/08/2025 11:08</t>
  </si>
  <si>
    <t>763220695123</t>
  </si>
  <si>
    <t>FSQ57</t>
  </si>
  <si>
    <t>ม***ิกา บ***าตุ้ย</t>
  </si>
  <si>
    <t>29/08/2025 11:06</t>
  </si>
  <si>
    <t>763273282170</t>
  </si>
  <si>
    <t>FSQ56</t>
  </si>
  <si>
    <t>ป***ปุ้ย</t>
  </si>
  <si>
    <t>763224197120</t>
  </si>
  <si>
    <t>FSQ55</t>
  </si>
  <si>
    <t>29/08/2025 11:00</t>
  </si>
  <si>
    <t>763215667200</t>
  </si>
  <si>
    <t>29/08/2025 11:01</t>
  </si>
  <si>
    <t>FSQ54</t>
  </si>
  <si>
    <t>H**</t>
  </si>
  <si>
    <t>Chumphon</t>
  </si>
  <si>
    <t>763258533214</t>
  </si>
  <si>
    <t>FSQ53</t>
  </si>
  <si>
    <t>อ***  ช***ัน</t>
  </si>
  <si>
    <t>29/08/2025 10:58</t>
  </si>
  <si>
    <t>763230881195</t>
  </si>
  <si>
    <t>FSQ52</t>
  </si>
  <si>
    <t>A***saraอริสราจันหิรัญ</t>
  </si>
  <si>
    <t>29/08/2025 10:51</t>
  </si>
  <si>
    <t>763272337225</t>
  </si>
  <si>
    <t>FSQ50</t>
  </si>
  <si>
    <t>วราภรณ์ มงคลศิริ</t>
  </si>
  <si>
    <t xml:space="preserve">22/1 ม.4 ซ.บ้านหมอเทียน
ต.บ้านค่าย &amp;nbsp;อ.บ้านค่าย
จ.ระยอง &amp;nbsp;21120
</t>
  </si>
  <si>
    <t>0850942087</t>
  </si>
  <si>
    <t>29/08/2025 10:42</t>
  </si>
  <si>
    <t>JB340101487TH</t>
  </si>
  <si>
    <t>29/08/2025 10:48</t>
  </si>
  <si>
    <t>FSQ49</t>
  </si>
  <si>
    <t xml:space="preserve">อ***าวดี ร***ุญ </t>
  </si>
  <si>
    <t>29/08/2025 10:47</t>
  </si>
  <si>
    <t>763237080174</t>
  </si>
  <si>
    <t>FSQ48</t>
  </si>
  <si>
    <t>ว***ิสาข์​ บ***มาก​</t>
  </si>
  <si>
    <t>29/08/2025 10:46</t>
  </si>
  <si>
    <t>763242993203</t>
  </si>
  <si>
    <t>FSQ45</t>
  </si>
  <si>
    <t>ธ***ร</t>
  </si>
  <si>
    <t>29/08/2025 10:34</t>
  </si>
  <si>
    <t>763290222225</t>
  </si>
  <si>
    <t>FSQ44</t>
  </si>
  <si>
    <t>ชุติพันธุ์  ยอดปราง</t>
  </si>
  <si>
    <t xml:space="preserve">361.ม 3 ดอนเจดีย์
อ.ดอนเจดีย์
จุ.สุพรรณบุรี
72170
</t>
  </si>
  <si>
    <t>0871616278</t>
  </si>
  <si>
    <t>29/08/2025 10:14</t>
  </si>
  <si>
    <t>JB340101495TH</t>
  </si>
  <si>
    <t>29/08/2025 10:33</t>
  </si>
  <si>
    <t>FSQ42</t>
  </si>
  <si>
    <t>******นวน, ตำบลสำโรงตาเจ็น, อำเภอขุขันธ์ ตำบลสำโรงตาเจ็น อำเภอขุขันธ์ จังหวัดศรีสะเกษ 33140</t>
  </si>
  <si>
    <t>29/08/2025 10:32</t>
  </si>
  <si>
    <t>TH30047P9VJP4P</t>
  </si>
  <si>
    <t>29/08/2025 10:31</t>
  </si>
  <si>
    <t>FSQ39</t>
  </si>
  <si>
    <t>เ***ก๋ พ***ศรี</t>
  </si>
  <si>
    <t>29/08/2025 10:24</t>
  </si>
  <si>
    <t>763249224216</t>
  </si>
  <si>
    <t>FSQ38</t>
  </si>
  <si>
    <t>N***mol A***ach</t>
  </si>
  <si>
    <t>29/08/2025 10:20</t>
  </si>
  <si>
    <t>763271429211</t>
  </si>
  <si>
    <t>FSQ37</t>
  </si>
  <si>
    <t>ธ***ษ์ ม***์นอก</t>
  </si>
  <si>
    <t>29/08/2025 10:16</t>
  </si>
  <si>
    <t>763237727291</t>
  </si>
  <si>
    <t>FSQ36</t>
  </si>
  <si>
    <t>แ** ศ***นองเม็ก</t>
  </si>
  <si>
    <t>763257813216</t>
  </si>
  <si>
    <t>FSQ35</t>
  </si>
  <si>
    <t>29/08/2025 10:15</t>
  </si>
  <si>
    <t>763232870186</t>
  </si>
  <si>
    <t>FSQ34</t>
  </si>
  <si>
    <t>ว***ภา พ***ปรีดี</t>
  </si>
  <si>
    <t>29/08/2025 10:13</t>
  </si>
  <si>
    <t>763283225224</t>
  </si>
  <si>
    <t>FSQ33</t>
  </si>
  <si>
    <t>เ***ิน</t>
  </si>
  <si>
    <t>763240419266</t>
  </si>
  <si>
    <t>FSQ32</t>
  </si>
  <si>
    <t>อ***ลี ส***ิรักษ์</t>
  </si>
  <si>
    <t>763215121244</t>
  </si>
  <si>
    <t>29/08/2025 10:11</t>
  </si>
  <si>
    <t>FSQ30</t>
  </si>
  <si>
    <t>ส***ตน์ ม***ลา</t>
  </si>
  <si>
    <t>29/08/2025 10:04</t>
  </si>
  <si>
    <t>ชิฟฟ่อนเค้ก 3 กล่อง ครีมฮอต 3 กล่อง</t>
  </si>
  <si>
    <t>763286688124</t>
  </si>
  <si>
    <t>FSQ29</t>
  </si>
  <si>
    <t>พ***พัชชา</t>
  </si>
  <si>
    <t>29/08/2025 10:01</t>
  </si>
  <si>
    <t>763264075136</t>
  </si>
  <si>
    <t>FSQ28</t>
  </si>
  <si>
    <t>ห***พียน</t>
  </si>
  <si>
    <t>29/08/2025 10:00</t>
  </si>
  <si>
    <t>763275820226</t>
  </si>
  <si>
    <t>FSQ27</t>
  </si>
  <si>
    <t>ป***ี ป***ปัด</t>
  </si>
  <si>
    <t>29/08/2025 09:58</t>
  </si>
  <si>
    <t>763212376124</t>
  </si>
  <si>
    <t>29/08/2025 09:59</t>
  </si>
  <si>
    <t>FSQ26</t>
  </si>
  <si>
    <t>LEXPU0602490433</t>
  </si>
  <si>
    <t>FSQ25</t>
  </si>
  <si>
    <t>พิศวาส สุนทร</t>
  </si>
  <si>
    <t>119หมู่3ต.หนองหาร อ.สันทราย จ.เชียงใหม่
สันทราย/ San Saiเชียงใหม่/ Chiang Mai
50290</t>
  </si>
  <si>
    <t>660801283488</t>
  </si>
  <si>
    <t>29/08/2025 09:55</t>
  </si>
  <si>
    <t>LEXPU0602481359</t>
  </si>
  <si>
    <t>FSQ24</t>
  </si>
  <si>
    <t>น***าว ศ***สรา ศ***หม</t>
  </si>
  <si>
    <t>763207245194</t>
  </si>
  <si>
    <t>FSQ21</t>
  </si>
  <si>
    <t>จ***ันธ์</t>
  </si>
  <si>
    <t>29/08/2025 09:53</t>
  </si>
  <si>
    <t>763243014225</t>
  </si>
  <si>
    <t>FSQ19</t>
  </si>
  <si>
    <t>น***ึ้ง ร***พธิ์ชี</t>
  </si>
  <si>
    <t>29/08/2025 09:52</t>
  </si>
  <si>
    <t>763284619215</t>
  </si>
  <si>
    <t>FSQ18</t>
  </si>
  <si>
    <t xml:space="preserve">นุชนาฎ อภัยรุณ </t>
  </si>
  <si>
    <t>156/761 หมู่ 5 ต.ท่ทราย อ
เมือง จ.สมุทรสาคร 74000</t>
  </si>
  <si>
    <t>0903260990</t>
  </si>
  <si>
    <t>29/08/2025 09:50</t>
  </si>
  <si>
    <t>WA008635185TH</t>
  </si>
  <si>
    <t>FSQ17</t>
  </si>
  <si>
    <t>ส่ง.. จุไรรัตน์ สุขจันทร์</t>
  </si>
  <si>
    <t xml:space="preserve">149 หมู่1บ้าน
สบาย ต.แม่คือ
อ.ดอยสะเก็ด
จ.เชียงใหม่
50220
โทร.
</t>
  </si>
  <si>
    <t>29/08/2025 09:39</t>
  </si>
  <si>
    <t>JB340101500TH</t>
  </si>
  <si>
    <t>29/08/2025 09:48</t>
  </si>
  <si>
    <t>FSQ16</t>
  </si>
  <si>
    <t>n***ee</t>
  </si>
  <si>
    <t>763206112292</t>
  </si>
  <si>
    <t>FSQ15</t>
  </si>
  <si>
    <t>ล***น</t>
  </si>
  <si>
    <t>29/08/2025 09:47</t>
  </si>
  <si>
    <t>763254850164</t>
  </si>
  <si>
    <t>FSQ14</t>
  </si>
  <si>
    <t>จัดส่งเป็นที่ส่งที่บ้าน the city</t>
  </si>
  <si>
    <t xml:space="preserve"> 690/158 
ถนน รัตนาธิเบศ
บางกระสอ นนทบุรี 11000
คุณ ปิยะมล </t>
  </si>
  <si>
    <t>0851891419</t>
  </si>
  <si>
    <t>29/08/2025 09:36</t>
  </si>
  <si>
    <t>JB340101513TH</t>
  </si>
  <si>
    <t>29/08/2025 09:46</t>
  </si>
  <si>
    <t>FSQ13</t>
  </si>
  <si>
    <t>พัสพิชชา ศรีฉัตรสุวรรณ</t>
  </si>
  <si>
    <t xml:space="preserve">149/57 โมเดอร์นโฮม คอน
โด
ถ.นนทรี
แขวงช่องนนทรี
เขตยานนาวา
กทม. 10120
14:00
</t>
  </si>
  <si>
    <t>0851313409</t>
  </si>
  <si>
    <t>29/08/2025 09:34</t>
  </si>
  <si>
    <t>JB340101527TH</t>
  </si>
  <si>
    <t>29/08/2025 09:44</t>
  </si>
  <si>
    <t>FSQ12</t>
  </si>
  <si>
    <t>พ***า ค***ยนาค</t>
  </si>
  <si>
    <t>763273719283</t>
  </si>
  <si>
    <t>29/08/2025 09:43</t>
  </si>
  <si>
    <t>FSQ10</t>
  </si>
  <si>
    <t>ส***ันท์ บ***งิน</t>
  </si>
  <si>
    <t>763256165206</t>
  </si>
  <si>
    <t>FSQ9</t>
  </si>
  <si>
    <t>ว***ยา ท***อง</t>
  </si>
  <si>
    <t>763252472146</t>
  </si>
  <si>
    <t>FSQ7</t>
  </si>
  <si>
    <t>วลัยพร  ศรีสุข</t>
  </si>
  <si>
    <t xml:space="preserve">แชปเตอร์วัน ออล
80/252 &amp;nbsp;ตึก B
ถนนรามอินทรา
แขวงอนุสาวรีย์
เขตบางเขน กทม
รหัส 10220
</t>
  </si>
  <si>
    <t>0832921875</t>
  </si>
  <si>
    <t>29/08/2025 09:32</t>
  </si>
  <si>
    <t>JB340101535TH</t>
  </si>
  <si>
    <t>FSQ6</t>
  </si>
  <si>
    <t>น***าวปภาดา ส***รวีระ</t>
  </si>
  <si>
    <t>763202161201</t>
  </si>
  <si>
    <t>FSQ5</t>
  </si>
  <si>
    <t>น***า ไ***รม</t>
  </si>
  <si>
    <t>29/08/2025 09:31</t>
  </si>
  <si>
    <t>763279812212</t>
  </si>
  <si>
    <t>29/08/2025 09:30</t>
  </si>
  <si>
    <t>FSQ3</t>
  </si>
  <si>
    <t>29/08/2025 09:28</t>
  </si>
  <si>
    <t>763257318283</t>
  </si>
  <si>
    <t>29/08/2025 09:29</t>
  </si>
  <si>
    <t>FSQ2</t>
  </si>
  <si>
    <t>น***อาริษา ส***รถ</t>
  </si>
  <si>
    <t>763256118306</t>
  </si>
  <si>
    <t>FSQ1</t>
  </si>
  <si>
    <t>P** S***da</t>
  </si>
  <si>
    <t>29/08/2025 09:27</t>
  </si>
  <si>
    <t>763242788206</t>
  </si>
  <si>
    <t>FSQ0</t>
  </si>
  <si>
    <t>รวินท์   เที่ยงธรรม</t>
  </si>
  <si>
    <t>48/63 ร้านกาลาแมไก่แจ้ ร้านค้าข้างวิหารพระมงคลบพิตร · ประตูชัย/ Pratu Chai
พระนครศรีอยุธยา/ Phra Nakhon Si Ayutthayaพระนครศรีอยุธยา/ Phra Nakhon Si Ayutthaya
13000</t>
  </si>
  <si>
    <t>660819484926</t>
  </si>
  <si>
    <t>29/08/2025 09:23</t>
  </si>
  <si>
    <t>LEXPU0602481869</t>
  </si>
  <si>
    <t>FSP99</t>
  </si>
  <si>
    <t>S*** N***</t>
  </si>
  <si>
    <t>29/08/2025 09:22</t>
  </si>
  <si>
    <t>763258111302</t>
  </si>
  <si>
    <t>FSP98</t>
  </si>
  <si>
    <t>จ***ิรา ค***นทร์</t>
  </si>
  <si>
    <t>29/08/2025 09:20</t>
  </si>
  <si>
    <t>763262482113</t>
  </si>
  <si>
    <t>FSP97</t>
  </si>
  <si>
    <t>29/08/2025 09:19</t>
  </si>
  <si>
    <t>WA008635194TH</t>
  </si>
  <si>
    <t>FSP95</t>
  </si>
  <si>
    <t>ก***า ว***เตชาวานิช</t>
  </si>
  <si>
    <t>29/08/2025 09:18</t>
  </si>
  <si>
    <t>763217085142</t>
  </si>
  <si>
    <t>FSP94</t>
  </si>
  <si>
    <t>ธนัญภรณ์ ตาววัฒนา</t>
  </si>
  <si>
    <t xml:space="preserve">น้ำท่วมเปลี่บนที่อยู่ค่ะ
รร.วัดสามกอ หมู่ 2
ต.สามกอ
อ.เสนา
จ.พระนครศรีอยุธยา
13110
</t>
  </si>
  <si>
    <t>0818996413</t>
  </si>
  <si>
    <t>29/08/2025 09:04</t>
  </si>
  <si>
    <t>JB340101544TH</t>
  </si>
  <si>
    <t>29/08/2025 09:14</t>
  </si>
  <si>
    <t>FSP93</t>
  </si>
  <si>
    <t>น***าว อ***ญา ส***สุ</t>
  </si>
  <si>
    <t>29/08/2025 09:13</t>
  </si>
  <si>
    <t>763217817235</t>
  </si>
  <si>
    <t>FSP92</t>
  </si>
  <si>
    <t>อนุรักษ์ หมื่นนาค</t>
  </si>
  <si>
    <t xml:space="preserve">154:1 ม1 ต/อ ท่าม่วง &amp;nbsp; กาญจนบุรี
71110 &amp;nbsp; </t>
  </si>
  <si>
    <t>71110</t>
  </si>
  <si>
    <t>0982621576</t>
  </si>
  <si>
    <t>WA008635203TH</t>
  </si>
  <si>
    <t>FSP90</t>
  </si>
  <si>
    <t>น***วเรศ      ว***าร</t>
  </si>
  <si>
    <t>763256802302</t>
  </si>
  <si>
    <t>29/08/2025 09:10</t>
  </si>
  <si>
    <t>FSP89</t>
  </si>
  <si>
    <t>N* N** S***nan</t>
  </si>
  <si>
    <t>763254715296</t>
  </si>
  <si>
    <t>FSP88</t>
  </si>
  <si>
    <t>ม***ักดิ์ แ***ตียว</t>
  </si>
  <si>
    <t>29/08/2025 09:07</t>
  </si>
  <si>
    <t>763214953185</t>
  </si>
  <si>
    <t>FSP87</t>
  </si>
  <si>
    <t>น***ุก</t>
  </si>
  <si>
    <t>29/08/2025 09:05</t>
  </si>
  <si>
    <t>763257729216</t>
  </si>
  <si>
    <t>FSP85</t>
  </si>
  <si>
    <t>ส***ดิ์. ค***น</t>
  </si>
  <si>
    <t>29/08/2025 08:48</t>
  </si>
  <si>
    <t>763202175116</t>
  </si>
  <si>
    <t>29/08/2025 08:46</t>
  </si>
  <si>
    <t>FSP83</t>
  </si>
  <si>
    <t>อ***สา ศ***ุมมา</t>
  </si>
  <si>
    <t>29/08/2025 07:45</t>
  </si>
  <si>
    <t>763271415266</t>
  </si>
  <si>
    <t>FSP82</t>
  </si>
  <si>
    <t>พ***พงษ์ ส***ัง</t>
  </si>
  <si>
    <t>29/08/2025 07:08</t>
  </si>
  <si>
    <t>763189882895</t>
  </si>
  <si>
    <t>FSP81</t>
  </si>
  <si>
    <t>ณัฐพงษ์ อรรจน์สาธิต</t>
  </si>
  <si>
    <t>475 ม.กฤษดานคร20 ซอยนพรัตน์13 ถนน บรมราชชชนนี
ทวีวัฒนา/ Thawi Watthanaกรุงเทพมหานคร/ Bangkok
10170</t>
  </si>
  <si>
    <t>660971813508</t>
  </si>
  <si>
    <t>29/08/2025 06:19</t>
  </si>
  <si>
    <t>LEXPU0602185816</t>
  </si>
  <si>
    <t>29/08/2025 06:18</t>
  </si>
  <si>
    <t>FSP80</t>
  </si>
  <si>
    <t>ป***าภรณ์ ร***า</t>
  </si>
  <si>
    <t>29/08/2025 05:28</t>
  </si>
  <si>
    <t>763149595832</t>
  </si>
  <si>
    <t>FSP79</t>
  </si>
  <si>
    <t>ป***นาไชยณรงค์</t>
  </si>
  <si>
    <t>29/08/2025 04:50</t>
  </si>
  <si>
    <t>763126597833</t>
  </si>
  <si>
    <t>FSP78</t>
  </si>
  <si>
    <t>ว***า เ***ยร</t>
  </si>
  <si>
    <t>29/08/2025 01:43</t>
  </si>
  <si>
    <t>763146590835</t>
  </si>
  <si>
    <t>FSP77</t>
  </si>
  <si>
    <t>พ***ิเชษฐิ์   ร***วิเศษ</t>
  </si>
  <si>
    <t>29/08/2025 01:31</t>
  </si>
  <si>
    <t>763119089891</t>
  </si>
  <si>
    <t>FSP76</t>
  </si>
  <si>
    <t>ย***ำรวย จ***์จำนงค์</t>
  </si>
  <si>
    <t>29/08/2025 00:57</t>
  </si>
  <si>
    <t>763133449853</t>
  </si>
  <si>
    <t>29/08/2025 00:56</t>
  </si>
  <si>
    <t>FSP75</t>
  </si>
  <si>
    <t>จ***ณี ม***ศักดิ์</t>
  </si>
  <si>
    <t>763169840845</t>
  </si>
  <si>
    <t>FSP74</t>
  </si>
  <si>
    <t>TH2533927662246</t>
  </si>
  <si>
    <t>29/08/2025 00:26</t>
  </si>
  <si>
    <t>FSP73</t>
  </si>
  <si>
    <t>ร***ี โ***ุชัย</t>
  </si>
  <si>
    <t>29/08/2025 00:12</t>
  </si>
  <si>
    <t>763174426840</t>
  </si>
  <si>
    <t>29/08/2025 00:24</t>
  </si>
  <si>
    <t>FSP72</t>
  </si>
  <si>
    <t>******านหนองรัง, ตำบล พยุห์, อำเภอพยุห์ ตำบลพยุห์ อำเภอพยุห์ จังหวัดศรีสะเกษ 33230</t>
  </si>
  <si>
    <t>33230</t>
  </si>
  <si>
    <t>29/08/2025 00:41</t>
  </si>
  <si>
    <t>TH30197P637E2A</t>
  </si>
  <si>
    <t>29/08/2025 00:21</t>
  </si>
  <si>
    <t>FST92</t>
  </si>
  <si>
    <t>ประภา ประดุจพงษ์เพ็ชร์</t>
  </si>
  <si>
    <t>อู่โสภณเซอร์วิส 3/37 ถ.สามัคคีชัย ต.ในเมือง อ.เมือง
เมืองเพชรบูรณ์/ Mueang Phetchabunเพชรบูรณ์/ Phetchabun
67000</t>
  </si>
  <si>
    <t>660899607705</t>
  </si>
  <si>
    <t>30/08/2025 23:56</t>
  </si>
  <si>
    <t>30/08/2025 23:57</t>
  </si>
  <si>
    <t>FST91</t>
  </si>
  <si>
    <t>ต่อง ปันคำ</t>
  </si>
  <si>
    <t>บ้านต๊ำน้ำล้อม ต.บ้านต๊ำ  159
เมืองพะเยา/ Mueang Phayaoพะเยา/ Phayao
56000</t>
  </si>
  <si>
    <t>30/08/2025 23:45</t>
  </si>
  <si>
    <t>FST90</t>
  </si>
  <si>
    <t>******ู่ที่ 3, ถนน ลาวจกราช, แม่จัน, อำเภอแม่จัน ตำบลแม่จัน อำเภอแม่จัน จังหวัดเชียงราย 57110</t>
  </si>
  <si>
    <t>30/08/2025 23:27</t>
  </si>
  <si>
    <t>FST89</t>
  </si>
  <si>
    <t>30/08/2025 23:54</t>
  </si>
  <si>
    <t>30/08/2025 23:24</t>
  </si>
  <si>
    <t>FST87</t>
  </si>
  <si>
    <t>30/08/2025 23:35</t>
  </si>
  <si>
    <t>30/08/2025 23:05</t>
  </si>
  <si>
    <t>FST86</t>
  </si>
  <si>
    <t>อ***ย์ ร***เพศ</t>
  </si>
  <si>
    <t>FST85</t>
  </si>
  <si>
    <t>30/08/2025 23:34</t>
  </si>
  <si>
    <t>30/08/2025 23:04</t>
  </si>
  <si>
    <t>FST84</t>
  </si>
  <si>
    <t>30/08/2025 23:32</t>
  </si>
  <si>
    <t>30/08/2025 23:02</t>
  </si>
  <si>
    <t>FST83</t>
  </si>
  <si>
    <t>30/08/2025 23:31</t>
  </si>
  <si>
    <t>30/08/2025 23:01</t>
  </si>
  <si>
    <t>FST82</t>
  </si>
  <si>
    <t>30/08/2025 23:30</t>
  </si>
  <si>
    <t>30/08/2025 22:59</t>
  </si>
  <si>
    <t>FST81</t>
  </si>
  <si>
    <t>30/08/2025 22:57</t>
  </si>
  <si>
    <t>FST80</t>
  </si>
  <si>
    <t>30/08/2025 22:53</t>
  </si>
  <si>
    <t>FST79</t>
  </si>
  <si>
    <t>ร***ี บ***ก</t>
  </si>
  <si>
    <t>30/08/2025 22:43</t>
  </si>
  <si>
    <t>FST78</t>
  </si>
  <si>
    <t>จ***๋า ห***ชนก</t>
  </si>
  <si>
    <t>30/08/2025 22:27</t>
  </si>
  <si>
    <t>FST77</t>
  </si>
  <si>
    <t>30/08/2025 22:08</t>
  </si>
  <si>
    <t>30/08/2025 22:07</t>
  </si>
  <si>
    <t>FST76</t>
  </si>
  <si>
    <t>ส*** บ***ุจันทร์</t>
  </si>
  <si>
    <t>30/08/2025 21:58</t>
  </si>
  <si>
    <t>FST75</t>
  </si>
  <si>
    <t>ส***ิตร์    แ***สม</t>
  </si>
  <si>
    <t>30/08/2025 21:48</t>
  </si>
  <si>
    <t>FST74</t>
  </si>
  <si>
    <t>******องนาแซง ตำบลหนองนาแซง อำเภอเมืองชัยภูมิ จังหวัดชัยภูมิ 36000</t>
  </si>
  <si>
    <t>30/08/2025 21:34</t>
  </si>
  <si>
    <t>FST73</t>
  </si>
  <si>
    <t>30/08/2025 21:25</t>
  </si>
  <si>
    <t>FST72</t>
  </si>
  <si>
    <t>อ***า จ***นนท์</t>
  </si>
  <si>
    <t>30/08/2025 21:16</t>
  </si>
  <si>
    <t>FST71</t>
  </si>
  <si>
    <t>ศ***ินทร์ เ***อง</t>
  </si>
  <si>
    <t>30/08/2025 21:11</t>
  </si>
  <si>
    <t>30/08/2025 21:14</t>
  </si>
  <si>
    <t>FST70</t>
  </si>
  <si>
    <t>30/08/2025 20:56</t>
  </si>
  <si>
    <t>FST69</t>
  </si>
  <si>
    <t>ร**า</t>
  </si>
  <si>
    <t>******ไฮ, ตำบลหนองตอกแป้น, อำเภอยางตลาด ตำบลหนองตอกแป้น อำเภอยางตลาด จังหวัดกาฬสินธุ์ 46120</t>
  </si>
  <si>
    <t>46120</t>
  </si>
  <si>
    <t>30/08/2025 20:51</t>
  </si>
  <si>
    <t>FST68</t>
  </si>
  <si>
    <t>รุจิ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</si>
  <si>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</si>
  <si>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660982145879</t>
  </si>
  <si>
    <t>30/08/2025 20:37</t>
  </si>
  <si>
    <t>LEXPU0602728242</t>
  </si>
  <si>
    <t>FST67</t>
  </si>
  <si>
    <t>ป***วบ ธ***โณ</t>
  </si>
  <si>
    <t>30/08/2025 20:23</t>
  </si>
  <si>
    <t>FST66</t>
  </si>
  <si>
    <t>ช***าภา เ***ศิริ</t>
  </si>
  <si>
    <t>30/08/2025 20:14</t>
  </si>
  <si>
    <t>FST65</t>
  </si>
  <si>
    <t>สกาวรัตน์ เขียวดี</t>
  </si>
  <si>
    <t>422/69 มบ.ฮาบิเทีย เวนต์ ถ.ปัญญาอินทรา · สามวาตะวันตก/ Sam Wa Tawan Tok
คลองสามวา/ Klong Sam Waกรุงเทพมหานคร/ Bangkok
10510</t>
  </si>
  <si>
    <t>660818295570</t>
  </si>
  <si>
    <t>30/08/2025 20:08</t>
  </si>
  <si>
    <t>LEXPU0602728316</t>
  </si>
  <si>
    <t>FST64</t>
  </si>
  <si>
    <t>ค***องมี ม***่ง</t>
  </si>
  <si>
    <t>30/08/2025 19:54</t>
  </si>
  <si>
    <t>FST63</t>
  </si>
  <si>
    <t>ล***น แ***สง</t>
  </si>
  <si>
    <t>30/08/2025 19:44</t>
  </si>
  <si>
    <t>FST62</t>
  </si>
  <si>
    <t>แ***ูเปอร์ค่ะ</t>
  </si>
  <si>
    <t>30/08/2025 19:40</t>
  </si>
  <si>
    <t>FST61</t>
  </si>
  <si>
    <t>ส***ตร</t>
  </si>
  <si>
    <t>30/08/2025 19:36</t>
  </si>
  <si>
    <t>FST60</t>
  </si>
  <si>
    <t>30/08/2025 19:32</t>
  </si>
  <si>
    <t>30/08/2025 19:31</t>
  </si>
  <si>
    <t>FST59</t>
  </si>
  <si>
    <t>ธ***ภัทร ว***ทองคำ</t>
  </si>
  <si>
    <t>30/08/2025 19:27</t>
  </si>
  <si>
    <t>FST58</t>
  </si>
  <si>
    <t>30/08/2025 19:14</t>
  </si>
  <si>
    <t>FST55</t>
  </si>
  <si>
    <t>30/08/2025 18:52</t>
  </si>
  <si>
    <t>FST54</t>
  </si>
  <si>
    <t>เ***นภา ส***ะเล</t>
  </si>
  <si>
    <t>30/08/2025 18:33</t>
  </si>
  <si>
    <t>FST53</t>
  </si>
  <si>
    <t>30/08/2025 18:32</t>
  </si>
  <si>
    <t>FST51</t>
  </si>
  <si>
    <t>660982148709</t>
  </si>
  <si>
    <t>30/08/2025 18:23</t>
  </si>
  <si>
    <t>LEXPU0602727223</t>
  </si>
  <si>
    <t>FST50</t>
  </si>
  <si>
    <t>ต***ภรณ์ ส***งภพ</t>
  </si>
  <si>
    <t>30/08/2025 18:10</t>
  </si>
  <si>
    <t>FST49</t>
  </si>
  <si>
    <t>ส***จ   ท***สุภา​</t>
  </si>
  <si>
    <t>30/08/2025 18:00</t>
  </si>
  <si>
    <t>FST48</t>
  </si>
  <si>
    <t>******สือเหลือง ตำบลดงเสือเหลือง อำเภอโพธิ์ประทับช้าง จังหวัดพิจิตร 66190</t>
  </si>
  <si>
    <t>66190</t>
  </si>
  <si>
    <t>30/08/2025 17:59</t>
  </si>
  <si>
    <t>FST47</t>
  </si>
  <si>
    <t>ห******์</t>
  </si>
  <si>
    <t>******ขต จ.ฉะเชิงเทรา ตำบลลาดกระทิง อำเภอสนามชัยเขต จังหวัดฉะเชิงเทรา 24160</t>
  </si>
  <si>
    <t>30/08/2025 17:52</t>
  </si>
  <si>
    <t>FST46</t>
  </si>
  <si>
    <t>******ลกุงเก่า ตำบลกุงเก่า อำเภอท่าคันโท จังหวัดกาฬสินธุ์ 46190</t>
  </si>
  <si>
    <t>46190</t>
  </si>
  <si>
    <t>30/08/2025 17:45</t>
  </si>
  <si>
    <t>30/08/2025 17:44</t>
  </si>
  <si>
    <t>FST45</t>
  </si>
  <si>
    <t>30/08/2025 17:41</t>
  </si>
  <si>
    <t>FST44</t>
  </si>
  <si>
    <t>ณ******ศ</t>
  </si>
  <si>
    <t>******ี่ 63/ข, หมู่ที่ 6, ตำบลบางปลากด, อำเภอป่าโมก ตำบลบางปลากด อำเภอป่าโมก จังหวัดอ่างทอง 14130</t>
  </si>
  <si>
    <t>30/08/2025 18:08</t>
  </si>
  <si>
    <t>30/08/2025 17:38</t>
  </si>
  <si>
    <t>FST43</t>
  </si>
  <si>
    <t>j***hjdjsj</t>
  </si>
  <si>
    <t>30/08/2025 17:09</t>
  </si>
  <si>
    <t>FST42</t>
  </si>
  <si>
    <t>30/08/2025 17:34</t>
  </si>
  <si>
    <t>30/08/2025 17:04</t>
  </si>
  <si>
    <t>FST41</t>
  </si>
  <si>
    <t>k*d</t>
  </si>
  <si>
    <t>******แยก22 แขวงวังทองหลาง แขวงวังทองหลาง เขตวังทองหลาง จังหวัดกรุงเทพมหานคร 10310</t>
  </si>
  <si>
    <t>TH256727488380F</t>
  </si>
  <si>
    <t>30/08/2025 17:03</t>
  </si>
  <si>
    <t>FST40</t>
  </si>
  <si>
    <t>ส***รษา</t>
  </si>
  <si>
    <t>FST39</t>
  </si>
  <si>
    <t>******6 ซอยไทรม้า ต.บางรักน้อย อ.เมือง นนทบุรี 11000 ตำบลบางรักน้อย อำเภอเมืองนนทบุรี จังหวัดนนทบุรี 11000</t>
  </si>
  <si>
    <t>30/08/2025 16:57</t>
  </si>
  <si>
    <t>FST38</t>
  </si>
  <si>
    <t>ส่ง คุณกมลทิพย์ ชัยยงยุทธ</t>
  </si>
  <si>
    <t>7/3 ซ.วุฒากาศ 26 ถ.วุฒากาศ
แขวงบางค้อ เขตจอมทอง
กรุงเทพ  10150</t>
  </si>
  <si>
    <t>0868817848</t>
  </si>
  <si>
    <t>30/08/2025 16:43</t>
  </si>
  <si>
    <t>30/08/2025 16:50</t>
  </si>
  <si>
    <t>FST37</t>
  </si>
  <si>
    <t>****** ต. หินโคน อ.จักราช จ.นครราชสีมา ตำบลหินโคน อำเภอจักราช จังหวัดนครราชสีมา 30230</t>
  </si>
  <si>
    <t>30/08/2025 16:46</t>
  </si>
  <si>
    <t>FST36</t>
  </si>
  <si>
    <t>ที่อยู่
รพ.ปัว (โทรนัดรับได้ตลอด.24ขม) ตึกผู้ป่วยนอก ตำบลวรนคร อำเภอปัว น่าน55120</t>
  </si>
  <si>
    <t>30/08/2025 10:59</t>
  </si>
  <si>
    <t>30/08/2025 16:45</t>
  </si>
  <si>
    <t>FST35</t>
  </si>
  <si>
    <t>30/08/2025 16:40</t>
  </si>
  <si>
    <t>FST34</t>
  </si>
  <si>
    <t>คุณอุษณีย์ สนธิเณร</t>
  </si>
  <si>
    <t>349/17ม.3 ต.โพธิ์พระนาอ.เมืองฯจ.สุพรรณบุรี 72000</t>
  </si>
  <si>
    <t>0615420992</t>
  </si>
  <si>
    <t>30/08/2025 16:39</t>
  </si>
  <si>
    <t>30/08/2025 16:38</t>
  </si>
  <si>
    <t>FST33</t>
  </si>
  <si>
    <t>นวภัสร์ ธรรมณัฐนันท์</t>
  </si>
  <si>
    <t>110 หมู่3 ต.ราษฎร์นิยม
อ.ไทรน้อย จ.นนทบุรี 11150</t>
  </si>
  <si>
    <t>0959642249</t>
  </si>
  <si>
    <t>30/08/2025 16:37</t>
  </si>
  <si>
    <t>FST32</t>
  </si>
  <si>
    <t>Sunun Nun</t>
  </si>
  <si>
    <t>48/23
ม.3
เกาะขนุน
พนมสารคาม
ฉะเชิงเทรา 24120</t>
  </si>
  <si>
    <t>0923792723</t>
  </si>
  <si>
    <t>30/08/2025 16:36</t>
  </si>
  <si>
    <t>FST31</t>
  </si>
  <si>
    <t>จำปา</t>
  </si>
  <si>
    <t>43หมู่4  ต สวนกล้วย   อ  บ้านโป่ง   จ ราชบุรื      ศูนย์กลาง 70110</t>
  </si>
  <si>
    <t>0861714003</t>
  </si>
  <si>
    <t>30/08/2025 15:13</t>
  </si>
  <si>
    <t>30/08/2025 16:35</t>
  </si>
  <si>
    <t>FST30</t>
  </si>
  <si>
    <t>แอน</t>
  </si>
  <si>
    <t>112ม.8 ต.โนนแดง อ.บ้านเขว้า จ.ชัยภุมิ 
(ฟาร์มหมูแสงทองปศุสัตว์หลัง อบตโนนแดง) 36170</t>
  </si>
  <si>
    <t>36170</t>
  </si>
  <si>
    <t>30/08/2025 16:34</t>
  </si>
  <si>
    <t>30/08/2025 16:33</t>
  </si>
  <si>
    <t>FST29</t>
  </si>
  <si>
    <t>ท***าศ บ***า</t>
  </si>
  <si>
    <t>30/08/2025 16:13</t>
  </si>
  <si>
    <t>FST28</t>
  </si>
  <si>
    <t>30/08/2025 16:00</t>
  </si>
  <si>
    <t>FST27</t>
  </si>
  <si>
    <t>ร***ดา ว***ษขลา</t>
  </si>
  <si>
    <t>30/08/2025 15:59</t>
  </si>
  <si>
    <t>FST25</t>
  </si>
  <si>
    <t>น***มล  เ***ผล ค***้อม จ***ี่เนย</t>
  </si>
  <si>
    <t>30/08/2025 15:58</t>
  </si>
  <si>
    <t>ขอให้ทานให้อร่อยนะคะ คิดถึงทุกคนเลยนะคะ🤍</t>
  </si>
  <si>
    <t>30/08/2025 15:54</t>
  </si>
  <si>
    <t>FST23</t>
  </si>
  <si>
    <t>ส***า เ***ยวธัญการณ์</t>
  </si>
  <si>
    <t>30/08/2025 15:43</t>
  </si>
  <si>
    <t>30/08/2025 15:42</t>
  </si>
  <si>
    <t>FST21</t>
  </si>
  <si>
    <t>30/08/2025 15:26</t>
  </si>
  <si>
    <t>FST20</t>
  </si>
  <si>
    <t>ส***ชนนี ช***วัสดิ์</t>
  </si>
  <si>
    <t>30/08/2025 15:25</t>
  </si>
  <si>
    <t>FST19</t>
  </si>
  <si>
    <t>30/08/2025 15:17</t>
  </si>
  <si>
    <t>LEXPU0602728038</t>
  </si>
  <si>
    <t>FST18</t>
  </si>
  <si>
    <t>30/08/2025 15:14</t>
  </si>
  <si>
    <t>LEXPU0602727484</t>
  </si>
  <si>
    <t>FST17</t>
  </si>
  <si>
    <t>พ***ว์ พ***าอางกุล</t>
  </si>
  <si>
    <t>30/08/2025 15:11</t>
  </si>
  <si>
    <t>FST16</t>
  </si>
  <si>
    <t>ส******้</t>
  </si>
  <si>
    <t>******ูมิจังหวัดร้อยเอ็ด ตำบลเหล่าน้อย อำเภอเสลภูมิ จังหวัดร้อยเอ็ด 45120</t>
  </si>
  <si>
    <t>45120</t>
  </si>
  <si>
    <t>30/08/2025 15:08</t>
  </si>
  <si>
    <t>FST14</t>
  </si>
  <si>
    <t>30/08/2025 14:59</t>
  </si>
  <si>
    <t>FST13</t>
  </si>
  <si>
    <t>ณ***​ ส***ี</t>
  </si>
  <si>
    <t>30/08/2025 14:58</t>
  </si>
  <si>
    <t>FST12</t>
  </si>
  <si>
    <t>เสาวนีย์</t>
  </si>
  <si>
    <t>50/96 ม.มัณฑนา ซ.กรุงเทพกรีฑา7 ถ.กรุงเทพกรีฑา · หัวหมาก/ Hua Mak
บางกะปิ/ Bang Kapiกรุงเทพมหานคร/ Bangkok
10240</t>
  </si>
  <si>
    <t>660647485943</t>
  </si>
  <si>
    <t>30/08/2025 14:55</t>
  </si>
  <si>
    <t>FST10</t>
  </si>
  <si>
    <t>30/08/2025 15:19</t>
  </si>
  <si>
    <t>30/08/2025 14:49</t>
  </si>
  <si>
    <t>FST9</t>
  </si>
  <si>
    <t>30/08/2025 14:39</t>
  </si>
  <si>
    <t>FST8</t>
  </si>
  <si>
    <t>บ******า</t>
  </si>
  <si>
    <t>****** ต.นาคู ตำบลนาคู อำเภอนาคู จังหวัดกาฬสินธุ์ 46160</t>
  </si>
  <si>
    <t>30/08/2025 14:36</t>
  </si>
  <si>
    <t>FST7</t>
  </si>
  <si>
    <t>แ***ยุง ค***ษี น***กริช</t>
  </si>
  <si>
    <t>30/08/2025 14:35</t>
  </si>
  <si>
    <t>FST6</t>
  </si>
  <si>
    <t>น** ล***นธ์ ป***าลี</t>
  </si>
  <si>
    <t>30/08/2025 14:20</t>
  </si>
  <si>
    <t>FST5</t>
  </si>
  <si>
    <t>จ***ร์ บ***พญา​</t>
  </si>
  <si>
    <t>30/08/2025 14:15</t>
  </si>
  <si>
    <t>30/08/2025 14:16</t>
  </si>
  <si>
    <t>FST4</t>
  </si>
  <si>
    <t>ธ***รณ ศ***าตรา</t>
  </si>
  <si>
    <t>30/08/2025 14:07</t>
  </si>
  <si>
    <t>30/08/2025 14:12</t>
  </si>
  <si>
    <t>FST3</t>
  </si>
  <si>
    <t>30/08/2025 14:06</t>
  </si>
  <si>
    <t>เผือก2/มะพร้าวอ่อน2/ตาลหอม1/ทุเรียน1</t>
  </si>
  <si>
    <t>30/08/2025 14:10</t>
  </si>
  <si>
    <t>FST2</t>
  </si>
  <si>
    <t>ม***สา เ***วโน</t>
  </si>
  <si>
    <t>30/08/2025 13:58</t>
  </si>
  <si>
    <t>FST1</t>
  </si>
  <si>
    <t>อ***ิสา</t>
  </si>
  <si>
    <t>30/08/2025 13:53</t>
  </si>
  <si>
    <t>FST0</t>
  </si>
  <si>
    <t>ส***นต์ เ***ทอง</t>
  </si>
  <si>
    <t>30/08/2025 13:22</t>
  </si>
  <si>
    <t>FSS99</t>
  </si>
  <si>
    <t>ก***ณ์   บ***ทธิ์</t>
  </si>
  <si>
    <t>30/08/2025 13:19</t>
  </si>
  <si>
    <t>FSS98</t>
  </si>
  <si>
    <t>พ***สน..ชั่งแสง</t>
  </si>
  <si>
    <t>30/08/2025 13:18</t>
  </si>
  <si>
    <t>FSS97</t>
  </si>
  <si>
    <t>30/08/2025 13:10</t>
  </si>
  <si>
    <t>LEXPU0602728057</t>
  </si>
  <si>
    <t>FSS96</t>
  </si>
  <si>
    <t>30/08/2025 12:57</t>
  </si>
  <si>
    <t>FSS95</t>
  </si>
  <si>
    <t>30/08/2025 12:56</t>
  </si>
  <si>
    <t>FSS94</t>
  </si>
  <si>
    <t>ด***จ  เ***งดัง</t>
  </si>
  <si>
    <t>30/08/2025 12:27</t>
  </si>
  <si>
    <t>FSS93</t>
  </si>
  <si>
    <t>ส***ย ส***ภิรมณ์</t>
  </si>
  <si>
    <t>30/08/2025 12:21</t>
  </si>
  <si>
    <t>FSS92</t>
  </si>
  <si>
    <t>30/08/2025 12:20</t>
  </si>
  <si>
    <t>FSS91</t>
  </si>
  <si>
    <t>ส******ต</t>
  </si>
  <si>
    <t>******ยณ์, อำเภอเมืองจันทบุรี ตำบลคลองนารายณ์ อำเภอเมืองจันทบุรี จังหวัดจันทบุรี 22000</t>
  </si>
  <si>
    <t>30/08/2025 12:16</t>
  </si>
  <si>
    <t>FSS90</t>
  </si>
  <si>
    <t>K***ai K***ai</t>
  </si>
  <si>
    <t>30/08/2025 12:13</t>
  </si>
  <si>
    <t>FSS88</t>
  </si>
  <si>
    <t>ธ***ค แ***ตียว</t>
  </si>
  <si>
    <t>30/08/2025 11:50</t>
  </si>
  <si>
    <t>30/08/2025 11:49</t>
  </si>
  <si>
    <t>FSS87</t>
  </si>
  <si>
    <t>30/08/2025 11:42</t>
  </si>
  <si>
    <t>FSS86</t>
  </si>
  <si>
    <t>ณ***ิชา ส***งศักดิ์</t>
  </si>
  <si>
    <t>30/08/2025 11:38</t>
  </si>
  <si>
    <t>FSS85</t>
  </si>
  <si>
    <t>ส** เ***ราช</t>
  </si>
  <si>
    <t>30/08/2025 11:37</t>
  </si>
  <si>
    <t>30/08/2025 11:36</t>
  </si>
  <si>
    <t>FSS84</t>
  </si>
  <si>
    <t>30/08/2025 11:28</t>
  </si>
  <si>
    <t>FSS83</t>
  </si>
  <si>
    <t>30/08/2025 11:16</t>
  </si>
  <si>
    <t>FSS82</t>
  </si>
  <si>
    <t>อ***ย์  ค***</t>
  </si>
  <si>
    <t>30/08/2025 11:14</t>
  </si>
  <si>
    <t>FSS81</t>
  </si>
  <si>
    <t>ร.ต.สานนท์ แดนทอง</t>
  </si>
  <si>
    <t>99/178 ม.3 หมู่บ้านกมลเพชรวิลล์ ซ.9/1ต.สัตหีบ อ.สัตหีบ จ.ชลบุรี · สัตหีบ/ Sattahip
สัตหีบ/ Sattahipชลบุรี/ Chonburi
20180</t>
  </si>
  <si>
    <t>20180</t>
  </si>
  <si>
    <t>660806050523</t>
  </si>
  <si>
    <t>30/08/2025 11:15</t>
  </si>
  <si>
    <t>30/08/2025 11:13</t>
  </si>
  <si>
    <t>FSS80</t>
  </si>
  <si>
    <t>******นองหญ้าไซ ตำบลหนองราชวัตร อำเภอหนองหญ้าไซ จังหวัดสุพรรณบุรี 72240</t>
  </si>
  <si>
    <t>72240</t>
  </si>
  <si>
    <t>30/08/2025 11:07</t>
  </si>
  <si>
    <t>30/08/2025 11:06</t>
  </si>
  <si>
    <t>FSS79</t>
  </si>
  <si>
    <t>30/08/2025 10:53</t>
  </si>
  <si>
    <t>FSS77</t>
  </si>
  <si>
    <t>30/08/2025 10:50</t>
  </si>
  <si>
    <t>FSS76</t>
  </si>
  <si>
    <t>น***ยุต พ***แพง</t>
  </si>
  <si>
    <t>30/08/2025 10:48</t>
  </si>
  <si>
    <t>30/08/2025 10:47</t>
  </si>
  <si>
    <t>FSS75</t>
  </si>
  <si>
    <t>ต***อด</t>
  </si>
  <si>
    <t>30/08/2025 10:41</t>
  </si>
  <si>
    <t>FSS74</t>
  </si>
  <si>
    <t>บ***าคัม ช***ียง</t>
  </si>
  <si>
    <t>30/08/2025 10:33</t>
  </si>
  <si>
    <t>FSS73</t>
  </si>
  <si>
    <t>ส******ส</t>
  </si>
  <si>
    <t>******ตำบลบ้านสาง อำเภอเมืองพะเยา จังหวัดพะเยา 56000</t>
  </si>
  <si>
    <t>30/08/2025 10:31</t>
  </si>
  <si>
    <t>FSS72</t>
  </si>
  <si>
    <t>30/08/2025 10:29</t>
  </si>
  <si>
    <t>FSS71</t>
  </si>
  <si>
    <t>ว***รณ์ เ***มพล</t>
  </si>
  <si>
    <t>30/08/2025 10:21</t>
  </si>
  <si>
    <t>คนกินมีอาการแพ้เผือกค่ะ อย่าสุ่มเผือกมานะคะขอบคุณค่ะ</t>
  </si>
  <si>
    <t>FSS70</t>
  </si>
  <si>
    <t>ธ***ร ร***ุ้ย</t>
  </si>
  <si>
    <t>30/08/2025 10:18</t>
  </si>
  <si>
    <t>FSS69</t>
  </si>
  <si>
    <t>ย***ินธร ภ***ัพย์เจริญ</t>
  </si>
  <si>
    <t>30/08/2025 10:16</t>
  </si>
  <si>
    <t>FSS68</t>
  </si>
  <si>
    <t>30/08/2025 10:15</t>
  </si>
  <si>
    <t>ไม่เอาเค้กเนยสดนะค่ะ</t>
  </si>
  <si>
    <t>FSS67</t>
  </si>
  <si>
    <t>ไ***น ร***อาจ</t>
  </si>
  <si>
    <t>30/08/2025 10:05</t>
  </si>
  <si>
    <t>FSS66</t>
  </si>
  <si>
    <t>FSS65</t>
  </si>
  <si>
    <t>30/08/2025 09:46</t>
  </si>
  <si>
    <t>FSS64</t>
  </si>
  <si>
    <t>น*** ภ***กร ศ***สงฉาย</t>
  </si>
  <si>
    <t>30/08/2025 09:45</t>
  </si>
  <si>
    <t>FSS63</t>
  </si>
  <si>
    <t>30/08/2025 09:44</t>
  </si>
  <si>
    <t>30/08/2025 09:39</t>
  </si>
  <si>
    <t>FSS61</t>
  </si>
  <si>
    <t>ว***พร  ช***ขำ</t>
  </si>
  <si>
    <t>30/08/2025 09:32</t>
  </si>
  <si>
    <t>30/08/2025 09:33</t>
  </si>
  <si>
    <t>FSS60</t>
  </si>
  <si>
    <t>น***ุจิภาส แ***ผลึก</t>
  </si>
  <si>
    <t>FSS58</t>
  </si>
  <si>
    <t>m***</t>
  </si>
  <si>
    <t>FSS57</t>
  </si>
  <si>
    <t>ก*** ว***กแก้ว</t>
  </si>
  <si>
    <t>30/08/2025 09:19</t>
  </si>
  <si>
    <t>FSS56</t>
  </si>
  <si>
    <t>อ***หวาน ซ***เปรี้ยว</t>
  </si>
  <si>
    <t>30/08/2025 09:12</t>
  </si>
  <si>
    <t>FSS55</t>
  </si>
  <si>
    <t>30/08/2025 09:17</t>
  </si>
  <si>
    <t>30/08/2025 09:02</t>
  </si>
  <si>
    <t>FSS54</t>
  </si>
  <si>
    <t>30/08/2025 09:01</t>
  </si>
  <si>
    <t>FSS53</t>
  </si>
  <si>
    <t>30/08/2025 09:00</t>
  </si>
  <si>
    <t>ขอวันผลิตสดใหม่ค่ะ</t>
  </si>
  <si>
    <t>FSS52</t>
  </si>
  <si>
    <t>ส***ตต์ ม***ทธิ์</t>
  </si>
  <si>
    <t>30/08/2025 08:56</t>
  </si>
  <si>
    <t>FSS51</t>
  </si>
  <si>
    <t>n******5</t>
  </si>
  <si>
    <t>******ราการ จ.สมุทรปราการ (บริษัท ดีดั328 การบัญชี จำกัด) ตำบลบางเมือง อำเภอเมืองสมุทรปราการ จังหวัดสมุทรปราการ 10270</t>
  </si>
  <si>
    <t>30/08/2025 08:54</t>
  </si>
  <si>
    <t>FSS50</t>
  </si>
  <si>
    <t>ว***ชัย ต***ลิน</t>
  </si>
  <si>
    <t>30/08/2025 08:52</t>
  </si>
  <si>
    <t>30/08/2025 08:53</t>
  </si>
  <si>
    <t>FSS49</t>
  </si>
  <si>
    <t>ส***จ ส***นับ</t>
  </si>
  <si>
    <t>FSS48</t>
  </si>
  <si>
    <t>น***าววิลาวรรณ  จ***อง</t>
  </si>
  <si>
    <t>763223688205</t>
  </si>
  <si>
    <t>30/08/2025 08:49</t>
  </si>
  <si>
    <t>FSS47</t>
  </si>
  <si>
    <t>ส***ฏฐา  เ***ุดม</t>
  </si>
  <si>
    <t>28/08/2025 11:29</t>
  </si>
  <si>
    <t>763290674134</t>
  </si>
  <si>
    <t>30/08/2025 08:48</t>
  </si>
  <si>
    <t>FSS46</t>
  </si>
  <si>
    <t>บ***ร ร***าช</t>
  </si>
  <si>
    <t>763245920253</t>
  </si>
  <si>
    <t>FSS45</t>
  </si>
  <si>
    <t>30/08/2025 08:47</t>
  </si>
  <si>
    <t>FSS44</t>
  </si>
  <si>
    <t>30/08/2025 08:46</t>
  </si>
  <si>
    <t>FSS43</t>
  </si>
  <si>
    <t>บ******ว</t>
  </si>
  <si>
    <t>******บล ท่าสุด, อำเภอเมืองเชียงราย ตำบลท่าสุด อำเภอเมืองเชียงราย จังหวัดเชียงราย 57100</t>
  </si>
  <si>
    <t>57100</t>
  </si>
  <si>
    <t>30/08/2025 09:14</t>
  </si>
  <si>
    <t>30/08/2025 08:44</t>
  </si>
  <si>
    <t>FSS42</t>
  </si>
  <si>
    <t>ร***ท้ ด***ไม่ได้</t>
  </si>
  <si>
    <t>30/08/2025 08:33</t>
  </si>
  <si>
    <t>FSS41</t>
  </si>
  <si>
    <t>30/08/2025 08:23</t>
  </si>
  <si>
    <t>FSS40</t>
  </si>
  <si>
    <t>30/08/2025 08:21</t>
  </si>
  <si>
    <t>FSS39</t>
  </si>
  <si>
    <t>จ***ภี พ***์แพงรักษ์</t>
  </si>
  <si>
    <t>30/08/2025 08:01</t>
  </si>
  <si>
    <t>FSS38</t>
  </si>
  <si>
    <t>30/08/2025 08:28</t>
  </si>
  <si>
    <t>30/08/2025 07:58</t>
  </si>
  <si>
    <t>FSS37</t>
  </si>
  <si>
    <t>30/08/2025 07:53</t>
  </si>
  <si>
    <t>FSS36</t>
  </si>
  <si>
    <t>u***2733248384883</t>
  </si>
  <si>
    <t>30/08/2025 07:51</t>
  </si>
  <si>
    <t>FSS33</t>
  </si>
  <si>
    <t>อ***ย์ ส***์ศรีจันทร์</t>
  </si>
  <si>
    <t>30/08/2025 07:30</t>
  </si>
  <si>
    <t>30/08/2025 07:29</t>
  </si>
  <si>
    <t>FSS32</t>
  </si>
  <si>
    <t>30/08/2025 07:19</t>
  </si>
  <si>
    <t>LEXPU0602728048</t>
  </si>
  <si>
    <t>FSS31</t>
  </si>
  <si>
    <t>บ***แม่ ก***สามภู</t>
  </si>
  <si>
    <t>30/08/2025 07:15</t>
  </si>
  <si>
    <t>FSS30</t>
  </si>
  <si>
    <t>ส***ักดิ์ ส***พชร</t>
  </si>
  <si>
    <t>30/08/2025 07:08</t>
  </si>
  <si>
    <t>763210491116</t>
  </si>
  <si>
    <t>FSS29</t>
  </si>
  <si>
    <t>น***าน  อ***เย็น</t>
  </si>
  <si>
    <t>30/08/2025 06:47</t>
  </si>
  <si>
    <t>763225064151</t>
  </si>
  <si>
    <t>FSS28</t>
  </si>
  <si>
    <t>30/08/2025 06:40</t>
  </si>
  <si>
    <t>763259675205</t>
  </si>
  <si>
    <t>FSS27</t>
  </si>
  <si>
    <t>จ***ิมา ศ***สกุล</t>
  </si>
  <si>
    <t>30/08/2025 06:02</t>
  </si>
  <si>
    <t>763230120295</t>
  </si>
  <si>
    <t>FSS26</t>
  </si>
  <si>
    <t>30/08/2025 05:17</t>
  </si>
  <si>
    <t>763245083112</t>
  </si>
  <si>
    <t>30/08/2025 05:18</t>
  </si>
  <si>
    <t>FSS25</t>
  </si>
  <si>
    <t>ก***ัตน์ โ***้า</t>
  </si>
  <si>
    <t>30/08/2025 05:11</t>
  </si>
  <si>
    <t>763228811306</t>
  </si>
  <si>
    <t>FSS24</t>
  </si>
  <si>
    <t>30/08/2025 01:54</t>
  </si>
  <si>
    <t>LEXPU0602486364</t>
  </si>
  <si>
    <t>FSS23</t>
  </si>
  <si>
    <t>30/08/2025 01:32</t>
  </si>
  <si>
    <t>763234728255</t>
  </si>
  <si>
    <t>FSS22</t>
  </si>
  <si>
    <t>พ** บ***าม</t>
  </si>
  <si>
    <t>30/08/2025 01:31</t>
  </si>
  <si>
    <t>763298353215</t>
  </si>
  <si>
    <t>FSS21</t>
  </si>
  <si>
    <t>T***nee</t>
  </si>
  <si>
    <t>30/08/2025 00:56</t>
  </si>
  <si>
    <t>763235959216</t>
  </si>
  <si>
    <t>FSS20</t>
  </si>
  <si>
    <t>อ***าพ พ***ศิริยะกุล</t>
  </si>
  <si>
    <t>30/08/2025 00:27</t>
  </si>
  <si>
    <t>763259525232</t>
  </si>
  <si>
    <t>FSS18</t>
  </si>
  <si>
    <t>บังยูฮัน เลขที่ **,  **********(อั้ม)</t>
  </si>
  <si>
    <t>47 หมู่7  ซอยไทย-จังโหลน 18 ตำบลสำนักนักขาม อำเภอสะเดา จังหวัดสงขลา 90320 · สำนักขาม/ Samnak Kham
สะเดา/ Sadaoสงขลา/ Songkhla
90320</t>
  </si>
  <si>
    <t>90320</t>
  </si>
  <si>
    <t>30/08/2025 00:24</t>
  </si>
  <si>
    <t>FSS17</t>
  </si>
  <si>
    <t>ส***ตรี ก***ลา</t>
  </si>
  <si>
    <t>30/08/2025 00:10</t>
  </si>
  <si>
    <t>763267393151</t>
  </si>
  <si>
    <t>30/08/2025 00:22</t>
  </si>
  <si>
    <t>FSX63</t>
  </si>
  <si>
    <t>เอ็มก้เเ</t>
  </si>
  <si>
    <t>660874545555</t>
  </si>
  <si>
    <t>31/08/2025 23:28</t>
  </si>
  <si>
    <t>FSX62</t>
  </si>
  <si>
    <t>เอ็มสีนย</t>
  </si>
  <si>
    <t>660896566686</t>
  </si>
  <si>
    <t>FSX60</t>
  </si>
  <si>
    <t>ส***ษา ร***ู้</t>
  </si>
  <si>
    <t>31/08/2025 22:50</t>
  </si>
  <si>
    <t>FSX59</t>
  </si>
  <si>
    <t>ช***กาญจน์ ไ***รรม</t>
  </si>
  <si>
    <t>31/08/2025 22:43</t>
  </si>
  <si>
    <t>FSX58</t>
  </si>
  <si>
    <t>น***ราม จ***เทศ</t>
  </si>
  <si>
    <t>31/08/2025 22:41</t>
  </si>
  <si>
    <t>FSX57</t>
  </si>
  <si>
    <t>ว***ดา ม***ิ่ง</t>
  </si>
  <si>
    <t>31/08/2025 22:25</t>
  </si>
  <si>
    <t>FSX56</t>
  </si>
  <si>
    <t>ฐิติกร จำนงค์รี</t>
  </si>
  <si>
    <t>หน้าร.รนาตาดี · นครไทย/ Nakhon Thai
นครไทย/ Nakhon Thaiพิษณุโลก/ Phitsanulok
65120</t>
  </si>
  <si>
    <t>660937505118</t>
  </si>
  <si>
    <t>31/08/2025 22:08</t>
  </si>
  <si>
    <t>FSX55</t>
  </si>
  <si>
    <t>******น แหลมทองหลาง, อำเภอแหลมงอบ ตำบลแหลมงอบ อำเภอแหลมงอบ จังหวัดตราด 23120</t>
  </si>
  <si>
    <t>23120</t>
  </si>
  <si>
    <t>31/08/2025 22:34</t>
  </si>
  <si>
    <t>31/08/2025 22:04</t>
  </si>
  <si>
    <t>FSX54</t>
  </si>
  <si>
    <t>อ***ูชู่ชี่</t>
  </si>
  <si>
    <t>31/08/2025 22:02</t>
  </si>
  <si>
    <t>FSX53</t>
  </si>
  <si>
    <t>******ง4 ถ.รังสิต-นครนายก ต.บึงยี่โถ ตำบลบึงยี่โถ อำเภอธัญบุรี จังหวัดปทุมธานี 12130</t>
  </si>
  <si>
    <t>FSX52</t>
  </si>
  <si>
    <t>******งตลาดบางเขน, เขตหลักสี่ แขวงตลาดบางเขน เขตหลักสี่ จังหวัดกรุงเทพมหานคร 10210</t>
  </si>
  <si>
    <t>31/08/2025 22:30</t>
  </si>
  <si>
    <t>31/08/2025 22:00</t>
  </si>
  <si>
    <t>FSX51</t>
  </si>
  <si>
    <t>ป*** ก***ิการ์</t>
  </si>
  <si>
    <t>31/08/2025 21:59</t>
  </si>
  <si>
    <t>FSX50</t>
  </si>
  <si>
    <t>31/08/2025 21:49</t>
  </si>
  <si>
    <t>FSX49</t>
  </si>
  <si>
    <t>ส***าลย์</t>
  </si>
  <si>
    <t>31/08/2025 21:24</t>
  </si>
  <si>
    <t>FSX47</t>
  </si>
  <si>
    <t>N** V***</t>
  </si>
  <si>
    <t>31/08/2025 20:59</t>
  </si>
  <si>
    <t>FSX46</t>
  </si>
  <si>
    <t>ก******ด</t>
  </si>
  <si>
    <t>******้านโสก, อำเภอหล่มสัก ตำบลบ้านโสก อำเภอหล่มสัก จังหวัดเพชรบูรณ์ 67110</t>
  </si>
  <si>
    <t>31/08/2025 21:27</t>
  </si>
  <si>
    <t>31/08/2025 20:57</t>
  </si>
  <si>
    <t>FSX45</t>
  </si>
  <si>
    <t>ป***า จ***ครุฑ</t>
  </si>
  <si>
    <t>31/08/2025 20:55</t>
  </si>
  <si>
    <t>31/08/2025 20:56</t>
  </si>
  <si>
    <t>FSX44</t>
  </si>
  <si>
    <t>อ***มพร จ***ุติ</t>
  </si>
  <si>
    <t>FSX43</t>
  </si>
  <si>
    <t>ศ***ณี​  ส***ุล</t>
  </si>
  <si>
    <t>อำเภอเมืองนครปฐม</t>
  </si>
  <si>
    <t>FSX41</t>
  </si>
  <si>
    <t>31/08/2025 20:54</t>
  </si>
  <si>
    <t>FSX39</t>
  </si>
  <si>
    <t>ส***เดือน อ***มานะ</t>
  </si>
  <si>
    <t>31/08/2025 20:53</t>
  </si>
  <si>
    <t>FSX38</t>
  </si>
  <si>
    <t>ศ***า ส***รณคาม</t>
  </si>
  <si>
    <t>31/08/2025 20:52</t>
  </si>
  <si>
    <t>FSX37</t>
  </si>
  <si>
    <t>ป***รินทร์  ม***ตลุง</t>
  </si>
  <si>
    <t>FSX36</t>
  </si>
  <si>
    <t>ม***า ป***มายะตา</t>
  </si>
  <si>
    <t>31/08/2025 20:51</t>
  </si>
  <si>
    <t>FSX35</t>
  </si>
  <si>
    <t>ม***นากาญจนเสรี</t>
  </si>
  <si>
    <t>31/08/2025 20:50</t>
  </si>
  <si>
    <t>FSX34</t>
  </si>
  <si>
    <t>น** ว***พล ป***าสุข</t>
  </si>
  <si>
    <t>31/08/2025 20:48</t>
  </si>
  <si>
    <t>FSX33</t>
  </si>
  <si>
    <t>บรรจง</t>
  </si>
  <si>
    <t>680/27ชอยพระยานาคแขวงถนนเพชรบุรีเขตราชเทวีกทม10400</t>
  </si>
  <si>
    <t>0928246329</t>
  </si>
  <si>
    <t>31/08/2025 20:45</t>
  </si>
  <si>
    <t>FSX32</t>
  </si>
  <si>
    <t>ช***า จ***รักษ์</t>
  </si>
  <si>
    <t>31/08/2025 20:44</t>
  </si>
  <si>
    <t>FSX31</t>
  </si>
  <si>
    <t>ธ*** ศ***อี่ยม</t>
  </si>
  <si>
    <t>FSX30</t>
  </si>
  <si>
    <t>ณ***มล ร***ุ้ม</t>
  </si>
  <si>
    <t>31/08/2025 20:43</t>
  </si>
  <si>
    <t>FSX29</t>
  </si>
  <si>
    <t>บ***ง  ด***ะสิทธิ์</t>
  </si>
  <si>
    <t>31/08/2025 20:42</t>
  </si>
  <si>
    <t>FSX28</t>
  </si>
  <si>
    <t>เ***มาลย์ น***ไชย</t>
  </si>
  <si>
    <t>31/08/2025 20:40</t>
  </si>
  <si>
    <t>FSX27</t>
  </si>
  <si>
    <t>เ***ยวเหนือ</t>
  </si>
  <si>
    <t>31/08/2025 20:32</t>
  </si>
  <si>
    <t>FSX26</t>
  </si>
  <si>
    <t>ม***นันท์</t>
  </si>
  <si>
    <t>FSX25</t>
  </si>
  <si>
    <t>จุรีพัชร์ อินต๊ะวงค์</t>
  </si>
  <si>
    <t>ด่านพรมแดนแม่สายแห่งที่ 2  (สะพาน2) ด่านศุลดากรแม่สาย · แม่สาย/ Mae Sai
แม่สาย/ Mae Saiเชียงราย/ Chiang Rai
57130</t>
  </si>
  <si>
    <t>57130</t>
  </si>
  <si>
    <t>660933178492</t>
  </si>
  <si>
    <t>31/08/2025 20:30</t>
  </si>
  <si>
    <t>FSX24</t>
  </si>
  <si>
    <t>พินิจ สวยล้ำ</t>
  </si>
  <si>
    <t>65 ม.4 ต.ทุ่งคอก · ทุ่งคอก/ Thung Khok
สองพี่น้อง/ Song Phi Nongสุพรรณบุรี/ Suphanburi
72190</t>
  </si>
  <si>
    <t>72190</t>
  </si>
  <si>
    <t>660962393928</t>
  </si>
  <si>
    <t>31/08/2025 20:26</t>
  </si>
  <si>
    <t>31/08/2025 20:25</t>
  </si>
  <si>
    <t>FSX23</t>
  </si>
  <si>
    <t>31/08/2025 20:23</t>
  </si>
  <si>
    <t>FSX22</t>
  </si>
  <si>
    <t>อ***สยา ค***</t>
  </si>
  <si>
    <t>31/08/2025 20:17</t>
  </si>
  <si>
    <t>31/08/2025 20:16</t>
  </si>
  <si>
    <t>FSX21</t>
  </si>
  <si>
    <t>ค***ม่ อ***รณ   อ***จ</t>
  </si>
  <si>
    <t>31/08/2025 20:15</t>
  </si>
  <si>
    <t>FSX20</t>
  </si>
  <si>
    <t>อ***ณ์ น***่วย</t>
  </si>
  <si>
    <t>31/08/2025 20:14</t>
  </si>
  <si>
    <t>FSX18</t>
  </si>
  <si>
    <t>******,28 บางซื่อ แขวงบางซื่อ เขตบางซื่อ จังหวัดกรุงเทพมหานคร 10800</t>
  </si>
  <si>
    <t>31/08/2025 20:12</t>
  </si>
  <si>
    <t>FSX17</t>
  </si>
  <si>
    <t>31/08/2025 20:08</t>
  </si>
  <si>
    <t>FSX16</t>
  </si>
  <si>
    <t>31/08/2025 20:07</t>
  </si>
  <si>
    <t>FSX15</t>
  </si>
  <si>
    <t>31/08/2025 20:06</t>
  </si>
  <si>
    <t>FSX13</t>
  </si>
  <si>
    <t>31/08/2025 20:03</t>
  </si>
  <si>
    <t>FSX12</t>
  </si>
  <si>
    <t>ว***า จ***์ใจฉ่ำ</t>
  </si>
  <si>
    <t>31/08/2025 20:01</t>
  </si>
  <si>
    <t>FSX11</t>
  </si>
  <si>
    <t>จิรภัทร  บุตรราช</t>
  </si>
  <si>
    <t>197/หมู่7/บ้านกลางรุ่งเรื่อง · นางัว/ Na Ngua
นาหว้า/ Na Waนครพนม/ Nakhon Phanom
48180</t>
  </si>
  <si>
    <t>48180</t>
  </si>
  <si>
    <t>660885510771</t>
  </si>
  <si>
    <t>31/08/2025 19:55</t>
  </si>
  <si>
    <t>FSX10</t>
  </si>
  <si>
    <t>C** C**</t>
  </si>
  <si>
    <t>31/08/2025 19:53</t>
  </si>
  <si>
    <t>FSX8</t>
  </si>
  <si>
    <t>ร***ภา ส***รณหงษ์</t>
  </si>
  <si>
    <t>31/08/2025 19:49</t>
  </si>
  <si>
    <t>FSX7</t>
  </si>
  <si>
    <t>ย***ันท์ ก***ินะ</t>
  </si>
  <si>
    <t>FSX6</t>
  </si>
  <si>
    <t>ว***า ภ***ะธรรม</t>
  </si>
  <si>
    <t>31/08/2025 19:38</t>
  </si>
  <si>
    <t>FSX5</t>
  </si>
  <si>
    <t>31/08/2025 19:37</t>
  </si>
  <si>
    <t>FSX4</t>
  </si>
  <si>
    <t>127/10 หมู่1
ต.บ้านโพธิ์
อ.บ้านโพธิ์
จ.ฉะเชิงเทรา
24149</t>
  </si>
  <si>
    <t>31/08/2025 19:35</t>
  </si>
  <si>
    <t>FSX3</t>
  </si>
  <si>
    <t>ล***า ร***มั่งมี</t>
  </si>
  <si>
    <t>31/08/2025 19:20</t>
  </si>
  <si>
    <t>31/08/2025 19:21</t>
  </si>
  <si>
    <t>FSX2</t>
  </si>
  <si>
    <t>ส***ียรติ ป***งจันทา</t>
  </si>
  <si>
    <t>31/08/2025 19:18</t>
  </si>
  <si>
    <t>FSX1</t>
  </si>
  <si>
    <t>31/08/2025 19:14</t>
  </si>
  <si>
    <t>FSX0</t>
  </si>
  <si>
    <t>ส***ตรี ค***้ว</t>
  </si>
  <si>
    <t>31/08/2025 19:11</t>
  </si>
  <si>
    <t>FSW99</t>
  </si>
  <si>
    <t>ข***จิตต์ อ***ูลวัฒนา</t>
  </si>
  <si>
    <t>อำเภอเมืองเพชรบูรณ์</t>
  </si>
  <si>
    <t>31/08/2025 19:08</t>
  </si>
  <si>
    <t>FSW98</t>
  </si>
  <si>
    <t>31/08/2025 19:06</t>
  </si>
  <si>
    <t>31/08/2025 19:07</t>
  </si>
  <si>
    <t>FSW97</t>
  </si>
  <si>
    <t>ศรีเมือง อนุตธโต</t>
  </si>
  <si>
    <t>33 ม.1 ต.บ้านใหม่ อ.สามพราน จ.นครปฐม 73110</t>
  </si>
  <si>
    <t>0861710122</t>
  </si>
  <si>
    <t>FSW95</t>
  </si>
  <si>
    <t>พจอ.เด่นชัย ชยปัญโญ</t>
  </si>
  <si>
    <t xml:space="preserve"> วัดสวนโมกข์อีสาน บ.โคกศิลา ต.โคกศิลา อ.เจริญศิลป์ จ.สกลนคร  47290</t>
  </si>
  <si>
    <t>47290</t>
  </si>
  <si>
    <t>0934905296</t>
  </si>
  <si>
    <t>31/08/2025 16:41</t>
  </si>
  <si>
    <t>31/08/2025 18:59</t>
  </si>
  <si>
    <t>FSW93</t>
  </si>
  <si>
    <t>อุบลรัตน์.เส็งประชา</t>
  </si>
  <si>
    <t>13.หมุ.4..ต.วัดสำโรง..อ.นครชัยศรี.จ.นครปฐม..ซ.ข้างบ้านกำนันเอก... 73120</t>
  </si>
  <si>
    <t>0851360738</t>
  </si>
  <si>
    <t>27/08/2025 20:17</t>
  </si>
  <si>
    <t>31/08/2025 18:57</t>
  </si>
  <si>
    <t>FSW92</t>
  </si>
  <si>
    <t>จุรารัตน์ อุสาริด</t>
  </si>
  <si>
    <t xml:space="preserve">12/1ม.1ต.ท่าทองใหม่ อ.กาญจนดิษฐ์ จ.สุราษฎร์ธานี 84290
</t>
  </si>
  <si>
    <t>84290</t>
  </si>
  <si>
    <t>0955507178</t>
  </si>
  <si>
    <t>31/08/2025 18:55</t>
  </si>
  <si>
    <t>FSW91</t>
  </si>
  <si>
    <t>31/08/2025 18:54</t>
  </si>
  <si>
    <t>FSW90</t>
  </si>
  <si>
    <t>ค*** ส***ก้ว</t>
  </si>
  <si>
    <t>31/08/2025 18:53</t>
  </si>
  <si>
    <t>FSW89</t>
  </si>
  <si>
    <t>ป***.คำดี</t>
  </si>
  <si>
    <t>31/08/2025 18:52</t>
  </si>
  <si>
    <t>FSW88</t>
  </si>
  <si>
    <t>มณฑา บริบูรณ์ธรกิจ</t>
  </si>
  <si>
    <t xml:space="preserve">188/290 ซอย 5/4
ม.ปิยวัฒน์ หมู่ 3
ต.เสม็ด อ.เมือง
จ.ชลบุรี 20000
</t>
  </si>
  <si>
    <t>0818654565</t>
  </si>
  <si>
    <t>31/08/2025 18:46</t>
  </si>
  <si>
    <t>31/08/2025 18:45</t>
  </si>
  <si>
    <t>FSW87</t>
  </si>
  <si>
    <t>ว***ิสาข์  ค***ล</t>
  </si>
  <si>
    <t>31/08/2025 18:42</t>
  </si>
  <si>
    <t>FSW86</t>
  </si>
  <si>
    <t>น***สุภัสสร ท***มื่น</t>
  </si>
  <si>
    <t>31/08/2025 18:40</t>
  </si>
  <si>
    <t>FSW84</t>
  </si>
  <si>
    <t>ก***ิมา อ***ะคุณ</t>
  </si>
  <si>
    <t>31/08/2025 18:34</t>
  </si>
  <si>
    <t>FSW83</t>
  </si>
  <si>
    <t>ฉ***นา ย***ี</t>
  </si>
  <si>
    <t>31/08/2025 18:33</t>
  </si>
  <si>
    <t>FSW82</t>
  </si>
  <si>
    <t>31/08/2025 19:03</t>
  </si>
  <si>
    <t>FSW81</t>
  </si>
  <si>
    <t>FSW79</t>
  </si>
  <si>
    <t>ว***า น***ว</t>
  </si>
  <si>
    <t>31/08/2025 18:26</t>
  </si>
  <si>
    <t>FSW78</t>
  </si>
  <si>
    <t>31/08/2025 18:25</t>
  </si>
  <si>
    <t>FSW77</t>
  </si>
  <si>
    <t>ม***ย  พ***า</t>
  </si>
  <si>
    <t>31/08/2025 18:11</t>
  </si>
  <si>
    <t>FSW76</t>
  </si>
  <si>
    <t>ย***น     แ***ุณ</t>
  </si>
  <si>
    <t>31/08/2025 18:05</t>
  </si>
  <si>
    <t>FSW75</t>
  </si>
  <si>
    <t>s***atajungmit</t>
  </si>
  <si>
    <t>31/08/2025 17:46</t>
  </si>
  <si>
    <t>FSW74</t>
  </si>
  <si>
    <t>ก***า แ***ก๊ะ</t>
  </si>
  <si>
    <t>31/08/2025 17:41</t>
  </si>
  <si>
    <t>FSW73</t>
  </si>
  <si>
    <t>******เหน่ง ตำบล อ่างคีรี, อำเภอมะขาม ตำบลอ่างคีรี อำเภอมะขาม จังหวัดจันทบุรี 22150</t>
  </si>
  <si>
    <t>31/08/2025 17:49</t>
  </si>
  <si>
    <t>31/08/2025 17:19</t>
  </si>
  <si>
    <t>FSW72</t>
  </si>
  <si>
    <t>จ***นา  ม***งห์</t>
  </si>
  <si>
    <t>31/08/2025 17:17</t>
  </si>
  <si>
    <t>31/08/2025 17:13</t>
  </si>
  <si>
    <t>FSW71</t>
  </si>
  <si>
    <t>ก***ัตน์ ช***โรจน์</t>
  </si>
  <si>
    <t>31/08/2025 17:12</t>
  </si>
  <si>
    <t>FSW70</t>
  </si>
  <si>
    <t>******ล คลองม่วง ตำบลคลองม่วง อำเภอปากช่อง จังหวัดนครราชสีมา 30130</t>
  </si>
  <si>
    <t>31/08/2025 17:11</t>
  </si>
  <si>
    <t>FSW69</t>
  </si>
  <si>
    <t>น***ันทร์ ก***</t>
  </si>
  <si>
    <t>31/08/2025 17:01</t>
  </si>
  <si>
    <t>31/08/2025 17:02</t>
  </si>
  <si>
    <t>FSW68</t>
  </si>
  <si>
    <t>จ***ภรณ์ บ***ก้ว</t>
  </si>
  <si>
    <t>31/08/2025 16:59</t>
  </si>
  <si>
    <t>FSW67</t>
  </si>
  <si>
    <t>31/08/2025 16:49</t>
  </si>
  <si>
    <t>FSW66</t>
  </si>
  <si>
    <t>ส***ด อ***รโสภางค์</t>
  </si>
  <si>
    <t>31/08/2025 16:44</t>
  </si>
  <si>
    <t>31/08/2025 16:45</t>
  </si>
  <si>
    <t>FSW64</t>
  </si>
  <si>
    <t>ป***กษ์ ภ***ธน</t>
  </si>
  <si>
    <t>31/08/2025 16:40</t>
  </si>
  <si>
    <t>FSW63</t>
  </si>
  <si>
    <t>ล***นธ์ ก***ก้ว</t>
  </si>
  <si>
    <t>31/08/2025 16:38</t>
  </si>
  <si>
    <t>31/08/2025 16:37</t>
  </si>
  <si>
    <t>FSW62</t>
  </si>
  <si>
    <t>31/08/2025 16:35</t>
  </si>
  <si>
    <t>FSW61</t>
  </si>
  <si>
    <t>เ***า แ***ปาน</t>
  </si>
  <si>
    <t>31/08/2025 16:24</t>
  </si>
  <si>
    <t>FSW60</t>
  </si>
  <si>
    <t>31/08/2025 16:22</t>
  </si>
  <si>
    <t>FSW59</t>
  </si>
  <si>
    <t>P***77</t>
  </si>
  <si>
    <t>31/08/2025 16:20</t>
  </si>
  <si>
    <t>FSW58</t>
  </si>
  <si>
    <t>******เเม่เมาะ อ. เเม่เมาะ จ. ลำปาง 52220 ตำบลแม่เมาะ อำเภอแม่เมาะ จังหวัดลำปาง 52220</t>
  </si>
  <si>
    <t>52220</t>
  </si>
  <si>
    <t>31/08/2025 16:18</t>
  </si>
  <si>
    <t>FSW57</t>
  </si>
  <si>
    <t>น***ทร์</t>
  </si>
  <si>
    <t>FSW56</t>
  </si>
  <si>
    <t>****** เลียบวารี, แขวงโคกแฝด, เขตหนองจอก แขวงโคกแฝด เขตหนองจอก จังหวัดกรุงเทพมหานคร 10530</t>
  </si>
  <si>
    <t>31/08/2025 16:15</t>
  </si>
  <si>
    <t>FSW54</t>
  </si>
  <si>
    <t>ก***นก ด***ไก</t>
  </si>
  <si>
    <t>31/08/2025 16:14</t>
  </si>
  <si>
    <t>31/08/2025 16:13</t>
  </si>
  <si>
    <t>FSW53</t>
  </si>
  <si>
    <t>ป***สริฐ  ด***ทอง</t>
  </si>
  <si>
    <t>31/08/2025 16:09</t>
  </si>
  <si>
    <t>FSW51</t>
  </si>
  <si>
    <t>ด***ันทร์ พ***วัสดิ์</t>
  </si>
  <si>
    <t>FSW50</t>
  </si>
  <si>
    <t>ช***ันท์ น***รักษ์</t>
  </si>
  <si>
    <t>31/08/2025 16:08</t>
  </si>
  <si>
    <t>FSW49</t>
  </si>
  <si>
    <t>น***ัตน์ เ***ุดร</t>
  </si>
  <si>
    <t>FSW48</t>
  </si>
  <si>
    <t>ป***ฟ้า...คนขี้เหงา</t>
  </si>
  <si>
    <t>31/08/2025 16:07</t>
  </si>
  <si>
    <t>FSW47</t>
  </si>
  <si>
    <t>อ***รา  พ***ณะ  ต***</t>
  </si>
  <si>
    <t>FSW46</t>
  </si>
  <si>
    <t>FSW45</t>
  </si>
  <si>
    <t>ห***งฤทัย ไ***ถาน</t>
  </si>
  <si>
    <t>31/08/2025 16:06</t>
  </si>
  <si>
    <t>FSW44</t>
  </si>
  <si>
    <t>ธ******ด</t>
  </si>
  <si>
    <t>******จันทน์, เขตบางคอแหลม แขวงบางโคล่ เขตบางคอแหลม จังหวัดกรุงเทพมหานคร 10120</t>
  </si>
  <si>
    <t>FSW43</t>
  </si>
  <si>
    <t>31/08/2025 16:05</t>
  </si>
  <si>
    <t>FSW41</t>
  </si>
  <si>
    <t>31/08/2025 16:02</t>
  </si>
  <si>
    <t>31/08/2025 16:03</t>
  </si>
  <si>
    <t>FSW40</t>
  </si>
  <si>
    <t>******์-พระราม3, แยก 10 ถนนสุขสวัสดิ์ 30, เขตราษฎร์บูรณะ แขวงบางปะกอก เขตราษฎร์บูรณะ จังหวัดกรุงเทพมหานคร 10140</t>
  </si>
  <si>
    <t>FSW39</t>
  </si>
  <si>
    <t>FSW38</t>
  </si>
  <si>
    <t>FSW37</t>
  </si>
  <si>
    <t>สุภาพรรณ แซ่อึ้ง</t>
  </si>
  <si>
    <t>129/80 ถ.แพรกษา จ.สมุทรปราการ 10280 อ.เมือง แพรกษา 129/80 ถ.แพรกษา จ.สมุทรปราการ 10280, อ.เมือง แพรกษา· แพรกษา
เมืองสมุทรปราการ/ Mueang Samut Prakanสมุทรปราการ/ Samut Prakan
10280</t>
  </si>
  <si>
    <t>660829182621</t>
  </si>
  <si>
    <t>31/08/2025 16:01</t>
  </si>
  <si>
    <t>FSW36</t>
  </si>
  <si>
    <t>จ***ิมา ช***้อม</t>
  </si>
  <si>
    <t>31/08/2025 16:00</t>
  </si>
  <si>
    <t>FSW35</t>
  </si>
  <si>
    <t>s***nta</t>
  </si>
  <si>
    <t>31/08/2025 15:58</t>
  </si>
  <si>
    <t>FSW34</t>
  </si>
  <si>
    <t>อ***ิทธิ์ แ***ดง</t>
  </si>
  <si>
    <t>31/08/2025 15:59</t>
  </si>
  <si>
    <t>FSW33</t>
  </si>
  <si>
    <t>อ*** ผ***รรณ</t>
  </si>
  <si>
    <t>FSW32</t>
  </si>
  <si>
    <t>พ***พย์</t>
  </si>
  <si>
    <t>FSW31</t>
  </si>
  <si>
    <t>ส***รา แ***ิ้ม</t>
  </si>
  <si>
    <t>FSW30</t>
  </si>
  <si>
    <t>ส***ม ห***ซ้อนกลาง</t>
  </si>
  <si>
    <t>FSW29</t>
  </si>
  <si>
    <t>c** M**</t>
  </si>
  <si>
    <t>31/08/2025 15:56</t>
  </si>
  <si>
    <t>FSW27</t>
  </si>
  <si>
    <t>พ***ชมพู  โ***์นอก</t>
  </si>
  <si>
    <t>31/08/2025 15:55</t>
  </si>
  <si>
    <t>FSW26</t>
  </si>
  <si>
    <t>ณ***รีย์ ข***ขวา</t>
  </si>
  <si>
    <t>31/08/2025 15:52</t>
  </si>
  <si>
    <t>FSW25</t>
  </si>
  <si>
    <t>31/08/2025 15:51</t>
  </si>
  <si>
    <t>FSW24</t>
  </si>
  <si>
    <t>ส***นทา ศ***วรรณ</t>
  </si>
  <si>
    <t>FSW23</t>
  </si>
  <si>
    <t>ช***า ก***ิราบ</t>
  </si>
  <si>
    <t>31/08/2025 15:50</t>
  </si>
  <si>
    <t>FSW22</t>
  </si>
  <si>
    <t>อ*** อ***</t>
  </si>
  <si>
    <t>FSW21</t>
  </si>
  <si>
    <t>q***tyuiopadsfghjklzxcv2</t>
  </si>
  <si>
    <t>31/08/2025 15:49</t>
  </si>
  <si>
    <t>FSW20</t>
  </si>
  <si>
    <t>ฐ***กานต์ '*</t>
  </si>
  <si>
    <t>FSW19</t>
  </si>
  <si>
    <t>FSW18</t>
  </si>
  <si>
    <t>น***กุลจิรา ศ***มยดง</t>
  </si>
  <si>
    <t>31/08/2025 15:48</t>
  </si>
  <si>
    <t>FSW17</t>
  </si>
  <si>
    <t>ว******ณ</t>
  </si>
  <si>
    <t>******ต)แฟลต2 เลขที่2 พหลโยธิน 87 ซอย2 ต.ประชาธิปัตย์ ตำบลประชาธิปัตย์ อำเภอธัญบุรี จังหวัดปทุมธานี 12130</t>
  </si>
  <si>
    <t>31/08/2025 16:17</t>
  </si>
  <si>
    <t>31/08/2025 15:47</t>
  </si>
  <si>
    <t>FSW16</t>
  </si>
  <si>
    <t>a***orn123456789</t>
  </si>
  <si>
    <t>31/08/2025 15:46</t>
  </si>
  <si>
    <t>FSW15</t>
  </si>
  <si>
    <t>L** a**</t>
  </si>
  <si>
    <t>FSW14</t>
  </si>
  <si>
    <t>จ****ี</t>
  </si>
  <si>
    <t>******.รถรางเก่า ต.บางด้วน ตำบลบางด้วน อำเภอเมืองสมุทรปราการ จังหวัดสมุทรปราการ 10270</t>
  </si>
  <si>
    <t>31/08/2025 15:39</t>
  </si>
  <si>
    <t>31/08/2025 15:38</t>
  </si>
  <si>
    <t>FSW13</t>
  </si>
  <si>
    <t>a***hart2545</t>
  </si>
  <si>
    <t>31/08/2025 15:35</t>
  </si>
  <si>
    <t>31/08/2025 15:34</t>
  </si>
  <si>
    <t>FSW12</t>
  </si>
  <si>
    <t>31/08/2025 15:32</t>
  </si>
  <si>
    <t>31/08/2025 15:33</t>
  </si>
  <si>
    <t>FSW11</t>
  </si>
  <si>
    <t>อ***ศรี ล***ลี</t>
  </si>
  <si>
    <t>FSW10</t>
  </si>
  <si>
    <t>******่าคอย, อำเภอท่ายาง ตำบลท่าคอย อำเภอท่ายาง จังหวัดเพชรบุรี 76130</t>
  </si>
  <si>
    <t>31/08/2025 15:29</t>
  </si>
  <si>
    <t>FSW9</t>
  </si>
  <si>
    <t>ม*** ม***</t>
  </si>
  <si>
    <t>FSW8</t>
  </si>
  <si>
    <t>อ***งษ์ ว***ัย</t>
  </si>
  <si>
    <t>31/08/2025 15:24</t>
  </si>
  <si>
    <t>FSW7</t>
  </si>
  <si>
    <t>31/08/2025 15:22</t>
  </si>
  <si>
    <t>31/08/2025 15:23</t>
  </si>
  <si>
    <t>FSW6</t>
  </si>
  <si>
    <t>ย***ทธ ส***สง</t>
  </si>
  <si>
    <t>31/08/2025 15:21</t>
  </si>
  <si>
    <t>FSW5</t>
  </si>
  <si>
    <t>เ***จ๊ พ***าวีร์</t>
  </si>
  <si>
    <t>31/08/2025 15:18</t>
  </si>
  <si>
    <t>FSW4</t>
  </si>
  <si>
    <t>ส***ภรณ์ ร***ักษ์</t>
  </si>
  <si>
    <t>31/08/2025 15:17</t>
  </si>
  <si>
    <t>FSW3</t>
  </si>
  <si>
    <t>ธ***ารัตน์  ก***อง</t>
  </si>
  <si>
    <t>31/08/2025 15:16</t>
  </si>
  <si>
    <t>FSW2</t>
  </si>
  <si>
    <t>ผ** ก***สุวรรณ</t>
  </si>
  <si>
    <t>31/08/2025 15:15</t>
  </si>
  <si>
    <t>FSW1</t>
  </si>
  <si>
    <t>S** s**</t>
  </si>
  <si>
    <t>31/08/2025 15:14</t>
  </si>
  <si>
    <t>FSW0</t>
  </si>
  <si>
    <t>ค***ิสทีน,ฝากไว้ที่ยาม</t>
  </si>
  <si>
    <t>31/08/2025 15:12</t>
  </si>
  <si>
    <t>FSV99</t>
  </si>
  <si>
    <t>ก***กา บ***ศรี</t>
  </si>
  <si>
    <t>31/08/2025 15:11</t>
  </si>
  <si>
    <t>FSV98</t>
  </si>
  <si>
    <t>ก*** ด***ริยันต์</t>
  </si>
  <si>
    <t>31/08/2025 15:09</t>
  </si>
  <si>
    <t>FSV97</t>
  </si>
  <si>
    <t>พ***หม่ ป***ัย ร***วามสุข น***ป้ง</t>
  </si>
  <si>
    <t>31/08/2025 15:02</t>
  </si>
  <si>
    <t>FSV96</t>
  </si>
  <si>
    <t>เ***วดี</t>
  </si>
  <si>
    <t>FSV95</t>
  </si>
  <si>
    <t>ช***รัตน์​  เ***รช่อจินดา</t>
  </si>
  <si>
    <t>31/08/2025 14:58</t>
  </si>
  <si>
    <t>FSV94</t>
  </si>
  <si>
    <t>31/08/2025 14:57</t>
  </si>
  <si>
    <t>FSV93</t>
  </si>
  <si>
    <t>ร***ียน แ***ทรัพย์</t>
  </si>
  <si>
    <t>31/08/2025 14:52</t>
  </si>
  <si>
    <t>FSV90</t>
  </si>
  <si>
    <t>******่าจะหลุง ตำบลท่าจะหลุง อำเภอโชคชัย จังหวัดนครราชสีมา 30190</t>
  </si>
  <si>
    <t>31/08/2025 14:42</t>
  </si>
  <si>
    <t>FSV89</t>
  </si>
  <si>
    <t>ว***นะ แ***ินดี</t>
  </si>
  <si>
    <t>31/08/2025 14:41</t>
  </si>
  <si>
    <t>FSV88</t>
  </si>
  <si>
    <t>ชุติมา นามชัยธนกร</t>
  </si>
  <si>
    <t>61/1 หมู่ 1 ตำบลคลองพลู · คลองพลู/ Khlong Phlu
หนองใหญ่/ Nong Yaiชลบุรี/ Chonburi
20190</t>
  </si>
  <si>
    <t>20190</t>
  </si>
  <si>
    <t>660869245489</t>
  </si>
  <si>
    <t>31/08/2025 14:40</t>
  </si>
  <si>
    <t>FSV87</t>
  </si>
  <si>
    <t>ส***ดา  ก***ทศ</t>
  </si>
  <si>
    <t>31/08/2025 14:39</t>
  </si>
  <si>
    <t>FSV86</t>
  </si>
  <si>
    <t>31/08/2025 14:38</t>
  </si>
  <si>
    <t>FSV85</t>
  </si>
  <si>
    <t>เ***ระไน</t>
  </si>
  <si>
    <t>31/08/2025 14:35</t>
  </si>
  <si>
    <t>FSV84</t>
  </si>
  <si>
    <t>อ***  ส***ญโญ</t>
  </si>
  <si>
    <t>FSV83</t>
  </si>
  <si>
    <t>u***5742160860970</t>
  </si>
  <si>
    <t>31/08/2025 14:31</t>
  </si>
  <si>
    <t>FSV81</t>
  </si>
  <si>
    <t>******้ง ตำบลแก้ง อำเภอเดชอุดม จังหวัดอุบลราชธานี 34160</t>
  </si>
  <si>
    <t>31/08/2025 14:28</t>
  </si>
  <si>
    <t>FSV80</t>
  </si>
  <si>
    <t>31/08/2025 14:27</t>
  </si>
  <si>
    <t>FSV79</t>
  </si>
  <si>
    <t>s***gthongtawang</t>
  </si>
  <si>
    <t>FSV78</t>
  </si>
  <si>
    <t>ณ***ิชา ส***อ่อน</t>
  </si>
  <si>
    <t>31/08/2025 14:26</t>
  </si>
  <si>
    <t>FSV77</t>
  </si>
  <si>
    <t>******กลี้ยง ตำบลนาพึง อำเภอนาแห้ว จังหวัดเลย 42170</t>
  </si>
  <si>
    <t>31/08/2025 14:55</t>
  </si>
  <si>
    <t>31/08/2025 14:25</t>
  </si>
  <si>
    <t>FSV76</t>
  </si>
  <si>
    <t>31/08/2025 14:23</t>
  </si>
  <si>
    <t>FSV75</t>
  </si>
  <si>
    <t>31/08/2025 14:21</t>
  </si>
  <si>
    <t>FSV74</t>
  </si>
  <si>
    <t>ภ***านันทณ์</t>
  </si>
  <si>
    <t>FSV73</t>
  </si>
  <si>
    <t>ที่อยู่
ร้านขายต้นไม้ 796 ม.2 ต.ในเมือง อ.เมือง จ.หนองคาย 43000</t>
  </si>
  <si>
    <t>FSV72</t>
  </si>
  <si>
    <t>ส***รษา  ส***รินทร์</t>
  </si>
  <si>
    <t>31/08/2025 14:19</t>
  </si>
  <si>
    <t>FSV71</t>
  </si>
  <si>
    <t>นางอนงค์ คำดวง</t>
  </si>
  <si>
    <t>บ้านกระบกหวานหมู่2
ต.ทุ่งพระยาอ.สนามชัยเขตจ.ฉะเชิงเทรา 24160</t>
  </si>
  <si>
    <t>0840795618</t>
  </si>
  <si>
    <t>31/08/2025 14:20</t>
  </si>
  <si>
    <t>FSV70</t>
  </si>
  <si>
    <t>พ***ิภา ร***ันธ์</t>
  </si>
  <si>
    <t>31/08/2025 14:18</t>
  </si>
  <si>
    <t>FSV69</t>
  </si>
  <si>
    <t>น** ส***ศ ฤ***เดช</t>
  </si>
  <si>
    <t>FSV68</t>
  </si>
  <si>
    <t>เ***นี น***จันทร์</t>
  </si>
  <si>
    <t>FSV67</t>
  </si>
  <si>
    <t>******ตำบล หาดคำ    ประเทศไทย ตำบลในเมือง อำเภอเมืองหนองคาย จังหวัดหนองคาย 43000</t>
  </si>
  <si>
    <t>31/08/2025 14:16</t>
  </si>
  <si>
    <t>FSV66</t>
  </si>
  <si>
    <t>ป***าร ร***งค์</t>
  </si>
  <si>
    <t>31/08/2025 14:14</t>
  </si>
  <si>
    <t>FSV65</t>
  </si>
  <si>
    <t>******ฟมิลี่เพลส) ถ.พุทธมณฑลสาย 2 แขวงศาลาธรรมสพน์ เขตทวีวัฒนา จังหวัดกรุงเทพมหานคร 10170</t>
  </si>
  <si>
    <t>FSV64</t>
  </si>
  <si>
    <t>ว***า บ***ัตน</t>
  </si>
  <si>
    <t>31/08/2025 14:08</t>
  </si>
  <si>
    <t>FSV63</t>
  </si>
  <si>
    <t>บ* ส***สตา</t>
  </si>
  <si>
    <t>31/08/2025 14:06</t>
  </si>
  <si>
    <t>วนิลา2 ใบเตย1</t>
  </si>
  <si>
    <t>31/08/2025 14:11</t>
  </si>
  <si>
    <t>FSV62</t>
  </si>
  <si>
    <t>ส** ห***อง</t>
  </si>
  <si>
    <t>31/08/2025 14:02</t>
  </si>
  <si>
    <t>FSV61</t>
  </si>
  <si>
    <t>ว***นันท์</t>
  </si>
  <si>
    <t>FSV60</t>
  </si>
  <si>
    <t>อ***ร    โ***วุฒิคุณ</t>
  </si>
  <si>
    <t>31/08/2025 14:01</t>
  </si>
  <si>
    <t>FSV59</t>
  </si>
  <si>
    <t>ส***ฐตา เ***มบุญ</t>
  </si>
  <si>
    <t>31/08/2025 13:59</t>
  </si>
  <si>
    <t>FSV58</t>
  </si>
  <si>
    <t>660936055564</t>
  </si>
  <si>
    <t>FSV56</t>
  </si>
  <si>
    <t>ส***ล บ***นันต์</t>
  </si>
  <si>
    <t>31/08/2025 13:52</t>
  </si>
  <si>
    <t>FSV55</t>
  </si>
  <si>
    <t>FSV54</t>
  </si>
  <si>
    <t>ส***พร อ***อียด</t>
  </si>
  <si>
    <t>31/08/2025 13:49</t>
  </si>
  <si>
    <t>FSV53</t>
  </si>
  <si>
    <t>31/08/2025 13:43</t>
  </si>
  <si>
    <t>31/08/2025 13:44</t>
  </si>
  <si>
    <t>FSV52</t>
  </si>
  <si>
    <t>ช***าณิณ  อ***ะ</t>
  </si>
  <si>
    <t>31/08/2025 13:41</t>
  </si>
  <si>
    <t>FSV51</t>
  </si>
  <si>
    <t>จ***วรรณ จ***ะศร</t>
  </si>
  <si>
    <t>31/08/2025 13:40</t>
  </si>
  <si>
    <t>FSV50</t>
  </si>
  <si>
    <t>******ขาย้อย, อำเภอเขาย้อย ตำบลเขาย้อย อำเภอเขาย้อย จังหวัดเพชรบุรี 76140</t>
  </si>
  <si>
    <t>76140</t>
  </si>
  <si>
    <t>31/08/2025 13:39</t>
  </si>
  <si>
    <t>FSV48</t>
  </si>
  <si>
    <t>31/08/2025 13:35</t>
  </si>
  <si>
    <t>FSV47</t>
  </si>
  <si>
    <t>น** ม***ันต์ บ***ระดับ</t>
  </si>
  <si>
    <t>31/08/2025 13:34</t>
  </si>
  <si>
    <t>FSV45</t>
  </si>
  <si>
    <t>31/08/2025 13:32</t>
  </si>
  <si>
    <t>FSV44</t>
  </si>
  <si>
    <t>ว***ญา แ***ันธ์</t>
  </si>
  <si>
    <t>Lop Buri</t>
  </si>
  <si>
    <t>31/08/2025 13:31</t>
  </si>
  <si>
    <t>FSV43</t>
  </si>
  <si>
    <t>ส***รัตน์ ห***ยศทะ</t>
  </si>
  <si>
    <t>31/08/2025 13:28</t>
  </si>
  <si>
    <t>FSV42</t>
  </si>
  <si>
    <t>31/08/2025 13:25</t>
  </si>
  <si>
    <t>FSV41</t>
  </si>
  <si>
    <t>ป******)</t>
  </si>
  <si>
    <t>******คลองน้ำไหล, อำเภอคลองลาน ตำบลคลองน้ำไหล อำเภอคลองลาน จังหวัดกำแพงเพชร 62180</t>
  </si>
  <si>
    <t>FSV39</t>
  </si>
  <si>
    <t>น***วราลักษณ์ พ***า</t>
  </si>
  <si>
    <t>31/08/2025 13:21</t>
  </si>
  <si>
    <t>31/08/2025 13:20</t>
  </si>
  <si>
    <t>FSV38</t>
  </si>
  <si>
    <t>น***ุนันท์  ต***ทอง</t>
  </si>
  <si>
    <t>31/08/2025 13:15</t>
  </si>
  <si>
    <t>FSV37</t>
  </si>
  <si>
    <t>S***nna Y***ham</t>
  </si>
  <si>
    <t>31/08/2025 13:12</t>
  </si>
  <si>
    <t>FSV36</t>
  </si>
  <si>
    <t>ย***ี,แซ่หลี</t>
  </si>
  <si>
    <t>31/08/2025 13:08</t>
  </si>
  <si>
    <t>FSV35</t>
  </si>
  <si>
    <t>น***ศินันท์  แ***าคู</t>
  </si>
  <si>
    <t>31/08/2025 13:07</t>
  </si>
  <si>
    <t>FSV34</t>
  </si>
  <si>
    <t>ส***ชะ</t>
  </si>
  <si>
    <t>31/08/2025 13:06</t>
  </si>
  <si>
    <t>FSV32</t>
  </si>
  <si>
    <t>ม***วัลย์  ป***สวาสดิ์</t>
  </si>
  <si>
    <t>31/08/2025 13:05</t>
  </si>
  <si>
    <t>FSV31</t>
  </si>
  <si>
    <t>k***</t>
  </si>
  <si>
    <t>31/08/2025 12:58</t>
  </si>
  <si>
    <t>FSV30</t>
  </si>
  <si>
    <t>ร******​</t>
  </si>
  <si>
    <t>******งรอง 15 ตำบลสาริกา อำเภอเมืองนครนายก จังหวัดนครนายก 26000</t>
  </si>
  <si>
    <t>31/08/2025 13:27</t>
  </si>
  <si>
    <t>31/08/2025 12:57</t>
  </si>
  <si>
    <t>FSV29</t>
  </si>
  <si>
    <t>D*** J***ao</t>
  </si>
  <si>
    <t>31/08/2025 12:53</t>
  </si>
  <si>
    <t>FSV28</t>
  </si>
  <si>
    <t>ป***ีย์  ส***ติ</t>
  </si>
  <si>
    <t>31/08/2025 12:51</t>
  </si>
  <si>
    <t>FSV27</t>
  </si>
  <si>
    <t>ก***ิมา</t>
  </si>
  <si>
    <t>31/08/2025 12:48</t>
  </si>
  <si>
    <t>FSV26</t>
  </si>
  <si>
    <t>ก***น์เกล้า</t>
  </si>
  <si>
    <t>31/08/2025 12:49</t>
  </si>
  <si>
    <t>FSV25</t>
  </si>
  <si>
    <t>จ***วรรณ  ย***ยุติ</t>
  </si>
  <si>
    <t>31/08/2025 12:46</t>
  </si>
  <si>
    <t>31/08/2025 12:47</t>
  </si>
  <si>
    <t>FSV24</t>
  </si>
  <si>
    <t>พ***ีพร</t>
  </si>
  <si>
    <t>31/08/2025 12:41</t>
  </si>
  <si>
    <t>FSV23</t>
  </si>
  <si>
    <t>ส***น์ ศ***ารัตน์</t>
  </si>
  <si>
    <t>31/08/2025 12:37</t>
  </si>
  <si>
    <t>FSV21</t>
  </si>
  <si>
    <t>ส***ี​ ท***ี</t>
  </si>
  <si>
    <t>31/08/2025 12:34</t>
  </si>
  <si>
    <t>FSV20</t>
  </si>
  <si>
    <t>31/08/2025 12:30</t>
  </si>
  <si>
    <t>FSV19</t>
  </si>
  <si>
    <t>FSV18</t>
  </si>
  <si>
    <t>31/08/2025 12:24</t>
  </si>
  <si>
    <t>FSV17</t>
  </si>
  <si>
    <t>31/08/2025 12:23</t>
  </si>
  <si>
    <t>FSV16</t>
  </si>
  <si>
    <t>ว***พร  ค***ญยอ</t>
  </si>
  <si>
    <t>31/08/2025 12:19</t>
  </si>
  <si>
    <t>FSV15</t>
  </si>
  <si>
    <t>ก***ล ร***พร</t>
  </si>
  <si>
    <t>31/08/2025 12:14</t>
  </si>
  <si>
    <t>FSV14</t>
  </si>
  <si>
    <t>ด***นทร์ ก***ะหล้า</t>
  </si>
  <si>
    <t>31/08/2025 12:11</t>
  </si>
  <si>
    <t>FSV13</t>
  </si>
  <si>
    <t>ส***ภรณ์ ม***งเพิ่ม</t>
  </si>
  <si>
    <t>FSV12</t>
  </si>
  <si>
    <t>b***ba185</t>
  </si>
  <si>
    <t>31/08/2025 12:08</t>
  </si>
  <si>
    <t>ไม่รับกาแฟ และเนยนม</t>
  </si>
  <si>
    <t>31/08/2025 12:09</t>
  </si>
  <si>
    <t>FSV11</t>
  </si>
  <si>
    <t>K***onnikan</t>
  </si>
  <si>
    <t>FSV10</t>
  </si>
  <si>
    <t>น***รัตน์ ร***จินดา</t>
  </si>
  <si>
    <t>31/08/2025 12:04</t>
  </si>
  <si>
    <t>FSV9</t>
  </si>
  <si>
    <t>พ***ุ์ธิภา น***ขียว</t>
  </si>
  <si>
    <t>31/08/2025 12:02</t>
  </si>
  <si>
    <t>FSV8</t>
  </si>
  <si>
    <t>อ***ัทธิ์ แ***อุดม</t>
  </si>
  <si>
    <t>31/08/2025 11:57</t>
  </si>
  <si>
    <t>31/08/2025 11:56</t>
  </si>
  <si>
    <t>FSV7</t>
  </si>
  <si>
    <t>31/08/2025 11:54</t>
  </si>
  <si>
    <t>FSV6</t>
  </si>
  <si>
    <t>ค***นิตา เ***พชรแสง</t>
  </si>
  <si>
    <t>31/08/2025 11:53</t>
  </si>
  <si>
    <t>FSV5</t>
  </si>
  <si>
    <t>รัชนี นาคบริบูรณ์</t>
  </si>
  <si>
    <t>4 หมู่บ้านหัวดอน ตำบลหนองแก อำเภอหัวหิน
หัวหิน/ Hua Hinประจวบคีรีขันธ์/ Prachuap Khiri Khan
77110</t>
  </si>
  <si>
    <t>660899154510</t>
  </si>
  <si>
    <t>FSV4</t>
  </si>
  <si>
    <t>ธ***รรณ  ก***มาศ</t>
  </si>
  <si>
    <t>31/08/2025 11:49</t>
  </si>
  <si>
    <t>FSV3</t>
  </si>
  <si>
    <t>ส***จิตร์  ย***วุฒิ</t>
  </si>
  <si>
    <t>31/08/2025 11:48</t>
  </si>
  <si>
    <t>FSV2</t>
  </si>
  <si>
    <t>ธ***พร ช***เปี่ยม</t>
  </si>
  <si>
    <t>31/08/2025 11:46</t>
  </si>
  <si>
    <t>FSV1</t>
  </si>
  <si>
    <t>ภ***ยา ป***าบูรณะ</t>
  </si>
  <si>
    <t>31/08/2025 11:40</t>
  </si>
  <si>
    <t>31/08/2025 11:41</t>
  </si>
  <si>
    <t>FSV0</t>
  </si>
  <si>
    <t>ส***ยา ส***บำรุง</t>
  </si>
  <si>
    <t>31/08/2025 11:39</t>
  </si>
  <si>
    <t>FSU99</t>
  </si>
  <si>
    <t>ส***มร ป***ยา</t>
  </si>
  <si>
    <t>31/08/2025 11:37</t>
  </si>
  <si>
    <t>FSU97</t>
  </si>
  <si>
    <t>31/08/2025 11:34</t>
  </si>
  <si>
    <t>FSU96</t>
  </si>
  <si>
    <t>ศ***์พัฒนาคนพิการหยาดฝน เ***งใหม่</t>
  </si>
  <si>
    <t>FSU95</t>
  </si>
  <si>
    <t>31/08/2025 11:32</t>
  </si>
  <si>
    <t>FSU94</t>
  </si>
  <si>
    <t>31/08/2025 11:31</t>
  </si>
  <si>
    <t>FSU92</t>
  </si>
  <si>
    <t>******าคลอง, ตำบล กุดชมภู, อำเภอพิบูลมังสาหาร ตำบลกุดชมภู อำเภอพิบูลมังสาหาร จังหวัดอุบลราชธานี 34110</t>
  </si>
  <si>
    <t>34110</t>
  </si>
  <si>
    <t>31/08/2025 11:26</t>
  </si>
  <si>
    <t>FSU91</t>
  </si>
  <si>
    <t>ว***ือน น***ิเศษ</t>
  </si>
  <si>
    <t>31/08/2025 11:24</t>
  </si>
  <si>
    <t>FSU89</t>
  </si>
  <si>
    <t>น***นวัฒน์ โ***ะวัด</t>
  </si>
  <si>
    <t>31/08/2025 11:23</t>
  </si>
  <si>
    <t>FSU88</t>
  </si>
  <si>
    <t>******ถนน กาฬสินธุ์, ตำบลกาฬสินธุ์, อำเภอเมืองกาฬสินธุ์ ตำบลกาฬสินธุ์ อำเภอเมืองกาฬสินธุ์ จังหวัดกาฬสินธุ์ 46000</t>
  </si>
  <si>
    <t>31/08/2025 11:52</t>
  </si>
  <si>
    <t>31/08/2025 11:22</t>
  </si>
  <si>
    <t>FSU87</t>
  </si>
  <si>
    <t>Thin khine</t>
  </si>
  <si>
    <t>morning market maela · แม่หละ/ Mae La
ท่าสองยาง/ Tha Song Yangตาก/ Tak
63150</t>
  </si>
  <si>
    <t>63150</t>
  </si>
  <si>
    <t>660968367669</t>
  </si>
  <si>
    <t>31/08/2025 11:20</t>
  </si>
  <si>
    <t>FSU86</t>
  </si>
  <si>
    <t>K***N</t>
  </si>
  <si>
    <t>31/08/2025 11:11</t>
  </si>
  <si>
    <t>FSU85</t>
  </si>
  <si>
    <t>พ***นิพา</t>
  </si>
  <si>
    <t>FSU84</t>
  </si>
  <si>
    <t>แ***านเย็น บ***ทิงใจ</t>
  </si>
  <si>
    <t>31/08/2025 11:09</t>
  </si>
  <si>
    <t>FSU83</t>
  </si>
  <si>
    <t>31/08/2025 11:07</t>
  </si>
  <si>
    <t>FSU82</t>
  </si>
  <si>
    <t>31/08/2025 11:06</t>
  </si>
  <si>
    <t>FSU81</t>
  </si>
  <si>
    <t>ธ***  ใ***ิศ</t>
  </si>
  <si>
    <t>FSU80</t>
  </si>
  <si>
    <t>31/08/2025 11:04</t>
  </si>
  <si>
    <t>31/08/2025 11:05</t>
  </si>
  <si>
    <t>FSU78</t>
  </si>
  <si>
    <t>31/08/2025 10:58</t>
  </si>
  <si>
    <t>FSU77</t>
  </si>
  <si>
    <t>31/08/2025 10:57</t>
  </si>
  <si>
    <t>FSU75</t>
  </si>
  <si>
    <t>พ***ภา</t>
  </si>
  <si>
    <t>31/08/2025 10:54</t>
  </si>
  <si>
    <t>31/08/2025 10:55</t>
  </si>
  <si>
    <t>FSU74</t>
  </si>
  <si>
    <t>ฐ***ฎฐ์ แ***อง</t>
  </si>
  <si>
    <t>31/08/2025 10:50</t>
  </si>
  <si>
    <t>FSU73</t>
  </si>
  <si>
    <t>ก***รรณ ไ***รีรัมย์</t>
  </si>
  <si>
    <t>31/08/2025 10:44</t>
  </si>
  <si>
    <t>FSU72</t>
  </si>
  <si>
    <t>น***า บ***ทธิ์
ร้านออมออมโดนัท353
ต.พะตงอ.หาดใหญ่จ.สงขลา
90230</t>
  </si>
  <si>
    <t>31/08/2025 10:43</t>
  </si>
  <si>
    <t>FSU71</t>
  </si>
  <si>
    <t>ช***สา บ***ฉลียว</t>
  </si>
  <si>
    <t>FSU70</t>
  </si>
  <si>
    <t>ส*** พ***์ปรุ</t>
  </si>
  <si>
    <t>31/08/2025 10:32</t>
  </si>
  <si>
    <t>31/08/2025 10:33</t>
  </si>
  <si>
    <t>FSU68</t>
  </si>
  <si>
    <t>ว***ภา อ***นิ่ม</t>
  </si>
  <si>
    <t>31/08/2025 10:27</t>
  </si>
  <si>
    <t>FSU67</t>
  </si>
  <si>
    <t>พ***ัย น***งศ์</t>
  </si>
  <si>
    <t>31/08/2025 10:23</t>
  </si>
  <si>
    <t>FSU66</t>
  </si>
  <si>
    <t>ว** ท***ล่อ</t>
  </si>
  <si>
    <t>31/08/2025 10:22</t>
  </si>
  <si>
    <t>FSU65</t>
  </si>
  <si>
    <t>******เดื่อ, ตำบล ทุ่งเสลี่ยม, อำเภอทุ่งเสลี่ยม ตำบลทุ่งเสลี่ยม อำเภอทุ่งเสลี่ยม จังหวัดสุโขทัย 64150</t>
  </si>
  <si>
    <t>31/08/2025 10:20</t>
  </si>
  <si>
    <t>FSU64</t>
  </si>
  <si>
    <t>31/08/2025 10:19</t>
  </si>
  <si>
    <t>FSU62</t>
  </si>
  <si>
    <t>ส*****า</t>
  </si>
  <si>
    <t>******ลี่ยม จ.สุโขทัย ตำบลทุ่งเสลี่ยม อำเภอทุ่งเสลี่ยม จังหวัดสุโขทัย 64150</t>
  </si>
  <si>
    <t>31/08/2025 10:18</t>
  </si>
  <si>
    <t>31/08/2025 10:17</t>
  </si>
  <si>
    <t>FSU61</t>
  </si>
  <si>
    <t>y***5108</t>
  </si>
  <si>
    <t>FSU60</t>
  </si>
  <si>
    <t>ท***รรณ ส***ิกาน</t>
  </si>
  <si>
    <t>31/08/2025 10:15</t>
  </si>
  <si>
    <t>FSU58</t>
  </si>
  <si>
    <t>31/08/2025 10:03</t>
  </si>
  <si>
    <t>FSU57</t>
  </si>
  <si>
    <t>ี******ี</t>
  </si>
  <si>
    <t>******ยด อ ด่านขุนทด จ นครราชสีมา30210 ตำบลหนองบัวตะเกียด อำเภอด่านขุนทด จังหวัดนครราชสีมา 30210</t>
  </si>
  <si>
    <t>31/08/2025 10:31</t>
  </si>
  <si>
    <t>31/08/2025 10:01</t>
  </si>
  <si>
    <t>FSU56</t>
  </si>
  <si>
    <t>ป***ศา จ***ากุล</t>
  </si>
  <si>
    <t>FSU55</t>
  </si>
  <si>
    <t>บ***ทร์ อ***อก</t>
  </si>
  <si>
    <t>31/08/2025 09:59</t>
  </si>
  <si>
    <t>31/08/2025 09:58</t>
  </si>
  <si>
    <t>FSU54</t>
  </si>
  <si>
    <t>ก***ิการ์ บ***ิริกร</t>
  </si>
  <si>
    <t>31/08/2025 09:54</t>
  </si>
  <si>
    <t>FSU53</t>
  </si>
  <si>
    <t>31/08/2025 09:47</t>
  </si>
  <si>
    <t>FSU51</t>
  </si>
  <si>
    <t>ส***อง ก***นลอง</t>
  </si>
  <si>
    <t>31/08/2025 09:45</t>
  </si>
  <si>
    <t>31/08/2025 09:44</t>
  </si>
  <si>
    <t>FSU49</t>
  </si>
  <si>
    <t>FSU48</t>
  </si>
  <si>
    <t>แ***รุณ ศ***รรณ</t>
  </si>
  <si>
    <t>31/08/2025 09:42</t>
  </si>
  <si>
    <t>FSU47</t>
  </si>
  <si>
    <t>บุษราภรณ์ สมรเขตกิจ</t>
  </si>
  <si>
    <t>266 ม.8 ม.หนองเม่น · วังไทร/ Wang Sai
คลองขลุง/ Khlong Khlungกำแพงเพชร/ Kamphaeng Phet
62120</t>
  </si>
  <si>
    <t>660882813029</t>
  </si>
  <si>
    <t>31/08/2025 09:41</t>
  </si>
  <si>
    <t>FSU46</t>
  </si>
  <si>
    <t>ร***าติ  ล***กไม้</t>
  </si>
  <si>
    <t>31/08/2025 09:40</t>
  </si>
  <si>
    <t>FSU45</t>
  </si>
  <si>
    <t>อ***์รดี ม***านพงษ์</t>
  </si>
  <si>
    <t>31/08/2025 09:39</t>
  </si>
  <si>
    <t>FSU44</t>
  </si>
  <si>
    <t>ฐ***มา ป***าฬ</t>
  </si>
  <si>
    <t>31/08/2025 09:36</t>
  </si>
  <si>
    <t>FSU43</t>
  </si>
  <si>
    <t>ป***ดา เ***กกลมประดิษฐ์</t>
  </si>
  <si>
    <t>31/08/2025 09:35</t>
  </si>
  <si>
    <t>FSU42</t>
  </si>
  <si>
    <t>ว***ดา โ***ศรี</t>
  </si>
  <si>
    <t>31/08/2025 09:34</t>
  </si>
  <si>
    <t>FSU41</t>
  </si>
  <si>
    <t>ม***ัตน์</t>
  </si>
  <si>
    <t>31/08/2025 09:31</t>
  </si>
  <si>
    <t>FSU40</t>
  </si>
  <si>
    <t>ป***รัตน์ แ***เกื้อ</t>
  </si>
  <si>
    <t>FSU39</t>
  </si>
  <si>
    <t xml:space="preserve">เตชิตา เพิ่มพรสกุล </t>
  </si>
  <si>
    <t>15/99แฟลตคลองจั่น
แขวนคลองจั่น เขตบางกะปิ
กรุงเทพมหานคร 
 10240</t>
  </si>
  <si>
    <t>0813159842</t>
  </si>
  <si>
    <t>31/08/2025 08:41</t>
  </si>
  <si>
    <t>FSU38</t>
  </si>
  <si>
    <t>น***าว ต***าภรณ์ ส***ิกุล</t>
  </si>
  <si>
    <t>31/08/2025 09:30</t>
  </si>
  <si>
    <t>31/08/2025 09:29</t>
  </si>
  <si>
    <t>FSU37</t>
  </si>
  <si>
    <t>น***ุวิทย์ ต***่อน</t>
  </si>
  <si>
    <t>FSU35</t>
  </si>
  <si>
    <t>ร***ร ส***ัน</t>
  </si>
  <si>
    <t>31/08/2025 09:21</t>
  </si>
  <si>
    <t>FSU34</t>
  </si>
  <si>
    <t>อ** อ**</t>
  </si>
  <si>
    <t>31/08/2025 09:19</t>
  </si>
  <si>
    <t>FSU33</t>
  </si>
  <si>
    <t>******ำบลแคนใหญ่ อำเภอเมืองร้อยเอ็ด จังหวัดร้อยเอ็ด 45000</t>
  </si>
  <si>
    <t>FSU32</t>
  </si>
  <si>
    <t>ม***วย</t>
  </si>
  <si>
    <t>FSU30</t>
  </si>
  <si>
    <t>ศ***นธร ว***ตรี</t>
  </si>
  <si>
    <t>31/08/2025 09:18</t>
  </si>
  <si>
    <t>FSU28</t>
  </si>
  <si>
    <t>31/08/2025 09:15</t>
  </si>
  <si>
    <t>FSU27</t>
  </si>
  <si>
    <t>FSU26</t>
  </si>
  <si>
    <t>ค***วงพรพิทักษ์รณชัย</t>
  </si>
  <si>
    <t>FSU25</t>
  </si>
  <si>
    <t>ม***า เ***ทั่ว</t>
  </si>
  <si>
    <t>31/08/2025 09:14</t>
  </si>
  <si>
    <t>FSU23</t>
  </si>
  <si>
    <t>ส***ญญา ร***ิลัย</t>
  </si>
  <si>
    <t>FSU21</t>
  </si>
  <si>
    <t>น***ารียา เ***วสุข</t>
  </si>
  <si>
    <t>31/08/2025 09:09</t>
  </si>
  <si>
    <t>FSU20</t>
  </si>
  <si>
    <t>31/08/2025 09:04</t>
  </si>
  <si>
    <t>31/08/2025 09:05</t>
  </si>
  <si>
    <t>FSU19</t>
  </si>
  <si>
    <t>เ***เรศ. เ***ญจันทรพันธ์</t>
  </si>
  <si>
    <t>31/08/2025 09:02</t>
  </si>
  <si>
    <t>FSU18</t>
  </si>
  <si>
    <t>เ***นเพ็ญ ณ***์จันชัย</t>
  </si>
  <si>
    <t>31/08/2025 08:59</t>
  </si>
  <si>
    <t>FSU17</t>
  </si>
  <si>
    <t>FSU16</t>
  </si>
  <si>
    <t>u***70745363344121</t>
  </si>
  <si>
    <t>31/08/2025 08:55</t>
  </si>
  <si>
    <t>FSU15</t>
  </si>
  <si>
    <t>อ***ัย ศ***ส</t>
  </si>
  <si>
    <t>31/08/2025 08:50</t>
  </si>
  <si>
    <t>FSU14</t>
  </si>
  <si>
    <t>******างแม่นาง อ.บางใหญ่ จ.นนทบุรี 11140 ตำบลบางแม่นาง อำเภอบางใหญ่ จังหวัดนนทบุรี 11140</t>
  </si>
  <si>
    <t>31/08/2025 08:48</t>
  </si>
  <si>
    <t>FSU13</t>
  </si>
  <si>
    <t>อ***ญา ก***ัมย์</t>
  </si>
  <si>
    <t>31/08/2025 08:47</t>
  </si>
  <si>
    <t>FSU12</t>
  </si>
  <si>
    <t>ส***ภา  ค***ตนศิริ</t>
  </si>
  <si>
    <t>31/08/2025 08:37</t>
  </si>
  <si>
    <t>31/08/2025 08:38</t>
  </si>
  <si>
    <t>FSU11</t>
  </si>
  <si>
    <t>น***าวสุปราณี ก**</t>
  </si>
  <si>
    <t>31/08/2025 08:33</t>
  </si>
  <si>
    <t>FSU10</t>
  </si>
  <si>
    <t>31/08/2025 08:26</t>
  </si>
  <si>
    <t>FSU9</t>
  </si>
  <si>
    <t>******งม่วน จ.พะเยา 56160 โทร.0616277460 ตำบลบ้านมาง อำเภอเชียงม่วน จังหวัดพะเยา 56160</t>
  </si>
  <si>
    <t>56160</t>
  </si>
  <si>
    <t>FSU8</t>
  </si>
  <si>
    <t>น* น***</t>
  </si>
  <si>
    <t>31/08/2025 08:04</t>
  </si>
  <si>
    <t>FSU7</t>
  </si>
  <si>
    <t>ย***น ก***าญ</t>
  </si>
  <si>
    <t>31/08/2025 08:01</t>
  </si>
  <si>
    <t>FSU4</t>
  </si>
  <si>
    <t>31/08/2025 07:24</t>
  </si>
  <si>
    <t>FSU3</t>
  </si>
  <si>
    <t>ณ***์ พ***ขำ</t>
  </si>
  <si>
    <t>31/08/2025 07:19</t>
  </si>
  <si>
    <t>FSU2</t>
  </si>
  <si>
    <t>น***า ใ***่นุ่นภา</t>
  </si>
  <si>
    <t>31/08/2025 07:16</t>
  </si>
  <si>
    <t>FSU1</t>
  </si>
  <si>
    <t>******ยธิน ม.4 ต.พยอม อ.วังน้อย จ.พระนครศรีอยุธยา 13170 ตำบลพยอม อำเภอวังน้อย จังหวัดพระนครศรีอยุธยา 13170</t>
  </si>
  <si>
    <t>31/08/2025 05:40</t>
  </si>
  <si>
    <t>TH258236144188Y</t>
  </si>
  <si>
    <t>31/08/2025 05:38</t>
  </si>
  <si>
    <t>FSU0</t>
  </si>
  <si>
    <t>31/08/2025 04:02</t>
  </si>
  <si>
    <t>763265120590</t>
  </si>
  <si>
    <t>31/08/2025 04:03</t>
  </si>
  <si>
    <t>FST99</t>
  </si>
  <si>
    <t>31/08/2025 03:27</t>
  </si>
  <si>
    <t>763247814560</t>
  </si>
  <si>
    <t>FST98</t>
  </si>
  <si>
    <t>ร***พรรณ  ง***ุดม</t>
  </si>
  <si>
    <t>31/08/2025 03:09</t>
  </si>
  <si>
    <t>763289146605</t>
  </si>
  <si>
    <t>31/08/2025 03:08</t>
  </si>
  <si>
    <t>FST97</t>
  </si>
  <si>
    <t>31/08/2025 03:06</t>
  </si>
  <si>
    <t>763227221536</t>
  </si>
  <si>
    <t>FST96</t>
  </si>
  <si>
    <t>ป******ร</t>
  </si>
  <si>
    <t>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</t>
  </si>
  <si>
    <t>50000</t>
  </si>
  <si>
    <t>31/08/2025 01:57</t>
  </si>
  <si>
    <t>TH258310475347A</t>
  </si>
  <si>
    <t>31/08/2025 01:27</t>
  </si>
  <si>
    <t>FST95</t>
  </si>
  <si>
    <t>ด***า น***ก</t>
  </si>
  <si>
    <t>31/08/2025 01:01</t>
  </si>
  <si>
    <t>763222429546</t>
  </si>
  <si>
    <t>FST93</t>
  </si>
  <si>
    <t>31/08/2025 00:59</t>
  </si>
  <si>
    <t>TH256308978696T</t>
  </si>
  <si>
    <t>31/08/2025 00:28</t>
  </si>
  <si>
    <t>ต้นทุนค่าแรงผลิต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</si>
</sst>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7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b/>
      <sz val="20"/>
      <color rgb="FFFF0000"/>
      <name val="Angsana New"/>
      <family val="1"/>
    </font>
    <font>
      <sz val="16"/>
      <color rgb="FFFF0000"/>
      <name val="Angsana New"/>
      <family val="1"/>
    </font>
    <font>
      <sz val="18"/>
      <color theme="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43" fontId="2" fillId="9" borderId="0" xfId="1" applyFont="1" applyFill="1"/>
    <xf numFmtId="0" fontId="2" fillId="9" borderId="0" xfId="0" applyFont="1" applyFill="1"/>
    <xf numFmtId="43" fontId="5" fillId="0" borderId="0" xfId="0" applyNumberFormat="1" applyFont="1"/>
    <xf numFmtId="43" fontId="2" fillId="9" borderId="4" xfId="1" applyFont="1" applyFill="1" applyBorder="1"/>
    <xf numFmtId="43" fontId="2" fillId="9" borderId="3" xfId="1" applyFont="1" applyFill="1" applyBorder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43" fontId="5" fillId="9" borderId="3" xfId="1" applyFont="1" applyFill="1" applyBorder="1"/>
    <xf numFmtId="0" fontId="5" fillId="9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3" fontId="5" fillId="0" borderId="5" xfId="1" applyFont="1" applyBorder="1"/>
    <xf numFmtId="9" fontId="2" fillId="0" borderId="0" xfId="2" applyFont="1"/>
    <xf numFmtId="0" fontId="2" fillId="0" borderId="0" xfId="0" applyFont="1" applyAlignment="1">
      <alignment horizontal="left" vertical="center"/>
    </xf>
    <xf numFmtId="9" fontId="13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43" fontId="15" fillId="0" borderId="0" xfId="0" applyNumberFormat="1" applyFont="1"/>
    <xf numFmtId="43" fontId="15" fillId="0" borderId="0" xfId="0" applyNumberFormat="1" applyFont="1" applyAlignment="1">
      <alignment vertic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2" fillId="0" borderId="0" xfId="0" applyNumberFormat="1" applyFont="1" applyAlignment="1">
      <alignment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3.xml"/><Relationship Id="rId47" Type="http://schemas.openxmlformats.org/officeDocument/2006/relationships/pivotCacheDefinition" Target="pivotCache/pivotCacheDefinition8.xml"/><Relationship Id="rId63" Type="http://schemas.openxmlformats.org/officeDocument/2006/relationships/pivotCacheDefinition" Target="pivotCache/pivotCacheDefinition24.xml"/><Relationship Id="rId68" Type="http://schemas.openxmlformats.org/officeDocument/2006/relationships/pivotCacheDefinition" Target="pivotCache/pivotCacheDefinition2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pivotCacheDefinition" Target="pivotCache/pivotCacheDefinition6.xml"/><Relationship Id="rId53" Type="http://schemas.openxmlformats.org/officeDocument/2006/relationships/pivotCacheDefinition" Target="pivotCache/pivotCacheDefinition14.xml"/><Relationship Id="rId58" Type="http://schemas.openxmlformats.org/officeDocument/2006/relationships/pivotCacheDefinition" Target="pivotCache/pivotCacheDefinition19.xml"/><Relationship Id="rId66" Type="http://schemas.openxmlformats.org/officeDocument/2006/relationships/pivotCacheDefinition" Target="pivotCache/pivotCacheDefinition27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4.xml"/><Relationship Id="rId48" Type="http://schemas.openxmlformats.org/officeDocument/2006/relationships/pivotCacheDefinition" Target="pivotCache/pivotCacheDefinition9.xml"/><Relationship Id="rId56" Type="http://schemas.openxmlformats.org/officeDocument/2006/relationships/pivotCacheDefinition" Target="pivotCache/pivotCacheDefinition17.xml"/><Relationship Id="rId64" Type="http://schemas.openxmlformats.org/officeDocument/2006/relationships/pivotCacheDefinition" Target="pivotCache/pivotCacheDefinition25.xml"/><Relationship Id="rId69" Type="http://schemas.openxmlformats.org/officeDocument/2006/relationships/pivotCacheDefinition" Target="pivotCache/pivotCacheDefinition3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2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7.xml"/><Relationship Id="rId59" Type="http://schemas.openxmlformats.org/officeDocument/2006/relationships/pivotCacheDefinition" Target="pivotCache/pivotCacheDefinition20.xml"/><Relationship Id="rId67" Type="http://schemas.openxmlformats.org/officeDocument/2006/relationships/pivotCacheDefinition" Target="pivotCache/pivotCacheDefinition2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2.xml"/><Relationship Id="rId54" Type="http://schemas.openxmlformats.org/officeDocument/2006/relationships/pivotCacheDefinition" Target="pivotCache/pivotCacheDefinition15.xml"/><Relationship Id="rId62" Type="http://schemas.openxmlformats.org/officeDocument/2006/relationships/pivotCacheDefinition" Target="pivotCache/pivotCacheDefinition23.xml"/><Relationship Id="rId70" Type="http://schemas.openxmlformats.org/officeDocument/2006/relationships/pivotCacheDefinition" Target="pivotCache/pivotCacheDefinition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0.xml"/><Relationship Id="rId57" Type="http://schemas.openxmlformats.org/officeDocument/2006/relationships/pivotCacheDefinition" Target="pivotCache/pivotCacheDefinition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5.xml"/><Relationship Id="rId52" Type="http://schemas.openxmlformats.org/officeDocument/2006/relationships/pivotCacheDefinition" Target="pivotCache/pivotCacheDefinition13.xml"/><Relationship Id="rId60" Type="http://schemas.openxmlformats.org/officeDocument/2006/relationships/pivotCacheDefinition" Target="pivotCache/pivotCacheDefinition21.xml"/><Relationship Id="rId65" Type="http://schemas.openxmlformats.org/officeDocument/2006/relationships/pivotCacheDefinition" Target="pivotCache/pivotCacheDefinition26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1.xml"/><Relationship Id="rId55" Type="http://schemas.openxmlformats.org/officeDocument/2006/relationships/pivotCacheDefinition" Target="pivotCache/pivotCacheDefinition16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2.455859027781" createdVersion="8" refreshedVersion="8" minRefreshableVersion="3" recordCount="218" xr:uid="{BD0790C1-4A25-4119-8B37-CC1FE6F1D714}">
  <cacheSource type="worksheet">
    <worksheetSource ref="A1:T219" sheet="1"/>
  </cacheSource>
  <cacheFields count="20">
    <cacheField name="รหัสสินค้า" numFmtId="0">
      <sharedItems count="18">
        <s v="1114503"/>
        <s v="1114502"/>
        <s v="1114501"/>
        <s v="0006"/>
        <s v="1004055"/>
        <s v="1124021"/>
        <s v="เศษปัง5โล"/>
        <s v="20054646"/>
        <s v="1112011"/>
        <s v="1111002"/>
        <s v="1111009"/>
        <s v="เศษปัง"/>
        <s v="1111008"/>
        <s v="1111056"/>
        <s v="1112013"/>
        <s v="1112009"/>
        <s v="1112003"/>
        <s v="1112005"/>
      </sharedItems>
    </cacheField>
    <cacheField name="สินค้า" numFmtId="0">
      <sharedItems count="21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รวมรส 1กล่อง4ชิ้น"/>
        <s v="ครีมฮอร์นไส้เนยสด ขนม ดังในtiktok อร่อย (เก็บไว้ได้ 10 วัน)"/>
        <s v="ขนมปังแถว 20 แผ่น/แถว"/>
        <s v="เศษขนมปังปลา5กก."/>
        <s v="ปังพิซซ่าโบโลน่า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เศษขนมปังปลา1กก.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91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00"/>
    </cacheField>
    <cacheField name="ค่าส่งที่เก็บลูกค้า" numFmtId="0">
      <sharedItems containsSemiMixedTypes="0" containsString="0" containsNumber="1" containsInteg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2.456195254628" createdVersion="8" refreshedVersion="8" minRefreshableVersion="3" recordCount="127" xr:uid="{0FE4869C-F2F9-4948-8815-ACD383127E08}">
  <cacheSource type="worksheet">
    <worksheetSource ref="A1:T128" sheet="2"/>
  </cacheSource>
  <cacheFields count="20">
    <cacheField name="รหัสสินค้า" numFmtId="0">
      <sharedItems count="13">
        <s v="1114501"/>
        <s v="1111009"/>
        <s v="1111056"/>
        <s v="0006"/>
        <s v="20054646"/>
        <s v="1114503"/>
        <s v="1114502"/>
        <s v="1111002"/>
        <s v="1113171"/>
        <s v="เศษปัง"/>
        <s v="1112011"/>
        <s v="1111008"/>
        <s v="1111001"/>
      </sharedItems>
    </cacheField>
    <cacheField name="สินค้า" numFmtId="0">
      <sharedItems count="16"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ปังพิซซ่าโบโลน่า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วรรณวนัช ขนมเปี๊ยะไส้ทะลัก ขนาด 450 กรัม รสฟักถั่วไข่เค็ม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1กก.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10" maxValue="103.55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1097.7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3.427215162039" createdVersion="8" refreshedVersion="8" minRefreshableVersion="3" recordCount="263" xr:uid="{CFE0DBE4-DDDA-41A3-9DC5-E24926E5A5A4}">
  <cacheSource type="worksheet">
    <worksheetSource ref="A1:T264" sheet="3"/>
  </cacheSource>
  <cacheFields count="20">
    <cacheField name="รหัสสินค้า" numFmtId="0">
      <sharedItems count="13">
        <s v="1111002"/>
        <s v="1114503"/>
        <s v="1114502"/>
        <s v="1114501"/>
        <s v="1111008"/>
        <s v="0006"/>
        <s v="เศษปัง5โล"/>
        <s v="20054646"/>
        <s v="1111009"/>
        <s v="1111056"/>
        <s v="1124021"/>
        <s v="1111001"/>
        <s v="คละรส"/>
      </sharedItems>
    </cacheField>
    <cacheField name="สินค้า" numFmtId="0">
      <sharedItems count="15"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เศษขนมปังปลา ขายเป็นกิโล ราคาถูก"/>
        <s v="ครีมฮอร์นไส้เนยสด ขนม ดังในtiktok อร่อย (เก็บไว้ได้ 10 วัน)"/>
        <s v="ปังพิซซ่าโบโลน่า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ชิฟฟอนไม่มีไส้เเบบเเยกชิ้น เลือกรสชาติได้ (คละรส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4" maxValue="12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" maxValue="1000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4.429551620371" createdVersion="8" refreshedVersion="8" minRefreshableVersion="3" recordCount="163" xr:uid="{BE685547-E7B4-4C13-81B6-481102057AAF}">
  <cacheSource type="worksheet">
    <worksheetSource ref="A1:T164" sheet="4"/>
  </cacheSource>
  <cacheFields count="20">
    <cacheField name="รหัสสินค้า" numFmtId="0">
      <sharedItems count="19">
        <s v="1111009"/>
        <s v="0006"/>
        <s v="1004055"/>
        <s v="1124021"/>
        <s v="1112011"/>
        <s v="1111008"/>
        <s v="เศษปัง5โล"/>
        <s v="1111002"/>
        <s v="1112013"/>
        <s v="1112003"/>
        <s v="1112005"/>
        <s v="1112015"/>
        <s v="1111056"/>
        <s v="1112009"/>
        <s v="1114501"/>
        <s v="1114503"/>
        <s v="1114502"/>
        <s v="1113170"/>
        <s v="1113171"/>
      </sharedItems>
    </cacheField>
    <cacheField name="สินค้า" numFmtId="0">
      <sharedItems count="23"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คละรส)"/>
        <s v="ชิฟฟ่อน รวมรส 1กล่อง4ชิ้น"/>
        <s v="ขนมปังแถว 20 แผ่น/แถว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เศษขนมปังปลา5กก."/>
        <s v="ชิฟฟ่อนไม่มีไส้ แบบกล่อง8ชิ้น รวมรส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มะพร้าว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62.22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5.81575277778" createdVersion="8" refreshedVersion="8" minRefreshableVersion="3" recordCount="169" xr:uid="{858831F1-68EA-43AA-B8F3-901831E0B11F}">
  <cacheSource type="worksheet">
    <worksheetSource ref="A1:T170" sheet="5"/>
  </cacheSource>
  <cacheFields count="20">
    <cacheField name="รหัสสินค้า" numFmtId="0">
      <sharedItems count="18">
        <s v="0006"/>
        <s v="1111002"/>
        <s v="1111008"/>
        <s v="1004055"/>
        <s v="1124021"/>
        <s v="1111009"/>
        <s v="1114501"/>
        <s v="1111043"/>
        <s v="1114502"/>
        <s v="1114503"/>
        <s v="1111056"/>
        <s v="คละรส"/>
        <s v="1112011"/>
        <s v="1112003"/>
        <s v="1112013"/>
        <s v="1112009"/>
        <s v="เศษปัง5โล"/>
        <s v="เศษปัง"/>
      </sharedItems>
    </cacheField>
    <cacheField name="สินค้า" numFmtId="0">
      <sharedItems count="21"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 รวมรส 1กล่อง4ชิ้น"/>
        <s v="ขนมปังแถว 20 แผ่น/แถว"/>
        <s v="ชิฟฟ่อนสอดไส้ แยม 1กล่อง มี6ชิ้น (รวมรส)"/>
        <s v="ครีมฮอร์นไส้เนยสด (ครีมฮอร์น รสวนิลา1กล่อง6ชิ้น)"/>
        <s v="ชิฟฟ่อน มะลิ8ชิ้น แบบห่อซีน"/>
        <s v="ครีมฮอร์นไส้เนยสด ขนม ดังในtiktok อร่อย (เก็บไว้ได้ 10 วัน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ศษขนมปังปลา ขายเป็นกิโล ราคาถูก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1กก."/>
      </sharedItems>
    </cacheField>
    <cacheField name="ราคา" numFmtId="0">
      <sharedItems containsSemiMixedTypes="0" containsString="0" containsNumber="1" minValue="0.04" maxValue="12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" maxValue="768"/>
    </cacheField>
    <cacheField name="ค่าส่งที่เก็บลูกค้า" numFmtId="0">
      <sharedItems containsSemiMixedTypes="0" containsString="0" containsNumber="1" containsInteger="1" minValue="0" maxValue="7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7.477083564816" createdVersion="8" refreshedVersion="8" minRefreshableVersion="3" recordCount="412" xr:uid="{0C39D58D-3EDD-4D8E-AF3D-CBA9A5BD8064}">
  <cacheSource type="worksheet">
    <worksheetSource ref="A1:T413" sheet="6"/>
  </cacheSource>
  <cacheFields count="20">
    <cacheField name="รหัสสินค้า" numFmtId="0">
      <sharedItems count="21">
        <s v="1111002"/>
        <s v="1114503"/>
        <s v="1114502"/>
        <s v="1114501"/>
        <s v="1111043"/>
        <s v="1111056"/>
        <s v="คละรส"/>
        <s v="1111001"/>
        <s v="1124021"/>
        <s v="0006"/>
        <s v="1111008"/>
        <s v="1111009"/>
        <s v="1113171"/>
        <s v="1113170"/>
        <s v="1004055"/>
        <s v="1112011"/>
        <s v="1112009"/>
        <s v="1112005"/>
        <s v="1112015"/>
        <s v="1112003"/>
        <s v="1112013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มะลิ8ชิ้น แบบห่อซีน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ขนมปังแถว 20 แผ่น/แถว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วรรณวนัช ชิฟฟ่อน มะลิ 8ชิ้น ของขวัญวันแม่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ชิฟฟ่อนไม่มีไส้ แบบกล่อง8ชิ้น รวมรส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8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3.25" maxValue="722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7.47907523148" createdVersion="8" refreshedVersion="8" minRefreshableVersion="3" recordCount="442" xr:uid="{904FBA12-DE2C-4747-B4FB-F6CB0DD06238}">
  <cacheSource type="worksheet">
    <worksheetSource ref="A1:T443" sheet="7"/>
  </cacheSource>
  <cacheFields count="20">
    <cacheField name="รหัสสินค้า" numFmtId="0">
      <sharedItems count="22">
        <s v="1111043"/>
        <s v="1114503"/>
        <s v="1114502"/>
        <s v="1114501"/>
        <s v="1111008"/>
        <s v="1004055"/>
        <s v="0006"/>
        <s v="1111002"/>
        <s v="1111009"/>
        <s v="1111001"/>
        <s v="1111056"/>
        <s v="1124021"/>
        <s v="คละรส"/>
        <s v="1113171"/>
        <s v="1113170"/>
        <s v="20054646"/>
        <s v="1112003"/>
        <s v="1112013"/>
        <s v="1112009"/>
        <s v="1112011"/>
        <s v="1112005"/>
        <s v="เศษปัง5โล"/>
      </sharedItems>
    </cacheField>
    <cacheField name="สินค้า" numFmtId="0">
      <sharedItems count="26">
        <s v="ชิฟฟ่อน มะลิ8ชิ้น แบบห่อซี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 รวมรส 1กล่อง4ชิ้น"/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กล่องใหญ่ 8 ชิ้น ไม่มีไส้ (เก็บไว้ได้ 2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ปังพิซซ่าโบโลน่า"/>
        <s v="ชิฟฟ่อนไม่มีไส้ แบบกล่อง8ชิ้น รวมรส (รวมรสยอดฮิต)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เนยนม)"/>
        <s v="เศษขนมปังปลา5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9.02" maxValue="2462"/>
    </cacheField>
    <cacheField name="ค่าส่งที่เก็บลูกค้า" numFmtId="0">
      <sharedItems containsSemiMixedTypes="0" containsString="0" containsNumber="1" containsInteg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9.369833680554" createdVersion="8" refreshedVersion="8" minRefreshableVersion="3" recordCount="476" xr:uid="{38E4B218-E1A8-4ACB-B01D-00BEF631D308}">
  <cacheSource type="worksheet">
    <worksheetSource ref="A1:T477" sheet="8"/>
  </cacheSource>
  <cacheFields count="20">
    <cacheField name="รหัสสินค้า" numFmtId="0">
      <sharedItems count="20">
        <s v="1112011"/>
        <s v="1111001"/>
        <s v="1114501"/>
        <s v="1111009"/>
        <s v="0006"/>
        <s v="1004055"/>
        <s v="1113170"/>
        <s v="1111043"/>
        <s v="คละรส"/>
        <s v="1124021"/>
        <s v="1111056"/>
        <s v="1114503"/>
        <s v="1114502"/>
        <s v="1112003"/>
        <s v="1113171"/>
        <s v="1111002"/>
        <s v="1112009"/>
        <s v="1111008"/>
        <s v="1112005"/>
        <s v="เศษปัง"/>
      </sharedItems>
    </cacheField>
    <cacheField name="สินค้า" numFmtId="0">
      <sharedItems count="25"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ชิฟฟ่อนสอดไส้6ชิ้น รวมรส กล่องใหญ่ ไส้อร่อย แป้งนุ่ม เก็บได้ 15 วัน วรรณวนัช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 รสวนิลา1กล่อง6ชิ้น)"/>
        <s v="ชิฟฟ่อน มะลิ8ชิ้น แบบห่อซีน"/>
        <s v="ชิฟฟ่อนสอดไส้ 1 ชิ้น ชิฟฟ่อนเค้ก เลือกรสชาติได้ (คละรส)"/>
        <s v="ขนมปังแถว 20 แผ่น/แถว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เนยนม)"/>
        <s v="เศษขนมปังปลา1กก.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942"/>
    </cacheField>
    <cacheField name="ค่าส่งที่เก็บลูกค้า" numFmtId="0">
      <sharedItems containsSemiMixedTypes="0" containsString="0" containsNumber="1" minValue="0" maxValue="67.2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9.370241087963" createdVersion="8" refreshedVersion="8" minRefreshableVersion="3" recordCount="164" xr:uid="{A8D76411-CC80-4B31-814A-EF7D1F88DBC4}">
  <cacheSource type="worksheet">
    <worksheetSource ref="A1:T165" sheet="9"/>
  </cacheSource>
  <cacheFields count="20">
    <cacheField name="รหัสสินค้า" numFmtId="0">
      <sharedItems count="34">
        <s v="0006"/>
        <s v="1114501"/>
        <s v="1111002"/>
        <s v="1111009"/>
        <s v="เศษปัง"/>
        <s v="1111056"/>
        <s v="1004055"/>
        <s v="1113171"/>
        <s v="1113170"/>
        <s v="เศษปัง5โล"/>
        <s v="1112009"/>
        <s v="1112015"/>
        <s v="1111008"/>
        <s v="คละรส"/>
        <s v="1111001"/>
        <s v="1111060"/>
        <s v="1111065"/>
        <s v="1111059"/>
        <s v="1111058"/>
        <s v="1111069"/>
        <s v="1111063"/>
        <s v="1111066"/>
        <s v="1111068"/>
        <s v="1111057"/>
        <s v="1111067"/>
        <s v="1124021"/>
        <s v="1112011"/>
        <s v="1112003"/>
        <s v="1112005"/>
        <s v="1111043"/>
        <s v="1112013"/>
        <s v="20052721"/>
        <s v="1114503"/>
        <s v="1114502"/>
      </sharedItems>
    </cacheField>
    <cacheField name="สินค้า" numFmtId="0">
      <sharedItems count="35"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  <s v="เค้กเบาหวิวเล็ก 1กล่องขนาด 100 กรัม (มะพร้าว)"/>
        <s v="เค้กเบาหวิวเล็ก 1กล่องขนาด 100 กรัม (กล้วยหอมมะพร้าวเผา)"/>
        <s v="เศษขนมปังปลา5กก.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ชิฟฟอนไม่มีไส้เเบบเเยกชิ้น เลือกรสชาติได้ (กล้วยหอม)"/>
        <s v="ชิฟฟอนไม่มีไส้เเบบเเยกชิ้น เลือกรสชาติได้ (สับปะรด)"/>
        <s v="ชิฟฟอนไม่มีไส้เเบบเเยกชิ้น เลือกรสชาติได้ (ใบเตย)"/>
        <s v="ชิฟฟอนไม่มีไส้เเบบเเยกชิ้น เลือกรสชาติได้ (ชาเขียว)"/>
        <s v="ชิฟฟอนไม่มีไส้เเบบเเยกชิ้น เลือกรสชาติได้ (บลูเบอรี่)"/>
        <s v="ชิฟฟอนไม่มีไส้เเบบเเยกชิ้น เลือกรสชาติได้ (ส้ม )"/>
        <s v="ชิฟฟอนไม่มีไส้เเบบเเยกชิ้น เลือกรสชาติได้ (สตอเบอรี่)"/>
        <s v="ชิฟฟอนไม่มีไส้เเบบเเยกชิ้น เลือกรสชาติได้ (เนย)"/>
        <s v="ชิฟฟอนไม่มีไส้เเบบเเยกชิ้น เลือกรสชาติได้ (กาแฟ)"/>
        <s v="ชิฟฟอนไม่มีไส้เเบบเเยกชิ้น เลือกรสชาติได้ (มะพร้าว)"/>
        <s v="ขนมปังแถว 20 แผ่น/แถว"/>
        <s v="เค้กเบาหวิวเล็ก 1กล่องขนาด 100 กรัม (ฝอยทอง)"/>
        <s v="เค้กเบาหวิวเล็ก 1กล่องขนาด 100 กรัม (กาแฟ)"/>
        <s v="เค้กเบาหวิวเล็ก 1กล่องขนาด 100 กรัม (เนยนม)"/>
        <s v="ชิฟฟ่อน มะลิ8ชิ้น แบบห่อซีน"/>
        <s v="เค้กเบาหวิวเล็ก 1กล่องขนาด 100 กรัม (เผือกมะพร้าว)"/>
        <s v="แซนวิชโบราณ 1 ชิ้น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5" maxValue="139"/>
    </cacheField>
    <cacheField name="จำนวน" numFmtId="0">
      <sharedItems containsSemiMixedTypes="0" containsString="0" containsNumber="1" containsInteger="1" minValue="1" maxValue="9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" maxValue="1825"/>
    </cacheField>
    <cacheField name="ค่าส่งที่เก็บลูกค้า" numFmtId="0">
      <sharedItems containsSemiMixedTypes="0" containsString="0" containsNumber="1" containsInteg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0.341375578704" createdVersion="8" refreshedVersion="8" minRefreshableVersion="3" recordCount="308" xr:uid="{259B1662-78B7-4D9D-AD8B-B361B27827A6}">
  <cacheSource type="worksheet">
    <worksheetSource ref="A1:T309" sheet="10"/>
  </cacheSource>
  <cacheFields count="20">
    <cacheField name="รหัสสินค้า" numFmtId="0">
      <sharedItems count="21">
        <s v="1114503"/>
        <s v="1114502"/>
        <s v="1114501"/>
        <s v="1124021"/>
        <s v="1111002"/>
        <s v="1111009"/>
        <s v="1111001"/>
        <s v="คละรส"/>
        <s v="1112011"/>
        <s v="0006"/>
        <s v="1111056"/>
        <s v="1111008"/>
        <s v="1113171"/>
        <s v="1112009"/>
        <s v="1113170"/>
        <s v="1004055"/>
        <s v="1111043"/>
        <s v="20039042"/>
        <s v="1112005"/>
        <s v="1112013"/>
        <s v="เศษปัง5โล"/>
      </sharedItems>
    </cacheField>
    <cacheField name="สินค้า" numFmtId="0">
      <sharedItems count="2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ปังแถว 20 แผ่น/แถว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ชิฟฟ่อนสอดไส้6ชิ้น รวมรส กล่องใหญ่ ไส้อร่อย แป้งนุ่ม เก็บได้ 15 วัน วรรณวนัช"/>
        <s v="วรรณวนัช ขนมเปี๊ยะไส้ทะลัก ขนาด 450 กรัม รสฟักถั่วไข่เค็ม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ชิฟฟ่อน มะลิ8ชิ้น แบบห่อซีน"/>
        <s v="ปังเนยนิ่ม3ชิ้น"/>
        <s v="ชิฟฟ่อนไม่มีไส้ แบบกล่อง8ชิ้น รวมรส (รวมรสยอดฮิต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ศษขนมปังปลา5กก.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0" maxValue="800"/>
    </cacheField>
    <cacheField name="ค่าส่งที่เก็บลูกค้า" numFmtId="0">
      <sharedItems containsSemiMixedTypes="0" containsString="0" containsNumber="1" containsInteger="1" minValue="0" maxValue="9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1.785060185182" createdVersion="8" refreshedVersion="8" minRefreshableVersion="3" recordCount="293" xr:uid="{91018C35-40F2-4F0C-9F8B-563B4FBA6798}">
  <cacheSource type="worksheet">
    <worksheetSource ref="A1:T294" sheet="11"/>
  </cacheSource>
  <cacheFields count="20">
    <cacheField name="รหัสสินค้า" numFmtId="0">
      <sharedItems count="21">
        <s v="0006"/>
        <s v="1111002"/>
        <s v="1111056"/>
        <s v="1124021"/>
        <s v="1111009"/>
        <s v="1114503"/>
        <s v="1112005"/>
        <s v="1112003"/>
        <s v="1112009"/>
        <s v="1112013"/>
        <s v="1112015"/>
        <s v="1111008"/>
        <s v="1200001"/>
        <s v="1111010"/>
        <s v="1113170"/>
        <s v="1114502"/>
        <s v="1114501"/>
        <s v="1113171"/>
        <s v="คละรส"/>
        <s v="1112011"/>
        <s v="1004055"/>
      </sharedItems>
    </cacheField>
    <cacheField name="สินค้า" numFmtId="0">
      <sharedItems count="25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ชิฟฟ่อนสอดไส้ แยม 1กล่อง มี6ชิ้น (รวม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ชิฟฟ่อน สอดไส้แยม ขนาด3 ชิ้น มีรสให้เลือก 7 รส (รวมรส)"/>
        <s v="คอนเฟล็ก"/>
        <s v="ชิฟฟอนสอดไส้ แยกชิ้น (คละรส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 รวมรส 1กล่อง4ชิ้น"/>
      </sharedItems>
    </cacheField>
    <cacheField name="ราคา" numFmtId="0">
      <sharedItems containsSemiMixedTypes="0" containsString="0" containsNumber="1" minValue="12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9" maxValue="23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2.358342245374" createdVersion="8" refreshedVersion="8" minRefreshableVersion="3" recordCount="119" xr:uid="{800D0560-D87B-43C6-B596-2B8D86AC3538}">
  <cacheSource type="worksheet">
    <worksheetSource ref="A1:T120" sheet="12"/>
  </cacheSource>
  <cacheFields count="20">
    <cacheField name="รหัสสินค้า" numFmtId="0">
      <sharedItems count="18">
        <s v="1004055"/>
        <s v="0006"/>
        <s v="1111009"/>
        <s v="1111002"/>
        <s v="20054646"/>
        <s v="คละรส"/>
        <s v="1111056"/>
        <s v="1124021"/>
        <s v="1111008"/>
        <s v="1112011"/>
        <s v="1112009"/>
        <s v="1114503"/>
        <s v="1114502"/>
        <s v="1114501"/>
        <s v="20039042"/>
        <s v="1113170"/>
        <s v="1112005"/>
        <s v="1112003"/>
      </sharedItems>
    </cacheField>
    <cacheField name="สินค้า" numFmtId="0">
      <sharedItems count="20">
        <s v="ชิฟฟ่อน รวมรส 1กล่อง4ชิ้น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ไม่มีไส้ แบบกล่อง8ชิ้น รวมรส (รวมรส)"/>
        <s v="ปังพิซซ่าโบโลน่า"/>
        <s v="ชิฟฟ่อนสอดไส้ 1 ชิ้น ชิฟฟ่อนเค้ก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ปังเนยนิ่ม3ชิ้น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กาแฟ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580"/>
    </cacheField>
    <cacheField name="ค่าส่งที่เก็บลูกค้า" numFmtId="0">
      <sharedItems containsSemiMixedTypes="0" containsString="0" containsNumber="1" containsInteger="1" minValue="0" maxValue="3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3.49414884259" createdVersion="8" refreshedVersion="8" minRefreshableVersion="3" recordCount="340" xr:uid="{77AA6FD7-CBF5-4962-A9FE-0E9537737093}">
  <cacheSource type="worksheet">
    <worksheetSource ref="A1:T341" sheet="13"/>
  </cacheSource>
  <cacheFields count="20">
    <cacheField name="รหัสสินค้า" numFmtId="0">
      <sharedItems count="19">
        <s v="1114503"/>
        <s v="1114502"/>
        <s v="1114501"/>
        <s v="1113171"/>
        <s v="1113170"/>
        <s v="0006"/>
        <s v="1111008"/>
        <s v="1111002"/>
        <s v="เศษปัง"/>
        <s v="1124021"/>
        <s v="1100002"/>
        <s v="1111001"/>
        <s v="20039042"/>
        <s v="1004055"/>
        <s v="1111009"/>
        <s v="1112011"/>
        <s v="1111056"/>
        <s v="เศษปัง5โล"/>
        <s v="คละรส"/>
      </sharedItems>
    </cacheField>
    <cacheField name="สินค้า" numFmtId="0">
      <sharedItems count="23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เศษขนมปังปลา1กก."/>
        <s v="ขนมปังแถว 20 แผ่น/แถว"/>
        <s v="ทาร์ตสัปรด1กล่องมี4ชิ้น วรรณวนัชเบเกอรี่"/>
        <s v="วรรณวนัช ขนมเปี๊ยะไส้ทะลัก ขนาด 450 กรัม รสฟักถั่วไข่เค็ม"/>
        <s v="ชิฟฟอนไม่มีไส้เเบบเเยกชิ้น เลือกรสชาติได้ (คละรส)"/>
        <s v="ปังเนยนิ่ม3ชิ้น"/>
        <s v="ชิฟฟ่อน รวมรส 1กล่อง4ชิ้น"/>
        <s v="ชิฟฟ่อนสอดไส้ แยม 1กล่อง มี6ชิ้น (รวมรส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ครีมฮอร์นไส้เนยสด ขนม ดังในtiktok อร่อย (เก็บไว้ได้ 10 วัน)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812"/>
    </cacheField>
    <cacheField name="ค่าส่งที่เก็บลูกค้า" numFmtId="0">
      <sharedItems containsSemiMixedTypes="0" containsString="0" containsNumber="1" containsInteger="1" minValue="0" maxValue="4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4.673122800923" createdVersion="8" refreshedVersion="8" minRefreshableVersion="3" recordCount="220" xr:uid="{892DAC93-713A-4493-A5E6-2D64DABC3F30}">
  <cacheSource type="worksheet">
    <worksheetSource ref="A1:T221" sheet="14"/>
  </cacheSource>
  <cacheFields count="20">
    <cacheField name="รหัสสินค้า" numFmtId="0">
      <sharedItems count="15">
        <s v="0006"/>
        <s v="1111002"/>
        <s v="1114503"/>
        <s v="1114502"/>
        <s v="1114501"/>
        <s v="1124021"/>
        <s v="เศษปัง5โล"/>
        <s v="1111009"/>
        <s v="1111001"/>
        <s v="1111008"/>
        <s v="1004055"/>
        <s v="คละรส"/>
        <s v="20039042"/>
        <s v="1113170"/>
        <s v="เศษปัง"/>
      </sharedItems>
    </cacheField>
    <cacheField name="สินค้า" numFmtId="0">
      <sharedItems count="17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ปังแถว 20 แผ่น/แถว"/>
        <s v="เศษขนมปังปลา5กก.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สอดไส้ 1 ชิ้น ชิฟฟ่อนเค้ก เลือกรสชาติได้ (คละรส)"/>
        <s v="ปังเนยนิ่ม3ชิ้น"/>
        <s v="ขนมเปี๊ยะ ไส้ทะลัก ขนาด 450 กรัม ไข่แดง 3 ใบ 3 รสให้เลือก (ถั่วฝอยทองไข่เค็ม 450 กรัม)"/>
        <s v="ขนมชิฟฟ่อน ไม่มีไส้รวมรส กล่องเล็ก 4 ชิ้น (เก็บไว้ได้ 20 วัน)"/>
        <s v="เศษขนมปังปลา1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1210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6.516039236114" createdVersion="8" refreshedVersion="8" minRefreshableVersion="3" recordCount="135" xr:uid="{802318F5-D514-45F3-813B-DD93FE05D953}">
  <cacheSource type="worksheet">
    <worksheetSource ref="A1:T136" sheet="15"/>
  </cacheSource>
  <cacheFields count="20">
    <cacheField name="รหัสสินค้า" numFmtId="0">
      <sharedItems count="13">
        <s v="1114503"/>
        <s v="1114502"/>
        <s v="1114501"/>
        <s v="คละรส"/>
        <s v="1111001"/>
        <s v="0006"/>
        <s v="1111002"/>
        <s v="1111056"/>
        <s v="1111008"/>
        <s v="1124021"/>
        <s v="1004055"/>
        <s v="เศษปัง5โล"/>
        <s v="1111009"/>
      </sharedItems>
    </cacheField>
    <cacheField name="สินค้า" numFmtId="0">
      <sharedItems count="14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ขนมปังแถว 20 แผ่น/แถว"/>
        <s v="ครีมฮอร์นไส้เนยสด ขนม ดังในtiktok อร่อย (เก็บไว้ได้ 10 วัน)"/>
        <s v="ชิฟฟ่อน รวมรส 1กล่อง4ชิ้น"/>
        <s v="เศษขนมปังปลา5กก.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10" maxValue="12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7.989999999999995" maxValue="482"/>
    </cacheField>
    <cacheField name="ค่าส่งที่เก็บลูกค้า" numFmtId="0">
      <sharedItems containsSemiMixedTypes="0" containsString="0" containsNumber="1" containsInteger="1" minValue="0" maxValue="10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6.51645451389" createdVersion="8" refreshedVersion="8" minRefreshableVersion="3" recordCount="287" xr:uid="{252EEBF8-CE7F-4207-92AC-4D02D0B11B2B}">
  <cacheSource type="worksheet">
    <worksheetSource ref="A1:T288" sheet="16"/>
  </cacheSource>
  <cacheFields count="20">
    <cacheField name="รหัสสินค้า" numFmtId="0">
      <sharedItems count="13">
        <s v="0006"/>
        <s v="1124021"/>
        <s v="1111002"/>
        <s v="1114503"/>
        <s v="1114502"/>
        <s v="1114501"/>
        <s v="1111009"/>
        <s v="1112009"/>
        <s v="1112011"/>
        <s v="1111008"/>
        <s v="20039042"/>
        <s v="1004055"/>
        <s v="1111001"/>
      </sharedItems>
    </cacheField>
    <cacheField name="สินค้า" numFmtId="0">
      <sharedItems count="17">
        <s v="เค้กเบาหวิวเล็ก 1กล่องขนาด 100 กรัม (คละรส)"/>
        <s v="ขนมปังแถว 20 แผ่น/แถว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ชิฟฟ่อนสอดไส้ แยม 1กล่อง มี6ชิ้น (เก็บได้15วัน)"/>
        <s v="ชิฟฟ่อนสอดไส้ แยม 1กล่อง มี6ชิ้น (รวมรส)"/>
        <s v="เค้กเบาหวิวเล็ก 1กล่องขนาด 100 กรัม (มะพร้าว)"/>
        <s v="ครีมฮอร์นไส้เนยสด ขนมดังใน tiktok 1 กล่อง  6 ชิ้น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ปังเนยนิ่ม3ชิ้น"/>
        <s v="ชิฟฟ่อน รวมรส 1กล่อง4ชิ้น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10" maxValue="8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8" maxValue="1099"/>
    </cacheField>
    <cacheField name="ค่าส่งที่เก็บลูกค้า" numFmtId="0">
      <sharedItems containsSemiMixedTypes="0" containsString="0" containsNumber="1" containsInteg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7.346932060187" createdVersion="8" refreshedVersion="8" minRefreshableVersion="3" recordCount="189" xr:uid="{6D425809-9F9B-4A35-A625-C2AA9C85E1A7}">
  <cacheSource type="worksheet">
    <worksheetSource ref="A1:T190" sheet="17"/>
  </cacheSource>
  <cacheFields count="20">
    <cacheField name="รหัสสินค้า" numFmtId="0">
      <sharedItems count="19">
        <s v="20039042"/>
        <s v="1111009"/>
        <s v="1114501"/>
        <s v="1004055"/>
        <s v="0006"/>
        <s v="1111002"/>
        <s v="1124021"/>
        <s v="1114503"/>
        <s v="1114502"/>
        <s v="คละรส"/>
        <s v="1111001"/>
        <s v="1111056"/>
        <s v="1111008"/>
        <s v="1112009"/>
        <s v="เศษปัง5โล"/>
        <s v="1113171"/>
        <s v="1113170"/>
        <s v="1113173"/>
        <s v="1112012"/>
      </sharedItems>
    </cacheField>
    <cacheField name="สินค้า" numFmtId="0">
      <sharedItems count="25">
        <s v="ปังเนยนิ่ม3ชิ้น"/>
        <s v="ชิฟฟ่อนสอดไส้ แยม 1กล่อง มี6ชิ้น (รวมรส)"/>
        <s v="ครีมฮอร์นไส้เนยสด (ครีมฮอร์น รสวนิลา1กล่อง6ชิ้น)"/>
        <s v="ชิฟฟ่อน รวมรส 1กล่อง4ชิ้น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ขนมปังแถว 20 แผ่น/แถว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เค้กเบาหวิวเล็ก 1กล่องขนาด 100 กรัม (มะพร้าว)"/>
        <s v="ขนมปังปอนด์ 1 แถว 20 แผ่น ขนมปังแถว ขนมปัง เก็บได้ 7-10 วัน 11 มิล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แผ่น/1แถว หนา 10มิล วรรณวนัช"/>
        <s v="เค้กเบาหวิว ใหญ่ 1 กล่องขนาด 300 กรัม (เผือกมะพร้าว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942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8.447374768519" createdVersion="8" refreshedVersion="8" minRefreshableVersion="3" recordCount="157" xr:uid="{0451F287-D56C-486E-B0BC-6BB5810DE4C9}">
  <cacheSource type="worksheet">
    <worksheetSource ref="A1:T158" sheet="18"/>
  </cacheSource>
  <cacheFields count="20">
    <cacheField name="รหัสสินค้า" numFmtId="0">
      <sharedItems count="19">
        <s v="0006"/>
        <s v="เศษปัง"/>
        <s v="1004055"/>
        <s v="1113173"/>
        <s v="1113170"/>
        <s v="1124021"/>
        <s v="1111002"/>
        <s v="1114502"/>
        <s v="1114503"/>
        <s v="1113171"/>
        <s v="1111009"/>
        <s v="20039042"/>
        <s v="1112011"/>
        <s v="1111008"/>
        <s v="คละรส"/>
        <s v="1112012"/>
        <s v="1112014"/>
        <s v="1111001"/>
        <s v="1114501"/>
      </sharedItems>
    </cacheField>
    <cacheField name="สินค้า" numFmtId="0">
      <sharedItems count="24">
        <s v="เค้กเบาหวิวเล็ก 1กล่องขนาด 100 กรัม (คละรส)"/>
        <s v="เศษขนมปังปลา1กก."/>
        <s v="ชิฟฟ่อน รวมรส 1กล่อง4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ปังเนยนิ่ม3ชิ้น"/>
        <s v="ชิฟฟ่อนสอดไส้ แยม 1กล่อง มี6ชิ้น (รวมรส)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ครีมฮอร์นไส้เนยสด (ครีมฮอร์นรสใบเตย 1กล่อง6ชิ้น)"/>
        <s v="ชิฟฟ่อนสอดไส้ แยม 1กล่อง มี6ชิ้น 1 กล่อง 1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ชิฟฟอนไม่มีไส้เเบบเเยกชิ้น เลือกรสชาติได้ (คละรส)"/>
        <s v="ครีมฮอร์นไส้เนยสด (ครีมฮอร์นช็อกโกแลต  1กล่อง6ชิ้น)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681"/>
    </cacheField>
    <cacheField name="ค่าส่งที่เก็บลูกค้า" numFmtId="0">
      <sharedItems containsSemiMixedTypes="0" containsString="0" containsNumb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89.365442824077" createdVersion="8" refreshedVersion="8" minRefreshableVersion="3" recordCount="243" xr:uid="{7E81242F-A671-42C8-BD92-E300C3E41586}">
  <cacheSource type="worksheet">
    <worksheetSource ref="A1:T244" sheet="19"/>
  </cacheSource>
  <cacheFields count="20">
    <cacheField name="รหัสสินค้า" numFmtId="0">
      <sharedItems count="18">
        <s v="0006"/>
        <s v="1111001"/>
        <s v="1111002"/>
        <s v="1113171"/>
        <s v="1111009"/>
        <s v="คละรส"/>
        <s v="1114501"/>
        <s v="1114502"/>
        <s v="1004055"/>
        <s v="เศษปัง"/>
        <s v="20039042"/>
        <s v="1124021"/>
        <s v="1112012"/>
        <s v="1113170"/>
        <s v="1114503"/>
        <s v="1111008"/>
        <s v="1113173"/>
        <s v="1111056"/>
      </sharedItems>
    </cacheField>
    <cacheField name="สินค้า" numFmtId="0">
      <sharedItems count="22"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วรรณวนัช ขนมเปี๊ยะไส้ทะลัก ขนาด 450 กรัม รสฟักถั่วไข่เค็ม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 รวมรส 1กล่อง4ชิ้น"/>
        <s v="เศษขนมปังปลา1กก."/>
        <s v="ปังเนยนิ่ม3ชิ้น"/>
        <s v="เศษขนมปังปลา ขายเป็นกิโล ราคาถูก"/>
        <s v="ขนมปังแถว 20 แผ่น/แถว"/>
        <s v="เค้กเบาหวิว ใหญ่ 1 กล่องขนาด 300 กรัม (เผือกมะพร้าว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38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0.361555555559" createdVersion="8" refreshedVersion="8" minRefreshableVersion="3" recordCount="571" xr:uid="{6AB7F8BC-7A4D-4D55-8CC1-86744BC8F423}">
  <cacheSource type="worksheet">
    <worksheetSource ref="A1:T572" sheet="20"/>
  </cacheSource>
  <cacheFields count="20">
    <cacheField name="รหัสสินค้า" numFmtId="0">
      <sharedItems count="24">
        <s v="0006"/>
        <s v="1114503"/>
        <s v="1114502"/>
        <s v="1114501"/>
        <s v="1004055"/>
        <s v="1111002"/>
        <s v="1124021"/>
        <s v="1111008"/>
        <s v="เศษปัง5โล"/>
        <s v="คละรส"/>
        <s v="1111001"/>
        <s v="1111009"/>
        <s v="20039042"/>
        <s v="เศษปัง"/>
        <s v="1111056"/>
        <s v="1112003"/>
        <s v="1112005"/>
        <s v="1112015"/>
        <s v="1112009"/>
        <s v="1113170"/>
        <s v="1113173"/>
        <s v="1113171"/>
        <s v="1112013"/>
        <s v="1112011"/>
      </sharedItems>
    </cacheField>
    <cacheField name="สินค้า" numFmtId="0">
      <sharedItems count="28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ไม่มีไส้ แบบกล่อง8ชิ้น รวมรส (รวมรส)"/>
        <s v="ขนมปังแถว 20 แผ่น/แถว"/>
        <s v="ชิฟฟ่อน สอดไส้แยม ขนาด3 ชิ้น มีรสให้เลือก 7 รส (รวมรส)"/>
        <s v="เศษขนมปังปลา5กก.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ปังเนยนิ่ม3ชิ้น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เศษขนมปังปลา ขายเป็นกิโล ราคาถูก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790"/>
    </cacheField>
    <cacheField name="ค่าส่งที่เก็บลูกค้า" numFmtId="0">
      <sharedItems containsSemiMixedTypes="0" containsString="0" containsNumb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1.342516435187" createdVersion="8" refreshedVersion="8" minRefreshableVersion="3" recordCount="465" xr:uid="{82294813-7380-49D1-9091-84606CECD533}">
  <cacheSource type="worksheet">
    <worksheetSource ref="A1:T466" sheet="21"/>
  </cacheSource>
  <cacheFields count="20">
    <cacheField name="รหัสสินค้า" numFmtId="0">
      <sharedItems count="20">
        <s v="1111009"/>
        <s v="0006"/>
        <s v="1114503"/>
        <s v="1114502"/>
        <s v="1114501"/>
        <s v="1113173"/>
        <s v="1124021"/>
        <s v="1111001"/>
        <s v="เศษปัง5โล"/>
        <s v="1111002"/>
        <s v="1112011"/>
        <s v="1111008"/>
        <s v="1113171"/>
        <s v="1113170"/>
        <s v="เศษปัง"/>
        <s v="20039042"/>
        <s v="1111056"/>
        <s v="1004055"/>
        <s v="คละรส"/>
        <s v="1112012"/>
      </sharedItems>
    </cacheField>
    <cacheField name="สินค้า" numFmtId="0">
      <sharedItems count="25">
        <s v="ชิฟฟ่อนสอดไส้ แยม 1กล่อง มี6ชิ้น (รวมรส)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งาดำฝอยทองไข่เค็ม 450 กรัม)"/>
        <s v="ครีมฮอร์นไส้เนยสด ขนม ดังในtiktok อร่อย (เก็บไว้ได้ 10 วัน)"/>
        <s v="ขนมปังแถว 20 แผ่น/แถว"/>
        <s v="ชิฟฟอนไม่มีไส้เเบบเเยกชิ้น เลือกรสชาติได้ (คละ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5กก.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ปังเนยนิ่ม3ชิ้น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ขนมปังให้ปลา ขนมปัง เศษขนมปังให้ปลา เลี้ยงปลา อาหารปลา เลี้ยงปลา"/>
        <s v="ชิฟฟ่อนสอดไส้ 1 ชิ้น ชิฟฟ่อนเค้ก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 ใหญ่ 1 กล่องขนาด 300 กรัม (เผือก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790"/>
    </cacheField>
    <cacheField name="ค่าส่งที่เก็บลูกค้า" numFmtId="0">
      <sharedItems containsSemiMixedTypes="0" containsString="0" containsNumber="1" containsInteg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3.625255439816" createdVersion="8" refreshedVersion="8" minRefreshableVersion="3" recordCount="421" xr:uid="{F4A0CE1F-4C64-483C-910F-25B5B35D6A73}">
  <cacheSource type="worksheet">
    <worksheetSource ref="A1:T422" sheet="22"/>
  </cacheSource>
  <cacheFields count="20">
    <cacheField name="รหัสสินค้า" numFmtId="0">
      <sharedItems count="20">
        <s v="0006"/>
        <s v="1004055"/>
        <s v="1114503"/>
        <s v="1114502"/>
        <s v="1114501"/>
        <s v="คละรส"/>
        <s v="1111009"/>
        <s v="1111001"/>
        <s v="เศษปัง"/>
        <s v="1112011"/>
        <s v="1113170"/>
        <s v="1111002"/>
        <s v="1111008"/>
        <s v="20039042"/>
        <s v="1112012"/>
        <s v="1111056"/>
        <s v="1124021"/>
        <s v="1112003"/>
        <s v="1112009"/>
        <s v="1113171"/>
      </sharedItems>
    </cacheField>
    <cacheField name="สินค้า" numFmtId="0">
      <sharedItems count="25">
        <s v="เค้กเบาหวิวเล็ก 1กล่องขนาด 100 กรัม (คละรส)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เศษขนมปังปลา1กก.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ปังเนยนิ่ม3ชิ้น"/>
        <s v="ครีมฮอร์นไส้เนยสด ขนม ดังในtiktok อร่อย (เก็บไว้ได้ 10 วัน)"/>
        <s v="เค้กเบาหวิว ใหญ่ 1 กล่องขนาด 300 กรัม (เผือกมะพร้าว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ยอดฮิต)"/>
        <s v="ขนมปังแถว 20 แผ่น/แถว"/>
        <s v="เค้กเบาหวิวเล็ก 1กล่องขนาด 100 กรัม (กาแฟ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ฟักถั่วไข่เค็ม 450 กรัม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8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3.625930787035" createdVersion="8" refreshedVersion="8" minRefreshableVersion="3" recordCount="296" xr:uid="{B3B75AB7-77F2-4B07-9E48-2AD43DDFB462}">
  <cacheSource type="worksheet">
    <worksheetSource ref="A1:T297" sheet="23"/>
  </cacheSource>
  <cacheFields count="20">
    <cacheField name="รหัสสินค้า" numFmtId="0">
      <sharedItems count="16">
        <s v="0006"/>
        <s v="1004055"/>
        <s v="1124021"/>
        <s v="เศษปัง"/>
        <s v="1111001"/>
        <s v="1111056"/>
        <s v="1111002"/>
        <s v="1114503"/>
        <s v="1114502"/>
        <s v="1114501"/>
        <s v="1111008"/>
        <s v="1111009"/>
        <s v="1112012"/>
        <s v="1113170"/>
        <s v="คละรส"/>
        <s v="เศษปัง5โล"/>
      </sharedItems>
    </cacheField>
    <cacheField name="สินค้า" numFmtId="0">
      <sharedItems count="20">
        <s v="เค้กเบาหวิวเล็ก 1กล่องขนาด 100 กรัม (คละรส)"/>
        <s v="ชิฟฟ่อน รวมรส 1กล่อง4ชิ้น"/>
        <s v="ขนมปังแถว 20 แผ่น/แถว"/>
        <s v="เศษขนมปังปลา1กก.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 ใหญ่ 1 กล่องขนาด 300 กรัม (เผือกมะพร้าว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1 ชิ้น ชิฟฟ่อนเค้ก เลือกรสชาติได้ (คละรส)"/>
        <s v="เศษขนมปังปลา5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580"/>
    </cacheField>
    <cacheField name="ค่าส่งที่เก็บลูกค้า" numFmtId="0">
      <sharedItems containsSemiMixedTypes="0" containsString="0" containsNumb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4.639697916668" createdVersion="8" refreshedVersion="8" minRefreshableVersion="3" recordCount="417" xr:uid="{DB635B30-36E1-40E9-9511-3CE3A6D2CA0E}">
  <cacheSource type="worksheet">
    <worksheetSource ref="A1:T418" sheet="24"/>
  </cacheSource>
  <cacheFields count="20">
    <cacheField name="รหัสสินค้า" numFmtId="0">
      <sharedItems count="21">
        <s v="0006"/>
        <s v="1111002"/>
        <s v="1124021"/>
        <s v="1114503"/>
        <s v="1114502"/>
        <s v="1114501"/>
        <s v="1111008"/>
        <s v="เศษปัง5โล"/>
        <s v="20039042"/>
        <s v="1111009"/>
        <s v="1111056"/>
        <s v="1112011"/>
        <s v="เศษปัง"/>
        <s v="1113173"/>
        <s v="1004055"/>
        <s v="คละรส"/>
        <s v="1113171"/>
        <s v="1100044"/>
        <s v="1113170"/>
        <s v="20052721"/>
        <s v="1111001"/>
      </sharedItems>
    </cacheField>
    <cacheField name="สินค้า" numFmtId="0">
      <sharedItems count="24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ปังแถว 20 แผ่น/แถว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ขนมปังให้ปลา ขนมปัง เศษขนมปังให้ปลา เลี้ยงปลา อาหารปลา เลี้ยงปลา"/>
        <s v="ปังเนยนิ่ม3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1กก."/>
        <s v="ชิฟฟ่อนรวมรสกล่องใหญ่ 8 ชิ้น ไม่มีไส้ (เก็บไว้ได้ 20 วัน)"/>
        <s v="วรรณวนัช ขนมเปี๊ยะไส้ทะลัก ขนาด 450 กรัม เลือกรสชาติได้"/>
        <s v="ชิฟฟ่อน รวมรส 1กล่อง4ชิ้น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หมี่กรอบโบราณ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แซนวิชโบราณ 1 ชิ้น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3087"/>
    </cacheField>
    <cacheField name="ค่าส่งที่เก็บลูกค้า" numFmtId="0">
      <sharedItems containsSemiMixedTypes="0" containsString="0" containsNumber="1" containsInteger="1" minValue="0" maxValue="11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5.597466319443" createdVersion="8" refreshedVersion="8" minRefreshableVersion="3" recordCount="165" xr:uid="{2D8B725D-AD25-45C5-BBDF-5DB0D0226EA5}">
  <cacheSource type="worksheet">
    <worksheetSource ref="A1:T166" sheet="25"/>
  </cacheSource>
  <cacheFields count="20">
    <cacheField name="รหัสสินค้า" numFmtId="0">
      <sharedItems count="19">
        <s v="1111009"/>
        <s v="1111056"/>
        <s v="1111002"/>
        <s v="1124021"/>
        <s v="1004055"/>
        <s v="1113171"/>
        <s v="1113173"/>
        <s v="0006"/>
        <s v="1111001"/>
        <s v="1113170"/>
        <s v="1112011"/>
        <s v="คละรส"/>
        <s v="เศษปัง"/>
        <s v="1114503"/>
        <s v="1111008"/>
        <s v="1114502"/>
        <s v="1112012"/>
        <s v="เศษปัง5โล"/>
        <s v="1114501"/>
      </sharedItems>
    </cacheField>
    <cacheField name="สินค้า" numFmtId="0">
      <sharedItems count="20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ขนมปังแถว 20 แผ่น/แถว"/>
        <s v="ชิฟฟ่อน รวมรส 1กล่อง4ชิ้น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เศษขนมปังปลา1กก."/>
        <s v="ครีมฮอร์นไส้เนยสด (ครีมฮอร์นช็อกโกแลต  1กล่อง6ชิ้น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ครีมฮอร์นไส้เนยสด (ครีมฮอร์นรสใบเตย 1กล่อง6ชิ้น)"/>
        <s v="เค้กเบาหวิว ใหญ่ 1 กล่องขนาด 300 กรัม (เผือกมะพร้าว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ครีมฮอร์นไส้เนยสด (ครีมฮอร์น รสวนิลา1กล่อง6ชิ้น)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943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6.421482060185" createdVersion="8" refreshedVersion="8" minRefreshableVersion="3" recordCount="170" xr:uid="{22B81BC7-9C6C-49F3-BC80-EEC235DC331F}">
  <cacheSource type="worksheet">
    <worksheetSource ref="A1:T171" sheet="26"/>
  </cacheSource>
  <cacheFields count="20">
    <cacheField name="รหัสสินค้า" numFmtId="0">
      <sharedItems count="23">
        <s v="1111009"/>
        <s v="1100044"/>
        <s v="1111002"/>
        <s v="คละรส"/>
        <s v="1111008"/>
        <s v="0006"/>
        <s v="1124021"/>
        <s v="1111056"/>
        <s v="เศษปัง5โล"/>
        <s v="1004055"/>
        <s v="1100002"/>
        <s v="1112011"/>
        <s v="1112009"/>
        <s v="1114502"/>
        <s v="1112015"/>
        <s v="1112003"/>
        <s v="1113170"/>
        <s v="1113173"/>
        <s v="1113171"/>
        <s v="เศษปัง"/>
        <s v="1111001"/>
        <s v="สอดไส้คละ 1ชิ้น"/>
        <s v="20039042"/>
      </sharedItems>
    </cacheField>
    <cacheField name="สินค้า" numFmtId="0">
      <sharedItems count="26">
        <s v="ชิฟฟ่อนสอดไส้ แยม 1กล่อง มี6ชิ้น (รวมรส)"/>
        <s v="หมี่กรอบโบราณ"/>
        <s v="ชิฟฟ่อนไม่มีไส้ แบบกล่อง8ชิ้น รวมรส (รวมรส)"/>
        <s v="ชิฟฟ่อนสอดไส้ 1 ชิ้น ชิฟฟ่อนเค้ก เลือกรสชาติได้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ขนมปังแถว 20 แผ่น/แถว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ชิฟฟ่อน รวมรส 1กล่อง4ชิ้น"/>
        <s v="ชิฟฟ่อนไม่มีไส้ แบบกล่อง8ชิ้น รวมรส"/>
        <s v="ทาร์ตสัปรด1กล่องมี4ชิ้น วรรณวนัชเบเกอรี่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ครีมฮอร์นไส้เนยสด (ครีมฮอร์นรสใบเตย 1กล่อง6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ชิฟฟอนไม่มีไส้เเบบเเยกชิ้น เลือกรสชาติได้ (คละรส)"/>
        <s v="ชิฟฟอนสอดไส้ เเบบเเยกชิ้น ชิฟฟ่อนเค้ก ชิฟฟ่อนคละรสชาติ (Default)"/>
        <s v="ปังเนยนิ่ม3ชิ้น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194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7.332889583333" createdVersion="8" refreshedVersion="8" minRefreshableVersion="3" recordCount="516" xr:uid="{B997C3BE-576F-4895-96FE-7CBCA302EC37}">
  <cacheSource type="worksheet">
    <worksheetSource ref="A1:T517" sheet="27"/>
  </cacheSource>
  <cacheFields count="20">
    <cacheField name="รหัสสินค้า" numFmtId="0">
      <sharedItems count="23">
        <s v="1004055"/>
        <s v="0006"/>
        <s v="1124021"/>
        <s v="เศษปัง5โล"/>
        <s v="คละรส"/>
        <s v="1111001"/>
        <s v="1111002"/>
        <s v="1111009"/>
        <s v="1111056"/>
        <s v="1114501"/>
        <s v="1114503"/>
        <s v="1114502"/>
        <s v="1111008"/>
        <s v="เศษปัง"/>
        <s v="1113171"/>
        <s v="1113170"/>
        <s v="1112012"/>
        <s v="1112009"/>
        <s v="1112011"/>
        <s v="1113173"/>
        <s v="1100044"/>
        <s v="1112005"/>
        <s v="1112013"/>
      </sharedItems>
    </cacheField>
    <cacheField name="สินค้า" numFmtId="0">
      <sharedItems count="28">
        <s v="ชิฟฟ่อน รวมรส 1กล่อง4ชิ้น"/>
        <s v="เค้กเบาหวิวเล็ก 1กล่องขนาด 100 กรัม (คละรส)"/>
        <s v="ขนมปังแถว 20 แผ่น/แถว"/>
        <s v="เศษขนมปังปลา5กก.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เศษขนมปังปลา1กก.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เผือกมะพร้าว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หมี่กรอบโบราณ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375"/>
    </cacheField>
    <cacheField name="ค่าส่งที่เก็บลูกค้า" numFmtId="0">
      <sharedItems containsSemiMixedTypes="0" containsString="0" containsNumber="1" containsInteger="1" minValue="0" maxValue="10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98.43886840278" createdVersion="8" refreshedVersion="8" minRefreshableVersion="3" recordCount="558" xr:uid="{4562C29A-5388-4788-8D2B-34F7F87CB01D}">
  <cacheSource type="worksheet">
    <worksheetSource ref="A1:T559" sheet="28"/>
  </cacheSource>
  <cacheFields count="20">
    <cacheField name="รหัสสินค้า" numFmtId="0">
      <sharedItems count="16">
        <s v="1111002"/>
        <s v="0006"/>
        <s v="1124021"/>
        <s v="1111009"/>
        <s v="1111008"/>
        <s v="1112011"/>
        <s v="1114503"/>
        <s v="1114502"/>
        <s v="1114501"/>
        <s v="1111056"/>
        <s v="1004055"/>
        <s v="เศษปัง"/>
        <s v="เศษปัง5โล"/>
        <s v="1113170"/>
        <s v="คละรส"/>
        <s v="1111001"/>
      </sharedItems>
    </cacheField>
    <cacheField name="สินค้า" numFmtId="0">
      <sharedItems count="20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ขนมปังแถว 20 แผ่น/แถว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ชิฟฟ่อนรวมรสกล่องใหญ่ 8 ชิ้น ไม่มีไส้ (เก็บไว้ได้ 20 วัน)"/>
        <s v="เศษขนมปังปลา ขายเป็นกิโล ราคาถูก"/>
        <s v="เศษขนมปังปลา5กก.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เศษขนมปังปลา1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1468"/>
    </cacheField>
    <cacheField name="ค่าส่งที่เก็บลูกค้า" numFmtId="0">
      <sharedItems containsSemiMixedTypes="0" containsString="0" containsNumber="1" containsInteg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00.365642129633" createdVersion="8" refreshedVersion="8" minRefreshableVersion="3" recordCount="424" xr:uid="{BF7B8075-4DAF-46D4-A4A8-911532E09624}">
  <cacheSource type="worksheet">
    <worksheetSource ref="A1:T425" sheet="29"/>
  </cacheSource>
  <cacheFields count="20">
    <cacheField name="รหัสสินค้า" numFmtId="0">
      <sharedItems count="18">
        <s v="1114503"/>
        <s v="1114502"/>
        <s v="1114501"/>
        <s v="0006"/>
        <s v="1004055"/>
        <s v="1111002"/>
        <s v="1111008"/>
        <s v="คละรส"/>
        <s v="1113170"/>
        <s v="1111001"/>
        <s v="1112012"/>
        <s v="1112009"/>
        <s v="1124021"/>
        <s v="1111009"/>
        <s v="1112011"/>
        <s v="1112005"/>
        <s v="1112015"/>
        <s v="1112003"/>
      </sharedItems>
    </cacheField>
    <cacheField name="สินค้า" numFmtId="0">
      <sharedItems count="22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ชิฟฟ่อน รวมรส 1กล่อง4ชิ้น"/>
        <s v="ชิฟฟ่อนไม่มีไส้ แบบกล่อง8ชิ้น รวมรส (รวมรส)"/>
        <s v="ชิฟฟ่อนไม่มีไส้ แบบกล่อง8ชิ้น รวมรส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เค้กเบาหวิว ใหญ่ 1 กล่องขนาด 300 กรัม (เผือกมะพร้าว)"/>
        <s v="เค้กเบาหวิวเล็ก 1กล่องขนาด 100 กรัม (มะพร้าว)"/>
        <s v="ขนมปังแถว 20 แผ่น/แถว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1.6" maxValue="980"/>
    </cacheField>
    <cacheField name="ค่าส่งที่เก็บลูกค้า" numFmtId="0">
      <sharedItems containsSemiMixedTypes="0" containsString="0" containsNumber="1" containsInteg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00.366003819443" createdVersion="8" refreshedVersion="8" minRefreshableVersion="3" recordCount="237" xr:uid="{5FDD8DC7-A71C-4408-97A9-853344ADC3B2}">
  <cacheSource type="worksheet">
    <worksheetSource ref="A1:T238" sheet="30"/>
  </cacheSource>
  <cacheFields count="20">
    <cacheField name="รหัสสินค้า" numFmtId="0">
      <sharedItems count="20">
        <s v="1111002"/>
        <s v="0006"/>
        <s v="1114503"/>
        <s v="1114502"/>
        <s v="1114501"/>
        <s v="1004055"/>
        <s v="1124021"/>
        <s v="เศษปัง5โล"/>
        <s v="1112011"/>
        <s v="1111009"/>
        <s v="1111001"/>
        <s v="1111056"/>
        <s v="1111008"/>
        <s v="1113171"/>
        <s v="1113170"/>
        <s v="1112005"/>
        <s v="1112003"/>
        <s v="1112009"/>
        <s v="คละรส"/>
        <s v="เศษปัง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ขนมปังแถว 20 แผ่น/แถว"/>
        <s v="ชิฟฟ่อนรวมรสกล่องใหญ่ 8 ชิ้น ไม่มีไส้ (เก็บไว้ได้ 20 วัน)"/>
        <s v="เศษขนมปังปลา5กก."/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"/>
        <s v="ชิฟฟ่อนสอดไส้ แยม 1กล่อง มี6ชิ้น 1 กล่อง 1"/>
        <s v="ชิฟฟ่อนสอดไส้ 1 ชิ้น ชิฟฟ่อนเค้ก เลือกรสชาติได้ (คละรส)"/>
        <s v="เศษขนมปังปลา1กก."/>
        <s v="วรรณวนัช ขนมเปี๊ยะไส้ทะลัก ขนาด 450 กรัม เลือกรสชาติได้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9" maxValue="962"/>
    </cacheField>
    <cacheField name="ค่าส่งที่เก็บลูกค้า" numFmtId="0">
      <sharedItems containsSemiMixedTypes="0" containsString="0" containsNumber="1" containsInteger="1" minValue="0" maxValue="5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01.372149421295" createdVersion="8" refreshedVersion="8" minRefreshableVersion="3" recordCount="708" xr:uid="{2D579FAC-0F18-4AFF-9824-070B0E212B86}">
  <cacheSource type="worksheet">
    <worksheetSource ref="A1:T709" sheet="31"/>
  </cacheSource>
  <cacheFields count="20">
    <cacheField name="รหัสสินค้า" numFmtId="0">
      <sharedItems count="21">
        <s v="1112011"/>
        <s v="1114503"/>
        <s v="1114502"/>
        <s v="1114501"/>
        <s v="1111002"/>
        <s v="1124021"/>
        <s v="1111009"/>
        <s v="1111008"/>
        <s v="1112005"/>
        <s v="1112003"/>
        <s v="เศษปัง5โล"/>
        <s v="0006"/>
        <s v="1113171"/>
        <s v="1113170"/>
        <s v="1113173"/>
        <s v="1112013"/>
        <s v="เศษปัง"/>
        <s v="1111001"/>
        <s v="1004055"/>
        <s v="1111056"/>
        <s v="คละรส"/>
      </sharedItems>
    </cacheField>
    <cacheField name="สินค้า" numFmtId="0">
      <sharedItems count="27">
        <s v="เค้กเบาหวิวเล็ก 1กล่องขนาด 100 กรัม (ฝอยทอง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ขนมปังปอนด์ 1 แถว 20 แผ่น ขนมปังแถว ขนมปัง เก็บได้ 7-10 วัน 11 มิล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เค้กเบาหวิวเล็ก 1กล่องขนาด 100 กรัม (เนยนม)"/>
        <s v="เค้กเบาหวิวเล็ก 1กล่องขนาด 100 กรัม (กาแฟ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วรรณวนัช ขนมเปี๊ยะไส้ทะลัก ขนาด 450 กรัม รสฟักถั่วไข่เค็ม"/>
        <s v="ขนมปังแถว 20 แผ่น/แถว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เผือกมะพร้าว)"/>
        <s v="เศษขนมปังปลา1กก."/>
        <s v="ชิฟฟอนไม่มีไส้เเบบเเยกชิ้น เลือกรสชาติได้ (คละรส)"/>
        <s v="ชิฟฟ่อน รวมรส 1กล่อง4ชิ้น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" maxValue="2230"/>
    </cacheField>
    <cacheField name="ค่าส่งที่เก็บลูกค้า" numFmtId="0">
      <sharedItems containsSemiMixedTypes="0" containsString="0" containsNumber="1" containsInteger="1" minValue="0" maxValue="5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x v="0"/>
    <x v="0"/>
    <n v="50"/>
    <n v="1"/>
    <s v="FQN22"/>
    <n v="100"/>
    <n v="0"/>
    <s v="ร้านที่2"/>
    <s v="ณ***ุฒิ ฉ***าย"/>
    <s v="นครนายก"/>
    <s v="-"/>
    <s v=""/>
    <s v="01/08/2025 23:54"/>
    <s v="-"/>
    <s v="J&amp;T COD"/>
    <s v="Tiktok"/>
    <s v="จ่ายทีหลัง / COD"/>
    <s v=""/>
    <s v="762238706714"/>
    <s v="01/08/2025 23:54"/>
  </r>
  <r>
    <x v="1"/>
    <x v="1"/>
    <n v="50"/>
    <n v="1"/>
    <s v="FQN22"/>
    <n v="100"/>
    <n v="0"/>
    <s v="ร้านที่2"/>
    <s v="ณ***ุฒิ ฉ***าย"/>
    <s v="นครนายก"/>
    <s v="-"/>
    <s v=""/>
    <s v="01/08/2025 23:54"/>
    <s v="-"/>
    <s v="J&amp;T COD"/>
    <s v="Tiktok"/>
    <s v="จ่ายทีหลัง / COD"/>
    <s v=""/>
    <s v="762238706714"/>
    <s v="01/08/2025 23:54"/>
  </r>
  <r>
    <x v="2"/>
    <x v="2"/>
    <n v="50"/>
    <n v="1"/>
    <s v="FQN22"/>
    <n v="100"/>
    <n v="0"/>
    <s v="ร้านที่2"/>
    <s v="ณ***ุฒิ ฉ***าย"/>
    <s v="นครนายก"/>
    <s v="-"/>
    <s v=""/>
    <s v="01/08/2025 23:54"/>
    <s v="-"/>
    <s v="J&amp;T COD"/>
    <s v="Tiktok"/>
    <s v="จ่ายทีหลัง / COD"/>
    <s v=""/>
    <s v="762238706714"/>
    <s v="01/08/2025 23:54"/>
  </r>
  <r>
    <x v="0"/>
    <x v="0"/>
    <n v="50"/>
    <n v="2"/>
    <s v="FQN21"/>
    <n v="200"/>
    <n v="0"/>
    <s v="ร้านที่2"/>
    <s v="ศ***า แ***เรือง"/>
    <s v="ขอนแก่น"/>
    <s v="-"/>
    <s v=""/>
    <s v="01/08/2025 23:52"/>
    <s v="-"/>
    <s v="J&amp;T Express"/>
    <s v="Tiktok"/>
    <s v="tiktok"/>
    <s v=""/>
    <s v="762298784634"/>
    <s v="01/08/2025 23:52"/>
  </r>
  <r>
    <x v="1"/>
    <x v="1"/>
    <n v="50"/>
    <n v="2"/>
    <s v="FQN21"/>
    <n v="200"/>
    <n v="0"/>
    <s v="ร้านที่2"/>
    <s v="ศ***า แ***เรือง"/>
    <s v="ขอนแก่น"/>
    <s v="-"/>
    <s v=""/>
    <s v="01/08/2025 23:52"/>
    <s v="-"/>
    <s v="J&amp;T Express"/>
    <s v="Tiktok"/>
    <s v="tiktok"/>
    <s v=""/>
    <s v="762298784634"/>
    <s v="01/08/2025 23:51"/>
  </r>
  <r>
    <x v="2"/>
    <x v="2"/>
    <n v="50"/>
    <n v="2"/>
    <s v="FQN21"/>
    <n v="200"/>
    <n v="0"/>
    <s v="ร้านที่2"/>
    <s v="ศ***า แ***เรือง"/>
    <s v="ขอนแก่น"/>
    <s v="-"/>
    <s v=""/>
    <s v="01/08/2025 23:52"/>
    <s v="-"/>
    <s v="J&amp;T Express"/>
    <s v="Tiktok"/>
    <s v="tiktok"/>
    <s v=""/>
    <s v="762298784634"/>
    <s v="01/08/2025 23:51"/>
  </r>
  <r>
    <x v="3"/>
    <x v="3"/>
    <n v="33.333333333333336"/>
    <n v="3"/>
    <s v="FQN19"/>
    <n v="100"/>
    <n v="0"/>
    <s v="ร้านที่2"/>
    <s v="ป***ี ค***วินสุทธิ"/>
    <s v="นนทบุรี"/>
    <s v="-"/>
    <s v=""/>
    <s v="01/08/2025 23:47"/>
    <s v="-"/>
    <s v="Flash Express Thailand COD"/>
    <s v="Tiktok"/>
    <s v="จ่ายทีหลัง / COD"/>
    <s v=""/>
    <s v="THT030620YFSY6Z"/>
    <s v="01/08/2025 23:47"/>
  </r>
  <r>
    <x v="4"/>
    <x v="4"/>
    <n v="66.666666666666671"/>
    <n v="3"/>
    <s v="FQN18"/>
    <n v="248"/>
    <n v="38"/>
    <s v="ร้านที่1"/>
    <s v="ส******า"/>
    <s v="******งตำ, อำเภอไชยปราการ ตำบลปงตำ อำเภอไชยปราการ จังหวัดเชียงใหม่ 50320"/>
    <s v="50320"/>
    <s v="40"/>
    <s v="01/08/2025 23:32"/>
    <s v="-"/>
    <s v="SPX Express"/>
    <s v="Shopee"/>
    <s v="shopee"/>
    <s v=""/>
    <s v="TH2501452046703"/>
    <s v="01/08/2025 23:32"/>
  </r>
  <r>
    <x v="3"/>
    <x v="3"/>
    <n v="60"/>
    <n v="1"/>
    <s v="FQN18"/>
    <n v="248"/>
    <n v="38"/>
    <s v="ร้านที่1"/>
    <s v="ส******า"/>
    <s v="******งตำ, อำเภอไชยปราการ ตำบลปงตำ อำเภอไชยปราการ จังหวัดเชียงใหม่ 50320"/>
    <s v="50320"/>
    <s v="40"/>
    <s v="01/08/2025 23:32"/>
    <s v="-"/>
    <s v="SPX Express"/>
    <s v="Shopee"/>
    <s v="shopee"/>
    <s v=""/>
    <s v="TH2501452046703"/>
    <s v="01/08/2025 23:32"/>
  </r>
  <r>
    <x v="0"/>
    <x v="0"/>
    <n v="50"/>
    <n v="1"/>
    <s v="FQN17"/>
    <n v="100"/>
    <n v="0"/>
    <s v="ร้านที่2"/>
    <s v="ช***จอย บ***เบอร์"/>
    <s v="กรุงเทพมหานคร"/>
    <s v="-"/>
    <s v=""/>
    <s v="01/08/2025 23:26"/>
    <s v="-"/>
    <s v="J&amp;T COD"/>
    <s v="Tiktok"/>
    <s v="จ่ายทีหลัง / COD"/>
    <s v=""/>
    <s v="762270283670"/>
    <s v="01/08/2025 23:26"/>
  </r>
  <r>
    <x v="1"/>
    <x v="1"/>
    <n v="50"/>
    <n v="1"/>
    <s v="FQN17"/>
    <n v="100"/>
    <n v="0"/>
    <s v="ร้านที่2"/>
    <s v="ช***จอย บ***เบอร์"/>
    <s v="กรุงเทพมหานคร"/>
    <s v="-"/>
    <s v=""/>
    <s v="01/08/2025 23:26"/>
    <s v="-"/>
    <s v="J&amp;T COD"/>
    <s v="Tiktok"/>
    <s v="จ่ายทีหลัง / COD"/>
    <s v=""/>
    <s v="762270283670"/>
    <s v="01/08/2025 23:26"/>
  </r>
  <r>
    <x v="2"/>
    <x v="2"/>
    <n v="50"/>
    <n v="1"/>
    <s v="FQN17"/>
    <n v="100"/>
    <n v="0"/>
    <s v="ร้านที่2"/>
    <s v="ช***จอย บ***เบอร์"/>
    <s v="กรุงเทพมหานคร"/>
    <s v="-"/>
    <s v=""/>
    <s v="01/08/2025 23:26"/>
    <s v="-"/>
    <s v="J&amp;T COD"/>
    <s v="Tiktok"/>
    <s v="จ่ายทีหลัง / COD"/>
    <s v=""/>
    <s v="762270283670"/>
    <s v="01/08/2025 23:26"/>
  </r>
  <r>
    <x v="0"/>
    <x v="0"/>
    <n v="50"/>
    <n v="1"/>
    <s v="FQN16"/>
    <n v="100"/>
    <n v="0"/>
    <s v="ร้านที่2"/>
    <s v="น***าว น***ฤดี ร***ักดิ์"/>
    <s v="กาฬสินธุ์"/>
    <s v="-"/>
    <s v=""/>
    <s v="01/08/2025 23:13"/>
    <s v="-"/>
    <s v="J&amp;T Express"/>
    <s v="Tiktok"/>
    <s v="tiktok"/>
    <s v=""/>
    <s v="762235385693"/>
    <s v="01/08/2025 23:13"/>
  </r>
  <r>
    <x v="1"/>
    <x v="1"/>
    <n v="50"/>
    <n v="1"/>
    <s v="FQN16"/>
    <n v="100"/>
    <n v="0"/>
    <s v="ร้านที่2"/>
    <s v="น***าว น***ฤดี ร***ักดิ์"/>
    <s v="กาฬสินธุ์"/>
    <s v="-"/>
    <s v=""/>
    <s v="01/08/2025 23:13"/>
    <s v="-"/>
    <s v="J&amp;T Express"/>
    <s v="Tiktok"/>
    <s v="tiktok"/>
    <s v=""/>
    <s v="762235385693"/>
    <s v="01/08/2025 23:13"/>
  </r>
  <r>
    <x v="2"/>
    <x v="2"/>
    <n v="50"/>
    <n v="1"/>
    <s v="FQN16"/>
    <n v="100"/>
    <n v="0"/>
    <s v="ร้านที่2"/>
    <s v="น***าว น***ฤดี ร***ักดิ์"/>
    <s v="กาฬสินธุ์"/>
    <s v="-"/>
    <s v=""/>
    <s v="01/08/2025 23:13"/>
    <s v="-"/>
    <s v="J&amp;T Express"/>
    <s v="Tiktok"/>
    <s v="tiktok"/>
    <s v=""/>
    <s v="762235385693"/>
    <s v="01/08/2025 23:13"/>
  </r>
  <r>
    <x v="1"/>
    <x v="5"/>
    <n v="34.5"/>
    <n v="1"/>
    <s v="FQN15"/>
    <n v="103.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1/08/2025 23:06"/>
    <s v="-"/>
    <s v="Kerry_dropoff"/>
    <s v="Lazada"/>
    <s v="lazada"/>
    <s v=""/>
    <s v="LEXPU0593109711"/>
    <s v="01/08/2025 23:06"/>
  </r>
  <r>
    <x v="2"/>
    <x v="5"/>
    <n v="34.5"/>
    <n v="1"/>
    <s v="FQN15"/>
    <n v="103.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1/08/2025 23:06"/>
    <s v="-"/>
    <s v="Kerry_dropoff"/>
    <s v="Lazada"/>
    <s v="lazada"/>
    <s v=""/>
    <s v="LEXPU0593109711"/>
    <s v="01/08/2025 23:06"/>
  </r>
  <r>
    <x v="0"/>
    <x v="5"/>
    <n v="34.5"/>
    <n v="1"/>
    <s v="FQN15"/>
    <n v="103.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1/08/2025 23:06"/>
    <s v="-"/>
    <s v="Kerry_dropoff"/>
    <s v="Lazada"/>
    <s v="lazada"/>
    <s v=""/>
    <s v="LEXPU0593109711"/>
    <s v="01/08/2025 23:06"/>
  </r>
  <r>
    <x v="0"/>
    <x v="0"/>
    <n v="50"/>
    <n v="1"/>
    <s v="FQN14"/>
    <n v="100"/>
    <n v="0"/>
    <s v="ร้านที่2"/>
    <s v="ม***มี่ C*"/>
    <s v="สุพรรณบุรี"/>
    <s v="-"/>
    <s v=""/>
    <s v="01/08/2025 22:52"/>
    <s v="-"/>
    <s v="J&amp;T Express"/>
    <s v="Tiktok"/>
    <s v="tiktok"/>
    <s v=""/>
    <s v="762261909754"/>
    <s v="01/08/2025 22:52"/>
  </r>
  <r>
    <x v="1"/>
    <x v="1"/>
    <n v="50"/>
    <n v="1"/>
    <s v="FQN14"/>
    <n v="100"/>
    <n v="0"/>
    <s v="ร้านที่2"/>
    <s v="ม***มี่ C*"/>
    <s v="สุพรรณบุรี"/>
    <s v="-"/>
    <s v=""/>
    <s v="01/08/2025 22:52"/>
    <s v="-"/>
    <s v="J&amp;T Express"/>
    <s v="Tiktok"/>
    <s v="tiktok"/>
    <s v=""/>
    <s v="762261909754"/>
    <s v="01/08/2025 22:52"/>
  </r>
  <r>
    <x v="2"/>
    <x v="2"/>
    <n v="50"/>
    <n v="1"/>
    <s v="FQN14"/>
    <n v="100"/>
    <n v="0"/>
    <s v="ร้านที่2"/>
    <s v="ม***มี่ C*"/>
    <s v="สุพรรณบุรี"/>
    <s v="-"/>
    <s v=""/>
    <s v="01/08/2025 22:52"/>
    <s v="-"/>
    <s v="J&amp;T Express"/>
    <s v="Tiktok"/>
    <s v="tiktok"/>
    <s v=""/>
    <s v="762261909754"/>
    <s v="01/08/2025 22:52"/>
  </r>
  <r>
    <x v="3"/>
    <x v="3"/>
    <n v="50"/>
    <n v="6"/>
    <s v="FQN13"/>
    <n v="200"/>
    <n v="0"/>
    <s v="ร้านที่2"/>
    <s v="ส***ย ป***ุฒิสกุล"/>
    <s v="เชียงใหม่"/>
    <s v="-"/>
    <s v=""/>
    <s v="01/08/2025 22:39"/>
    <s v="-"/>
    <s v="J&amp;T COD"/>
    <s v="Tiktok"/>
    <s v="จ่ายทีหลัง / COD"/>
    <s v=""/>
    <s v="762224556671"/>
    <s v="01/08/2025 22:39"/>
  </r>
  <r>
    <x v="5"/>
    <x v="6"/>
    <n v="35"/>
    <n v="8"/>
    <s v="FQN12"/>
    <n v="328"/>
    <n v="0"/>
    <s v="ร้านที่1"/>
    <s v="ช******จ"/>
    <s v="******้น ซ14นากุ้ง อ.เมือง ตำบลบางริ้น อำเภอเมืองระนอง จังหวัดระนอง 85000"/>
    <s v="85000"/>
    <s v="11"/>
    <s v="01/08/2025 22:59"/>
    <s v="-"/>
    <s v="SPX Express"/>
    <s v="Shopee"/>
    <s v="shopee"/>
    <s v=""/>
    <s v="TH258086343118I"/>
    <s v="01/08/2025 22:29"/>
  </r>
  <r>
    <x v="3"/>
    <x v="3"/>
    <n v="50"/>
    <n v="6"/>
    <s v="FQN11"/>
    <n v="200"/>
    <n v="0"/>
    <s v="ร้านที่2"/>
    <s v="แ***ม"/>
    <s v="นครราชสีมา"/>
    <s v="-"/>
    <s v=""/>
    <s v="01/08/2025 22:28"/>
    <s v="-"/>
    <s v="J&amp;T COD"/>
    <s v="Tiktok"/>
    <s v="จ่ายทีหลัง / COD"/>
    <s v=""/>
    <s v="762250451620"/>
    <s v="01/08/2025 22:28"/>
  </r>
  <r>
    <x v="3"/>
    <x v="3"/>
    <n v="50"/>
    <n v="12"/>
    <s v="FQN10"/>
    <n v="400"/>
    <n v="0"/>
    <s v="ร้านที่2"/>
    <s v="b***eei"/>
    <s v="นครราชสีมา"/>
    <s v="-"/>
    <s v=""/>
    <s v="01/08/2025 22:21"/>
    <s v="-"/>
    <s v="J&amp;T COD"/>
    <s v="Tiktok"/>
    <s v="จ่ายทีหลัง / COD"/>
    <s v=""/>
    <s v="762297989692"/>
    <s v="01/08/2025 22:21"/>
  </r>
  <r>
    <x v="3"/>
    <x v="3"/>
    <n v="50"/>
    <n v="6"/>
    <s v="FQN8"/>
    <n v="200"/>
    <n v="0"/>
    <s v="ร้านที่2"/>
    <s v="ร***รักข์ ว***ตระกูล"/>
    <s v="ภูเก็ต"/>
    <s v="-"/>
    <s v=""/>
    <s v="01/08/2025 22:10"/>
    <s v="-"/>
    <s v="J&amp;T Express"/>
    <s v="Tiktok"/>
    <s v="tiktok"/>
    <s v=""/>
    <s v="762239366615"/>
    <s v="01/08/2025 22:10"/>
  </r>
  <r>
    <x v="6"/>
    <x v="7"/>
    <n v="75"/>
    <n v="1"/>
    <s v="FQN7"/>
    <n v="142"/>
    <n v="67"/>
    <s v="ร้านที่1"/>
    <s v="น******์"/>
    <s v="******ราม จังหวัดราชบุรี 70120 โทร 084-5508954, 082-4749975 ตำบลคลองตาคต อำเภอโพธาราม จังหวัดราชบุรี 70120"/>
    <s v="70120"/>
    <s v="54"/>
    <s v="01/08/2025 21:56"/>
    <s v="-"/>
    <s v="SPX Express"/>
    <s v="Shopee"/>
    <s v="shopee"/>
    <s v=""/>
    <s v="TH2519242275722"/>
    <s v="01/08/2025 21:55"/>
  </r>
  <r>
    <x v="3"/>
    <x v="3"/>
    <n v="33.333333333333336"/>
    <n v="6"/>
    <s v="FQN6"/>
    <n v="200"/>
    <n v="0"/>
    <s v="ร้านที่2"/>
    <s v="ด***ิพย์ ใ***กดี"/>
    <s v="นครราชสีมา"/>
    <s v="-"/>
    <s v=""/>
    <s v="01/08/2025 21:47"/>
    <s v="-"/>
    <s v="J&amp;T Express"/>
    <s v="Tiktok"/>
    <s v="tiktok"/>
    <s v=""/>
    <s v="762245253641"/>
    <s v="01/08/2025 21:47"/>
  </r>
  <r>
    <x v="0"/>
    <x v="0"/>
    <n v="50"/>
    <n v="1"/>
    <s v="FQN5"/>
    <n v="100"/>
    <n v="0"/>
    <s v="ร้านที่2"/>
    <s v="อ***ส  ค***าริน"/>
    <s v="สระบุรี"/>
    <s v="-"/>
    <s v=""/>
    <s v="01/08/2025 21:44"/>
    <s v="-"/>
    <s v="J&amp;T COD"/>
    <s v="Tiktok"/>
    <s v="จ่ายทีหลัง / COD"/>
    <s v=""/>
    <s v="762269381683"/>
    <s v="01/08/2025 21:45"/>
  </r>
  <r>
    <x v="1"/>
    <x v="1"/>
    <n v="50"/>
    <n v="1"/>
    <s v="FQN5"/>
    <n v="100"/>
    <n v="0"/>
    <s v="ร้านที่2"/>
    <s v="อ***ส  ค***าริน"/>
    <s v="สระบุรี"/>
    <s v="-"/>
    <s v=""/>
    <s v="01/08/2025 21:44"/>
    <s v="-"/>
    <s v="J&amp;T COD"/>
    <s v="Tiktok"/>
    <s v="จ่ายทีหลัง / COD"/>
    <s v=""/>
    <s v="762269381683"/>
    <s v="01/08/2025 21:45"/>
  </r>
  <r>
    <x v="2"/>
    <x v="2"/>
    <n v="50"/>
    <n v="1"/>
    <s v="FQN5"/>
    <n v="100"/>
    <n v="0"/>
    <s v="ร้านที่2"/>
    <s v="อ***ส  ค***าริน"/>
    <s v="สระบุรี"/>
    <s v="-"/>
    <s v=""/>
    <s v="01/08/2025 21:44"/>
    <s v="-"/>
    <s v="J&amp;T COD"/>
    <s v="Tiktok"/>
    <s v="จ่ายทีหลัง / COD"/>
    <s v=""/>
    <s v="762269381683"/>
    <s v="01/08/2025 21:45"/>
  </r>
  <r>
    <x v="0"/>
    <x v="0"/>
    <n v="50"/>
    <n v="1"/>
    <s v="FQN4"/>
    <n v="129"/>
    <n v="29"/>
    <s v="ร้านที่2"/>
    <s v="น***าวมณีนาฏ  ต***ูล"/>
    <s v="พระนครศรีอยุธยา"/>
    <s v="-"/>
    <s v=""/>
    <s v="01/08/2025 21:45"/>
    <s v="-"/>
    <s v="Flash Express Thailand"/>
    <s v="Tiktok"/>
    <s v="tiktok"/>
    <s v=""/>
    <s v="THT050520ZEEG5Z"/>
    <s v="01/08/2025 21:45"/>
  </r>
  <r>
    <x v="1"/>
    <x v="1"/>
    <n v="50"/>
    <n v="1"/>
    <s v="FQN4"/>
    <n v="129"/>
    <n v="29"/>
    <s v="ร้านที่2"/>
    <s v="น***าวมณีนาฏ  ต***ูล"/>
    <s v="พระนครศรีอยุธยา"/>
    <s v="-"/>
    <s v=""/>
    <s v="01/08/2025 21:45"/>
    <s v="-"/>
    <s v="Flash Express Thailand"/>
    <s v="Tiktok"/>
    <s v="tiktok"/>
    <s v=""/>
    <s v="THT050520ZEEG5Z"/>
    <s v="01/08/2025 21:45"/>
  </r>
  <r>
    <x v="2"/>
    <x v="2"/>
    <n v="50"/>
    <n v="1"/>
    <s v="FQN4"/>
    <n v="129"/>
    <n v="29"/>
    <s v="ร้านที่2"/>
    <s v="น***าวมณีนาฏ  ต***ูล"/>
    <s v="พระนครศรีอยุธยา"/>
    <s v="-"/>
    <s v=""/>
    <s v="01/08/2025 21:45"/>
    <s v="-"/>
    <s v="Flash Express Thailand"/>
    <s v="Tiktok"/>
    <s v="tiktok"/>
    <s v=""/>
    <s v="THT050520ZEEG5Z"/>
    <s v="01/08/2025 21:45"/>
  </r>
  <r>
    <x v="3"/>
    <x v="3"/>
    <n v="33.333333333333336"/>
    <n v="3"/>
    <s v="FQN1"/>
    <n v="106"/>
    <n v="6"/>
    <s v="ร้านที่2"/>
    <s v="u***8623673472193"/>
    <s v="ปทุมธานี"/>
    <s v="-"/>
    <s v=""/>
    <s v="01/08/2025 21:13"/>
    <s v="-"/>
    <s v="Flash Express Thailand COD"/>
    <s v="Tiktok"/>
    <s v="จ่ายทีหลัง / COD"/>
    <s v=""/>
    <s v="THT040120ZC6P9Z"/>
    <s v="01/08/2025 21:15"/>
  </r>
  <r>
    <x v="7"/>
    <x v="8"/>
    <n v="50"/>
    <n v="3"/>
    <s v="FQN0"/>
    <n v="100"/>
    <n v="0"/>
    <s v="ร้านที่4"/>
    <s v="พ***พ ส***ศิริมงคล"/>
    <s v="กรุงเทพฯ"/>
    <s v="-"/>
    <s v=""/>
    <s v="01/08/2025 21:13"/>
    <s v="-"/>
    <s v="J&amp;T Express"/>
    <s v="Tiktok"/>
    <s v="tiktok"/>
    <s v=""/>
    <s v="762232848650"/>
    <s v="01/08/2025 21:15"/>
  </r>
  <r>
    <x v="0"/>
    <x v="0"/>
    <n v="50"/>
    <n v="1"/>
    <s v="FQM99"/>
    <n v="100"/>
    <n v="0"/>
    <s v="ร้านที่2"/>
    <s v="ด***รัตน์"/>
    <s v="กรุงเทพฯ"/>
    <s v="-"/>
    <s v=""/>
    <s v="01/08/2025 21:05"/>
    <s v="-"/>
    <s v="J&amp;T Express"/>
    <s v="Tiktok"/>
    <s v="tiktok"/>
    <s v=""/>
    <s v="762236889665"/>
    <s v="01/08/2025 21:08"/>
  </r>
  <r>
    <x v="1"/>
    <x v="1"/>
    <n v="50"/>
    <n v="1"/>
    <s v="FQM99"/>
    <n v="100"/>
    <n v="0"/>
    <s v="ร้านที่2"/>
    <s v="ด***รัตน์"/>
    <s v="กรุงเทพฯ"/>
    <s v="-"/>
    <s v=""/>
    <s v="01/08/2025 21:05"/>
    <s v="-"/>
    <s v="J&amp;T Express"/>
    <s v="Tiktok"/>
    <s v="tiktok"/>
    <s v=""/>
    <s v="762236889665"/>
    <s v="01/08/2025 21:08"/>
  </r>
  <r>
    <x v="2"/>
    <x v="2"/>
    <n v="50"/>
    <n v="1"/>
    <s v="FQM99"/>
    <n v="100"/>
    <n v="0"/>
    <s v="ร้านที่2"/>
    <s v="ด***รัตน์"/>
    <s v="กรุงเทพฯ"/>
    <s v="-"/>
    <s v=""/>
    <s v="01/08/2025 21:05"/>
    <s v="-"/>
    <s v="J&amp;T Express"/>
    <s v="Tiktok"/>
    <s v="tiktok"/>
    <s v=""/>
    <s v="762236889665"/>
    <s v="01/08/2025 21:08"/>
  </r>
  <r>
    <x v="0"/>
    <x v="0"/>
    <n v="50"/>
    <n v="1"/>
    <s v="FQM97"/>
    <n v="100"/>
    <n v="0"/>
    <s v="ร้านที่2"/>
    <s v="k***ksri t***iwat"/>
    <s v="นครสวรรค์"/>
    <s v="-"/>
    <s v=""/>
    <s v="01/08/2025 20:53"/>
    <s v="-"/>
    <s v="J&amp;T Express"/>
    <s v="Tiktok"/>
    <s v="tiktok"/>
    <s v=""/>
    <s v="762217987683"/>
    <s v="01/08/2025 20:52"/>
  </r>
  <r>
    <x v="1"/>
    <x v="1"/>
    <n v="50"/>
    <n v="1"/>
    <s v="FQM97"/>
    <n v="100"/>
    <n v="0"/>
    <s v="ร้านที่2"/>
    <s v="k***ksri t***iwat"/>
    <s v="นครสวรรค์"/>
    <s v="-"/>
    <s v=""/>
    <s v="01/08/2025 20:53"/>
    <s v="-"/>
    <s v="J&amp;T Express"/>
    <s v="Tiktok"/>
    <s v="tiktok"/>
    <s v=""/>
    <s v="762217987683"/>
    <s v="01/08/2025 20:52"/>
  </r>
  <r>
    <x v="2"/>
    <x v="2"/>
    <n v="50"/>
    <n v="1"/>
    <s v="FQM97"/>
    <n v="100"/>
    <n v="0"/>
    <s v="ร้านที่2"/>
    <s v="k***ksri t***iwat"/>
    <s v="นครสวรรค์"/>
    <s v="-"/>
    <s v=""/>
    <s v="01/08/2025 20:53"/>
    <s v="-"/>
    <s v="J&amp;T Express"/>
    <s v="Tiktok"/>
    <s v="tiktok"/>
    <s v=""/>
    <s v="762217987683"/>
    <s v="01/08/2025 20:52"/>
  </r>
  <r>
    <x v="0"/>
    <x v="0"/>
    <n v="50"/>
    <n v="1"/>
    <s v="FQM96"/>
    <n v="109"/>
    <n v="9"/>
    <s v="ร้านที่2"/>
    <s v="N***hanan น*"/>
    <s v="เพชรบุรี"/>
    <s v="-"/>
    <s v=""/>
    <s v="01/08/2025 20:46"/>
    <s v="-"/>
    <s v="J&amp;T COD"/>
    <s v="Tiktok"/>
    <s v="จ่ายทีหลัง / COD"/>
    <s v=""/>
    <s v="762215980680"/>
    <s v="01/08/2025 20:46"/>
  </r>
  <r>
    <x v="1"/>
    <x v="1"/>
    <n v="50"/>
    <n v="1"/>
    <s v="FQM96"/>
    <n v="109"/>
    <n v="9"/>
    <s v="ร้านที่2"/>
    <s v="N***hanan น*"/>
    <s v="เพชรบุรี"/>
    <s v="-"/>
    <s v=""/>
    <s v="01/08/2025 20:46"/>
    <s v="-"/>
    <s v="J&amp;T COD"/>
    <s v="Tiktok"/>
    <s v="จ่ายทีหลัง / COD"/>
    <s v=""/>
    <s v="762215980680"/>
    <s v="01/08/2025 20:46"/>
  </r>
  <r>
    <x v="2"/>
    <x v="2"/>
    <n v="50"/>
    <n v="1"/>
    <s v="FQM96"/>
    <n v="109"/>
    <n v="9"/>
    <s v="ร้านที่2"/>
    <s v="N***hanan น*"/>
    <s v="เพชรบุรี"/>
    <s v="-"/>
    <s v=""/>
    <s v="01/08/2025 20:46"/>
    <s v="-"/>
    <s v="J&amp;T COD"/>
    <s v="Tiktok"/>
    <s v="จ่ายทีหลัง / COD"/>
    <s v=""/>
    <s v="762215980680"/>
    <s v="01/08/2025 20:46"/>
  </r>
  <r>
    <x v="8"/>
    <x v="9"/>
    <n v="54.5"/>
    <n v="2"/>
    <s v="FQM95"/>
    <n v="10"/>
    <n v="0"/>
    <s v="ร้านที่1"/>
    <s v="เอ็มกนกย"/>
    <s v="74หมู่9 · ยางช้าย/ Yang Sai_x000a__x000a_โพธิ์ทอง/ Pho Thongอ่างทอง/ Ang Thong_x000a_14120"/>
    <s v="14120"/>
    <s v="660897272756"/>
    <s v="01/08/2025 20:46"/>
    <s v="-"/>
    <s v="Kerry_dropoff"/>
    <s v="Lazada"/>
    <s v="lazada"/>
    <s v=""/>
    <s v="LEXPU0593110891"/>
    <s v="01/08/2025 20:46"/>
  </r>
  <r>
    <x v="9"/>
    <x v="10"/>
    <n v="57.75"/>
    <n v="1"/>
    <s v="FQM94"/>
    <n v="57.75"/>
    <n v="0"/>
    <s v="ร้านที่1"/>
    <s v="นางสาวปริญญา ตรีสุรผล"/>
    <s v="157 ถนนรถไฟ ตำบลตะพานหิน_x000a__x000a_ตะพานหิน/ Taphan Hinพิจิตร/ Phichit_x000a_66110"/>
    <s v="66110"/>
    <s v="660818887615"/>
    <s v="01/08/2025 20:40"/>
    <s v="-"/>
    <s v="Kerry_dropoff"/>
    <s v="Lazada"/>
    <s v="lazada"/>
    <s v=""/>
    <s v="TH62047JPJBB7A"/>
    <s v="01/08/2025 20:40"/>
  </r>
  <r>
    <x v="0"/>
    <x v="0"/>
    <n v="50"/>
    <n v="1"/>
    <s v="FQM93"/>
    <n v="100"/>
    <n v="0"/>
    <s v="ร้านที่2"/>
    <s v="ส***ย์ ค***นุช"/>
    <s v="ปทุมธานี"/>
    <s v="-"/>
    <s v=""/>
    <s v="01/08/2025 20:36"/>
    <s v="-"/>
    <s v="Flash Express Thailand COD"/>
    <s v="Tiktok"/>
    <s v="จ่ายทีหลัง / COD"/>
    <s v=""/>
    <s v="THT040620ZEG97Z"/>
    <s v="01/08/2025 20:36"/>
  </r>
  <r>
    <x v="1"/>
    <x v="1"/>
    <n v="50"/>
    <n v="1"/>
    <s v="FQM93"/>
    <n v="100"/>
    <n v="0"/>
    <s v="ร้านที่2"/>
    <s v="ส***ย์ ค***นุช"/>
    <s v="ปทุมธานี"/>
    <s v="-"/>
    <s v=""/>
    <s v="01/08/2025 20:36"/>
    <s v="-"/>
    <s v="Flash Express Thailand COD"/>
    <s v="Tiktok"/>
    <s v="จ่ายทีหลัง / COD"/>
    <s v=""/>
    <s v="THT040620ZEG97Z"/>
    <s v="01/08/2025 20:36"/>
  </r>
  <r>
    <x v="2"/>
    <x v="2"/>
    <n v="50"/>
    <n v="1"/>
    <s v="FQM93"/>
    <n v="100"/>
    <n v="0"/>
    <s v="ร้านที่2"/>
    <s v="ส***ย์ ค***นุช"/>
    <s v="ปทุมธานี"/>
    <s v="-"/>
    <s v=""/>
    <s v="01/08/2025 20:36"/>
    <s v="-"/>
    <s v="Flash Express Thailand COD"/>
    <s v="Tiktok"/>
    <s v="จ่ายทีหลัง / COD"/>
    <s v=""/>
    <s v="THT040620ZEG97Z"/>
    <s v="01/08/2025 20:36"/>
  </r>
  <r>
    <x v="9"/>
    <x v="11"/>
    <n v="66.333333333333329"/>
    <n v="3"/>
    <s v="FQM92"/>
    <n v="220"/>
    <n v="0"/>
    <s v="ร้านที่4"/>
    <s v="อ***ี่"/>
    <s v="บุรีรัมย์"/>
    <s v="-"/>
    <s v=""/>
    <s v="01/08/2025 20:36"/>
    <s v="-"/>
    <s v="J&amp;T COD"/>
    <s v="Tiktok"/>
    <s v="จ่ายทีหลัง / COD"/>
    <s v=""/>
    <s v="762281783686"/>
    <s v="01/08/2025 20:36"/>
  </r>
  <r>
    <x v="3"/>
    <x v="3"/>
    <n v="50"/>
    <n v="6"/>
    <s v="FQM90"/>
    <n v="200"/>
    <n v="0"/>
    <s v="ร้านที่2"/>
    <s v="ก***รรณ"/>
    <s v="อุบลราชธานี"/>
    <s v="-"/>
    <s v=""/>
    <s v="01/08/2025 20:26"/>
    <s v="-"/>
    <s v="J&amp;T COD"/>
    <s v="Tiktok"/>
    <s v="จ่ายทีหลัง / COD"/>
    <s v=""/>
    <s v="762251754681"/>
    <s v="01/08/2025 20:26"/>
  </r>
  <r>
    <x v="0"/>
    <x v="0"/>
    <n v="50"/>
    <n v="1"/>
    <s v="FQM89"/>
    <n v="100"/>
    <n v="0"/>
    <s v="ร้านที่2"/>
    <s v="ภ***ภร  เ***วัลลภ"/>
    <s v="ระยอง"/>
    <s v="-"/>
    <s v=""/>
    <s v="01/08/2025 20:12"/>
    <s v="-"/>
    <s v="J&amp;T COD"/>
    <s v="Tiktok"/>
    <s v="จ่ายทีหลัง / COD"/>
    <s v=""/>
    <s v="762238895681"/>
    <s v="01/08/2025 20:17"/>
  </r>
  <r>
    <x v="1"/>
    <x v="1"/>
    <n v="50"/>
    <n v="1"/>
    <s v="FQM89"/>
    <n v="100"/>
    <n v="0"/>
    <s v="ร้านที่2"/>
    <s v="ภ***ภร  เ***วัลลภ"/>
    <s v="ระยอง"/>
    <s v="-"/>
    <s v=""/>
    <s v="01/08/2025 20:12"/>
    <s v="-"/>
    <s v="J&amp;T COD"/>
    <s v="Tiktok"/>
    <s v="จ่ายทีหลัง / COD"/>
    <s v=""/>
    <s v="762238895681"/>
    <s v="01/08/2025 20:17"/>
  </r>
  <r>
    <x v="2"/>
    <x v="2"/>
    <n v="50"/>
    <n v="1"/>
    <s v="FQM89"/>
    <n v="100"/>
    <n v="0"/>
    <s v="ร้านที่2"/>
    <s v="ภ***ภร  เ***วัลลภ"/>
    <s v="ระยอง"/>
    <s v="-"/>
    <s v=""/>
    <s v="01/08/2025 20:12"/>
    <s v="-"/>
    <s v="J&amp;T COD"/>
    <s v="Tiktok"/>
    <s v="จ่ายทีหลัง / COD"/>
    <s v=""/>
    <s v="762238895681"/>
    <s v="01/08/2025 20:17"/>
  </r>
  <r>
    <x v="0"/>
    <x v="0"/>
    <n v="50"/>
    <n v="2"/>
    <s v="FQM88"/>
    <n v="200"/>
    <n v="0"/>
    <s v="ร้านที่2"/>
    <s v="A**"/>
    <s v="พระนครศรีอยุธยา"/>
    <s v="-"/>
    <s v=""/>
    <s v="01/08/2025 20:12"/>
    <s v="-"/>
    <s v="J&amp;T COD"/>
    <s v="Tiktok"/>
    <s v="จ่ายทีหลัง / COD"/>
    <s v=""/>
    <s v="762258289623"/>
    <s v="01/08/2025 20:16"/>
  </r>
  <r>
    <x v="1"/>
    <x v="1"/>
    <n v="50"/>
    <n v="2"/>
    <s v="FQM88"/>
    <n v="200"/>
    <n v="0"/>
    <s v="ร้านที่2"/>
    <s v="A**"/>
    <s v="พระนครศรีอยุธยา"/>
    <s v="-"/>
    <s v=""/>
    <s v="01/08/2025 20:12"/>
    <s v="-"/>
    <s v="J&amp;T COD"/>
    <s v="Tiktok"/>
    <s v="จ่ายทีหลัง / COD"/>
    <s v=""/>
    <s v="762258289623"/>
    <s v="01/08/2025 20:16"/>
  </r>
  <r>
    <x v="2"/>
    <x v="2"/>
    <n v="50"/>
    <n v="2"/>
    <s v="FQM88"/>
    <n v="200"/>
    <n v="0"/>
    <s v="ร้านที่2"/>
    <s v="A**"/>
    <s v="พระนครศรีอยุธยา"/>
    <s v="-"/>
    <s v=""/>
    <s v="01/08/2025 20:12"/>
    <s v="-"/>
    <s v="J&amp;T COD"/>
    <s v="Tiktok"/>
    <s v="จ่ายทีหลัง / COD"/>
    <s v=""/>
    <s v="762258289623"/>
    <s v="01/08/2025 20:16"/>
  </r>
  <r>
    <x v="9"/>
    <x v="10"/>
    <n v="5"/>
    <n v="1"/>
    <s v="FQM87"/>
    <n v="5"/>
    <n v="0"/>
    <s v="ร้านที่1"/>
    <s v="รกดาว"/>
    <s v="ชุมชนร่มเย็น 28/49999 ซอยย 2/17 คูคต 4983383993 · คูคต/ Khu Khot_x000a__x000a_ลำลูกกา/ Lam Luk Kaปทุมธานี/ Pathum Thani_x000a_12130"/>
    <s v="12130"/>
    <s v="660626402038"/>
    <s v="01/08/2025 20:10"/>
    <s v="-"/>
    <s v="Kerry_dropoff"/>
    <s v="Lazada"/>
    <s v="lazada"/>
    <s v=""/>
    <s v="LEXPU0593106062"/>
    <s v="01/08/2025 20:09"/>
  </r>
  <r>
    <x v="3"/>
    <x v="3"/>
    <n v="50"/>
    <n v="6"/>
    <s v="FQM86"/>
    <n v="200"/>
    <n v="0"/>
    <s v="ร้านที่2"/>
    <s v="d***mhmtoad6"/>
    <s v="ฉะเชิงเทรา"/>
    <s v="-"/>
    <s v=""/>
    <s v="01/08/2025 20:05"/>
    <s v="-"/>
    <s v="Flash Express Thailand COD"/>
    <s v="Tiktok"/>
    <s v="จ่ายทีหลัง / COD"/>
    <s v=""/>
    <s v="THT240320YG1R6Z"/>
    <s v="01/08/2025 20:05"/>
  </r>
  <r>
    <x v="0"/>
    <x v="0"/>
    <n v="50"/>
    <n v="1"/>
    <s v="FQM85"/>
    <n v="100"/>
    <n v="0"/>
    <s v="ร้านที่2"/>
    <s v="อ***ย ม***ี"/>
    <s v="กรุงเทพฯ"/>
    <s v="-"/>
    <s v=""/>
    <s v="01/08/2025 20:00"/>
    <s v="-"/>
    <s v="J&amp;T COD"/>
    <s v="Tiktok"/>
    <s v="จ่ายทีหลัง / COD"/>
    <s v=""/>
    <s v="762267901732"/>
    <s v="01/08/2025 20:01"/>
  </r>
  <r>
    <x v="1"/>
    <x v="1"/>
    <n v="50"/>
    <n v="1"/>
    <s v="FQM85"/>
    <n v="100"/>
    <n v="0"/>
    <s v="ร้านที่2"/>
    <s v="อ***ย ม***ี"/>
    <s v="กรุงเทพฯ"/>
    <s v="-"/>
    <s v=""/>
    <s v="01/08/2025 20:00"/>
    <s v="-"/>
    <s v="J&amp;T COD"/>
    <s v="Tiktok"/>
    <s v="จ่ายทีหลัง / COD"/>
    <s v=""/>
    <s v="762267901732"/>
    <s v="01/08/2025 20:00"/>
  </r>
  <r>
    <x v="2"/>
    <x v="2"/>
    <n v="50"/>
    <n v="1"/>
    <s v="FQM85"/>
    <n v="100"/>
    <n v="0"/>
    <s v="ร้านที่2"/>
    <s v="อ***ย ม***ี"/>
    <s v="กรุงเทพฯ"/>
    <s v="-"/>
    <s v=""/>
    <s v="01/08/2025 20:00"/>
    <s v="-"/>
    <s v="J&amp;T COD"/>
    <s v="Tiktok"/>
    <s v="จ่ายทีหลัง / COD"/>
    <s v=""/>
    <s v="762267901732"/>
    <s v="01/08/2025 20:00"/>
  </r>
  <r>
    <x v="8"/>
    <x v="9"/>
    <n v="54.5"/>
    <n v="2"/>
    <s v="FQM84"/>
    <n v="10"/>
    <n v="0"/>
    <s v="ร้านที่1"/>
    <s v="เอ็มจี้า"/>
    <s v="74หมู่9 · ยางช้าย/ Yang Sai_x000a__x000a_โพธิ์ทอง/ Pho Thongอ่างทอง/ Ang Thong_x000a_14120"/>
    <s v="14120"/>
    <s v="660987574646"/>
    <s v="01/08/2025 19:54"/>
    <s v="-"/>
    <s v="Kerry_dropoff"/>
    <s v="Lazada"/>
    <s v="lazada"/>
    <s v=""/>
    <s v="LEXPU0593102428"/>
    <s v="01/08/2025 19:54"/>
  </r>
  <r>
    <x v="0"/>
    <x v="0"/>
    <n v="50"/>
    <n v="1"/>
    <s v="FQM83"/>
    <n v="100"/>
    <n v="0"/>
    <s v="ร้านที่2"/>
    <s v="ห***ญญา เ***ภาค"/>
    <s v="สิงห์บุรี"/>
    <s v="-"/>
    <s v=""/>
    <s v="01/08/2025 19:54"/>
    <s v="-"/>
    <s v="J&amp;T COD"/>
    <s v="Tiktok"/>
    <s v="จ่ายทีหลัง / COD"/>
    <s v=""/>
    <s v="762291784704"/>
    <s v="01/08/2025 19:54"/>
  </r>
  <r>
    <x v="1"/>
    <x v="1"/>
    <n v="50"/>
    <n v="1"/>
    <s v="FQM83"/>
    <n v="100"/>
    <n v="0"/>
    <s v="ร้านที่2"/>
    <s v="ห***ญญา เ***ภาค"/>
    <s v="สิงห์บุรี"/>
    <s v="-"/>
    <s v=""/>
    <s v="01/08/2025 19:54"/>
    <s v="-"/>
    <s v="J&amp;T COD"/>
    <s v="Tiktok"/>
    <s v="จ่ายทีหลัง / COD"/>
    <s v=""/>
    <s v="762291784704"/>
    <s v="01/08/2025 19:54"/>
  </r>
  <r>
    <x v="2"/>
    <x v="2"/>
    <n v="50"/>
    <n v="1"/>
    <s v="FQM83"/>
    <n v="100"/>
    <n v="0"/>
    <s v="ร้านที่2"/>
    <s v="ห***ญญา เ***ภาค"/>
    <s v="สิงห์บุรี"/>
    <s v="-"/>
    <s v=""/>
    <s v="01/08/2025 19:54"/>
    <s v="-"/>
    <s v="J&amp;T COD"/>
    <s v="Tiktok"/>
    <s v="จ่ายทีหลัง / COD"/>
    <s v=""/>
    <s v="762291784704"/>
    <s v="01/08/2025 19:54"/>
  </r>
  <r>
    <x v="3"/>
    <x v="3"/>
    <n v="33.333333333333336"/>
    <n v="3"/>
    <s v="FQM82"/>
    <n v="100"/>
    <n v="0"/>
    <s v="ร้านที่2"/>
    <s v="ธ***า"/>
    <s v="กรุงเทพฯ"/>
    <s v="-"/>
    <s v=""/>
    <s v="01/08/2025 19:43"/>
    <s v="-"/>
    <s v="J&amp;T COD"/>
    <s v="Tiktok"/>
    <s v="จ่ายทีหลัง / COD"/>
    <s v=""/>
    <s v="762278785656"/>
    <s v="01/08/2025 19:43"/>
  </r>
  <r>
    <x v="3"/>
    <x v="3"/>
    <n v="50"/>
    <n v="6"/>
    <s v="FQM81"/>
    <n v="200"/>
    <n v="0"/>
    <s v="ร้านที่2"/>
    <s v="พ*** ส***ี"/>
    <s v="สตูล"/>
    <s v="-"/>
    <s v=""/>
    <s v="01/08/2025 19:35"/>
    <s v="-"/>
    <s v="J&amp;T COD"/>
    <s v="Tiktok"/>
    <s v="จ่ายทีหลัง / COD"/>
    <s v=""/>
    <s v="762218456661"/>
    <s v="01/08/2025 19:36"/>
  </r>
  <r>
    <x v="3"/>
    <x v="3"/>
    <n v="33.333333333333336"/>
    <n v="3"/>
    <s v="FQM80"/>
    <n v="109"/>
    <n v="9"/>
    <s v="ร้านที่2"/>
    <s v="ก***์วิญาณ์ แ***ั้ง"/>
    <s v="อุดรธานี"/>
    <s v="-"/>
    <s v=""/>
    <s v="01/08/2025 19:34"/>
    <s v="-"/>
    <s v="J&amp;T COD"/>
    <s v="Tiktok"/>
    <s v="จ่ายทีหลัง / COD"/>
    <s v=""/>
    <s v="762248385651"/>
    <s v="01/08/2025 19:34"/>
  </r>
  <r>
    <x v="0"/>
    <x v="0"/>
    <n v="50"/>
    <n v="1"/>
    <s v="FQM79"/>
    <n v="100"/>
    <n v="0"/>
    <s v="ร้านที่2"/>
    <s v="p***awan.4"/>
    <s v="นครสวรรค์"/>
    <s v="-"/>
    <s v=""/>
    <s v="01/08/2025 19:34"/>
    <s v="-"/>
    <s v="J&amp;T COD"/>
    <s v="Tiktok"/>
    <s v="จ่ายทีหลัง / COD"/>
    <s v=""/>
    <s v="762290293704"/>
    <s v="01/08/2025 19:34"/>
  </r>
  <r>
    <x v="1"/>
    <x v="1"/>
    <n v="50"/>
    <n v="1"/>
    <s v="FQM79"/>
    <n v="100"/>
    <n v="0"/>
    <s v="ร้านที่2"/>
    <s v="p***awan.4"/>
    <s v="นครสวรรค์"/>
    <s v="-"/>
    <s v=""/>
    <s v="01/08/2025 19:34"/>
    <s v="-"/>
    <s v="J&amp;T COD"/>
    <s v="Tiktok"/>
    <s v="จ่ายทีหลัง / COD"/>
    <s v=""/>
    <s v="762290293704"/>
    <s v="01/08/2025 19:34"/>
  </r>
  <r>
    <x v="2"/>
    <x v="2"/>
    <n v="50"/>
    <n v="1"/>
    <s v="FQM79"/>
    <n v="100"/>
    <n v="0"/>
    <s v="ร้านที่2"/>
    <s v="p***awan.4"/>
    <s v="นครสวรรค์"/>
    <s v="-"/>
    <s v=""/>
    <s v="01/08/2025 19:34"/>
    <s v="-"/>
    <s v="J&amp;T COD"/>
    <s v="Tiktok"/>
    <s v="จ่ายทีหลัง / COD"/>
    <s v=""/>
    <s v="762290293704"/>
    <s v="01/08/2025 19:34"/>
  </r>
  <r>
    <x v="3"/>
    <x v="3"/>
    <n v="33.333333333333336"/>
    <n v="3"/>
    <s v="FQM78"/>
    <n v="100"/>
    <n v="0"/>
    <s v="ร้านที่2"/>
    <s v="ม*** ม***วหวาน"/>
    <s v="พระนครศรีอยุธยา"/>
    <s v="-"/>
    <s v=""/>
    <s v="01/08/2025 19:26"/>
    <s v="-"/>
    <s v="J&amp;T COD"/>
    <s v="Tiktok"/>
    <s v="จ่ายทีหลัง / COD"/>
    <s v=""/>
    <s v="762278487622"/>
    <s v="01/08/2025 19:26"/>
  </r>
  <r>
    <x v="0"/>
    <x v="0"/>
    <n v="50"/>
    <n v="1"/>
    <s v="FQM77"/>
    <n v="100"/>
    <n v="0"/>
    <s v="ร้านที่2"/>
    <s v="อ*** โ***พชร"/>
    <s v="พิษณุโลก"/>
    <s v="-"/>
    <s v=""/>
    <s v="01/08/2025 19:23"/>
    <s v="-"/>
    <s v="J&amp;T COD"/>
    <s v="Tiktok"/>
    <s v="จ่ายทีหลัง / COD"/>
    <s v=""/>
    <s v="762231905713"/>
    <s v="01/08/2025 19:23"/>
  </r>
  <r>
    <x v="1"/>
    <x v="1"/>
    <n v="50"/>
    <n v="1"/>
    <s v="FQM77"/>
    <n v="100"/>
    <n v="0"/>
    <s v="ร้านที่2"/>
    <s v="อ*** โ***พชร"/>
    <s v="พิษณุโลก"/>
    <s v="-"/>
    <s v=""/>
    <s v="01/08/2025 19:23"/>
    <s v="-"/>
    <s v="J&amp;T COD"/>
    <s v="Tiktok"/>
    <s v="จ่ายทีหลัง / COD"/>
    <s v=""/>
    <s v="762231905713"/>
    <s v="01/08/2025 19:23"/>
  </r>
  <r>
    <x v="2"/>
    <x v="2"/>
    <n v="50"/>
    <n v="1"/>
    <s v="FQM77"/>
    <n v="100"/>
    <n v="0"/>
    <s v="ร้านที่2"/>
    <s v="อ*** โ***พชร"/>
    <s v="พิษณุโลก"/>
    <s v="-"/>
    <s v=""/>
    <s v="01/08/2025 19:23"/>
    <s v="-"/>
    <s v="J&amp;T COD"/>
    <s v="Tiktok"/>
    <s v="จ่ายทีหลัง / COD"/>
    <s v=""/>
    <s v="762231905713"/>
    <s v="01/08/2025 19:23"/>
  </r>
  <r>
    <x v="0"/>
    <x v="0"/>
    <n v="50"/>
    <n v="1"/>
    <s v="FQM76"/>
    <n v="100"/>
    <n v="0"/>
    <s v="ร้านที่2"/>
    <s v="พ***ษา ส***รี"/>
    <s v="ร้อยเอ็ด"/>
    <s v="-"/>
    <s v=""/>
    <s v="01/08/2025 19:19"/>
    <s v="-"/>
    <s v="J&amp;T COD"/>
    <s v="Tiktok"/>
    <s v="จ่ายทีหลัง / COD"/>
    <s v=""/>
    <s v="762247099692"/>
    <s v="01/08/2025 19:19"/>
  </r>
  <r>
    <x v="1"/>
    <x v="1"/>
    <n v="50"/>
    <n v="1"/>
    <s v="FQM76"/>
    <n v="100"/>
    <n v="0"/>
    <s v="ร้านที่2"/>
    <s v="พ***ษา ส***รี"/>
    <s v="ร้อยเอ็ด"/>
    <s v="-"/>
    <s v=""/>
    <s v="01/08/2025 19:19"/>
    <s v="-"/>
    <s v="J&amp;T COD"/>
    <s v="Tiktok"/>
    <s v="จ่ายทีหลัง / COD"/>
    <s v=""/>
    <s v="762247099692"/>
    <s v="01/08/2025 19:19"/>
  </r>
  <r>
    <x v="2"/>
    <x v="2"/>
    <n v="50"/>
    <n v="1"/>
    <s v="FQM76"/>
    <n v="100"/>
    <n v="0"/>
    <s v="ร้านที่2"/>
    <s v="พ***ษา ส***รี"/>
    <s v="ร้อยเอ็ด"/>
    <s v="-"/>
    <s v=""/>
    <s v="01/08/2025 19:19"/>
    <s v="-"/>
    <s v="J&amp;T COD"/>
    <s v="Tiktok"/>
    <s v="จ่ายทีหลัง / COD"/>
    <s v=""/>
    <s v="762247099692"/>
    <s v="01/08/2025 19:19"/>
  </r>
  <r>
    <x v="0"/>
    <x v="0"/>
    <n v="50"/>
    <n v="1"/>
    <s v="FQM75"/>
    <n v="100"/>
    <n v="0"/>
    <s v="ร้านที่2"/>
    <s v="อ*** แ***ระคำ"/>
    <s v="ชัยภูมิ"/>
    <s v="-"/>
    <s v=""/>
    <s v="01/08/2025 19:13"/>
    <s v="-"/>
    <s v="J&amp;T Express"/>
    <s v="Tiktok"/>
    <s v="tiktok"/>
    <s v=""/>
    <s v="762226098690"/>
    <s v="01/08/2025 19:12"/>
  </r>
  <r>
    <x v="1"/>
    <x v="1"/>
    <n v="50"/>
    <n v="1"/>
    <s v="FQM75"/>
    <n v="100"/>
    <n v="0"/>
    <s v="ร้านที่2"/>
    <s v="อ*** แ***ระคำ"/>
    <s v="ชัยภูมิ"/>
    <s v="-"/>
    <s v=""/>
    <s v="01/08/2025 19:13"/>
    <s v="-"/>
    <s v="J&amp;T Express"/>
    <s v="Tiktok"/>
    <s v="tiktok"/>
    <s v=""/>
    <s v="762226098690"/>
    <s v="01/08/2025 19:12"/>
  </r>
  <r>
    <x v="2"/>
    <x v="2"/>
    <n v="50"/>
    <n v="1"/>
    <s v="FQM75"/>
    <n v="100"/>
    <n v="0"/>
    <s v="ร้านที่2"/>
    <s v="อ*** แ***ระคำ"/>
    <s v="ชัยภูมิ"/>
    <s v="-"/>
    <s v=""/>
    <s v="01/08/2025 19:13"/>
    <s v="-"/>
    <s v="J&amp;T Express"/>
    <s v="Tiktok"/>
    <s v="tiktok"/>
    <s v=""/>
    <s v="762226098690"/>
    <s v="01/08/2025 19:12"/>
  </r>
  <r>
    <x v="10"/>
    <x v="12"/>
    <n v="90"/>
    <n v="2"/>
    <s v="FQM74"/>
    <n v="316.25"/>
    <n v="26"/>
    <s v="ร้านที่8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01/08/2025 19:12"/>
    <s v="-"/>
    <s v="Kerry_dropoff"/>
    <s v="Lazada"/>
    <s v="lazada"/>
    <s v=""/>
    <s v="TH12027JPXR49A"/>
    <s v="01/08/2025 19:12"/>
  </r>
  <r>
    <x v="9"/>
    <x v="11"/>
    <n v="66.333333333333329"/>
    <n v="3"/>
    <s v="FQM74"/>
    <n v="316.25"/>
    <n v="26"/>
    <s v="ร้านที่8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01/08/2025 19:12"/>
    <s v="-"/>
    <s v="Kerry_dropoff"/>
    <s v="Lazada"/>
    <s v="lazada"/>
    <s v=""/>
    <s v="TH12027JPXR49A"/>
    <s v="01/08/2025 19:12"/>
  </r>
  <r>
    <x v="0"/>
    <x v="0"/>
    <n v="50"/>
    <n v="1"/>
    <s v="FQM73"/>
    <n v="100"/>
    <n v="0"/>
    <s v="ร้านที่2"/>
    <s v="ม***ัลย์ โ***่ง"/>
    <s v="ลพบุรี"/>
    <s v="-"/>
    <s v=""/>
    <s v="01/08/2025 19:12"/>
    <s v="-"/>
    <s v="J&amp;T COD"/>
    <s v="Tiktok"/>
    <s v="จ่ายทีหลัง / COD"/>
    <s v=""/>
    <s v="762222491704"/>
    <s v="01/08/2025 19:12"/>
  </r>
  <r>
    <x v="1"/>
    <x v="1"/>
    <n v="50"/>
    <n v="1"/>
    <s v="FQM73"/>
    <n v="100"/>
    <n v="0"/>
    <s v="ร้านที่2"/>
    <s v="ม***ัลย์ โ***่ง"/>
    <s v="ลพบุรี"/>
    <s v="-"/>
    <s v=""/>
    <s v="01/08/2025 19:12"/>
    <s v="-"/>
    <s v="J&amp;T COD"/>
    <s v="Tiktok"/>
    <s v="จ่ายทีหลัง / COD"/>
    <s v=""/>
    <s v="762222491704"/>
    <s v="01/08/2025 19:12"/>
  </r>
  <r>
    <x v="2"/>
    <x v="2"/>
    <n v="50"/>
    <n v="1"/>
    <s v="FQM73"/>
    <n v="100"/>
    <n v="0"/>
    <s v="ร้านที่2"/>
    <s v="ม***ัลย์ โ***่ง"/>
    <s v="ลพบุรี"/>
    <s v="-"/>
    <s v=""/>
    <s v="01/08/2025 19:12"/>
    <s v="-"/>
    <s v="J&amp;T COD"/>
    <s v="Tiktok"/>
    <s v="จ่ายทีหลัง / COD"/>
    <s v=""/>
    <s v="762222491704"/>
    <s v="01/08/2025 19:12"/>
  </r>
  <r>
    <x v="3"/>
    <x v="3"/>
    <n v="33.333333333333336"/>
    <n v="3"/>
    <s v="FQM69"/>
    <n v="100"/>
    <n v="0"/>
    <s v="ร้านที่2"/>
    <s v="อ***า ศ***าการณ์"/>
    <s v="ศรีสะเกษ"/>
    <s v="-"/>
    <s v=""/>
    <s v="01/08/2025 18:35"/>
    <s v="-"/>
    <s v="J&amp;T COD"/>
    <s v="Tiktok"/>
    <s v="จ่ายทีหลัง / COD"/>
    <s v=""/>
    <s v="762275386666"/>
    <s v="01/08/2025 18:35"/>
  </r>
  <r>
    <x v="3"/>
    <x v="3"/>
    <n v="33.333333333333336"/>
    <n v="3"/>
    <s v="FQM68"/>
    <n v="100"/>
    <n v="0"/>
    <s v="ร้านที่2"/>
    <s v="ส***ตรา  แ***เบ้า"/>
    <s v="กรุงเทพมหานคร"/>
    <s v="-"/>
    <s v=""/>
    <s v="01/08/2025 18:09"/>
    <s v="-"/>
    <s v="J&amp;T COD"/>
    <s v="Tiktok"/>
    <s v="จ่ายทีหลัง / COD"/>
    <s v=""/>
    <s v="762295481636"/>
    <s v="01/08/2025 18:09"/>
  </r>
  <r>
    <x v="0"/>
    <x v="0"/>
    <n v="50"/>
    <n v="1"/>
    <s v="FQM67"/>
    <n v="100"/>
    <n v="0"/>
    <s v="ร้านที่2"/>
    <s v="ร***า น***พ็ชร"/>
    <s v="กรุงเทพฯ"/>
    <s v="-"/>
    <s v=""/>
    <s v="01/08/2025 18:07"/>
    <s v="-"/>
    <s v="J&amp;T Express"/>
    <s v="Tiktok"/>
    <s v="tiktok"/>
    <s v=""/>
    <s v="762269883675"/>
    <s v="01/08/2025 18:07"/>
  </r>
  <r>
    <x v="1"/>
    <x v="1"/>
    <n v="50"/>
    <n v="1"/>
    <s v="FQM67"/>
    <n v="100"/>
    <n v="0"/>
    <s v="ร้านที่2"/>
    <s v="ร***า น***พ็ชร"/>
    <s v="กรุงเทพฯ"/>
    <s v="-"/>
    <s v=""/>
    <s v="01/08/2025 18:07"/>
    <s v="-"/>
    <s v="J&amp;T Express"/>
    <s v="Tiktok"/>
    <s v="tiktok"/>
    <s v=""/>
    <s v="762269883675"/>
    <s v="01/08/2025 18:07"/>
  </r>
  <r>
    <x v="2"/>
    <x v="2"/>
    <n v="50"/>
    <n v="1"/>
    <s v="FQM67"/>
    <n v="100"/>
    <n v="0"/>
    <s v="ร้านที่2"/>
    <s v="ร***า น***พ็ชร"/>
    <s v="กรุงเทพฯ"/>
    <s v="-"/>
    <s v=""/>
    <s v="01/08/2025 18:07"/>
    <s v="-"/>
    <s v="J&amp;T Express"/>
    <s v="Tiktok"/>
    <s v="tiktok"/>
    <s v=""/>
    <s v="762269883675"/>
    <s v="01/08/2025 18:07"/>
  </r>
  <r>
    <x v="8"/>
    <x v="9"/>
    <n v="54.5"/>
    <n v="2"/>
    <s v="FQM66"/>
    <n v="33.65"/>
    <n v="7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01/08/2025 18:03"/>
    <s v="-"/>
    <s v="Kerry_dropoff"/>
    <s v="Lazada"/>
    <s v="lazada"/>
    <s v=""/>
    <s v="LEXPU0593108485"/>
    <s v="01/08/2025 18:02"/>
  </r>
  <r>
    <x v="0"/>
    <x v="0"/>
    <n v="50"/>
    <n v="1"/>
    <s v="FQM65"/>
    <n v="100"/>
    <n v="0"/>
    <s v="ร้านที่2"/>
    <s v="u***2405801002030"/>
    <s v="กรุงเทพฯ"/>
    <s v="-"/>
    <s v=""/>
    <s v="01/08/2025 17:47"/>
    <s v="-"/>
    <s v="J&amp;T COD"/>
    <s v="Tiktok"/>
    <s v="จ่ายทีหลัง / COD"/>
    <s v=""/>
    <s v="762239983691"/>
    <s v="01/08/2025 17:47"/>
  </r>
  <r>
    <x v="1"/>
    <x v="1"/>
    <n v="50"/>
    <n v="1"/>
    <s v="FQM65"/>
    <n v="100"/>
    <n v="0"/>
    <s v="ร้านที่2"/>
    <s v="u***2405801002030"/>
    <s v="กรุงเทพฯ"/>
    <s v="-"/>
    <s v=""/>
    <s v="01/08/2025 17:47"/>
    <s v="-"/>
    <s v="J&amp;T COD"/>
    <s v="Tiktok"/>
    <s v="จ่ายทีหลัง / COD"/>
    <s v=""/>
    <s v="762239983691"/>
    <s v="01/08/2025 17:47"/>
  </r>
  <r>
    <x v="2"/>
    <x v="2"/>
    <n v="50"/>
    <n v="1"/>
    <s v="FQM65"/>
    <n v="100"/>
    <n v="0"/>
    <s v="ร้านที่2"/>
    <s v="u***2405801002030"/>
    <s v="กรุงเทพฯ"/>
    <s v="-"/>
    <s v=""/>
    <s v="01/08/2025 17:47"/>
    <s v="-"/>
    <s v="J&amp;T COD"/>
    <s v="Tiktok"/>
    <s v="จ่ายทีหลัง / COD"/>
    <s v=""/>
    <s v="762239983691"/>
    <s v="01/08/2025 17:47"/>
  </r>
  <r>
    <x v="3"/>
    <x v="3"/>
    <n v="33.333333333333336"/>
    <n v="3"/>
    <s v="FQM64"/>
    <n v="100"/>
    <n v="0"/>
    <s v="ร้านที่2"/>
    <s v="ด**"/>
    <s v="ปทุมธานี"/>
    <s v="-"/>
    <s v=""/>
    <s v="01/08/2025 17:31"/>
    <s v="-"/>
    <s v="Flash Express Thailand"/>
    <s v="Tiktok"/>
    <s v="tiktok"/>
    <s v=""/>
    <s v="THT040120YJS82Z"/>
    <s v="01/08/2025 17:31"/>
  </r>
  <r>
    <x v="3"/>
    <x v="3"/>
    <n v="33.333333333333336"/>
    <n v="3"/>
    <s v="FQM63"/>
    <n v="100"/>
    <n v="0"/>
    <s v="ร้านที่2"/>
    <s v="u***7878296174813"/>
    <s v="บุรีรัมย์"/>
    <s v="-"/>
    <s v=""/>
    <s v="01/08/2025 17:30"/>
    <s v="-"/>
    <s v="J&amp;T COD"/>
    <s v="Tiktok"/>
    <s v="จ่ายทีหลัง / COD"/>
    <s v=""/>
    <s v="762296785670"/>
    <s v="01/08/2025 17:31"/>
  </r>
  <r>
    <x v="11"/>
    <x v="13"/>
    <n v="15"/>
    <n v="1"/>
    <s v="FQM61"/>
    <n v="15"/>
    <n v="0"/>
    <s v="ร้านที่2"/>
    <s v="น******ม"/>
    <s v="******อ.โพธิ์ทอง  จ.อ่างทอง ตำบลรำมะสัก อำเภอโพธิ์ทอง จังหวัดอ่างทอง 14120"/>
    <s v="14120"/>
    <s v="68"/>
    <s v="01/08/2025 17:51"/>
    <s v="-"/>
    <s v="SPX Express"/>
    <s v="Shopee"/>
    <s v="shopee"/>
    <s v=""/>
    <s v="-"/>
    <s v="01/08/2025 17:21"/>
  </r>
  <r>
    <x v="0"/>
    <x v="0"/>
    <n v="50"/>
    <n v="1"/>
    <s v="FQM60"/>
    <n v="100"/>
    <n v="0"/>
    <s v="ร้านที่2"/>
    <s v="ม***จันทร์ พ***ภา"/>
    <s v="อุดรธานี"/>
    <s v="-"/>
    <s v=""/>
    <s v="01/08/2025 17:18"/>
    <s v="-"/>
    <s v="J&amp;T COD"/>
    <s v="Tiktok"/>
    <s v="จ่ายทีหลัง / COD"/>
    <s v=""/>
    <s v="762254480676"/>
    <s v="01/08/2025 17:18"/>
  </r>
  <r>
    <x v="1"/>
    <x v="1"/>
    <n v="50"/>
    <n v="1"/>
    <s v="FQM60"/>
    <n v="100"/>
    <n v="0"/>
    <s v="ร้านที่2"/>
    <s v="ม***จันทร์ พ***ภา"/>
    <s v="อุดรธานี"/>
    <s v="-"/>
    <s v=""/>
    <s v="01/08/2025 17:18"/>
    <s v="-"/>
    <s v="J&amp;T COD"/>
    <s v="Tiktok"/>
    <s v="จ่ายทีหลัง / COD"/>
    <s v=""/>
    <s v="762254480676"/>
    <s v="01/08/2025 17:18"/>
  </r>
  <r>
    <x v="2"/>
    <x v="2"/>
    <n v="50"/>
    <n v="1"/>
    <s v="FQM60"/>
    <n v="100"/>
    <n v="0"/>
    <s v="ร้านที่2"/>
    <s v="ม***จันทร์ พ***ภา"/>
    <s v="อุดรธานี"/>
    <s v="-"/>
    <s v=""/>
    <s v="01/08/2025 17:18"/>
    <s v="-"/>
    <s v="J&amp;T COD"/>
    <s v="Tiktok"/>
    <s v="จ่ายทีหลัง / COD"/>
    <s v=""/>
    <s v="762254480676"/>
    <s v="01/08/2025 17:18"/>
  </r>
  <r>
    <x v="11"/>
    <x v="13"/>
    <n v="15"/>
    <n v="4"/>
    <s v="FQM59"/>
    <n v="77"/>
    <n v="17"/>
    <s v="ร้านที่2"/>
    <s v="ล******ร"/>
    <s v="******ลเมืองเก่า ตำบลเมืองเก่า อำเภอเมืองสุโขทัย จังหวัดสุโขทัย 64210"/>
    <s v="64210"/>
    <s v="92"/>
    <s v="01/08/2025 17:12"/>
    <s v="-"/>
    <s v="SPX Express"/>
    <s v="Shopee"/>
    <s v="shopee"/>
    <s v=""/>
    <s v="-"/>
    <s v="01/08/2025 17:12"/>
  </r>
  <r>
    <x v="3"/>
    <x v="3"/>
    <n v="50"/>
    <n v="6"/>
    <s v="FQM58"/>
    <n v="200"/>
    <n v="0"/>
    <s v="ร้านที่2"/>
    <s v="เ***อญาติ ส***ระต่าย"/>
    <s v="อ่างทอง"/>
    <s v="-"/>
    <s v=""/>
    <s v="01/08/2025 17:08"/>
    <s v="-"/>
    <s v="Flash Express Thailand COD"/>
    <s v="Tiktok"/>
    <s v="จ่ายทีหลัง / COD"/>
    <s v="รวมทุกรสค่ะสั่งมาแล้วรอบแรกอร่อยมากนี่รอบ2แล้ว"/>
    <s v="THT060620ZAG15Z"/>
    <s v="01/08/2025 17:08"/>
  </r>
  <r>
    <x v="3"/>
    <x v="3"/>
    <n v="50"/>
    <n v="6"/>
    <s v="FQM57"/>
    <n v="200"/>
    <n v="0"/>
    <s v="ร้านที่2"/>
    <s v="ส***วดี ว***ยะลา"/>
    <s v="สมุทรปราการ"/>
    <s v="-"/>
    <s v=""/>
    <s v="01/08/2025 17:04"/>
    <s v="-"/>
    <s v="Flash Express Thailand COD"/>
    <s v="Tiktok"/>
    <s v="จ่ายทีหลัง / COD"/>
    <s v=""/>
    <s v="THT020520Z9U87Z"/>
    <s v="01/08/2025 17:04"/>
  </r>
  <r>
    <x v="3"/>
    <x v="3"/>
    <n v="50"/>
    <n v="6"/>
    <s v="FQM56"/>
    <n v="200"/>
    <n v="0"/>
    <s v="ร้านที่2"/>
    <s v="ไ***ตร เ***ชม"/>
    <s v="เทศบาลนครอุดรธานี"/>
    <s v="-"/>
    <s v=""/>
    <s v="01/08/2025 16:53"/>
    <s v="-"/>
    <s v="J&amp;T COD"/>
    <s v="Tiktok"/>
    <s v="จ่ายทีหลัง / COD"/>
    <s v=""/>
    <s v="762262079644"/>
    <s v="01/08/2025 16:53"/>
  </r>
  <r>
    <x v="3"/>
    <x v="3"/>
    <n v="33.333333333333336"/>
    <n v="3"/>
    <s v="FQM55"/>
    <n v="100"/>
    <n v="0"/>
    <s v="ร้านที่2"/>
    <s v="ณ***า  ส*"/>
    <s v="กรุงเทพฯ"/>
    <s v="-"/>
    <s v=""/>
    <s v="01/08/2025 16:52"/>
    <s v="-"/>
    <s v="J&amp;T COD"/>
    <s v="Tiktok"/>
    <s v="จ่ายทีหลัง / COD"/>
    <s v=""/>
    <s v="762278782672"/>
    <s v="01/08/2025 16:52"/>
  </r>
  <r>
    <x v="10"/>
    <x v="12"/>
    <n v="90"/>
    <n v="2"/>
    <s v="FQM54"/>
    <n v="180"/>
    <n v="0"/>
    <s v="ร้านที่2"/>
    <s v="เ***ี่"/>
    <s v="กรุงเทพฯ"/>
    <s v="-"/>
    <s v=""/>
    <s v="01/08/2025 16:50"/>
    <s v="-"/>
    <s v="J&amp;T COD"/>
    <s v="Tiktok"/>
    <s v="จ่ายทีหลัง / COD"/>
    <s v=""/>
    <s v="762219688650"/>
    <s v="01/08/2025 16:50"/>
  </r>
  <r>
    <x v="3"/>
    <x v="3"/>
    <n v="33.333333333333336"/>
    <n v="3"/>
    <s v="FQM52"/>
    <n v="106"/>
    <n v="6"/>
    <s v="ร้านที่2"/>
    <s v="ก***า เ***หล้า"/>
    <s v="กรุงเทพฯ"/>
    <s v="-"/>
    <s v=""/>
    <s v="01/08/2025 16:43"/>
    <s v="-"/>
    <s v="J&amp;T COD"/>
    <s v="Tiktok"/>
    <s v="จ่ายทีหลัง / COD"/>
    <s v=""/>
    <s v="762233171652"/>
    <s v="01/08/2025 16:43"/>
  </r>
  <r>
    <x v="0"/>
    <x v="0"/>
    <n v="50"/>
    <n v="2"/>
    <s v="FQM51"/>
    <n v="200"/>
    <n v="0"/>
    <s v="ร้านที่2"/>
    <s v="ม***วัลย์  ส***ัศน์"/>
    <s v="บุรีรัมย์"/>
    <s v="-"/>
    <s v=""/>
    <s v="01/08/2025 16:37"/>
    <s v="-"/>
    <s v="J&amp;T COD"/>
    <s v="Tiktok"/>
    <s v="จ่ายทีหลัง / COD"/>
    <s v=""/>
    <s v="762247988644"/>
    <s v="01/08/2025 16:37"/>
  </r>
  <r>
    <x v="1"/>
    <x v="1"/>
    <n v="50"/>
    <n v="2"/>
    <s v="FQM51"/>
    <n v="200"/>
    <n v="0"/>
    <s v="ร้านที่2"/>
    <s v="ม***วัลย์  ส***ัศน์"/>
    <s v="บุรีรัมย์"/>
    <s v="-"/>
    <s v=""/>
    <s v="01/08/2025 16:37"/>
    <s v="-"/>
    <s v="J&amp;T COD"/>
    <s v="Tiktok"/>
    <s v="จ่ายทีหลัง / COD"/>
    <s v=""/>
    <s v="762247988644"/>
    <s v="01/08/2025 16:37"/>
  </r>
  <r>
    <x v="2"/>
    <x v="2"/>
    <n v="50"/>
    <n v="2"/>
    <s v="FQM51"/>
    <n v="200"/>
    <n v="0"/>
    <s v="ร้านที่2"/>
    <s v="ม***วัลย์  ส***ัศน์"/>
    <s v="บุรีรัมย์"/>
    <s v="-"/>
    <s v=""/>
    <s v="01/08/2025 16:37"/>
    <s v="-"/>
    <s v="J&amp;T COD"/>
    <s v="Tiktok"/>
    <s v="จ่ายทีหลัง / COD"/>
    <s v=""/>
    <s v="762247988644"/>
    <s v="01/08/2025 16:37"/>
  </r>
  <r>
    <x v="0"/>
    <x v="0"/>
    <n v="50"/>
    <n v="1"/>
    <s v="FQM50"/>
    <n v="106"/>
    <n v="6"/>
    <s v="ร้านที่2"/>
    <s v="ค**"/>
    <s v="Samut Prakan"/>
    <s v="-"/>
    <s v=""/>
    <s v="01/08/2025 16:37"/>
    <s v="-"/>
    <s v="Flash Express Thailand COD"/>
    <s v="Tiktok"/>
    <s v="จ่ายทีหลัง / COD"/>
    <s v=""/>
    <s v="THT020320ZEAR7Z"/>
    <s v="01/08/2025 16:37"/>
  </r>
  <r>
    <x v="1"/>
    <x v="1"/>
    <n v="50"/>
    <n v="1"/>
    <s v="FQM50"/>
    <n v="106"/>
    <n v="6"/>
    <s v="ร้านที่2"/>
    <s v="ค**"/>
    <s v="Samut Prakan"/>
    <s v="-"/>
    <s v=""/>
    <s v="01/08/2025 16:37"/>
    <s v="-"/>
    <s v="Flash Express Thailand COD"/>
    <s v="Tiktok"/>
    <s v="จ่ายทีหลัง / COD"/>
    <s v=""/>
    <s v="THT020320ZEAR7Z"/>
    <s v="01/08/2025 16:37"/>
  </r>
  <r>
    <x v="2"/>
    <x v="2"/>
    <n v="50"/>
    <n v="1"/>
    <s v="FQM50"/>
    <n v="106"/>
    <n v="6"/>
    <s v="ร้านที่2"/>
    <s v="ค**"/>
    <s v="Samut Prakan"/>
    <s v="-"/>
    <s v=""/>
    <s v="01/08/2025 16:37"/>
    <s v="-"/>
    <s v="Flash Express Thailand COD"/>
    <s v="Tiktok"/>
    <s v="จ่ายทีหลัง / COD"/>
    <s v=""/>
    <s v="THT020320ZEAR7Z"/>
    <s v="01/08/2025 16:37"/>
  </r>
  <r>
    <x v="3"/>
    <x v="3"/>
    <n v="50"/>
    <n v="6"/>
    <s v="FQM49"/>
    <n v="200"/>
    <n v="0"/>
    <s v="ร้านที่2"/>
    <s v="u***7701225433628"/>
    <s v="ตราด"/>
    <s v="-"/>
    <s v=""/>
    <s v="01/08/2025 16:25"/>
    <s v="-"/>
    <s v="J&amp;T COD"/>
    <s v="Tiktok"/>
    <s v="จ่ายทีหลัง / COD"/>
    <s v=""/>
    <s v="762269577650"/>
    <s v="01/08/2025 16:25"/>
  </r>
  <r>
    <x v="12"/>
    <x v="14"/>
    <n v="66.666666666666671"/>
    <n v="6"/>
    <s v="FQM48"/>
    <n v="200"/>
    <n v="0"/>
    <s v="ร้านที่4"/>
    <s v="ห***ม"/>
    <s v="กาญจนบุรี"/>
    <s v="-"/>
    <s v=""/>
    <s v="01/08/2025 16:22"/>
    <s v="-"/>
    <s v="J&amp;T Express"/>
    <s v="Tiktok"/>
    <s v="tiktok"/>
    <s v=""/>
    <s v="762255789676"/>
    <s v="01/08/2025 16:21"/>
  </r>
  <r>
    <x v="3"/>
    <x v="3"/>
    <n v="50"/>
    <n v="6"/>
    <s v="FQM47"/>
    <n v="200"/>
    <n v="0"/>
    <s v="ร้านที่2"/>
    <s v="ส***นทรา"/>
    <s v="สกลนคร"/>
    <s v="-"/>
    <s v=""/>
    <s v="01/08/2025 16:19"/>
    <s v="-"/>
    <s v="J&amp;T COD"/>
    <s v="Tiktok"/>
    <s v="จ่ายทีหลัง / COD"/>
    <s v=""/>
    <s v="762269651636"/>
    <s v="01/08/2025 16:19"/>
  </r>
  <r>
    <x v="0"/>
    <x v="0"/>
    <n v="50"/>
    <n v="2"/>
    <s v="FQM46"/>
    <n v="200"/>
    <n v="0"/>
    <s v="ร้านที่2"/>
    <s v="c***ee s***hap"/>
    <s v="สมุทรสาคร"/>
    <s v="-"/>
    <s v=""/>
    <s v="01/08/2025 16:11"/>
    <s v="-"/>
    <s v="J&amp;T COD"/>
    <s v="Tiktok"/>
    <s v="จ่ายทีหลัง / COD"/>
    <s v=""/>
    <s v="762284887626"/>
    <s v="01/08/2025 16:11"/>
  </r>
  <r>
    <x v="1"/>
    <x v="1"/>
    <n v="50"/>
    <n v="2"/>
    <s v="FQM46"/>
    <n v="200"/>
    <n v="0"/>
    <s v="ร้านที่2"/>
    <s v="c***ee s***hap"/>
    <s v="สมุทรสาคร"/>
    <s v="-"/>
    <s v=""/>
    <s v="01/08/2025 16:11"/>
    <s v="-"/>
    <s v="J&amp;T COD"/>
    <s v="Tiktok"/>
    <s v="จ่ายทีหลัง / COD"/>
    <s v=""/>
    <s v="762284887626"/>
    <s v="01/08/2025 16:11"/>
  </r>
  <r>
    <x v="2"/>
    <x v="2"/>
    <n v="50"/>
    <n v="2"/>
    <s v="FQM46"/>
    <n v="200"/>
    <n v="0"/>
    <s v="ร้านที่2"/>
    <s v="c***ee s***hap"/>
    <s v="สมุทรสาคร"/>
    <s v="-"/>
    <s v=""/>
    <s v="01/08/2025 16:11"/>
    <s v="-"/>
    <s v="J&amp;T COD"/>
    <s v="Tiktok"/>
    <s v="จ่ายทีหลัง / COD"/>
    <s v=""/>
    <s v="762284887626"/>
    <s v="01/08/2025 16:11"/>
  </r>
  <r>
    <x v="8"/>
    <x v="9"/>
    <n v="54.5"/>
    <n v="2"/>
    <s v="FQM45"/>
    <n v="63.6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01/08/2025 15:59"/>
    <s v="-"/>
    <s v="Kerry_dropoff"/>
    <s v="Lazada"/>
    <s v="lazada"/>
    <s v=""/>
    <s v="LEXPU0593110858"/>
    <s v="01/08/2025 15:59"/>
  </r>
  <r>
    <x v="2"/>
    <x v="2"/>
    <n v="60"/>
    <n v="1"/>
    <s v="FQM44"/>
    <n v="60"/>
    <n v="0"/>
    <s v="ร้านที่2"/>
    <s v="จ*****ณ"/>
    <s v="******บลไชยสถาน อำเภอเมืองน่าน จังหวัดน่าน 55000"/>
    <s v="55000"/>
    <s v="17"/>
    <s v="01/08/2025 15:37"/>
    <s v="-"/>
    <s v="Flash Express"/>
    <s v="Shopee"/>
    <s v="shopee"/>
    <s v=""/>
    <s v="-"/>
    <s v="01/08/2025 15:36"/>
  </r>
  <r>
    <x v="3"/>
    <x v="3"/>
    <n v="33.333333333333336"/>
    <n v="3"/>
    <s v="FQM43"/>
    <n v="100"/>
    <n v="0"/>
    <s v="ร้านที่2"/>
    <s v="อ***ิรา"/>
    <s v="กรุงเทพฯ"/>
    <s v="-"/>
    <s v=""/>
    <s v="01/08/2025 15:32"/>
    <s v="-"/>
    <s v="Flash Express Thailand COD"/>
    <s v="Tiktok"/>
    <s v="จ่ายทีหลัง / COD"/>
    <s v=""/>
    <s v="THT011220ZD5R9Z"/>
    <s v="01/08/2025 15:32"/>
  </r>
  <r>
    <x v="2"/>
    <x v="5"/>
    <n v="33.5"/>
    <n v="2"/>
    <s v="FQM42"/>
    <n v="74"/>
    <n v="7"/>
    <s v="ร้านที่1"/>
    <s v="ขวัญตา  บรรจงปรุ"/>
    <s v="189  ม.7 · ถ้ำวัวแดง/ Wua Daeng_x000a__x000a_หนองบัวแดง/ Nong Bua Daengชัยภูมิ/ Chaiyaphum_x000a_36210"/>
    <s v="36210"/>
    <s v="660931208823"/>
    <s v="01/08/2025 15:29"/>
    <s v="-"/>
    <s v="Kerry_dropoff"/>
    <s v="Lazada"/>
    <s v="lazada"/>
    <s v=""/>
    <s v="TH33057JPHPX3C"/>
    <s v="01/08/2025 15:29"/>
  </r>
  <r>
    <x v="9"/>
    <x v="10"/>
    <n v="48.1"/>
    <n v="1"/>
    <s v="FQM41"/>
    <n v="55.1"/>
    <n v="7"/>
    <s v="ร้านที่1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01/08/2025 15:24"/>
    <s v="-"/>
    <s v="Kerry_dropoff"/>
    <s v="Lazada"/>
    <s v="lazada"/>
    <s v=""/>
    <s v="LEXPU0593104991"/>
    <s v="01/08/2025 15:24"/>
  </r>
  <r>
    <x v="0"/>
    <x v="0"/>
    <n v="50"/>
    <n v="2"/>
    <s v="FQM40"/>
    <n v="200"/>
    <n v="0"/>
    <s v="ร้านที่2"/>
    <s v="น***น เ***บุญมา"/>
    <s v="อ่างทอง"/>
    <s v="-"/>
    <s v=""/>
    <s v="01/08/2025 15:10"/>
    <s v="-"/>
    <s v="Flash Express Thailand COD"/>
    <s v="Tiktok"/>
    <s v="จ่ายทีหลัง / COD"/>
    <s v=""/>
    <s v="THT060620YC0H4Z"/>
    <s v="01/08/2025 15:10"/>
  </r>
  <r>
    <x v="1"/>
    <x v="1"/>
    <n v="50"/>
    <n v="2"/>
    <s v="FQM40"/>
    <n v="200"/>
    <n v="0"/>
    <s v="ร้านที่2"/>
    <s v="น***น เ***บุญมา"/>
    <s v="อ่างทอง"/>
    <s v="-"/>
    <s v=""/>
    <s v="01/08/2025 15:10"/>
    <s v="-"/>
    <s v="Flash Express Thailand COD"/>
    <s v="Tiktok"/>
    <s v="จ่ายทีหลัง / COD"/>
    <s v=""/>
    <s v="THT060620YC0H4Z"/>
    <s v="01/08/2025 15:10"/>
  </r>
  <r>
    <x v="2"/>
    <x v="2"/>
    <n v="50"/>
    <n v="2"/>
    <s v="FQM40"/>
    <n v="200"/>
    <n v="0"/>
    <s v="ร้านที่2"/>
    <s v="น***น เ***บุญมา"/>
    <s v="อ่างทอง"/>
    <s v="-"/>
    <s v=""/>
    <s v="01/08/2025 15:10"/>
    <s v="-"/>
    <s v="Flash Express Thailand COD"/>
    <s v="Tiktok"/>
    <s v="จ่ายทีหลัง / COD"/>
    <s v=""/>
    <s v="THT060620YC0H4Z"/>
    <s v="01/08/2025 15:10"/>
  </r>
  <r>
    <x v="7"/>
    <x v="8"/>
    <n v="50"/>
    <n v="3"/>
    <s v="FQM39"/>
    <n v="150"/>
    <n v="0"/>
    <s v="ร้านที่2"/>
    <s v="จ***ภา เ***ญสุข"/>
    <s v="ราชบุรี"/>
    <s v="-"/>
    <s v=""/>
    <s v="01/08/2025 15:07"/>
    <s v="-"/>
    <s v="J&amp;T COD"/>
    <s v="Tiktok"/>
    <s v="จ่ายทีหลัง / COD"/>
    <s v=""/>
    <s v="762226449655"/>
    <s v="01/08/2025 15:07"/>
  </r>
  <r>
    <x v="11"/>
    <x v="13"/>
    <n v="15"/>
    <n v="1"/>
    <s v="FQM37"/>
    <n v="43"/>
    <n v="28"/>
    <s v="ร้านที่2"/>
    <s v="ช******ล"/>
    <s v="******ลหนองแวง อำเภอละหานทราย จังหวัดบุรีรัมย์ 31170"/>
    <s v="31170"/>
    <s v="20"/>
    <s v="01/08/2025 15:28"/>
    <s v="-"/>
    <s v="SPX Express"/>
    <s v="Shopee"/>
    <s v="shopee"/>
    <s v=""/>
    <s v="-"/>
    <s v="01/08/2025 14:58"/>
  </r>
  <r>
    <x v="3"/>
    <x v="3"/>
    <n v="50"/>
    <n v="6"/>
    <s v="FQM36"/>
    <n v="200"/>
    <n v="0"/>
    <s v="ร้านที่2"/>
    <s v="ว***ตน์ ท***ำ"/>
    <s v="สุรินทร์"/>
    <s v="-"/>
    <s v=""/>
    <s v="01/08/2025 14:52"/>
    <s v="-"/>
    <s v="J&amp;T Express"/>
    <s v="Tiktok"/>
    <s v="tiktok"/>
    <s v=""/>
    <s v="762206158685"/>
    <s v="01/08/2025 14:52"/>
  </r>
  <r>
    <x v="3"/>
    <x v="3"/>
    <n v="50"/>
    <n v="6"/>
    <s v="FQM35"/>
    <n v="200"/>
    <n v="0"/>
    <s v="ร้านที่2"/>
    <s v="ช***ยพร จ***ง"/>
    <s v="อุดรธานี"/>
    <s v="-"/>
    <s v=""/>
    <s v="01/08/2025 14:50"/>
    <s v="-"/>
    <s v="J&amp;T COD"/>
    <s v="Tiktok"/>
    <s v="จ่ายทีหลัง / COD"/>
    <s v=""/>
    <s v="762288752691"/>
    <s v="01/08/2025 14:51"/>
  </r>
  <r>
    <x v="8"/>
    <x v="9"/>
    <n v="54.5"/>
    <n v="2"/>
    <s v="FQM34"/>
    <n v="61.6"/>
    <n v="0"/>
    <s v="ร้านที่1"/>
    <s v="จิรวัฒน์"/>
    <s v="สภ.องค์พระ สุพรรณบุรี · วังยาว/ Wang Yao_x000a__x000a_ด่านช้าง/ Dan Changสุพรรณบุรี/ Suphanburi_x000a_72180"/>
    <s v="72180"/>
    <s v="660956179389"/>
    <s v="01/08/2025 14:49"/>
    <s v="-"/>
    <s v="Kerry_dropoff"/>
    <s v="Lazada"/>
    <s v="lazada"/>
    <s v=""/>
    <s v="TH14037JPJX23G"/>
    <s v="01/08/2025 14:48"/>
  </r>
  <r>
    <x v="3"/>
    <x v="3"/>
    <n v="33.333333333333336"/>
    <n v="3"/>
    <s v="FQM33"/>
    <n v="100"/>
    <n v="0"/>
    <s v="ร้านที่2"/>
    <s v="ว***นีย์เย็นฉ่ำ"/>
    <s v="สมุทรสาคร"/>
    <s v="-"/>
    <s v=""/>
    <s v="01/08/2025 14:46"/>
    <s v="-"/>
    <s v="J&amp;T COD"/>
    <s v="Tiktok"/>
    <s v="จ่ายทีหลัง / COD"/>
    <s v=""/>
    <s v="762217387665"/>
    <s v="01/08/2025 14:46"/>
  </r>
  <r>
    <x v="0"/>
    <x v="0"/>
    <n v="50"/>
    <n v="1"/>
    <s v="FQM32"/>
    <n v="100"/>
    <n v="0"/>
    <s v="ร้านที่2"/>
    <s v="ป***ักษ์ ส***่น"/>
    <s v="อุบลราชธานี"/>
    <s v="-"/>
    <s v=""/>
    <s v="01/08/2025 14:40"/>
    <s v="-"/>
    <s v="J&amp;T COD"/>
    <s v="Tiktok"/>
    <s v="จ่ายทีหลัง / COD"/>
    <s v=""/>
    <s v="762277698696"/>
    <s v="01/08/2025 14:40"/>
  </r>
  <r>
    <x v="1"/>
    <x v="1"/>
    <n v="50"/>
    <n v="1"/>
    <s v="FQM32"/>
    <n v="100"/>
    <n v="0"/>
    <s v="ร้านที่2"/>
    <s v="ป***ักษ์ ส***่น"/>
    <s v="อุบลราชธานี"/>
    <s v="-"/>
    <s v=""/>
    <s v="01/08/2025 14:40"/>
    <s v="-"/>
    <s v="J&amp;T COD"/>
    <s v="Tiktok"/>
    <s v="จ่ายทีหลัง / COD"/>
    <s v=""/>
    <s v="762277698696"/>
    <s v="01/08/2025 14:40"/>
  </r>
  <r>
    <x v="2"/>
    <x v="2"/>
    <n v="50"/>
    <n v="1"/>
    <s v="FQM32"/>
    <n v="100"/>
    <n v="0"/>
    <s v="ร้านที่2"/>
    <s v="ป***ักษ์ ส***่น"/>
    <s v="อุบลราชธานี"/>
    <s v="-"/>
    <s v=""/>
    <s v="01/08/2025 14:40"/>
    <s v="-"/>
    <s v="J&amp;T COD"/>
    <s v="Tiktok"/>
    <s v="จ่ายทีหลัง / COD"/>
    <s v=""/>
    <s v="762277698696"/>
    <s v="01/08/2025 14:40"/>
  </r>
  <r>
    <x v="0"/>
    <x v="0"/>
    <n v="50"/>
    <n v="1"/>
    <s v="FQM31"/>
    <n v="100"/>
    <n v="0"/>
    <s v="ร้านที่2"/>
    <s v="จ***รจิรา ค***ค์ใส่"/>
    <s v="ตาก"/>
    <s v="-"/>
    <s v=""/>
    <s v="01/08/2025 14:38"/>
    <s v="-"/>
    <s v="J&amp;T Express"/>
    <s v="Tiktok"/>
    <s v="tiktok"/>
    <s v=""/>
    <s v="762293693700"/>
    <s v="01/08/2025 14:37"/>
  </r>
  <r>
    <x v="1"/>
    <x v="1"/>
    <n v="50"/>
    <n v="1"/>
    <s v="FQM31"/>
    <n v="100"/>
    <n v="0"/>
    <s v="ร้านที่2"/>
    <s v="จ***รจิรา ค***ค์ใส่"/>
    <s v="ตาก"/>
    <s v="-"/>
    <s v=""/>
    <s v="01/08/2025 14:38"/>
    <s v="-"/>
    <s v="J&amp;T Express"/>
    <s v="Tiktok"/>
    <s v="tiktok"/>
    <s v=""/>
    <s v="762293693700"/>
    <s v="01/08/2025 14:37"/>
  </r>
  <r>
    <x v="2"/>
    <x v="2"/>
    <n v="50"/>
    <n v="1"/>
    <s v="FQM31"/>
    <n v="100"/>
    <n v="0"/>
    <s v="ร้านที่2"/>
    <s v="จ***รจิรา ค***ค์ใส่"/>
    <s v="ตาก"/>
    <s v="-"/>
    <s v=""/>
    <s v="01/08/2025 14:38"/>
    <s v="-"/>
    <s v="J&amp;T Express"/>
    <s v="Tiktok"/>
    <s v="tiktok"/>
    <s v=""/>
    <s v="762293693700"/>
    <s v="01/08/2025 14:37"/>
  </r>
  <r>
    <x v="9"/>
    <x v="10"/>
    <n v="57.75"/>
    <n v="1"/>
    <s v="FQM30"/>
    <n v="64.75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1/08/2025 14:33"/>
    <s v="-"/>
    <s v="Kerry_dropoff"/>
    <s v="Lazada"/>
    <s v="lazada"/>
    <s v=""/>
    <s v="LEXPU0593104854"/>
    <s v="01/08/2025 14:33"/>
  </r>
  <r>
    <x v="0"/>
    <x v="0"/>
    <n v="50"/>
    <n v="1"/>
    <s v="FQM29"/>
    <n v="100"/>
    <n v="0"/>
    <s v="ร้านที่2"/>
    <s v="ร***รรณ จ***ร์ทวี"/>
    <s v="พิษณุโลก"/>
    <s v="-"/>
    <s v=""/>
    <s v="01/08/2025 14:31"/>
    <s v="-"/>
    <s v="J&amp;T Express"/>
    <s v="Tiktok"/>
    <s v="tiktok"/>
    <s v=""/>
    <s v="762239906724"/>
    <s v="01/08/2025 14:31"/>
  </r>
  <r>
    <x v="1"/>
    <x v="1"/>
    <n v="50"/>
    <n v="1"/>
    <s v="FQM29"/>
    <n v="100"/>
    <n v="0"/>
    <s v="ร้านที่2"/>
    <s v="ร***รรณ จ***ร์ทวี"/>
    <s v="พิษณุโลก"/>
    <s v="-"/>
    <s v=""/>
    <s v="01/08/2025 14:31"/>
    <s v="-"/>
    <s v="J&amp;T Express"/>
    <s v="Tiktok"/>
    <s v="tiktok"/>
    <s v=""/>
    <s v="762239906724"/>
    <s v="01/08/2025 14:31"/>
  </r>
  <r>
    <x v="2"/>
    <x v="2"/>
    <n v="50"/>
    <n v="1"/>
    <s v="FQM29"/>
    <n v="100"/>
    <n v="0"/>
    <s v="ร้านที่2"/>
    <s v="ร***รรณ จ***ร์ทวี"/>
    <s v="พิษณุโลก"/>
    <s v="-"/>
    <s v=""/>
    <s v="01/08/2025 14:31"/>
    <s v="-"/>
    <s v="J&amp;T Express"/>
    <s v="Tiktok"/>
    <s v="tiktok"/>
    <s v=""/>
    <s v="762239906724"/>
    <s v="01/08/2025 14:31"/>
  </r>
  <r>
    <x v="9"/>
    <x v="11"/>
    <n v="66.333333333333329"/>
    <n v="3"/>
    <s v="FQM28"/>
    <n v="220"/>
    <n v="0"/>
    <s v="ร้านที่4"/>
    <s v="ค** จ***นี ด***ิศ"/>
    <s v="เชียงใหม่"/>
    <s v="-"/>
    <s v=""/>
    <s v="01/08/2025 14:30"/>
    <s v="-"/>
    <s v="J&amp;T COD"/>
    <s v="Tiktok"/>
    <s v="จ่ายทีหลัง / COD"/>
    <s v=""/>
    <s v="762239381676"/>
    <s v="01/08/2025 14:30"/>
  </r>
  <r>
    <x v="11"/>
    <x v="13"/>
    <n v="15"/>
    <n v="2"/>
    <s v="FQM27"/>
    <n v="34"/>
    <n v="4"/>
    <s v="ร้านที่2"/>
    <s v="พ******น"/>
    <s v="******คมป์สน, อำเภอเขาค้อ ตำบลแคมป์สน อำเภอเขาค้อ จังหวัดเพชรบูรณ์ 67280"/>
    <s v="67280"/>
    <s v="59"/>
    <s v="01/08/2025 14:30"/>
    <s v="-"/>
    <s v="SPX Express"/>
    <s v="Shopee"/>
    <s v="shopee"/>
    <s v=""/>
    <s v="-"/>
    <s v="01/08/2025 14:30"/>
  </r>
  <r>
    <x v="11"/>
    <x v="13"/>
    <n v="15"/>
    <n v="2"/>
    <s v="FQM26"/>
    <n v="34"/>
    <n v="4"/>
    <s v="ร้านที่1"/>
    <s v="พ******น"/>
    <s v="******คมป์สน, อำเภอเขาค้อ ตำบลแคมป์สน อำเภอเขาค้อ จังหวัดเพชรบูรณ์ 67280"/>
    <s v="67280"/>
    <s v="59"/>
    <s v="01/08/2025 14:30"/>
    <s v="-"/>
    <s v="SPX Express"/>
    <s v="Shopee"/>
    <s v="shopee"/>
    <s v=""/>
    <s v="TH251885971306Y"/>
    <s v="01/08/2025 14:30"/>
  </r>
  <r>
    <x v="3"/>
    <x v="3"/>
    <n v="33.333333333333336"/>
    <n v="3"/>
    <s v="FQM25"/>
    <n v="100"/>
    <n v="0"/>
    <s v="ร้านที่2"/>
    <s v="ส***ตรี แ***มา"/>
    <s v="กาฬสินธุ์"/>
    <s v="-"/>
    <s v=""/>
    <s v="01/08/2025 14:26"/>
    <s v="-"/>
    <s v="J&amp;T COD"/>
    <s v="Tiktok"/>
    <s v="จ่ายทีหลัง / COD"/>
    <s v=""/>
    <s v="762251181646"/>
    <s v="01/08/2025 14:26"/>
  </r>
  <r>
    <x v="5"/>
    <x v="6"/>
    <n v="35"/>
    <n v="8"/>
    <s v="FQM23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1/08/2025 14:16"/>
    <s v="-"/>
    <s v="SPX Express"/>
    <s v="Shopee"/>
    <s v="shopee"/>
    <s v=""/>
    <s v="TH2501763986215"/>
    <s v="01/08/2025 13:44"/>
  </r>
  <r>
    <x v="9"/>
    <x v="10"/>
    <n v="51.9"/>
    <n v="2"/>
    <s v="FQM22"/>
    <n v="103.8"/>
    <n v="0"/>
    <s v="ร้านที่1"/>
    <s v="น.ส.สุวรรณา มณฑาทอง"/>
    <s v="95 หมู่ 4 ต.ดงเดือย อ.กงไกรลาศ จ.สุโขทัย · ดงเดือย/ Dong Dueai_x000a__x000a_กงไกรลาศ/ Kong Krailatสุโขทัย/ Sukhothai_x000a_64170"/>
    <s v="64170"/>
    <s v="660881458179"/>
    <s v="01/08/2025 13:28"/>
    <s v="-"/>
    <s v="Kerry_dropoff"/>
    <s v="Lazada"/>
    <s v="lazada"/>
    <s v=""/>
    <s v="TH60047JPXMZ3F"/>
    <s v="01/08/2025 13:27"/>
  </r>
  <r>
    <x v="9"/>
    <x v="10"/>
    <n v="71.25"/>
    <n v="1"/>
    <s v="FQM21"/>
    <n v="71.25"/>
    <n v="0"/>
    <s v="ร้านที่1"/>
    <s v="พี่กิ๊ก"/>
    <s v="30/1 ม.4 ต.บ้านหม้อ ร้านส้มตำสะพานปูนตรงข้ามวัดโคปูน · บ้านหม้อ/ Ban Mo_x000a__x000a_พรหมบุรี/ Phrom Buriสิงห์บุรี/ Sing Buri_x000a_16120"/>
    <s v="16120"/>
    <s v="660822362411"/>
    <s v="01/08/2025 13:25"/>
    <s v="-"/>
    <s v="Kerry_dropoff"/>
    <s v="Lazada"/>
    <s v="lazada"/>
    <s v=""/>
    <s v="LEXPU0593103821"/>
    <s v="01/08/2025 13:25"/>
  </r>
  <r>
    <x v="3"/>
    <x v="3"/>
    <n v="33.333333333333336"/>
    <n v="3"/>
    <s v="FQM20"/>
    <n v="100"/>
    <n v="0"/>
    <s v="ร้านที่2"/>
    <s v="จ***พร พ***นิช"/>
    <s v="เชียงใหม่"/>
    <s v="-"/>
    <s v=""/>
    <s v="01/08/2025 13:23"/>
    <s v="-"/>
    <s v="J&amp;T COD"/>
    <s v="Tiktok"/>
    <s v="จ่ายทีหลัง / COD"/>
    <s v=""/>
    <s v="762224281615"/>
    <s v="01/08/2025 13:23"/>
  </r>
  <r>
    <x v="3"/>
    <x v="3"/>
    <n v="33.333333333333336"/>
    <n v="3"/>
    <s v="FQM19"/>
    <n v="100"/>
    <n v="0"/>
    <s v="ร้านที่2"/>
    <s v="พ***ี"/>
    <s v="เทศบาลนครอุดรธานี"/>
    <s v="-"/>
    <s v=""/>
    <s v="01/08/2025 13:13"/>
    <s v="-"/>
    <s v="Flash Express Thailand COD"/>
    <s v="Tiktok"/>
    <s v="จ่ายทีหลัง / COD"/>
    <s v=""/>
    <s v="THT381420YJMF2Z"/>
    <s v="01/08/2025 13:13"/>
  </r>
  <r>
    <x v="3"/>
    <x v="3"/>
    <n v="59"/>
    <n v="1"/>
    <s v="FQM18"/>
    <n v="120"/>
    <n v="0"/>
    <s v="ร้านที่2"/>
    <s v="ค***ชย ท***ดา"/>
    <s v="พิษณุโลก"/>
    <s v="-"/>
    <s v=""/>
    <s v="01/08/2025 13:12"/>
    <s v="-"/>
    <s v="J&amp;T Express"/>
    <s v="Tiktok"/>
    <s v="tiktok"/>
    <s v=""/>
    <s v="762298176614"/>
    <s v="01/08/2025 13:12"/>
  </r>
  <r>
    <x v="13"/>
    <x v="15"/>
    <n v="91"/>
    <n v="1"/>
    <s v="FQM18"/>
    <n v="120"/>
    <n v="0"/>
    <s v="ร้านที่2"/>
    <s v="ค***ชย ท***ดา"/>
    <s v="พิษณุโลก"/>
    <s v="-"/>
    <s v=""/>
    <s v="01/08/2025 13:12"/>
    <s v="-"/>
    <s v="J&amp;T Express"/>
    <s v="Tiktok"/>
    <s v="tiktok"/>
    <s v=""/>
    <s v="762298176614"/>
    <s v="01/08/2025 13:12"/>
  </r>
  <r>
    <x v="0"/>
    <x v="0"/>
    <n v="50"/>
    <n v="1"/>
    <s v="FQM16"/>
    <n v="100"/>
    <n v="0"/>
    <s v="ร้านที่2"/>
    <s v="ศ***นทรา แ***ปก"/>
    <s v="จันทบุรี"/>
    <s v="-"/>
    <s v=""/>
    <s v="01/08/2025 12:59"/>
    <s v="-"/>
    <s v="J&amp;T COD"/>
    <s v="Tiktok"/>
    <s v="จ่ายทีหลัง / COD"/>
    <s v=""/>
    <s v="762209295702"/>
    <s v="01/08/2025 12:59"/>
  </r>
  <r>
    <x v="1"/>
    <x v="1"/>
    <n v="50"/>
    <n v="1"/>
    <s v="FQM16"/>
    <n v="100"/>
    <n v="0"/>
    <s v="ร้านที่2"/>
    <s v="ศ***นทรา แ***ปก"/>
    <s v="จันทบุรี"/>
    <s v="-"/>
    <s v=""/>
    <s v="01/08/2025 12:59"/>
    <s v="-"/>
    <s v="J&amp;T COD"/>
    <s v="Tiktok"/>
    <s v="จ่ายทีหลัง / COD"/>
    <s v=""/>
    <s v="762209295702"/>
    <s v="01/08/2025 12:59"/>
  </r>
  <r>
    <x v="2"/>
    <x v="2"/>
    <n v="50"/>
    <n v="1"/>
    <s v="FQM16"/>
    <n v="100"/>
    <n v="0"/>
    <s v="ร้านที่2"/>
    <s v="ศ***นทรา แ***ปก"/>
    <s v="จันทบุรี"/>
    <s v="-"/>
    <s v=""/>
    <s v="01/08/2025 12:59"/>
    <s v="-"/>
    <s v="J&amp;T COD"/>
    <s v="Tiktok"/>
    <s v="จ่ายทีหลัง / COD"/>
    <s v=""/>
    <s v="762209295702"/>
    <s v="01/08/2025 12:59"/>
  </r>
  <r>
    <x v="3"/>
    <x v="3"/>
    <n v="33.333333333333336"/>
    <n v="3"/>
    <s v="FQM15"/>
    <n v="200"/>
    <n v="0"/>
    <s v="ร้านที่2"/>
    <s v="ป***ี เ***องคำอินทร์"/>
    <s v="มหาสารคาม"/>
    <s v="-"/>
    <s v=""/>
    <s v="01/08/2025 12:43"/>
    <s v="-"/>
    <s v="J&amp;T COD"/>
    <s v="Tiktok"/>
    <s v="จ่ายทีหลัง / COD"/>
    <s v=""/>
    <s v="762250630643"/>
    <s v="01/08/2025 12:43"/>
  </r>
  <r>
    <x v="0"/>
    <x v="0"/>
    <n v="50"/>
    <n v="1"/>
    <s v="FQM15"/>
    <n v="200"/>
    <n v="0"/>
    <s v="ร้านที่2"/>
    <s v="ป***ี เ***องคำอินทร์"/>
    <s v="มหาสารคาม"/>
    <s v="-"/>
    <s v=""/>
    <s v="01/08/2025 12:43"/>
    <s v="-"/>
    <s v="J&amp;T COD"/>
    <s v="Tiktok"/>
    <s v="จ่ายทีหลัง / COD"/>
    <s v=""/>
    <s v="762250630643"/>
    <s v="01/08/2025 12:43"/>
  </r>
  <r>
    <x v="1"/>
    <x v="1"/>
    <n v="50"/>
    <n v="1"/>
    <s v="FQM15"/>
    <n v="200"/>
    <n v="0"/>
    <s v="ร้านที่2"/>
    <s v="ป***ี เ***องคำอินทร์"/>
    <s v="มหาสารคาม"/>
    <s v="-"/>
    <s v=""/>
    <s v="01/08/2025 12:43"/>
    <s v="-"/>
    <s v="J&amp;T COD"/>
    <s v="Tiktok"/>
    <s v="จ่ายทีหลัง / COD"/>
    <s v=""/>
    <s v="762250630643"/>
    <s v="01/08/2025 12:43"/>
  </r>
  <r>
    <x v="2"/>
    <x v="2"/>
    <n v="50"/>
    <n v="1"/>
    <s v="FQM15"/>
    <n v="200"/>
    <n v="0"/>
    <s v="ร้านที่2"/>
    <s v="ป***ี เ***องคำอินทร์"/>
    <s v="มหาสารคาม"/>
    <s v="-"/>
    <s v=""/>
    <s v="01/08/2025 12:43"/>
    <s v="-"/>
    <s v="J&amp;T COD"/>
    <s v="Tiktok"/>
    <s v="จ่ายทีหลัง / COD"/>
    <s v=""/>
    <s v="762250630643"/>
    <s v="01/08/2025 12:43"/>
  </r>
  <r>
    <x v="5"/>
    <x v="6"/>
    <n v="50"/>
    <n v="1"/>
    <s v="FQM14"/>
    <n v="50"/>
    <n v="0"/>
    <s v="ร้านที่1"/>
    <s v="ก******า"/>
    <s v="******คำแหง24, แยก 20, ถนน เสรี 2, แขวงหัวหมาก, เขตบางกะปิ แขวงหัวหมาก เขตบางกะปิ จังหวัดกรุงเทพมหานคร 10240"/>
    <s v="10240"/>
    <s v="06"/>
    <s v="01/08/2025 12:26"/>
    <s v="-"/>
    <s v="SPX Express"/>
    <s v="Shopee"/>
    <s v="shopee"/>
    <s v=""/>
    <s v="TH2571310032842"/>
    <s v="01/08/2025 12:26"/>
  </r>
  <r>
    <x v="3"/>
    <x v="3"/>
    <n v="33.333333333333336"/>
    <n v="3"/>
    <s v="FQM13"/>
    <n v="180"/>
    <n v="0"/>
    <s v="ร้านที่2"/>
    <s v="น******ง"/>
    <s v="******ำ) ตำบลสามชุก อำเภอสามชุก จังหวัดสุพรรณบุรี 72130"/>
    <s v="72130"/>
    <s v="34"/>
    <s v="01/08/2025 12:23"/>
    <s v="-"/>
    <s v="SPX Express"/>
    <s v="Shopee"/>
    <s v="shopee"/>
    <s v=""/>
    <s v="-"/>
    <s v="01/08/2025 12:22"/>
  </r>
  <r>
    <x v="11"/>
    <x v="13"/>
    <n v="15"/>
    <n v="2"/>
    <s v="FQM13"/>
    <n v="180"/>
    <n v="0"/>
    <s v="ร้านที่2"/>
    <s v="น******ง"/>
    <s v="******ำ) ตำบลสามชุก อำเภอสามชุก จังหวัดสุพรรณบุรี 72130"/>
    <s v="72130"/>
    <s v="34"/>
    <s v="01/08/2025 12:23"/>
    <s v="-"/>
    <s v="SPX Express"/>
    <s v="Shopee"/>
    <s v="shopee"/>
    <s v=""/>
    <s v="-"/>
    <s v="01/08/2025 12:22"/>
  </r>
  <r>
    <x v="3"/>
    <x v="3"/>
    <n v="33.333333333333336"/>
    <n v="3"/>
    <s v="FQM12"/>
    <n v="200"/>
    <n v="0"/>
    <s v="ร้านที่2"/>
    <s v="จ***๋า"/>
    <s v="กรุงเทพฯ"/>
    <s v="-"/>
    <s v=""/>
    <s v="01/08/2025 12:09"/>
    <s v="-"/>
    <s v="J&amp;T COD"/>
    <s v="Tiktok"/>
    <s v="จ่ายทีหลัง / COD"/>
    <s v="เบาหวิวขอหน้าฝอยทองด้วยนะคะลูกกินเป็นแต่ฝอยทองคะ"/>
    <s v="762279388684"/>
    <s v="01/08/2025 12:09"/>
  </r>
  <r>
    <x v="12"/>
    <x v="14"/>
    <n v="66.666666666666671"/>
    <n v="3"/>
    <s v="FQM12"/>
    <n v="200"/>
    <n v="0"/>
    <s v="ร้านที่2"/>
    <s v="จ***๋า"/>
    <s v="กรุงเทพฯ"/>
    <s v="-"/>
    <s v=""/>
    <s v="01/08/2025 12:09"/>
    <s v="-"/>
    <s v="J&amp;T COD"/>
    <s v="Tiktok"/>
    <s v="จ่ายทีหลัง / COD"/>
    <s v="เบาหวิวขอหน้าฝอยทองด้วยนะคะลูกกินเป็นแต่ฝอยทองคะ"/>
    <s v="762279388684"/>
    <s v="01/08/2025 12:09"/>
  </r>
  <r>
    <x v="0"/>
    <x v="0"/>
    <n v="50"/>
    <n v="1"/>
    <s v="FQM11"/>
    <n v="100"/>
    <n v="0"/>
    <s v="ร้านที่2"/>
    <s v="น** ภ***่ง ห***งกระโทก"/>
    <s v="เทศบาลนครนครราชสีมา"/>
    <s v="-"/>
    <s v=""/>
    <s v="01/08/2025 12:08"/>
    <s v="-"/>
    <s v="Flash Express Thailand COD"/>
    <s v="Tiktok"/>
    <s v="จ่ายทีหลัง / COD"/>
    <s v=""/>
    <s v="THT270720ZED17Z"/>
    <s v="01/08/2025 12:08"/>
  </r>
  <r>
    <x v="1"/>
    <x v="1"/>
    <n v="50"/>
    <n v="1"/>
    <s v="FQM11"/>
    <n v="100"/>
    <n v="0"/>
    <s v="ร้านที่2"/>
    <s v="น** ภ***่ง ห***งกระโทก"/>
    <s v="เทศบาลนครนครราชสีมา"/>
    <s v="-"/>
    <s v=""/>
    <s v="01/08/2025 12:08"/>
    <s v="-"/>
    <s v="Flash Express Thailand COD"/>
    <s v="Tiktok"/>
    <s v="จ่ายทีหลัง / COD"/>
    <s v=""/>
    <s v="THT270720ZED17Z"/>
    <s v="01/08/2025 12:08"/>
  </r>
  <r>
    <x v="2"/>
    <x v="2"/>
    <n v="50"/>
    <n v="1"/>
    <s v="FQM11"/>
    <n v="100"/>
    <n v="0"/>
    <s v="ร้านที่2"/>
    <s v="น** ภ***่ง ห***งกระโทก"/>
    <s v="เทศบาลนครนครราชสีมา"/>
    <s v="-"/>
    <s v=""/>
    <s v="01/08/2025 12:08"/>
    <s v="-"/>
    <s v="Flash Express Thailand COD"/>
    <s v="Tiktok"/>
    <s v="จ่ายทีหลัง / COD"/>
    <s v=""/>
    <s v="THT270720ZED17Z"/>
    <s v="01/08/2025 12:08"/>
  </r>
  <r>
    <x v="3"/>
    <x v="3"/>
    <n v="33.333333333333336"/>
    <n v="3"/>
    <s v="FQM10"/>
    <n v="100"/>
    <n v="0"/>
    <s v="ร้านที่2"/>
    <s v="A***ara S***ualhunt"/>
    <s v="นครปฐม"/>
    <s v="-"/>
    <s v=""/>
    <s v="01/08/2025 12:10"/>
    <s v="-"/>
    <s v="J&amp;T Express"/>
    <s v="Tiktok"/>
    <s v="tiktok"/>
    <s v=""/>
    <s v="762280576654"/>
    <s v="01/08/2025 12:07"/>
  </r>
  <r>
    <x v="0"/>
    <x v="0"/>
    <n v="50"/>
    <n v="1"/>
    <s v="FQM9"/>
    <n v="100"/>
    <n v="0"/>
    <s v="ร้านที่2"/>
    <s v="ส***วรรณ ส***รณประเสริฐ"/>
    <s v="ราชบุรี"/>
    <s v="-"/>
    <s v=""/>
    <s v="01/08/2025 11:59"/>
    <s v="-"/>
    <s v="J&amp;T COD"/>
    <s v="Tiktok"/>
    <s v="จ่ายทีหลัง / COD"/>
    <s v=""/>
    <s v="762201400715"/>
    <s v="01/08/2025 11:59"/>
  </r>
  <r>
    <x v="1"/>
    <x v="1"/>
    <n v="50"/>
    <n v="1"/>
    <s v="FQM9"/>
    <n v="100"/>
    <n v="0"/>
    <s v="ร้านที่2"/>
    <s v="ส***วรรณ ส***รณประเสริฐ"/>
    <s v="ราชบุรี"/>
    <s v="-"/>
    <s v=""/>
    <s v="01/08/2025 11:59"/>
    <s v="-"/>
    <s v="J&amp;T COD"/>
    <s v="Tiktok"/>
    <s v="จ่ายทีหลัง / COD"/>
    <s v=""/>
    <s v="762201400715"/>
    <s v="01/08/2025 11:59"/>
  </r>
  <r>
    <x v="2"/>
    <x v="2"/>
    <n v="50"/>
    <n v="1"/>
    <s v="FQM9"/>
    <n v="100"/>
    <n v="0"/>
    <s v="ร้านที่2"/>
    <s v="ส***วรรณ ส***รณประเสริฐ"/>
    <s v="ราชบุรี"/>
    <s v="-"/>
    <s v=""/>
    <s v="01/08/2025 11:59"/>
    <s v="-"/>
    <s v="J&amp;T COD"/>
    <s v="Tiktok"/>
    <s v="จ่ายทีหลัง / COD"/>
    <s v=""/>
    <s v="762201400715"/>
    <s v="01/08/2025 11:59"/>
  </r>
  <r>
    <x v="3"/>
    <x v="3"/>
    <n v="33.333333333333336"/>
    <n v="3"/>
    <s v="FQM8"/>
    <n v="100"/>
    <n v="0"/>
    <s v="ร้านที่2"/>
    <s v="ส***ตร์ อ***ิทธินันท์"/>
    <s v="ขอนแก่น"/>
    <s v="-"/>
    <s v=""/>
    <s v="01/08/2025 11:58"/>
    <s v="-"/>
    <s v="J&amp;T COD"/>
    <s v="Tiktok"/>
    <s v="จ่ายทีหลัง / COD"/>
    <s v=""/>
    <s v="762243477623"/>
    <s v="01/08/2025 11:58"/>
  </r>
  <r>
    <x v="12"/>
    <x v="14"/>
    <n v="66.666666666666671"/>
    <n v="6"/>
    <s v="FQM7"/>
    <n v="200"/>
    <n v="0"/>
    <s v="ร้านที่4"/>
    <s v="ร***า พ***อง"/>
    <s v="ยโสธร"/>
    <s v="-"/>
    <s v=""/>
    <s v="01/08/2025 11:50"/>
    <s v="-"/>
    <s v="Flash Express Thailand"/>
    <s v="Tiktok"/>
    <s v="tiktok"/>
    <s v=""/>
    <s v="THT320920YAW88Z"/>
    <s v="01/08/2025 11:49"/>
  </r>
  <r>
    <x v="10"/>
    <x v="12"/>
    <n v="66"/>
    <n v="1"/>
    <s v="FQM6"/>
    <n v="250"/>
    <n v="0"/>
    <s v="ร้านที่1"/>
    <s v="ค****า"/>
    <s v="******, ถนน สุรนารายณ์, ตำบลหนองรี, อำเภอลำสนธิ ตำบลหนองรี อำเภอลำสนธิ จังหวัดลพบุรี 15190"/>
    <s v="15190"/>
    <s v="96"/>
    <s v="01/08/2025 12:17"/>
    <s v="-"/>
    <s v="SPX Express"/>
    <s v="Shopee"/>
    <s v="shopee"/>
    <s v=""/>
    <s v="TH2526065355367"/>
    <s v="01/08/2025 11:47"/>
  </r>
  <r>
    <x v="13"/>
    <x v="16"/>
    <n v="66"/>
    <n v="1"/>
    <s v="FQM6"/>
    <n v="250"/>
    <n v="0"/>
    <s v="ร้านที่1"/>
    <s v="ค****า"/>
    <s v="******, ถนน สุรนารายณ์, ตำบลหนองรี, อำเภอลำสนธิ ตำบลหนองรี อำเภอลำสนธิ จังหวัดลพบุรี 15190"/>
    <s v="15190"/>
    <s v="96"/>
    <s v="01/08/2025 12:17"/>
    <s v="-"/>
    <s v="SPX Express"/>
    <s v="Shopee"/>
    <s v="shopee"/>
    <s v=""/>
    <s v="TH2526065355367"/>
    <s v="01/08/2025 11:47"/>
  </r>
  <r>
    <x v="9"/>
    <x v="11"/>
    <n v="67"/>
    <n v="1"/>
    <s v="FQM6"/>
    <n v="250"/>
    <n v="0"/>
    <s v="ร้านที่1"/>
    <s v="ค****า"/>
    <s v="******, ถนน สุรนารายณ์, ตำบลหนองรี, อำเภอลำสนธิ ตำบลหนองรี อำเภอลำสนธิ จังหวัดลพบุรี 15190"/>
    <s v="15190"/>
    <s v="96"/>
    <s v="01/08/2025 12:17"/>
    <s v="-"/>
    <s v="SPX Express"/>
    <s v="Shopee"/>
    <s v="shopee"/>
    <s v=""/>
    <s v="TH2526065355367"/>
    <s v="01/08/2025 11:47"/>
  </r>
  <r>
    <x v="12"/>
    <x v="14"/>
    <n v="66.666666666666671"/>
    <n v="3"/>
    <s v="FQM4"/>
    <n v="100"/>
    <n v="0"/>
    <s v="ร้านที่2"/>
    <s v="ก***ินันท์. เ***อด"/>
    <s v="ปทุมธานี"/>
    <s v="-"/>
    <s v=""/>
    <s v="01/08/2025 11:47"/>
    <s v="-"/>
    <s v="Flash Express Thailand COD"/>
    <s v="Tiktok"/>
    <s v="จ่ายทีหลัง / COD"/>
    <s v=""/>
    <s v="THT040620YMNR0Z"/>
    <s v="01/08/2025 11:47"/>
  </r>
  <r>
    <x v="3"/>
    <x v="3"/>
    <n v="33.333333333333336"/>
    <n v="6"/>
    <s v="FQM2"/>
    <n v="200"/>
    <n v="0"/>
    <s v="ร้านที่2"/>
    <s v="ร***า​ ศ***านัทท์"/>
    <s v="เพชรบูรณ์"/>
    <s v="-"/>
    <s v=""/>
    <s v="01/08/2025 11:45"/>
    <s v="-"/>
    <s v="J&amp;T COD"/>
    <s v="Tiktok"/>
    <s v="จ่ายทีหลัง / COD"/>
    <s v=""/>
    <s v="762200156653"/>
    <s v="01/08/2025 11:45"/>
  </r>
  <r>
    <x v="3"/>
    <x v="3"/>
    <n v="33.333333333333336"/>
    <n v="6"/>
    <s v="FQM0"/>
    <n v="200"/>
    <n v="0"/>
    <s v="ร้านที่2"/>
    <s v="พ***มล"/>
    <s v="นครราชสีมา"/>
    <s v="-"/>
    <s v=""/>
    <s v="01/08/2025 11:32"/>
    <s v="-"/>
    <s v="J&amp;T Express"/>
    <s v="Tiktok"/>
    <s v="tiktok"/>
    <s v="เอาแต่ฝอยทอง ได้ไหมค่ะ ขอบคุณค่ะ😍"/>
    <s v="762268234652"/>
    <s v="01/08/2025 11:32"/>
  </r>
  <r>
    <x v="12"/>
    <x v="14"/>
    <n v="66.666666666666671"/>
    <n v="3"/>
    <s v="FQL99"/>
    <n v="100"/>
    <n v="0"/>
    <s v="ร้านที่2"/>
    <s v="ร***มล"/>
    <s v="กาญจนบุรี"/>
    <s v="-"/>
    <s v=""/>
    <s v="01/08/2025 11:31"/>
    <s v="-"/>
    <s v="J&amp;T COD"/>
    <s v="Tiktok"/>
    <s v="จ่ายทีหลัง / COD"/>
    <s v=""/>
    <s v="762202987674"/>
    <s v="01/08/2025 11:31"/>
  </r>
  <r>
    <x v="12"/>
    <x v="14"/>
    <n v="66.666666666666671"/>
    <n v="3"/>
    <s v="FQL97"/>
    <n v="100"/>
    <n v="0"/>
    <s v="ร้านที่2"/>
    <s v="M***"/>
    <s v="ตาก"/>
    <s v="-"/>
    <s v=""/>
    <s v="01/08/2025 11:23"/>
    <s v="-"/>
    <s v="J&amp;T COD"/>
    <s v="Tiktok"/>
    <s v="จ่ายทีหลัง / COD"/>
    <s v=""/>
    <s v="762251580672"/>
    <s v="01/08/2025 11:23"/>
  </r>
  <r>
    <x v="12"/>
    <x v="14"/>
    <n v="66.666666666666671"/>
    <n v="3"/>
    <s v="FQL95"/>
    <n v="100"/>
    <n v="0"/>
    <s v="ร้านที่4"/>
    <s v="ส***ง..สายเล็น"/>
    <s v="สกลนคร"/>
    <s v="-"/>
    <s v=""/>
    <s v="01/08/2025 11:10"/>
    <s v="-"/>
    <s v="J&amp;T COD"/>
    <s v="Tiktok"/>
    <s v="จ่ายทีหลัง / COD"/>
    <s v=""/>
    <s v="762293683642"/>
    <s v="01/08/2025 11:10"/>
  </r>
  <r>
    <x v="7"/>
    <x v="8"/>
    <n v="50"/>
    <n v="3"/>
    <s v="FQL94"/>
    <n v="200"/>
    <n v="0"/>
    <s v="ร้านที่2"/>
    <s v="ส***ศ ส***ันท์"/>
    <s v="กรุงเทพฯ"/>
    <s v="-"/>
    <s v=""/>
    <s v="01/08/2025 11:09"/>
    <s v="-"/>
    <s v="J&amp;T Express"/>
    <s v="Tiktok"/>
    <s v="tiktok"/>
    <s v=""/>
    <s v="762281860701"/>
    <s v="01/08/2025 11:09"/>
  </r>
  <r>
    <x v="3"/>
    <x v="3"/>
    <n v="33.333333333333336"/>
    <n v="3"/>
    <s v="FQL94"/>
    <n v="200"/>
    <n v="0"/>
    <s v="ร้านที่2"/>
    <s v="ส***ศ ส***ันท์"/>
    <s v="กรุงเทพฯ"/>
    <s v="-"/>
    <s v=""/>
    <s v="01/08/2025 11:09"/>
    <s v="-"/>
    <s v="J&amp;T Express"/>
    <s v="Tiktok"/>
    <s v="tiktok"/>
    <s v=""/>
    <s v="762281860701"/>
    <s v="01/08/2025 11:09"/>
  </r>
  <r>
    <x v="3"/>
    <x v="3"/>
    <n v="33.333333333333336"/>
    <n v="3"/>
    <s v="FQL93"/>
    <n v="100"/>
    <n v="0"/>
    <s v="ร้านที่2"/>
    <s v="D***ee W***wong"/>
    <s v="กรุงเทพฯ"/>
    <s v="-"/>
    <s v=""/>
    <s v="01/08/2025 11:03"/>
    <s v="-"/>
    <s v="J&amp;T Express"/>
    <s v="Tiktok"/>
    <s v="tiktok"/>
    <s v=""/>
    <s v="762236081622"/>
    <s v="01/08/2025 11:03"/>
  </r>
  <r>
    <x v="9"/>
    <x v="11"/>
    <n v="66.333333333333329"/>
    <n v="3"/>
    <s v="FQL92"/>
    <n v="335"/>
    <n v="35"/>
    <s v="ร้านที่2"/>
    <s v="พ******ม"/>
    <s v="****** 772/456 ตึก A แขวงคลองตัน, เขตคลองเตย แขวงคลองตัน เขตคลองเตย จังหวัดกรุงเทพมหานคร 10110"/>
    <s v="10110"/>
    <s v="32"/>
    <s v="01/08/2025 10:50"/>
    <s v="-"/>
    <s v="Flash Express"/>
    <s v="Shopee"/>
    <s v="shopee"/>
    <s v=""/>
    <s v="-"/>
    <s v="01/08/2025 10:50"/>
  </r>
  <r>
    <x v="3"/>
    <x v="3"/>
    <n v="50"/>
    <n v="6"/>
    <s v="FQL91"/>
    <n v="200"/>
    <n v="0"/>
    <s v="ร้านที่2"/>
    <s v="อ***ลี"/>
    <s v="ประจวบคีรีขันธ์"/>
    <s v="-"/>
    <s v=""/>
    <s v="01/08/2025 10:46"/>
    <s v="-"/>
    <s v="J&amp;T COD"/>
    <s v="Tiktok"/>
    <s v="จ่ายทีหลัง / COD"/>
    <s v=""/>
    <s v="762211457685"/>
    <s v="01/08/2025 10:46"/>
  </r>
  <r>
    <x v="3"/>
    <x v="3"/>
    <n v="50"/>
    <n v="6"/>
    <s v="FQL90"/>
    <n v="200"/>
    <n v="0"/>
    <s v="ร้านที่2"/>
    <s v="P***hayatida D***gjinda"/>
    <s v="ปทุมธานี"/>
    <s v="-"/>
    <s v=""/>
    <s v="01/08/2025 10:34"/>
    <s v="-"/>
    <s v="Flash Express Thailand"/>
    <s v="Tiktok"/>
    <s v="tiktok"/>
    <s v=""/>
    <s v="THT040620Z9SJ3Z"/>
    <s v="01/08/2025 10:34"/>
  </r>
  <r>
    <x v="3"/>
    <x v="3"/>
    <n v="33.333333333333336"/>
    <n v="3"/>
    <s v="FQL89"/>
    <n v="100"/>
    <n v="0"/>
    <s v="ร้านที่2"/>
    <s v="อ***ภรณ์ โ***์ไพจิตร์"/>
    <s v="สระบุรี"/>
    <s v="-"/>
    <s v=""/>
    <s v="01/08/2025 10:27"/>
    <s v="-"/>
    <s v="J&amp;T COD"/>
    <s v="Tiktok"/>
    <s v="จ่ายทีหลัง / COD"/>
    <s v=""/>
    <s v="762208478614"/>
    <s v="01/08/2025 10:27"/>
  </r>
  <r>
    <x v="3"/>
    <x v="3"/>
    <n v="50"/>
    <n v="6"/>
    <s v="FQL88"/>
    <n v="200"/>
    <n v="0"/>
    <s v="ร้านที่2"/>
    <s v="ไ***ช ก***รวาณิช"/>
    <s v="สมุทรปราการ"/>
    <s v="-"/>
    <s v=""/>
    <s v="01/08/2025 10:23"/>
    <s v="-"/>
    <s v="J&amp;T Express"/>
    <s v="Tiktok"/>
    <s v="tiktok"/>
    <s v=""/>
    <s v="762259874644"/>
    <s v="01/08/2025 10:23"/>
  </r>
  <r>
    <x v="9"/>
    <x v="11"/>
    <n v="66.333333333333329"/>
    <n v="12"/>
    <s v="FQL87"/>
    <n v="891"/>
    <n v="11"/>
    <s v="ร้านที่4"/>
    <s v="ส***มล ไ***"/>
    <s v="ประจวบคีรีขันธ์"/>
    <s v="-"/>
    <s v=""/>
    <s v="01/08/2025 10:04"/>
    <s v="-"/>
    <s v="J&amp;T COD"/>
    <s v="Tiktok"/>
    <s v="จ่ายทีหลัง / COD"/>
    <s v=""/>
    <s v="762230685672"/>
    <s v="01/08/2025 10:04"/>
  </r>
  <r>
    <x v="4"/>
    <x v="4"/>
    <n v="60"/>
    <n v="2"/>
    <s v="FQJ62"/>
    <n v="230"/>
    <n v="30"/>
    <s v="ร้านที่1"/>
    <s v="ร้านสายใจ"/>
    <s v="33 ถนนราชดำริ อ.เมือง จ.นครปฐม_x000a_ต.พระปฐมเจดี  73000_x000a_"/>
    <s v="73000"/>
    <s v="0832529490"/>
    <s v="30/07/2025 11:35"/>
    <s v="sompear3955@gmail.com"/>
    <s v="EMS COD"/>
    <s v="line_oa"/>
    <s v="กสิกร"/>
    <s v=""/>
    <s v="JA275352925TH"/>
    <s v="01/08/2025 10:02"/>
  </r>
  <r>
    <x v="14"/>
    <x v="17"/>
    <n v="65"/>
    <n v="2"/>
    <s v="FQJ62"/>
    <n v="230"/>
    <n v="30"/>
    <s v="ร้านที่1"/>
    <s v="ร้านสายใจ"/>
    <s v="33 ถนนราชดำริ อ.เมือง จ.นครปฐม_x000a_ต.พระปฐมเจดี  73000_x000a_"/>
    <s v="73000"/>
    <s v="0832529490"/>
    <s v="30/07/2025 11:35"/>
    <s v="sompear3955@gmail.com"/>
    <s v="EMS COD"/>
    <s v="line_oa"/>
    <s v="กสิกร"/>
    <s v=""/>
    <s v="JA275352925TH"/>
    <s v="01/08/2025 10:02"/>
  </r>
  <r>
    <x v="15"/>
    <x v="18"/>
    <n v="65"/>
    <n v="2"/>
    <s v="FQJ62"/>
    <n v="230"/>
    <n v="30"/>
    <s v="ร้านที่1"/>
    <s v="ร้านสายใจ"/>
    <s v="33 ถนนราชดำริ อ.เมือง จ.นครปฐม_x000a_ต.พระปฐมเจดี  73000_x000a_"/>
    <s v="73000"/>
    <s v="0832529490"/>
    <s v="30/07/2025 11:35"/>
    <s v="sompear3955@gmail.com"/>
    <s v="EMS COD"/>
    <s v="line_oa"/>
    <s v="กสิกร"/>
    <s v=""/>
    <s v="JA275352925TH"/>
    <s v="01/08/2025 10:02"/>
  </r>
  <r>
    <x v="11"/>
    <x v="13"/>
    <n v="15"/>
    <n v="5"/>
    <s v="FQL86"/>
    <n v="173"/>
    <n v="98"/>
    <s v="ร้านที่2"/>
    <s v="จ******์"/>
    <s v="******รุณ ถนนอิสรภาพ แขวงวัดอรุณ เขตบางกอกใหญ่ จังหวัดกรุงเทพมหานคร 10600"/>
    <s v="10600"/>
    <s v="48"/>
    <s v="01/08/2025 09:25"/>
    <s v="-"/>
    <s v="SPX Express"/>
    <s v="Shopee"/>
    <s v="shopee"/>
    <s v=""/>
    <s v="-"/>
    <s v="01/08/2025 09:24"/>
  </r>
  <r>
    <x v="16"/>
    <x v="19"/>
    <n v="0"/>
    <n v="3"/>
    <s v="FQL85"/>
    <n v="0"/>
    <n v="0"/>
    <s v="ร้านที่1"/>
    <s v="ชนัญญา. คนึงเหตุ"/>
    <s v="(บริษัทเติมคุณจำกัด)_x000a_(ร้านอินทนิลในปั้มบางจาก รามอินทรา กม.6.5)_x000a_53/1. ถนน รามอินทรา แขวงรามอินทรา_x000a_เขตคันนายาว. กรุงเทพ 10230"/>
    <s v="10230"/>
    <s v="0954982800"/>
    <s v="01/08/2025 08:45"/>
    <s v="keadum555@gmail.com"/>
    <s v="EMS"/>
    <s v="facebook"/>
    <s v="กสิกร"/>
    <s v="เคลม บิลเส้น ส่งของขาด"/>
    <s v="JB294211029TH"/>
    <s v="01/08/2025 08:45"/>
  </r>
  <r>
    <x v="15"/>
    <x v="18"/>
    <n v="0"/>
    <n v="5"/>
    <s v="FQL85"/>
    <n v="0"/>
    <n v="0"/>
    <s v="ร้านที่1"/>
    <s v="ชนัญญา. คนึงเหตุ"/>
    <s v="(บริษัทเติมคุณจำกัด)_x000a_(ร้านอินทนิลในปั้มบางจาก รามอินทรา กม.6.5)_x000a_53/1. ถนน รามอินทรา แขวงรามอินทรา_x000a_เขตคันนายาว. กรุงเทพ 10230"/>
    <s v="10230"/>
    <s v="0954982800"/>
    <s v="01/08/2025 08:45"/>
    <s v="keadum555@gmail.com"/>
    <s v="EMS"/>
    <s v="facebook"/>
    <s v="กสิกร"/>
    <s v="เคลม บิลเส้น ส่งของขาด"/>
    <s v="JB294211029TH"/>
    <s v="01/08/2025 08:45"/>
  </r>
  <r>
    <x v="17"/>
    <x v="20"/>
    <n v="0"/>
    <n v="5"/>
    <s v="FQL85"/>
    <n v="0"/>
    <n v="0"/>
    <s v="ร้านที่1"/>
    <s v="ชนัญญา. คนึงเหตุ"/>
    <s v="(บริษัทเติมคุณจำกัด)_x000a_(ร้านอินทนิลในปั้มบางจาก รามอินทรา กม.6.5)_x000a_53/1. ถนน รามอินทรา แขวงรามอินทรา_x000a_เขตคันนายาว. กรุงเทพ 10230"/>
    <s v="10230"/>
    <s v="0954982800"/>
    <s v="01/08/2025 08:45"/>
    <s v="keadum555@gmail.com"/>
    <s v="EMS"/>
    <s v="facebook"/>
    <s v="กสิกร"/>
    <s v="เคลม บิลเส้น ส่งของขาด"/>
    <s v="JB294211029TH"/>
    <s v="01/08/2025 08:45"/>
  </r>
  <r>
    <x v="3"/>
    <x v="3"/>
    <n v="33.333333333333336"/>
    <n v="3"/>
    <s v="FQL83"/>
    <n v="100"/>
    <n v="0"/>
    <s v="ร้านที่2"/>
    <s v="ไ** แ***หลี่ยง"/>
    <s v="กรุงเทพฯ"/>
    <s v="-"/>
    <s v=""/>
    <s v="01/08/2025 08:04"/>
    <s v="-"/>
    <s v="J&amp;T Express"/>
    <s v="Tiktok"/>
    <s v="tiktok"/>
    <s v=""/>
    <s v="762224870610"/>
    <s v="01/08/2025 08:03"/>
  </r>
  <r>
    <x v="3"/>
    <x v="3"/>
    <n v="33.333333333333336"/>
    <n v="3"/>
    <s v="FQL82"/>
    <n v="100"/>
    <n v="0"/>
    <s v="ร้านที่2"/>
    <s v="ค***ม่อี๊ด ก***ฝากมา"/>
    <s v="นนทบุรี"/>
    <s v="-"/>
    <s v=""/>
    <s v="01/08/2025 07:45"/>
    <s v="-"/>
    <s v="J&amp;T Express"/>
    <s v="Tiktok"/>
    <s v="tiktok"/>
    <s v=""/>
    <s v="762208283631"/>
    <s v="01/08/2025 07:43"/>
  </r>
  <r>
    <x v="9"/>
    <x v="10"/>
    <n v="57.75"/>
    <n v="1"/>
    <s v="FQL81"/>
    <n v="64.75"/>
    <n v="7"/>
    <s v="ร้านที่1"/>
    <s v="อัญชลี พวงจำปา"/>
    <s v="บ้านบาก(แถวอนามัยโคกเซบูรณ์) 129 หมู่ 7 · สระสมิง/ Sa Saming_x000a__x000a_วารินชำราบ/ Warin Chamrapอุบลราชธานี/ Ubon Ratchathani_x000a_34190"/>
    <s v="34190"/>
    <s v="660944710657"/>
    <s v="01/08/2025 07:07"/>
    <s v="-"/>
    <s v="Kerry_dropoff"/>
    <s v="Lazada"/>
    <s v="lazada"/>
    <s v=""/>
    <s v="LEXPU0592772370"/>
    <s v="01/08/2025 07:07"/>
  </r>
  <r>
    <x v="3"/>
    <x v="3"/>
    <n v="50"/>
    <n v="6"/>
    <s v="FQL80"/>
    <n v="200"/>
    <n v="0"/>
    <s v="ร้านที่2"/>
    <s v="น**"/>
    <s v="กรุงเทพฯ"/>
    <s v="-"/>
    <s v=""/>
    <s v="01/08/2025 05:30"/>
    <s v="-"/>
    <s v="Flash Express Thailand"/>
    <s v="Tiktok"/>
    <s v="tiktok"/>
    <s v=""/>
    <s v="THT015120VMZQ8Z"/>
    <s v="01/08/2025 05:29"/>
  </r>
  <r>
    <x v="3"/>
    <x v="3"/>
    <n v="50"/>
    <n v="6"/>
    <s v="FQL79"/>
    <n v="200"/>
    <n v="0"/>
    <s v="ร้านที่2"/>
    <s v="ส***ตรา    เ***จิตต์"/>
    <s v="กรุงเทพฯ"/>
    <s v="-"/>
    <s v=""/>
    <s v="01/08/2025 04:53"/>
    <s v="-"/>
    <s v="Flash Express Thailand COD"/>
    <s v="Tiktok"/>
    <s v="จ่ายทีหลัง / COD"/>
    <s v=""/>
    <s v="THT014720WFD67Z"/>
    <s v="01/08/2025 04:53"/>
  </r>
  <r>
    <x v="3"/>
    <x v="3"/>
    <n v="33.333333333333336"/>
    <n v="3"/>
    <s v="FQL78"/>
    <n v="100"/>
    <n v="0"/>
    <s v="ร้านที่4"/>
    <s v="อ***ณา ส***อก"/>
    <s v="อุดรธานี"/>
    <s v="-"/>
    <s v=""/>
    <s v="01/08/2025 03:30"/>
    <s v="-"/>
    <s v="J&amp;T COD"/>
    <s v="Tiktok"/>
    <s v="จ่ายทีหลัง / COD"/>
    <s v=""/>
    <s v="762209036341"/>
    <s v="01/08/2025 03:30"/>
  </r>
  <r>
    <x v="9"/>
    <x v="11"/>
    <n v="66.333333333333329"/>
    <n v="15"/>
    <s v="FQL77"/>
    <n v="1100"/>
    <n v="0"/>
    <s v="ร้านที่4"/>
    <s v="น***์นิชา ศ***ุตะโรจน์"/>
    <s v="กรุงเทพฯ"/>
    <s v="-"/>
    <s v=""/>
    <s v="01/08/2025 02:52"/>
    <s v="-"/>
    <s v="J&amp;T COD"/>
    <s v="Tiktok"/>
    <s v="จ่ายทีหลัง / COD"/>
    <s v=""/>
    <s v="762243327381"/>
    <s v="01/08/2025 02:52"/>
  </r>
  <r>
    <x v="0"/>
    <x v="0"/>
    <n v="50"/>
    <n v="1"/>
    <s v="FQL76"/>
    <n v="150"/>
    <n v="0"/>
    <s v="ร้านที่2"/>
    <s v="ช******ี"/>
    <s v="******ตำบลภูเขาทอง อำเภอพระนครศรีอยุธยา จังหวัดพระนครศรีอยุธยา 13000"/>
    <s v="13000"/>
    <s v="78"/>
    <s v="01/08/2025 02:10"/>
    <s v="-"/>
    <s v="SPX Express"/>
    <s v="Shopee"/>
    <s v="shopee"/>
    <s v=""/>
    <s v="-"/>
    <s v="01/08/2025 02:10"/>
  </r>
  <r>
    <x v="1"/>
    <x v="1"/>
    <n v="50"/>
    <n v="1"/>
    <s v="FQL76"/>
    <n v="150"/>
    <n v="0"/>
    <s v="ร้านที่2"/>
    <s v="ช******ี"/>
    <s v="******ตำบลภูเขาทอง อำเภอพระนครศรีอยุธยา จังหวัดพระนครศรีอยุธยา 13000"/>
    <s v="13000"/>
    <s v="78"/>
    <s v="01/08/2025 02:10"/>
    <s v="-"/>
    <s v="SPX Express"/>
    <s v="Shopee"/>
    <s v="shopee"/>
    <s v=""/>
    <s v="-"/>
    <s v="01/08/2025 02:10"/>
  </r>
  <r>
    <x v="2"/>
    <x v="2"/>
    <n v="50"/>
    <n v="1"/>
    <s v="FQL76"/>
    <n v="150"/>
    <n v="0"/>
    <s v="ร้านที่2"/>
    <s v="ช******ี"/>
    <s v="******ตำบลภูเขาทอง อำเภอพระนครศรีอยุธยา จังหวัดพระนครศรีอยุธยา 13000"/>
    <s v="13000"/>
    <s v="78"/>
    <s v="01/08/2025 02:10"/>
    <s v="-"/>
    <s v="SPX Express"/>
    <s v="Shopee"/>
    <s v="shopee"/>
    <s v=""/>
    <s v="-"/>
    <s v="01/08/2025 02:10"/>
  </r>
  <r>
    <x v="3"/>
    <x v="3"/>
    <n v="33.333333333333336"/>
    <n v="3"/>
    <s v="FQL75"/>
    <n v="100"/>
    <n v="0"/>
    <s v="ร้านที่2"/>
    <s v="อ***ียา ห***"/>
    <s v="เทศบาลเมืองบุรีรัมย์"/>
    <s v="-"/>
    <s v=""/>
    <s v="01/08/2025 01:57"/>
    <s v="-"/>
    <s v="J&amp;T COD"/>
    <s v="Tiktok"/>
    <s v="จ่ายทีหลัง / COD"/>
    <s v=""/>
    <s v="762256739370"/>
    <s v="01/08/2025 01:57"/>
  </r>
  <r>
    <x v="9"/>
    <x v="11"/>
    <n v="66.333333333333329"/>
    <n v="3"/>
    <s v="FQL74"/>
    <n v="220"/>
    <n v="0"/>
    <s v="ร้านที่4"/>
    <s v="P**"/>
    <s v="กรุงเทพฯ"/>
    <s v="-"/>
    <s v=""/>
    <s v="01/08/2025 01:47"/>
    <s v="-"/>
    <s v="J&amp;T Express"/>
    <s v="Tiktok"/>
    <s v="tiktok"/>
    <s v=""/>
    <s v="762291824335"/>
    <s v="01/08/2025 01:46"/>
  </r>
  <r>
    <x v="9"/>
    <x v="11"/>
    <n v="74"/>
    <n v="3"/>
    <s v="FQL73"/>
    <n v="222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1/08/2025 00:53"/>
    <s v="-"/>
    <s v="SPX Express"/>
    <s v="Shopee"/>
    <s v="shopee"/>
    <s v=""/>
    <s v="TH2517155558838"/>
    <s v="01/08/2025 00:52"/>
  </r>
  <r>
    <x v="3"/>
    <x v="3"/>
    <n v="50"/>
    <n v="6"/>
    <s v="FQL72"/>
    <n v="200"/>
    <n v="0"/>
    <s v="ร้านที่2"/>
    <s v="ว***สินี แ***รี"/>
    <s v="นครสวรรค์"/>
    <s v="-"/>
    <s v=""/>
    <s v="01/08/2025 00:43"/>
    <s v="-"/>
    <s v="J&amp;T Express"/>
    <s v="Tiktok"/>
    <s v="tiktok"/>
    <s v=""/>
    <s v="762221735310"/>
    <s v="01/08/2025 00:43"/>
  </r>
  <r>
    <x v="9"/>
    <x v="11"/>
    <n v="66.333333333333329"/>
    <n v="3"/>
    <s v="FQL71"/>
    <n v="220"/>
    <n v="0"/>
    <s v="ร้านที่4"/>
    <s v="ว***ยา ว***ลย์ศิลป์"/>
    <s v="เทศบาลนครนครศรีธรรมราช"/>
    <s v="-"/>
    <s v=""/>
    <s v="01/08/2025 00:40"/>
    <s v="-"/>
    <s v="J&amp;T COD"/>
    <s v="Tiktok"/>
    <s v="จ่ายทีหลัง / COD"/>
    <s v=""/>
    <s v="762280928360"/>
    <s v="01/08/2025 00: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n v="60"/>
    <n v="3"/>
    <s v="FQO7"/>
    <n v="92.4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2/08/2025 23:51"/>
    <s v="-"/>
    <s v="Kerry_dropoff"/>
    <s v="Lazada"/>
    <s v="lazada"/>
    <s v=""/>
    <s v="LEXPU0593362247"/>
    <s v="02/08/2025 23:51"/>
  </r>
  <r>
    <x v="1"/>
    <x v="1"/>
    <n v="99"/>
    <n v="1"/>
    <s v="FQO6"/>
    <n v="180"/>
    <n v="0"/>
    <s v="ร้านที่2"/>
    <s v="น***"/>
    <s v="นนทบุรี"/>
    <s v="-"/>
    <s v=""/>
    <s v="03/08/2025 04:14"/>
    <s v="-"/>
    <s v="J&amp;T Express"/>
    <s v="Tiktok"/>
    <s v="tiktok"/>
    <s v=""/>
    <s v="762265284955"/>
    <s v="02/08/2025 23:40"/>
  </r>
  <r>
    <x v="2"/>
    <x v="2"/>
    <n v="100"/>
    <n v="1"/>
    <s v="FQO6"/>
    <n v="180"/>
    <n v="0"/>
    <s v="ร้านที่2"/>
    <s v="น***"/>
    <s v="นนทบุรี"/>
    <s v="-"/>
    <s v=""/>
    <s v="03/08/2025 04:14"/>
    <s v="-"/>
    <s v="J&amp;T Express"/>
    <s v="Tiktok"/>
    <s v="tiktok"/>
    <s v=""/>
    <s v="762265284955"/>
    <s v="02/08/2025 23:40"/>
  </r>
  <r>
    <x v="3"/>
    <x v="3"/>
    <n v="33.333333333333336"/>
    <n v="6"/>
    <s v="FQO5"/>
    <n v="200"/>
    <n v="0"/>
    <s v="ร้านที่4"/>
    <s v="ส***"/>
    <s v="นครราชสีมา"/>
    <s v="-"/>
    <s v=""/>
    <s v="02/08/2025 23:12"/>
    <s v="-"/>
    <s v="J&amp;T COD"/>
    <s v="Tiktok"/>
    <s v="จ่ายทีหลัง / COD"/>
    <s v=""/>
    <s v="762255382000"/>
    <s v="02/08/2025 23:12"/>
  </r>
  <r>
    <x v="3"/>
    <x v="3"/>
    <n v="33.333333333333336"/>
    <n v="3"/>
    <s v="FQO4"/>
    <n v="100"/>
    <n v="0"/>
    <s v="ร้านที่2"/>
    <s v="ห***ัย พ***แตงอ่อน"/>
    <s v="จังหวัดเชียงใหม่"/>
    <s v="-"/>
    <s v=""/>
    <s v="02/08/2025 22:41"/>
    <s v="-"/>
    <s v="J&amp;T Express"/>
    <s v="Tiktok"/>
    <s v="tiktok"/>
    <s v=""/>
    <s v="762212990976"/>
    <s v="02/08/2025 22:42"/>
  </r>
  <r>
    <x v="4"/>
    <x v="4"/>
    <n v="50"/>
    <n v="6"/>
    <s v="FQO3"/>
    <n v="200"/>
    <n v="0"/>
    <s v="ร้านที่4"/>
    <s v="แ***าว"/>
    <s v="เชียงใหม่"/>
    <s v="-"/>
    <s v=""/>
    <s v="02/08/2025 22:35"/>
    <s v="-"/>
    <s v="J&amp;T COD"/>
    <s v="Tiktok"/>
    <s v="จ่ายทีหลัง / COD"/>
    <s v=""/>
    <s v="762255879954"/>
    <s v="02/08/2025 22:35"/>
  </r>
  <r>
    <x v="3"/>
    <x v="3"/>
    <n v="33.333333333333336"/>
    <n v="3"/>
    <s v="FQO2"/>
    <n v="100"/>
    <n v="0"/>
    <s v="ร้านที่2"/>
    <s v="ร*** ส***ี"/>
    <s v="กาญจนบุรี"/>
    <s v="-"/>
    <s v=""/>
    <s v="02/08/2025 22:35"/>
    <s v="-"/>
    <s v="J&amp;T COD"/>
    <s v="Tiktok"/>
    <s v="จ่ายทีหลัง / COD"/>
    <s v=""/>
    <s v="762291193974"/>
    <s v="02/08/2025 22:35"/>
  </r>
  <r>
    <x v="3"/>
    <x v="3"/>
    <n v="33.333333333333336"/>
    <n v="3"/>
    <s v="FQO1"/>
    <n v="100"/>
    <n v="0"/>
    <s v="ร้านที่2"/>
    <s v="S***ak D***atiphinyo"/>
    <s v="สมุทรปราการ"/>
    <s v="-"/>
    <s v=""/>
    <s v="02/08/2025 22:33"/>
    <s v="-"/>
    <s v="Flash Express Thailand COD"/>
    <s v="Tiktok"/>
    <s v="จ่ายทีหลัง / COD"/>
    <s v=""/>
    <s v="THT0203211AVK0Z"/>
    <s v="02/08/2025 22:33"/>
  </r>
  <r>
    <x v="5"/>
    <x v="5"/>
    <n v="50"/>
    <n v="1"/>
    <s v="FQO0"/>
    <n v="100"/>
    <n v="0"/>
    <s v="ร้านที่2"/>
    <s v="ก***์สุดา ศ***าศ"/>
    <s v="มหาสารคาม"/>
    <s v="-"/>
    <s v=""/>
    <s v="02/08/2025 21:12"/>
    <s v="-"/>
    <s v="J&amp;T Express"/>
    <s v="Tiktok"/>
    <s v="tiktok"/>
    <s v=""/>
    <s v="762223889932"/>
    <s v="02/08/2025 21:12"/>
  </r>
  <r>
    <x v="6"/>
    <x v="6"/>
    <n v="50"/>
    <n v="1"/>
    <s v="FQO0"/>
    <n v="100"/>
    <n v="0"/>
    <s v="ร้านที่2"/>
    <s v="ก***์สุดา ศ***าศ"/>
    <s v="มหาสารคาม"/>
    <s v="-"/>
    <s v=""/>
    <s v="02/08/2025 21:12"/>
    <s v="-"/>
    <s v="J&amp;T Express"/>
    <s v="Tiktok"/>
    <s v="tiktok"/>
    <s v=""/>
    <s v="762223889932"/>
    <s v="02/08/2025 21:12"/>
  </r>
  <r>
    <x v="0"/>
    <x v="0"/>
    <n v="50"/>
    <n v="1"/>
    <s v="FQO0"/>
    <n v="100"/>
    <n v="0"/>
    <s v="ร้านที่2"/>
    <s v="ก***์สุดา ศ***าศ"/>
    <s v="มหาสารคาม"/>
    <s v="-"/>
    <s v=""/>
    <s v="02/08/2025 21:12"/>
    <s v="-"/>
    <s v="J&amp;T Express"/>
    <s v="Tiktok"/>
    <s v="tiktok"/>
    <s v=""/>
    <s v="762223889932"/>
    <s v="02/08/2025 21:12"/>
  </r>
  <r>
    <x v="1"/>
    <x v="1"/>
    <n v="90"/>
    <n v="2"/>
    <s v="FQN99"/>
    <n v="113.6"/>
    <n v="0"/>
    <s v="ร้านที่8"/>
    <s v="สุกัญญา ภิรมย์ดี"/>
    <s v="60/11 หมู่ 6 ซอยทิมเรืองเวช · คลองโยง/ Khlong Yong_x000a__x000a_พุทธมณฑล/ Phutthamonthonนครปฐม/ Nakhon Pathom_x000a_73170"/>
    <s v="73170"/>
    <s v="660914010598"/>
    <s v="02/08/2025 20:54"/>
    <s v="-"/>
    <s v="Kerry_dropoff"/>
    <s v="Lazada"/>
    <s v="lazada"/>
    <s v=""/>
    <s v="LEXPU0593362678"/>
    <s v="02/08/2025 20:49"/>
  </r>
  <r>
    <x v="7"/>
    <x v="7"/>
    <n v="89"/>
    <n v="1"/>
    <s v="FQN98"/>
    <n v="89"/>
    <n v="0"/>
    <s v="ร้านที่1"/>
    <s v="M******า"/>
    <s v="******กรกแสลบ, ตำบลห้วยกระเจา, อำเภอห้วยกระเจา ตำบลห้วยกระเจา อำเภอห้วยกระเจา จังหวัดกาญจนบุรี 71170"/>
    <s v="71170"/>
    <s v="17"/>
    <s v="02/08/2025 21:17"/>
    <s v="-"/>
    <s v="SPX Express"/>
    <s v="Shopee"/>
    <s v="shopee"/>
    <s v=""/>
    <s v="TH256177334343Z"/>
    <s v="02/08/2025 20:47"/>
  </r>
  <r>
    <x v="3"/>
    <x v="3"/>
    <n v="33.333333333333336"/>
    <n v="6"/>
    <s v="FQN97"/>
    <n v="200"/>
    <n v="0"/>
    <s v="ร้านที่2"/>
    <s v="ก***ารัตน์ ช***ั้น"/>
    <s v="นครศรีธรรมราช"/>
    <s v="-"/>
    <s v=""/>
    <s v="02/08/2025 20:39"/>
    <s v="-"/>
    <s v="J&amp;T Express"/>
    <s v="Tiktok"/>
    <s v="tiktok"/>
    <s v=""/>
    <s v="762222484984"/>
    <s v="02/08/2025 20:38"/>
  </r>
  <r>
    <x v="7"/>
    <x v="7"/>
    <n v="66.333333333333329"/>
    <n v="3"/>
    <s v="FQN96"/>
    <n v="302.45"/>
    <n v="26"/>
    <s v="ร้านที่8"/>
    <s v="วันเพ็ญ ศรีเนตร"/>
    <s v="22/22 ทรัพย์เจริญแมนชั่น ( ตึกสีส้ม) ซอยยั่งยืน ถ.สุขุมวิท ต.บางปูใหม่ · บางปูใหม่/ Bang Pu Mai_x000a__x000a_เมืองสมุทรปราการ/ Mueang Samut Prakanสมุทรปราการ/ Samut Prakan_x000a_10280"/>
    <s v="10280"/>
    <s v="660650127199"/>
    <s v="02/08/2025 20:36"/>
    <s v="-"/>
    <s v="Kerry_dropoff"/>
    <s v="Lazada"/>
    <s v="lazada"/>
    <s v=""/>
    <s v="LEXPU0593365230"/>
    <s v="02/08/2025 20:36"/>
  </r>
  <r>
    <x v="1"/>
    <x v="1"/>
    <n v="90"/>
    <n v="2"/>
    <s v="FQN96"/>
    <n v="302.45"/>
    <n v="26"/>
    <s v="ร้านที่8"/>
    <s v="วันเพ็ญ ศรีเนตร"/>
    <s v="22/22 ทรัพย์เจริญแมนชั่น ( ตึกสีส้ม) ซอยยั่งยืน ถ.สุขุมวิท ต.บางปูใหม่ · บางปูใหม่/ Bang Pu Mai_x000a__x000a_เมืองสมุทรปราการ/ Mueang Samut Prakanสมุทรปราการ/ Samut Prakan_x000a_10280"/>
    <s v="10280"/>
    <s v="660650127199"/>
    <s v="02/08/2025 20:36"/>
    <s v="-"/>
    <s v="Kerry_dropoff"/>
    <s v="Lazada"/>
    <s v="lazada"/>
    <s v=""/>
    <s v="LEXPU0593365230"/>
    <s v="02/08/2025 20:36"/>
  </r>
  <r>
    <x v="3"/>
    <x v="3"/>
    <n v="33.333333333333336"/>
    <n v="6"/>
    <s v="FQN95"/>
    <n v="200"/>
    <n v="0"/>
    <s v="ร้านที่4"/>
    <s v="ส***"/>
    <s v="นครราชสีมา"/>
    <s v="-"/>
    <s v=""/>
    <s v="02/08/2025 19:56"/>
    <s v="-"/>
    <s v="J&amp;T COD"/>
    <s v="Tiktok"/>
    <s v="จ่ายทีหลัง / COD"/>
    <s v=""/>
    <s v="762224886964"/>
    <s v="02/08/2025 19:56"/>
  </r>
  <r>
    <x v="3"/>
    <x v="3"/>
    <n v="33.333333333333336"/>
    <n v="6"/>
    <s v="FQN94"/>
    <n v="200"/>
    <n v="0"/>
    <s v="ร้านที่4"/>
    <s v="ส***"/>
    <s v="นครราชสีมา"/>
    <s v="-"/>
    <s v=""/>
    <s v="02/08/2025 19:55"/>
    <s v="-"/>
    <s v="J&amp;T COD"/>
    <s v="Tiktok"/>
    <s v="จ่ายทีหลัง / COD"/>
    <s v=""/>
    <s v="762290489984"/>
    <s v="02/08/2025 19:55"/>
  </r>
  <r>
    <x v="3"/>
    <x v="3"/>
    <n v="33.333333333333336"/>
    <n v="6"/>
    <s v="FQN93"/>
    <n v="200"/>
    <n v="0"/>
    <s v="ร้านที่4"/>
    <s v="ร***สมพร ป***-ส่ง"/>
    <s v="นครราชสีมา"/>
    <s v="-"/>
    <s v=""/>
    <s v="02/08/2025 19:53"/>
    <s v="-"/>
    <s v="J&amp;T COD"/>
    <s v="Tiktok"/>
    <s v="จ่ายทีหลัง / COD"/>
    <s v=""/>
    <s v="762273382006"/>
    <s v="02/08/2025 19:53"/>
  </r>
  <r>
    <x v="3"/>
    <x v="3"/>
    <n v="33.333333333333336"/>
    <n v="6"/>
    <s v="FQN92"/>
    <n v="200"/>
    <n v="0"/>
    <s v="ร้านที่4"/>
    <s v="ร***สมพร ป***-ส่ง"/>
    <s v="นครราชสีมา"/>
    <s v="-"/>
    <s v=""/>
    <s v="02/08/2025 19:50"/>
    <s v="-"/>
    <s v="J&amp;T COD"/>
    <s v="Tiktok"/>
    <s v="จ่ายทีหลัง / COD"/>
    <s v=""/>
    <s v="762235396930"/>
    <s v="02/08/2025 19:50"/>
  </r>
  <r>
    <x v="8"/>
    <x v="8"/>
    <n v="103.55"/>
    <n v="1"/>
    <s v="FQN91"/>
    <n v="103.55"/>
    <n v="0"/>
    <s v="ร้านที่1"/>
    <s v="ชุติมา สุวรรณมาลี"/>
    <s v="8/1 หมู่ 20 ต. ทุ่งลูกนก อ.กำแพงแสน จ. นครปฐม_x000a__x000a_กำแพงแสน/ Kamphaeng Saenนครปฐม/ Nakhon Pathom_x000a_73140"/>
    <s v="73140"/>
    <s v="660646281479"/>
    <s v="02/08/2025 19:49"/>
    <s v="-"/>
    <s v="Kerry_dropoff"/>
    <s v="Lazada"/>
    <s v="lazada"/>
    <s v=""/>
    <s v="LEXPU0593365463"/>
    <s v="02/08/2025 19:49"/>
  </r>
  <r>
    <x v="5"/>
    <x v="5"/>
    <n v="50"/>
    <n v="1"/>
    <s v="FQN90"/>
    <n v="129"/>
    <n v="29"/>
    <s v="ร้านที่2"/>
    <s v="เ***เรศ"/>
    <s v="อ่างทอง"/>
    <s v="-"/>
    <s v=""/>
    <s v="02/08/2025 19:19"/>
    <s v="-"/>
    <s v="J&amp;T COD"/>
    <s v="Tiktok"/>
    <s v="จ่ายทีหลัง / COD"/>
    <s v=""/>
    <s v="762257680940"/>
    <s v="02/08/2025 19:19"/>
  </r>
  <r>
    <x v="6"/>
    <x v="6"/>
    <n v="50"/>
    <n v="1"/>
    <s v="FQN90"/>
    <n v="129"/>
    <n v="29"/>
    <s v="ร้านที่2"/>
    <s v="เ***เรศ"/>
    <s v="อ่างทอง"/>
    <s v="-"/>
    <s v=""/>
    <s v="02/08/2025 19:19"/>
    <s v="-"/>
    <s v="J&amp;T COD"/>
    <s v="Tiktok"/>
    <s v="จ่ายทีหลัง / COD"/>
    <s v=""/>
    <s v="762257680940"/>
    <s v="02/08/2025 19:19"/>
  </r>
  <r>
    <x v="0"/>
    <x v="0"/>
    <n v="50"/>
    <n v="1"/>
    <s v="FQN90"/>
    <n v="129"/>
    <n v="29"/>
    <s v="ร้านที่2"/>
    <s v="เ***เรศ"/>
    <s v="อ่างทอง"/>
    <s v="-"/>
    <s v=""/>
    <s v="02/08/2025 19:19"/>
    <s v="-"/>
    <s v="J&amp;T COD"/>
    <s v="Tiktok"/>
    <s v="จ่ายทีหลัง / COD"/>
    <s v=""/>
    <s v="762257680940"/>
    <s v="02/08/2025 19:19"/>
  </r>
  <r>
    <x v="3"/>
    <x v="3"/>
    <n v="50"/>
    <n v="6"/>
    <s v="FQN89"/>
    <n v="200"/>
    <n v="0"/>
    <s v="ร้านที่2"/>
    <s v="จ***นา แ***กำแพง"/>
    <s v="สุโขทัย"/>
    <s v="-"/>
    <s v=""/>
    <s v="02/08/2025 19:14"/>
    <s v="-"/>
    <s v="J&amp;T COD"/>
    <s v="Tiktok"/>
    <s v="จ่ายทีหลัง / COD"/>
    <s v=""/>
    <s v="762231581005"/>
    <s v="02/08/2025 19:14"/>
  </r>
  <r>
    <x v="4"/>
    <x v="4"/>
    <n v="50"/>
    <n v="3"/>
    <s v="FQN88"/>
    <n v="165"/>
    <n v="0"/>
    <s v="ร้านที่4"/>
    <s v="ว***ฒน์ ส***ติพงศ์"/>
    <s v="เทศบาลนครขอนแก่น"/>
    <s v="-"/>
    <s v=""/>
    <s v="02/08/2025 18:41"/>
    <s v="-"/>
    <s v="J&amp;T Express"/>
    <s v="Tiktok"/>
    <s v="tiktok"/>
    <s v=""/>
    <s v="762219178976"/>
    <s v="02/08/2025 18:41"/>
  </r>
  <r>
    <x v="3"/>
    <x v="3"/>
    <n v="65"/>
    <n v="1"/>
    <s v="FQN88"/>
    <n v="165"/>
    <n v="0"/>
    <s v="ร้านที่4"/>
    <s v="ว***ฒน์ ส***ติพงศ์"/>
    <s v="เทศบาลนครขอนแก่น"/>
    <s v="-"/>
    <s v=""/>
    <s v="02/08/2025 18:41"/>
    <s v="-"/>
    <s v="J&amp;T Express"/>
    <s v="Tiktok"/>
    <s v="tiktok"/>
    <s v=""/>
    <s v="762219178976"/>
    <s v="02/08/2025 18:41"/>
  </r>
  <r>
    <x v="5"/>
    <x v="5"/>
    <n v="50"/>
    <n v="1"/>
    <s v="FQN87"/>
    <n v="100"/>
    <n v="0"/>
    <s v="ร้านที่2"/>
    <s v="N***pong D***manee"/>
    <s v="สุราษฎร์ธานี"/>
    <s v="-"/>
    <s v=""/>
    <s v="02/08/2025 18:09"/>
    <s v="-"/>
    <s v="J&amp;T COD"/>
    <s v="Tiktok"/>
    <s v="จ่ายทีหลัง / COD"/>
    <s v=""/>
    <s v="762283797914"/>
    <s v="02/08/2025 18:10"/>
  </r>
  <r>
    <x v="6"/>
    <x v="6"/>
    <n v="50"/>
    <n v="1"/>
    <s v="FQN87"/>
    <n v="100"/>
    <n v="0"/>
    <s v="ร้านที่2"/>
    <s v="N***pong D***manee"/>
    <s v="สุราษฎร์ธานี"/>
    <s v="-"/>
    <s v=""/>
    <s v="02/08/2025 18:09"/>
    <s v="-"/>
    <s v="J&amp;T COD"/>
    <s v="Tiktok"/>
    <s v="จ่ายทีหลัง / COD"/>
    <s v=""/>
    <s v="762283797914"/>
    <s v="02/08/2025 18:10"/>
  </r>
  <r>
    <x v="0"/>
    <x v="0"/>
    <n v="50"/>
    <n v="1"/>
    <s v="FQN87"/>
    <n v="100"/>
    <n v="0"/>
    <s v="ร้านที่2"/>
    <s v="N***pong D***manee"/>
    <s v="สุราษฎร์ธานี"/>
    <s v="-"/>
    <s v=""/>
    <s v="02/08/2025 18:09"/>
    <s v="-"/>
    <s v="J&amp;T COD"/>
    <s v="Tiktok"/>
    <s v="จ่ายทีหลัง / COD"/>
    <s v=""/>
    <s v="762283797914"/>
    <s v="02/08/2025 18:09"/>
  </r>
  <r>
    <x v="7"/>
    <x v="7"/>
    <n v="66.333333333333329"/>
    <n v="3"/>
    <s v="FQN86"/>
    <n v="199.2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02/08/2025 17:49"/>
    <s v="-"/>
    <s v="Kerry_dropoff"/>
    <s v="Lazada"/>
    <s v="lazada"/>
    <s v=""/>
    <s v="LEXPU0593362924"/>
    <s v="02/08/2025 17:49"/>
  </r>
  <r>
    <x v="5"/>
    <x v="5"/>
    <n v="50"/>
    <n v="2"/>
    <s v="FQN85"/>
    <n v="200"/>
    <n v="0"/>
    <s v="ร้านที่2"/>
    <s v="ณ***นก จ***รมณี"/>
    <s v="Chiang Mai"/>
    <s v="-"/>
    <s v=""/>
    <s v="02/08/2025 17:40"/>
    <s v="-"/>
    <s v="J&amp;T COD"/>
    <s v="Tiktok"/>
    <s v="จ่ายทีหลัง / COD"/>
    <s v=""/>
    <s v="762236062980"/>
    <s v="02/08/2025 17:40"/>
  </r>
  <r>
    <x v="6"/>
    <x v="6"/>
    <n v="50"/>
    <n v="2"/>
    <s v="FQN85"/>
    <n v="200"/>
    <n v="0"/>
    <s v="ร้านที่2"/>
    <s v="ณ***นก จ***รมณี"/>
    <s v="Chiang Mai"/>
    <s v="-"/>
    <s v=""/>
    <s v="02/08/2025 17:40"/>
    <s v="-"/>
    <s v="J&amp;T COD"/>
    <s v="Tiktok"/>
    <s v="จ่ายทีหลัง / COD"/>
    <s v=""/>
    <s v="762236062980"/>
    <s v="02/08/2025 17:40"/>
  </r>
  <r>
    <x v="0"/>
    <x v="0"/>
    <n v="50"/>
    <n v="2"/>
    <s v="FQN85"/>
    <n v="200"/>
    <n v="0"/>
    <s v="ร้านที่2"/>
    <s v="ณ***นก จ***รมณี"/>
    <s v="Chiang Mai"/>
    <s v="-"/>
    <s v=""/>
    <s v="02/08/2025 17:40"/>
    <s v="-"/>
    <s v="J&amp;T COD"/>
    <s v="Tiktok"/>
    <s v="จ่ายทีหลัง / COD"/>
    <s v=""/>
    <s v="762236062980"/>
    <s v="02/08/2025 17:40"/>
  </r>
  <r>
    <x v="7"/>
    <x v="7"/>
    <n v="66.333333333333329"/>
    <n v="3"/>
    <s v="FQN84"/>
    <n v="185.75"/>
    <n v="26"/>
    <s v="ร้านที่8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02/08/2025 17:19"/>
    <s v="-"/>
    <s v="Kerry_dropoff"/>
    <s v="Lazada"/>
    <s v="lazada"/>
    <s v=""/>
    <s v="LEXPU0593363156"/>
    <s v="02/08/2025 17:19"/>
  </r>
  <r>
    <x v="5"/>
    <x v="5"/>
    <n v="50"/>
    <n v="1"/>
    <s v="FQN83"/>
    <n v="100"/>
    <n v="0"/>
    <s v="ร้านที่2"/>
    <s v="ช***ชา แ***เม่น"/>
    <s v="กรุงเทพฯ"/>
    <s v="-"/>
    <s v=""/>
    <s v="02/08/2025 16:34"/>
    <s v="-"/>
    <s v="J&amp;T COD"/>
    <s v="Tiktok"/>
    <s v="จ่ายทีหลัง / COD"/>
    <s v=""/>
    <s v="762281789964"/>
    <s v="02/08/2025 16:34"/>
  </r>
  <r>
    <x v="6"/>
    <x v="6"/>
    <n v="50"/>
    <n v="1"/>
    <s v="FQN83"/>
    <n v="100"/>
    <n v="0"/>
    <s v="ร้านที่2"/>
    <s v="ช***ชา แ***เม่น"/>
    <s v="กรุงเทพฯ"/>
    <s v="-"/>
    <s v=""/>
    <s v="02/08/2025 16:34"/>
    <s v="-"/>
    <s v="J&amp;T COD"/>
    <s v="Tiktok"/>
    <s v="จ่ายทีหลัง / COD"/>
    <s v=""/>
    <s v="762281789964"/>
    <s v="02/08/2025 16:34"/>
  </r>
  <r>
    <x v="0"/>
    <x v="0"/>
    <n v="50"/>
    <n v="1"/>
    <s v="FQN83"/>
    <n v="100"/>
    <n v="0"/>
    <s v="ร้านที่2"/>
    <s v="ช***ชา แ***เม่น"/>
    <s v="กรุงเทพฯ"/>
    <s v="-"/>
    <s v=""/>
    <s v="02/08/2025 16:34"/>
    <s v="-"/>
    <s v="J&amp;T COD"/>
    <s v="Tiktok"/>
    <s v="จ่ายทีหลัง / COD"/>
    <s v=""/>
    <s v="762281789964"/>
    <s v="02/08/2025 16:34"/>
  </r>
  <r>
    <x v="3"/>
    <x v="3"/>
    <n v="33.333333333333336"/>
    <n v="3"/>
    <s v="FQN82"/>
    <n v="100"/>
    <n v="0"/>
    <s v="ร้านที่2"/>
    <s v="น***า ท***ิริ"/>
    <s v="ปทุมธานี"/>
    <s v="-"/>
    <s v=""/>
    <s v="02/08/2025 16:21"/>
    <s v="-"/>
    <s v="Flash Express Thailand COD"/>
    <s v="Tiktok"/>
    <s v="จ่ายทีหลัง / COD"/>
    <s v=""/>
    <s v="THT0402211B6N6Z"/>
    <s v="02/08/2025 16:22"/>
  </r>
  <r>
    <x v="5"/>
    <x v="5"/>
    <n v="50"/>
    <n v="1"/>
    <s v="FQN81"/>
    <n v="147"/>
    <n v="0"/>
    <s v="ร้านที่1"/>
    <s v="ธ******ี"/>
    <s v="******บลมาบยางพร อำเภอปลวกแดง จังหวัดระยอง 21140"/>
    <s v="21140"/>
    <s v="99"/>
    <s v="02/08/2025 16:16"/>
    <s v="-"/>
    <s v="SPX Express"/>
    <s v="Shopee"/>
    <s v="shopee"/>
    <s v=""/>
    <s v="TH259226135690Q"/>
    <s v="02/08/2025 16:16"/>
  </r>
  <r>
    <x v="6"/>
    <x v="6"/>
    <n v="50"/>
    <n v="1"/>
    <s v="FQN81"/>
    <n v="147"/>
    <n v="0"/>
    <s v="ร้านที่1"/>
    <s v="ธ******ี"/>
    <s v="******บลมาบยางพร อำเภอปลวกแดง จังหวัดระยอง 21140"/>
    <s v="21140"/>
    <s v="99"/>
    <s v="02/08/2025 16:16"/>
    <s v="-"/>
    <s v="SPX Express"/>
    <s v="Shopee"/>
    <s v="shopee"/>
    <s v=""/>
    <s v="TH259226135690Q"/>
    <s v="02/08/2025 16:16"/>
  </r>
  <r>
    <x v="0"/>
    <x v="0"/>
    <n v="50"/>
    <n v="1"/>
    <s v="FQN81"/>
    <n v="147"/>
    <n v="0"/>
    <s v="ร้านที่1"/>
    <s v="ธ******ี"/>
    <s v="******บลมาบยางพร อำเภอปลวกแดง จังหวัดระยอง 21140"/>
    <s v="21140"/>
    <s v="99"/>
    <s v="02/08/2025 16:16"/>
    <s v="-"/>
    <s v="SPX Express"/>
    <s v="Shopee"/>
    <s v="shopee"/>
    <s v=""/>
    <s v="TH259226135690Q"/>
    <s v="02/08/2025 16:16"/>
  </r>
  <r>
    <x v="5"/>
    <x v="5"/>
    <n v="50"/>
    <n v="1"/>
    <s v="FQN79"/>
    <n v="100"/>
    <n v="0"/>
    <s v="ร้านที่2"/>
    <s v="ต***น"/>
    <s v="หนองคาย"/>
    <s v="-"/>
    <s v=""/>
    <s v="02/08/2025 15:58"/>
    <s v="-"/>
    <s v="J&amp;T COD"/>
    <s v="Tiktok"/>
    <s v="จ่ายทีหลัง / COD"/>
    <s v=""/>
    <s v="762297480932"/>
    <s v="02/08/2025 15:58"/>
  </r>
  <r>
    <x v="6"/>
    <x v="6"/>
    <n v="50"/>
    <n v="1"/>
    <s v="FQN79"/>
    <n v="100"/>
    <n v="0"/>
    <s v="ร้านที่2"/>
    <s v="ต***น"/>
    <s v="หนองคาย"/>
    <s v="-"/>
    <s v=""/>
    <s v="02/08/2025 15:58"/>
    <s v="-"/>
    <s v="J&amp;T COD"/>
    <s v="Tiktok"/>
    <s v="จ่ายทีหลัง / COD"/>
    <s v=""/>
    <s v="762297480932"/>
    <s v="02/08/2025 15:58"/>
  </r>
  <r>
    <x v="0"/>
    <x v="0"/>
    <n v="50"/>
    <n v="1"/>
    <s v="FQN79"/>
    <n v="100"/>
    <n v="0"/>
    <s v="ร้านที่2"/>
    <s v="ต***น"/>
    <s v="หนองคาย"/>
    <s v="-"/>
    <s v=""/>
    <s v="02/08/2025 15:58"/>
    <s v="-"/>
    <s v="J&amp;T COD"/>
    <s v="Tiktok"/>
    <s v="จ่ายทีหลัง / COD"/>
    <s v=""/>
    <s v="762297480932"/>
    <s v="02/08/2025 15:58"/>
  </r>
  <r>
    <x v="3"/>
    <x v="3"/>
    <n v="50"/>
    <n v="6"/>
    <s v="FQN78"/>
    <n v="200"/>
    <n v="0"/>
    <s v="ร้านที่2"/>
    <s v="ศ***วรรณ ย***แฟน"/>
    <s v="กรุงเทพฯ"/>
    <s v="-"/>
    <s v=""/>
    <s v="02/08/2025 15:38"/>
    <s v="-"/>
    <s v="J&amp;T COD"/>
    <s v="Tiktok"/>
    <s v="จ่ายทีหลัง / COD"/>
    <s v=""/>
    <s v="762287591914"/>
    <s v="02/08/2025 15:39"/>
  </r>
  <r>
    <x v="3"/>
    <x v="3"/>
    <n v="33.333333333333336"/>
    <n v="3"/>
    <s v="FQN77"/>
    <n v="109"/>
    <n v="9"/>
    <s v="ร้านที่2"/>
    <s v="จ***ร์เพ็ญ..สินสเวศ"/>
    <s v="ชุมพร"/>
    <s v="-"/>
    <s v=""/>
    <s v="02/08/2025 15:32"/>
    <s v="-"/>
    <s v="J&amp;T COD"/>
    <s v="Tiktok"/>
    <s v="จ่ายทีหลัง / COD"/>
    <s v=""/>
    <s v="762256592963"/>
    <s v="02/08/2025 15:33"/>
  </r>
  <r>
    <x v="5"/>
    <x v="5"/>
    <n v="50"/>
    <n v="1"/>
    <s v="FQN76"/>
    <n v="100"/>
    <n v="0"/>
    <s v="ร้านที่2"/>
    <s v="ไ***นทร์  ท***ุ้ม"/>
    <s v="กำแพงเพชร"/>
    <s v="-"/>
    <s v=""/>
    <s v="02/08/2025 15:21"/>
    <s v="-"/>
    <s v="J&amp;T COD"/>
    <s v="Tiktok"/>
    <s v="จ่ายทีหลัง / COD"/>
    <s v=""/>
    <s v="762264287993"/>
    <s v="02/08/2025 15:21"/>
  </r>
  <r>
    <x v="6"/>
    <x v="6"/>
    <n v="50"/>
    <n v="1"/>
    <s v="FQN76"/>
    <n v="100"/>
    <n v="0"/>
    <s v="ร้านที่2"/>
    <s v="ไ***นทร์  ท***ุ้ม"/>
    <s v="กำแพงเพชร"/>
    <s v="-"/>
    <s v=""/>
    <s v="02/08/2025 15:21"/>
    <s v="-"/>
    <s v="J&amp;T COD"/>
    <s v="Tiktok"/>
    <s v="จ่ายทีหลัง / COD"/>
    <s v=""/>
    <s v="762264287993"/>
    <s v="02/08/2025 15:21"/>
  </r>
  <r>
    <x v="0"/>
    <x v="0"/>
    <n v="50"/>
    <n v="1"/>
    <s v="FQN76"/>
    <n v="100"/>
    <n v="0"/>
    <s v="ร้านที่2"/>
    <s v="ไ***นทร์  ท***ุ้ม"/>
    <s v="กำแพงเพชร"/>
    <s v="-"/>
    <s v=""/>
    <s v="02/08/2025 15:21"/>
    <s v="-"/>
    <s v="J&amp;T COD"/>
    <s v="Tiktok"/>
    <s v="จ่ายทีหลัง / COD"/>
    <s v=""/>
    <s v="762264287993"/>
    <s v="02/08/2025 15:21"/>
  </r>
  <r>
    <x v="5"/>
    <x v="5"/>
    <n v="50"/>
    <n v="1"/>
    <s v="FQN74"/>
    <n v="100"/>
    <n v="0"/>
    <s v="ร้านที่2"/>
    <s v="ล***ทม ส***จริญ"/>
    <s v="กำแพงเพชร"/>
    <s v="-"/>
    <s v=""/>
    <s v="02/08/2025 15:11"/>
    <s v="-"/>
    <s v="J&amp;T COD"/>
    <s v="Tiktok"/>
    <s v="จ่ายทีหลัง / COD"/>
    <s v=""/>
    <s v="762263396926"/>
    <s v="02/08/2025 15:11"/>
  </r>
  <r>
    <x v="6"/>
    <x v="6"/>
    <n v="50"/>
    <n v="1"/>
    <s v="FQN74"/>
    <n v="100"/>
    <n v="0"/>
    <s v="ร้านที่2"/>
    <s v="ล***ทม ส***จริญ"/>
    <s v="กำแพงเพชร"/>
    <s v="-"/>
    <s v=""/>
    <s v="02/08/2025 15:11"/>
    <s v="-"/>
    <s v="J&amp;T COD"/>
    <s v="Tiktok"/>
    <s v="จ่ายทีหลัง / COD"/>
    <s v=""/>
    <s v="762263396926"/>
    <s v="02/08/2025 15:11"/>
  </r>
  <r>
    <x v="0"/>
    <x v="0"/>
    <n v="50"/>
    <n v="1"/>
    <s v="FQN74"/>
    <n v="100"/>
    <n v="0"/>
    <s v="ร้านที่2"/>
    <s v="ล***ทม ส***จริญ"/>
    <s v="กำแพงเพชร"/>
    <s v="-"/>
    <s v=""/>
    <s v="02/08/2025 15:11"/>
    <s v="-"/>
    <s v="J&amp;T COD"/>
    <s v="Tiktok"/>
    <s v="จ่ายทีหลัง / COD"/>
    <s v=""/>
    <s v="762263396926"/>
    <s v="02/08/2025 15:11"/>
  </r>
  <r>
    <x v="0"/>
    <x v="0"/>
    <n v="45"/>
    <n v="2"/>
    <s v="FQN73"/>
    <n v="90"/>
    <n v="0"/>
    <s v="ร้านที่1"/>
    <s v="ภ*****า"/>
    <s v="****** แขวง บางจาก แขวงบางจาก เขตพระโขนง จังหวัดกรุงเทพมหานคร 10260"/>
    <s v="10260"/>
    <s v="53"/>
    <s v="02/08/2025 15:03"/>
    <s v="-"/>
    <s v="SPX Express"/>
    <s v="Shopee"/>
    <s v="shopee"/>
    <s v=""/>
    <s v="TH2572770949752"/>
    <s v="02/08/2025 15:02"/>
  </r>
  <r>
    <x v="3"/>
    <x v="3"/>
    <n v="50"/>
    <n v="6"/>
    <s v="FQN72"/>
    <n v="200"/>
    <n v="0"/>
    <s v="ร้านที่2"/>
    <s v="ว***า เ***่ยมกลาง"/>
    <s v="กรุงเทพฯ"/>
    <s v="-"/>
    <s v=""/>
    <s v="02/08/2025 14:57"/>
    <s v="-"/>
    <s v="J&amp;T COD"/>
    <s v="Tiktok"/>
    <s v="จ่ายทีหลัง / COD"/>
    <s v=""/>
    <s v="762230595910"/>
    <s v="02/08/2025 14:57"/>
  </r>
  <r>
    <x v="7"/>
    <x v="7"/>
    <n v="66.333333333333329"/>
    <n v="3"/>
    <s v="FQN71"/>
    <n v="220"/>
    <n v="0"/>
    <s v="ร้านที่4"/>
    <s v="ว***พ็ญ ว***สระใส"/>
    <s v="ปัตตานี"/>
    <s v="-"/>
    <s v=""/>
    <s v="02/08/2025 14:52"/>
    <s v="-"/>
    <s v="J&amp;T Express"/>
    <s v="Tiktok"/>
    <s v="tiktok"/>
    <s v=""/>
    <s v="762215589973"/>
    <s v="02/08/2025 14:52"/>
  </r>
  <r>
    <x v="1"/>
    <x v="1"/>
    <n v="66"/>
    <n v="1"/>
    <s v="FQN70"/>
    <n v="250"/>
    <n v="0"/>
    <s v="ร้านที่1"/>
    <s v="ส****ย"/>
    <s v="******ย อ.สูงเม่น จ.แพร่ ตำบลหัวฝาย อำเภอสูงเม่น จังหวัดแพร่ 54130"/>
    <s v="54130"/>
    <s v="93"/>
    <s v="02/08/2025 14:44"/>
    <s v="-"/>
    <s v="SPX Express"/>
    <s v="Shopee"/>
    <s v="shopee"/>
    <s v=""/>
    <s v="TH250911186916W"/>
    <s v="02/08/2025 14:43"/>
  </r>
  <r>
    <x v="2"/>
    <x v="2"/>
    <n v="66"/>
    <n v="1"/>
    <s v="FQN70"/>
    <n v="250"/>
    <n v="0"/>
    <s v="ร้านที่1"/>
    <s v="ส****ย"/>
    <s v="******ย อ.สูงเม่น จ.แพร่ ตำบลหัวฝาย อำเภอสูงเม่น จังหวัดแพร่ 54130"/>
    <s v="54130"/>
    <s v="93"/>
    <s v="02/08/2025 14:44"/>
    <s v="-"/>
    <s v="SPX Express"/>
    <s v="Shopee"/>
    <s v="shopee"/>
    <s v=""/>
    <s v="TH250911186916W"/>
    <s v="02/08/2025 14:43"/>
  </r>
  <r>
    <x v="7"/>
    <x v="7"/>
    <n v="67"/>
    <n v="1"/>
    <s v="FQN70"/>
    <n v="250"/>
    <n v="0"/>
    <s v="ร้านที่1"/>
    <s v="ส****ย"/>
    <s v="******ย อ.สูงเม่น จ.แพร่ ตำบลหัวฝาย อำเภอสูงเม่น จังหวัดแพร่ 54130"/>
    <s v="54130"/>
    <s v="93"/>
    <s v="02/08/2025 14:44"/>
    <s v="-"/>
    <s v="SPX Express"/>
    <s v="Shopee"/>
    <s v="shopee"/>
    <s v=""/>
    <s v="TH250911186916W"/>
    <s v="02/08/2025 14:43"/>
  </r>
  <r>
    <x v="0"/>
    <x v="9"/>
    <n v="47.5"/>
    <n v="1"/>
    <s v="FQN69"/>
    <n v="47.5"/>
    <n v="0"/>
    <s v="ร้านที่3"/>
    <s v="โมเอ"/>
    <s v="32 หมู่ 7 ถ.นครอินทร์ · บางคูเวียง/ Bang Khu Wiang_x000a__x000a_บางกรวย/ Bang Kruaiนนทบุรี/ Nonthaburi_x000a_11130"/>
    <s v="11130"/>
    <s v="660943321296"/>
    <s v="02/08/2025 14:43"/>
    <s v="-"/>
    <s v="Kerry_dropoff"/>
    <s v="Lazada"/>
    <s v="lazada"/>
    <s v=""/>
    <s v="LEXPU0593350533"/>
    <s v="02/08/2025 14:43"/>
  </r>
  <r>
    <x v="3"/>
    <x v="3"/>
    <n v="33.333333333333336"/>
    <n v="3"/>
    <s v="FQN68"/>
    <n v="100"/>
    <n v="0"/>
    <s v="ร้านที่2"/>
    <s v="ป***า"/>
    <s v="พิษณุโลก"/>
    <s v="-"/>
    <s v=""/>
    <s v="02/08/2025 14:34"/>
    <s v="-"/>
    <s v="J&amp;T COD"/>
    <s v="Tiktok"/>
    <s v="จ่ายทีหลัง / COD"/>
    <s v=""/>
    <s v="762271294945"/>
    <s v="02/08/2025 14:34"/>
  </r>
  <r>
    <x v="3"/>
    <x v="3"/>
    <n v="33.333333333333336"/>
    <n v="3"/>
    <s v="FQN67"/>
    <n v="138"/>
    <n v="38"/>
    <s v="ร้านที่2"/>
    <s v="น** อ***ศรี ส***ุแพทย์"/>
    <s v="บุรีรัมย์"/>
    <s v="-"/>
    <s v=""/>
    <s v="02/08/2025 13:55"/>
    <s v="-"/>
    <s v="J&amp;T Express"/>
    <s v="Tiktok"/>
    <s v="tiktok"/>
    <s v=""/>
    <s v="762246492943"/>
    <s v="02/08/2025 13:55"/>
  </r>
  <r>
    <x v="1"/>
    <x v="1"/>
    <n v="90"/>
    <n v="2"/>
    <s v="FQN66"/>
    <n v="120.6"/>
    <n v="7"/>
    <s v="ร้านที่8"/>
    <s v="ทองสี มูลสิติ"/>
    <s v="11 หมู่8 ต.เขวาทุ่ง อ.ธวัชบุรี จ.ร้อยเอ็ด_x000a__x000a_ธวัชบุรี/ Thawat Buriร้อยเอ็ด/ Roi Et_x000a_45170"/>
    <s v="45170"/>
    <s v="660618688833"/>
    <s v="02/08/2025 13:39"/>
    <s v="-"/>
    <s v="Kerry_dropoff"/>
    <s v="Lazada"/>
    <s v="lazada"/>
    <s v=""/>
    <s v="LEXPU0593362488"/>
    <s v="02/08/2025 13:36"/>
  </r>
  <r>
    <x v="3"/>
    <x v="3"/>
    <n v="50"/>
    <n v="6"/>
    <s v="FQN65"/>
    <n v="200"/>
    <n v="0"/>
    <s v="ร้านที่2"/>
    <s v="พ***ินทร์"/>
    <s v="สุราษฎร์ธานี"/>
    <s v="-"/>
    <s v=""/>
    <s v="02/08/2025 13:31"/>
    <s v="-"/>
    <s v="J&amp;T COD"/>
    <s v="Tiktok"/>
    <s v="จ่ายทีหลัง / COD"/>
    <s v=""/>
    <s v="762273399930"/>
    <s v="02/08/2025 13:31"/>
  </r>
  <r>
    <x v="9"/>
    <x v="10"/>
    <n v="15"/>
    <n v="2"/>
    <s v="FQN64"/>
    <n v="34"/>
    <n v="4"/>
    <s v="ร้านที่1"/>
    <s v="พ******์"/>
    <s v="******ิจิตร 66170 ตำบลดงกลาง อำเภอเมืองพิจิตร จังหวัดพิจิตร 66170"/>
    <s v="66170"/>
    <s v="69"/>
    <s v="02/08/2025 13:22"/>
    <s v="-"/>
    <s v="SPX Express"/>
    <s v="Shopee"/>
    <s v="shopee"/>
    <s v=""/>
    <s v="TH257246399904T"/>
    <s v="02/08/2025 13:22"/>
  </r>
  <r>
    <x v="3"/>
    <x v="3"/>
    <n v="33.333333333333336"/>
    <n v="3"/>
    <s v="FQN62"/>
    <n v="100"/>
    <n v="0"/>
    <s v="ร้านที่2"/>
    <s v="ก***ิภูมิ ท***ักษิณ"/>
    <s v="ปทุมธานี"/>
    <s v="-"/>
    <s v=""/>
    <s v="02/08/2025 13:10"/>
    <s v="-"/>
    <s v="Flash Express Thailand COD"/>
    <s v="Tiktok"/>
    <s v="จ่ายทีหลัง / COD"/>
    <s v=""/>
    <s v="THT0402211B1A8Z"/>
    <s v="02/08/2025 13:10"/>
  </r>
  <r>
    <x v="3"/>
    <x v="3"/>
    <n v="33.333333333333336"/>
    <n v="3"/>
    <s v="FQN61"/>
    <n v="100"/>
    <n v="0"/>
    <s v="ร้านที่2"/>
    <s v="น***า ย***ำโรง"/>
    <s v="ลพบุรี"/>
    <s v="-"/>
    <s v=""/>
    <s v="02/08/2025 12:50"/>
    <s v="-"/>
    <s v="J&amp;T COD"/>
    <s v="Tiktok"/>
    <s v="จ่ายทีหลัง / COD"/>
    <s v=""/>
    <s v="762236790976"/>
    <s v="02/08/2025 12:50"/>
  </r>
  <r>
    <x v="3"/>
    <x v="3"/>
    <n v="50"/>
    <n v="6"/>
    <s v="FQN60"/>
    <n v="200"/>
    <n v="0"/>
    <s v="ร้านที่2"/>
    <s v="ร***านต์ บ***ผื่อน"/>
    <s v="นนทบุรี"/>
    <s v="-"/>
    <s v=""/>
    <s v="02/08/2025 12:47"/>
    <s v="-"/>
    <s v="Flash Express Thailand COD"/>
    <s v="Tiktok"/>
    <s v="จ่ายทีหลัง / COD"/>
    <s v=""/>
    <s v="THT03062119WN8Z"/>
    <s v="02/08/2025 12:48"/>
  </r>
  <r>
    <x v="5"/>
    <x v="5"/>
    <n v="50"/>
    <n v="1"/>
    <s v="FQN59"/>
    <n v="100"/>
    <n v="0"/>
    <s v="ร้านที่2"/>
    <s v="บ***อน"/>
    <s v="ตำบล บึงกาฬ"/>
    <s v="-"/>
    <s v=""/>
    <s v="02/08/2025 12:46"/>
    <s v="-"/>
    <s v="J&amp;T COD"/>
    <s v="Tiktok"/>
    <s v="จ่ายทีหลัง / COD"/>
    <s v=""/>
    <s v="762248689930"/>
    <s v="02/08/2025 12:46"/>
  </r>
  <r>
    <x v="6"/>
    <x v="6"/>
    <n v="50"/>
    <n v="1"/>
    <s v="FQN59"/>
    <n v="100"/>
    <n v="0"/>
    <s v="ร้านที่2"/>
    <s v="บ***อน"/>
    <s v="ตำบล บึงกาฬ"/>
    <s v="-"/>
    <s v=""/>
    <s v="02/08/2025 12:46"/>
    <s v="-"/>
    <s v="J&amp;T COD"/>
    <s v="Tiktok"/>
    <s v="จ่ายทีหลัง / COD"/>
    <s v=""/>
    <s v="762248689930"/>
    <s v="02/08/2025 12:46"/>
  </r>
  <r>
    <x v="0"/>
    <x v="0"/>
    <n v="50"/>
    <n v="1"/>
    <s v="FQN59"/>
    <n v="100"/>
    <n v="0"/>
    <s v="ร้านที่2"/>
    <s v="บ***อน"/>
    <s v="ตำบล บึงกาฬ"/>
    <s v="-"/>
    <s v=""/>
    <s v="02/08/2025 12:46"/>
    <s v="-"/>
    <s v="J&amp;T COD"/>
    <s v="Tiktok"/>
    <s v="จ่ายทีหลัง / COD"/>
    <s v=""/>
    <s v="762248689930"/>
    <s v="02/08/2025 12:46"/>
  </r>
  <r>
    <x v="3"/>
    <x v="3"/>
    <n v="33.333333333333336"/>
    <n v="3"/>
    <s v="FQN58"/>
    <n v="100"/>
    <n v="0"/>
    <s v="ร้านที่2"/>
    <s v="ป***จิตร"/>
    <s v="กรุงเทพมหานคร"/>
    <s v="-"/>
    <s v=""/>
    <s v="02/08/2025 12:24"/>
    <s v="-"/>
    <s v="J&amp;T Express"/>
    <s v="Tiktok"/>
    <s v="tiktok"/>
    <s v=""/>
    <s v="762249191970"/>
    <s v="02/08/2025 12:23"/>
  </r>
  <r>
    <x v="10"/>
    <x v="11"/>
    <n v="54.5"/>
    <n v="2"/>
    <s v="FQN57"/>
    <n v="10"/>
    <n v="0"/>
    <s v="ร้านที่1"/>
    <s v="ปุ้ยบ"/>
    <s v="ชจช 29/4 ซ.17 ถนนทะเลหลวง  ต.บ่อยางง · บ่อยาง/ Bo Yang_x000a__x000a_เมืองสงขลา/ Mueang Songkhlaสงขลา/ Songkhla_x000a_90000"/>
    <s v="90000"/>
    <s v="660971187178"/>
    <s v="02/08/2025 12:11"/>
    <s v="-"/>
    <s v="Kerry_dropoff"/>
    <s v="Lazada"/>
    <s v="lazada"/>
    <s v=""/>
    <s v="LEXPU0593350913"/>
    <s v="02/08/2025 12:11"/>
  </r>
  <r>
    <x v="5"/>
    <x v="5"/>
    <n v="50"/>
    <n v="2"/>
    <s v="FQN56"/>
    <n v="200"/>
    <n v="0"/>
    <s v="ร้านที่2"/>
    <s v="ค***พ็ญจันทร์  ค***ุล"/>
    <s v="นครปฐม"/>
    <s v="-"/>
    <s v=""/>
    <s v="02/08/2025 12:09"/>
    <s v="-"/>
    <s v="J&amp;T COD"/>
    <s v="Tiktok"/>
    <s v="จ่ายทีหลัง / COD"/>
    <s v=""/>
    <s v="762212064003"/>
    <s v="02/08/2025 12:09"/>
  </r>
  <r>
    <x v="6"/>
    <x v="6"/>
    <n v="50"/>
    <n v="2"/>
    <s v="FQN56"/>
    <n v="200"/>
    <n v="0"/>
    <s v="ร้านที่2"/>
    <s v="ค***พ็ญจันทร์  ค***ุล"/>
    <s v="นครปฐม"/>
    <s v="-"/>
    <s v=""/>
    <s v="02/08/2025 12:09"/>
    <s v="-"/>
    <s v="J&amp;T COD"/>
    <s v="Tiktok"/>
    <s v="จ่ายทีหลัง / COD"/>
    <s v=""/>
    <s v="762212064003"/>
    <s v="02/08/2025 12:09"/>
  </r>
  <r>
    <x v="0"/>
    <x v="0"/>
    <n v="50"/>
    <n v="2"/>
    <s v="FQN56"/>
    <n v="200"/>
    <n v="0"/>
    <s v="ร้านที่2"/>
    <s v="ค***พ็ญจันทร์  ค***ุล"/>
    <s v="นครปฐม"/>
    <s v="-"/>
    <s v=""/>
    <s v="02/08/2025 12:09"/>
    <s v="-"/>
    <s v="J&amp;T COD"/>
    <s v="Tiktok"/>
    <s v="จ่ายทีหลัง / COD"/>
    <s v=""/>
    <s v="762212064003"/>
    <s v="02/08/2025 12:09"/>
  </r>
  <r>
    <x v="3"/>
    <x v="3"/>
    <n v="33.333333333333336"/>
    <n v="3"/>
    <s v="FQN55"/>
    <n v="138"/>
    <n v="38"/>
    <s v="ร้านที่2"/>
    <s v="ค***จ"/>
    <s v="สุรินทร์"/>
    <s v="-"/>
    <s v=""/>
    <s v="02/08/2025 12:03"/>
    <s v="-"/>
    <s v="Flash Express Thailand COD"/>
    <s v="Tiktok"/>
    <s v="จ่ายทีหลัง / COD"/>
    <s v=""/>
    <s v="THT2910211BBY6Z"/>
    <s v="02/08/2025 12:03"/>
  </r>
  <r>
    <x v="7"/>
    <x v="12"/>
    <n v="57.75"/>
    <n v="1"/>
    <s v="FQN54"/>
    <n v="102.75"/>
    <n v="45"/>
    <s v="ร้านที่1"/>
    <s v="จุลัยพร  สังข์แก้ว"/>
    <s v="33/141 หมู่บ้านสิรีนเฮาส์ ต.บางบ่อ อ.บางบ่อ_x000a__x000a_บางบ่อ/ Bang Boสมุทรปราการ/ Samut Prakan_x000a_10560"/>
    <s v="10560"/>
    <s v="660817101204"/>
    <s v="02/08/2025 11:56"/>
    <s v="-"/>
    <s v="Kerry_dropoff"/>
    <s v="Lazada"/>
    <s v="lazada"/>
    <s v=""/>
    <s v="LEXPU0593349495"/>
    <s v="02/08/2025 11:56"/>
  </r>
  <r>
    <x v="7"/>
    <x v="12"/>
    <n v="57.75"/>
    <n v="1"/>
    <s v="FQN53"/>
    <n v="57.75"/>
    <n v="0"/>
    <s v="ร้านที่1"/>
    <s v="คุณเกียรติศักดิ์ ตั้งไพศาลสัมพันธ์(น้องนันท์)"/>
    <s v="อำเภอสวรรคโลก 68-69ถนนในตลาดเทศบาล · เมืองสวรรคโลก/ Mueang Sawankhalok_x000a__x000a_สวรรคโลก/ Sawankhalokสุโขทัย/ Sukhothai_x000a_64110"/>
    <s v="64110"/>
    <s v="660979947424"/>
    <s v="02/08/2025 11:39"/>
    <s v="-"/>
    <s v="Kerry_dropoff"/>
    <s v="Lazada"/>
    <s v="lazada"/>
    <s v=""/>
    <s v="TH60077JT7CS1A"/>
    <s v="02/08/2025 11:39"/>
  </r>
  <r>
    <x v="10"/>
    <x v="11"/>
    <n v="54.5"/>
    <n v="2"/>
    <s v="FQN52"/>
    <n v="68.599999999999994"/>
    <n v="7"/>
    <s v="ร้านที่1"/>
    <s v="สุนันทิยา ตั้งไพศาลสัมพันธ์"/>
    <s v="หมู่บ้านกานดาคลาสสิควิว 180(8/377) ซอย5 ถนนบางบอน5 แยก12 · บางบอนเหนือ/ Bang Bon Nuea_x000a__x000a_บางบอน/ Bang Bonกรุงเทพมหานคร/ Bangkok_x000a_10150"/>
    <s v="10150"/>
    <s v="660874551963"/>
    <s v="02/08/2025 11:38"/>
    <s v="-"/>
    <s v="Kerry_dropoff"/>
    <s v="Lazada"/>
    <s v="lazada"/>
    <s v=""/>
    <s v="LEXPU0593351281"/>
    <s v="02/08/2025 11:36"/>
  </r>
  <r>
    <x v="0"/>
    <x v="13"/>
    <n v="34.5"/>
    <n v="1"/>
    <s v="FQN51"/>
    <n v="76"/>
    <n v="7"/>
    <s v="ร้านที่1"/>
    <s v="อรัญ​ญา​  ศิริพงษ์​"/>
    <s v="ซ. คลองตาขำ1  ต. ไทรน้อย อ. ไทรน้อย 89/1  ม. 2_x000a__x000a_ไทรน้อย/ Sai Noiนนทบุรี/ Nonthaburi_x000a_11150"/>
    <s v="11150"/>
    <s v="660957733270"/>
    <s v="02/08/2025 11:35"/>
    <s v="-"/>
    <s v="Kerry_dropoff"/>
    <s v="Lazada"/>
    <s v="lazada"/>
    <s v=""/>
    <s v="LEXPU0593350599"/>
    <s v="02/08/2025 11:35"/>
  </r>
  <r>
    <x v="5"/>
    <x v="13"/>
    <n v="34.5"/>
    <n v="1"/>
    <s v="FQN51"/>
    <n v="76"/>
    <n v="7"/>
    <s v="ร้านที่1"/>
    <s v="อรัญ​ญา​  ศิริพงษ์​"/>
    <s v="ซ. คลองตาขำ1  ต. ไทรน้อย อ. ไทรน้อย 89/1  ม. 2_x000a__x000a_ไทรน้อย/ Sai Noiนนทบุรี/ Nonthaburi_x000a_11150"/>
    <s v="11150"/>
    <s v="660957733270"/>
    <s v="02/08/2025 11:35"/>
    <s v="-"/>
    <s v="Kerry_dropoff"/>
    <s v="Lazada"/>
    <s v="lazada"/>
    <s v=""/>
    <s v="LEXPU0593350599"/>
    <s v="02/08/2025 11:35"/>
  </r>
  <r>
    <x v="3"/>
    <x v="3"/>
    <n v="33.333333333333336"/>
    <n v="3"/>
    <s v="FQN50"/>
    <n v="200"/>
    <n v="0"/>
    <s v="ร้านที่4"/>
    <s v="ส***กร ช***ใจ"/>
    <s v="ขอนแก่น"/>
    <s v="-"/>
    <s v=""/>
    <s v="02/08/2025 11:34"/>
    <s v="-"/>
    <s v="J&amp;T COD"/>
    <s v="Tiktok"/>
    <s v="จ่ายทีหลัง / COD"/>
    <s v=""/>
    <s v="762235099916"/>
    <s v="02/08/2025 11:34"/>
  </r>
  <r>
    <x v="11"/>
    <x v="14"/>
    <n v="66.666666666666671"/>
    <n v="3"/>
    <s v="FQN50"/>
    <n v="200"/>
    <n v="0"/>
    <s v="ร้านที่4"/>
    <s v="ส***กร ช***ใจ"/>
    <s v="ขอนแก่น"/>
    <s v="-"/>
    <s v=""/>
    <s v="02/08/2025 11:34"/>
    <s v="-"/>
    <s v="J&amp;T COD"/>
    <s v="Tiktok"/>
    <s v="จ่ายทีหลัง / COD"/>
    <s v=""/>
    <s v="762235099916"/>
    <s v="02/08/2025 11:34"/>
  </r>
  <r>
    <x v="7"/>
    <x v="7"/>
    <n v="90"/>
    <n v="2"/>
    <s v="FQN49"/>
    <n v="138.6"/>
    <n v="0"/>
    <s v="ร้านที่3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02/08/2025 11:31"/>
    <s v="-"/>
    <s v="Kerry_dropoff"/>
    <s v="Lazada"/>
    <s v="lazada"/>
    <s v=""/>
    <s v="LEXPU0593363168"/>
    <s v="02/08/2025 11:31"/>
  </r>
  <r>
    <x v="4"/>
    <x v="4"/>
    <n v="50"/>
    <n v="3"/>
    <s v="FQN48"/>
    <n v="106"/>
    <n v="6"/>
    <s v="ร้านที่4"/>
    <s v="ว***รณ์ ท***าภิบาล"/>
    <s v="กรุงเทพมหานคร"/>
    <s v="-"/>
    <s v=""/>
    <s v="02/08/2025 11:26"/>
    <s v="-"/>
    <s v="J&amp;T Express"/>
    <s v="Tiktok"/>
    <s v="tiktok"/>
    <s v=""/>
    <s v="762258286926"/>
    <s v="02/08/2025 11:26"/>
  </r>
  <r>
    <x v="3"/>
    <x v="3"/>
    <n v="50"/>
    <n v="6"/>
    <s v="FQN47"/>
    <n v="200"/>
    <n v="0"/>
    <s v="ร้านที่2"/>
    <s v="อ***มนัส ส***ก้วเศรษฐี"/>
    <s v="กรุงเทพฯ"/>
    <s v="-"/>
    <s v=""/>
    <s v="02/08/2025 10:43"/>
    <s v="-"/>
    <s v="J&amp;T Express"/>
    <s v="Tiktok"/>
    <s v="tiktok"/>
    <s v=""/>
    <s v="762255790914"/>
    <s v="02/08/2025 10:43"/>
  </r>
  <r>
    <x v="5"/>
    <x v="5"/>
    <n v="50"/>
    <n v="5"/>
    <s v="FQN46"/>
    <n v="500"/>
    <n v="0"/>
    <s v="ร้านที่2"/>
    <s v="อ***ย ค***"/>
    <s v="ชลบุรี"/>
    <s v="-"/>
    <s v=""/>
    <s v="02/08/2025 10:36"/>
    <s v="-"/>
    <s v="J&amp;T COD"/>
    <s v="Tiktok"/>
    <s v="จ่ายทีหลัง / COD"/>
    <s v=""/>
    <s v="762229197936"/>
    <s v="02/08/2025 10:37"/>
  </r>
  <r>
    <x v="6"/>
    <x v="6"/>
    <n v="50"/>
    <n v="5"/>
    <s v="FQN46"/>
    <n v="500"/>
    <n v="0"/>
    <s v="ร้านที่2"/>
    <s v="อ***ย ค***"/>
    <s v="ชลบุรี"/>
    <s v="-"/>
    <s v=""/>
    <s v="02/08/2025 10:36"/>
    <s v="-"/>
    <s v="J&amp;T COD"/>
    <s v="Tiktok"/>
    <s v="จ่ายทีหลัง / COD"/>
    <s v=""/>
    <s v="762229197936"/>
    <s v="02/08/2025 10:37"/>
  </r>
  <r>
    <x v="0"/>
    <x v="0"/>
    <n v="50"/>
    <n v="5"/>
    <s v="FQN46"/>
    <n v="500"/>
    <n v="0"/>
    <s v="ร้านที่2"/>
    <s v="อ***ย ค***"/>
    <s v="ชลบุรี"/>
    <s v="-"/>
    <s v=""/>
    <s v="02/08/2025 10:36"/>
    <s v="-"/>
    <s v="J&amp;T COD"/>
    <s v="Tiktok"/>
    <s v="จ่ายทีหลัง / COD"/>
    <s v=""/>
    <s v="762229197936"/>
    <s v="02/08/2025 10:36"/>
  </r>
  <r>
    <x v="10"/>
    <x v="11"/>
    <n v="54.5"/>
    <n v="2"/>
    <s v="FQN45"/>
    <n v="61.6"/>
    <n v="0"/>
    <s v="ร้านที่1"/>
    <s v="ล้อม"/>
    <s v="พิศาลเทียนทะเล20 136/458 ซ.เทียนทะเล20 ถ.บางขุนเทียน-ชายทะเล แสมดำ · แสมดำ/ Samae Dam_x000a__x000a_บางขุนเทียน/ Bang Khun Thianกรุงเทพมหานคร/ Bangkok_x000a_10150"/>
    <s v="10150"/>
    <s v="660989989417"/>
    <s v="02/08/2025 10:27"/>
    <s v="-"/>
    <s v="Kerry_dropoff"/>
    <s v="Lazada"/>
    <s v="lazada"/>
    <s v=""/>
    <s v="LEXPU0593351115"/>
    <s v="02/08/2025 10:26"/>
  </r>
  <r>
    <x v="12"/>
    <x v="15"/>
    <n v="10"/>
    <n v="100"/>
    <s v="FQN44"/>
    <n v="1097.7"/>
    <n v="96"/>
    <s v="ร้านที่1"/>
    <s v="ปราณี  พี่กุ้งจากทราย"/>
    <s v="วัดคลองตะพานหิน 444  ม. 7 · วังโบสถ์/ Wang Bot_x000a__x000a_หนองไผ่/ Nong Phaiเพชรบูรณ์/ Phetchabun_x000a_67140"/>
    <s v="67140"/>
    <s v="660810500712"/>
    <s v="02/08/2025 10:16"/>
    <s v="-"/>
    <s v="Kerry_dropoff"/>
    <s v="Lazada"/>
    <s v="lazada"/>
    <s v=""/>
    <s v="TH63077JTF010K"/>
    <s v="02/08/2025 10:16"/>
  </r>
  <r>
    <x v="5"/>
    <x v="5"/>
    <n v="50"/>
    <n v="1"/>
    <s v="FQN43"/>
    <n v="100"/>
    <n v="0"/>
    <s v="ร้านที่2"/>
    <s v="ว***รณ์ ส***อง"/>
    <s v="พระนครศรีอยุธยา"/>
    <s v="-"/>
    <s v=""/>
    <s v="02/08/2025 09:57"/>
    <s v="-"/>
    <s v="J&amp;T COD"/>
    <s v="Tiktok"/>
    <s v="จ่ายทีหลัง / COD"/>
    <s v=""/>
    <s v="762248481993"/>
    <s v="02/08/2025 09:58"/>
  </r>
  <r>
    <x v="6"/>
    <x v="6"/>
    <n v="50"/>
    <n v="1"/>
    <s v="FQN43"/>
    <n v="100"/>
    <n v="0"/>
    <s v="ร้านที่2"/>
    <s v="ว***รณ์ ส***อง"/>
    <s v="พระนครศรีอยุธยา"/>
    <s v="-"/>
    <s v=""/>
    <s v="02/08/2025 09:57"/>
    <s v="-"/>
    <s v="J&amp;T COD"/>
    <s v="Tiktok"/>
    <s v="จ่ายทีหลัง / COD"/>
    <s v=""/>
    <s v="762248481993"/>
    <s v="02/08/2025 09:58"/>
  </r>
  <r>
    <x v="0"/>
    <x v="0"/>
    <n v="50"/>
    <n v="1"/>
    <s v="FQN43"/>
    <n v="100"/>
    <n v="0"/>
    <s v="ร้านที่2"/>
    <s v="ว***รณ์ ส***อง"/>
    <s v="พระนครศรีอยุธยา"/>
    <s v="-"/>
    <s v=""/>
    <s v="02/08/2025 09:57"/>
    <s v="-"/>
    <s v="J&amp;T COD"/>
    <s v="Tiktok"/>
    <s v="จ่ายทีหลัง / COD"/>
    <s v=""/>
    <s v="762248481993"/>
    <s v="02/08/2025 09:58"/>
  </r>
  <r>
    <x v="12"/>
    <x v="15"/>
    <n v="10"/>
    <n v="50"/>
    <s v="FQN42"/>
    <n v="500"/>
    <n v="0"/>
    <s v="ร้านที่1"/>
    <s v="พ******ย"/>
    <s v="****** 7 ตำบลวังโบสถ์ อำเภอหนองไผ่ จังหวัดเพชรบูรณ์ 67140"/>
    <s v="67140"/>
    <s v="12"/>
    <s v="02/08/2025 09:55"/>
    <s v="-"/>
    <s v="SPX Express"/>
    <s v="Shopee"/>
    <s v="shopee"/>
    <s v=""/>
    <s v="TH252117636387A"/>
    <s v="02/08/2025 09:55"/>
  </r>
  <r>
    <x v="7"/>
    <x v="7"/>
    <n v="66.333333333333329"/>
    <n v="3"/>
    <s v="FQN41"/>
    <n v="220"/>
    <n v="0"/>
    <s v="ร้านที่4"/>
    <s v="ค***ทย ส***งค์"/>
    <s v="อุบลราชธานี"/>
    <s v="-"/>
    <s v=""/>
    <s v="02/08/2025 09:38"/>
    <s v="-"/>
    <s v="Flash Express Thailand"/>
    <s v="Tiktok"/>
    <s v="tiktok"/>
    <s v=""/>
    <s v="THT31102123TU9Z"/>
    <s v="02/08/2025 09:38"/>
  </r>
  <r>
    <x v="3"/>
    <x v="3"/>
    <n v="33.333333333333336"/>
    <n v="9"/>
    <s v="FQN40"/>
    <n v="300"/>
    <n v="0"/>
    <s v="ร้านที่2"/>
    <s v="เ***ค่าบ"/>
    <s v="อ่างทอง"/>
    <s v="-"/>
    <s v=""/>
    <s v="02/08/2025 09:14"/>
    <s v="-"/>
    <s v="J&amp;T COD"/>
    <s v="Tiktok"/>
    <s v="จ่ายทีหลัง / COD"/>
    <s v=""/>
    <s v="762207894910"/>
    <s v="02/08/2025 09:14"/>
  </r>
  <r>
    <x v="5"/>
    <x v="5"/>
    <n v="50"/>
    <n v="1"/>
    <s v="FQN39"/>
    <n v="100"/>
    <n v="0"/>
    <s v="ร้านที่2"/>
    <s v="ต***"/>
    <s v="นครราชสีมา"/>
    <s v="-"/>
    <s v=""/>
    <s v="02/08/2025 09:00"/>
    <s v="-"/>
    <s v="J&amp;T COD"/>
    <s v="Tiktok"/>
    <s v="จ่ายทีหลัง / COD"/>
    <s v=""/>
    <s v="762246786965"/>
    <s v="02/08/2025 09:00"/>
  </r>
  <r>
    <x v="6"/>
    <x v="6"/>
    <n v="50"/>
    <n v="1"/>
    <s v="FQN39"/>
    <n v="100"/>
    <n v="0"/>
    <s v="ร้านที่2"/>
    <s v="ต***"/>
    <s v="นครราชสีมา"/>
    <s v="-"/>
    <s v=""/>
    <s v="02/08/2025 09:00"/>
    <s v="-"/>
    <s v="J&amp;T COD"/>
    <s v="Tiktok"/>
    <s v="จ่ายทีหลัง / COD"/>
    <s v=""/>
    <s v="762246786965"/>
    <s v="02/08/2025 09:00"/>
  </r>
  <r>
    <x v="0"/>
    <x v="0"/>
    <n v="50"/>
    <n v="1"/>
    <s v="FQN39"/>
    <n v="100"/>
    <n v="0"/>
    <s v="ร้านที่2"/>
    <s v="ต***"/>
    <s v="นครราชสีมา"/>
    <s v="-"/>
    <s v=""/>
    <s v="02/08/2025 09:00"/>
    <s v="-"/>
    <s v="J&amp;T COD"/>
    <s v="Tiktok"/>
    <s v="จ่ายทีหลัง / COD"/>
    <s v=""/>
    <s v="762246786965"/>
    <s v="02/08/2025 09:00"/>
  </r>
  <r>
    <x v="5"/>
    <x v="5"/>
    <n v="50"/>
    <n v="1"/>
    <s v="FQN38"/>
    <n v="147"/>
    <n v="0"/>
    <s v="ร้านที่1"/>
    <s v="น******์"/>
    <s v="******แต้ม, อำเภอปราณบุรี ตำบลหนองตาแต้ม อำเภอปราณบุรี จังหวัดประจวบคีรีขันธ์ 77120"/>
    <s v="77120"/>
    <s v="33"/>
    <s v="02/08/2025 08:28"/>
    <s v="-"/>
    <s v="SPX Express"/>
    <s v="Shopee"/>
    <s v="shopee"/>
    <s v=""/>
    <s v="TH257127229424Q"/>
    <s v="02/08/2025 08:27"/>
  </r>
  <r>
    <x v="6"/>
    <x v="6"/>
    <n v="50"/>
    <n v="1"/>
    <s v="FQN38"/>
    <n v="147"/>
    <n v="0"/>
    <s v="ร้านที่1"/>
    <s v="น******์"/>
    <s v="******แต้ม, อำเภอปราณบุรี ตำบลหนองตาแต้ม อำเภอปราณบุรี จังหวัดประจวบคีรีขันธ์ 77120"/>
    <s v="77120"/>
    <s v="33"/>
    <s v="02/08/2025 08:28"/>
    <s v="-"/>
    <s v="SPX Express"/>
    <s v="Shopee"/>
    <s v="shopee"/>
    <s v=""/>
    <s v="TH257127229424Q"/>
    <s v="02/08/2025 08:27"/>
  </r>
  <r>
    <x v="0"/>
    <x v="0"/>
    <n v="50"/>
    <n v="1"/>
    <s v="FQN38"/>
    <n v="147"/>
    <n v="0"/>
    <s v="ร้านที่1"/>
    <s v="น******์"/>
    <s v="******แต้ม, อำเภอปราณบุรี ตำบลหนองตาแต้ม อำเภอปราณบุรี จังหวัดประจวบคีรีขันธ์ 77120"/>
    <s v="77120"/>
    <s v="33"/>
    <s v="02/08/2025 08:28"/>
    <s v="-"/>
    <s v="SPX Express"/>
    <s v="Shopee"/>
    <s v="shopee"/>
    <s v=""/>
    <s v="TH257127229424Q"/>
    <s v="02/08/2025 08:27"/>
  </r>
  <r>
    <x v="5"/>
    <x v="5"/>
    <n v="50"/>
    <n v="1"/>
    <s v="FQN36"/>
    <n v="100"/>
    <n v="0"/>
    <s v="ร้านที่2"/>
    <s v="ห***"/>
    <s v="ชัยนาท"/>
    <s v="-"/>
    <s v=""/>
    <s v="02/08/2025 07:32"/>
    <s v="-"/>
    <s v="J&amp;T COD"/>
    <s v="Tiktok"/>
    <s v="จ่ายทีหลัง / COD"/>
    <s v=""/>
    <s v="762202883934"/>
    <s v="02/08/2025 07:32"/>
  </r>
  <r>
    <x v="6"/>
    <x v="6"/>
    <n v="50"/>
    <n v="1"/>
    <s v="FQN36"/>
    <n v="100"/>
    <n v="0"/>
    <s v="ร้านที่2"/>
    <s v="ห***"/>
    <s v="ชัยนาท"/>
    <s v="-"/>
    <s v=""/>
    <s v="02/08/2025 07:32"/>
    <s v="-"/>
    <s v="J&amp;T COD"/>
    <s v="Tiktok"/>
    <s v="จ่ายทีหลัง / COD"/>
    <s v=""/>
    <s v="762202883934"/>
    <s v="02/08/2025 07:32"/>
  </r>
  <r>
    <x v="0"/>
    <x v="0"/>
    <n v="50"/>
    <n v="1"/>
    <s v="FQN36"/>
    <n v="100"/>
    <n v="0"/>
    <s v="ร้านที่2"/>
    <s v="ห***"/>
    <s v="ชัยนาท"/>
    <s v="-"/>
    <s v=""/>
    <s v="02/08/2025 07:32"/>
    <s v="-"/>
    <s v="J&amp;T COD"/>
    <s v="Tiktok"/>
    <s v="จ่ายทีหลัง / COD"/>
    <s v=""/>
    <s v="762202883934"/>
    <s v="02/08/2025 07:32"/>
  </r>
  <r>
    <x v="5"/>
    <x v="5"/>
    <n v="50"/>
    <n v="2"/>
    <s v="FQN35"/>
    <n v="200"/>
    <n v="0"/>
    <s v="ร้านที่2"/>
    <s v="อ***า ว***สา"/>
    <s v="สกลนคร"/>
    <s v="-"/>
    <s v=""/>
    <s v="02/08/2025 07:30"/>
    <s v="-"/>
    <s v="J&amp;T Express"/>
    <s v="Tiktok"/>
    <s v="tiktok"/>
    <s v=""/>
    <s v="762271987654"/>
    <s v="02/08/2025 07:29"/>
  </r>
  <r>
    <x v="6"/>
    <x v="6"/>
    <n v="50"/>
    <n v="2"/>
    <s v="FQN35"/>
    <n v="200"/>
    <n v="0"/>
    <s v="ร้านที่2"/>
    <s v="อ***า ว***สา"/>
    <s v="สกลนคร"/>
    <s v="-"/>
    <s v=""/>
    <s v="02/08/2025 07:30"/>
    <s v="-"/>
    <s v="J&amp;T Express"/>
    <s v="Tiktok"/>
    <s v="tiktok"/>
    <s v=""/>
    <s v="762271987654"/>
    <s v="02/08/2025 07:29"/>
  </r>
  <r>
    <x v="0"/>
    <x v="0"/>
    <n v="50"/>
    <n v="2"/>
    <s v="FQN35"/>
    <n v="200"/>
    <n v="0"/>
    <s v="ร้านที่2"/>
    <s v="อ***า ว***สา"/>
    <s v="สกลนคร"/>
    <s v="-"/>
    <s v=""/>
    <s v="02/08/2025 07:30"/>
    <s v="-"/>
    <s v="J&amp;T Express"/>
    <s v="Tiktok"/>
    <s v="tiktok"/>
    <s v=""/>
    <s v="762271987654"/>
    <s v="02/08/2025 07:29"/>
  </r>
  <r>
    <x v="5"/>
    <x v="5"/>
    <n v="50"/>
    <n v="1"/>
    <s v="FQN34"/>
    <n v="109"/>
    <n v="9"/>
    <s v="ร้านที่2"/>
    <s v="น***าว อ***ณทัย เ***ยุบ"/>
    <s v="ลำปาง"/>
    <s v="-"/>
    <s v=""/>
    <s v="02/08/2025 07:21"/>
    <s v="-"/>
    <s v="J&amp;T Express"/>
    <s v="Tiktok"/>
    <s v="tiktok"/>
    <s v=""/>
    <s v="762275485650"/>
    <s v="02/08/2025 07:20"/>
  </r>
  <r>
    <x v="6"/>
    <x v="6"/>
    <n v="50"/>
    <n v="1"/>
    <s v="FQN34"/>
    <n v="109"/>
    <n v="9"/>
    <s v="ร้านที่2"/>
    <s v="น***าว อ***ณทัย เ***ยุบ"/>
    <s v="ลำปาง"/>
    <s v="-"/>
    <s v=""/>
    <s v="02/08/2025 07:21"/>
    <s v="-"/>
    <s v="J&amp;T Express"/>
    <s v="Tiktok"/>
    <s v="tiktok"/>
    <s v=""/>
    <s v="762275485650"/>
    <s v="02/08/2025 07:20"/>
  </r>
  <r>
    <x v="0"/>
    <x v="0"/>
    <n v="50"/>
    <n v="1"/>
    <s v="FQN34"/>
    <n v="109"/>
    <n v="9"/>
    <s v="ร้านที่2"/>
    <s v="น***าว อ***ณทัย เ***ยุบ"/>
    <s v="ลำปาง"/>
    <s v="-"/>
    <s v=""/>
    <s v="02/08/2025 07:21"/>
    <s v="-"/>
    <s v="J&amp;T Express"/>
    <s v="Tiktok"/>
    <s v="tiktok"/>
    <s v=""/>
    <s v="762275485650"/>
    <s v="02/08/2025 07:20"/>
  </r>
  <r>
    <x v="3"/>
    <x v="3"/>
    <n v="50"/>
    <n v="6"/>
    <s v="FQN33"/>
    <n v="200"/>
    <n v="0"/>
    <s v="ร้านที่2"/>
    <s v="พ***กษ์  ร***งษ์"/>
    <s v="เชียงใหม่"/>
    <s v="-"/>
    <s v=""/>
    <s v="02/08/2025 06:27"/>
    <s v="-"/>
    <s v="Flash Express Thailand COD"/>
    <s v="Tiktok"/>
    <s v="จ่ายทีหลัง / COD"/>
    <s v=""/>
    <s v="THT470620Z67A7Z"/>
    <s v="02/08/2025 06:27"/>
  </r>
  <r>
    <x v="5"/>
    <x v="5"/>
    <n v="50"/>
    <n v="1"/>
    <s v="FQN32"/>
    <n v="100"/>
    <n v="0"/>
    <s v="ร้านที่2"/>
    <s v="น***ยา ส***์หล้า"/>
    <s v="ระยอง"/>
    <s v="-"/>
    <s v=""/>
    <s v="02/08/2025 06:25"/>
    <s v="-"/>
    <s v="J&amp;T Express"/>
    <s v="Tiktok"/>
    <s v="tiktok"/>
    <s v=""/>
    <s v="762271588680"/>
    <s v="02/08/2025 06:25"/>
  </r>
  <r>
    <x v="6"/>
    <x v="6"/>
    <n v="50"/>
    <n v="1"/>
    <s v="FQN32"/>
    <n v="100"/>
    <n v="0"/>
    <s v="ร้านที่2"/>
    <s v="น***ยา ส***์หล้า"/>
    <s v="ระยอง"/>
    <s v="-"/>
    <s v=""/>
    <s v="02/08/2025 06:25"/>
    <s v="-"/>
    <s v="J&amp;T Express"/>
    <s v="Tiktok"/>
    <s v="tiktok"/>
    <s v=""/>
    <s v="762271588680"/>
    <s v="02/08/2025 06:25"/>
  </r>
  <r>
    <x v="0"/>
    <x v="0"/>
    <n v="50"/>
    <n v="1"/>
    <s v="FQN32"/>
    <n v="100"/>
    <n v="0"/>
    <s v="ร้านที่2"/>
    <s v="น***ยา ส***์หล้า"/>
    <s v="ระยอง"/>
    <s v="-"/>
    <s v=""/>
    <s v="02/08/2025 06:25"/>
    <s v="-"/>
    <s v="J&amp;T Express"/>
    <s v="Tiktok"/>
    <s v="tiktok"/>
    <s v=""/>
    <s v="762271588680"/>
    <s v="02/08/2025 06:25"/>
  </r>
  <r>
    <x v="5"/>
    <x v="5"/>
    <n v="50"/>
    <n v="1"/>
    <s v="FQN31"/>
    <n v="109"/>
    <n v="9"/>
    <s v="ร้านที่2"/>
    <s v="ป***น๊ตนาโพธิ์รู้จักป่ะ"/>
    <s v="สุรินทร์"/>
    <s v="-"/>
    <s v=""/>
    <s v="02/08/2025 04:52"/>
    <s v="-"/>
    <s v="J&amp;T COD"/>
    <s v="Tiktok"/>
    <s v="จ่ายทีหลัง / COD"/>
    <s v=""/>
    <s v="762213783682"/>
    <s v="02/08/2025 04:52"/>
  </r>
  <r>
    <x v="6"/>
    <x v="6"/>
    <n v="50"/>
    <n v="1"/>
    <s v="FQN31"/>
    <n v="109"/>
    <n v="9"/>
    <s v="ร้านที่2"/>
    <s v="ป***น๊ตนาโพธิ์รู้จักป่ะ"/>
    <s v="สุรินทร์"/>
    <s v="-"/>
    <s v=""/>
    <s v="02/08/2025 04:52"/>
    <s v="-"/>
    <s v="J&amp;T COD"/>
    <s v="Tiktok"/>
    <s v="จ่ายทีหลัง / COD"/>
    <s v=""/>
    <s v="762213783682"/>
    <s v="02/08/2025 04:52"/>
  </r>
  <r>
    <x v="0"/>
    <x v="0"/>
    <n v="50"/>
    <n v="1"/>
    <s v="FQN31"/>
    <n v="109"/>
    <n v="9"/>
    <s v="ร้านที่2"/>
    <s v="ป***น๊ตนาโพธิ์รู้จักป่ะ"/>
    <s v="สุรินทร์"/>
    <s v="-"/>
    <s v=""/>
    <s v="02/08/2025 04:52"/>
    <s v="-"/>
    <s v="J&amp;T COD"/>
    <s v="Tiktok"/>
    <s v="จ่ายทีหลัง / COD"/>
    <s v=""/>
    <s v="762213783682"/>
    <s v="02/08/2025 04:52"/>
  </r>
  <r>
    <x v="3"/>
    <x v="3"/>
    <n v="65"/>
    <n v="1"/>
    <s v="FQN29"/>
    <n v="83"/>
    <n v="38"/>
    <s v="ร้านที่4"/>
    <s v="ป***ญา น***จัด"/>
    <s v="ชัยภูมิ"/>
    <s v="-"/>
    <s v=""/>
    <s v="02/08/2025 02:45"/>
    <s v="-"/>
    <s v="J&amp;T COD"/>
    <s v="Tiktok"/>
    <s v="จ่ายทีหลัง / COD"/>
    <s v=""/>
    <s v="762291589636"/>
    <s v="02/08/2025 02:45"/>
  </r>
  <r>
    <x v="1"/>
    <x v="1"/>
    <n v="83.333333333333329"/>
    <n v="3"/>
    <s v="FQN27"/>
    <n v="263.5"/>
    <n v="26"/>
    <s v="ร้านที่1"/>
    <s v="บุญสิตา พรมชัย"/>
    <s v="144 ม.1 ต.วังเพิ่ม_x000a__x000a_สีชมพู/ Si Chomphuขอนแก่น/ Khon Kaen_x000a_40220"/>
    <s v="40220"/>
    <s v="660639594962"/>
    <s v="02/08/2025 02:21"/>
    <s v="-"/>
    <s v="Kerry_dropoff"/>
    <s v="Lazada"/>
    <s v="lazada"/>
    <s v=""/>
    <s v="TH37067JPXJT4D"/>
    <s v="02/08/2025 02:21"/>
  </r>
  <r>
    <x v="9"/>
    <x v="10"/>
    <n v="15"/>
    <n v="1"/>
    <s v="FQN26"/>
    <n v="25"/>
    <n v="10"/>
    <s v="ร้านที่2"/>
    <s v="ช******จ"/>
    <s v="******ชาธิปัตย์ อำเภอธัญบุรี จังหวัดปทุมธานี 12130"/>
    <s v="12130"/>
    <s v="08"/>
    <s v="02/08/2025 00:19"/>
    <s v="-"/>
    <s v="SPX Express"/>
    <s v="Shopee"/>
    <s v="shopee"/>
    <s v=""/>
    <s v="-"/>
    <s v="02/08/2025 00:19"/>
  </r>
  <r>
    <x v="5"/>
    <x v="5"/>
    <n v="50"/>
    <n v="1"/>
    <s v="FQN25"/>
    <n v="100"/>
    <n v="0"/>
    <s v="ร้านที่2"/>
    <s v="ภ***กร ป***รีวงษ์"/>
    <s v="ลพบุรี"/>
    <s v="-"/>
    <s v=""/>
    <s v="02/08/2025 00:09"/>
    <s v="-"/>
    <s v="J&amp;T COD"/>
    <s v="Tiktok"/>
    <s v="จ่ายทีหลัง / COD"/>
    <s v=""/>
    <s v="762252093691"/>
    <s v="02/08/2025 00:14"/>
  </r>
  <r>
    <x v="6"/>
    <x v="6"/>
    <n v="50"/>
    <n v="1"/>
    <s v="FQN25"/>
    <n v="100"/>
    <n v="0"/>
    <s v="ร้านที่2"/>
    <s v="ภ***กร ป***รีวงษ์"/>
    <s v="ลพบุรี"/>
    <s v="-"/>
    <s v=""/>
    <s v="02/08/2025 00:09"/>
    <s v="-"/>
    <s v="J&amp;T COD"/>
    <s v="Tiktok"/>
    <s v="จ่ายทีหลัง / COD"/>
    <s v=""/>
    <s v="762252093691"/>
    <s v="02/08/2025 00:14"/>
  </r>
  <r>
    <x v="0"/>
    <x v="0"/>
    <n v="50"/>
    <n v="1"/>
    <s v="FQN25"/>
    <n v="100"/>
    <n v="0"/>
    <s v="ร้านที่2"/>
    <s v="ภ***กร ป***รีวงษ์"/>
    <s v="ลพบุรี"/>
    <s v="-"/>
    <s v=""/>
    <s v="02/08/2025 00:09"/>
    <s v="-"/>
    <s v="J&amp;T COD"/>
    <s v="Tiktok"/>
    <s v="จ่ายทีหลัง / COD"/>
    <s v=""/>
    <s v="762252093691"/>
    <s v="02/08/2025 00:14"/>
  </r>
  <r>
    <x v="3"/>
    <x v="3"/>
    <n v="50"/>
    <n v="6"/>
    <s v="FQN24"/>
    <n v="200"/>
    <n v="0"/>
    <s v="ร้านที่2"/>
    <s v="d***u d***u"/>
    <s v="Ranong"/>
    <s v="-"/>
    <s v=""/>
    <s v="02/08/2025 00:02"/>
    <s v="-"/>
    <s v="J&amp;T COD"/>
    <s v="Tiktok"/>
    <s v="จ่ายทีหลัง / COD"/>
    <s v=""/>
    <s v="762229553702"/>
    <s v="02/08/2025 00: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x v="0"/>
    <x v="0"/>
    <n v="66.333333333333329"/>
    <n v="3"/>
    <s v="FQP47"/>
    <n v="365.6"/>
    <n v="41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03/08/2025 23:24"/>
    <s v="-"/>
    <s v="Kerry_dropoff"/>
    <s v="Lazada"/>
    <s v="lazada"/>
    <s v=""/>
    <s v="LEXPU0593703324"/>
    <s v="03/08/2025 23:24"/>
  </r>
  <r>
    <x v="0"/>
    <x v="0"/>
    <n v="66.333333333333329"/>
    <n v="3"/>
    <s v="FQP47"/>
    <n v="365.6"/>
    <n v="41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03/08/2025 23:24"/>
    <s v="-"/>
    <s v="Kerry_dropoff"/>
    <s v="Lazada"/>
    <s v="lazada"/>
    <s v=""/>
    <s v="LEXPU0593703324"/>
    <s v="03/08/2025 23:24"/>
  </r>
  <r>
    <x v="1"/>
    <x v="1"/>
    <n v="50"/>
    <n v="1"/>
    <s v="FQP46"/>
    <n v="100"/>
    <n v="0"/>
    <s v="ร้านที่2"/>
    <s v=""/>
    <s v=""/>
    <s v="-"/>
    <s v=""/>
    <s v="-"/>
    <s v="-"/>
    <s v="Standard shipping"/>
    <s v="Tiktok"/>
    <s v="-"/>
    <s v=""/>
    <s v="-"/>
    <s v="03/08/2025 23:10"/>
  </r>
  <r>
    <x v="2"/>
    <x v="2"/>
    <n v="50"/>
    <n v="1"/>
    <s v="FQP46"/>
    <n v="100"/>
    <n v="0"/>
    <s v="ร้านที่2"/>
    <s v=""/>
    <s v=""/>
    <s v="-"/>
    <s v=""/>
    <s v="-"/>
    <s v="-"/>
    <s v="Standard shipping"/>
    <s v="Tiktok"/>
    <s v="-"/>
    <s v=""/>
    <s v="-"/>
    <s v="03/08/2025 23:10"/>
  </r>
  <r>
    <x v="3"/>
    <x v="3"/>
    <n v="50"/>
    <n v="1"/>
    <s v="FQP46"/>
    <n v="100"/>
    <n v="0"/>
    <s v="ร้านที่2"/>
    <s v=""/>
    <s v=""/>
    <s v="-"/>
    <s v=""/>
    <s v="-"/>
    <s v="-"/>
    <s v="Standard shipping"/>
    <s v="Tiktok"/>
    <s v="-"/>
    <s v=""/>
    <s v="-"/>
    <s v="03/08/2025 23:10"/>
  </r>
  <r>
    <x v="4"/>
    <x v="4"/>
    <n v="66.666666666666671"/>
    <n v="3"/>
    <s v="FQP45"/>
    <n v="320"/>
    <n v="0"/>
    <s v="ร้านที่4"/>
    <s v="ค***ัจฉราภรณ์ จ***โภค"/>
    <s v="ตาก"/>
    <s v="-"/>
    <s v=""/>
    <s v="03/08/2025 23:04"/>
    <s v="-"/>
    <s v="J&amp;T Express"/>
    <s v="Tiktok"/>
    <s v="tiktok"/>
    <s v=""/>
    <s v="762382462321"/>
    <s v="03/08/2025 23:04"/>
  </r>
  <r>
    <x v="0"/>
    <x v="0"/>
    <n v="66.333333333333329"/>
    <n v="3"/>
    <s v="FQP45"/>
    <n v="320"/>
    <n v="0"/>
    <s v="ร้านที่4"/>
    <s v="ค***ัจฉราภรณ์ จ***โภค"/>
    <s v="ตาก"/>
    <s v="-"/>
    <s v=""/>
    <s v="03/08/2025 23:04"/>
    <s v="-"/>
    <s v="J&amp;T Express"/>
    <s v="Tiktok"/>
    <s v="tiktok"/>
    <s v=""/>
    <s v="762382462321"/>
    <s v="03/08/2025 23:04"/>
  </r>
  <r>
    <x v="1"/>
    <x v="1"/>
    <n v="50"/>
    <n v="1"/>
    <s v="FQP44"/>
    <n v="100"/>
    <n v="0"/>
    <s v="ร้านที่2"/>
    <s v="น***ภิลักษณ์ ก***พงษ์"/>
    <s v="สุโขทัย"/>
    <s v="-"/>
    <s v=""/>
    <s v="03/08/2025 23:02"/>
    <s v="-"/>
    <s v="J&amp;T COD"/>
    <s v="Tiktok"/>
    <s v="จ่ายทีหลัง / COD"/>
    <s v=""/>
    <s v="-"/>
    <s v="03/08/2025 23:02"/>
  </r>
  <r>
    <x v="2"/>
    <x v="2"/>
    <n v="50"/>
    <n v="1"/>
    <s v="FQP44"/>
    <n v="100"/>
    <n v="0"/>
    <s v="ร้านที่2"/>
    <s v="น***ภิลักษณ์ ก***พงษ์"/>
    <s v="สุโขทัย"/>
    <s v="-"/>
    <s v=""/>
    <s v="03/08/2025 23:02"/>
    <s v="-"/>
    <s v="J&amp;T COD"/>
    <s v="Tiktok"/>
    <s v="จ่ายทีหลัง / COD"/>
    <s v=""/>
    <s v="-"/>
    <s v="03/08/2025 23:02"/>
  </r>
  <r>
    <x v="3"/>
    <x v="3"/>
    <n v="50"/>
    <n v="1"/>
    <s v="FQP44"/>
    <n v="100"/>
    <n v="0"/>
    <s v="ร้านที่2"/>
    <s v="น***ภิลักษณ์ ก***พงษ์"/>
    <s v="สุโขทัย"/>
    <s v="-"/>
    <s v=""/>
    <s v="03/08/2025 23:02"/>
    <s v="-"/>
    <s v="J&amp;T COD"/>
    <s v="Tiktok"/>
    <s v="จ่ายทีหลัง / COD"/>
    <s v=""/>
    <s v="-"/>
    <s v="03/08/2025 23:02"/>
  </r>
  <r>
    <x v="1"/>
    <x v="1"/>
    <n v="50"/>
    <n v="1"/>
    <s v="FQP43"/>
    <n v="100"/>
    <n v="0"/>
    <s v="ร้านที่2"/>
    <s v="ห***ไตรเทพ ค***รีต"/>
    <s v="พะเยา"/>
    <s v="-"/>
    <s v=""/>
    <s v="03/08/2025 22:05"/>
    <s v="-"/>
    <s v="J&amp;T COD"/>
    <s v="Tiktok"/>
    <s v="จ่ายทีหลัง / COD"/>
    <s v=""/>
    <s v="-"/>
    <s v="03/08/2025 22:06"/>
  </r>
  <r>
    <x v="2"/>
    <x v="2"/>
    <n v="50"/>
    <n v="1"/>
    <s v="FQP43"/>
    <n v="100"/>
    <n v="0"/>
    <s v="ร้านที่2"/>
    <s v="ห***ไตรเทพ ค***รีต"/>
    <s v="พะเยา"/>
    <s v="-"/>
    <s v=""/>
    <s v="03/08/2025 22:05"/>
    <s v="-"/>
    <s v="J&amp;T COD"/>
    <s v="Tiktok"/>
    <s v="จ่ายทีหลัง / COD"/>
    <s v=""/>
    <s v="-"/>
    <s v="03/08/2025 22:06"/>
  </r>
  <r>
    <x v="3"/>
    <x v="3"/>
    <n v="50"/>
    <n v="1"/>
    <s v="FQP43"/>
    <n v="100"/>
    <n v="0"/>
    <s v="ร้านที่2"/>
    <s v="ห***ไตรเทพ ค***รีต"/>
    <s v="พะเยา"/>
    <s v="-"/>
    <s v=""/>
    <s v="03/08/2025 22:05"/>
    <s v="-"/>
    <s v="J&amp;T COD"/>
    <s v="Tiktok"/>
    <s v="จ่ายทีหลัง / COD"/>
    <s v=""/>
    <s v="-"/>
    <s v="03/08/2025 22:06"/>
  </r>
  <r>
    <x v="1"/>
    <x v="1"/>
    <n v="50"/>
    <n v="1"/>
    <s v="FQP42"/>
    <n v="100"/>
    <n v="0"/>
    <s v="ร้านที่2"/>
    <s v="ส***พร เ***ชัย"/>
    <s v="ร้อยเอ็ด"/>
    <s v="-"/>
    <s v=""/>
    <s v="03/08/2025 21:58"/>
    <s v="-"/>
    <s v="J&amp;T COD"/>
    <s v="Tiktok"/>
    <s v="จ่ายทีหลัง / COD"/>
    <s v=""/>
    <s v="-"/>
    <s v="03/08/2025 21:58"/>
  </r>
  <r>
    <x v="2"/>
    <x v="2"/>
    <n v="50"/>
    <n v="1"/>
    <s v="FQP42"/>
    <n v="100"/>
    <n v="0"/>
    <s v="ร้านที่2"/>
    <s v="ส***พร เ***ชัย"/>
    <s v="ร้อยเอ็ด"/>
    <s v="-"/>
    <s v=""/>
    <s v="03/08/2025 21:58"/>
    <s v="-"/>
    <s v="J&amp;T COD"/>
    <s v="Tiktok"/>
    <s v="จ่ายทีหลัง / COD"/>
    <s v=""/>
    <s v="-"/>
    <s v="03/08/2025 21:58"/>
  </r>
  <r>
    <x v="3"/>
    <x v="3"/>
    <n v="50"/>
    <n v="1"/>
    <s v="FQP42"/>
    <n v="100"/>
    <n v="0"/>
    <s v="ร้านที่2"/>
    <s v="ส***พร เ***ชัย"/>
    <s v="ร้อยเอ็ด"/>
    <s v="-"/>
    <s v=""/>
    <s v="03/08/2025 21:58"/>
    <s v="-"/>
    <s v="J&amp;T COD"/>
    <s v="Tiktok"/>
    <s v="จ่ายทีหลัง / COD"/>
    <s v=""/>
    <s v="-"/>
    <s v="03/08/2025 21:58"/>
  </r>
  <r>
    <x v="1"/>
    <x v="1"/>
    <n v="50"/>
    <n v="1"/>
    <s v="FQP41"/>
    <n v="100"/>
    <n v="0"/>
    <s v="ร้านที่2"/>
    <s v="T***wasu"/>
    <s v="กรุงเทพฯ"/>
    <s v="-"/>
    <s v=""/>
    <s v="03/08/2025 21:45"/>
    <s v="-"/>
    <s v="J&amp;T COD"/>
    <s v="Tiktok"/>
    <s v="จ่ายทีหลัง / COD"/>
    <s v=""/>
    <s v="-"/>
    <s v="03/08/2025 21:45"/>
  </r>
  <r>
    <x v="2"/>
    <x v="2"/>
    <n v="50"/>
    <n v="1"/>
    <s v="FQP41"/>
    <n v="100"/>
    <n v="0"/>
    <s v="ร้านที่2"/>
    <s v="T***wasu"/>
    <s v="กรุงเทพฯ"/>
    <s v="-"/>
    <s v=""/>
    <s v="03/08/2025 21:45"/>
    <s v="-"/>
    <s v="J&amp;T COD"/>
    <s v="Tiktok"/>
    <s v="จ่ายทีหลัง / COD"/>
    <s v=""/>
    <s v="-"/>
    <s v="03/08/2025 21:45"/>
  </r>
  <r>
    <x v="3"/>
    <x v="3"/>
    <n v="50"/>
    <n v="1"/>
    <s v="FQP41"/>
    <n v="100"/>
    <n v="0"/>
    <s v="ร้านที่2"/>
    <s v="T***wasu"/>
    <s v="กรุงเทพฯ"/>
    <s v="-"/>
    <s v=""/>
    <s v="03/08/2025 21:45"/>
    <s v="-"/>
    <s v="J&amp;T COD"/>
    <s v="Tiktok"/>
    <s v="จ่ายทีหลัง / COD"/>
    <s v=""/>
    <s v="-"/>
    <s v="03/08/2025 21:45"/>
  </r>
  <r>
    <x v="5"/>
    <x v="5"/>
    <n v="33.333333333333336"/>
    <n v="9"/>
    <s v="FQP40"/>
    <n v="300"/>
    <n v="0"/>
    <s v="ร้านที่2"/>
    <s v="ณ***ณิชา  ม***แก้ว"/>
    <s v="ชลบุรี"/>
    <s v="-"/>
    <s v=""/>
    <s v="03/08/2025 21:42"/>
    <s v="-"/>
    <s v="J&amp;T COD"/>
    <s v="Tiktok"/>
    <s v="จ่ายทีหลัง / COD"/>
    <s v=""/>
    <s v="-"/>
    <s v="03/08/2025 21:42"/>
  </r>
  <r>
    <x v="0"/>
    <x v="0"/>
    <n v="89"/>
    <n v="1"/>
    <s v="FQP39"/>
    <n v="89"/>
    <n v="0"/>
    <s v="ร้านที่1"/>
    <s v="จ******า"/>
    <s v="******94 (บ้านหนองหลุบ หมู่7) ตำบลแดงใหญ่ อำเภอเมืองขอนแก่น จังหวัดขอนแก่น 40000"/>
    <s v="40000"/>
    <s v="28"/>
    <s v="03/08/2025 21:00"/>
    <s v="-"/>
    <s v="SPX Express"/>
    <s v="Shopee"/>
    <s v="shopee"/>
    <s v=""/>
    <s v="TH2584862043222"/>
    <s v="03/08/2025 20:59"/>
  </r>
  <r>
    <x v="1"/>
    <x v="1"/>
    <n v="50"/>
    <n v="2"/>
    <s v="FQP36"/>
    <n v="200"/>
    <n v="0"/>
    <s v="ร้านที่2"/>
    <s v="ว***พันธ์   ป***พธิ์ชัย"/>
    <s v="Khon Kaen"/>
    <s v="-"/>
    <s v=""/>
    <s v="03/08/2025 20:47"/>
    <s v="-"/>
    <s v="J&amp;T Express"/>
    <s v="Tiktok"/>
    <s v="tiktok"/>
    <s v=""/>
    <s v="-"/>
    <s v="03/08/2025 20:46"/>
  </r>
  <r>
    <x v="2"/>
    <x v="2"/>
    <n v="50"/>
    <n v="2"/>
    <s v="FQP36"/>
    <n v="200"/>
    <n v="0"/>
    <s v="ร้านที่2"/>
    <s v="ว***พันธ์   ป***พธิ์ชัย"/>
    <s v="Khon Kaen"/>
    <s v="-"/>
    <s v=""/>
    <s v="03/08/2025 20:47"/>
    <s v="-"/>
    <s v="J&amp;T Express"/>
    <s v="Tiktok"/>
    <s v="tiktok"/>
    <s v=""/>
    <s v="-"/>
    <s v="03/08/2025 20:46"/>
  </r>
  <r>
    <x v="3"/>
    <x v="3"/>
    <n v="50"/>
    <n v="2"/>
    <s v="FQP36"/>
    <n v="200"/>
    <n v="0"/>
    <s v="ร้านที่2"/>
    <s v="ว***พันธ์   ป***พธิ์ชัย"/>
    <s v="Khon Kaen"/>
    <s v="-"/>
    <s v=""/>
    <s v="03/08/2025 20:47"/>
    <s v="-"/>
    <s v="J&amp;T Express"/>
    <s v="Tiktok"/>
    <s v="tiktok"/>
    <s v=""/>
    <s v="-"/>
    <s v="03/08/2025 20:46"/>
  </r>
  <r>
    <x v="1"/>
    <x v="1"/>
    <n v="50"/>
    <n v="2"/>
    <s v="FQP35"/>
    <n v="200"/>
    <n v="0"/>
    <s v="ร้านที่2"/>
    <s v="ส***น..จินดา"/>
    <s v="นนทบุรี"/>
    <s v="-"/>
    <s v=""/>
    <s v="03/08/2025 20:42"/>
    <s v="-"/>
    <s v="Flash Express Thailand COD"/>
    <s v="Tiktok"/>
    <s v="จ่ายทีหลัง / COD"/>
    <s v=""/>
    <s v="-"/>
    <s v="03/08/2025 20:42"/>
  </r>
  <r>
    <x v="2"/>
    <x v="2"/>
    <n v="50"/>
    <n v="2"/>
    <s v="FQP35"/>
    <n v="200"/>
    <n v="0"/>
    <s v="ร้านที่2"/>
    <s v="ส***น..จินดา"/>
    <s v="นนทบุรี"/>
    <s v="-"/>
    <s v=""/>
    <s v="03/08/2025 20:42"/>
    <s v="-"/>
    <s v="Flash Express Thailand COD"/>
    <s v="Tiktok"/>
    <s v="จ่ายทีหลัง / COD"/>
    <s v=""/>
    <s v="-"/>
    <s v="03/08/2025 20:42"/>
  </r>
  <r>
    <x v="3"/>
    <x v="3"/>
    <n v="50"/>
    <n v="2"/>
    <s v="FQP35"/>
    <n v="200"/>
    <n v="0"/>
    <s v="ร้านที่2"/>
    <s v="ส***น..จินดา"/>
    <s v="นนทบุรี"/>
    <s v="-"/>
    <s v=""/>
    <s v="03/08/2025 20:42"/>
    <s v="-"/>
    <s v="Flash Express Thailand COD"/>
    <s v="Tiktok"/>
    <s v="จ่ายทีหลัง / COD"/>
    <s v=""/>
    <s v="-"/>
    <s v="03/08/2025 20:42"/>
  </r>
  <r>
    <x v="5"/>
    <x v="5"/>
    <n v="33.333333333333336"/>
    <n v="3"/>
    <s v="FQP34"/>
    <n v="100"/>
    <n v="0"/>
    <s v="ร้านที่2"/>
    <s v="ร***ี.. น***​ปาน"/>
    <s v="นนทบุรี"/>
    <s v="-"/>
    <s v=""/>
    <s v="03/08/2025 20:40"/>
    <s v="-"/>
    <s v="Flash Express Thailand COD"/>
    <s v="Tiktok"/>
    <s v="จ่ายทีหลัง / COD"/>
    <s v=""/>
    <s v="THT03032147ZN6Z"/>
    <s v="03/08/2025 20:40"/>
  </r>
  <r>
    <x v="1"/>
    <x v="1"/>
    <n v="50"/>
    <n v="1"/>
    <s v="FQP33"/>
    <n v="100"/>
    <n v="0"/>
    <s v="ร้านที่2"/>
    <s v="อ*** จ***ถิตย์กุล"/>
    <s v="ขอนแก่น"/>
    <s v="-"/>
    <s v=""/>
    <s v="03/08/2025 20:37"/>
    <s v="-"/>
    <s v="J&amp;T Express"/>
    <s v="Tiktok"/>
    <s v="tiktok"/>
    <s v=""/>
    <s v="-"/>
    <s v="03/08/2025 20:37"/>
  </r>
  <r>
    <x v="2"/>
    <x v="2"/>
    <n v="50"/>
    <n v="1"/>
    <s v="FQP33"/>
    <n v="100"/>
    <n v="0"/>
    <s v="ร้านที่2"/>
    <s v="อ*** จ***ถิตย์กุล"/>
    <s v="ขอนแก่น"/>
    <s v="-"/>
    <s v=""/>
    <s v="03/08/2025 20:37"/>
    <s v="-"/>
    <s v="J&amp;T Express"/>
    <s v="Tiktok"/>
    <s v="tiktok"/>
    <s v=""/>
    <s v="-"/>
    <s v="03/08/2025 20:37"/>
  </r>
  <r>
    <x v="3"/>
    <x v="3"/>
    <n v="50"/>
    <n v="1"/>
    <s v="FQP33"/>
    <n v="100"/>
    <n v="0"/>
    <s v="ร้านที่2"/>
    <s v="อ*** จ***ถิตย์กุล"/>
    <s v="ขอนแก่น"/>
    <s v="-"/>
    <s v=""/>
    <s v="03/08/2025 20:37"/>
    <s v="-"/>
    <s v="J&amp;T Express"/>
    <s v="Tiktok"/>
    <s v="tiktok"/>
    <s v=""/>
    <s v="-"/>
    <s v="03/08/2025 20:37"/>
  </r>
  <r>
    <x v="1"/>
    <x v="1"/>
    <n v="50"/>
    <n v="1"/>
    <s v="FQP32"/>
    <n v="138"/>
    <n v="38"/>
    <s v="ร้านที่2"/>
    <s v="ท***ทพ ร***งภัย"/>
    <s v="ระนอง"/>
    <s v="-"/>
    <s v=""/>
    <s v="03/08/2025 19:26"/>
    <s v="-"/>
    <s v="J&amp;T COD"/>
    <s v="Tiktok"/>
    <s v="จ่ายทีหลัง / COD"/>
    <s v=""/>
    <s v="-"/>
    <s v="03/08/2025 19:26"/>
  </r>
  <r>
    <x v="2"/>
    <x v="2"/>
    <n v="50"/>
    <n v="1"/>
    <s v="FQP32"/>
    <n v="138"/>
    <n v="38"/>
    <s v="ร้านที่2"/>
    <s v="ท***ทพ ร***งภัย"/>
    <s v="ระนอง"/>
    <s v="-"/>
    <s v=""/>
    <s v="03/08/2025 19:26"/>
    <s v="-"/>
    <s v="J&amp;T COD"/>
    <s v="Tiktok"/>
    <s v="จ่ายทีหลัง / COD"/>
    <s v=""/>
    <s v="-"/>
    <s v="03/08/2025 19:26"/>
  </r>
  <r>
    <x v="3"/>
    <x v="3"/>
    <n v="50"/>
    <n v="1"/>
    <s v="FQP32"/>
    <n v="138"/>
    <n v="38"/>
    <s v="ร้านที่2"/>
    <s v="ท***ทพ ร***งภัย"/>
    <s v="ระนอง"/>
    <s v="-"/>
    <s v=""/>
    <s v="03/08/2025 19:26"/>
    <s v="-"/>
    <s v="J&amp;T COD"/>
    <s v="Tiktok"/>
    <s v="จ่ายทีหลัง / COD"/>
    <s v=""/>
    <s v="-"/>
    <s v="03/08/2025 19:26"/>
  </r>
  <r>
    <x v="1"/>
    <x v="1"/>
    <n v="50"/>
    <n v="1"/>
    <s v="FQP31"/>
    <n v="100"/>
    <n v="0"/>
    <s v="ร้านที่2"/>
    <s v="น***น ห***อินทร์ บ**"/>
    <s v="ลพบุรี"/>
    <s v="-"/>
    <s v=""/>
    <s v="03/08/2025 19:04"/>
    <s v="-"/>
    <s v="J&amp;T Express"/>
    <s v="Tiktok"/>
    <s v="tiktok"/>
    <s v=""/>
    <s v="-"/>
    <s v="03/08/2025 19:04"/>
  </r>
  <r>
    <x v="2"/>
    <x v="2"/>
    <n v="50"/>
    <n v="1"/>
    <s v="FQP31"/>
    <n v="100"/>
    <n v="0"/>
    <s v="ร้านที่2"/>
    <s v="น***น ห***อินทร์ บ**"/>
    <s v="ลพบุรี"/>
    <s v="-"/>
    <s v=""/>
    <s v="03/08/2025 19:04"/>
    <s v="-"/>
    <s v="J&amp;T Express"/>
    <s v="Tiktok"/>
    <s v="tiktok"/>
    <s v=""/>
    <s v="-"/>
    <s v="03/08/2025 19:04"/>
  </r>
  <r>
    <x v="3"/>
    <x v="3"/>
    <n v="50"/>
    <n v="1"/>
    <s v="FQP31"/>
    <n v="100"/>
    <n v="0"/>
    <s v="ร้านที่2"/>
    <s v="น***น ห***อินทร์ บ**"/>
    <s v="ลพบุรี"/>
    <s v="-"/>
    <s v=""/>
    <s v="03/08/2025 19:04"/>
    <s v="-"/>
    <s v="J&amp;T Express"/>
    <s v="Tiktok"/>
    <s v="tiktok"/>
    <s v=""/>
    <s v="-"/>
    <s v="03/08/2025 19:04"/>
  </r>
  <r>
    <x v="0"/>
    <x v="6"/>
    <n v="57.75"/>
    <n v="1"/>
    <s v="FQP30"/>
    <n v="57.75"/>
    <n v="0"/>
    <s v="ร้านที่1"/>
    <s v="พชรดนัย จีนด้วง"/>
    <s v="77/1 ม.4 ซอย5 · กกแรต/ Kok Raet_x000a__x000a_กงไกรลาศ/ Kong Krailatสุโขทัย/ Sukhothai_x000a_64170"/>
    <s v="64170"/>
    <s v="660660612469"/>
    <s v="03/08/2025 18:33"/>
    <s v="-"/>
    <s v="Kerry_dropoff"/>
    <s v="Lazada"/>
    <s v="lazada"/>
    <s v=""/>
    <s v="TH60047JX2H99H"/>
    <s v="03/08/2025 18:33"/>
  </r>
  <r>
    <x v="1"/>
    <x v="1"/>
    <n v="50"/>
    <n v="2"/>
    <s v="FQP29"/>
    <n v="200"/>
    <n v="0"/>
    <s v="ร้านที่2"/>
    <s v="บ***ัทสหฟาร์ม 2***.7ต.พุขาม อ***เชียรบุรี จ***รชบูุรณ์ 6***0"/>
    <s v="เพชรบูรณ์"/>
    <s v="-"/>
    <s v=""/>
    <s v="03/08/2025 18:28"/>
    <s v="-"/>
    <s v="J&amp;T COD"/>
    <s v="Tiktok"/>
    <s v="จ่ายทีหลัง / COD"/>
    <s v=""/>
    <s v="-"/>
    <s v="03/08/2025 18:28"/>
  </r>
  <r>
    <x v="2"/>
    <x v="2"/>
    <n v="50"/>
    <n v="2"/>
    <s v="FQP29"/>
    <n v="200"/>
    <n v="0"/>
    <s v="ร้านที่2"/>
    <s v="บ***ัทสหฟาร์ม 2***.7ต.พุขาม อ***เชียรบุรี จ***รชบูุรณ์ 6***0"/>
    <s v="เพชรบูรณ์"/>
    <s v="-"/>
    <s v=""/>
    <s v="03/08/2025 18:28"/>
    <s v="-"/>
    <s v="J&amp;T COD"/>
    <s v="Tiktok"/>
    <s v="จ่ายทีหลัง / COD"/>
    <s v=""/>
    <s v="-"/>
    <s v="03/08/2025 18:28"/>
  </r>
  <r>
    <x v="3"/>
    <x v="3"/>
    <n v="50"/>
    <n v="2"/>
    <s v="FQP29"/>
    <n v="200"/>
    <n v="0"/>
    <s v="ร้านที่2"/>
    <s v="บ***ัทสหฟาร์ม 2***.7ต.พุขาม อ***เชียรบุรี จ***รชบูุรณ์ 6***0"/>
    <s v="เพชรบูรณ์"/>
    <s v="-"/>
    <s v=""/>
    <s v="03/08/2025 18:28"/>
    <s v="-"/>
    <s v="J&amp;T COD"/>
    <s v="Tiktok"/>
    <s v="จ่ายทีหลัง / COD"/>
    <s v=""/>
    <s v="-"/>
    <s v="03/08/2025 18:28"/>
  </r>
  <r>
    <x v="0"/>
    <x v="0"/>
    <n v="69.900000000000006"/>
    <n v="10"/>
    <s v="FQP28"/>
    <n v="800"/>
    <n v="0"/>
    <s v="ร้านที่1"/>
    <s v="น******ี"/>
    <s v="******บลขุหลุ อำเภอตระการพืชผล จังหวัดอุบลราชธานี 34130"/>
    <s v="34130"/>
    <s v="55"/>
    <s v="03/08/2025 18:29"/>
    <s v="-"/>
    <s v="SPX Express"/>
    <s v="Shopee"/>
    <s v="shopee"/>
    <s v=""/>
    <s v="TH250587166012M"/>
    <s v="03/08/2025 18:28"/>
  </r>
  <r>
    <x v="1"/>
    <x v="1"/>
    <n v="50"/>
    <n v="1"/>
    <s v="FQP27"/>
    <n v="100"/>
    <n v="0"/>
    <s v="ร้านที่2"/>
    <s v="น***ัณทนา ส***บุตร"/>
    <s v="พระนครศรีอยุธยา"/>
    <s v="-"/>
    <s v=""/>
    <s v="03/08/2025 17:59"/>
    <s v="-"/>
    <s v="J&amp;T COD"/>
    <s v="Tiktok"/>
    <s v="จ่ายทีหลัง / COD"/>
    <s v=""/>
    <s v="-"/>
    <s v="03/08/2025 18:00"/>
  </r>
  <r>
    <x v="2"/>
    <x v="2"/>
    <n v="50"/>
    <n v="1"/>
    <s v="FQP27"/>
    <n v="100"/>
    <n v="0"/>
    <s v="ร้านที่2"/>
    <s v="น***ัณทนา ส***บุตร"/>
    <s v="พระนครศรีอยุธยา"/>
    <s v="-"/>
    <s v=""/>
    <s v="03/08/2025 17:59"/>
    <s v="-"/>
    <s v="J&amp;T COD"/>
    <s v="Tiktok"/>
    <s v="จ่ายทีหลัง / COD"/>
    <s v=""/>
    <s v="-"/>
    <s v="03/08/2025 18:00"/>
  </r>
  <r>
    <x v="3"/>
    <x v="3"/>
    <n v="50"/>
    <n v="1"/>
    <s v="FQP27"/>
    <n v="100"/>
    <n v="0"/>
    <s v="ร้านที่2"/>
    <s v="น***ัณทนา ส***บุตร"/>
    <s v="พระนครศรีอยุธยา"/>
    <s v="-"/>
    <s v=""/>
    <s v="03/08/2025 17:59"/>
    <s v="-"/>
    <s v="J&amp;T COD"/>
    <s v="Tiktok"/>
    <s v="จ่ายทีหลัง / COD"/>
    <s v=""/>
    <s v="-"/>
    <s v="03/08/2025 18:00"/>
  </r>
  <r>
    <x v="5"/>
    <x v="5"/>
    <n v="33.333333333333336"/>
    <n v="6"/>
    <s v="FQP26"/>
    <n v="200"/>
    <n v="0"/>
    <s v="ร้านที่2"/>
    <s v="ธ***ชา"/>
    <s v="ประจวบคีรีขันธ์"/>
    <s v="-"/>
    <s v=""/>
    <s v="03/08/2025 17:55"/>
    <s v="-"/>
    <s v="J&amp;T COD"/>
    <s v="Tiktok"/>
    <s v="จ่ายทีหลัง / COD"/>
    <s v=""/>
    <s v="-"/>
    <s v="03/08/2025 17:56"/>
  </r>
  <r>
    <x v="3"/>
    <x v="3"/>
    <n v="60"/>
    <n v="3"/>
    <s v="FQP25"/>
    <n v="114"/>
    <n v="0"/>
    <s v="ร้านที่1"/>
    <s v="รัตนา   ภู่เงิน"/>
    <s v="93ทับ793หมู่บ้านสวนแสนสุขซอย2นครนายก_x000a__x000a_องครักษ์/ Ongkharakนครนายก/ Nakhon Nayok_x000a_26120"/>
    <s v="26120"/>
    <s v="660814527804"/>
    <s v="03/08/2025 17:39"/>
    <s v="-"/>
    <s v="Kerry_dropoff"/>
    <s v="Lazada"/>
    <s v="lazada"/>
    <s v=""/>
    <s v="LEXPU0593697507"/>
    <s v="03/08/2025 17:39"/>
  </r>
  <r>
    <x v="1"/>
    <x v="1"/>
    <n v="50"/>
    <n v="1"/>
    <s v="FQP23"/>
    <n v="100"/>
    <n v="0"/>
    <s v="ร้านที่2"/>
    <s v="ส***รษา ศ***วัสดิ์"/>
    <s v="สุพรรณบุรี"/>
    <s v="-"/>
    <s v=""/>
    <s v="03/08/2025 17:33"/>
    <s v="-"/>
    <s v="J&amp;T COD"/>
    <s v="Tiktok"/>
    <s v="จ่ายทีหลัง / COD"/>
    <s v=""/>
    <s v="-"/>
    <s v="03/08/2025 17:33"/>
  </r>
  <r>
    <x v="2"/>
    <x v="2"/>
    <n v="50"/>
    <n v="1"/>
    <s v="FQP23"/>
    <n v="100"/>
    <n v="0"/>
    <s v="ร้านที่2"/>
    <s v="ส***รษา ศ***วัสดิ์"/>
    <s v="สุพรรณบุรี"/>
    <s v="-"/>
    <s v=""/>
    <s v="03/08/2025 17:33"/>
    <s v="-"/>
    <s v="J&amp;T COD"/>
    <s v="Tiktok"/>
    <s v="จ่ายทีหลัง / COD"/>
    <s v=""/>
    <s v="-"/>
    <s v="03/08/2025 17:33"/>
  </r>
  <r>
    <x v="3"/>
    <x v="3"/>
    <n v="50"/>
    <n v="1"/>
    <s v="FQP23"/>
    <n v="100"/>
    <n v="0"/>
    <s v="ร้านที่2"/>
    <s v="ส***รษา ศ***วัสดิ์"/>
    <s v="สุพรรณบุรี"/>
    <s v="-"/>
    <s v=""/>
    <s v="03/08/2025 17:33"/>
    <s v="-"/>
    <s v="J&amp;T COD"/>
    <s v="Tiktok"/>
    <s v="จ่ายทีหลัง / COD"/>
    <s v=""/>
    <s v="-"/>
    <s v="03/08/2025 17:33"/>
  </r>
  <r>
    <x v="0"/>
    <x v="0"/>
    <n v="69.900000000000006"/>
    <n v="10"/>
    <s v="FQP22"/>
    <n v="783.15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8/2025 17:27"/>
    <s v="-"/>
    <s v="Kerry_dropoff"/>
    <s v="Lazada"/>
    <s v="lazada"/>
    <s v=""/>
    <s v="LEXPU0593724410"/>
    <s v="03/08/2025 17:27"/>
  </r>
  <r>
    <x v="5"/>
    <x v="5"/>
    <n v="33.333333333333336"/>
    <n v="3"/>
    <s v="FQP21"/>
    <n v="109"/>
    <n v="9"/>
    <s v="ร้านที่2"/>
    <s v="ค***ิศมัย"/>
    <s v="น่าน"/>
    <s v="-"/>
    <s v=""/>
    <s v="03/08/2025 17:23"/>
    <s v="-"/>
    <s v="Flash Express Thailand"/>
    <s v="Tiktok"/>
    <s v="tiktok"/>
    <s v=""/>
    <s v="THT520621535X9Z"/>
    <s v="03/08/2025 17:23"/>
  </r>
  <r>
    <x v="1"/>
    <x v="1"/>
    <n v="50"/>
    <n v="1"/>
    <s v="FQP20"/>
    <n v="100"/>
    <n v="0"/>
    <s v="ร้านที่2"/>
    <s v="น***เอม อ***ี้"/>
    <s v="ตราด"/>
    <s v="-"/>
    <s v=""/>
    <s v="03/08/2025 17:22"/>
    <s v="-"/>
    <s v="J&amp;T COD"/>
    <s v="Tiktok"/>
    <s v="จ่ายทีหลัง / COD"/>
    <s v=""/>
    <s v="-"/>
    <s v="03/08/2025 17:22"/>
  </r>
  <r>
    <x v="2"/>
    <x v="2"/>
    <n v="50"/>
    <n v="1"/>
    <s v="FQP20"/>
    <n v="100"/>
    <n v="0"/>
    <s v="ร้านที่2"/>
    <s v="น***เอม อ***ี้"/>
    <s v="ตราด"/>
    <s v="-"/>
    <s v=""/>
    <s v="03/08/2025 17:22"/>
    <s v="-"/>
    <s v="J&amp;T COD"/>
    <s v="Tiktok"/>
    <s v="จ่ายทีหลัง / COD"/>
    <s v=""/>
    <s v="-"/>
    <s v="03/08/2025 17:22"/>
  </r>
  <r>
    <x v="3"/>
    <x v="3"/>
    <n v="50"/>
    <n v="1"/>
    <s v="FQP20"/>
    <n v="100"/>
    <n v="0"/>
    <s v="ร้านที่2"/>
    <s v="น***เอม อ***ี้"/>
    <s v="ตราด"/>
    <s v="-"/>
    <s v=""/>
    <s v="03/08/2025 17:22"/>
    <s v="-"/>
    <s v="J&amp;T COD"/>
    <s v="Tiktok"/>
    <s v="จ่ายทีหลัง / COD"/>
    <s v=""/>
    <s v="-"/>
    <s v="03/08/2025 17:22"/>
  </r>
  <r>
    <x v="1"/>
    <x v="1"/>
    <n v="50"/>
    <n v="1"/>
    <s v="FQP19"/>
    <n v="109"/>
    <n v="9"/>
    <s v="ร้านที่2"/>
    <s v="ม*** บ***ปี่ยม"/>
    <s v="ฉะเชิงเทรา"/>
    <s v="-"/>
    <s v=""/>
    <s v="03/08/2025 17:16"/>
    <s v="-"/>
    <s v="J&amp;T COD"/>
    <s v="Tiktok"/>
    <s v="จ่ายทีหลัง / COD"/>
    <s v=""/>
    <s v="-"/>
    <s v="03/08/2025 17:17"/>
  </r>
  <r>
    <x v="2"/>
    <x v="2"/>
    <n v="50"/>
    <n v="1"/>
    <s v="FQP19"/>
    <n v="109"/>
    <n v="9"/>
    <s v="ร้านที่2"/>
    <s v="ม*** บ***ปี่ยม"/>
    <s v="ฉะเชิงเทรา"/>
    <s v="-"/>
    <s v=""/>
    <s v="03/08/2025 17:16"/>
    <s v="-"/>
    <s v="J&amp;T COD"/>
    <s v="Tiktok"/>
    <s v="จ่ายทีหลัง / COD"/>
    <s v=""/>
    <s v="-"/>
    <s v="03/08/2025 17:17"/>
  </r>
  <r>
    <x v="3"/>
    <x v="3"/>
    <n v="50"/>
    <n v="1"/>
    <s v="FQP19"/>
    <n v="109"/>
    <n v="9"/>
    <s v="ร้านที่2"/>
    <s v="ม*** บ***ปี่ยม"/>
    <s v="ฉะเชิงเทรา"/>
    <s v="-"/>
    <s v=""/>
    <s v="03/08/2025 17:16"/>
    <s v="-"/>
    <s v="J&amp;T COD"/>
    <s v="Tiktok"/>
    <s v="จ่ายทีหลัง / COD"/>
    <s v=""/>
    <s v="-"/>
    <s v="03/08/2025 17:17"/>
  </r>
  <r>
    <x v="1"/>
    <x v="1"/>
    <n v="50"/>
    <n v="1"/>
    <s v="FQP17"/>
    <n v="135"/>
    <n v="35"/>
    <s v="ร้านที่2"/>
    <s v="น***ารถ  แ***อม"/>
    <s v="กรุงเทพมหานคร"/>
    <s v="-"/>
    <s v=""/>
    <s v="03/08/2025 17:06"/>
    <s v="-"/>
    <s v="J&amp;T COD"/>
    <s v="Tiktok"/>
    <s v="จ่ายทีหลัง / COD"/>
    <s v=""/>
    <s v="-"/>
    <s v="03/08/2025 17:07"/>
  </r>
  <r>
    <x v="2"/>
    <x v="2"/>
    <n v="50"/>
    <n v="1"/>
    <s v="FQP17"/>
    <n v="135"/>
    <n v="35"/>
    <s v="ร้านที่2"/>
    <s v="น***ารถ  แ***อม"/>
    <s v="กรุงเทพมหานคร"/>
    <s v="-"/>
    <s v=""/>
    <s v="03/08/2025 17:06"/>
    <s v="-"/>
    <s v="J&amp;T COD"/>
    <s v="Tiktok"/>
    <s v="จ่ายทีหลัง / COD"/>
    <s v=""/>
    <s v="-"/>
    <s v="03/08/2025 17:07"/>
  </r>
  <r>
    <x v="3"/>
    <x v="3"/>
    <n v="50"/>
    <n v="1"/>
    <s v="FQP17"/>
    <n v="135"/>
    <n v="35"/>
    <s v="ร้านที่2"/>
    <s v="น***ารถ  แ***อม"/>
    <s v="กรุงเทพมหานคร"/>
    <s v="-"/>
    <s v=""/>
    <s v="03/08/2025 17:06"/>
    <s v="-"/>
    <s v="J&amp;T COD"/>
    <s v="Tiktok"/>
    <s v="จ่ายทีหลัง / COD"/>
    <s v=""/>
    <s v="-"/>
    <s v="03/08/2025 17:07"/>
  </r>
  <r>
    <x v="1"/>
    <x v="1"/>
    <n v="50"/>
    <n v="1"/>
    <s v="FQP16"/>
    <n v="100"/>
    <n v="0"/>
    <s v="ร้านที่2"/>
    <s v="อ***ลี แ***จริญ"/>
    <s v="ชลบุรี"/>
    <s v="-"/>
    <s v=""/>
    <s v="03/08/2025 17:05"/>
    <s v="-"/>
    <s v="J&amp;T COD"/>
    <s v="Tiktok"/>
    <s v="จ่ายทีหลัง / COD"/>
    <s v=""/>
    <s v="-"/>
    <s v="03/08/2025 17:05"/>
  </r>
  <r>
    <x v="2"/>
    <x v="2"/>
    <n v="50"/>
    <n v="1"/>
    <s v="FQP16"/>
    <n v="100"/>
    <n v="0"/>
    <s v="ร้านที่2"/>
    <s v="อ***ลี แ***จริญ"/>
    <s v="ชลบุรี"/>
    <s v="-"/>
    <s v=""/>
    <s v="03/08/2025 17:05"/>
    <s v="-"/>
    <s v="J&amp;T COD"/>
    <s v="Tiktok"/>
    <s v="จ่ายทีหลัง / COD"/>
    <s v=""/>
    <s v="-"/>
    <s v="03/08/2025 17:05"/>
  </r>
  <r>
    <x v="3"/>
    <x v="3"/>
    <n v="50"/>
    <n v="1"/>
    <s v="FQP16"/>
    <n v="100"/>
    <n v="0"/>
    <s v="ร้านที่2"/>
    <s v="อ***ลี แ***จริญ"/>
    <s v="ชลบุรี"/>
    <s v="-"/>
    <s v=""/>
    <s v="03/08/2025 17:05"/>
    <s v="-"/>
    <s v="J&amp;T COD"/>
    <s v="Tiktok"/>
    <s v="จ่ายทีหลัง / COD"/>
    <s v=""/>
    <s v="-"/>
    <s v="03/08/2025 17:05"/>
  </r>
  <r>
    <x v="4"/>
    <x v="4"/>
    <n v="66.666666666666671"/>
    <n v="3"/>
    <s v="FQP15"/>
    <n v="750"/>
    <n v="0"/>
    <s v="ร้านที่2"/>
    <s v="ว***จิรา เ***สิงห์"/>
    <s v="กำแพงเพชร"/>
    <s v="-"/>
    <s v=""/>
    <s v="03/08/2025 16:53"/>
    <s v="-"/>
    <s v="Flash Express Thailand"/>
    <s v="Tiktok"/>
    <s v="tiktok"/>
    <s v=""/>
    <s v="THT58042153B65Z"/>
    <s v="03/08/2025 16:53"/>
  </r>
  <r>
    <x v="5"/>
    <x v="5"/>
    <n v="33.333333333333336"/>
    <n v="18"/>
    <s v="FQP15"/>
    <n v="750"/>
    <n v="0"/>
    <s v="ร้านที่2"/>
    <s v="ว***จิรา เ***สิงห์"/>
    <s v="กำแพงเพชร"/>
    <s v="-"/>
    <s v=""/>
    <s v="03/08/2025 16:53"/>
    <s v="-"/>
    <s v="Flash Express Thailand"/>
    <s v="Tiktok"/>
    <s v="tiktok"/>
    <s v=""/>
    <s v="THT58042153B65Z"/>
    <s v="03/08/2025 16:53"/>
  </r>
  <r>
    <x v="1"/>
    <x v="1"/>
    <n v="50"/>
    <n v="1"/>
    <s v="FQP13"/>
    <n v="100"/>
    <n v="0"/>
    <s v="ร้านที่2"/>
    <s v="เ***ห์"/>
    <s v="สมุทรปราการ"/>
    <s v="-"/>
    <s v=""/>
    <s v="03/08/2025 16:29"/>
    <s v="-"/>
    <s v="J&amp;T COD"/>
    <s v="Tiktok"/>
    <s v="จ่ายทีหลัง / COD"/>
    <s v=""/>
    <s v="-"/>
    <s v="03/08/2025 16:30"/>
  </r>
  <r>
    <x v="2"/>
    <x v="2"/>
    <n v="50"/>
    <n v="1"/>
    <s v="FQP13"/>
    <n v="100"/>
    <n v="0"/>
    <s v="ร้านที่2"/>
    <s v="เ***ห์"/>
    <s v="สมุทรปราการ"/>
    <s v="-"/>
    <s v=""/>
    <s v="03/08/2025 16:29"/>
    <s v="-"/>
    <s v="J&amp;T COD"/>
    <s v="Tiktok"/>
    <s v="จ่ายทีหลัง / COD"/>
    <s v=""/>
    <s v="-"/>
    <s v="03/08/2025 16:30"/>
  </r>
  <r>
    <x v="3"/>
    <x v="3"/>
    <n v="50"/>
    <n v="1"/>
    <s v="FQP13"/>
    <n v="100"/>
    <n v="0"/>
    <s v="ร้านที่2"/>
    <s v="เ***ห์"/>
    <s v="สมุทรปราการ"/>
    <s v="-"/>
    <s v=""/>
    <s v="03/08/2025 16:29"/>
    <s v="-"/>
    <s v="J&amp;T COD"/>
    <s v="Tiktok"/>
    <s v="จ่ายทีหลัง / COD"/>
    <s v=""/>
    <s v="-"/>
    <s v="03/08/2025 16:30"/>
  </r>
  <r>
    <x v="5"/>
    <x v="5"/>
    <n v="33.333333333333336"/>
    <n v="3"/>
    <s v="FQP12"/>
    <n v="100"/>
    <n v="0"/>
    <s v="ร้านที่4"/>
    <s v="พ***ี  ด***จ"/>
    <s v="สมุทรปราการ"/>
    <s v="-"/>
    <s v=""/>
    <s v="03/08/2025 16:28"/>
    <s v="-"/>
    <s v="J&amp;T COD"/>
    <s v="Tiktok"/>
    <s v="จ่ายทีหลัง / COD"/>
    <s v=""/>
    <s v="-"/>
    <s v="03/08/2025 16:28"/>
  </r>
  <r>
    <x v="5"/>
    <x v="5"/>
    <n v="33.333333333333336"/>
    <n v="3"/>
    <s v="FQP11"/>
    <n v="100"/>
    <n v="0"/>
    <s v="ร้านที่4"/>
    <s v="ส***รณา พ***์นนท์"/>
    <s v="กรุงเทพฯ"/>
    <s v="-"/>
    <s v=""/>
    <s v="03/08/2025 16:24"/>
    <s v="-"/>
    <s v="J&amp;T COD"/>
    <s v="Tiktok"/>
    <s v="จ่ายทีหลัง / COD"/>
    <s v=""/>
    <s v="-"/>
    <s v="03/08/2025 16:24"/>
  </r>
  <r>
    <x v="1"/>
    <x v="1"/>
    <n v="50"/>
    <n v="2"/>
    <s v="FQP10"/>
    <n v="200"/>
    <n v="0"/>
    <s v="ร้านที่2"/>
    <s v="ก***ยา"/>
    <s v="สมุทรปราการ"/>
    <s v="-"/>
    <s v=""/>
    <s v="03/08/2025 16:03"/>
    <s v="-"/>
    <s v="Flash Express Thailand COD"/>
    <s v="Tiktok"/>
    <s v="จ่ายทีหลัง / COD"/>
    <s v=""/>
    <s v="-"/>
    <s v="03/08/2025 16:03"/>
  </r>
  <r>
    <x v="2"/>
    <x v="2"/>
    <n v="50"/>
    <n v="2"/>
    <s v="FQP10"/>
    <n v="200"/>
    <n v="0"/>
    <s v="ร้านที่2"/>
    <s v="ก***ยา"/>
    <s v="สมุทรปราการ"/>
    <s v="-"/>
    <s v=""/>
    <s v="03/08/2025 16:03"/>
    <s v="-"/>
    <s v="Flash Express Thailand COD"/>
    <s v="Tiktok"/>
    <s v="จ่ายทีหลัง / COD"/>
    <s v=""/>
    <s v="-"/>
    <s v="03/08/2025 16:03"/>
  </r>
  <r>
    <x v="3"/>
    <x v="3"/>
    <n v="50"/>
    <n v="2"/>
    <s v="FQP10"/>
    <n v="200"/>
    <n v="0"/>
    <s v="ร้านที่2"/>
    <s v="ก***ยา"/>
    <s v="สมุทรปราการ"/>
    <s v="-"/>
    <s v=""/>
    <s v="03/08/2025 16:03"/>
    <s v="-"/>
    <s v="Flash Express Thailand COD"/>
    <s v="Tiktok"/>
    <s v="จ่ายทีหลัง / COD"/>
    <s v=""/>
    <s v="-"/>
    <s v="03/08/2025 16:03"/>
  </r>
  <r>
    <x v="1"/>
    <x v="1"/>
    <n v="50"/>
    <n v="1"/>
    <s v="FQP9"/>
    <n v="100"/>
    <n v="0"/>
    <s v="ร้านที่2"/>
    <s v="ป***ชาติ"/>
    <s v="กรุงเทพฯ"/>
    <s v="-"/>
    <s v=""/>
    <s v="03/08/2025 16:02"/>
    <s v="-"/>
    <s v="J&amp;T COD"/>
    <s v="Tiktok"/>
    <s v="จ่ายทีหลัง / COD"/>
    <s v=""/>
    <s v="-"/>
    <s v="03/08/2025 16:02"/>
  </r>
  <r>
    <x v="2"/>
    <x v="2"/>
    <n v="50"/>
    <n v="1"/>
    <s v="FQP9"/>
    <n v="100"/>
    <n v="0"/>
    <s v="ร้านที่2"/>
    <s v="ป***ชาติ"/>
    <s v="กรุงเทพฯ"/>
    <s v="-"/>
    <s v=""/>
    <s v="03/08/2025 16:02"/>
    <s v="-"/>
    <s v="J&amp;T COD"/>
    <s v="Tiktok"/>
    <s v="จ่ายทีหลัง / COD"/>
    <s v=""/>
    <s v="-"/>
    <s v="03/08/2025 16:02"/>
  </r>
  <r>
    <x v="3"/>
    <x v="3"/>
    <n v="50"/>
    <n v="1"/>
    <s v="FQP9"/>
    <n v="100"/>
    <n v="0"/>
    <s v="ร้านที่2"/>
    <s v="ป***ชาติ"/>
    <s v="กรุงเทพฯ"/>
    <s v="-"/>
    <s v=""/>
    <s v="03/08/2025 16:02"/>
    <s v="-"/>
    <s v="J&amp;T COD"/>
    <s v="Tiktok"/>
    <s v="จ่ายทีหลัง / COD"/>
    <s v=""/>
    <s v="-"/>
    <s v="03/08/2025 16:02"/>
  </r>
  <r>
    <x v="5"/>
    <x v="5"/>
    <n v="33.333333333333336"/>
    <n v="9"/>
    <s v="FQP8"/>
    <n v="300"/>
    <n v="0"/>
    <s v="ร้านที่2"/>
    <s v="โ***น ป***ูรวงศ์"/>
    <s v="สุพรรณบุรี"/>
    <s v="-"/>
    <s v=""/>
    <s v="03/08/2025 15:49"/>
    <s v="-"/>
    <s v="J&amp;T COD"/>
    <s v="Tiktok"/>
    <s v="จ่ายทีหลัง / COD"/>
    <s v=""/>
    <s v="-"/>
    <s v="03/08/2025 15:49"/>
  </r>
  <r>
    <x v="1"/>
    <x v="1"/>
    <n v="50"/>
    <n v="1"/>
    <s v="FQP7"/>
    <n v="109"/>
    <n v="9"/>
    <s v="ร้านที่2"/>
    <s v="P***m Z*"/>
    <s v="ศรีสะเกษ"/>
    <s v="-"/>
    <s v=""/>
    <s v="03/08/2025 15:46"/>
    <s v="-"/>
    <s v="Flash Express Thailand COD"/>
    <s v="Tiktok"/>
    <s v="จ่ายทีหลัง / COD"/>
    <s v=""/>
    <s v="-"/>
    <s v="03/08/2025 15:46"/>
  </r>
  <r>
    <x v="2"/>
    <x v="2"/>
    <n v="50"/>
    <n v="1"/>
    <s v="FQP7"/>
    <n v="109"/>
    <n v="9"/>
    <s v="ร้านที่2"/>
    <s v="P***m Z*"/>
    <s v="ศรีสะเกษ"/>
    <s v="-"/>
    <s v=""/>
    <s v="03/08/2025 15:46"/>
    <s v="-"/>
    <s v="Flash Express Thailand COD"/>
    <s v="Tiktok"/>
    <s v="จ่ายทีหลัง / COD"/>
    <s v=""/>
    <s v="-"/>
    <s v="03/08/2025 15:46"/>
  </r>
  <r>
    <x v="3"/>
    <x v="3"/>
    <n v="50"/>
    <n v="1"/>
    <s v="FQP7"/>
    <n v="109"/>
    <n v="9"/>
    <s v="ร้านที่2"/>
    <s v="P***m Z*"/>
    <s v="ศรีสะเกษ"/>
    <s v="-"/>
    <s v=""/>
    <s v="03/08/2025 15:46"/>
    <s v="-"/>
    <s v="Flash Express Thailand COD"/>
    <s v="Tiktok"/>
    <s v="จ่ายทีหลัง / COD"/>
    <s v=""/>
    <s v="-"/>
    <s v="03/08/2025 15:46"/>
  </r>
  <r>
    <x v="5"/>
    <x v="5"/>
    <n v="50"/>
    <n v="6"/>
    <s v="FQP6"/>
    <n v="200"/>
    <n v="0"/>
    <s v="ร้านที่2"/>
    <s v="ท***ลี่ยม  เ***เกิ้มหุ่ง"/>
    <s v="ร้อยเอ็ด"/>
    <s v="-"/>
    <s v=""/>
    <s v="03/08/2025 15:34"/>
    <s v="-"/>
    <s v="J&amp;T COD"/>
    <s v="Tiktok"/>
    <s v="จ่ายทีหลัง / COD"/>
    <s v=""/>
    <s v="-"/>
    <s v="03/08/2025 15:34"/>
  </r>
  <r>
    <x v="1"/>
    <x v="1"/>
    <n v="50"/>
    <n v="1"/>
    <s v="FQP5"/>
    <n v="138"/>
    <n v="38"/>
    <s v="ร้านที่2"/>
    <s v="ภ***พร ด***หก"/>
    <s v="ราชบุรี"/>
    <s v="-"/>
    <s v=""/>
    <s v="03/08/2025 15:27"/>
    <s v="-"/>
    <s v="J&amp;T COD"/>
    <s v="Tiktok"/>
    <s v="จ่ายทีหลัง / COD"/>
    <s v=""/>
    <s v="-"/>
    <s v="03/08/2025 15:27"/>
  </r>
  <r>
    <x v="2"/>
    <x v="2"/>
    <n v="50"/>
    <n v="1"/>
    <s v="FQP5"/>
    <n v="138"/>
    <n v="38"/>
    <s v="ร้านที่2"/>
    <s v="ภ***พร ด***หก"/>
    <s v="ราชบุรี"/>
    <s v="-"/>
    <s v=""/>
    <s v="03/08/2025 15:27"/>
    <s v="-"/>
    <s v="J&amp;T COD"/>
    <s v="Tiktok"/>
    <s v="จ่ายทีหลัง / COD"/>
    <s v=""/>
    <s v="-"/>
    <s v="03/08/2025 15:27"/>
  </r>
  <r>
    <x v="3"/>
    <x v="3"/>
    <n v="50"/>
    <n v="1"/>
    <s v="FQP5"/>
    <n v="138"/>
    <n v="38"/>
    <s v="ร้านที่2"/>
    <s v="ภ***พร ด***หก"/>
    <s v="ราชบุรี"/>
    <s v="-"/>
    <s v=""/>
    <s v="03/08/2025 15:27"/>
    <s v="-"/>
    <s v="J&amp;T COD"/>
    <s v="Tiktok"/>
    <s v="จ่ายทีหลัง / COD"/>
    <s v=""/>
    <s v="-"/>
    <s v="03/08/2025 15:27"/>
  </r>
  <r>
    <x v="1"/>
    <x v="1"/>
    <n v="50"/>
    <n v="2"/>
    <s v="FQP4"/>
    <n v="200"/>
    <n v="0"/>
    <s v="ร้านที่2"/>
    <s v="ย*** ป***ประโคน"/>
    <s v="บุรีรัมย์"/>
    <s v="-"/>
    <s v=""/>
    <s v="03/08/2025 15:19"/>
    <s v="-"/>
    <s v="Flash Express Thailand COD"/>
    <s v="Tiktok"/>
    <s v="จ่ายทีหลัง / COD"/>
    <s v=""/>
    <s v="-"/>
    <s v="03/08/2025 15:19"/>
  </r>
  <r>
    <x v="2"/>
    <x v="2"/>
    <n v="50"/>
    <n v="2"/>
    <s v="FQP4"/>
    <n v="200"/>
    <n v="0"/>
    <s v="ร้านที่2"/>
    <s v="ย*** ป***ประโคน"/>
    <s v="บุรีรัมย์"/>
    <s v="-"/>
    <s v=""/>
    <s v="03/08/2025 15:19"/>
    <s v="-"/>
    <s v="Flash Express Thailand COD"/>
    <s v="Tiktok"/>
    <s v="จ่ายทีหลัง / COD"/>
    <s v=""/>
    <s v="-"/>
    <s v="03/08/2025 15:19"/>
  </r>
  <r>
    <x v="3"/>
    <x v="3"/>
    <n v="50"/>
    <n v="2"/>
    <s v="FQP4"/>
    <n v="200"/>
    <n v="0"/>
    <s v="ร้านที่2"/>
    <s v="ย*** ป***ประโคน"/>
    <s v="บุรีรัมย์"/>
    <s v="-"/>
    <s v=""/>
    <s v="03/08/2025 15:19"/>
    <s v="-"/>
    <s v="Flash Express Thailand COD"/>
    <s v="Tiktok"/>
    <s v="จ่ายทีหลัง / COD"/>
    <s v=""/>
    <s v="-"/>
    <s v="03/08/2025 15:19"/>
  </r>
  <r>
    <x v="0"/>
    <x v="6"/>
    <n v="57.75"/>
    <n v="1"/>
    <s v="FQP3"/>
    <n v="64.75"/>
    <n v="7"/>
    <s v="ร้านที่1"/>
    <s v="ศรีวรรณ สิงห์นุ้ย"/>
    <s v="999/8ม.พนาสนธิ์วิลล่า12ม.2ต.ท้ายบ้าน_x000a__x000a_เมืองสมุทรปราการ/ Mueang Samut Prakanสมุทรปราการ/ Samut Prakan_x000a_10280"/>
    <s v="10280"/>
    <s v="660865704261"/>
    <s v="03/08/2025 15:19"/>
    <s v="-"/>
    <s v="Kerry_dropoff"/>
    <s v="Lazada"/>
    <s v="lazada"/>
    <s v=""/>
    <s v="LEXPU0593712093"/>
    <s v="03/08/2025 15:19"/>
  </r>
  <r>
    <x v="1"/>
    <x v="1"/>
    <n v="50"/>
    <n v="1"/>
    <s v="FQP2"/>
    <n v="100"/>
    <n v="0"/>
    <s v="ร้านที่2"/>
    <s v="ส***ันทร เ***งสันเที๊ยะ"/>
    <s v="พระนครศรีอยุธยา"/>
    <s v="-"/>
    <s v=""/>
    <s v="03/08/2025 15:14"/>
    <s v="-"/>
    <s v="J&amp;T COD"/>
    <s v="Tiktok"/>
    <s v="จ่ายทีหลัง / COD"/>
    <s v=""/>
    <s v="-"/>
    <s v="03/08/2025 15:14"/>
  </r>
  <r>
    <x v="2"/>
    <x v="2"/>
    <n v="50"/>
    <n v="1"/>
    <s v="FQP2"/>
    <n v="100"/>
    <n v="0"/>
    <s v="ร้านที่2"/>
    <s v="ส***ันทร เ***งสันเที๊ยะ"/>
    <s v="พระนครศรีอยุธยา"/>
    <s v="-"/>
    <s v=""/>
    <s v="03/08/2025 15:14"/>
    <s v="-"/>
    <s v="J&amp;T COD"/>
    <s v="Tiktok"/>
    <s v="จ่ายทีหลัง / COD"/>
    <s v=""/>
    <s v="-"/>
    <s v="03/08/2025 15:14"/>
  </r>
  <r>
    <x v="3"/>
    <x v="3"/>
    <n v="50"/>
    <n v="1"/>
    <s v="FQP2"/>
    <n v="100"/>
    <n v="0"/>
    <s v="ร้านที่2"/>
    <s v="ส***ันทร เ***งสันเที๊ยะ"/>
    <s v="พระนครศรีอยุธยา"/>
    <s v="-"/>
    <s v=""/>
    <s v="03/08/2025 15:14"/>
    <s v="-"/>
    <s v="J&amp;T COD"/>
    <s v="Tiktok"/>
    <s v="จ่ายทีหลัง / COD"/>
    <s v=""/>
    <s v="-"/>
    <s v="03/08/2025 15:14"/>
  </r>
  <r>
    <x v="1"/>
    <x v="1"/>
    <n v="50"/>
    <n v="1"/>
    <s v="FQP1"/>
    <n v="100"/>
    <n v="0"/>
    <s v="ร้านที่2"/>
    <s v="อ***รณ์ ช***ันทร์"/>
    <s v="กรุงเทพมหานคร"/>
    <s v="-"/>
    <s v=""/>
    <s v="03/08/2025 15:12"/>
    <s v="-"/>
    <s v="J&amp;T COD"/>
    <s v="Tiktok"/>
    <s v="จ่ายทีหลัง / COD"/>
    <s v=""/>
    <s v="-"/>
    <s v="03/08/2025 15:12"/>
  </r>
  <r>
    <x v="2"/>
    <x v="2"/>
    <n v="50"/>
    <n v="1"/>
    <s v="FQP1"/>
    <n v="100"/>
    <n v="0"/>
    <s v="ร้านที่2"/>
    <s v="อ***รณ์ ช***ันทร์"/>
    <s v="กรุงเทพมหานคร"/>
    <s v="-"/>
    <s v=""/>
    <s v="03/08/2025 15:12"/>
    <s v="-"/>
    <s v="J&amp;T COD"/>
    <s v="Tiktok"/>
    <s v="จ่ายทีหลัง / COD"/>
    <s v=""/>
    <s v="-"/>
    <s v="03/08/2025 15:12"/>
  </r>
  <r>
    <x v="3"/>
    <x v="3"/>
    <n v="50"/>
    <n v="1"/>
    <s v="FQP1"/>
    <n v="100"/>
    <n v="0"/>
    <s v="ร้านที่2"/>
    <s v="อ***รณ์ ช***ันทร์"/>
    <s v="กรุงเทพมหานคร"/>
    <s v="-"/>
    <s v=""/>
    <s v="03/08/2025 15:12"/>
    <s v="-"/>
    <s v="J&amp;T COD"/>
    <s v="Tiktok"/>
    <s v="จ่ายทีหลัง / COD"/>
    <s v=""/>
    <s v="-"/>
    <s v="03/08/2025 15:12"/>
  </r>
  <r>
    <x v="5"/>
    <x v="5"/>
    <n v="50"/>
    <n v="6"/>
    <s v="FQP0"/>
    <n v="200"/>
    <n v="0"/>
    <s v="ร้านที่2"/>
    <s v="ร***ิณา ย***ือ"/>
    <s v="น่าน"/>
    <s v="-"/>
    <s v=""/>
    <s v="03/08/2025 15:09"/>
    <s v="-"/>
    <s v="Flash Express Thailand COD"/>
    <s v="Tiktok"/>
    <s v="จ่ายทีหลัง / COD"/>
    <s v=""/>
    <s v="THT52052149864Z"/>
    <s v="03/08/2025 15:10"/>
  </r>
  <r>
    <x v="5"/>
    <x v="5"/>
    <n v="50"/>
    <n v="6"/>
    <s v="FQO99"/>
    <n v="200"/>
    <n v="0"/>
    <s v="ร้านที่2"/>
    <s v="ไ***ลย์ ป***รี"/>
    <s v="ฉะเชิงเทรา"/>
    <s v="-"/>
    <s v=""/>
    <s v="03/08/2025 15:09"/>
    <s v="-"/>
    <s v="J&amp;T COD"/>
    <s v="Tiktok"/>
    <s v="จ่ายทีหลัง / COD"/>
    <s v=""/>
    <s v="-"/>
    <s v="03/08/2025 15:09"/>
  </r>
  <r>
    <x v="3"/>
    <x v="3"/>
    <n v="60"/>
    <n v="3"/>
    <s v="FQO98"/>
    <n v="130"/>
    <n v="0"/>
    <s v="ร้านที่1"/>
    <s v="อ******์"/>
    <s v="****** หมู่ที่ 1 ตำบลไทรย้อย อำเภอเนินมะปราง จังหวัดพิษณุโลก 65190"/>
    <s v="65190"/>
    <s v="87"/>
    <s v="03/08/2025 15:34"/>
    <s v="-"/>
    <s v="SPX Express"/>
    <s v="Shopee"/>
    <s v="shopee"/>
    <s v=""/>
    <s v="TH2527764946755"/>
    <s v="03/08/2025 15:04"/>
  </r>
  <r>
    <x v="5"/>
    <x v="5"/>
    <n v="50"/>
    <n v="6"/>
    <s v="FQO97"/>
    <n v="200"/>
    <n v="0"/>
    <s v="ร้านที่2"/>
    <s v="อ***ืสุมเพชร"/>
    <s v="เพชรบุรี"/>
    <s v="-"/>
    <s v=""/>
    <s v="03/08/2025 14:57"/>
    <s v="-"/>
    <s v="J&amp;T COD"/>
    <s v="Tiktok"/>
    <s v="จ่ายทีหลัง / COD"/>
    <s v=""/>
    <s v="-"/>
    <s v="03/08/2025 14:57"/>
  </r>
  <r>
    <x v="5"/>
    <x v="5"/>
    <n v="33.333333333333336"/>
    <n v="3"/>
    <s v="FQO96"/>
    <n v="100"/>
    <n v="0"/>
    <s v="ร้านที่4"/>
    <s v="ร***นภา อ***ิแสง"/>
    <s v="ระยอง"/>
    <s v="-"/>
    <s v=""/>
    <s v="03/08/2025 14:51"/>
    <s v="-"/>
    <s v="J&amp;T Express"/>
    <s v="Tiktok"/>
    <s v="tiktok"/>
    <s v=""/>
    <s v="-"/>
    <s v="03/08/2025 14:51"/>
  </r>
  <r>
    <x v="1"/>
    <x v="1"/>
    <n v="50"/>
    <n v="1"/>
    <s v="FQO94"/>
    <n v="100"/>
    <n v="0"/>
    <s v="ร้านที่2"/>
    <s v="n***arat6"/>
    <s v="ชลบุรี"/>
    <s v="-"/>
    <s v=""/>
    <s v="03/08/2025 14:39"/>
    <s v="-"/>
    <s v="J&amp;T Express"/>
    <s v="Tiktok"/>
    <s v="tiktok"/>
    <s v=""/>
    <s v="-"/>
    <s v="03/08/2025 14:39"/>
  </r>
  <r>
    <x v="2"/>
    <x v="2"/>
    <n v="50"/>
    <n v="1"/>
    <s v="FQO94"/>
    <n v="100"/>
    <n v="0"/>
    <s v="ร้านที่2"/>
    <s v="n***arat6"/>
    <s v="ชลบุรี"/>
    <s v="-"/>
    <s v=""/>
    <s v="03/08/2025 14:39"/>
    <s v="-"/>
    <s v="J&amp;T Express"/>
    <s v="Tiktok"/>
    <s v="tiktok"/>
    <s v=""/>
    <s v="-"/>
    <s v="03/08/2025 14:39"/>
  </r>
  <r>
    <x v="3"/>
    <x v="3"/>
    <n v="50"/>
    <n v="1"/>
    <s v="FQO94"/>
    <n v="100"/>
    <n v="0"/>
    <s v="ร้านที่2"/>
    <s v="n***arat6"/>
    <s v="ชลบุรี"/>
    <s v="-"/>
    <s v=""/>
    <s v="03/08/2025 14:39"/>
    <s v="-"/>
    <s v="J&amp;T Express"/>
    <s v="Tiktok"/>
    <s v="tiktok"/>
    <s v=""/>
    <s v="-"/>
    <s v="03/08/2025 14:39"/>
  </r>
  <r>
    <x v="6"/>
    <x v="7"/>
    <n v="75"/>
    <n v="3"/>
    <s v="FQO93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03/08/2025 14:39"/>
    <s v="-"/>
    <s v="Kerry_dropoff"/>
    <s v="Lazada"/>
    <s v="lazada"/>
    <s v=""/>
    <s v="LEXDO0166261351"/>
    <s v="03/08/2025 14:39"/>
  </r>
  <r>
    <x v="1"/>
    <x v="1"/>
    <n v="50"/>
    <n v="1"/>
    <s v="FQO92"/>
    <n v="100"/>
    <n v="0"/>
    <s v="ร้านที่2"/>
    <s v="บ***รีอง  แ***มะ"/>
    <s v="สงขลา"/>
    <s v="-"/>
    <s v=""/>
    <s v="03/08/2025 14:36"/>
    <s v="-"/>
    <s v="J&amp;T COD"/>
    <s v="Tiktok"/>
    <s v="จ่ายทีหลัง / COD"/>
    <s v=""/>
    <s v="-"/>
    <s v="03/08/2025 14:36"/>
  </r>
  <r>
    <x v="2"/>
    <x v="2"/>
    <n v="50"/>
    <n v="1"/>
    <s v="FQO92"/>
    <n v="100"/>
    <n v="0"/>
    <s v="ร้านที่2"/>
    <s v="บ***รีอง  แ***มะ"/>
    <s v="สงขลา"/>
    <s v="-"/>
    <s v=""/>
    <s v="03/08/2025 14:36"/>
    <s v="-"/>
    <s v="J&amp;T COD"/>
    <s v="Tiktok"/>
    <s v="จ่ายทีหลัง / COD"/>
    <s v=""/>
    <s v="-"/>
    <s v="03/08/2025 14:36"/>
  </r>
  <r>
    <x v="3"/>
    <x v="3"/>
    <n v="50"/>
    <n v="1"/>
    <s v="FQO92"/>
    <n v="100"/>
    <n v="0"/>
    <s v="ร้านที่2"/>
    <s v="บ***รีอง  แ***มะ"/>
    <s v="สงขลา"/>
    <s v="-"/>
    <s v=""/>
    <s v="03/08/2025 14:36"/>
    <s v="-"/>
    <s v="J&amp;T COD"/>
    <s v="Tiktok"/>
    <s v="จ่ายทีหลัง / COD"/>
    <s v=""/>
    <s v="-"/>
    <s v="03/08/2025 14:36"/>
  </r>
  <r>
    <x v="0"/>
    <x v="6"/>
    <n v="57.75"/>
    <n v="1"/>
    <s v="FQO91"/>
    <n v="108.45"/>
    <n v="7"/>
    <s v="ร้านที่1"/>
    <s v="นิภา มานะศรี"/>
    <s v="58 หมู่16 บ้านโนนเจริญ · โคกสว่าง/ Khok Sawang_x000a__x000a_พนมไพร/ Phanom Phraiร้อยเอ็ด/ Roi Et_x000a_45140"/>
    <s v="45140"/>
    <s v="660871245949"/>
    <s v="03/08/2025 14:32"/>
    <s v="-"/>
    <s v="Kerry_dropoff"/>
    <s v="Lazada"/>
    <s v="lazada"/>
    <s v=""/>
    <s v="LEXPU0593707862"/>
    <s v="03/08/2025 14:32"/>
  </r>
  <r>
    <x v="3"/>
    <x v="8"/>
    <n v="43.7"/>
    <n v="1"/>
    <s v="FQO91"/>
    <n v="108.45"/>
    <n v="7"/>
    <s v="ร้านที่1"/>
    <s v="นิภา มานะศรี"/>
    <s v="58 หมู่16 บ้านโนนเจริญ · โคกสว่าง/ Khok Sawang_x000a__x000a_พนมไพร/ Phanom Phraiร้อยเอ็ด/ Roi Et_x000a_45140"/>
    <s v="45140"/>
    <s v="660871245949"/>
    <s v="03/08/2025 14:32"/>
    <s v="-"/>
    <s v="Kerry_dropoff"/>
    <s v="Lazada"/>
    <s v="lazada"/>
    <s v=""/>
    <s v="LEXPU0593707862"/>
    <s v="03/08/2025 14:32"/>
  </r>
  <r>
    <x v="5"/>
    <x v="5"/>
    <n v="33.333333333333336"/>
    <n v="3"/>
    <s v="FQO90"/>
    <n v="400"/>
    <n v="0"/>
    <s v="ร้านที่4"/>
    <s v="ค** ส***ษฎร์"/>
    <s v="ลพบุรี"/>
    <s v="-"/>
    <s v=""/>
    <s v="03/08/2025 14:32"/>
    <s v="-"/>
    <s v="J&amp;T Express"/>
    <s v="Tiktok"/>
    <s v="tiktok"/>
    <s v=""/>
    <s v="-"/>
    <s v="03/08/2025 14:31"/>
  </r>
  <r>
    <x v="4"/>
    <x v="4"/>
    <n v="66.666666666666671"/>
    <n v="3"/>
    <s v="FQO90"/>
    <n v="400"/>
    <n v="0"/>
    <s v="ร้านที่4"/>
    <s v="ค** ส***ษฎร์"/>
    <s v="ลพบุรี"/>
    <s v="-"/>
    <s v=""/>
    <s v="03/08/2025 14:32"/>
    <s v="-"/>
    <s v="J&amp;T Express"/>
    <s v="Tiktok"/>
    <s v="tiktok"/>
    <s v=""/>
    <s v="-"/>
    <s v="03/08/2025 14:31"/>
  </r>
  <r>
    <x v="7"/>
    <x v="9"/>
    <n v="50"/>
    <n v="6"/>
    <s v="FQO90"/>
    <n v="400"/>
    <n v="0"/>
    <s v="ร้านที่4"/>
    <s v="ค** ส***ษฎร์"/>
    <s v="ลพบุรี"/>
    <s v="-"/>
    <s v=""/>
    <s v="03/08/2025 14:32"/>
    <s v="-"/>
    <s v="J&amp;T Express"/>
    <s v="Tiktok"/>
    <s v="tiktok"/>
    <s v=""/>
    <s v="-"/>
    <s v="03/08/2025 14:31"/>
  </r>
  <r>
    <x v="5"/>
    <x v="5"/>
    <n v="50"/>
    <n v="6"/>
    <s v="FQO89"/>
    <n v="200"/>
    <n v="0"/>
    <s v="ร้านที่2"/>
    <s v="ส***สา   พ***อมรื่น"/>
    <s v="ราชบุรี"/>
    <s v="-"/>
    <s v=""/>
    <s v="03/08/2025 14:31"/>
    <s v="-"/>
    <s v="J&amp;T COD"/>
    <s v="Tiktok"/>
    <s v="จ่ายทีหลัง / COD"/>
    <s v=""/>
    <s v="-"/>
    <s v="03/08/2025 14:31"/>
  </r>
  <r>
    <x v="1"/>
    <x v="1"/>
    <n v="50"/>
    <n v="1"/>
    <s v="FQO88"/>
    <n v="100"/>
    <n v="0"/>
    <s v="ร้านที่2"/>
    <s v="น***แนน"/>
    <s v="อุตรดิตถ์"/>
    <s v="-"/>
    <s v=""/>
    <s v="03/08/2025 14:30"/>
    <s v="-"/>
    <s v="J&amp;T Express"/>
    <s v="Tiktok"/>
    <s v="tiktok"/>
    <s v=""/>
    <s v="-"/>
    <s v="03/08/2025 14:30"/>
  </r>
  <r>
    <x v="2"/>
    <x v="2"/>
    <n v="50"/>
    <n v="1"/>
    <s v="FQO88"/>
    <n v="100"/>
    <n v="0"/>
    <s v="ร้านที่2"/>
    <s v="น***แนน"/>
    <s v="อุตรดิตถ์"/>
    <s v="-"/>
    <s v=""/>
    <s v="03/08/2025 14:30"/>
    <s v="-"/>
    <s v="J&amp;T Express"/>
    <s v="Tiktok"/>
    <s v="tiktok"/>
    <s v=""/>
    <s v="-"/>
    <s v="03/08/2025 14:30"/>
  </r>
  <r>
    <x v="3"/>
    <x v="3"/>
    <n v="50"/>
    <n v="1"/>
    <s v="FQO88"/>
    <n v="100"/>
    <n v="0"/>
    <s v="ร้านที่2"/>
    <s v="น***แนน"/>
    <s v="อุตรดิตถ์"/>
    <s v="-"/>
    <s v=""/>
    <s v="03/08/2025 14:30"/>
    <s v="-"/>
    <s v="J&amp;T Express"/>
    <s v="Tiktok"/>
    <s v="tiktok"/>
    <s v=""/>
    <s v="-"/>
    <s v="03/08/2025 14:30"/>
  </r>
  <r>
    <x v="1"/>
    <x v="1"/>
    <n v="50"/>
    <n v="1"/>
    <s v="FQO86"/>
    <n v="100"/>
    <n v="0"/>
    <s v="ร้านที่2"/>
    <s v="เ***รักษ์ ร***รรม"/>
    <s v="สมุทรสาคร"/>
    <s v="-"/>
    <s v=""/>
    <s v="03/08/2025 14:23"/>
    <s v="-"/>
    <s v="J&amp;T COD"/>
    <s v="Tiktok"/>
    <s v="จ่ายทีหลัง / COD"/>
    <s v=""/>
    <s v="-"/>
    <s v="03/08/2025 14:23"/>
  </r>
  <r>
    <x v="2"/>
    <x v="2"/>
    <n v="50"/>
    <n v="1"/>
    <s v="FQO86"/>
    <n v="100"/>
    <n v="0"/>
    <s v="ร้านที่2"/>
    <s v="เ***รักษ์ ร***รรม"/>
    <s v="สมุทรสาคร"/>
    <s v="-"/>
    <s v=""/>
    <s v="03/08/2025 14:23"/>
    <s v="-"/>
    <s v="J&amp;T COD"/>
    <s v="Tiktok"/>
    <s v="จ่ายทีหลัง / COD"/>
    <s v=""/>
    <s v="-"/>
    <s v="03/08/2025 14:23"/>
  </r>
  <r>
    <x v="3"/>
    <x v="3"/>
    <n v="50"/>
    <n v="1"/>
    <s v="FQO86"/>
    <n v="100"/>
    <n v="0"/>
    <s v="ร้านที่2"/>
    <s v="เ***รักษ์ ร***รรม"/>
    <s v="สมุทรสาคร"/>
    <s v="-"/>
    <s v=""/>
    <s v="03/08/2025 14:23"/>
    <s v="-"/>
    <s v="J&amp;T COD"/>
    <s v="Tiktok"/>
    <s v="จ่ายทีหลัง / COD"/>
    <s v=""/>
    <s v="-"/>
    <s v="03/08/2025 14:23"/>
  </r>
  <r>
    <x v="1"/>
    <x v="1"/>
    <n v="50"/>
    <n v="1"/>
    <s v="FQO85"/>
    <n v="100"/>
    <n v="0"/>
    <s v="ร้านที่2"/>
    <s v="ช*** ข***่อง"/>
    <s v="นครสวรรค์"/>
    <s v="-"/>
    <s v=""/>
    <s v="03/08/2025 14:14"/>
    <s v="-"/>
    <s v="J&amp;T COD"/>
    <s v="Tiktok"/>
    <s v="จ่ายทีหลัง / COD"/>
    <s v=""/>
    <s v="-"/>
    <s v="03/08/2025 14:16"/>
  </r>
  <r>
    <x v="2"/>
    <x v="2"/>
    <n v="50"/>
    <n v="1"/>
    <s v="FQO85"/>
    <n v="100"/>
    <n v="0"/>
    <s v="ร้านที่2"/>
    <s v="ช*** ข***่อง"/>
    <s v="นครสวรรค์"/>
    <s v="-"/>
    <s v=""/>
    <s v="03/08/2025 14:14"/>
    <s v="-"/>
    <s v="J&amp;T COD"/>
    <s v="Tiktok"/>
    <s v="จ่ายทีหลัง / COD"/>
    <s v=""/>
    <s v="-"/>
    <s v="03/08/2025 14:16"/>
  </r>
  <r>
    <x v="3"/>
    <x v="3"/>
    <n v="50"/>
    <n v="1"/>
    <s v="FQO85"/>
    <n v="100"/>
    <n v="0"/>
    <s v="ร้านที่2"/>
    <s v="ช*** ข***่อง"/>
    <s v="นครสวรรค์"/>
    <s v="-"/>
    <s v=""/>
    <s v="03/08/2025 14:14"/>
    <s v="-"/>
    <s v="J&amp;T COD"/>
    <s v="Tiktok"/>
    <s v="จ่ายทีหลัง / COD"/>
    <s v=""/>
    <s v="-"/>
    <s v="03/08/2025 14:16"/>
  </r>
  <r>
    <x v="1"/>
    <x v="1"/>
    <n v="50"/>
    <n v="1"/>
    <s v="FQO83"/>
    <n v="100"/>
    <n v="0"/>
    <s v="ร้านที่2"/>
    <s v="ร***พรรณ ว***วดี"/>
    <s v="กรุงเทพมหานคร"/>
    <s v="-"/>
    <s v=""/>
    <s v="03/08/2025 14:09"/>
    <s v="-"/>
    <s v="J&amp;T Express"/>
    <s v="Tiktok"/>
    <s v="tiktok"/>
    <s v=""/>
    <s v="-"/>
    <s v="03/08/2025 14:12"/>
  </r>
  <r>
    <x v="2"/>
    <x v="2"/>
    <n v="50"/>
    <n v="1"/>
    <s v="FQO83"/>
    <n v="100"/>
    <n v="0"/>
    <s v="ร้านที่2"/>
    <s v="ร***พรรณ ว***วดี"/>
    <s v="กรุงเทพมหานคร"/>
    <s v="-"/>
    <s v=""/>
    <s v="03/08/2025 14:09"/>
    <s v="-"/>
    <s v="J&amp;T Express"/>
    <s v="Tiktok"/>
    <s v="tiktok"/>
    <s v=""/>
    <s v="-"/>
    <s v="03/08/2025 14:12"/>
  </r>
  <r>
    <x v="3"/>
    <x v="3"/>
    <n v="50"/>
    <n v="1"/>
    <s v="FQO83"/>
    <n v="100"/>
    <n v="0"/>
    <s v="ร้านที่2"/>
    <s v="ร***พรรณ ว***วดี"/>
    <s v="กรุงเทพมหานคร"/>
    <s v="-"/>
    <s v=""/>
    <s v="03/08/2025 14:09"/>
    <s v="-"/>
    <s v="J&amp;T Express"/>
    <s v="Tiktok"/>
    <s v="tiktok"/>
    <s v=""/>
    <s v="-"/>
    <s v="03/08/2025 14:12"/>
  </r>
  <r>
    <x v="1"/>
    <x v="1"/>
    <n v="50"/>
    <n v="1"/>
    <s v="FQO82"/>
    <n v="100"/>
    <n v="0"/>
    <s v="ร้านที่2"/>
    <s v="อ***ยรัตน์"/>
    <s v="อุดรธานี"/>
    <s v="-"/>
    <s v=""/>
    <s v="03/08/2025 14:08"/>
    <s v="-"/>
    <s v="J&amp;T COD"/>
    <s v="Tiktok"/>
    <s v="จ่ายทีหลัง / COD"/>
    <s v="ไม่เอาใบเตยค่ะ ขอเป็นวนิลาแทนค่ะ"/>
    <s v="-"/>
    <s v="03/08/2025 14:12"/>
  </r>
  <r>
    <x v="2"/>
    <x v="2"/>
    <n v="50"/>
    <n v="1"/>
    <s v="FQO82"/>
    <n v="100"/>
    <n v="0"/>
    <s v="ร้านที่2"/>
    <s v="อ***ยรัตน์"/>
    <s v="อุดรธานี"/>
    <s v="-"/>
    <s v=""/>
    <s v="03/08/2025 14:08"/>
    <s v="-"/>
    <s v="J&amp;T COD"/>
    <s v="Tiktok"/>
    <s v="จ่ายทีหลัง / COD"/>
    <s v="ไม่เอาใบเตยค่ะ ขอเป็นวนิลาแทนค่ะ"/>
    <s v="-"/>
    <s v="03/08/2025 14:12"/>
  </r>
  <r>
    <x v="3"/>
    <x v="3"/>
    <n v="50"/>
    <n v="1"/>
    <s v="FQO82"/>
    <n v="100"/>
    <n v="0"/>
    <s v="ร้านที่2"/>
    <s v="อ***ยรัตน์"/>
    <s v="อุดรธานี"/>
    <s v="-"/>
    <s v=""/>
    <s v="03/08/2025 14:08"/>
    <s v="-"/>
    <s v="J&amp;T COD"/>
    <s v="Tiktok"/>
    <s v="จ่ายทีหลัง / COD"/>
    <s v="ไม่เอาใบเตยค่ะ ขอเป็นวนิลาแทนค่ะ"/>
    <s v="-"/>
    <s v="03/08/2025 14:12"/>
  </r>
  <r>
    <x v="1"/>
    <x v="1"/>
    <n v="50"/>
    <n v="1"/>
    <s v="FQO81"/>
    <n v="100"/>
    <n v="0"/>
    <s v="ร้านที่2"/>
    <s v="m***akedwit"/>
    <s v="กรุงเทพฯ"/>
    <s v="-"/>
    <s v=""/>
    <s v="03/08/2025 14:08"/>
    <s v="-"/>
    <s v="J&amp;T COD"/>
    <s v="Tiktok"/>
    <s v="จ่ายทีหลัง / COD"/>
    <s v=""/>
    <s v="-"/>
    <s v="03/08/2025 14:12"/>
  </r>
  <r>
    <x v="2"/>
    <x v="2"/>
    <n v="50"/>
    <n v="1"/>
    <s v="FQO81"/>
    <n v="100"/>
    <n v="0"/>
    <s v="ร้านที่2"/>
    <s v="m***akedwit"/>
    <s v="กรุงเทพฯ"/>
    <s v="-"/>
    <s v=""/>
    <s v="03/08/2025 14:08"/>
    <s v="-"/>
    <s v="J&amp;T COD"/>
    <s v="Tiktok"/>
    <s v="จ่ายทีหลัง / COD"/>
    <s v=""/>
    <s v="-"/>
    <s v="03/08/2025 14:12"/>
  </r>
  <r>
    <x v="3"/>
    <x v="3"/>
    <n v="50"/>
    <n v="1"/>
    <s v="FQO81"/>
    <n v="100"/>
    <n v="0"/>
    <s v="ร้านที่2"/>
    <s v="m***akedwit"/>
    <s v="กรุงเทพฯ"/>
    <s v="-"/>
    <s v=""/>
    <s v="03/08/2025 14:08"/>
    <s v="-"/>
    <s v="J&amp;T COD"/>
    <s v="Tiktok"/>
    <s v="จ่ายทีหลัง / COD"/>
    <s v=""/>
    <s v="-"/>
    <s v="03/08/2025 14:12"/>
  </r>
  <r>
    <x v="0"/>
    <x v="6"/>
    <n v="71.25"/>
    <n v="1"/>
    <s v="FQO80"/>
    <n v="71.25"/>
    <n v="0"/>
    <s v="ร้านที่1"/>
    <s v="กมลธร โกยรัมย์"/>
    <s v="149/23 ธนาเพลสคอนโด ถ.สคนธสวัสดิ์ ชั้น 3 อาคาร 45 A_x000a__x000a_ลาดพร้าว/ Lad Phrawกรุงเทพมหานคร/ Bangkok_x000a_10230"/>
    <s v="10230"/>
    <s v="660942632456"/>
    <s v="03/08/2025 14:10"/>
    <s v="-"/>
    <s v="Kerry_dropoff"/>
    <s v="Lazada"/>
    <s v="lazada"/>
    <s v=""/>
    <s v="LEXPU0593722809"/>
    <s v="03/08/2025 14:10"/>
  </r>
  <r>
    <x v="5"/>
    <x v="5"/>
    <n v="49"/>
    <n v="1"/>
    <s v="FQO79"/>
    <n v="196.2"/>
    <n v="0"/>
    <s v="ร้านที่1"/>
    <s v="ฐานิดา    สงวนเหม"/>
    <s v="ไร่เกาะต้นสำโรง · พระประโทน/ Phra Prathon_x000a__x000a_เมืองนครปฐม/ Mueang Nakhon Pathomนครปฐม/ Nakhon Pathom_x000a_73000"/>
    <s v="73000"/>
    <s v="660922974175"/>
    <s v="03/08/2025 13:53"/>
    <s v="-"/>
    <s v="Kerry_dropoff"/>
    <s v="Lazada"/>
    <s v="lazada"/>
    <s v=""/>
    <s v="LEXPU0593707352"/>
    <s v="03/08/2025 13:53"/>
  </r>
  <r>
    <x v="8"/>
    <x v="10"/>
    <n v="75"/>
    <n v="1"/>
    <s v="FQO79"/>
    <n v="196.2"/>
    <n v="0"/>
    <s v="ร้านที่1"/>
    <s v="ฐานิดา    สงวนเหม"/>
    <s v="ไร่เกาะต้นสำโรง · พระประโทน/ Phra Prathon_x000a__x000a_เมืองนครปฐม/ Mueang Nakhon Pathomนครปฐม/ Nakhon Pathom_x000a_73000"/>
    <s v="73000"/>
    <s v="660922974175"/>
    <s v="03/08/2025 13:53"/>
    <s v="-"/>
    <s v="Kerry_dropoff"/>
    <s v="Lazada"/>
    <s v="lazada"/>
    <s v=""/>
    <s v="LEXPU0593707352"/>
    <s v="03/08/2025 13:53"/>
  </r>
  <r>
    <x v="0"/>
    <x v="0"/>
    <n v="76"/>
    <n v="1"/>
    <s v="FQO79"/>
    <n v="196.2"/>
    <n v="0"/>
    <s v="ร้านที่1"/>
    <s v="ฐานิดา    สงวนเหม"/>
    <s v="ไร่เกาะต้นสำโรง · พระประโทน/ Phra Prathon_x000a__x000a_เมืองนครปฐม/ Mueang Nakhon Pathomนครปฐม/ Nakhon Pathom_x000a_73000"/>
    <s v="73000"/>
    <s v="660922974175"/>
    <s v="03/08/2025 13:53"/>
    <s v="-"/>
    <s v="Kerry_dropoff"/>
    <s v="Lazada"/>
    <s v="lazada"/>
    <s v=""/>
    <s v="LEXPU0593707352"/>
    <s v="03/08/2025 13:53"/>
  </r>
  <r>
    <x v="1"/>
    <x v="1"/>
    <n v="50"/>
    <n v="3"/>
    <s v="FQO78"/>
    <n v="300"/>
    <n v="0"/>
    <s v="ร้านที่2"/>
    <s v="ส***นี ส***"/>
    <s v="นครปฐม"/>
    <s v="-"/>
    <s v=""/>
    <s v="03/08/2025 13:44"/>
    <s v="-"/>
    <s v="J&amp;T COD"/>
    <s v="Tiktok"/>
    <s v="จ่ายทีหลัง / COD"/>
    <s v=""/>
    <s v="-"/>
    <s v="03/08/2025 13:44"/>
  </r>
  <r>
    <x v="2"/>
    <x v="2"/>
    <n v="50"/>
    <n v="3"/>
    <s v="FQO78"/>
    <n v="300"/>
    <n v="0"/>
    <s v="ร้านที่2"/>
    <s v="ส***นี ส***"/>
    <s v="นครปฐม"/>
    <s v="-"/>
    <s v=""/>
    <s v="03/08/2025 13:44"/>
    <s v="-"/>
    <s v="J&amp;T COD"/>
    <s v="Tiktok"/>
    <s v="จ่ายทีหลัง / COD"/>
    <s v=""/>
    <s v="-"/>
    <s v="03/08/2025 13:44"/>
  </r>
  <r>
    <x v="3"/>
    <x v="3"/>
    <n v="50"/>
    <n v="3"/>
    <s v="FQO78"/>
    <n v="300"/>
    <n v="0"/>
    <s v="ร้านที่2"/>
    <s v="ส***นี ส***"/>
    <s v="นครปฐม"/>
    <s v="-"/>
    <s v=""/>
    <s v="03/08/2025 13:44"/>
    <s v="-"/>
    <s v="J&amp;T COD"/>
    <s v="Tiktok"/>
    <s v="จ่ายทีหลัง / COD"/>
    <s v=""/>
    <s v="-"/>
    <s v="03/08/2025 13:44"/>
  </r>
  <r>
    <x v="1"/>
    <x v="1"/>
    <n v="50"/>
    <n v="3"/>
    <s v="FQO77"/>
    <n v="300"/>
    <n v="0"/>
    <s v="ร้านที่2"/>
    <s v="ส***นี ส***"/>
    <s v="นครปฐม"/>
    <s v="-"/>
    <s v=""/>
    <s v="03/08/2025 13:43"/>
    <s v="-"/>
    <s v="J&amp;T COD"/>
    <s v="Tiktok"/>
    <s v="จ่ายทีหลัง / COD"/>
    <s v=""/>
    <s v="-"/>
    <s v="03/08/2025 13:43"/>
  </r>
  <r>
    <x v="2"/>
    <x v="2"/>
    <n v="50"/>
    <n v="3"/>
    <s v="FQO77"/>
    <n v="300"/>
    <n v="0"/>
    <s v="ร้านที่2"/>
    <s v="ส***นี ส***"/>
    <s v="นครปฐม"/>
    <s v="-"/>
    <s v=""/>
    <s v="03/08/2025 13:43"/>
    <s v="-"/>
    <s v="J&amp;T COD"/>
    <s v="Tiktok"/>
    <s v="จ่ายทีหลัง / COD"/>
    <s v=""/>
    <s v="-"/>
    <s v="03/08/2025 13:43"/>
  </r>
  <r>
    <x v="3"/>
    <x v="3"/>
    <n v="50"/>
    <n v="3"/>
    <s v="FQO77"/>
    <n v="300"/>
    <n v="0"/>
    <s v="ร้านที่2"/>
    <s v="ส***นี ส***"/>
    <s v="นครปฐม"/>
    <s v="-"/>
    <s v=""/>
    <s v="03/08/2025 13:43"/>
    <s v="-"/>
    <s v="J&amp;T COD"/>
    <s v="Tiktok"/>
    <s v="จ่ายทีหลัง / COD"/>
    <s v=""/>
    <s v="-"/>
    <s v="03/08/2025 13:43"/>
  </r>
  <r>
    <x v="4"/>
    <x v="4"/>
    <n v="66.666666666666671"/>
    <n v="3"/>
    <s v="FQO76"/>
    <n v="100"/>
    <n v="0"/>
    <s v="ร้านที่4"/>
    <s v="น***้าลองไก่ทอด"/>
    <s v="นครสวรรค์"/>
    <s v="-"/>
    <s v=""/>
    <s v="03/08/2025 13:40"/>
    <s v="-"/>
    <s v="J&amp;T COD"/>
    <s v="Tiktok"/>
    <s v="จ่ายทีหลัง / COD"/>
    <s v=""/>
    <s v="762389762326"/>
    <s v="03/08/2025 13:40"/>
  </r>
  <r>
    <x v="5"/>
    <x v="5"/>
    <n v="33.333333333333336"/>
    <n v="6"/>
    <s v="FQO75"/>
    <n v="200"/>
    <n v="0"/>
    <s v="ร้านที่2"/>
    <s v="น***า จ***ร์โสม"/>
    <s v="ขอนแก่น"/>
    <s v="-"/>
    <s v=""/>
    <s v="03/08/2025 13:37"/>
    <s v="-"/>
    <s v="J&amp;T COD"/>
    <s v="Tiktok"/>
    <s v="จ่ายทีหลัง / COD"/>
    <s v=""/>
    <s v="-"/>
    <s v="03/08/2025 13:37"/>
  </r>
  <r>
    <x v="5"/>
    <x v="5"/>
    <n v="33.333333333333336"/>
    <n v="3"/>
    <s v="FQO74"/>
    <n v="200"/>
    <n v="0"/>
    <s v="ร้านที่4"/>
    <s v="H***rik C***n"/>
    <s v="Chon Buri"/>
    <s v="-"/>
    <s v=""/>
    <s v="03/08/2025 14:24"/>
    <s v="-"/>
    <s v="J&amp;T Express"/>
    <s v="Tiktok"/>
    <s v="tiktok"/>
    <s v=""/>
    <s v="-"/>
    <s v="03/08/2025 13:36"/>
  </r>
  <r>
    <x v="1"/>
    <x v="1"/>
    <n v="50"/>
    <n v="1"/>
    <s v="FQO73"/>
    <n v="100"/>
    <n v="0"/>
    <s v="ร้านที่2"/>
    <s v="ส***สา แ***ิ้ม"/>
    <s v="พิษณุโลก"/>
    <s v="-"/>
    <s v=""/>
    <s v="03/08/2025 13:35"/>
    <s v="-"/>
    <s v="J&amp;T Express"/>
    <s v="Tiktok"/>
    <s v="tiktok"/>
    <s v=""/>
    <s v="-"/>
    <s v="03/08/2025 13:34"/>
  </r>
  <r>
    <x v="2"/>
    <x v="2"/>
    <n v="50"/>
    <n v="1"/>
    <s v="FQO73"/>
    <n v="100"/>
    <n v="0"/>
    <s v="ร้านที่2"/>
    <s v="ส***สา แ***ิ้ม"/>
    <s v="พิษณุโลก"/>
    <s v="-"/>
    <s v=""/>
    <s v="03/08/2025 13:35"/>
    <s v="-"/>
    <s v="J&amp;T Express"/>
    <s v="Tiktok"/>
    <s v="tiktok"/>
    <s v=""/>
    <s v="-"/>
    <s v="03/08/2025 13:34"/>
  </r>
  <r>
    <x v="3"/>
    <x v="3"/>
    <n v="50"/>
    <n v="1"/>
    <s v="FQO73"/>
    <n v="100"/>
    <n v="0"/>
    <s v="ร้านที่2"/>
    <s v="ส***สา แ***ิ้ม"/>
    <s v="พิษณุโลก"/>
    <s v="-"/>
    <s v=""/>
    <s v="03/08/2025 13:35"/>
    <s v="-"/>
    <s v="J&amp;T Express"/>
    <s v="Tiktok"/>
    <s v="tiktok"/>
    <s v=""/>
    <s v="-"/>
    <s v="03/08/2025 13:34"/>
  </r>
  <r>
    <x v="3"/>
    <x v="8"/>
    <n v="34.5"/>
    <n v="2"/>
    <s v="FQO71"/>
    <n v="76"/>
    <n v="7"/>
    <s v="ร้านที่1"/>
    <s v="ภควรรณ ปักษี"/>
    <s v="14  ซ.วัดบางโพโอมาวาส ถ.ประชาราษฎร์ สาย 1( ซ.19 ตึกแถวหลังที่ 3 ขวามือจากหน้าปากซอย)_x000a__x000a_บางซื่อ/ Bang Sueกรุงเทพมหานคร/ Bangkok_x000a_10800"/>
    <s v="10800"/>
    <s v="660891273650"/>
    <s v="03/08/2025 13:26"/>
    <s v="-"/>
    <s v="Kerry_dropoff"/>
    <s v="Lazada"/>
    <s v="lazada"/>
    <s v=""/>
    <s v="LEXPU0593700783"/>
    <s v="03/08/2025 13:26"/>
  </r>
  <r>
    <x v="1"/>
    <x v="1"/>
    <n v="50"/>
    <n v="1"/>
    <s v="FQO69"/>
    <n v="100"/>
    <n v="0"/>
    <s v="ร้านที่2"/>
    <s v="อ***วย ไ***ิ้นฟ้า"/>
    <s v="ร้อยเอ็ด"/>
    <s v="-"/>
    <s v=""/>
    <s v="03/08/2025 13:12"/>
    <s v="-"/>
    <s v="J&amp;T COD"/>
    <s v="Tiktok"/>
    <s v="จ่ายทีหลัง / COD"/>
    <s v=""/>
    <s v="-"/>
    <s v="03/08/2025 13:13"/>
  </r>
  <r>
    <x v="2"/>
    <x v="2"/>
    <n v="50"/>
    <n v="1"/>
    <s v="FQO69"/>
    <n v="100"/>
    <n v="0"/>
    <s v="ร้านที่2"/>
    <s v="อ***วย ไ***ิ้นฟ้า"/>
    <s v="ร้อยเอ็ด"/>
    <s v="-"/>
    <s v=""/>
    <s v="03/08/2025 13:12"/>
    <s v="-"/>
    <s v="J&amp;T COD"/>
    <s v="Tiktok"/>
    <s v="จ่ายทีหลัง / COD"/>
    <s v=""/>
    <s v="-"/>
    <s v="03/08/2025 13:13"/>
  </r>
  <r>
    <x v="3"/>
    <x v="3"/>
    <n v="50"/>
    <n v="1"/>
    <s v="FQO69"/>
    <n v="100"/>
    <n v="0"/>
    <s v="ร้านที่2"/>
    <s v="อ***วย ไ***ิ้นฟ้า"/>
    <s v="ร้อยเอ็ด"/>
    <s v="-"/>
    <s v=""/>
    <s v="03/08/2025 13:12"/>
    <s v="-"/>
    <s v="J&amp;T COD"/>
    <s v="Tiktok"/>
    <s v="จ่ายทีหลัง / COD"/>
    <s v=""/>
    <s v="-"/>
    <s v="03/08/2025 13:13"/>
  </r>
  <r>
    <x v="0"/>
    <x v="0"/>
    <n v="90"/>
    <n v="1"/>
    <s v="FQO68"/>
    <n v="240"/>
    <n v="0"/>
    <s v="ร้านที่2"/>
    <s v="น***าวสมหมาย ส***งงาม"/>
    <s v="บุรีรัมย์"/>
    <s v="-"/>
    <s v=""/>
    <s v="03/08/2025 13:11"/>
    <s v="-"/>
    <s v="J&amp;T Express"/>
    <s v="Tiktok"/>
    <s v="tiktok"/>
    <s v=""/>
    <s v="762378662323"/>
    <s v="03/08/2025 13:11"/>
  </r>
  <r>
    <x v="9"/>
    <x v="11"/>
    <n v="90"/>
    <n v="1"/>
    <s v="FQO68"/>
    <n v="240"/>
    <n v="0"/>
    <s v="ร้านที่2"/>
    <s v="น***าวสมหมาย ส***งงาม"/>
    <s v="บุรีรัมย์"/>
    <s v="-"/>
    <s v=""/>
    <s v="03/08/2025 13:11"/>
    <s v="-"/>
    <s v="J&amp;T Express"/>
    <s v="Tiktok"/>
    <s v="tiktok"/>
    <s v=""/>
    <s v="762378662323"/>
    <s v="03/08/2025 13:11"/>
  </r>
  <r>
    <x v="1"/>
    <x v="1"/>
    <n v="50"/>
    <n v="2"/>
    <s v="FQO67"/>
    <n v="200"/>
    <n v="0"/>
    <s v="ร้านที่2"/>
    <s v="เ**"/>
    <s v="อำนาจเจริญ"/>
    <s v="-"/>
    <s v=""/>
    <s v="03/08/2025 13:01"/>
    <s v="-"/>
    <s v="J&amp;T Express"/>
    <s v="Tiktok"/>
    <s v="tiktok"/>
    <s v=""/>
    <s v="-"/>
    <s v="03/08/2025 13:01"/>
  </r>
  <r>
    <x v="2"/>
    <x v="2"/>
    <n v="50"/>
    <n v="2"/>
    <s v="FQO67"/>
    <n v="200"/>
    <n v="0"/>
    <s v="ร้านที่2"/>
    <s v="เ**"/>
    <s v="อำนาจเจริญ"/>
    <s v="-"/>
    <s v=""/>
    <s v="03/08/2025 13:01"/>
    <s v="-"/>
    <s v="J&amp;T Express"/>
    <s v="Tiktok"/>
    <s v="tiktok"/>
    <s v=""/>
    <s v="-"/>
    <s v="03/08/2025 13:01"/>
  </r>
  <r>
    <x v="3"/>
    <x v="3"/>
    <n v="50"/>
    <n v="2"/>
    <s v="FQO67"/>
    <n v="200"/>
    <n v="0"/>
    <s v="ร้านที่2"/>
    <s v="เ**"/>
    <s v="อำนาจเจริญ"/>
    <s v="-"/>
    <s v=""/>
    <s v="03/08/2025 13:01"/>
    <s v="-"/>
    <s v="J&amp;T Express"/>
    <s v="Tiktok"/>
    <s v="tiktok"/>
    <s v=""/>
    <s v="-"/>
    <s v="03/08/2025 13:01"/>
  </r>
  <r>
    <x v="5"/>
    <x v="5"/>
    <n v="33.333333333333336"/>
    <n v="6"/>
    <s v="FQO66"/>
    <n v="200"/>
    <n v="0"/>
    <s v="ร้านที่2"/>
    <s v="แ***สาวนีย์ ไ***ูมิ"/>
    <s v="น่าน"/>
    <s v="-"/>
    <s v=""/>
    <s v="03/08/2025 12:50"/>
    <s v="-"/>
    <s v="Flash Express Thailand"/>
    <s v="Tiktok"/>
    <s v="tiktok"/>
    <s v=""/>
    <s v="THT520521542M7Z"/>
    <s v="03/08/2025 12:49"/>
  </r>
  <r>
    <x v="1"/>
    <x v="1"/>
    <n v="50"/>
    <n v="1"/>
    <s v="FQO65"/>
    <n v="100"/>
    <n v="0"/>
    <s v="ร้านที่2"/>
    <s v="จ***ันท์ อ***เสวก"/>
    <s v="ลำพูน"/>
    <s v="-"/>
    <s v=""/>
    <s v="03/08/2025 12:49"/>
    <s v="-"/>
    <s v="J&amp;T COD"/>
    <s v="Tiktok"/>
    <s v="จ่ายทีหลัง / COD"/>
    <s v=""/>
    <s v="-"/>
    <s v="03/08/2025 12:49"/>
  </r>
  <r>
    <x v="2"/>
    <x v="2"/>
    <n v="50"/>
    <n v="1"/>
    <s v="FQO65"/>
    <n v="100"/>
    <n v="0"/>
    <s v="ร้านที่2"/>
    <s v="จ***ันท์ อ***เสวก"/>
    <s v="ลำพูน"/>
    <s v="-"/>
    <s v=""/>
    <s v="03/08/2025 12:49"/>
    <s v="-"/>
    <s v="J&amp;T COD"/>
    <s v="Tiktok"/>
    <s v="จ่ายทีหลัง / COD"/>
    <s v=""/>
    <s v="-"/>
    <s v="03/08/2025 12:49"/>
  </r>
  <r>
    <x v="3"/>
    <x v="3"/>
    <n v="50"/>
    <n v="1"/>
    <s v="FQO65"/>
    <n v="100"/>
    <n v="0"/>
    <s v="ร้านที่2"/>
    <s v="จ***ันท์ อ***เสวก"/>
    <s v="ลำพูน"/>
    <s v="-"/>
    <s v=""/>
    <s v="03/08/2025 12:49"/>
    <s v="-"/>
    <s v="J&amp;T COD"/>
    <s v="Tiktok"/>
    <s v="จ่ายทีหลัง / COD"/>
    <s v=""/>
    <s v="-"/>
    <s v="03/08/2025 12:49"/>
  </r>
  <r>
    <x v="0"/>
    <x v="0"/>
    <n v="66.333333333333329"/>
    <n v="3"/>
    <s v="FQO64"/>
    <n v="220"/>
    <n v="0"/>
    <s v="ร้านที่4"/>
    <s v="ว*** จ***นยิ่งยง"/>
    <s v="สมุทรปราการ"/>
    <s v="-"/>
    <s v=""/>
    <s v="03/08/2025 12:46"/>
    <s v="-"/>
    <s v="Flash Express Thailand COD"/>
    <s v="Tiktok"/>
    <s v="จ่ายทีหลัง / COD"/>
    <s v=""/>
    <s v="THT020321513J5Z"/>
    <s v="03/08/2025 12:46"/>
  </r>
  <r>
    <x v="1"/>
    <x v="1"/>
    <n v="50"/>
    <n v="1"/>
    <s v="FQO61"/>
    <n v="200"/>
    <n v="0"/>
    <s v="ร้านที่2"/>
    <s v="จ***า   ม***า"/>
    <s v="นครสวรรค์"/>
    <s v="-"/>
    <s v=""/>
    <s v="03/08/2025 12:02"/>
    <s v="-"/>
    <s v="J&amp;T Express"/>
    <s v="Tiktok"/>
    <s v="tiktok"/>
    <s v=""/>
    <s v="-"/>
    <s v="03/08/2025 12:02"/>
  </r>
  <r>
    <x v="2"/>
    <x v="2"/>
    <n v="50"/>
    <n v="1"/>
    <s v="FQO61"/>
    <n v="200"/>
    <n v="0"/>
    <s v="ร้านที่2"/>
    <s v="จ***า   ม***า"/>
    <s v="นครสวรรค์"/>
    <s v="-"/>
    <s v=""/>
    <s v="03/08/2025 12:02"/>
    <s v="-"/>
    <s v="J&amp;T Express"/>
    <s v="Tiktok"/>
    <s v="tiktok"/>
    <s v=""/>
    <s v="-"/>
    <s v="03/08/2025 12:02"/>
  </r>
  <r>
    <x v="3"/>
    <x v="3"/>
    <n v="50"/>
    <n v="1"/>
    <s v="FQO61"/>
    <n v="200"/>
    <n v="0"/>
    <s v="ร้านที่2"/>
    <s v="จ***า   ม***า"/>
    <s v="นครสวรรค์"/>
    <s v="-"/>
    <s v=""/>
    <s v="03/08/2025 12:02"/>
    <s v="-"/>
    <s v="J&amp;T Express"/>
    <s v="Tiktok"/>
    <s v="tiktok"/>
    <s v=""/>
    <s v="-"/>
    <s v="03/08/2025 12:02"/>
  </r>
  <r>
    <x v="0"/>
    <x v="0"/>
    <n v="120"/>
    <n v="1"/>
    <s v="FQO61"/>
    <n v="200"/>
    <n v="0"/>
    <s v="ร้านที่2"/>
    <s v="จ***า   ม***า"/>
    <s v="นครสวรรค์"/>
    <s v="-"/>
    <s v=""/>
    <s v="03/08/2025 12:02"/>
    <s v="-"/>
    <s v="J&amp;T Express"/>
    <s v="Tiktok"/>
    <s v="tiktok"/>
    <s v=""/>
    <s v="-"/>
    <s v="03/08/2025 12:02"/>
  </r>
  <r>
    <x v="1"/>
    <x v="1"/>
    <n v="50"/>
    <n v="1"/>
    <s v="FQO60"/>
    <n v="100"/>
    <n v="0"/>
    <s v="ร้านที่2"/>
    <s v="p**"/>
    <s v="ชัยภูมิ"/>
    <s v="-"/>
    <s v=""/>
    <s v="03/08/2025 11:59"/>
    <s v="-"/>
    <s v="J&amp;T COD"/>
    <s v="Tiktok"/>
    <s v="จ่ายทีหลัง / COD"/>
    <s v=""/>
    <s v="-"/>
    <s v="03/08/2025 11:59"/>
  </r>
  <r>
    <x v="2"/>
    <x v="2"/>
    <n v="50"/>
    <n v="1"/>
    <s v="FQO60"/>
    <n v="100"/>
    <n v="0"/>
    <s v="ร้านที่2"/>
    <s v="p**"/>
    <s v="ชัยภูมิ"/>
    <s v="-"/>
    <s v=""/>
    <s v="03/08/2025 11:59"/>
    <s v="-"/>
    <s v="J&amp;T COD"/>
    <s v="Tiktok"/>
    <s v="จ่ายทีหลัง / COD"/>
    <s v=""/>
    <s v="-"/>
    <s v="03/08/2025 11:59"/>
  </r>
  <r>
    <x v="3"/>
    <x v="3"/>
    <n v="50"/>
    <n v="1"/>
    <s v="FQO60"/>
    <n v="100"/>
    <n v="0"/>
    <s v="ร้านที่2"/>
    <s v="p**"/>
    <s v="ชัยภูมิ"/>
    <s v="-"/>
    <s v=""/>
    <s v="03/08/2025 11:59"/>
    <s v="-"/>
    <s v="J&amp;T COD"/>
    <s v="Tiktok"/>
    <s v="จ่ายทีหลัง / COD"/>
    <s v=""/>
    <s v="-"/>
    <s v="03/08/2025 11:59"/>
  </r>
  <r>
    <x v="1"/>
    <x v="1"/>
    <n v="50"/>
    <n v="1"/>
    <s v="FQO59"/>
    <n v="100"/>
    <n v="0"/>
    <s v="ร้านที่2"/>
    <s v="จ***วีระยุทธ​  น***ก้ว"/>
    <s v="สระบุรี"/>
    <s v="-"/>
    <s v=""/>
    <s v="03/08/2025 11:54"/>
    <s v="-"/>
    <s v="J&amp;T COD"/>
    <s v="Tiktok"/>
    <s v="จ่ายทีหลัง / COD"/>
    <s v=""/>
    <s v="-"/>
    <s v="03/08/2025 11:54"/>
  </r>
  <r>
    <x v="2"/>
    <x v="2"/>
    <n v="50"/>
    <n v="1"/>
    <s v="FQO59"/>
    <n v="100"/>
    <n v="0"/>
    <s v="ร้านที่2"/>
    <s v="จ***วีระยุทธ​  น***ก้ว"/>
    <s v="สระบุรี"/>
    <s v="-"/>
    <s v=""/>
    <s v="03/08/2025 11:54"/>
    <s v="-"/>
    <s v="J&amp;T COD"/>
    <s v="Tiktok"/>
    <s v="จ่ายทีหลัง / COD"/>
    <s v=""/>
    <s v="-"/>
    <s v="03/08/2025 11:54"/>
  </r>
  <r>
    <x v="3"/>
    <x v="3"/>
    <n v="50"/>
    <n v="1"/>
    <s v="FQO59"/>
    <n v="100"/>
    <n v="0"/>
    <s v="ร้านที่2"/>
    <s v="จ***วีระยุทธ​  น***ก้ว"/>
    <s v="สระบุรี"/>
    <s v="-"/>
    <s v=""/>
    <s v="03/08/2025 11:54"/>
    <s v="-"/>
    <s v="J&amp;T COD"/>
    <s v="Tiktok"/>
    <s v="จ่ายทีหลัง / COD"/>
    <s v=""/>
    <s v="-"/>
    <s v="03/08/2025 11:54"/>
  </r>
  <r>
    <x v="3"/>
    <x v="3"/>
    <n v="60"/>
    <n v="3"/>
    <s v="FQO57"/>
    <n v="130"/>
    <n v="0"/>
    <s v="ร้านที่1"/>
    <s v="ว******ล"/>
    <s v="******ยก 28 หย่อนไว้ในรั้วได้เลยครับ แขวงบางโพงพาง เขตยานนาวา จังหวัดกรุงเทพมหานคร 10120"/>
    <s v="10120"/>
    <s v="80"/>
    <s v="03/08/2025 11:40"/>
    <s v="-"/>
    <s v="SPX Express"/>
    <s v="Shopee"/>
    <s v="shopee"/>
    <s v=""/>
    <s v="TH251522671038N"/>
    <s v="03/08/2025 11:40"/>
  </r>
  <r>
    <x v="1"/>
    <x v="1"/>
    <n v="50"/>
    <n v="1"/>
    <s v="FQO56"/>
    <n v="138"/>
    <n v="38"/>
    <s v="ร้านที่2"/>
    <s v="f*** b**"/>
    <s v="สกลนคร"/>
    <s v="-"/>
    <s v=""/>
    <s v="03/08/2025 11:30"/>
    <s v="-"/>
    <s v="J&amp;T COD"/>
    <s v="Tiktok"/>
    <s v="จ่ายทีหลัง / COD"/>
    <s v=""/>
    <s v="-"/>
    <s v="03/08/2025 11:30"/>
  </r>
  <r>
    <x v="2"/>
    <x v="2"/>
    <n v="50"/>
    <n v="1"/>
    <s v="FQO56"/>
    <n v="138"/>
    <n v="38"/>
    <s v="ร้านที่2"/>
    <s v="f*** b**"/>
    <s v="สกลนคร"/>
    <s v="-"/>
    <s v=""/>
    <s v="03/08/2025 11:30"/>
    <s v="-"/>
    <s v="J&amp;T COD"/>
    <s v="Tiktok"/>
    <s v="จ่ายทีหลัง / COD"/>
    <s v=""/>
    <s v="-"/>
    <s v="03/08/2025 11:30"/>
  </r>
  <r>
    <x v="3"/>
    <x v="3"/>
    <n v="50"/>
    <n v="1"/>
    <s v="FQO56"/>
    <n v="138"/>
    <n v="38"/>
    <s v="ร้านที่2"/>
    <s v="f*** b**"/>
    <s v="สกลนคร"/>
    <s v="-"/>
    <s v=""/>
    <s v="03/08/2025 11:30"/>
    <s v="-"/>
    <s v="J&amp;T COD"/>
    <s v="Tiktok"/>
    <s v="จ่ายทีหลัง / COD"/>
    <s v=""/>
    <s v="-"/>
    <s v="03/08/2025 11:30"/>
  </r>
  <r>
    <x v="1"/>
    <x v="1"/>
    <n v="50"/>
    <n v="1"/>
    <s v="FQO54"/>
    <n v="138"/>
    <n v="38"/>
    <s v="ร้านที่2"/>
    <s v="ป***๋ว"/>
    <s v="หนองบัวลำภู"/>
    <s v="-"/>
    <s v=""/>
    <s v="03/08/2025 11:17"/>
    <s v="-"/>
    <s v="J&amp;T Express"/>
    <s v="Tiktok"/>
    <s v="tiktok"/>
    <s v=""/>
    <s v="-"/>
    <s v="03/08/2025 11:16"/>
  </r>
  <r>
    <x v="2"/>
    <x v="2"/>
    <n v="50"/>
    <n v="1"/>
    <s v="FQO54"/>
    <n v="138"/>
    <n v="38"/>
    <s v="ร้านที่2"/>
    <s v="ป***๋ว"/>
    <s v="หนองบัวลำภู"/>
    <s v="-"/>
    <s v=""/>
    <s v="03/08/2025 11:17"/>
    <s v="-"/>
    <s v="J&amp;T Express"/>
    <s v="Tiktok"/>
    <s v="tiktok"/>
    <s v=""/>
    <s v="-"/>
    <s v="03/08/2025 11:16"/>
  </r>
  <r>
    <x v="3"/>
    <x v="3"/>
    <n v="50"/>
    <n v="1"/>
    <s v="FQO54"/>
    <n v="138"/>
    <n v="38"/>
    <s v="ร้านที่2"/>
    <s v="ป***๋ว"/>
    <s v="หนองบัวลำภู"/>
    <s v="-"/>
    <s v=""/>
    <s v="03/08/2025 11:17"/>
    <s v="-"/>
    <s v="J&amp;T Express"/>
    <s v="Tiktok"/>
    <s v="tiktok"/>
    <s v=""/>
    <s v="-"/>
    <s v="03/08/2025 11:16"/>
  </r>
  <r>
    <x v="1"/>
    <x v="1"/>
    <n v="50"/>
    <n v="1"/>
    <s v="FQO52"/>
    <n v="100"/>
    <n v="0"/>
    <s v="ร้านที่2"/>
    <s v="โ*** ม***้าวซิ้ง"/>
    <s v="นครปฐม"/>
    <s v="-"/>
    <s v=""/>
    <s v="03/08/2025 11:06"/>
    <s v="-"/>
    <s v="J&amp;T COD"/>
    <s v="Tiktok"/>
    <s v="จ่ายทีหลัง / COD"/>
    <s v=""/>
    <s v="-"/>
    <s v="03/08/2025 11:06"/>
  </r>
  <r>
    <x v="2"/>
    <x v="2"/>
    <n v="50"/>
    <n v="1"/>
    <s v="FQO52"/>
    <n v="100"/>
    <n v="0"/>
    <s v="ร้านที่2"/>
    <s v="โ*** ม***้าวซิ้ง"/>
    <s v="นครปฐม"/>
    <s v="-"/>
    <s v=""/>
    <s v="03/08/2025 11:06"/>
    <s v="-"/>
    <s v="J&amp;T COD"/>
    <s v="Tiktok"/>
    <s v="จ่ายทีหลัง / COD"/>
    <s v=""/>
    <s v="-"/>
    <s v="03/08/2025 11:06"/>
  </r>
  <r>
    <x v="3"/>
    <x v="3"/>
    <n v="50"/>
    <n v="1"/>
    <s v="FQO52"/>
    <n v="100"/>
    <n v="0"/>
    <s v="ร้านที่2"/>
    <s v="โ*** ม***้าวซิ้ง"/>
    <s v="นครปฐม"/>
    <s v="-"/>
    <s v=""/>
    <s v="03/08/2025 11:06"/>
    <s v="-"/>
    <s v="J&amp;T COD"/>
    <s v="Tiktok"/>
    <s v="จ่ายทีหลัง / COD"/>
    <s v=""/>
    <s v="-"/>
    <s v="03/08/2025 11:06"/>
  </r>
  <r>
    <x v="10"/>
    <x v="12"/>
    <n v="35"/>
    <n v="8"/>
    <s v="FQO51"/>
    <n v="328"/>
    <n v="0"/>
    <s v="ร้านที่1"/>
    <s v="ท******ด"/>
    <s v="******นิคมพัฒนาซอย 12 ตำบล พนานิคม อำเภอนิคมพัฒนา 21180 ตำบลพนานิคม อำเภอนิคมพัฒนา จังหวัดระยอง 21180"/>
    <s v="21180"/>
    <s v="05"/>
    <s v="03/08/2025 11:00"/>
    <s v="-"/>
    <s v="SPX Express"/>
    <s v="Shopee"/>
    <s v="shopee"/>
    <s v=""/>
    <s v="TH257512502417S"/>
    <s v="03/08/2025 11:00"/>
  </r>
  <r>
    <x v="1"/>
    <x v="1"/>
    <n v="50"/>
    <n v="1"/>
    <s v="FQO50"/>
    <n v="100"/>
    <n v="0"/>
    <s v="ร้านที่2"/>
    <s v="พ***ประภา ก***นทอง"/>
    <s v="สงขลา"/>
    <s v="-"/>
    <s v=""/>
    <s v="03/08/2025 10:50"/>
    <s v="-"/>
    <s v="J&amp;T COD"/>
    <s v="Tiktok"/>
    <s v="จ่ายทีหลัง / COD"/>
    <s v=""/>
    <s v="-"/>
    <s v="03/08/2025 10:50"/>
  </r>
  <r>
    <x v="2"/>
    <x v="2"/>
    <n v="50"/>
    <n v="1"/>
    <s v="FQO50"/>
    <n v="100"/>
    <n v="0"/>
    <s v="ร้านที่2"/>
    <s v="พ***ประภา ก***นทอง"/>
    <s v="สงขลา"/>
    <s v="-"/>
    <s v=""/>
    <s v="03/08/2025 10:50"/>
    <s v="-"/>
    <s v="J&amp;T COD"/>
    <s v="Tiktok"/>
    <s v="จ่ายทีหลัง / COD"/>
    <s v=""/>
    <s v="-"/>
    <s v="03/08/2025 10:50"/>
  </r>
  <r>
    <x v="3"/>
    <x v="3"/>
    <n v="50"/>
    <n v="1"/>
    <s v="FQO50"/>
    <n v="100"/>
    <n v="0"/>
    <s v="ร้านที่2"/>
    <s v="พ***ประภา ก***นทอง"/>
    <s v="สงขลา"/>
    <s v="-"/>
    <s v=""/>
    <s v="03/08/2025 10:50"/>
    <s v="-"/>
    <s v="J&amp;T COD"/>
    <s v="Tiktok"/>
    <s v="จ่ายทีหลัง / COD"/>
    <s v=""/>
    <s v="-"/>
    <s v="03/08/2025 10:50"/>
  </r>
  <r>
    <x v="5"/>
    <x v="5"/>
    <n v="33.333333333333336"/>
    <n v="9"/>
    <s v="FQO48"/>
    <n v="300"/>
    <n v="0"/>
    <s v="ร้านที่4"/>
    <s v="S***orn P***ru"/>
    <s v="นครราชสีมา"/>
    <s v="-"/>
    <s v=""/>
    <s v="03/08/2025 10:42"/>
    <s v="-"/>
    <s v="J&amp;T COD"/>
    <s v="Tiktok"/>
    <s v="จ่ายทีหลัง / COD"/>
    <s v=""/>
    <s v="-"/>
    <s v="03/08/2025 10:42"/>
  </r>
  <r>
    <x v="5"/>
    <x v="5"/>
    <n v="33.333333333333336"/>
    <n v="6"/>
    <s v="FQO47"/>
    <n v="200"/>
    <n v="0"/>
    <s v="ร้านที่4"/>
    <s v="S***orn P***ru"/>
    <s v="นครราชสีมา"/>
    <s v="-"/>
    <s v=""/>
    <s v="03/08/2025 10:41"/>
    <s v="-"/>
    <s v="J&amp;T COD"/>
    <s v="Tiktok"/>
    <s v="จ่ายทีหลัง / COD"/>
    <s v=""/>
    <s v="-"/>
    <s v="03/08/2025 10:41"/>
  </r>
  <r>
    <x v="1"/>
    <x v="1"/>
    <n v="50"/>
    <n v="1"/>
    <s v="FQO46"/>
    <n v="100"/>
    <n v="0"/>
    <s v="ร้านที่2"/>
    <s v="พ***า ม***็น"/>
    <s v="กาญจนบุรี"/>
    <s v="-"/>
    <s v=""/>
    <s v="03/08/2025 10:36"/>
    <s v="-"/>
    <s v="J&amp;T COD"/>
    <s v="Tiktok"/>
    <s v="จ่ายทีหลัง / COD"/>
    <s v=""/>
    <s v="-"/>
    <s v="03/08/2025 10:36"/>
  </r>
  <r>
    <x v="2"/>
    <x v="2"/>
    <n v="50"/>
    <n v="1"/>
    <s v="FQO46"/>
    <n v="100"/>
    <n v="0"/>
    <s v="ร้านที่2"/>
    <s v="พ***า ม***็น"/>
    <s v="กาญจนบุรี"/>
    <s v="-"/>
    <s v=""/>
    <s v="03/08/2025 10:36"/>
    <s v="-"/>
    <s v="J&amp;T COD"/>
    <s v="Tiktok"/>
    <s v="จ่ายทีหลัง / COD"/>
    <s v=""/>
    <s v="-"/>
    <s v="03/08/2025 10:36"/>
  </r>
  <r>
    <x v="3"/>
    <x v="3"/>
    <n v="50"/>
    <n v="1"/>
    <s v="FQO46"/>
    <n v="100"/>
    <n v="0"/>
    <s v="ร้านที่2"/>
    <s v="พ***า ม***็น"/>
    <s v="กาญจนบุรี"/>
    <s v="-"/>
    <s v=""/>
    <s v="03/08/2025 10:36"/>
    <s v="-"/>
    <s v="J&amp;T COD"/>
    <s v="Tiktok"/>
    <s v="จ่ายทีหลัง / COD"/>
    <s v=""/>
    <s v="-"/>
    <s v="03/08/2025 10:36"/>
  </r>
  <r>
    <x v="11"/>
    <x v="13"/>
    <n v="10"/>
    <n v="30"/>
    <s v="FQO45"/>
    <n v="450"/>
    <n v="0"/>
    <s v="ร้านที่1"/>
    <s v="ก******ง"/>
    <s v="******บลจำป่าหวาย อำเภอเมืองพะเยา จังหวัดพะเยา 56000"/>
    <s v="56000"/>
    <s v="52"/>
    <s v="03/08/2025 10:35"/>
    <s v="-"/>
    <s v="SPX Express"/>
    <s v="Shopee"/>
    <s v="shopee"/>
    <s v=""/>
    <s v="TH252880278418F"/>
    <s v="03/08/2025 10:34"/>
  </r>
  <r>
    <x v="3"/>
    <x v="3"/>
    <n v="45"/>
    <n v="2"/>
    <s v="FQO45"/>
    <n v="450"/>
    <n v="0"/>
    <s v="ร้านที่1"/>
    <s v="ก******ง"/>
    <s v="******บลจำป่าหวาย อำเภอเมืองพะเยา จังหวัดพะเยา 56000"/>
    <s v="56000"/>
    <s v="52"/>
    <s v="03/08/2025 10:35"/>
    <s v="-"/>
    <s v="SPX Express"/>
    <s v="Shopee"/>
    <s v="shopee"/>
    <s v=""/>
    <s v="TH252880278418F"/>
    <s v="03/08/2025 10:34"/>
  </r>
  <r>
    <x v="1"/>
    <x v="1"/>
    <n v="50"/>
    <n v="1"/>
    <s v="FQO42"/>
    <n v="100"/>
    <n v="0"/>
    <s v="ร้านที่2"/>
    <s v="อ***รณ ข***สันเทียะ"/>
    <s v="ชัยภูมิ"/>
    <s v="-"/>
    <s v=""/>
    <s v="03/08/2025 10:18"/>
    <s v="-"/>
    <s v="J&amp;T Express"/>
    <s v="Tiktok"/>
    <s v="tiktok"/>
    <s v=""/>
    <s v="-"/>
    <s v="03/08/2025 10:17"/>
  </r>
  <r>
    <x v="2"/>
    <x v="2"/>
    <n v="50"/>
    <n v="1"/>
    <s v="FQO42"/>
    <n v="100"/>
    <n v="0"/>
    <s v="ร้านที่2"/>
    <s v="อ***รณ ข***สันเทียะ"/>
    <s v="ชัยภูมิ"/>
    <s v="-"/>
    <s v=""/>
    <s v="03/08/2025 10:18"/>
    <s v="-"/>
    <s v="J&amp;T Express"/>
    <s v="Tiktok"/>
    <s v="tiktok"/>
    <s v=""/>
    <s v="-"/>
    <s v="03/08/2025 10:17"/>
  </r>
  <r>
    <x v="3"/>
    <x v="3"/>
    <n v="50"/>
    <n v="1"/>
    <s v="FQO42"/>
    <n v="100"/>
    <n v="0"/>
    <s v="ร้านที่2"/>
    <s v="อ***รณ ข***สันเทียะ"/>
    <s v="ชัยภูมิ"/>
    <s v="-"/>
    <s v=""/>
    <s v="03/08/2025 10:18"/>
    <s v="-"/>
    <s v="J&amp;T Express"/>
    <s v="Tiktok"/>
    <s v="tiktok"/>
    <s v=""/>
    <s v="-"/>
    <s v="03/08/2025 10:17"/>
  </r>
  <r>
    <x v="1"/>
    <x v="1"/>
    <n v="50"/>
    <n v="1"/>
    <s v="FQO40"/>
    <n v="109"/>
    <n v="9"/>
    <s v="ร้านที่2"/>
    <s v="ส***น ว***ลย์กุล"/>
    <s v="อุดรธานี"/>
    <s v="-"/>
    <s v=""/>
    <s v="03/08/2025 09:48"/>
    <s v="-"/>
    <s v="J&amp;T Express"/>
    <s v="Tiktok"/>
    <s v="tiktok"/>
    <s v=""/>
    <s v="-"/>
    <s v="03/08/2025 09:48"/>
  </r>
  <r>
    <x v="2"/>
    <x v="2"/>
    <n v="50"/>
    <n v="1"/>
    <s v="FQO40"/>
    <n v="109"/>
    <n v="9"/>
    <s v="ร้านที่2"/>
    <s v="ส***น ว***ลย์กุล"/>
    <s v="อุดรธานี"/>
    <s v="-"/>
    <s v=""/>
    <s v="03/08/2025 09:48"/>
    <s v="-"/>
    <s v="J&amp;T Express"/>
    <s v="Tiktok"/>
    <s v="tiktok"/>
    <s v=""/>
    <s v="-"/>
    <s v="03/08/2025 09:48"/>
  </r>
  <r>
    <x v="3"/>
    <x v="3"/>
    <n v="50"/>
    <n v="1"/>
    <s v="FQO40"/>
    <n v="109"/>
    <n v="9"/>
    <s v="ร้านที่2"/>
    <s v="ส***น ว***ลย์กุล"/>
    <s v="อุดรธานี"/>
    <s v="-"/>
    <s v=""/>
    <s v="03/08/2025 09:48"/>
    <s v="-"/>
    <s v="J&amp;T Express"/>
    <s v="Tiktok"/>
    <s v="tiktok"/>
    <s v=""/>
    <s v="-"/>
    <s v="03/08/2025 09:48"/>
  </r>
  <r>
    <x v="1"/>
    <x v="1"/>
    <n v="50"/>
    <n v="1"/>
    <s v="FQO39"/>
    <n v="138"/>
    <n v="38"/>
    <s v="ร้านที่2"/>
    <s v="ก***ี่ลูกป๊าหมู"/>
    <s v="เทศบาลนครเชียงใหม่"/>
    <s v="-"/>
    <s v=""/>
    <s v="03/08/2025 09:47"/>
    <s v="-"/>
    <s v="J&amp;T Express"/>
    <s v="Tiktok"/>
    <s v="tiktok"/>
    <s v=""/>
    <s v="-"/>
    <s v="03/08/2025 09:47"/>
  </r>
  <r>
    <x v="2"/>
    <x v="2"/>
    <n v="50"/>
    <n v="1"/>
    <s v="FQO39"/>
    <n v="138"/>
    <n v="38"/>
    <s v="ร้านที่2"/>
    <s v="ก***ี่ลูกป๊าหมู"/>
    <s v="เทศบาลนครเชียงใหม่"/>
    <s v="-"/>
    <s v=""/>
    <s v="03/08/2025 09:47"/>
    <s v="-"/>
    <s v="J&amp;T Express"/>
    <s v="Tiktok"/>
    <s v="tiktok"/>
    <s v=""/>
    <s v="-"/>
    <s v="03/08/2025 09:47"/>
  </r>
  <r>
    <x v="3"/>
    <x v="3"/>
    <n v="50"/>
    <n v="1"/>
    <s v="FQO39"/>
    <n v="138"/>
    <n v="38"/>
    <s v="ร้านที่2"/>
    <s v="ก***ี่ลูกป๊าหมู"/>
    <s v="เทศบาลนครเชียงใหม่"/>
    <s v="-"/>
    <s v=""/>
    <s v="03/08/2025 09:47"/>
    <s v="-"/>
    <s v="J&amp;T Express"/>
    <s v="Tiktok"/>
    <s v="tiktok"/>
    <s v=""/>
    <s v="-"/>
    <s v="03/08/2025 09:46"/>
  </r>
  <r>
    <x v="5"/>
    <x v="5"/>
    <n v="33.333333333333336"/>
    <n v="3"/>
    <s v="FQO38"/>
    <n v="100"/>
    <n v="0"/>
    <s v="ร้านที่2"/>
    <s v="ช***พ ป***ำการ"/>
    <s v="ลพบุรี"/>
    <s v="-"/>
    <s v=""/>
    <s v="03/08/2025 09:34"/>
    <s v="-"/>
    <s v="J&amp;T Express"/>
    <s v="Tiktok"/>
    <s v="tiktok"/>
    <s v=""/>
    <s v="-"/>
    <s v="03/08/2025 09:34"/>
  </r>
  <r>
    <x v="0"/>
    <x v="6"/>
    <n v="52.75"/>
    <n v="1"/>
    <s v="FQO37"/>
    <n v="59.75"/>
    <n v="7"/>
    <s v="ร้านที่1"/>
    <s v="อรองค์ แสงตะวัน"/>
    <s v="16/45 หมู่11 หมู่บ้าน เศรษฐพงศ์ ซอย9 ถนนวัดลาดปลาดุก_x000a__x000a_บางใหญ่/ Bang Yaiนนทบุรี/ Nonthaburi_x000a_11140"/>
    <s v="11140"/>
    <s v="660875134277"/>
    <s v="03/08/2025 09:31"/>
    <s v="-"/>
    <s v="Kerry_dropoff"/>
    <s v="Lazada"/>
    <s v="lazada"/>
    <s v=""/>
    <s v="LEXPU0593711962"/>
    <s v="03/08/2025 09:31"/>
  </r>
  <r>
    <x v="11"/>
    <x v="13"/>
    <n v="10"/>
    <n v="20"/>
    <s v="FQO36"/>
    <n v="200"/>
    <n v="0"/>
    <s v="ร้านที่1"/>
    <s v="น******ง"/>
    <s v="****** ตำบลบ้านดารา อำเภอพิชัย จังหวัดอุตรดิตถ์ 53220"/>
    <s v="53220"/>
    <s v="51"/>
    <s v="03/08/2025 09:27"/>
    <s v="-"/>
    <s v="SPX Express"/>
    <s v="Shopee"/>
    <s v="shopee"/>
    <s v=""/>
    <s v="TH259023008857U"/>
    <s v="03/08/2025 09:25"/>
  </r>
  <r>
    <x v="8"/>
    <x v="10"/>
    <n v="99"/>
    <n v="2"/>
    <s v="FQO35"/>
    <n v="610"/>
    <n v="0"/>
    <s v="ร้านที่2"/>
    <s v="น*** ห***ิต"/>
    <s v="Chiang Rai"/>
    <s v="-"/>
    <s v=""/>
    <s v="03/08/2025 09:23"/>
    <s v="-"/>
    <s v="J&amp;T COD"/>
    <s v="Tiktok"/>
    <s v="จ่ายทีหลัง / COD"/>
    <s v=""/>
    <s v="-"/>
    <s v="03/08/2025 09:23"/>
  </r>
  <r>
    <x v="9"/>
    <x v="11"/>
    <n v="100"/>
    <n v="2"/>
    <s v="FQO35"/>
    <n v="610"/>
    <n v="0"/>
    <s v="ร้านที่2"/>
    <s v="น*** ห***ิต"/>
    <s v="Chiang Rai"/>
    <s v="-"/>
    <s v=""/>
    <s v="03/08/2025 09:23"/>
    <s v="-"/>
    <s v="J&amp;T COD"/>
    <s v="Tiktok"/>
    <s v="จ่ายทีหลัง / COD"/>
    <s v=""/>
    <s v="-"/>
    <s v="03/08/2025 09:23"/>
  </r>
  <r>
    <x v="9"/>
    <x v="11"/>
    <n v="66.333333333333329"/>
    <n v="3"/>
    <s v="FQO35"/>
    <n v="610"/>
    <n v="0"/>
    <s v="ร้านที่2"/>
    <s v="น*** ห***ิต"/>
    <s v="Chiang Rai"/>
    <s v="-"/>
    <s v=""/>
    <s v="03/08/2025 09:23"/>
    <s v="-"/>
    <s v="J&amp;T COD"/>
    <s v="Tiktok"/>
    <s v="จ่ายทีหลัง / COD"/>
    <s v=""/>
    <s v="-"/>
    <s v="03/08/2025 09:23"/>
  </r>
  <r>
    <x v="5"/>
    <x v="5"/>
    <n v="33.333333333333336"/>
    <n v="6"/>
    <s v="FQO34"/>
    <n v="200"/>
    <n v="0"/>
    <s v="ร้านที่2"/>
    <s v="น** พ***า  ศ***าหลอด"/>
    <s v="อุดรธานี"/>
    <s v="-"/>
    <s v=""/>
    <s v="03/08/2025 09:20"/>
    <s v="-"/>
    <s v="J&amp;T Express"/>
    <s v="Tiktok"/>
    <s v="tiktok"/>
    <s v=""/>
    <s v="-"/>
    <s v="03/08/2025 09:20"/>
  </r>
  <r>
    <x v="12"/>
    <x v="14"/>
    <n v="12"/>
    <n v="10"/>
    <s v="FQO33"/>
    <n v="240"/>
    <n v="0"/>
    <s v="ร้านที่1"/>
    <s v="ว******พ"/>
    <s v="******.พระราม 4 แขวงคลองเตย แขวงคลองเตย เขตคลองเตย จังหวัดกรุงเทพมหานคร 10110"/>
    <s v="10110"/>
    <s v="09"/>
    <s v="03/08/2025 09:44"/>
    <s v="-"/>
    <s v="Flash Express"/>
    <s v="Shopee"/>
    <s v="shopee"/>
    <s v=""/>
    <s v="TH01017JX1Y27B1"/>
    <s v="03/08/2025 09:20"/>
  </r>
  <r>
    <x v="8"/>
    <x v="10"/>
    <n v="100"/>
    <n v="1"/>
    <s v="FQO33"/>
    <n v="240"/>
    <n v="0"/>
    <s v="ร้านที่1"/>
    <s v="ว******พ"/>
    <s v="******.พระราม 4 แขวงคลองเตย แขวงคลองเตย เขตคลองเตย จังหวัดกรุงเทพมหานคร 10110"/>
    <s v="10110"/>
    <s v="09"/>
    <s v="03/08/2025 09:44"/>
    <s v="-"/>
    <s v="Flash Express"/>
    <s v="Shopee"/>
    <s v="shopee"/>
    <s v=""/>
    <s v="TH01017JX1Y27B1"/>
    <s v="03/08/2025 09:20"/>
  </r>
  <r>
    <x v="0"/>
    <x v="6"/>
    <n v="75"/>
    <n v="1"/>
    <s v="FQO32"/>
    <n v="82"/>
    <n v="7"/>
    <s v="ร้านที่1"/>
    <s v="พรรณภัค เทียมภู"/>
    <s v="59/22 ม. 15 เทพกุญชร 44/1 · คลองหนึ่ง/ Khlong Nueng_x000a__x000a_คลองหลวง/ Khlong Luangปทุมธานี/ Pathum Thani_x000a_12120"/>
    <s v="12120"/>
    <s v="660652346554"/>
    <s v="03/08/2025 09:01"/>
    <s v="-"/>
    <s v="Kerry_dropoff"/>
    <s v="Lazada"/>
    <s v="lazada"/>
    <s v=""/>
    <s v="LEXPU0593721157"/>
    <s v="03/08/2025 09:01"/>
  </r>
  <r>
    <x v="0"/>
    <x v="6"/>
    <n v="67.209999999999994"/>
    <n v="1"/>
    <s v="FQO31"/>
    <n v="227.6"/>
    <n v="26"/>
    <s v="ร้านที่1"/>
    <s v="อัมพร  ศรีวิชา"/>
    <s v="สวนหม่อน 13/1 หทู่ 9 · สวนหม่อน/ Suan Mon_x000a__x000a_มัญจาคีรี/ Mancha Khiriขอนแก่น/ Khon Kaen_x000a_40160"/>
    <s v="40160"/>
    <s v="660885496632"/>
    <s v="03/08/2025 08:47"/>
    <s v="-"/>
    <s v="Kerry_dropoff"/>
    <s v="Lazada"/>
    <s v="lazada"/>
    <s v=""/>
    <s v="TH37177JX3N29B"/>
    <s v="03/08/2025 08:47"/>
  </r>
  <r>
    <x v="0"/>
    <x v="6"/>
    <n v="67.2"/>
    <n v="1"/>
    <s v="FQO31"/>
    <n v="227.6"/>
    <n v="26"/>
    <s v="ร้านที่1"/>
    <s v="อัมพร  ศรีวิชา"/>
    <s v="สวนหม่อน 13/1 หทู่ 9 · สวนหม่อน/ Suan Mon_x000a__x000a_มัญจาคีรี/ Mancha Khiriขอนแก่น/ Khon Kaen_x000a_40160"/>
    <s v="40160"/>
    <s v="660885496632"/>
    <s v="03/08/2025 08:47"/>
    <s v="-"/>
    <s v="Kerry_dropoff"/>
    <s v="Lazada"/>
    <s v="lazada"/>
    <s v=""/>
    <s v="TH37177JX3N29B"/>
    <s v="03/08/2025 08:47"/>
  </r>
  <r>
    <x v="0"/>
    <x v="6"/>
    <n v="67.19"/>
    <n v="1"/>
    <s v="FQO31"/>
    <n v="227.6"/>
    <n v="26"/>
    <s v="ร้านที่1"/>
    <s v="อัมพร  ศรีวิชา"/>
    <s v="สวนหม่อน 13/1 หทู่ 9 · สวนหม่อน/ Suan Mon_x000a__x000a_มัญจาคีรี/ Mancha Khiriขอนแก่น/ Khon Kaen_x000a_40160"/>
    <s v="40160"/>
    <s v="660885496632"/>
    <s v="03/08/2025 08:47"/>
    <s v="-"/>
    <s v="Kerry_dropoff"/>
    <s v="Lazada"/>
    <s v="lazada"/>
    <s v=""/>
    <s v="TH37177JX3N29B"/>
    <s v="03/08/2025 08:47"/>
  </r>
  <r>
    <x v="1"/>
    <x v="1"/>
    <n v="50"/>
    <n v="1"/>
    <s v="FQO30"/>
    <n v="109"/>
    <n v="9"/>
    <s v="ร้านที่2"/>
    <s v="อ***า เ***ยมชมนาค"/>
    <s v="เทศบาลนครเชียงใหม่"/>
    <s v="-"/>
    <s v=""/>
    <s v="03/08/2025 08:45"/>
    <s v="-"/>
    <s v="J&amp;T COD"/>
    <s v="Tiktok"/>
    <s v="จ่ายทีหลัง / COD"/>
    <s v=""/>
    <s v="-"/>
    <s v="03/08/2025 08:45"/>
  </r>
  <r>
    <x v="2"/>
    <x v="2"/>
    <n v="50"/>
    <n v="1"/>
    <s v="FQO30"/>
    <n v="109"/>
    <n v="9"/>
    <s v="ร้านที่2"/>
    <s v="อ***า เ***ยมชมนาค"/>
    <s v="เทศบาลนครเชียงใหม่"/>
    <s v="-"/>
    <s v=""/>
    <s v="03/08/2025 08:45"/>
    <s v="-"/>
    <s v="J&amp;T COD"/>
    <s v="Tiktok"/>
    <s v="จ่ายทีหลัง / COD"/>
    <s v=""/>
    <s v="-"/>
    <s v="03/08/2025 08:45"/>
  </r>
  <r>
    <x v="3"/>
    <x v="3"/>
    <n v="50"/>
    <n v="1"/>
    <s v="FQO30"/>
    <n v="109"/>
    <n v="9"/>
    <s v="ร้านที่2"/>
    <s v="อ***า เ***ยมชมนาค"/>
    <s v="เทศบาลนครเชียงใหม่"/>
    <s v="-"/>
    <s v=""/>
    <s v="03/08/2025 08:45"/>
    <s v="-"/>
    <s v="J&amp;T COD"/>
    <s v="Tiktok"/>
    <s v="จ่ายทีหลัง / COD"/>
    <s v=""/>
    <s v="-"/>
    <s v="03/08/2025 08:45"/>
  </r>
  <r>
    <x v="1"/>
    <x v="1"/>
    <n v="50"/>
    <n v="1"/>
    <s v="FQO29"/>
    <n v="100"/>
    <n v="0"/>
    <s v="ร้านที่2"/>
    <s v="ป***ธิดา ม***ลี"/>
    <s v="ขอนแก่น"/>
    <s v="-"/>
    <s v=""/>
    <s v="03/08/2025 08:42"/>
    <s v="-"/>
    <s v="J&amp;T COD"/>
    <s v="Tiktok"/>
    <s v="จ่ายทีหลัง / COD"/>
    <s v=""/>
    <s v="-"/>
    <s v="03/08/2025 08:42"/>
  </r>
  <r>
    <x v="2"/>
    <x v="2"/>
    <n v="50"/>
    <n v="1"/>
    <s v="FQO29"/>
    <n v="100"/>
    <n v="0"/>
    <s v="ร้านที่2"/>
    <s v="ป***ธิดา ม***ลี"/>
    <s v="ขอนแก่น"/>
    <s v="-"/>
    <s v=""/>
    <s v="03/08/2025 08:42"/>
    <s v="-"/>
    <s v="J&amp;T COD"/>
    <s v="Tiktok"/>
    <s v="จ่ายทีหลัง / COD"/>
    <s v=""/>
    <s v="-"/>
    <s v="03/08/2025 08:42"/>
  </r>
  <r>
    <x v="3"/>
    <x v="3"/>
    <n v="50"/>
    <n v="1"/>
    <s v="FQO29"/>
    <n v="100"/>
    <n v="0"/>
    <s v="ร้านที่2"/>
    <s v="ป***ธิดา ม***ลี"/>
    <s v="ขอนแก่น"/>
    <s v="-"/>
    <s v=""/>
    <s v="03/08/2025 08:42"/>
    <s v="-"/>
    <s v="J&amp;T COD"/>
    <s v="Tiktok"/>
    <s v="จ่ายทีหลัง / COD"/>
    <s v=""/>
    <s v="-"/>
    <s v="03/08/2025 08:42"/>
  </r>
  <r>
    <x v="1"/>
    <x v="1"/>
    <n v="50"/>
    <n v="1"/>
    <s v="FQO28"/>
    <n v="135"/>
    <n v="35"/>
    <s v="ร้านที่2"/>
    <s v="ไ***ตร จ***์ประเสริฐ"/>
    <s v="กรุงเทพฯ"/>
    <s v="-"/>
    <s v=""/>
    <s v="03/08/2025 08:36"/>
    <s v="-"/>
    <s v="J&amp;T COD"/>
    <s v="Tiktok"/>
    <s v="จ่ายทีหลัง / COD"/>
    <s v=""/>
    <s v="-"/>
    <s v="03/08/2025 08:36"/>
  </r>
  <r>
    <x v="2"/>
    <x v="2"/>
    <n v="50"/>
    <n v="1"/>
    <s v="FQO28"/>
    <n v="135"/>
    <n v="35"/>
    <s v="ร้านที่2"/>
    <s v="ไ***ตร จ***์ประเสริฐ"/>
    <s v="กรุงเทพฯ"/>
    <s v="-"/>
    <s v=""/>
    <s v="03/08/2025 08:36"/>
    <s v="-"/>
    <s v="J&amp;T COD"/>
    <s v="Tiktok"/>
    <s v="จ่ายทีหลัง / COD"/>
    <s v=""/>
    <s v="-"/>
    <s v="03/08/2025 08:36"/>
  </r>
  <r>
    <x v="3"/>
    <x v="3"/>
    <n v="50"/>
    <n v="1"/>
    <s v="FQO28"/>
    <n v="135"/>
    <n v="35"/>
    <s v="ร้านที่2"/>
    <s v="ไ***ตร จ***์ประเสริฐ"/>
    <s v="กรุงเทพฯ"/>
    <s v="-"/>
    <s v=""/>
    <s v="03/08/2025 08:36"/>
    <s v="-"/>
    <s v="J&amp;T COD"/>
    <s v="Tiktok"/>
    <s v="จ่ายทีหลัง / COD"/>
    <s v=""/>
    <s v="-"/>
    <s v="03/08/2025 08:36"/>
  </r>
  <r>
    <x v="5"/>
    <x v="5"/>
    <n v="33.333333333333336"/>
    <n v="3"/>
    <s v="FQO27"/>
    <n v="100"/>
    <n v="0"/>
    <s v="ร้านที่2"/>
    <s v="ด***ศ ช***สุด"/>
    <s v="พิษณุโลก"/>
    <s v="-"/>
    <s v=""/>
    <s v="03/08/2025 08:29"/>
    <s v="-"/>
    <s v="J&amp;T COD"/>
    <s v="Tiktok"/>
    <s v="จ่ายทีหลัง / COD"/>
    <s v=""/>
    <s v="-"/>
    <s v="03/08/2025 08:29"/>
  </r>
  <r>
    <x v="5"/>
    <x v="5"/>
    <n v="33.333333333333336"/>
    <n v="3"/>
    <s v="FQO26"/>
    <n v="138"/>
    <n v="38"/>
    <s v="ร้านที่2"/>
    <s v="พ***ชค"/>
    <s v="มุกดาหาร"/>
    <s v="-"/>
    <s v=""/>
    <s v="03/08/2025 08:18"/>
    <s v="-"/>
    <s v="J&amp;T Express"/>
    <s v="Tiktok"/>
    <s v="tiktok"/>
    <s v=""/>
    <s v="-"/>
    <s v="03/08/2025 08:18"/>
  </r>
  <r>
    <x v="0"/>
    <x v="6"/>
    <n v="4"/>
    <n v="1"/>
    <s v="FQO25"/>
    <n v="4"/>
    <n v="0"/>
    <s v="ร้านที่1"/>
    <s v="ใกนกส"/>
    <s v="ชุมชนร่มเย็น 28////49999999 ซอยย 2/17 ซอย2/17 วเยเวย8383838 · คูคต/ Khu Khot_x000a__x000a_ลำลูกกา/ Lam Luk Kaปทุมธานี/ Pathum Thani_x000a_12130"/>
    <s v="12130"/>
    <s v="660809912915"/>
    <s v="03/08/2025 08:15"/>
    <s v="-"/>
    <s v="Kerry_dropoff"/>
    <s v="Lazada"/>
    <s v="lazada"/>
    <s v=""/>
    <s v="LEXPU0593721421"/>
    <s v="03/08/2025 08:15"/>
  </r>
  <r>
    <x v="0"/>
    <x v="6"/>
    <n v="4"/>
    <n v="1"/>
    <s v="FQO24"/>
    <n v="4"/>
    <n v="0"/>
    <s v="ร้านที่1"/>
    <s v="วปสกท"/>
    <s v="ชุมชนร่มเย็น 28/4999999999 ซอย 2/17 ซอย2/17 xkxkk9393393 · คูคต/ Khu Khot_x000a__x000a_ลำลูกกา/ Lam Luk Kaปทุมธานี/ Pathum Thani_x000a_12130"/>
    <s v="12130"/>
    <s v="660842164676"/>
    <s v="03/08/2025 08:15"/>
    <s v="-"/>
    <s v="Kerry_dropoff"/>
    <s v="Lazada"/>
    <s v="lazada"/>
    <s v=""/>
    <s v="LEXPU0593721783"/>
    <s v="03/08/2025 08:15"/>
  </r>
  <r>
    <x v="1"/>
    <x v="1"/>
    <n v="50"/>
    <n v="1"/>
    <s v="FQO23"/>
    <n v="106"/>
    <n v="6"/>
    <s v="ร้านที่2"/>
    <s v="ก*** ก***"/>
    <s v="กรุงเทพฯ"/>
    <s v="-"/>
    <s v=""/>
    <s v="03/08/2025 08:09"/>
    <s v="-"/>
    <s v="J&amp;T COD"/>
    <s v="Tiktok"/>
    <s v="จ่ายทีหลัง / COD"/>
    <s v=""/>
    <s v="-"/>
    <s v="03/08/2025 08:10"/>
  </r>
  <r>
    <x v="2"/>
    <x v="2"/>
    <n v="50"/>
    <n v="1"/>
    <s v="FQO23"/>
    <n v="106"/>
    <n v="6"/>
    <s v="ร้านที่2"/>
    <s v="ก*** ก***"/>
    <s v="กรุงเทพฯ"/>
    <s v="-"/>
    <s v=""/>
    <s v="03/08/2025 08:09"/>
    <s v="-"/>
    <s v="J&amp;T COD"/>
    <s v="Tiktok"/>
    <s v="จ่ายทีหลัง / COD"/>
    <s v=""/>
    <s v="-"/>
    <s v="03/08/2025 08:09"/>
  </r>
  <r>
    <x v="3"/>
    <x v="3"/>
    <n v="50"/>
    <n v="1"/>
    <s v="FQO23"/>
    <n v="106"/>
    <n v="6"/>
    <s v="ร้านที่2"/>
    <s v="ก*** ก***"/>
    <s v="กรุงเทพฯ"/>
    <s v="-"/>
    <s v=""/>
    <s v="03/08/2025 08:09"/>
    <s v="-"/>
    <s v="J&amp;T COD"/>
    <s v="Tiktok"/>
    <s v="จ่ายทีหลัง / COD"/>
    <s v=""/>
    <s v="-"/>
    <s v="03/08/2025 08:09"/>
  </r>
  <r>
    <x v="5"/>
    <x v="5"/>
    <n v="33.333333333333336"/>
    <n v="3"/>
    <s v="FQO22"/>
    <n v="135"/>
    <n v="35"/>
    <s v="ร้านที่2"/>
    <s v="ค***ิราภา"/>
    <s v="กรุงเทพฯ"/>
    <s v="-"/>
    <s v=""/>
    <s v="03/08/2025 07:54"/>
    <s v="-"/>
    <s v="J&amp;T Express"/>
    <s v="Tiktok"/>
    <s v="tiktok"/>
    <s v=""/>
    <s v="-"/>
    <s v="03/08/2025 07:55"/>
  </r>
  <r>
    <x v="5"/>
    <x v="5"/>
    <n v="33.333333333333336"/>
    <n v="3"/>
    <s v="FQO21"/>
    <n v="100"/>
    <n v="0"/>
    <s v="ร้านที่2"/>
    <s v="ท***ร  ส***วิล"/>
    <s v="กรุงเทพมหานคร"/>
    <s v="-"/>
    <s v=""/>
    <s v="03/08/2025 07:47"/>
    <s v="-"/>
    <s v="J&amp;T Express"/>
    <s v="Tiktok"/>
    <s v="tiktok"/>
    <s v=""/>
    <s v="-"/>
    <s v="03/08/2025 07:47"/>
  </r>
  <r>
    <x v="5"/>
    <x v="5"/>
    <n v="33.333333333333336"/>
    <n v="15"/>
    <s v="FQO20"/>
    <n v="1000"/>
    <n v="0"/>
    <s v="ร้านที่2"/>
    <s v="ว***ธพร เ***้ยงเกลา"/>
    <s v="นครศรีธรรมราช"/>
    <s v="-"/>
    <s v=""/>
    <s v="03/08/2025 07:32"/>
    <s v="-"/>
    <s v="Flash Express Thailand COD"/>
    <s v="Tiktok"/>
    <s v="จ่ายทีหลัง / COD"/>
    <s v=""/>
    <s v="THT64092154MP7Z"/>
    <s v="03/08/2025 07:32"/>
  </r>
  <r>
    <x v="1"/>
    <x v="1"/>
    <n v="50"/>
    <n v="5"/>
    <s v="FQO20"/>
    <n v="1000"/>
    <n v="0"/>
    <s v="ร้านที่2"/>
    <s v="ว***ธพร เ***้ยงเกลา"/>
    <s v="นครศรีธรรมราช"/>
    <s v="-"/>
    <s v=""/>
    <s v="03/08/2025 07:32"/>
    <s v="-"/>
    <s v="Flash Express Thailand COD"/>
    <s v="Tiktok"/>
    <s v="จ่ายทีหลัง / COD"/>
    <s v=""/>
    <s v="THT64092154MP7Z"/>
    <s v="03/08/2025 07:32"/>
  </r>
  <r>
    <x v="2"/>
    <x v="2"/>
    <n v="50"/>
    <n v="5"/>
    <s v="FQO20"/>
    <n v="1000"/>
    <n v="0"/>
    <s v="ร้านที่2"/>
    <s v="ว***ธพร เ***้ยงเกลา"/>
    <s v="นครศรีธรรมราช"/>
    <s v="-"/>
    <s v=""/>
    <s v="03/08/2025 07:32"/>
    <s v="-"/>
    <s v="Flash Express Thailand COD"/>
    <s v="Tiktok"/>
    <s v="จ่ายทีหลัง / COD"/>
    <s v=""/>
    <s v="THT64092154MP7Z"/>
    <s v="03/08/2025 07:32"/>
  </r>
  <r>
    <x v="3"/>
    <x v="3"/>
    <n v="50"/>
    <n v="5"/>
    <s v="FQO20"/>
    <n v="1000"/>
    <n v="0"/>
    <s v="ร้านที่2"/>
    <s v="ว***ธพร เ***้ยงเกลา"/>
    <s v="นครศรีธรรมราช"/>
    <s v="-"/>
    <s v=""/>
    <s v="03/08/2025 07:32"/>
    <s v="-"/>
    <s v="Flash Express Thailand COD"/>
    <s v="Tiktok"/>
    <s v="จ่ายทีหลัง / COD"/>
    <s v=""/>
    <s v="THT64092154MP7Z"/>
    <s v="03/08/2025 07:32"/>
  </r>
  <r>
    <x v="1"/>
    <x v="1"/>
    <n v="50"/>
    <n v="1"/>
    <s v="FQO19"/>
    <n v="100"/>
    <n v="0"/>
    <s v="ร้านที่2"/>
    <s v="จ***ณี  ร***กรณ์ไพศาล"/>
    <s v="จันทบุรี"/>
    <s v="-"/>
    <s v=""/>
    <s v="03/08/2025 06:01"/>
    <s v="-"/>
    <s v="J&amp;T Express"/>
    <s v="Tiktok"/>
    <s v="tiktok"/>
    <s v=""/>
    <s v="762214186941"/>
    <s v="03/08/2025 06:01"/>
  </r>
  <r>
    <x v="2"/>
    <x v="2"/>
    <n v="50"/>
    <n v="1"/>
    <s v="FQO19"/>
    <n v="100"/>
    <n v="0"/>
    <s v="ร้านที่2"/>
    <s v="จ***ณี  ร***กรณ์ไพศาล"/>
    <s v="จันทบุรี"/>
    <s v="-"/>
    <s v=""/>
    <s v="03/08/2025 06:01"/>
    <s v="-"/>
    <s v="J&amp;T Express"/>
    <s v="Tiktok"/>
    <s v="tiktok"/>
    <s v=""/>
    <s v="762214186941"/>
    <s v="03/08/2025 06:01"/>
  </r>
  <r>
    <x v="3"/>
    <x v="3"/>
    <n v="50"/>
    <n v="1"/>
    <s v="FQO19"/>
    <n v="100"/>
    <n v="0"/>
    <s v="ร้านที่2"/>
    <s v="จ***ณี  ร***กรณ์ไพศาล"/>
    <s v="จันทบุรี"/>
    <s v="-"/>
    <s v=""/>
    <s v="03/08/2025 06:01"/>
    <s v="-"/>
    <s v="J&amp;T Express"/>
    <s v="Tiktok"/>
    <s v="tiktok"/>
    <s v=""/>
    <s v="762214186941"/>
    <s v="03/08/2025 06:01"/>
  </r>
  <r>
    <x v="0"/>
    <x v="6"/>
    <n v="5"/>
    <n v="1"/>
    <s v="FQO18"/>
    <n v="5"/>
    <n v="0"/>
    <s v="ร้านที่1"/>
    <s v="วกนำใำ"/>
    <s v="ชุมชนร่มเย็น 28///499999999 ซอยยย 2/17 xkxxi4884888338 · คูคต/ Khu Khot_x000a__x000a_ลำลูกกา/ Lam Luk Kaปทุมธานี/ Pathum Thani_x000a_12130"/>
    <s v="12130"/>
    <s v="660840430924"/>
    <s v="03/08/2025 05:37"/>
    <s v="-"/>
    <s v="Kerry_dropoff"/>
    <s v="Lazada"/>
    <s v="lazada"/>
    <s v=""/>
    <s v="LEXPU0593363189"/>
    <s v="03/08/2025 05:37"/>
  </r>
  <r>
    <x v="1"/>
    <x v="1"/>
    <n v="50"/>
    <n v="1"/>
    <s v="FQO17"/>
    <n v="100"/>
    <n v="0"/>
    <s v="ร้านที่2"/>
    <s v="ห*** อ***มณี"/>
    <s v="สงขลา"/>
    <s v="-"/>
    <s v=""/>
    <s v="03/08/2025 05:39"/>
    <s v="-"/>
    <s v="J&amp;T Express"/>
    <s v="Tiktok"/>
    <s v="tiktok"/>
    <s v=""/>
    <s v="762236888910"/>
    <s v="03/08/2025 05:34"/>
  </r>
  <r>
    <x v="2"/>
    <x v="2"/>
    <n v="50"/>
    <n v="1"/>
    <s v="FQO17"/>
    <n v="100"/>
    <n v="0"/>
    <s v="ร้านที่2"/>
    <s v="ห*** อ***มณี"/>
    <s v="สงขลา"/>
    <s v="-"/>
    <s v=""/>
    <s v="03/08/2025 05:39"/>
    <s v="-"/>
    <s v="J&amp;T Express"/>
    <s v="Tiktok"/>
    <s v="tiktok"/>
    <s v=""/>
    <s v="762236888910"/>
    <s v="03/08/2025 05:34"/>
  </r>
  <r>
    <x v="3"/>
    <x v="3"/>
    <n v="50"/>
    <n v="1"/>
    <s v="FQO17"/>
    <n v="100"/>
    <n v="0"/>
    <s v="ร้านที่2"/>
    <s v="ห*** อ***มณี"/>
    <s v="สงขลา"/>
    <s v="-"/>
    <s v=""/>
    <s v="03/08/2025 05:39"/>
    <s v="-"/>
    <s v="J&amp;T Express"/>
    <s v="Tiktok"/>
    <s v="tiktok"/>
    <s v=""/>
    <s v="762236888910"/>
    <s v="03/08/2025 05:34"/>
  </r>
  <r>
    <x v="1"/>
    <x v="1"/>
    <n v="50"/>
    <n v="2"/>
    <s v="FQO15"/>
    <n v="200"/>
    <n v="0"/>
    <s v="ร้านที่2"/>
    <s v="บ***ริกา จ***รา"/>
    <s v="ปราจีนบุรี"/>
    <s v="-"/>
    <s v=""/>
    <s v="03/08/2025 04:46"/>
    <s v="-"/>
    <s v="J&amp;T Express"/>
    <s v="Tiktok"/>
    <s v="tiktok"/>
    <s v=""/>
    <s v="762204377922"/>
    <s v="03/08/2025 04:46"/>
  </r>
  <r>
    <x v="2"/>
    <x v="2"/>
    <n v="50"/>
    <n v="2"/>
    <s v="FQO15"/>
    <n v="200"/>
    <n v="0"/>
    <s v="ร้านที่2"/>
    <s v="บ***ริกา จ***รา"/>
    <s v="ปราจีนบุรี"/>
    <s v="-"/>
    <s v=""/>
    <s v="03/08/2025 04:46"/>
    <s v="-"/>
    <s v="J&amp;T Express"/>
    <s v="Tiktok"/>
    <s v="tiktok"/>
    <s v=""/>
    <s v="762204377922"/>
    <s v="03/08/2025 04:46"/>
  </r>
  <r>
    <x v="3"/>
    <x v="3"/>
    <n v="50"/>
    <n v="2"/>
    <s v="FQO15"/>
    <n v="200"/>
    <n v="0"/>
    <s v="ร้านที่2"/>
    <s v="บ***ริกา จ***รา"/>
    <s v="ปราจีนบุรี"/>
    <s v="-"/>
    <s v=""/>
    <s v="03/08/2025 04:46"/>
    <s v="-"/>
    <s v="J&amp;T Express"/>
    <s v="Tiktok"/>
    <s v="tiktok"/>
    <s v=""/>
    <s v="762204377922"/>
    <s v="03/08/2025 04:46"/>
  </r>
  <r>
    <x v="1"/>
    <x v="1"/>
    <n v="50"/>
    <n v="1"/>
    <s v="FQO14"/>
    <n v="100"/>
    <n v="0"/>
    <s v="ร้านที่2"/>
    <s v="ช*** น***ศะบุตร"/>
    <s v="กรุงเทพฯ"/>
    <s v="-"/>
    <s v=""/>
    <s v="03/08/2025 01:37"/>
    <s v="-"/>
    <s v="J&amp;T Express"/>
    <s v="Tiktok"/>
    <s v="tiktok"/>
    <s v=""/>
    <s v="762289993920"/>
    <s v="03/08/2025 01:37"/>
  </r>
  <r>
    <x v="2"/>
    <x v="2"/>
    <n v="50"/>
    <n v="1"/>
    <s v="FQO14"/>
    <n v="100"/>
    <n v="0"/>
    <s v="ร้านที่2"/>
    <s v="ช*** น***ศะบุตร"/>
    <s v="กรุงเทพฯ"/>
    <s v="-"/>
    <s v=""/>
    <s v="03/08/2025 01:37"/>
    <s v="-"/>
    <s v="J&amp;T Express"/>
    <s v="Tiktok"/>
    <s v="tiktok"/>
    <s v=""/>
    <s v="762289993920"/>
    <s v="03/08/2025 01:37"/>
  </r>
  <r>
    <x v="3"/>
    <x v="3"/>
    <n v="50"/>
    <n v="1"/>
    <s v="FQO14"/>
    <n v="100"/>
    <n v="0"/>
    <s v="ร้านที่2"/>
    <s v="ช*** น***ศะบุตร"/>
    <s v="กรุงเทพฯ"/>
    <s v="-"/>
    <s v=""/>
    <s v="03/08/2025 01:37"/>
    <s v="-"/>
    <s v="J&amp;T Express"/>
    <s v="Tiktok"/>
    <s v="tiktok"/>
    <s v=""/>
    <s v="762289993920"/>
    <s v="03/08/2025 01:37"/>
  </r>
  <r>
    <x v="5"/>
    <x v="5"/>
    <n v="33.333333333333336"/>
    <n v="3"/>
    <s v="FQO13"/>
    <n v="100"/>
    <n v="0"/>
    <s v="ร้านที่2"/>
    <s v="ย***ร ค***ริ"/>
    <s v="เทศบาลนครนครราชสีมา"/>
    <s v="-"/>
    <s v=""/>
    <s v="03/08/2025 00:54"/>
    <s v="-"/>
    <s v="J&amp;T Express"/>
    <s v="Tiktok"/>
    <s v="tiktok"/>
    <s v="ขอฝอยทองด้วยค่ะ"/>
    <s v="762218195933"/>
    <s v="03/08/2025 00:54"/>
  </r>
  <r>
    <x v="1"/>
    <x v="1"/>
    <n v="50"/>
    <n v="1"/>
    <s v="FQO12"/>
    <n v="100"/>
    <n v="0"/>
    <s v="ร้านที่2"/>
    <s v="น***าว์   พ***เนย"/>
    <s v="ราชบุรี"/>
    <s v="-"/>
    <s v=""/>
    <s v="03/08/2025 00:37"/>
    <s v="-"/>
    <s v="J&amp;T COD"/>
    <s v="Tiktok"/>
    <s v="จ่ายทีหลัง / COD"/>
    <s v=""/>
    <s v="762206995922"/>
    <s v="03/08/2025 00:37"/>
  </r>
  <r>
    <x v="2"/>
    <x v="2"/>
    <n v="50"/>
    <n v="1"/>
    <s v="FQO12"/>
    <n v="100"/>
    <n v="0"/>
    <s v="ร้านที่2"/>
    <s v="น***าว์   พ***เนย"/>
    <s v="ราชบุรี"/>
    <s v="-"/>
    <s v=""/>
    <s v="03/08/2025 00:37"/>
    <s v="-"/>
    <s v="J&amp;T COD"/>
    <s v="Tiktok"/>
    <s v="จ่ายทีหลัง / COD"/>
    <s v=""/>
    <s v="762206995922"/>
    <s v="03/08/2025 00:37"/>
  </r>
  <r>
    <x v="3"/>
    <x v="3"/>
    <n v="50"/>
    <n v="1"/>
    <s v="FQO12"/>
    <n v="100"/>
    <n v="0"/>
    <s v="ร้านที่2"/>
    <s v="น***าว์   พ***เนย"/>
    <s v="ราชบุรี"/>
    <s v="-"/>
    <s v=""/>
    <s v="03/08/2025 00:37"/>
    <s v="-"/>
    <s v="J&amp;T COD"/>
    <s v="Tiktok"/>
    <s v="จ่ายทีหลัง / COD"/>
    <s v=""/>
    <s v="762206995922"/>
    <s v="03/08/2025 00:37"/>
  </r>
  <r>
    <x v="1"/>
    <x v="1"/>
    <n v="50"/>
    <n v="1"/>
    <s v="FQO11"/>
    <n v="100"/>
    <n v="0"/>
    <s v="ร้านที่2"/>
    <s v="ศ***ฤต ก***ผล"/>
    <s v="อ่างทอง"/>
    <s v="-"/>
    <s v=""/>
    <s v="03/08/2025 00:33"/>
    <s v="-"/>
    <s v="J&amp;T COD"/>
    <s v="Tiktok"/>
    <s v="จ่ายทีหลัง / COD"/>
    <s v=""/>
    <s v="762286080986"/>
    <s v="03/08/2025 00:33"/>
  </r>
  <r>
    <x v="2"/>
    <x v="2"/>
    <n v="50"/>
    <n v="1"/>
    <s v="FQO11"/>
    <n v="100"/>
    <n v="0"/>
    <s v="ร้านที่2"/>
    <s v="ศ***ฤต ก***ผล"/>
    <s v="อ่างทอง"/>
    <s v="-"/>
    <s v=""/>
    <s v="03/08/2025 00:33"/>
    <s v="-"/>
    <s v="J&amp;T COD"/>
    <s v="Tiktok"/>
    <s v="จ่ายทีหลัง / COD"/>
    <s v=""/>
    <s v="762286080986"/>
    <s v="03/08/2025 00:33"/>
  </r>
  <r>
    <x v="3"/>
    <x v="3"/>
    <n v="50"/>
    <n v="1"/>
    <s v="FQO11"/>
    <n v="100"/>
    <n v="0"/>
    <s v="ร้านที่2"/>
    <s v="ศ***ฤต ก***ผล"/>
    <s v="อ่างทอง"/>
    <s v="-"/>
    <s v=""/>
    <s v="03/08/2025 00:33"/>
    <s v="-"/>
    <s v="J&amp;T COD"/>
    <s v="Tiktok"/>
    <s v="จ่ายทีหลัง / COD"/>
    <s v=""/>
    <s v="762286080986"/>
    <s v="03/08/2025 00:33"/>
  </r>
  <r>
    <x v="0"/>
    <x v="0"/>
    <n v="66.333333333333329"/>
    <n v="3"/>
    <s v="FQO10"/>
    <n v="220"/>
    <n v="0"/>
    <s v="ร้านที่4"/>
    <s v="ว***นก น***พานิช"/>
    <s v="กรุงเทพฯ"/>
    <s v="-"/>
    <s v=""/>
    <s v="03/08/2025 00:22"/>
    <s v="-"/>
    <s v="J&amp;T COD"/>
    <s v="Tiktok"/>
    <s v="จ่ายทีหลัง / COD"/>
    <s v=""/>
    <s v="762277980951"/>
    <s v="03/08/2025 00:25"/>
  </r>
  <r>
    <x v="0"/>
    <x v="0"/>
    <n v="66.333333333333329"/>
    <n v="3"/>
    <s v="FQO9"/>
    <n v="679.9"/>
    <n v="66"/>
    <s v="ร้านที่1"/>
    <s v="อาคม แก้วมณี"/>
    <s v="376/2 ถนนย่านศิลาอาสน์ ตำบลท่าอิฐ_x000a__x000a_เมืองอุตรดิตถ์/ Mueang Uttaraditอุตรดิตถ์/ Uttaradit_x000a_53000"/>
    <s v="53000"/>
    <s v="660815966239"/>
    <s v="03/08/2025 00:23"/>
    <s v="-"/>
    <s v="Kerry_dropoff"/>
    <s v="Lazada"/>
    <s v="lazada"/>
    <s v=""/>
    <s v="LEXPU0593365951"/>
    <s v="03/08/2025 00:24"/>
  </r>
  <r>
    <x v="0"/>
    <x v="0"/>
    <n v="66.333333333333329"/>
    <n v="3"/>
    <s v="FQO9"/>
    <n v="679.9"/>
    <n v="66"/>
    <s v="ร้านที่1"/>
    <s v="อาคม แก้วมณี"/>
    <s v="376/2 ถนนย่านศิลาอาสน์ ตำบลท่าอิฐ_x000a__x000a_เมืองอุตรดิตถ์/ Mueang Uttaraditอุตรดิตถ์/ Uttaradit_x000a_53000"/>
    <s v="53000"/>
    <s v="660815966239"/>
    <s v="03/08/2025 00:23"/>
    <s v="-"/>
    <s v="Kerry_dropoff"/>
    <s v="Lazada"/>
    <s v="lazada"/>
    <s v=""/>
    <s v="LEXPU0593365951"/>
    <s v="03/08/2025 00:24"/>
  </r>
  <r>
    <x v="0"/>
    <x v="0"/>
    <n v="66.333333333333329"/>
    <n v="3"/>
    <s v="FQO9"/>
    <n v="679.9"/>
    <n v="66"/>
    <s v="ร้านที่1"/>
    <s v="อาคม แก้วมณี"/>
    <s v="376/2 ถนนย่านศิลาอาสน์ ตำบลท่าอิฐ_x000a__x000a_เมืองอุตรดิตถ์/ Mueang Uttaraditอุตรดิตถ์/ Uttaradit_x000a_53000"/>
    <s v="53000"/>
    <s v="660815966239"/>
    <s v="03/08/2025 00:23"/>
    <s v="-"/>
    <s v="Kerry_dropoff"/>
    <s v="Lazada"/>
    <s v="lazada"/>
    <s v=""/>
    <s v="LEXPU0593365951"/>
    <s v="03/08/2025 00:23"/>
  </r>
  <r>
    <x v="1"/>
    <x v="1"/>
    <n v="50"/>
    <n v="2"/>
    <s v="FQO8"/>
    <n v="200"/>
    <n v="0"/>
    <s v="ร้านที่2"/>
    <s v="ค***นิจ ค***งเนตร"/>
    <s v="เชียงใหม่"/>
    <s v="-"/>
    <s v=""/>
    <s v="03/08/2025 00:12"/>
    <s v="-"/>
    <s v="J&amp;T Express"/>
    <s v="Tiktok"/>
    <s v="tiktok"/>
    <s v=""/>
    <s v="762228771920"/>
    <s v="03/08/2025 00:17"/>
  </r>
  <r>
    <x v="2"/>
    <x v="2"/>
    <n v="50"/>
    <n v="2"/>
    <s v="FQO8"/>
    <n v="200"/>
    <n v="0"/>
    <s v="ร้านที่2"/>
    <s v="ค***นิจ ค***งเนตร"/>
    <s v="เชียงใหม่"/>
    <s v="-"/>
    <s v=""/>
    <s v="03/08/2025 00:12"/>
    <s v="-"/>
    <s v="J&amp;T Express"/>
    <s v="Tiktok"/>
    <s v="tiktok"/>
    <s v=""/>
    <s v="762228771920"/>
    <s v="03/08/2025 00:17"/>
  </r>
  <r>
    <x v="3"/>
    <x v="3"/>
    <n v="50"/>
    <n v="2"/>
    <s v="FQO8"/>
    <n v="200"/>
    <n v="0"/>
    <s v="ร้านที่2"/>
    <s v="ค***นิจ ค***งเนตร"/>
    <s v="เชียงใหม่"/>
    <s v="-"/>
    <s v=""/>
    <s v="03/08/2025 00:12"/>
    <s v="-"/>
    <s v="J&amp;T Express"/>
    <s v="Tiktok"/>
    <s v="tiktok"/>
    <s v=""/>
    <s v="762228771920"/>
    <s v="03/08/2025 00:1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x v="0"/>
    <n v="120"/>
    <n v="2"/>
    <s v="FQQ76"/>
    <n v="200"/>
    <n v="0"/>
    <s v="ร้านที่2"/>
    <s v="อ***พร  อ***นิล"/>
    <s v="กรุงเทพฯ"/>
    <s v="-"/>
    <s v=""/>
    <s v="04/08/2025 23:49"/>
    <s v="-"/>
    <s v="J&amp;T COD"/>
    <s v="Tiktok"/>
    <s v="จ่ายทีหลัง / COD"/>
    <s v=""/>
    <s v="762360221711"/>
    <s v="04/08/2025 23:49"/>
  </r>
  <r>
    <x v="1"/>
    <x v="1"/>
    <n v="50"/>
    <n v="6"/>
    <s v="FQQ75"/>
    <n v="200"/>
    <n v="0"/>
    <s v="ร้านที่2"/>
    <s v="เ***ต"/>
    <s v="พัทลุง"/>
    <s v="-"/>
    <s v=""/>
    <s v="04/08/2025 22:42"/>
    <s v="-"/>
    <s v="J&amp;T COD"/>
    <s v="Tiktok"/>
    <s v="จ่ายทีหลัง / COD"/>
    <s v=""/>
    <s v="762314433720"/>
    <s v="04/08/2025 22:42"/>
  </r>
  <r>
    <x v="2"/>
    <x v="2"/>
    <n v="37"/>
    <n v="10"/>
    <s v="FQQ74"/>
    <n v="1162.22"/>
    <n v="96"/>
    <s v="ร้านที่1"/>
    <s v="น.ส.ตุลาภรณ์  กิตติเสถียรนนท์"/>
    <s v="179/45 หมู่.5 ต.โสนลอย (ตลาดบางบัวทอง)_x000a__x000a_บางบัวทอง/ Bang Bua Thongนนทบุรี/ Nonthaburi_x000a_11110"/>
    <s v="11110"/>
    <s v="660969353649"/>
    <s v="04/08/2025 21:38"/>
    <s v="-"/>
    <s v="Kerry_dropoff"/>
    <s v="Lazada"/>
    <s v="lazada"/>
    <s v=""/>
    <s v="LEXPU0594104591"/>
    <s v="04/08/2025 21:38"/>
  </r>
  <r>
    <x v="2"/>
    <x v="2"/>
    <n v="37"/>
    <n v="10"/>
    <s v="FQQ74"/>
    <n v="1162.22"/>
    <n v="96"/>
    <s v="ร้านที่1"/>
    <s v="น.ส.ตุลาภรณ์  กิตติเสถียรนนท์"/>
    <s v="179/45 หมู่.5 ต.โสนลอย (ตลาดบางบัวทอง)_x000a__x000a_บางบัวทอง/ Bang Bua Thongนนทบุรี/ Nonthaburi_x000a_11110"/>
    <s v="11110"/>
    <s v="660969353649"/>
    <s v="04/08/2025 21:38"/>
    <s v="-"/>
    <s v="Kerry_dropoff"/>
    <s v="Lazada"/>
    <s v="lazada"/>
    <s v=""/>
    <s v="LEXPU0594104591"/>
    <s v="04/08/2025 21:38"/>
  </r>
  <r>
    <x v="2"/>
    <x v="2"/>
    <n v="37"/>
    <n v="10"/>
    <s v="FQQ74"/>
    <n v="1162.22"/>
    <n v="96"/>
    <s v="ร้านที่1"/>
    <s v="น.ส.ตุลาภรณ์  กิตติเสถียรนนท์"/>
    <s v="179/45 หมู่.5 ต.โสนลอย (ตลาดบางบัวทอง)_x000a__x000a_บางบัวทอง/ Bang Bua Thongนนทบุรี/ Nonthaburi_x000a_11110"/>
    <s v="11110"/>
    <s v="660969353649"/>
    <s v="04/08/2025 21:38"/>
    <s v="-"/>
    <s v="Kerry_dropoff"/>
    <s v="Lazada"/>
    <s v="lazada"/>
    <s v=""/>
    <s v="LEXPU0594104591"/>
    <s v="04/08/2025 21:38"/>
  </r>
  <r>
    <x v="3"/>
    <x v="3"/>
    <n v="45"/>
    <n v="1"/>
    <s v="FQQ73"/>
    <n v="79"/>
    <n v="38"/>
    <s v="ร้านที่4"/>
    <s v="น***งศธร แ***ตา"/>
    <s v="นครพนม"/>
    <s v="-"/>
    <s v=""/>
    <s v="04/08/2025 21:30"/>
    <s v="-"/>
    <s v="J&amp;T COD"/>
    <s v="Tiktok"/>
    <s v="จ่ายทีหลัง / COD"/>
    <s v=""/>
    <s v="762389527782"/>
    <s v="04/08/2025 21:30"/>
  </r>
  <r>
    <x v="1"/>
    <x v="1"/>
    <n v="50"/>
    <n v="6"/>
    <s v="FQQ72"/>
    <n v="178.9"/>
    <n v="26"/>
    <s v="ร้านที่1"/>
    <s v="วราภรณ์ เมธีพัฒนโภคิน"/>
    <s v="หมู่บ้านปิยวรารมณ์ 1 90/817 · บางบัวทอง/ Bang Bua Thong_x000a__x000a_บางบัวทอง/ Bang Bua Thongนนทบุรี/ Nonthaburi_x000a_11110"/>
    <s v="11110"/>
    <s v="660838252254"/>
    <s v="04/08/2025 21:31"/>
    <s v="-"/>
    <s v="Kerry_dropoff"/>
    <s v="Lazada"/>
    <s v="lazada"/>
    <s v=""/>
    <s v="LEXPU0594117486"/>
    <s v="04/08/2025 21:30"/>
  </r>
  <r>
    <x v="1"/>
    <x v="1"/>
    <n v="50"/>
    <n v="6"/>
    <s v="FQQ71"/>
    <n v="200"/>
    <n v="0"/>
    <s v="ร้านที่2"/>
    <s v="น***  พ***พ"/>
    <s v="นครปฐม"/>
    <s v="-"/>
    <s v=""/>
    <s v="04/08/2025 21:08"/>
    <s v="-"/>
    <s v="J&amp;T Express"/>
    <s v="Tiktok"/>
    <s v="tiktok"/>
    <s v=""/>
    <s v="762355938746"/>
    <s v="04/08/2025 21:11"/>
  </r>
  <r>
    <x v="4"/>
    <x v="4"/>
    <n v="54.5"/>
    <n v="2"/>
    <s v="FQQ70"/>
    <n v="69.650000000000006"/>
    <n v="7"/>
    <s v="ร้านที่1"/>
    <s v="อธิปัตย์ พิสุทธิ์พันธ์"/>
    <s v="17/288 ชั้น3 ซอยเอกชัย34 แยก6_x000a__x000a_จอมทอง/ Chom Thongกรุงเทพมหานคร/ Bangkok_x000a_10150"/>
    <s v="10150"/>
    <s v="660815733728"/>
    <s v="04/08/2025 21:08"/>
    <s v="-"/>
    <s v="Kerry_dropoff"/>
    <s v="Lazada"/>
    <s v="lazada"/>
    <s v=""/>
    <s v="LEXPU0594117365"/>
    <s v="04/08/2025 21:08"/>
  </r>
  <r>
    <x v="0"/>
    <x v="0"/>
    <n v="120"/>
    <n v="1"/>
    <s v="FQQ69"/>
    <n v="100"/>
    <n v="0"/>
    <s v="ร้านที่2"/>
    <s v="น***รุโณทัย เ***กผ่องสุริยะ"/>
    <s v="สมุทรปราการ"/>
    <s v="-"/>
    <s v=""/>
    <s v="04/08/2025 21:02"/>
    <s v="-"/>
    <s v="J&amp;T COD"/>
    <s v="Tiktok"/>
    <s v="จ่ายทีหลัง / COD"/>
    <s v=""/>
    <s v="762317425774"/>
    <s v="04/08/2025 21:02"/>
  </r>
  <r>
    <x v="5"/>
    <x v="5"/>
    <n v="60"/>
    <n v="2"/>
    <s v="FQQ68"/>
    <n v="215"/>
    <n v="35"/>
    <s v="ร้านที่1"/>
    <s v="S******p"/>
    <s v="******ิพงษ์ แขวงสำราญราษฎร์ เขตพระนคร จังหวัดกรุงเทพมหานคร 10200"/>
    <s v="10200"/>
    <s v="68"/>
    <s v="04/08/2025 21:28"/>
    <s v="-"/>
    <s v="SPX Express"/>
    <s v="Shopee"/>
    <s v="shopee"/>
    <s v=""/>
    <s v="TH257752782988J"/>
    <s v="04/08/2025 20:58"/>
  </r>
  <r>
    <x v="2"/>
    <x v="2"/>
    <n v="60"/>
    <n v="1"/>
    <s v="FQQ68"/>
    <n v="215"/>
    <n v="35"/>
    <s v="ร้านที่1"/>
    <s v="S******p"/>
    <s v="******ิพงษ์ แขวงสำราญราษฎร์ เขตพระนคร จังหวัดกรุงเทพมหานคร 10200"/>
    <s v="10200"/>
    <s v="68"/>
    <s v="04/08/2025 21:28"/>
    <s v="-"/>
    <s v="SPX Express"/>
    <s v="Shopee"/>
    <s v="shopee"/>
    <s v=""/>
    <s v="TH257752782988J"/>
    <s v="04/08/2025 20:58"/>
  </r>
  <r>
    <x v="3"/>
    <x v="3"/>
    <n v="33.333333333333336"/>
    <n v="3"/>
    <s v="FQQ67"/>
    <n v="100"/>
    <n v="0"/>
    <s v="ร้านที่4"/>
    <s v="พ***ิภา แ***เนียม"/>
    <s v="ขอนแก่น"/>
    <s v="-"/>
    <s v=""/>
    <s v="04/08/2025 20:53"/>
    <s v="-"/>
    <s v="J&amp;T COD"/>
    <s v="Tiktok"/>
    <s v="จ่ายทีหลัง / COD"/>
    <s v=""/>
    <s v="762303225806"/>
    <s v="04/08/2025 20:53"/>
  </r>
  <r>
    <x v="6"/>
    <x v="6"/>
    <n v="75"/>
    <n v="2"/>
    <s v="FQQ66"/>
    <n v="240"/>
    <n v="90"/>
    <s v="ร้านที่1"/>
    <s v="ช******)"/>
    <s v="******บุรี  ตำบลราษฎร์นิยม ตำบลราษฎร์นิยม อำเภอไทรน้อย จังหวัดนนทบุรี 11150"/>
    <s v="11150"/>
    <s v="01"/>
    <s v="04/08/2025 20:29"/>
    <s v="-"/>
    <s v="SPX Express"/>
    <s v="Shopee"/>
    <s v="shopee"/>
    <s v=""/>
    <s v="TH2597673810676"/>
    <s v="04/08/2025 20:29"/>
  </r>
  <r>
    <x v="1"/>
    <x v="1"/>
    <n v="33.333333333333336"/>
    <n v="3"/>
    <s v="FQQ65"/>
    <n v="109"/>
    <n v="9"/>
    <s v="ร้านที่2"/>
    <s v="ไ***ล เ***งมูล"/>
    <s v="เลย"/>
    <s v="-"/>
    <s v=""/>
    <s v="04/08/2025 20:29"/>
    <s v="-"/>
    <s v="J&amp;T COD"/>
    <s v="Tiktok"/>
    <s v="จ่ายทีหลัง / COD"/>
    <s v=""/>
    <s v="762347731773"/>
    <s v="04/08/2025 20:29"/>
  </r>
  <r>
    <x v="1"/>
    <x v="1"/>
    <n v="50"/>
    <n v="6"/>
    <s v="FQQ64"/>
    <n v="200"/>
    <n v="0"/>
    <s v="ร้านที่2"/>
    <s v="ว***า เ***่ยมกลาง"/>
    <s v="กรุงเทพฯ"/>
    <s v="-"/>
    <s v=""/>
    <s v="04/08/2025 19:58"/>
    <s v="-"/>
    <s v="J&amp;T COD"/>
    <s v="Tiktok"/>
    <s v="จ่ายทีหลัง / COD"/>
    <s v=""/>
    <s v="762326638710"/>
    <s v="04/08/2025 19:58"/>
  </r>
  <r>
    <x v="7"/>
    <x v="7"/>
    <n v="56.8"/>
    <n v="2"/>
    <s v="FQQ63"/>
    <n v="113.6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04/08/2025 20:50"/>
    <s v="-"/>
    <s v="Kerry_dropoff"/>
    <s v="Lazada"/>
    <s v="lazada"/>
    <s v=""/>
    <s v="LEXPU0594078806"/>
    <s v="04/08/2025 19:57"/>
  </r>
  <r>
    <x v="2"/>
    <x v="2"/>
    <n v="66.666666666666671"/>
    <n v="3"/>
    <s v="FQQ62"/>
    <n v="105.94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04/08/2025 19:39"/>
    <s v="-"/>
    <s v="Kerry_dropoff"/>
    <s v="Lazada"/>
    <s v="lazada"/>
    <s v=""/>
    <s v="LEXPU0594075757"/>
    <s v="04/08/2025 19:39"/>
  </r>
  <r>
    <x v="3"/>
    <x v="3"/>
    <n v="45"/>
    <n v="4"/>
    <s v="FQQ59"/>
    <n v="164"/>
    <n v="0"/>
    <s v="ร้านที่4"/>
    <s v="ร***าสตร์ ฤ***์เดช"/>
    <s v="ศรีสะเกษ"/>
    <s v="-"/>
    <s v=""/>
    <s v="04/08/2025 18:59"/>
    <s v="-"/>
    <s v="Flash Express Thailand COD"/>
    <s v="Tiktok"/>
    <s v="จ่ายทีหลัง / COD"/>
    <s v=""/>
    <s v="THT3008217CQX6Z"/>
    <s v="04/08/2025 18:59"/>
  </r>
  <r>
    <x v="1"/>
    <x v="1"/>
    <n v="33.333333333333336"/>
    <n v="3"/>
    <s v="FQQ58"/>
    <n v="107.22"/>
    <n v="7"/>
    <s v="ร้านที่1"/>
    <s v="นางสาว จีรพรรณ บุญสีมา"/>
    <s v="BK Mansion 158-158/1 ถนนบางกรวย-ไทยน้อยหมู่5 ตำบลบางกรวย ตึก3 อำเภอบางกรวย จ.นนทบุรี_x000a__x000a_บางกรวย/ Bang Kruaiนนทบุรี/ Nonthaburi_x000a_11130"/>
    <s v="11130"/>
    <s v="660624214700"/>
    <s v="04/08/2025 18:43"/>
    <s v="-"/>
    <s v="Kerry_dropoff"/>
    <s v="Lazada"/>
    <s v="lazada"/>
    <s v=""/>
    <s v="LEXPU0594073909"/>
    <s v="04/08/2025 18:43"/>
  </r>
  <r>
    <x v="3"/>
    <x v="3"/>
    <n v="33.333333333333336"/>
    <n v="6"/>
    <s v="FQQ57"/>
    <n v="200"/>
    <n v="0"/>
    <s v="ร้านที่4"/>
    <s v="ณ***ัย เ***ุวรรณ"/>
    <s v="Lampang"/>
    <s v="-"/>
    <s v=""/>
    <s v="04/08/2025 18:40"/>
    <s v="-"/>
    <s v="J&amp;T COD"/>
    <s v="Tiktok"/>
    <s v="จ่ายทีหลัง / COD"/>
    <s v=""/>
    <s v="762318821806"/>
    <s v="04/08/2025 18:40"/>
  </r>
  <r>
    <x v="1"/>
    <x v="1"/>
    <n v="60"/>
    <n v="1"/>
    <s v="FQQ56"/>
    <n v="160"/>
    <n v="0"/>
    <s v="ร้านที่1"/>
    <s v="ส******ร"/>
    <s v="******่ 107 หมู่5 ตำบลแคราย ตำบลแคราย อำเภอกระทุ่มแบน จังหวัดสมุทรสาคร 74110"/>
    <s v="74110"/>
    <s v="36"/>
    <s v="04/08/2025 18:44"/>
    <s v="-"/>
    <s v="SPX Express"/>
    <s v="Shopee"/>
    <s v="shopee"/>
    <s v=""/>
    <s v="TH256491679917E"/>
    <s v="04/08/2025 18:38"/>
  </r>
  <r>
    <x v="7"/>
    <x v="8"/>
    <n v="100"/>
    <n v="1"/>
    <s v="FQQ56"/>
    <n v="160"/>
    <n v="0"/>
    <s v="ร้านที่1"/>
    <s v="ส******ร"/>
    <s v="******่ 107 หมู่5 ตำบลแคราย ตำบลแคราย อำเภอกระทุ่มแบน จังหวัดสมุทรสาคร 74110"/>
    <s v="74110"/>
    <s v="36"/>
    <s v="04/08/2025 18:44"/>
    <s v="-"/>
    <s v="SPX Express"/>
    <s v="Shopee"/>
    <s v="shopee"/>
    <s v=""/>
    <s v="TH256491679917E"/>
    <s v="04/08/2025 18:38"/>
  </r>
  <r>
    <x v="7"/>
    <x v="9"/>
    <n v="57.75"/>
    <n v="1"/>
    <s v="FQQ55"/>
    <n v="57.75"/>
    <n v="0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4/08/2025 18:31"/>
    <s v="-"/>
    <s v="Kerry_dropoff"/>
    <s v="Lazada"/>
    <s v="lazada"/>
    <s v=""/>
    <s v="LEXPU0594076497"/>
    <s v="04/08/2025 18:31"/>
  </r>
  <r>
    <x v="6"/>
    <x v="6"/>
    <n v="75"/>
    <n v="1"/>
    <s v="FQQ54"/>
    <n v="142"/>
    <n v="67"/>
    <s v="ร้านที่1"/>
    <s v="แ******ง"/>
    <s v="******ราช จังหวัดบุรีรัมย์ ตำบลห้วยราชา อำเภอห้วยราช จังหวัดบุรีรัมย์ 31000"/>
    <s v="31000"/>
    <s v="04"/>
    <s v="04/08/2025 18:39"/>
    <s v="-"/>
    <s v="Flash Express"/>
    <s v="Shopee"/>
    <s v="shopee"/>
    <s v=""/>
    <s v="TH28167K1Y313H"/>
    <s v="04/08/2025 18:09"/>
  </r>
  <r>
    <x v="7"/>
    <x v="8"/>
    <n v="66.333333333333329"/>
    <n v="3"/>
    <s v="FQQ53"/>
    <n v="220"/>
    <n v="0"/>
    <s v="ร้านที่4"/>
    <s v="พ***ักษณ์"/>
    <s v="กรุงเทพฯ"/>
    <s v="-"/>
    <s v=""/>
    <s v="04/08/2025 17:58"/>
    <s v="-"/>
    <s v="J&amp;T COD"/>
    <s v="Tiktok"/>
    <s v="จ่ายทีหลัง / COD"/>
    <s v=""/>
    <s v="762304589701"/>
    <s v="04/08/2025 17:58"/>
  </r>
  <r>
    <x v="1"/>
    <x v="1"/>
    <n v="50"/>
    <n v="6"/>
    <s v="FQQ52"/>
    <n v="200"/>
    <n v="0"/>
    <s v="ร้านที่2"/>
    <s v="ป***ี ร***คร"/>
    <s v="ระนอง"/>
    <s v="-"/>
    <s v=""/>
    <s v="04/08/2025 17:44"/>
    <s v="-"/>
    <s v="J&amp;T COD"/>
    <s v="Tiktok"/>
    <s v="จ่ายทีหลัง / COD"/>
    <s v=""/>
    <s v="762389132761"/>
    <s v="04/08/2025 17:44"/>
  </r>
  <r>
    <x v="3"/>
    <x v="3"/>
    <n v="50"/>
    <n v="3"/>
    <s v="FQQ51"/>
    <n v="150"/>
    <n v="0"/>
    <s v="ร้านที่1"/>
    <s v="ร******ช"/>
    <s v="******ินทร์ จ. พัทลุง 93000 ตำบลชุมพล อำเภอศรีนครินทร์ จังหวัดพัทลุง 93000"/>
    <s v="93000"/>
    <s v="99"/>
    <s v="04/08/2025 17:21"/>
    <s v="-"/>
    <s v="SPX Express"/>
    <s v="Shopee"/>
    <s v="shopee"/>
    <s v=""/>
    <s v="TH251900565512K"/>
    <s v="04/08/2025 17:21"/>
  </r>
  <r>
    <x v="1"/>
    <x v="1"/>
    <n v="50"/>
    <n v="6"/>
    <s v="FQQ50"/>
    <n v="200"/>
    <n v="0"/>
    <s v="ร้านที่2"/>
    <s v="ส***ิดา ส***ิบูลย์"/>
    <s v="นครศรีธรรมราช"/>
    <s v="-"/>
    <s v=""/>
    <s v="04/08/2025 17:14"/>
    <s v="-"/>
    <s v="J&amp;T COD"/>
    <s v="Tiktok"/>
    <s v="จ่ายทีหลัง / COD"/>
    <s v=""/>
    <s v="762351133773"/>
    <s v="04/08/2025 17:14"/>
  </r>
  <r>
    <x v="3"/>
    <x v="3"/>
    <n v="35"/>
    <n v="8"/>
    <s v="FQQ49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4/08/2025 17:22"/>
    <s v="-"/>
    <s v="SPX Express"/>
    <s v="Shopee"/>
    <s v="shopee"/>
    <s v=""/>
    <s v="TH256181301785U"/>
    <s v="04/08/2025 16:58"/>
  </r>
  <r>
    <x v="8"/>
    <x v="10"/>
    <n v="65"/>
    <n v="1"/>
    <s v="FQQ48"/>
    <n v="450"/>
    <n v="50"/>
    <s v="ร้านที่1"/>
    <s v="Pkkid Pkkid"/>
    <s v="กมลลักษณ์ ลายนอก_x000a_581/23 มบ.พฤกษาวิลล์ 107/5 ซ.ช้อยเพ็ง ถ.ประชาอุทิศ-คู่สร้าง_x000a_ทุ่งครุ_x000a_ทุ่งครุ_x000a_กรุงเทพ 10140"/>
    <s v="10140"/>
    <s v="66831892853"/>
    <s v="04/08/2025 16:23"/>
    <s v="sompear3955@gmail.com"/>
    <s v="EMS COD"/>
    <s v="facebook"/>
    <s v="กสิกร"/>
    <s v=""/>
    <s v="JA276542214TH"/>
    <s v="04/08/2025 16:22"/>
  </r>
  <r>
    <x v="9"/>
    <x v="11"/>
    <n v="65"/>
    <n v="1"/>
    <s v="FQQ48"/>
    <n v="450"/>
    <n v="50"/>
    <s v="ร้านที่1"/>
    <s v="Pkkid Pkkid"/>
    <s v="กมลลักษณ์ ลายนอก_x000a_581/23 มบ.พฤกษาวิลล์ 107/5 ซ.ช้อยเพ็ง ถ.ประชาอุทิศ-คู่สร้าง_x000a_ทุ่งครุ_x000a_ทุ่งครุ_x000a_กรุงเทพ 10140"/>
    <s v="10140"/>
    <s v="66831892853"/>
    <s v="04/08/2025 16:23"/>
    <s v="sompear3955@gmail.com"/>
    <s v="EMS COD"/>
    <s v="facebook"/>
    <s v="กสิกร"/>
    <s v=""/>
    <s v="JA276542214TH"/>
    <s v="04/08/2025 16:22"/>
  </r>
  <r>
    <x v="10"/>
    <x v="12"/>
    <n v="65"/>
    <n v="4"/>
    <s v="FQQ48"/>
    <n v="450"/>
    <n v="50"/>
    <s v="ร้านที่1"/>
    <s v="Pkkid Pkkid"/>
    <s v="กมลลักษณ์ ลายนอก_x000a_581/23 มบ.พฤกษาวิลล์ 107/5 ซ.ช้อยเพ็ง ถ.ประชาอุทิศ-คู่สร้าง_x000a_ทุ่งครุ_x000a_ทุ่งครุ_x000a_กรุงเทพ 10140"/>
    <s v="10140"/>
    <s v="66831892853"/>
    <s v="04/08/2025 16:23"/>
    <s v="sompear3955@gmail.com"/>
    <s v="EMS COD"/>
    <s v="facebook"/>
    <s v="กสิกร"/>
    <s v=""/>
    <s v="JA276542214TH"/>
    <s v="04/08/2025 16:22"/>
  </r>
  <r>
    <x v="11"/>
    <x v="13"/>
    <n v="65"/>
    <n v="2"/>
    <s v="FQQ48"/>
    <n v="450"/>
    <n v="50"/>
    <s v="ร้านที่1"/>
    <s v="Pkkid Pkkid"/>
    <s v="กมลลักษณ์ ลายนอก_x000a_581/23 มบ.พฤกษาวิลล์ 107/5 ซ.ช้อยเพ็ง ถ.ประชาอุทิศ-คู่สร้าง_x000a_ทุ่งครุ_x000a_ทุ่งครุ_x000a_กรุงเทพ 10140"/>
    <s v="10140"/>
    <s v="66831892853"/>
    <s v="04/08/2025 16:23"/>
    <s v="sompear3955@gmail.com"/>
    <s v="EMS COD"/>
    <s v="facebook"/>
    <s v="กสิกร"/>
    <s v=""/>
    <s v="JA276542214TH"/>
    <s v="04/08/2025 16:22"/>
  </r>
  <r>
    <x v="4"/>
    <x v="4"/>
    <n v="65"/>
    <n v="2"/>
    <s v="FQQ48"/>
    <n v="450"/>
    <n v="50"/>
    <s v="ร้านที่1"/>
    <s v="Pkkid Pkkid"/>
    <s v="กมลลักษณ์ ลายนอก_x000a_581/23 มบ.พฤกษาวิลล์ 107/5 ซ.ช้อยเพ็ง ถ.ประชาอุทิศ-คู่สร้าง_x000a_ทุ่งครุ_x000a_ทุ่งครุ_x000a_กรุงเทพ 10140"/>
    <s v="10140"/>
    <s v="66831892853"/>
    <s v="04/08/2025 16:23"/>
    <s v="sompear3955@gmail.com"/>
    <s v="EMS COD"/>
    <s v="facebook"/>
    <s v="กสิกร"/>
    <s v=""/>
    <s v="JA276542214TH"/>
    <s v="04/08/2025 16:22"/>
  </r>
  <r>
    <x v="2"/>
    <x v="2"/>
    <n v="66.666666666666671"/>
    <n v="3"/>
    <s v="FQQ47"/>
    <n v="109"/>
    <n v="9"/>
    <s v="ร้านที่2"/>
    <s v="ส***ตรา อ***าม"/>
    <s v="ราชบุรี"/>
    <s v="-"/>
    <s v=""/>
    <s v="04/08/2025 16:10"/>
    <s v="-"/>
    <s v="J&amp;T COD"/>
    <s v="Tiktok"/>
    <s v="จ่ายทีหลัง / COD"/>
    <s v=""/>
    <s v="762304346720"/>
    <s v="04/08/2025 16:11"/>
  </r>
  <r>
    <x v="2"/>
    <x v="2"/>
    <n v="66.666666666666671"/>
    <n v="3"/>
    <s v="FQQ46"/>
    <n v="200"/>
    <n v="0"/>
    <s v="ร้านที่2"/>
    <s v="ม*** ม***วหวาน"/>
    <s v="พระนครศรีอยุธยา"/>
    <s v="-"/>
    <s v=""/>
    <s v="04/08/2025 16:02"/>
    <s v="-"/>
    <s v="J&amp;T COD"/>
    <s v="Tiktok"/>
    <s v="จ่ายทีหลัง / COD"/>
    <s v=""/>
    <s v="762349549710"/>
    <s v="04/08/2025 16:02"/>
  </r>
  <r>
    <x v="1"/>
    <x v="1"/>
    <n v="33.333333333333336"/>
    <n v="3"/>
    <s v="FQQ46"/>
    <n v="200"/>
    <n v="0"/>
    <s v="ร้านที่2"/>
    <s v="ม*** ม***วหวาน"/>
    <s v="พระนครศรีอยุธยา"/>
    <s v="-"/>
    <s v=""/>
    <s v="04/08/2025 16:02"/>
    <s v="-"/>
    <s v="J&amp;T COD"/>
    <s v="Tiktok"/>
    <s v="จ่ายทีหลัง / COD"/>
    <s v=""/>
    <s v="762349549710"/>
    <s v="04/08/2025 16:02"/>
  </r>
  <r>
    <x v="5"/>
    <x v="5"/>
    <n v="66.666666666666671"/>
    <n v="3"/>
    <s v="FQQ45"/>
    <n v="200"/>
    <n v="0"/>
    <s v="ร้านที่2"/>
    <s v="จ***ล  เ***องจันทึก"/>
    <s v="พระนครศรีอยุธยา"/>
    <s v="-"/>
    <s v=""/>
    <s v="04/08/2025 16:02"/>
    <s v="-"/>
    <s v="J&amp;T COD"/>
    <s v="Tiktok"/>
    <s v="จ่ายทีหลัง / COD"/>
    <s v=""/>
    <s v="762386132804"/>
    <s v="04/08/2025 16:02"/>
  </r>
  <r>
    <x v="2"/>
    <x v="2"/>
    <n v="66.666666666666671"/>
    <n v="3"/>
    <s v="FQQ45"/>
    <n v="200"/>
    <n v="0"/>
    <s v="ร้านที่2"/>
    <s v="จ***ล  เ***องจันทึก"/>
    <s v="พระนครศรีอยุธยา"/>
    <s v="-"/>
    <s v=""/>
    <s v="04/08/2025 16:02"/>
    <s v="-"/>
    <s v="J&amp;T COD"/>
    <s v="Tiktok"/>
    <s v="จ่ายทีหลัง / COD"/>
    <s v=""/>
    <s v="762386132804"/>
    <s v="04/08/2025 16:02"/>
  </r>
  <r>
    <x v="2"/>
    <x v="2"/>
    <n v="66.666666666666671"/>
    <n v="6"/>
    <s v="FQQ44"/>
    <n v="238"/>
    <n v="38"/>
    <s v="ร้านที่2"/>
    <s v="ด*** บ***ู"/>
    <s v="ฉะเชิงเทรา"/>
    <s v="-"/>
    <s v=""/>
    <s v="04/08/2025 16:00"/>
    <s v="-"/>
    <s v="J&amp;T COD"/>
    <s v="Tiktok"/>
    <s v="จ่ายทีหลัง / COD"/>
    <s v=""/>
    <s v="762319182671"/>
    <s v="04/08/2025 16:00"/>
  </r>
  <r>
    <x v="2"/>
    <x v="2"/>
    <n v="66.666666666666671"/>
    <n v="3"/>
    <s v="FQQ40"/>
    <n v="135"/>
    <n v="35"/>
    <s v="ร้านที่2"/>
    <s v="เ***า พ***มเพรียง"/>
    <s v="กรุงเทพฯ"/>
    <s v="-"/>
    <s v=""/>
    <s v="04/08/2025 15:53"/>
    <s v="-"/>
    <s v="J&amp;T COD"/>
    <s v="Tiktok"/>
    <s v="จ่ายทีหลัง / COD"/>
    <s v=""/>
    <s v="762392833801"/>
    <s v="04/08/2025 15:53"/>
  </r>
  <r>
    <x v="2"/>
    <x v="2"/>
    <n v="66.666666666666671"/>
    <n v="3"/>
    <s v="FQQ37"/>
    <n v="135"/>
    <n v="35"/>
    <s v="ร้านที่2"/>
    <s v="ป***า  ร***ระดิษฐ์"/>
    <s v="กรุงเทพฯ"/>
    <s v="-"/>
    <s v=""/>
    <s v="04/08/2025 15:35"/>
    <s v="-"/>
    <s v="J&amp;T COD"/>
    <s v="Tiktok"/>
    <s v="จ่ายทีหลัง / COD"/>
    <s v=""/>
    <s v="762324237802"/>
    <s v="04/08/2025 15:35"/>
  </r>
  <r>
    <x v="2"/>
    <x v="2"/>
    <n v="66.666666666666671"/>
    <n v="3"/>
    <s v="FQQ36"/>
    <n v="150"/>
    <n v="0"/>
    <s v="ร้านที่2"/>
    <s v="ส***สา  อ***สอาด"/>
    <s v="ประจวบคีรีขันธ์"/>
    <s v="-"/>
    <s v=""/>
    <s v="04/08/2025 15:34"/>
    <s v="-"/>
    <s v="J&amp;T COD"/>
    <s v="Tiktok"/>
    <s v="จ่ายทีหลัง / COD"/>
    <s v=""/>
    <s v="762367349741"/>
    <s v="04/08/2025 15:34"/>
  </r>
  <r>
    <x v="1"/>
    <x v="1"/>
    <n v="33.333333333333336"/>
    <n v="6"/>
    <s v="FQQ35"/>
    <n v="200"/>
    <n v="0"/>
    <s v="ร้านที่2"/>
    <s v="พ***มภู ค***นกอก"/>
    <s v="ชัยภูมิ"/>
    <s v="-"/>
    <s v=""/>
    <s v="04/08/2025 15:32"/>
    <s v="-"/>
    <s v="J&amp;T COD"/>
    <s v="Tiktok"/>
    <s v="จ่ายทีหลัง / COD"/>
    <s v=""/>
    <s v="762374333766"/>
    <s v="04/08/2025 15:32"/>
  </r>
  <r>
    <x v="1"/>
    <x v="1"/>
    <n v="50"/>
    <n v="6"/>
    <s v="FQQ34"/>
    <n v="200"/>
    <n v="0"/>
    <s v="ร้านที่2"/>
    <s v="ส***ยทิพย์ ก***ำรุงพรชัย"/>
    <s v="กรุงเทพมหานคร"/>
    <s v="-"/>
    <s v=""/>
    <s v="04/08/2025 15:32"/>
    <s v="-"/>
    <s v="J&amp;T COD"/>
    <s v="Tiktok"/>
    <s v="จ่ายทีหลัง / COD"/>
    <s v=""/>
    <s v="762397730765"/>
    <s v="04/08/2025 15:32"/>
  </r>
  <r>
    <x v="2"/>
    <x v="2"/>
    <n v="66.666666666666671"/>
    <n v="3"/>
    <s v="FQQ33"/>
    <n v="138"/>
    <n v="38"/>
    <s v="ร้านที่2"/>
    <s v="อ***"/>
    <s v="พังงา"/>
    <s v="-"/>
    <s v=""/>
    <s v="04/08/2025 15:29"/>
    <s v="-"/>
    <s v="J&amp;T COD"/>
    <s v="Tiktok"/>
    <s v="จ่ายทีหลัง / COD"/>
    <s v=""/>
    <s v="762307642714"/>
    <s v="04/08/2025 15:29"/>
  </r>
  <r>
    <x v="5"/>
    <x v="5"/>
    <n v="66.666666666666671"/>
    <n v="3"/>
    <s v="FQQ31"/>
    <n v="100"/>
    <n v="0"/>
    <s v="ร้านที่2"/>
    <s v="ร***า ส***องดี"/>
    <s v="กาญจนบุรี"/>
    <s v="-"/>
    <s v=""/>
    <s v="04/08/2025 15:18"/>
    <s v="-"/>
    <s v="J&amp;T COD"/>
    <s v="Tiktok"/>
    <s v="จ่ายทีหลัง / COD"/>
    <s v=""/>
    <s v="762307915806"/>
    <s v="04/08/2025 15:18"/>
  </r>
  <r>
    <x v="5"/>
    <x v="5"/>
    <n v="66.666666666666671"/>
    <n v="3"/>
    <s v="FQQ30"/>
    <n v="109"/>
    <n v="9"/>
    <s v="ร้านที่2"/>
    <s v="ก*** ส***ูป"/>
    <s v="ปราจีนบุรี"/>
    <s v="-"/>
    <s v=""/>
    <s v="04/08/2025 15:09"/>
    <s v="-"/>
    <s v="J&amp;T COD"/>
    <s v="Tiktok"/>
    <s v="จ่ายทีหลัง / COD"/>
    <s v=""/>
    <s v="762349914793"/>
    <s v="04/08/2025 15:09"/>
  </r>
  <r>
    <x v="2"/>
    <x v="2"/>
    <n v="66.666666666666671"/>
    <n v="6"/>
    <s v="FQQ29"/>
    <n v="200"/>
    <n v="0"/>
    <s v="ร้านที่2"/>
    <s v="พ***พา อ*"/>
    <s v="เพชรบูรณ์"/>
    <s v="-"/>
    <s v=""/>
    <s v="04/08/2025 15:08"/>
    <s v="-"/>
    <s v="J&amp;T COD"/>
    <s v="Tiktok"/>
    <s v="จ่ายทีหลัง / COD"/>
    <s v=""/>
    <s v="762363088642"/>
    <s v="04/08/2025 15:08"/>
  </r>
  <r>
    <x v="5"/>
    <x v="5"/>
    <n v="66.666666666666671"/>
    <n v="3"/>
    <s v="FQQ28"/>
    <n v="100"/>
    <n v="0"/>
    <s v="ร้านที่2"/>
    <s v="น***ิกานต์ แ***แจ้ง"/>
    <s v="พิษณุโลก"/>
    <s v="-"/>
    <s v=""/>
    <s v="04/08/2025 15:08"/>
    <s v="-"/>
    <s v="J&amp;T COD"/>
    <s v="Tiktok"/>
    <s v="จ่ายทีหลัง / COD"/>
    <s v=""/>
    <s v="762327411775"/>
    <s v="04/08/2025 15:08"/>
  </r>
  <r>
    <x v="5"/>
    <x v="5"/>
    <n v="66.666666666666671"/>
    <n v="6"/>
    <s v="FQQ27"/>
    <n v="200"/>
    <n v="0"/>
    <s v="ร้านที่2"/>
    <s v="พ***ิภา บ***า"/>
    <s v="ปราจีนบุรี"/>
    <s v="-"/>
    <s v=""/>
    <s v="04/08/2025 15:06"/>
    <s v="-"/>
    <s v="J&amp;T Express"/>
    <s v="Tiktok"/>
    <s v="tiktok"/>
    <s v=""/>
    <s v="762350915793"/>
    <s v="04/08/2025 15:06"/>
  </r>
  <r>
    <x v="2"/>
    <x v="2"/>
    <n v="66.666666666666671"/>
    <n v="3"/>
    <s v="FQQ26"/>
    <n v="135"/>
    <n v="35"/>
    <s v="ร้านที่2"/>
    <s v="ค***ี ก***นทร์"/>
    <s v="กรุงเทพฯ"/>
    <s v="-"/>
    <s v=""/>
    <s v="04/08/2025 15:06"/>
    <s v="-"/>
    <s v="J&amp;T Express"/>
    <s v="Tiktok"/>
    <s v="tiktok"/>
    <s v=""/>
    <s v="762379748734"/>
    <s v="04/08/2025 15:05"/>
  </r>
  <r>
    <x v="5"/>
    <x v="5"/>
    <n v="66.666666666666671"/>
    <n v="3"/>
    <s v="FQQ25"/>
    <n v="138"/>
    <n v="38"/>
    <s v="ร้านที่2"/>
    <s v="ห***ารณ์ พ***์สุค่ะ"/>
    <s v="ร้อยเอ็ด"/>
    <s v="-"/>
    <s v=""/>
    <s v="04/08/2025 15:05"/>
    <s v="-"/>
    <s v="J&amp;T COD"/>
    <s v="Tiktok"/>
    <s v="จ่ายทีหลัง / COD"/>
    <s v=""/>
    <s v="762366816783"/>
    <s v="04/08/2025 15:05"/>
  </r>
  <r>
    <x v="2"/>
    <x v="2"/>
    <n v="66.666666666666671"/>
    <n v="6"/>
    <s v="FQQ24"/>
    <n v="200"/>
    <n v="0"/>
    <s v="ร้านที่2"/>
    <s v="จ***ิมา ร***หมาะ"/>
    <s v="พระนครศรีอยุธยา"/>
    <s v="-"/>
    <s v=""/>
    <s v="04/08/2025 15:05"/>
    <s v="-"/>
    <s v="J&amp;T Express"/>
    <s v="Tiktok"/>
    <s v="tiktok"/>
    <s v=""/>
    <s v="762300210770"/>
    <s v="04/08/2025 15:05"/>
  </r>
  <r>
    <x v="2"/>
    <x v="2"/>
    <n v="66.666666666666671"/>
    <n v="3"/>
    <s v="FQQ23"/>
    <n v="100"/>
    <n v="0"/>
    <s v="ร้านที่2"/>
    <s v="ป***ยชน์...วงษ์พยัคฆ์"/>
    <s v="พระนครศรีอยุธยา"/>
    <s v="-"/>
    <s v=""/>
    <s v="04/08/2025 15:05"/>
    <s v="-"/>
    <s v="J&amp;T COD"/>
    <s v="Tiktok"/>
    <s v="จ่ายทีหลัง / COD"/>
    <s v=""/>
    <s v="762395245710"/>
    <s v="04/08/2025 15:05"/>
  </r>
  <r>
    <x v="2"/>
    <x v="2"/>
    <n v="66.666666666666671"/>
    <n v="6"/>
    <s v="FQQ22"/>
    <n v="200"/>
    <n v="0"/>
    <s v="ร้านที่2"/>
    <s v="น***"/>
    <s v="Nonthaburi"/>
    <s v="-"/>
    <s v=""/>
    <s v="04/08/2025 15:03"/>
    <s v="-"/>
    <s v="Flash Express Thailand COD"/>
    <s v="Tiktok"/>
    <s v="จ่ายทีหลัง / COD"/>
    <s v=""/>
    <s v="THT03042178NP4Z"/>
    <s v="04/08/2025 15:03"/>
  </r>
  <r>
    <x v="2"/>
    <x v="2"/>
    <n v="66.666666666666671"/>
    <n v="3"/>
    <s v="FQQ21"/>
    <n v="100"/>
    <n v="0"/>
    <s v="ร้านที่2"/>
    <s v="ด** จ***าทินพล"/>
    <s v="นครราชสีมา"/>
    <s v="-"/>
    <s v=""/>
    <s v="04/08/2025 15:01"/>
    <s v="-"/>
    <s v="J&amp;T COD"/>
    <s v="Tiktok"/>
    <s v="จ่ายทีหลัง / COD"/>
    <s v=""/>
    <s v="762359830794"/>
    <s v="04/08/2025 15:01"/>
  </r>
  <r>
    <x v="2"/>
    <x v="2"/>
    <n v="66.666666666666671"/>
    <n v="6"/>
    <s v="FQQ20"/>
    <n v="200"/>
    <n v="0"/>
    <s v="ร้านที่2"/>
    <s v="u***2343853883759"/>
    <s v="กรุงเทพฯ"/>
    <s v="-"/>
    <s v=""/>
    <s v="04/08/2025 15:01"/>
    <s v="-"/>
    <s v="J&amp;T Express"/>
    <s v="Tiktok"/>
    <s v="tiktok"/>
    <s v=""/>
    <s v="762353718792"/>
    <s v="04/08/2025 15:01"/>
  </r>
  <r>
    <x v="2"/>
    <x v="2"/>
    <n v="66.666666666666671"/>
    <n v="3"/>
    <s v="FQQ19"/>
    <n v="106"/>
    <n v="6"/>
    <s v="ร้านที่2"/>
    <s v="ร***น-ฉวีวรรณ"/>
    <s v="สมุทรปราการ"/>
    <s v="-"/>
    <s v=""/>
    <s v="04/08/2025 15:00"/>
    <s v="-"/>
    <s v="J&amp;T COD"/>
    <s v="Tiktok"/>
    <s v="จ่ายทีหลัง / COD"/>
    <s v=""/>
    <s v="762388744736"/>
    <s v="04/08/2025 15:00"/>
  </r>
  <r>
    <x v="2"/>
    <x v="2"/>
    <n v="66.666666666666671"/>
    <n v="3"/>
    <s v="FQQ17"/>
    <n v="100"/>
    <n v="0"/>
    <s v="ร้านที่2"/>
    <s v="ศ***า ช***เสวก"/>
    <s v="กรุงเทพมหานคร"/>
    <s v="-"/>
    <s v=""/>
    <s v="04/08/2025 14:57"/>
    <s v="-"/>
    <s v="J&amp;T COD"/>
    <s v="Tiktok"/>
    <s v="จ่ายทีหลัง / COD"/>
    <s v=""/>
    <s v="762331346744"/>
    <s v="04/08/2025 14:57"/>
  </r>
  <r>
    <x v="2"/>
    <x v="2"/>
    <n v="66.666666666666671"/>
    <n v="6"/>
    <s v="FQQ16"/>
    <n v="200"/>
    <n v="0"/>
    <s v="ร้านที่2"/>
    <s v="ส***นญา ห***เวช"/>
    <s v="เทศบาลนครนครศรีธรรมราช"/>
    <s v="-"/>
    <s v=""/>
    <s v="04/08/2025 14:53"/>
    <s v="-"/>
    <s v="J&amp;T COD"/>
    <s v="Tiktok"/>
    <s v="จ่ายทีหลัง / COD"/>
    <s v=""/>
    <s v="762311083682"/>
    <s v="04/08/2025 14:53"/>
  </r>
  <r>
    <x v="2"/>
    <x v="2"/>
    <n v="66.666666666666671"/>
    <n v="3"/>
    <s v="FQQ15"/>
    <n v="100"/>
    <n v="0"/>
    <s v="ร้านที่2"/>
    <s v="น***ิสิษฐ์ บ***งสุนทร"/>
    <s v="ระยอง"/>
    <s v="-"/>
    <s v=""/>
    <s v="04/08/2025 14:42"/>
    <s v="-"/>
    <s v="J&amp;T COD"/>
    <s v="Tiktok"/>
    <s v="จ่ายทีหลัง / COD"/>
    <s v=""/>
    <s v="762314636790"/>
    <s v="04/08/2025 14:42"/>
  </r>
  <r>
    <x v="5"/>
    <x v="5"/>
    <n v="66.666666666666671"/>
    <n v="3"/>
    <s v="FQQ14"/>
    <n v="200"/>
    <n v="0"/>
    <s v="ร้านที่2"/>
    <s v="เ***ลักษณ์  ป***้อย"/>
    <s v="กรุงเทพฯ"/>
    <s v="-"/>
    <s v=""/>
    <s v="04/08/2025 14:42"/>
    <s v="-"/>
    <s v="J&amp;T COD"/>
    <s v="Tiktok"/>
    <s v="จ่ายทีหลัง / COD"/>
    <s v=""/>
    <s v="762367746711"/>
    <s v="04/08/2025 14:42"/>
  </r>
  <r>
    <x v="1"/>
    <x v="1"/>
    <n v="33.333333333333336"/>
    <n v="3"/>
    <s v="FQQ14"/>
    <n v="200"/>
    <n v="0"/>
    <s v="ร้านที่2"/>
    <s v="เ***ลักษณ์  ป***้อย"/>
    <s v="กรุงเทพฯ"/>
    <s v="-"/>
    <s v=""/>
    <s v="04/08/2025 14:42"/>
    <s v="-"/>
    <s v="J&amp;T COD"/>
    <s v="Tiktok"/>
    <s v="จ่ายทีหลัง / COD"/>
    <s v=""/>
    <s v="762367746711"/>
    <s v="04/08/2025 14:42"/>
  </r>
  <r>
    <x v="1"/>
    <x v="1"/>
    <n v="33.333333333333336"/>
    <n v="3"/>
    <s v="FQQ13"/>
    <n v="131.09"/>
    <n v="7"/>
    <s v="ร้านที่1"/>
    <s v="สุรีพร ราชซุบแสน"/>
    <s v="25หมู่2บ้านหนองกุงเต่าต.ท่าสองคอน_x000a__x000a_เมืองมหาสารคาม/ Mueang Maha Sarakhamมหาสารคาม/ Maha Sarakham_x000a_44000"/>
    <s v="44000"/>
    <s v="660994672935"/>
    <s v="04/08/2025 14:41"/>
    <s v="-"/>
    <s v="Kerry_dropoff"/>
    <s v="Lazada"/>
    <s v="lazada"/>
    <s v=""/>
    <s v="LEXPU0594074406"/>
    <s v="04/08/2025 14:41"/>
  </r>
  <r>
    <x v="2"/>
    <x v="2"/>
    <n v="66.666666666666671"/>
    <n v="3"/>
    <s v="FQQ12"/>
    <n v="100"/>
    <n v="0"/>
    <s v="ร้านที่2"/>
    <s v="ส***ดบุญช่วย"/>
    <s v="สมุทรปราการ"/>
    <s v="-"/>
    <s v=""/>
    <s v="04/08/2025 14:40"/>
    <s v="-"/>
    <s v="J&amp;T COD"/>
    <s v="Tiktok"/>
    <s v="จ่ายทีหลัง / COD"/>
    <s v=""/>
    <s v="762371812753"/>
    <s v="04/08/2025 14:40"/>
  </r>
  <r>
    <x v="2"/>
    <x v="2"/>
    <n v="66.666666666666671"/>
    <n v="6"/>
    <s v="FQQ11"/>
    <n v="200"/>
    <n v="0"/>
    <s v="ร้านที่2"/>
    <s v="r***ana"/>
    <s v="ชัยนาท"/>
    <s v="-"/>
    <s v=""/>
    <s v="04/08/2025 14:38"/>
    <s v="-"/>
    <s v="J&amp;T Express"/>
    <s v="Tiktok"/>
    <s v="tiktok"/>
    <s v=""/>
    <s v="762381513751"/>
    <s v="04/08/2025 14:38"/>
  </r>
  <r>
    <x v="2"/>
    <x v="2"/>
    <n v="66.666666666666671"/>
    <n v="3"/>
    <s v="FQQ10"/>
    <n v="129"/>
    <n v="29"/>
    <s v="ร้านที่2"/>
    <s v="ท***ุภาพรรณ"/>
    <s v="สมุทรสาคร"/>
    <s v="-"/>
    <s v=""/>
    <s v="04/08/2025 14:32"/>
    <s v="-"/>
    <s v="J&amp;T COD"/>
    <s v="Tiktok"/>
    <s v="จ่ายทีหลัง / COD"/>
    <s v=""/>
    <s v="762399311763"/>
    <s v="04/08/2025 14:32"/>
  </r>
  <r>
    <x v="2"/>
    <x v="2"/>
    <n v="66.666666666666671"/>
    <n v="12"/>
    <s v="FQQ9"/>
    <n v="400"/>
    <n v="0"/>
    <s v="ร้านที่2"/>
    <s v="ส***กษณ์ ค***ี"/>
    <s v="จันทบุรี"/>
    <s v="-"/>
    <s v=""/>
    <s v="04/08/2025 14:31"/>
    <s v="-"/>
    <s v="J&amp;T COD"/>
    <s v="Tiktok"/>
    <s v="จ่ายทีหลัง / COD"/>
    <s v=""/>
    <s v="762332544713"/>
    <s v="04/08/2025 14:32"/>
  </r>
  <r>
    <x v="1"/>
    <x v="1"/>
    <n v="33.333333333333336"/>
    <n v="6"/>
    <s v="FQQ8"/>
    <n v="200"/>
    <n v="0"/>
    <s v="ร้านที่2"/>
    <s v="เ***กา ว***สุวรรณ"/>
    <s v="กรุงเทพฯ"/>
    <s v="-"/>
    <s v=""/>
    <s v="04/08/2025 14:29"/>
    <s v="-"/>
    <s v="J&amp;T COD"/>
    <s v="Tiktok"/>
    <s v="จ่ายทีหลัง / COD"/>
    <s v=""/>
    <s v="762316730766"/>
    <s v="04/08/2025 14:29"/>
  </r>
  <r>
    <x v="5"/>
    <x v="5"/>
    <n v="66.666666666666671"/>
    <n v="3"/>
    <s v="FQQ7"/>
    <n v="100"/>
    <n v="0"/>
    <s v="ร้านที่2"/>
    <s v="ป***ิ๋ม"/>
    <s v="กรุงเทพฯ"/>
    <s v="-"/>
    <s v=""/>
    <s v="04/08/2025 14:25"/>
    <s v="-"/>
    <s v="J&amp;T COD"/>
    <s v="Tiktok"/>
    <s v="จ่ายทีหลัง / COD"/>
    <s v=""/>
    <s v="762323012780"/>
    <s v="04/08/2025 14:25"/>
  </r>
  <r>
    <x v="3"/>
    <x v="3"/>
    <n v="30"/>
    <n v="12"/>
    <s v="FQQ6"/>
    <n v="479"/>
    <n v="79"/>
    <s v="ร้านที่1"/>
    <s v="นันทิชา แพบัว"/>
    <s v="37 หมู่ 6 บ้านโป่งสังข์ ต.หว้าทอง อ.ภูเวียง จ.ขอนแก่น_x000a__x000a_ภูเวียง/ Phu Wiangขอนแก่น/ Khon Kaen_x000a_40150"/>
    <s v="40150"/>
    <s v="660989269345"/>
    <s v="04/08/2025 14:25"/>
    <s v="-"/>
    <s v="Kerry_dropoff"/>
    <s v="Lazada"/>
    <s v="lazada"/>
    <s v=""/>
    <s v="TH37167K1XCN8C"/>
    <s v="04/08/2025 14:25"/>
  </r>
  <r>
    <x v="1"/>
    <x v="1"/>
    <n v="50"/>
    <n v="6"/>
    <s v="FQQ4"/>
    <n v="206"/>
    <n v="6"/>
    <s v="ร้านที่2"/>
    <s v="อ***า ช***ฑรัตน์ชัย"/>
    <s v="นนทบุรี"/>
    <s v="-"/>
    <s v=""/>
    <s v="04/08/2025 14:11"/>
    <s v="-"/>
    <s v="Flash Express Thailand COD"/>
    <s v="Tiktok"/>
    <s v="จ่ายทีหลัง / COD"/>
    <s v=""/>
    <s v="THT030221885W7Z"/>
    <s v="04/08/2025 14:13"/>
  </r>
  <r>
    <x v="7"/>
    <x v="8"/>
    <n v="100"/>
    <n v="2"/>
    <s v="FQQ3"/>
    <n v="518"/>
    <n v="20"/>
    <s v="ร้านที่1"/>
    <s v="นายวิโรจน์ ศิริครรชิตถาวร"/>
    <s v="24 ถ. สุนทรโกษา แขวงคลองเตย (ติดกับร้านตรายางศิลปสยาม ใกล้ห้าแยก ณ.ระนอง ฝั่งเดียวกับสนามฟุตบอล) เขตคลองเตย กทม 10110_x000a_"/>
    <s v="10110"/>
    <s v="0891950886"/>
    <s v="04/08/2025 14:08"/>
    <s v="raweewan5499@gmail.com"/>
    <s v="EMS"/>
    <s v="line_oa"/>
    <s v="กสิกร"/>
    <s v=""/>
    <s v="JB294682990TH"/>
    <s v="04/08/2025 14:13"/>
  </r>
  <r>
    <x v="12"/>
    <x v="14"/>
    <n v="100"/>
    <n v="2"/>
    <s v="FQQ3"/>
    <n v="518"/>
    <n v="20"/>
    <s v="ร้านที่1"/>
    <s v="นายวิโรจน์ ศิริครรชิตถาวร"/>
    <s v="24 ถ. สุนทรโกษา แขวงคลองเตย (ติดกับร้านตรายางศิลปสยาม ใกล้ห้าแยก ณ.ระนอง ฝั่งเดียวกับสนามฟุตบอล) เขตคลองเตย กทม 10110_x000a_"/>
    <s v="10110"/>
    <s v="0891950886"/>
    <s v="04/08/2025 14:08"/>
    <s v="raweewan5499@gmail.com"/>
    <s v="EMS"/>
    <s v="line_oa"/>
    <s v="กสิกร"/>
    <s v=""/>
    <s v="JB294682990TH"/>
    <s v="04/08/2025 14:13"/>
  </r>
  <r>
    <x v="0"/>
    <x v="15"/>
    <n v="100"/>
    <n v="2"/>
    <s v="FQQ3"/>
    <n v="518"/>
    <n v="20"/>
    <s v="ร้านที่1"/>
    <s v="นายวิโรจน์ ศิริครรชิตถาวร"/>
    <s v="24 ถ. สุนทรโกษา แขวงคลองเตย (ติดกับร้านตรายางศิลปสยาม ใกล้ห้าแยก ณ.ระนอง ฝั่งเดียวกับสนามฟุตบอล) เขตคลองเตย กทม 10110_x000a_"/>
    <s v="10110"/>
    <s v="0891950886"/>
    <s v="04/08/2025 14:08"/>
    <s v="raweewan5499@gmail.com"/>
    <s v="EMS"/>
    <s v="line_oa"/>
    <s v="กสิกร"/>
    <s v=""/>
    <s v="JB294682990TH"/>
    <s v="04/08/2025 14:13"/>
  </r>
  <r>
    <x v="1"/>
    <x v="1"/>
    <n v="65"/>
    <n v="12"/>
    <s v="FQQ2"/>
    <n v="617"/>
    <n v="20"/>
    <s v="ร้านที่1"/>
    <s v="สงคราม"/>
    <s v="14/5 ม.5 ถ.ศรีนครินทร์ ต.สำโรงเหนือ อ.เมือง จ. สมุทรปราการ 10270"/>
    <s v="10270"/>
    <s v="0649537122"/>
    <s v="04/08/2025 14:00"/>
    <s v="sompear3955@gmail.com"/>
    <s v="EMS COD"/>
    <s v="facebook"/>
    <s v="กสิกร"/>
    <s v=""/>
    <s v="JA276542245TH"/>
    <s v="04/08/2025 13:59"/>
  </r>
  <r>
    <x v="1"/>
    <x v="1"/>
    <n v="65"/>
    <n v="8"/>
    <s v="FQQ1"/>
    <n v="418"/>
    <n v="2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04/08/2025 13:57"/>
    <s v="sompear3955@gmail.com"/>
    <s v="EMS COD"/>
    <s v="facebook"/>
    <s v="กสิกร"/>
    <s v=""/>
    <s v="JA276542262TH"/>
    <s v="04/08/2025 13:57"/>
  </r>
  <r>
    <x v="13"/>
    <x v="16"/>
    <n v="65"/>
    <n v="2"/>
    <s v="FQQ0"/>
    <n v="219"/>
    <n v="20"/>
    <s v="ร้านที่1"/>
    <s v=" วาสนา ชอบธรรม"/>
    <s v="104/2ม.6ต.ทางพูน_x000a_อ.เฉลิมพระเกียรติ_x000a_จ.นครศรีธรรมราช 80290"/>
    <s v="80290"/>
    <s v="0818954453"/>
    <s v="04/08/2025 13:53"/>
    <s v="sompear3955@gmail.com"/>
    <s v="EMS COD"/>
    <s v="facebook"/>
    <s v="กสิกร"/>
    <s v=""/>
    <s v="JA276542280TH"/>
    <s v="04/08/2025 13:53"/>
  </r>
  <r>
    <x v="10"/>
    <x v="12"/>
    <n v="65"/>
    <n v="2"/>
    <s v="FQQ0"/>
    <n v="219"/>
    <n v="20"/>
    <s v="ร้านที่1"/>
    <s v=" วาสนา ชอบธรรม"/>
    <s v="104/2ม.6ต.ทางพูน_x000a_อ.เฉลิมพระเกียรติ_x000a_จ.นครศรีธรรมราช 80290"/>
    <s v="80290"/>
    <s v="0818954453"/>
    <s v="04/08/2025 13:53"/>
    <s v="sompear3955@gmail.com"/>
    <s v="EMS COD"/>
    <s v="facebook"/>
    <s v="กสิกร"/>
    <s v=""/>
    <s v="JA276542280TH"/>
    <s v="04/08/2025 13:53"/>
  </r>
  <r>
    <x v="7"/>
    <x v="9"/>
    <n v="57.75"/>
    <n v="1"/>
    <s v="FQP99"/>
    <n v="57.75"/>
    <n v="0"/>
    <s v="ร้านที่1"/>
    <s v="จรรยวรรน์ เทียมจันทึก"/>
    <s v="199/2915 หมู่บ้านพฤกษา15 ซ.6/7 ถ.บางพลี-ตำหรุ ต.แพรกษาใหม่ อ.เมือง จ.สมุทรปราการ 10280_x000a__x000a_เมืองสมุทรปราการ/ Mueang Samut Prakanสมุทรปราการ/ Samut Prakan_x000a_10280"/>
    <s v="10280"/>
    <s v="660859228081"/>
    <s v="04/08/2025 13:52"/>
    <s v="-"/>
    <s v="Kerry_dropoff"/>
    <s v="Lazada"/>
    <s v="lazada"/>
    <s v=""/>
    <s v="LEXPU0594077929"/>
    <s v="04/08/2025 13:50"/>
  </r>
  <r>
    <x v="7"/>
    <x v="8"/>
    <n v="69.900000000000006"/>
    <n v="10"/>
    <s v="FQP98"/>
    <n v="800"/>
    <n v="0"/>
    <s v="ร้านที่1"/>
    <s v="พ******ิ"/>
    <s v="******าม, อำเภออินทร์บุรี ตำบลท่างาม อำเภออินทร์บุรี จังหวัดสิงห์บุรี 16110"/>
    <s v="16110"/>
    <s v="18"/>
    <s v="04/08/2025 14:20"/>
    <s v="-"/>
    <s v="SPX Express"/>
    <s v="Shopee"/>
    <s v="shopee"/>
    <s v=""/>
    <s v="TH252839919112O"/>
    <s v="04/08/2025 13:50"/>
  </r>
  <r>
    <x v="9"/>
    <x v="11"/>
    <n v="65"/>
    <n v="2"/>
    <s v="FQP97"/>
    <n v="219"/>
    <n v="20"/>
    <s v="ร้านที่1"/>
    <s v="สมลักษณ์ ธนกิจโกศล"/>
    <s v="ส่ง 48 ประชานิเวศน์ 3 ซอย 5 ถนนติวานนท์ ตำบลท่าทราย อำเภอเมือง นนทบุรี  11000"/>
    <s v="11000"/>
    <s v="0897851502"/>
    <s v="04/08/2025 13:50"/>
    <s v="sompear3955@gmail.com"/>
    <s v="EMS COD"/>
    <s v="facebook"/>
    <s v="กสิกร"/>
    <s v=""/>
    <s v="JA276542302TH"/>
    <s v="04/08/2025 13:50"/>
  </r>
  <r>
    <x v="10"/>
    <x v="12"/>
    <n v="65"/>
    <n v="2"/>
    <s v="FQP97"/>
    <n v="219"/>
    <n v="20"/>
    <s v="ร้านที่1"/>
    <s v="สมลักษณ์ ธนกิจโกศล"/>
    <s v="ส่ง 48 ประชานิเวศน์ 3 ซอย 5 ถนนติวานนท์ ตำบลท่าทราย อำเภอเมือง นนทบุรี  11000"/>
    <s v="11000"/>
    <s v="0897851502"/>
    <s v="04/08/2025 13:50"/>
    <s v="sompear3955@gmail.com"/>
    <s v="EMS COD"/>
    <s v="facebook"/>
    <s v="กสิกร"/>
    <s v=""/>
    <s v="JA276542302TH"/>
    <s v="04/08/2025 13:50"/>
  </r>
  <r>
    <x v="7"/>
    <x v="9"/>
    <n v="71.25"/>
    <n v="1"/>
    <s v="FQP96"/>
    <n v="71.25"/>
    <n v="0"/>
    <s v="ร้านที่1"/>
    <s v="วารึ เดชศิริวนิช"/>
    <s v="92 หมู่ 12 · หัวโพธิ์/ Hua Pho_x000a__x000a_สองพี่น้อง/ Song Phi Nongสุพรรณบุรี/ Suphanburi_x000a_72110"/>
    <s v="72110"/>
    <s v="660897856030"/>
    <s v="04/08/2025 13:48"/>
    <s v="-"/>
    <s v="Kerry_dropoff"/>
    <s v="Lazada"/>
    <s v="lazada"/>
    <s v=""/>
    <s v="LEXPU0594083200"/>
    <s v="04/08/2025 13:48"/>
  </r>
  <r>
    <x v="3"/>
    <x v="3"/>
    <n v="33.333333333333336"/>
    <n v="6"/>
    <s v="FQP95"/>
    <n v="200"/>
    <n v="0"/>
    <s v="ร้านที่4"/>
    <s v="ส***นต์ น***ด"/>
    <s v="กำแพงเพชร"/>
    <s v="-"/>
    <s v=""/>
    <s v="04/08/2025 13:24"/>
    <s v="-"/>
    <s v="J&amp;T COD"/>
    <s v="Tiktok"/>
    <s v="จ่ายทีหลัง / COD"/>
    <s v=""/>
    <s v="762370074476"/>
    <s v="04/08/2025 13:24"/>
  </r>
  <r>
    <x v="1"/>
    <x v="1"/>
    <n v="33.333333333333336"/>
    <n v="3"/>
    <s v="FQP94"/>
    <n v="100"/>
    <n v="0"/>
    <s v="ร้านที่2"/>
    <s v="ว***ชชา ว***ษพันธ์"/>
    <s v="เพชรบุรี"/>
    <s v="-"/>
    <s v=""/>
    <s v="04/08/2025 13:19"/>
    <s v="-"/>
    <s v="J&amp;T Express"/>
    <s v="Tiktok"/>
    <s v="tiktok"/>
    <s v=""/>
    <s v="762322278480"/>
    <s v="04/08/2025 13:18"/>
  </r>
  <r>
    <x v="14"/>
    <x v="17"/>
    <n v="45"/>
    <n v="3"/>
    <s v="FQP93"/>
    <n v="135"/>
    <n v="0"/>
    <s v="ร้านที่1"/>
    <s v="พ******ง"/>
    <s v="******ตำบลท่าเรือ อำเภอเมืองนครศรีธรรมราช จังหวัดนครศรีธรรมราช 80290"/>
    <s v="80290"/>
    <s v="88"/>
    <s v="04/08/2025 17:38"/>
    <s v="-"/>
    <s v="SPX Express"/>
    <s v="Shopee"/>
    <s v="shopee"/>
    <s v=""/>
    <s v="-"/>
    <s v="04/08/2025 12:58"/>
  </r>
  <r>
    <x v="7"/>
    <x v="8"/>
    <n v="66.333333333333329"/>
    <n v="3"/>
    <s v="FQP92"/>
    <n v="220"/>
    <n v="0"/>
    <s v="ร้านที่4"/>
    <s v="น** ส***ก แ***จริญ"/>
    <s v="ราชบุรี"/>
    <s v="-"/>
    <s v=""/>
    <s v="04/08/2025 12:58"/>
    <s v="-"/>
    <s v="J&amp;T COD"/>
    <s v="Tiktok"/>
    <s v="จ่ายทีหลัง / COD"/>
    <s v=""/>
    <s v="762312079476"/>
    <s v="04/08/2025 12:58"/>
  </r>
  <r>
    <x v="7"/>
    <x v="9"/>
    <n v="71.25"/>
    <n v="1"/>
    <s v="FQP91"/>
    <n v="100.25"/>
    <n v="29"/>
    <s v="ร้านที่1"/>
    <s v="ชุนิตา ผันผ่อน"/>
    <s v="ร้าน ซ่อมผ้า เย็บผ้า 171/3 หมู่ที่1(ข้างร้านซ่อมมอไซช่างยุ้ย) · กฤษณา/ Kritsana_x000a__x000a_บางปลาม้า/ Bang Pla Maสุพรรณบุรี/ Suphanburi_x000a_72150"/>
    <s v="72150"/>
    <s v="660927505360"/>
    <s v="04/08/2025 12:37"/>
    <s v="-"/>
    <s v="Kerry_dropoff"/>
    <s v="Lazada"/>
    <s v="lazada"/>
    <s v=""/>
    <s v="LEXPU0593849908"/>
    <s v="04/08/2025 12:37"/>
  </r>
  <r>
    <x v="1"/>
    <x v="1"/>
    <n v="50"/>
    <n v="6"/>
    <s v="FQP90"/>
    <n v="229"/>
    <n v="29"/>
    <s v="ร้านที่2"/>
    <s v="ส***ชฌาพร  ห***จฉ่ำ"/>
    <s v="นครปฐม"/>
    <s v="-"/>
    <s v=""/>
    <s v="04/08/2025 12:25"/>
    <s v="-"/>
    <s v="J&amp;T COD"/>
    <s v="Tiktok"/>
    <s v="จ่ายทีหลัง / COD"/>
    <s v=""/>
    <s v="762351986410"/>
    <s v="04/08/2025 12:25"/>
  </r>
  <r>
    <x v="7"/>
    <x v="8"/>
    <n v="100"/>
    <n v="1"/>
    <s v="FQP89"/>
    <n v="100"/>
    <n v="0"/>
    <s v="ร้านที่1"/>
    <s v="ภ******ี"/>
    <s v="******ืด อ.เมือง จ.สมุทรสาคร ตำบลบางน้ำจืด อำเภอเมืองสมุทรสาคร จังหวัดสมุทรสาคร 74000"/>
    <s v="74000"/>
    <s v="84"/>
    <s v="04/08/2025 12:17"/>
    <s v="-"/>
    <s v="SPX Express"/>
    <s v="Shopee"/>
    <s v="shopee"/>
    <s v=""/>
    <s v="TH253872173503Y"/>
    <s v="04/08/2025 12:17"/>
  </r>
  <r>
    <x v="1"/>
    <x v="1"/>
    <n v="50"/>
    <n v="6"/>
    <s v="FQP88"/>
    <n v="200"/>
    <n v="0"/>
    <s v="ร้านที่2"/>
    <s v="น** ก***พง ส***้อย"/>
    <s v="อำนาจเจริญ"/>
    <s v="-"/>
    <s v=""/>
    <s v="04/08/2025 12:13"/>
    <s v="-"/>
    <s v="J&amp;T Express"/>
    <s v="Tiktok"/>
    <s v="tiktok"/>
    <s v=""/>
    <s v="762373780416"/>
    <s v="04/08/2025 12:13"/>
  </r>
  <r>
    <x v="1"/>
    <x v="1"/>
    <n v="33.333333333333336"/>
    <n v="6"/>
    <s v="FQP87"/>
    <n v="200"/>
    <n v="0"/>
    <s v="ร้านที่2"/>
    <s v="ม***ี"/>
    <s v="ลพบุรี"/>
    <s v="-"/>
    <s v=""/>
    <s v="04/08/2025 11:58"/>
    <s v="-"/>
    <s v="J&amp;T COD"/>
    <s v="Tiktok"/>
    <s v="จ่ายทีหลัง / COD"/>
    <s v=""/>
    <s v="762337179505"/>
    <s v="04/08/2025 11:58"/>
  </r>
  <r>
    <x v="5"/>
    <x v="5"/>
    <n v="66.666666666666671"/>
    <n v="3"/>
    <s v="FQP86"/>
    <n v="200"/>
    <n v="0"/>
    <s v="ร้านที่2"/>
    <s v="ส***สินี เ***นงาม"/>
    <s v="นครราชสีมา"/>
    <s v="-"/>
    <s v=""/>
    <s v="04/08/2025 11:44"/>
    <s v="-"/>
    <s v="J&amp;T COD"/>
    <s v="Tiktok"/>
    <s v="จ่ายทีหลัง / COD"/>
    <s v=""/>
    <s v="762318975493"/>
    <s v="04/08/2025 11:45"/>
  </r>
  <r>
    <x v="1"/>
    <x v="1"/>
    <n v="33.333333333333336"/>
    <n v="3"/>
    <s v="FQP86"/>
    <n v="200"/>
    <n v="0"/>
    <s v="ร้านที่2"/>
    <s v="ส***สินี เ***นงาม"/>
    <s v="นครราชสีมา"/>
    <s v="-"/>
    <s v=""/>
    <s v="04/08/2025 11:44"/>
    <s v="-"/>
    <s v="J&amp;T COD"/>
    <s v="Tiktok"/>
    <s v="จ่ายทีหลัง / COD"/>
    <s v=""/>
    <s v="762318975493"/>
    <s v="04/08/2025 11:45"/>
  </r>
  <r>
    <x v="7"/>
    <x v="9"/>
    <n v="71.25"/>
    <n v="2"/>
    <s v="FQP85"/>
    <n v="168.5"/>
    <n v="26"/>
    <s v="ร้านที่1"/>
    <s v="นางปราณี​ แก้วมาเรียน"/>
    <s v="81/1 หมู่4 บ้านศรีภูมิ  ต.แม่คำมี_x000a__x000a_เมืองแพร่/ Mueang Phraeแพร่/ Phrae_x000a_54000"/>
    <s v="54000"/>
    <s v="660902517433"/>
    <s v="04/08/2025 11:45"/>
    <s v="-"/>
    <s v="Kerry_dropoff"/>
    <s v="Lazada"/>
    <s v="lazada"/>
    <s v=""/>
    <s v="LEXPU0593849845"/>
    <s v="04/08/2025 11:44"/>
  </r>
  <r>
    <x v="5"/>
    <x v="5"/>
    <n v="66.666666666666671"/>
    <n v="3"/>
    <s v="FQP84"/>
    <n v="200"/>
    <n v="0"/>
    <s v="ร้านที่2"/>
    <s v="พ***นธ์ ว***กันหา"/>
    <s v="ปทุมธานี"/>
    <s v="-"/>
    <s v=""/>
    <s v="04/08/2025 11:40"/>
    <s v="-"/>
    <s v="Flash Express Thailand COD"/>
    <s v="Tiktok"/>
    <s v="จ่ายทีหลัง / COD"/>
    <s v=""/>
    <s v="THT040121600N3Z"/>
    <s v="04/08/2025 11:40"/>
  </r>
  <r>
    <x v="1"/>
    <x v="1"/>
    <n v="33.333333333333336"/>
    <n v="3"/>
    <s v="FQP84"/>
    <n v="200"/>
    <n v="0"/>
    <s v="ร้านที่2"/>
    <s v="พ***นธ์ ว***กันหา"/>
    <s v="ปทุมธานี"/>
    <s v="-"/>
    <s v=""/>
    <s v="04/08/2025 11:40"/>
    <s v="-"/>
    <s v="Flash Express Thailand COD"/>
    <s v="Tiktok"/>
    <s v="จ่ายทีหลัง / COD"/>
    <s v=""/>
    <s v="THT040121600N3Z"/>
    <s v="04/08/2025 11:40"/>
  </r>
  <r>
    <x v="5"/>
    <x v="5"/>
    <n v="66.666666666666671"/>
    <n v="3"/>
    <s v="FQP83"/>
    <n v="100"/>
    <n v="0"/>
    <s v="ร้านที่2"/>
    <s v="ร***ทิวา ล***ป่า"/>
    <s v="เทศบาลนครลำปาง"/>
    <s v="-"/>
    <s v=""/>
    <s v="04/08/2025 11:32"/>
    <s v="-"/>
    <s v="J&amp;T COD"/>
    <s v="Tiktok"/>
    <s v="จ่ายทีหลัง / COD"/>
    <s v=""/>
    <s v="762380577501"/>
    <s v="04/08/2025 11:32"/>
  </r>
  <r>
    <x v="1"/>
    <x v="1"/>
    <n v="50"/>
    <n v="6"/>
    <s v="FQP82"/>
    <n v="200"/>
    <n v="0"/>
    <s v="ร้านที่2"/>
    <s v="ว***ดา แ***๊ง"/>
    <s v="กาญจนบุรี"/>
    <s v="-"/>
    <s v=""/>
    <s v="04/08/2025 11:20"/>
    <s v="-"/>
    <s v="J&amp;T COD"/>
    <s v="Tiktok"/>
    <s v="จ่ายทีหลัง / COD"/>
    <s v=""/>
    <s v="762375377503"/>
    <s v="04/08/2025 11:20"/>
  </r>
  <r>
    <x v="1"/>
    <x v="1"/>
    <n v="50"/>
    <n v="6"/>
    <s v="FQP81"/>
    <n v="200"/>
    <n v="0"/>
    <s v="ร้านที่2"/>
    <s v="p***aLay p***aLay"/>
    <s v="Chon Buri"/>
    <s v="-"/>
    <s v=""/>
    <s v="04/08/2025 11:18"/>
    <s v="-"/>
    <s v="J&amp;T COD"/>
    <s v="Tiktok"/>
    <s v="จ่ายทีหลัง / COD"/>
    <s v=""/>
    <s v="762344079486"/>
    <s v="04/08/2025 11:18"/>
  </r>
  <r>
    <x v="1"/>
    <x v="1"/>
    <n v="50"/>
    <n v="6"/>
    <s v="FQP80"/>
    <n v="200"/>
    <n v="0"/>
    <s v="ร้านที่2"/>
    <s v="ศ***พร แ***กระโทก"/>
    <s v="ปราจีนบุรี"/>
    <s v="-"/>
    <s v=""/>
    <s v="04/08/2025 11:12"/>
    <s v="-"/>
    <s v="Flash Express Thailand COD"/>
    <s v="Tiktok"/>
    <s v="จ่ายทีหลัง / COD"/>
    <s v=""/>
    <s v="THT250121554V8Z"/>
    <s v="04/08/2025 11:12"/>
  </r>
  <r>
    <x v="1"/>
    <x v="1"/>
    <n v="50"/>
    <n v="6"/>
    <s v="FQP79"/>
    <n v="200"/>
    <n v="0"/>
    <s v="ร้านที่2"/>
    <s v="ส***ตรี น***ทธิ์"/>
    <s v="ขอนแก่น"/>
    <s v="-"/>
    <s v=""/>
    <s v="04/08/2025 11:03"/>
    <s v="-"/>
    <s v="J&amp;T COD"/>
    <s v="Tiktok"/>
    <s v="จ่ายทีหลัง / COD"/>
    <s v=""/>
    <s v="762315276472"/>
    <s v="04/08/2025 11:03"/>
  </r>
  <r>
    <x v="3"/>
    <x v="3"/>
    <n v="50"/>
    <n v="1"/>
    <s v="FQP78"/>
    <n v="50"/>
    <n v="0"/>
    <s v="ร้านที่1"/>
    <s v="เ******ด"/>
    <s v="******บลศาลายา อำเภอพุทธมณฑล จังหวัดนครปฐม 73170"/>
    <s v="73170"/>
    <s v="49"/>
    <s v="04/08/2025 11:16"/>
    <s v="-"/>
    <s v="SPX Express"/>
    <s v="Shopee"/>
    <s v="shopee"/>
    <s v=""/>
    <s v="TH253786339966U"/>
    <s v="04/08/2025 10:46"/>
  </r>
  <r>
    <x v="7"/>
    <x v="8"/>
    <n v="69.900000000000006"/>
    <n v="10"/>
    <s v="FQP77"/>
    <n v="800"/>
    <n v="0"/>
    <s v="ร้านที่1"/>
    <s v="พ******ิ"/>
    <s v="******ตำบลท่างาม อำเภออินทร์บุรี จังหวัดสิงห์บุรี 16110"/>
    <s v="16110"/>
    <s v="18"/>
    <s v="04/08/2025 10:33"/>
    <s v="-"/>
    <s v="SPX Express"/>
    <s v="Shopee"/>
    <s v="shopee"/>
    <s v=""/>
    <s v="TH256191063787Q"/>
    <s v="04/08/2025 10:03"/>
  </r>
  <r>
    <x v="15"/>
    <x v="18"/>
    <n v="50"/>
    <n v="1"/>
    <s v="FQP76"/>
    <n v="150"/>
    <n v="0"/>
    <s v="ร้านที่1"/>
    <s v="ป้าจิ๋ม"/>
    <s v="197/18 ม.8 ถ.สงขลา -เกาะยอ ต.พะวง อ.เมือง จ.สงขลา 90100"/>
    <s v="90100"/>
    <s v="0817239238"/>
    <s v="04/08/2025 00:05"/>
    <s v="raweewan5499@gmail.com"/>
    <s v="EMS"/>
    <s v="facebook"/>
    <s v="กสิกร"/>
    <s v=""/>
    <s v="-"/>
    <s v="04/08/2025 09:27"/>
  </r>
  <r>
    <x v="16"/>
    <x v="19"/>
    <n v="50"/>
    <n v="1"/>
    <s v="FQP76"/>
    <n v="150"/>
    <n v="0"/>
    <s v="ร้านที่1"/>
    <s v="ป้าจิ๋ม"/>
    <s v="197/18 ม.8 ถ.สงขลา -เกาะยอ ต.พะวง อ.เมือง จ.สงขลา 90100"/>
    <s v="90100"/>
    <s v="0817239238"/>
    <s v="04/08/2025 00:05"/>
    <s v="raweewan5499@gmail.com"/>
    <s v="EMS"/>
    <s v="facebook"/>
    <s v="กสิกร"/>
    <s v=""/>
    <s v="-"/>
    <s v="04/08/2025 09:27"/>
  </r>
  <r>
    <x v="14"/>
    <x v="17"/>
    <n v="50"/>
    <n v="1"/>
    <s v="FQP76"/>
    <n v="150"/>
    <n v="0"/>
    <s v="ร้านที่1"/>
    <s v="ป้าจิ๋ม"/>
    <s v="197/18 ม.8 ถ.สงขลา -เกาะยอ ต.พะวง อ.เมือง จ.สงขลา 90100"/>
    <s v="90100"/>
    <s v="0817239238"/>
    <s v="04/08/2025 00:05"/>
    <s v="raweewan5499@gmail.com"/>
    <s v="EMS"/>
    <s v="facebook"/>
    <s v="กสิกร"/>
    <s v=""/>
    <s v="-"/>
    <s v="04/08/2025 09:27"/>
  </r>
  <r>
    <x v="1"/>
    <x v="1"/>
    <n v="50"/>
    <n v="6"/>
    <s v="FQP75"/>
    <n v="200"/>
    <n v="0"/>
    <s v="ร้านที่2"/>
    <s v="ณ*** ศ***กลเจริญกุล"/>
    <s v="สมุทรปราการ"/>
    <s v="-"/>
    <s v=""/>
    <s v="04/08/2025 09:26"/>
    <s v="-"/>
    <s v="Flash Express Thailand COD"/>
    <s v="Tiktok"/>
    <s v="จ่ายทีหลัง / COD"/>
    <s v=""/>
    <s v="THT020321608Y5Z"/>
    <s v="04/08/2025 09:26"/>
  </r>
  <r>
    <x v="17"/>
    <x v="20"/>
    <n v="139"/>
    <n v="2"/>
    <s v="FQP74"/>
    <n v="215"/>
    <n v="0"/>
    <s v="ร้านที่1"/>
    <s v="นายยุทธภูมิ พินิจวัฒน์"/>
    <s v="189 ม.7 ต.แม่แฝก อ.สันทราย จ.เชียงใหม่  50290"/>
    <s v="50290"/>
    <s v="0661595429"/>
    <s v="03/08/2025 16:47"/>
    <s v="raweewan5499@gmail.com"/>
    <s v="EMS"/>
    <s v="facebook"/>
    <s v="กสิกร"/>
    <s v=""/>
    <s v="JB294683023TH"/>
    <s v="04/08/2025 09:20"/>
  </r>
  <r>
    <x v="17"/>
    <x v="20"/>
    <n v="139"/>
    <n v="2"/>
    <s v="FQP73"/>
    <n v="215"/>
    <n v="0"/>
    <s v="ร้านที่1"/>
    <s v="สมใจ สว่างเถื่อน"/>
    <s v="25/2 ม.6 ต.บางพูด อ.เมือง จ.ปทุมธานี  12000"/>
    <s v="12000"/>
    <s v="0982017957"/>
    <s v="04/08/2025 09:20"/>
    <s v="sompear3955@gmail.com"/>
    <s v="EMS COD"/>
    <s v="facebook"/>
    <s v="กสิกร"/>
    <s v=""/>
    <s v="JA276542333TH"/>
    <s v="04/08/2025 09:20"/>
  </r>
  <r>
    <x v="9"/>
    <x v="11"/>
    <n v="65"/>
    <n v="1"/>
    <s v="FQP72"/>
    <n v="219"/>
    <n v="20"/>
    <s v="ร้านที่1"/>
    <s v="ส่งคุณบุณณดา  บุนนาค"/>
    <s v="387ม.2 ต.สันโป่ง อ.แม่ริม_x000a_เชียงใหม่ 50180"/>
    <s v="50180"/>
    <s v="0934298963"/>
    <s v="04/08/2025 09:19"/>
    <s v="raweewan5499@gmail.com"/>
    <s v="EMS COD"/>
    <s v="facebook"/>
    <s v="กสิกร"/>
    <s v=""/>
    <s v="JA276542347TH"/>
    <s v="04/08/2025 09:19"/>
  </r>
  <r>
    <x v="10"/>
    <x v="12"/>
    <n v="65"/>
    <n v="1"/>
    <s v="FQP72"/>
    <n v="219"/>
    <n v="20"/>
    <s v="ร้านที่1"/>
    <s v="ส่งคุณบุณณดา  บุนนาค"/>
    <s v="387ม.2 ต.สันโป่ง อ.แม่ริม_x000a_เชียงใหม่ 50180"/>
    <s v="50180"/>
    <s v="0934298963"/>
    <s v="04/08/2025 09:19"/>
    <s v="raweewan5499@gmail.com"/>
    <s v="EMS COD"/>
    <s v="facebook"/>
    <s v="กสิกร"/>
    <s v=""/>
    <s v="JA276542347TH"/>
    <s v="04/08/2025 09:19"/>
  </r>
  <r>
    <x v="8"/>
    <x v="10"/>
    <n v="65"/>
    <n v="1"/>
    <s v="FQP72"/>
    <n v="219"/>
    <n v="20"/>
    <s v="ร้านที่1"/>
    <s v="ส่งคุณบุณณดา  บุนนาค"/>
    <s v="387ม.2 ต.สันโป่ง อ.แม่ริม_x000a_เชียงใหม่ 50180"/>
    <s v="50180"/>
    <s v="0934298963"/>
    <s v="04/08/2025 09:19"/>
    <s v="raweewan5499@gmail.com"/>
    <s v="EMS COD"/>
    <s v="facebook"/>
    <s v="กสิกร"/>
    <s v=""/>
    <s v="JA276542347TH"/>
    <s v="04/08/2025 09:19"/>
  </r>
  <r>
    <x v="11"/>
    <x v="13"/>
    <n v="65"/>
    <n v="1"/>
    <s v="FQP72"/>
    <n v="219"/>
    <n v="20"/>
    <s v="ร้านที่1"/>
    <s v="ส่งคุณบุณณดา  บุนนาค"/>
    <s v="387ม.2 ต.สันโป่ง อ.แม่ริม_x000a_เชียงใหม่ 50180"/>
    <s v="50180"/>
    <s v="0934298963"/>
    <s v="04/08/2025 09:19"/>
    <s v="raweewan5499@gmail.com"/>
    <s v="EMS COD"/>
    <s v="facebook"/>
    <s v="กสิกร"/>
    <s v=""/>
    <s v="JA276542347TH"/>
    <s v="04/08/2025 09:19"/>
  </r>
  <r>
    <x v="18"/>
    <x v="21"/>
    <n v="139"/>
    <n v="1"/>
    <s v="FQP71"/>
    <n v="215"/>
    <n v="0"/>
    <s v="ร้านที่1"/>
    <s v="ชื่อ สุดาพร แสงสุวรรณ"/>
    <s v="ที่อยู่จัดส่ง_x000a_ที่อยู่ 80/294.ม6 ซอยบางขุนเทียน11 ถนนบางขุนเทียน แขวงแสมดำ เขตบางขุนเทียน กรุงเทพ  10150"/>
    <s v="10150"/>
    <s v="0928590250"/>
    <s v="04/08/2025 09:19"/>
    <s v="sompear3955@gmail.com"/>
    <s v="EMS COD"/>
    <s v="facebook"/>
    <s v="กสิกร"/>
    <s v=""/>
    <s v="JA276542355TH"/>
    <s v="04/08/2025 09:19"/>
  </r>
  <r>
    <x v="17"/>
    <x v="20"/>
    <n v="139"/>
    <n v="1"/>
    <s v="FQP71"/>
    <n v="215"/>
    <n v="0"/>
    <s v="ร้านที่1"/>
    <s v="ชื่อ สุดาพร แสงสุวรรณ"/>
    <s v="ที่อยู่จัดส่ง_x000a_ที่อยู่ 80/294.ม6 ซอยบางขุนเทียน11 ถนนบางขุนเทียน แขวงแสมดำ เขตบางขุนเทียน กรุงเทพ  10150"/>
    <s v="10150"/>
    <s v="0928590250"/>
    <s v="04/08/2025 09:19"/>
    <s v="sompear3955@gmail.com"/>
    <s v="EMS COD"/>
    <s v="facebook"/>
    <s v="กสิกร"/>
    <s v=""/>
    <s v="JA276542355TH"/>
    <s v="04/08/2025 09:19"/>
  </r>
  <r>
    <x v="18"/>
    <x v="21"/>
    <n v="139"/>
    <n v="1"/>
    <s v="FQP70"/>
    <n v="215"/>
    <n v="0"/>
    <s v="ร้านที่1"/>
    <s v="Mam Noy"/>
    <s v="เทศบาลตำบลเชียงกลม_x000a_360 ม.1_x000a_เชียงกลม_x000a_ปากชม_x000a_เลย_x000a_ 42150"/>
    <s v="42150"/>
    <s v="66980612452"/>
    <s v="04/08/2025 09:17"/>
    <s v="sompear3955@gmail.com"/>
    <s v="EMS COD"/>
    <s v="facebook"/>
    <s v="กสิกร"/>
    <s v=""/>
    <s v="JA276542364TH"/>
    <s v="04/08/2025 09:17"/>
  </r>
  <r>
    <x v="17"/>
    <x v="20"/>
    <n v="139"/>
    <n v="1"/>
    <s v="FQP70"/>
    <n v="215"/>
    <n v="0"/>
    <s v="ร้านที่1"/>
    <s v="Mam Noy"/>
    <s v="เทศบาลตำบลเชียงกลม_x000a_360 ม.1_x000a_เชียงกลม_x000a_ปากชม_x000a_เลย_x000a_ 42150"/>
    <s v="42150"/>
    <s v="66980612452"/>
    <s v="04/08/2025 09:17"/>
    <s v="sompear3955@gmail.com"/>
    <s v="EMS COD"/>
    <s v="facebook"/>
    <s v="กสิกร"/>
    <s v=""/>
    <s v="JA276542364TH"/>
    <s v="04/08/2025 09:17"/>
  </r>
  <r>
    <x v="7"/>
    <x v="8"/>
    <n v="100"/>
    <n v="1"/>
    <s v="FQP69"/>
    <n v="215"/>
    <n v="0"/>
    <s v="ร้านที่1"/>
    <s v="รัตรดาวรรณ บำรุงสัตย์"/>
    <s v="6/1 ถ.รณชัยชาญยุทธ ซ.23 ต.ในเมือง อ.เมือง_x000a_จ.ร้อยเอ็ด 45000"/>
    <s v="45000"/>
    <s v="0810552919"/>
    <s v="03/08/2025 16:17"/>
    <s v="raweewan5499@gmail.com"/>
    <s v="EMS"/>
    <s v="facebook"/>
    <s v="กสิกร"/>
    <s v=""/>
    <s v="JB294683045TH"/>
    <s v="04/08/2025 09:16"/>
  </r>
  <r>
    <x v="13"/>
    <x v="16"/>
    <n v="65"/>
    <n v="1"/>
    <s v="FQP69"/>
    <n v="215"/>
    <n v="0"/>
    <s v="ร้านที่1"/>
    <s v="รัตรดาวรรณ บำรุงสัตย์"/>
    <s v="6/1 ถ.รณชัยชาญยุทธ ซ.23 ต.ในเมือง อ.เมือง_x000a_จ.ร้อยเอ็ด 45000"/>
    <s v="45000"/>
    <s v="0810552919"/>
    <s v="03/08/2025 16:17"/>
    <s v="raweewan5499@gmail.com"/>
    <s v="EMS"/>
    <s v="facebook"/>
    <s v="กสิกร"/>
    <s v=""/>
    <s v="JB294683045TH"/>
    <s v="04/08/2025 09:16"/>
  </r>
  <r>
    <x v="10"/>
    <x v="12"/>
    <n v="65"/>
    <n v="1"/>
    <s v="FQP69"/>
    <n v="215"/>
    <n v="0"/>
    <s v="ร้านที่1"/>
    <s v="รัตรดาวรรณ บำรุงสัตย์"/>
    <s v="6/1 ถ.รณชัยชาญยุทธ ซ.23 ต.ในเมือง อ.เมือง_x000a_จ.ร้อยเอ็ด 45000"/>
    <s v="45000"/>
    <s v="0810552919"/>
    <s v="03/08/2025 16:17"/>
    <s v="raweewan5499@gmail.com"/>
    <s v="EMS"/>
    <s v="facebook"/>
    <s v="กสิกร"/>
    <s v=""/>
    <s v="JB294683045TH"/>
    <s v="04/08/2025 09:16"/>
  </r>
  <r>
    <x v="17"/>
    <x v="20"/>
    <n v="139"/>
    <n v="1"/>
    <s v="FQP68"/>
    <n v="315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4/08/2025 09:14"/>
    <s v="raweewan5499@gmail.com"/>
    <s v="EMS COD"/>
    <s v="facebook"/>
    <s v="กสิกร"/>
    <s v=""/>
    <s v="JA276542378TH"/>
    <s v="04/08/2025 09:14"/>
  </r>
  <r>
    <x v="18"/>
    <x v="21"/>
    <n v="139"/>
    <n v="1"/>
    <s v="FQP68"/>
    <n v="315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4/08/2025 09:14"/>
    <s v="raweewan5499@gmail.com"/>
    <s v="EMS COD"/>
    <s v="facebook"/>
    <s v="กสิกร"/>
    <s v=""/>
    <s v="JA276542378TH"/>
    <s v="04/08/2025 09:14"/>
  </r>
  <r>
    <x v="0"/>
    <x v="15"/>
    <n v="100"/>
    <n v="1"/>
    <s v="FQP68"/>
    <n v="315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4/08/2025 09:14"/>
    <s v="raweewan5499@gmail.com"/>
    <s v="EMS COD"/>
    <s v="facebook"/>
    <s v="กสิกร"/>
    <s v=""/>
    <s v="JA276542378TH"/>
    <s v="04/08/2025 09:14"/>
  </r>
  <r>
    <x v="17"/>
    <x v="20"/>
    <n v="139"/>
    <n v="2"/>
    <s v="FQP67"/>
    <n v="215"/>
    <n v="0"/>
    <s v="ร้านที่1"/>
    <s v="พิดสะไหม พวงสะหว่าง"/>
    <s v="201/9_x000a_บ.ยางคำ_x000a_ต.สะใคร_x000a_อ.สะใคร_x000a_จ.หนองคาย 43160"/>
    <s v="43160"/>
    <s v="0618177087"/>
    <s v="04/08/2025 09:13"/>
    <s v="raweewan5499@gmail.com"/>
    <s v="EMS COD"/>
    <s v="facebook"/>
    <s v="กสิกร"/>
    <s v=""/>
    <s v="JA276542381TH"/>
    <s v="04/08/2025 09:12"/>
  </r>
  <r>
    <x v="17"/>
    <x v="20"/>
    <n v="139"/>
    <n v="1"/>
    <s v="FQP66"/>
    <n v="215"/>
    <n v="0"/>
    <s v="ร้านที่1"/>
    <s v="นภาลัย  สมฤทธิ์ "/>
    <s v="79/1ม.1ต.หย่วนอ.เชียงคำ จ.พะเยา 56110"/>
    <s v="56110"/>
    <s v="0946302759"/>
    <s v="04/08/2025 09:10"/>
    <s v="raweewan5499@gmail.com"/>
    <s v="EMS COD"/>
    <s v="facebook"/>
    <s v="กสิกร"/>
    <s v=""/>
    <s v="JA276542395TH"/>
    <s v="04/08/2025 09:10"/>
  </r>
  <r>
    <x v="18"/>
    <x v="21"/>
    <n v="139"/>
    <n v="1"/>
    <s v="FQP66"/>
    <n v="215"/>
    <n v="0"/>
    <s v="ร้านที่1"/>
    <s v="นภาลัย  สมฤทธิ์ "/>
    <s v="79/1ม.1ต.หย่วนอ.เชียงคำ จ.พะเยา 56110"/>
    <s v="56110"/>
    <s v="0946302759"/>
    <s v="04/08/2025 09:10"/>
    <s v="raweewan5499@gmail.com"/>
    <s v="EMS COD"/>
    <s v="facebook"/>
    <s v="กสิกร"/>
    <s v=""/>
    <s v="JA276542395TH"/>
    <s v="04/08/2025 09:10"/>
  </r>
  <r>
    <x v="17"/>
    <x v="20"/>
    <n v="139"/>
    <n v="1"/>
    <s v="FQP65"/>
    <n v="215"/>
    <n v="0"/>
    <s v="ร้านที่1"/>
    <s v="เต็มสิริ คำปลุก"/>
    <s v="  342 หมู่ 1 ต วังหลวง อ หนองม่วงไข่ จ แพร่  โทร  54170"/>
    <s v="54170"/>
    <s v="0875447469"/>
    <s v="04/08/2025 09:09"/>
    <s v="raweewan5499@gmail.com"/>
    <s v="EMS COD"/>
    <s v="facebook"/>
    <s v="กสิกร"/>
    <s v=""/>
    <s v="JA276542404TH"/>
    <s v="04/08/2025 09:09"/>
  </r>
  <r>
    <x v="18"/>
    <x v="21"/>
    <n v="139"/>
    <n v="1"/>
    <s v="FQP65"/>
    <n v="215"/>
    <n v="0"/>
    <s v="ร้านที่1"/>
    <s v="เต็มสิริ คำปลุก"/>
    <s v="  342 หมู่ 1 ต วังหลวง อ หนองม่วงไข่ จ แพร่  โทร  54170"/>
    <s v="54170"/>
    <s v="0875447469"/>
    <s v="04/08/2025 09:09"/>
    <s v="raweewan5499@gmail.com"/>
    <s v="EMS COD"/>
    <s v="facebook"/>
    <s v="กสิกร"/>
    <s v=""/>
    <s v="JA276542404TH"/>
    <s v="04/08/2025 09:09"/>
  </r>
  <r>
    <x v="18"/>
    <x v="21"/>
    <n v="139"/>
    <n v="1"/>
    <s v="FQP64"/>
    <n v="215"/>
    <n v="0"/>
    <s v="ร้านที่1"/>
    <s v="วิสูตร งิ้วแหลม "/>
    <s v="77/236 ม.รุ่งสว่าง รามอินทรา 8 ถ.รามอินทรา แขวงอนุสาวรีย์ เขตบางเขน กทม _x000a_ 10200"/>
    <s v="10200"/>
    <s v="0819078119"/>
    <s v="04/08/2025 09:07"/>
    <s v="raweewan5499@gmail.com"/>
    <s v="EMS COD"/>
    <s v="facebook"/>
    <s v="กสิกร"/>
    <s v=""/>
    <s v="JA276542421TH"/>
    <s v="04/08/2025 09:07"/>
  </r>
  <r>
    <x v="17"/>
    <x v="20"/>
    <n v="139"/>
    <n v="1"/>
    <s v="FQP64"/>
    <n v="215"/>
    <n v="0"/>
    <s v="ร้านที่1"/>
    <s v="วิสูตร งิ้วแหลม "/>
    <s v="77/236 ม.รุ่งสว่าง รามอินทรา 8 ถ.รามอินทรา แขวงอนุสาวรีย์ เขตบางเขน กทม _x000a_ 10200"/>
    <s v="10200"/>
    <s v="0819078119"/>
    <s v="04/08/2025 09:07"/>
    <s v="raweewan5499@gmail.com"/>
    <s v="EMS COD"/>
    <s v="facebook"/>
    <s v="กสิกร"/>
    <s v=""/>
    <s v="JA276542421TH"/>
    <s v="04/08/2025 09:07"/>
  </r>
  <r>
    <x v="0"/>
    <x v="15"/>
    <n v="90"/>
    <n v="2"/>
    <s v="FQP63"/>
    <n v="130.19999999999999"/>
    <n v="7"/>
    <s v="ร้านที่8"/>
    <s v="วลัยกร เปาวรัตน์"/>
    <s v="88/90 เดอะเกรท ซอย21 · บางแม่นาง/ Bang Mae Nang_x000a__x000a_บางใหญ่/ Bang Yaiนนทบุรี/ Nonthaburi_x000a_11140"/>
    <s v="11140"/>
    <s v="660875527509"/>
    <s v="04/08/2025 09:05"/>
    <s v="-"/>
    <s v="Kerry_dropoff"/>
    <s v="Lazada"/>
    <s v="lazada"/>
    <s v=""/>
    <s v="LEXPU0593850427"/>
    <s v="04/08/2025 09:05"/>
  </r>
  <r>
    <x v="18"/>
    <x v="21"/>
    <n v="139"/>
    <n v="1"/>
    <s v="FQP62"/>
    <n v="215"/>
    <n v="0"/>
    <s v="ร้านที่1"/>
    <s v="อุไรวรรณ หล้าสวย"/>
    <s v="200 ม.5 บ.ไพจาน_x000a_ต.ค้อใหญ่_x000a_อ.กู้แก้ว_x000a_จ.อุดรธานี_x000a_ 41130"/>
    <s v="41130"/>
    <s v="0923528420"/>
    <s v="04/08/2025 09:04"/>
    <s v="raweewan5499@gmail.com"/>
    <s v="EMS COD"/>
    <s v="facebook"/>
    <s v="กสิกร"/>
    <s v=""/>
    <s v="JA276542449TH"/>
    <s v="04/08/2025 09:04"/>
  </r>
  <r>
    <x v="17"/>
    <x v="20"/>
    <n v="139"/>
    <n v="1"/>
    <s v="FQP62"/>
    <n v="215"/>
    <n v="0"/>
    <s v="ร้านที่1"/>
    <s v="อุไรวรรณ หล้าสวย"/>
    <s v="200 ม.5 บ.ไพจาน_x000a_ต.ค้อใหญ่_x000a_อ.กู้แก้ว_x000a_จ.อุดรธานี_x000a_ 41130"/>
    <s v="41130"/>
    <s v="0923528420"/>
    <s v="04/08/2025 09:04"/>
    <s v="raweewan5499@gmail.com"/>
    <s v="EMS COD"/>
    <s v="facebook"/>
    <s v="กสิกร"/>
    <s v=""/>
    <s v="JA276542449TH"/>
    <s v="04/08/2025 09:04"/>
  </r>
  <r>
    <x v="18"/>
    <x v="21"/>
    <n v="139"/>
    <n v="1"/>
    <s v="FQP61"/>
    <n v="215"/>
    <n v="0"/>
    <s v="ร้านที่1"/>
    <s v="วนิดา ทวีไว"/>
    <s v="16 ม.2 บ.หมากหญ้า_x000a_ต.หมากหญ้า_x000a_อ.หนองวัวซอ_x000a_จ.อุดรธานี_x000a_ 41360"/>
    <s v="41360"/>
    <s v="0933807955"/>
    <s v="01/08/2025 22:22"/>
    <s v="raweewan5499@gmail.com"/>
    <s v="EMS"/>
    <s v="facebook"/>
    <s v="กสิกร"/>
    <s v=""/>
    <s v="JB294683068TH"/>
    <s v="04/08/2025 09:02"/>
  </r>
  <r>
    <x v="17"/>
    <x v="20"/>
    <n v="139"/>
    <n v="1"/>
    <s v="FQP61"/>
    <n v="215"/>
    <n v="0"/>
    <s v="ร้านที่1"/>
    <s v="วนิดา ทวีไว"/>
    <s v="16 ม.2 บ.หมากหญ้า_x000a_ต.หมากหญ้า_x000a_อ.หนองวัวซอ_x000a_จ.อุดรธานี_x000a_ 41360"/>
    <s v="41360"/>
    <s v="0933807955"/>
    <s v="01/08/2025 22:22"/>
    <s v="raweewan5499@gmail.com"/>
    <s v="EMS"/>
    <s v="facebook"/>
    <s v="กสิกร"/>
    <s v=""/>
    <s v="JB294683068TH"/>
    <s v="04/08/2025 09:02"/>
  </r>
  <r>
    <x v="1"/>
    <x v="1"/>
    <n v="50"/>
    <n v="6"/>
    <s v="FQP60"/>
    <n v="200"/>
    <n v="0"/>
    <s v="ร้านที่2"/>
    <s v="u***7358187462584"/>
    <s v="นครสวรรค์"/>
    <s v="-"/>
    <s v=""/>
    <s v="04/08/2025 09:01"/>
    <s v="-"/>
    <s v="J&amp;T COD"/>
    <s v="Tiktok"/>
    <s v="จ่ายทีหลัง / COD"/>
    <s v=""/>
    <s v="762314776506"/>
    <s v="04/08/2025 09:01"/>
  </r>
  <r>
    <x v="7"/>
    <x v="8"/>
    <n v="100"/>
    <n v="2"/>
    <s v="FQP59"/>
    <n v="200"/>
    <n v="0"/>
    <s v="ร้านที่1"/>
    <s v="นาย ภุชงค์ นิลขาว"/>
    <s v=" บ้านเลขที่47 ม.9 ต.พรุเตียว_x000a_อ.เขาพนม จ.กระบี่  81140"/>
    <s v="81140"/>
    <s v="0655860238"/>
    <s v="01/08/2025 22:16"/>
    <s v="raweewan5499@gmail.com"/>
    <s v="EMS"/>
    <s v="facebook"/>
    <s v="กสิกร"/>
    <s v=""/>
    <s v="JB294683099TH"/>
    <s v="04/08/2025 08:59"/>
  </r>
  <r>
    <x v="17"/>
    <x v="20"/>
    <n v="139"/>
    <n v="1"/>
    <s v="FQP58"/>
    <n v="215"/>
    <n v="0"/>
    <s v="ร้านที่1"/>
    <s v="ภานุพร ติ๊บน้อย"/>
    <s v="109/4หมู่6_x000a_ต.บ้านแดน_x000a_อ.บรรพตพิสัย_x000a_จ.นครสวรรต์_x000a_โทร 60180"/>
    <s v="60180"/>
    <s v="0843804731"/>
    <s v="04/08/2025 08:58"/>
    <s v="raweewan5499@gmail.com"/>
    <s v="EMS COD"/>
    <s v="facebook"/>
    <s v="กสิกร"/>
    <s v=""/>
    <s v="JA276542506TH"/>
    <s v="04/08/2025 08:58"/>
  </r>
  <r>
    <x v="18"/>
    <x v="21"/>
    <n v="139"/>
    <n v="1"/>
    <s v="FQP58"/>
    <n v="215"/>
    <n v="0"/>
    <s v="ร้านที่1"/>
    <s v="ภานุพร ติ๊บน้อย"/>
    <s v="109/4หมู่6_x000a_ต.บ้านแดน_x000a_อ.บรรพตพิสัย_x000a_จ.นครสวรรต์_x000a_โทร 60180"/>
    <s v="60180"/>
    <s v="0843804731"/>
    <s v="04/08/2025 08:58"/>
    <s v="raweewan5499@gmail.com"/>
    <s v="EMS COD"/>
    <s v="facebook"/>
    <s v="กสิกร"/>
    <s v=""/>
    <s v="JA276542506TH"/>
    <s v="04/08/2025 08:58"/>
  </r>
  <r>
    <x v="5"/>
    <x v="5"/>
    <n v="0"/>
    <n v="1"/>
    <s v="FQP57"/>
    <n v="0"/>
    <n v="0"/>
    <s v="ร้านที่1"/>
    <s v="ประทุม บูรณารมย์"/>
    <s v=" ที่อยู่24/460 หมู่3 ถนน สหกรณ์ ตำบลบางหญ้าแพรก อำเภอเมือง จังหวัดสมุทรสาคร_x000a_"/>
    <s v="-"/>
    <s v="0816834638"/>
    <s v="04/08/2025 08:53"/>
    <s v="sompear3955@gmail.com"/>
    <s v="EMS"/>
    <s v="facebook"/>
    <s v="กสิกร"/>
    <s v="เคลม TIKTOK  หมายเลขคำสั่งซื้อ : 579664450951546095เนื่องจากสินค้า ที่เป็นครีมฮอร์นของทางร้าน ผลิตไม่ทันจึงทำให้การจัดส่งออเดอร์ไม่ครบถ้วน จึงเคลมสินค้าตัวแื่นให้คุณลูกค้าแทน"/>
    <s v="JB294683111TH"/>
    <s v="04/08/2025 08:53"/>
  </r>
  <r>
    <x v="1"/>
    <x v="1"/>
    <n v="0"/>
    <n v="1"/>
    <s v="FQP57"/>
    <n v="0"/>
    <n v="0"/>
    <s v="ร้านที่1"/>
    <s v="ประทุม บูรณารมย์"/>
    <s v=" ที่อยู่24/460 หมู่3 ถนน สหกรณ์ ตำบลบางหญ้าแพรก อำเภอเมือง จังหวัดสมุทรสาคร_x000a_"/>
    <s v="-"/>
    <s v="0816834638"/>
    <s v="04/08/2025 08:53"/>
    <s v="sompear3955@gmail.com"/>
    <s v="EMS"/>
    <s v="facebook"/>
    <s v="กสิกร"/>
    <s v="เคลม TIKTOK  หมายเลขคำสั่งซื้อ : 579664450951546095เนื่องจากสินค้า ที่เป็นครีมฮอร์นของทางร้าน ผลิตไม่ทันจึงทำให้การจัดส่งออเดอร์ไม่ครบถ้วน จึงเคลมสินค้าตัวแื่นให้คุณลูกค้าแทน"/>
    <s v="JB294683111TH"/>
    <s v="04/08/2025 08:53"/>
  </r>
  <r>
    <x v="0"/>
    <x v="15"/>
    <n v="99"/>
    <n v="1"/>
    <s v="FQP56"/>
    <n v="180"/>
    <n v="0"/>
    <s v="ร้านที่2"/>
    <s v="น***ิดา  พ***"/>
    <s v="ปราจีนบุรี"/>
    <s v="-"/>
    <s v=""/>
    <s v="04/08/2025 08:32"/>
    <s v="-"/>
    <s v="J&amp;T COD"/>
    <s v="Tiktok"/>
    <s v="จ่ายทีหลัง / COD"/>
    <s v=""/>
    <s v="762377377495"/>
    <s v="04/08/2025 08:32"/>
  </r>
  <r>
    <x v="12"/>
    <x v="22"/>
    <n v="100"/>
    <n v="1"/>
    <s v="FQP56"/>
    <n v="180"/>
    <n v="0"/>
    <s v="ร้านที่2"/>
    <s v="น***ิดา  พ***"/>
    <s v="ปราจีนบุรี"/>
    <s v="-"/>
    <s v=""/>
    <s v="04/08/2025 08:32"/>
    <s v="-"/>
    <s v="J&amp;T COD"/>
    <s v="Tiktok"/>
    <s v="จ่ายทีหลัง / COD"/>
    <s v=""/>
    <s v="762377377495"/>
    <s v="04/08/2025 08:32"/>
  </r>
  <r>
    <x v="0"/>
    <x v="15"/>
    <n v="66"/>
    <n v="1"/>
    <s v="FQP55"/>
    <n v="242.74"/>
    <n v="64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04/08/2025 08:30"/>
    <s v="-"/>
    <s v="Kerry_dropoff"/>
    <s v="Lazada"/>
    <s v="lazada"/>
    <s v=""/>
    <s v="LEXPU0593850171"/>
    <s v="04/08/2025 08:30"/>
  </r>
  <r>
    <x v="12"/>
    <x v="22"/>
    <n v="66"/>
    <n v="1"/>
    <s v="FQP55"/>
    <n v="242.74"/>
    <n v="64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04/08/2025 08:30"/>
    <s v="-"/>
    <s v="Kerry_dropoff"/>
    <s v="Lazada"/>
    <s v="lazada"/>
    <s v=""/>
    <s v="LEXPU0593850171"/>
    <s v="04/08/2025 08:30"/>
  </r>
  <r>
    <x v="7"/>
    <x v="8"/>
    <n v="67"/>
    <n v="1"/>
    <s v="FQP55"/>
    <n v="242.74"/>
    <n v="64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04/08/2025 08:30"/>
    <s v="-"/>
    <s v="Kerry_dropoff"/>
    <s v="Lazada"/>
    <s v="lazada"/>
    <s v=""/>
    <s v="LEXPU0593850171"/>
    <s v="04/08/2025 08:30"/>
  </r>
  <r>
    <x v="7"/>
    <x v="8"/>
    <n v="66.333333333333329"/>
    <n v="3"/>
    <s v="FQP54"/>
    <n v="185.75"/>
    <n v="26"/>
    <s v="ร้านที่8"/>
    <s v="อุทุมพร กาลพัฒน์"/>
    <s v="8/115 มบ.พฤกษาวิลล์ 85 เลียบคลองทวีวัฒนา แขวงบางแคเหนือ_x000a__x000a_บางแค/ Bang Khaeกรุงเทพมหานคร/ Bangkok_x000a_10160"/>
    <s v="10160"/>
    <s v="660889496986"/>
    <s v="04/08/2025 07:19"/>
    <s v="-"/>
    <s v="Kerry_dropoff"/>
    <s v="Lazada"/>
    <s v="lazada"/>
    <s v=""/>
    <s v="LEXPU0593850237"/>
    <s v="04/08/2025 07:19"/>
  </r>
  <r>
    <x v="7"/>
    <x v="9"/>
    <n v="57.75"/>
    <n v="1"/>
    <s v="FQP53"/>
    <n v="57.75"/>
    <n v="0"/>
    <s v="ร้านที่1"/>
    <s v="ฮันนี่"/>
    <s v="91/63 ม.5ซ.หลากำนัน  · คลองแห/ Khlong Hae_x000a__x000a_หาดใหญ่/ Hat Yaiสงขลา/ Songkhla_x000a_90110"/>
    <s v="90110"/>
    <s v="660930815352"/>
    <s v="04/08/2025 07:14"/>
    <s v="-"/>
    <s v="Kerry_dropoff"/>
    <s v="Lazada"/>
    <s v="lazada"/>
    <s v=""/>
    <s v="LEXPU0593723139"/>
    <s v="04/08/2025 07:14"/>
  </r>
  <r>
    <x v="15"/>
    <x v="18"/>
    <n v="50"/>
    <n v="1"/>
    <s v="FQP52"/>
    <n v="109"/>
    <n v="9"/>
    <s v="ร้านที่2"/>
    <s v="ว***า ด***่งคุณ"/>
    <s v="มหาสารคาม"/>
    <s v="-"/>
    <s v=""/>
    <s v="04/08/2025 06:53"/>
    <s v="-"/>
    <s v="J&amp;T COD"/>
    <s v="Tiktok"/>
    <s v="จ่ายทีหลัง / COD"/>
    <s v=""/>
    <s v="762377506446"/>
    <s v="04/08/2025 06:53"/>
  </r>
  <r>
    <x v="16"/>
    <x v="19"/>
    <n v="50"/>
    <n v="1"/>
    <s v="FQP52"/>
    <n v="109"/>
    <n v="9"/>
    <s v="ร้านที่2"/>
    <s v="ว***า ด***่งคุณ"/>
    <s v="มหาสารคาม"/>
    <s v="-"/>
    <s v=""/>
    <s v="04/08/2025 06:53"/>
    <s v="-"/>
    <s v="J&amp;T COD"/>
    <s v="Tiktok"/>
    <s v="จ่ายทีหลัง / COD"/>
    <s v=""/>
    <s v="762377506446"/>
    <s v="04/08/2025 06:53"/>
  </r>
  <r>
    <x v="14"/>
    <x v="17"/>
    <n v="50"/>
    <n v="1"/>
    <s v="FQP52"/>
    <n v="109"/>
    <n v="9"/>
    <s v="ร้านที่2"/>
    <s v="ว***า ด***่งคุณ"/>
    <s v="มหาสารคาม"/>
    <s v="-"/>
    <s v=""/>
    <s v="04/08/2025 06:53"/>
    <s v="-"/>
    <s v="J&amp;T COD"/>
    <s v="Tiktok"/>
    <s v="จ่ายทีหลัง / COD"/>
    <s v=""/>
    <s v="762377506446"/>
    <s v="04/08/2025 06:53"/>
  </r>
  <r>
    <x v="15"/>
    <x v="18"/>
    <n v="50"/>
    <n v="1"/>
    <s v="FQP51"/>
    <n v="100"/>
    <n v="0"/>
    <s v="ร้านที่2"/>
    <s v="ส***ภา ฤ***ดี"/>
    <s v="อ่างทอง"/>
    <s v="-"/>
    <s v=""/>
    <s v="04/08/2025 04:10"/>
    <s v="-"/>
    <s v="J&amp;T COD"/>
    <s v="Tiktok"/>
    <s v="จ่ายทีหลัง / COD"/>
    <s v=""/>
    <s v="762396206423"/>
    <s v="04/08/2025 04:17"/>
  </r>
  <r>
    <x v="16"/>
    <x v="19"/>
    <n v="50"/>
    <n v="1"/>
    <s v="FQP51"/>
    <n v="100"/>
    <n v="0"/>
    <s v="ร้านที่2"/>
    <s v="ส***ภา ฤ***ดี"/>
    <s v="อ่างทอง"/>
    <s v="-"/>
    <s v=""/>
    <s v="04/08/2025 04:10"/>
    <s v="-"/>
    <s v="J&amp;T COD"/>
    <s v="Tiktok"/>
    <s v="จ่ายทีหลัง / COD"/>
    <s v=""/>
    <s v="762396206423"/>
    <s v="04/08/2025 04:17"/>
  </r>
  <r>
    <x v="14"/>
    <x v="17"/>
    <n v="50"/>
    <n v="1"/>
    <s v="FQP51"/>
    <n v="100"/>
    <n v="0"/>
    <s v="ร้านที่2"/>
    <s v="ส***ภา ฤ***ดี"/>
    <s v="อ่างทอง"/>
    <s v="-"/>
    <s v=""/>
    <s v="04/08/2025 04:10"/>
    <s v="-"/>
    <s v="J&amp;T COD"/>
    <s v="Tiktok"/>
    <s v="จ่ายทีหลัง / COD"/>
    <s v=""/>
    <s v="762396206423"/>
    <s v="04/08/2025 04:17"/>
  </r>
  <r>
    <x v="15"/>
    <x v="18"/>
    <n v="50"/>
    <n v="1"/>
    <s v="FQP50"/>
    <n v="109"/>
    <n v="9"/>
    <s v="ร้านที่2"/>
    <s v="น***าล ข***ฐา"/>
    <s v="นครราชสีมา"/>
    <s v="-"/>
    <s v=""/>
    <s v="04/08/2025 01:03"/>
    <s v="-"/>
    <s v="J&amp;T COD"/>
    <s v="Tiktok"/>
    <s v="จ่ายทีหลัง / COD"/>
    <s v=""/>
    <s v="762328201423"/>
    <s v="04/08/2025 01:04"/>
  </r>
  <r>
    <x v="16"/>
    <x v="19"/>
    <n v="50"/>
    <n v="1"/>
    <s v="FQP50"/>
    <n v="109"/>
    <n v="9"/>
    <s v="ร้านที่2"/>
    <s v="น***าล ข***ฐา"/>
    <s v="นครราชสีมา"/>
    <s v="-"/>
    <s v=""/>
    <s v="04/08/2025 01:03"/>
    <s v="-"/>
    <s v="J&amp;T COD"/>
    <s v="Tiktok"/>
    <s v="จ่ายทีหลัง / COD"/>
    <s v=""/>
    <s v="762328201423"/>
    <s v="04/08/2025 01:04"/>
  </r>
  <r>
    <x v="14"/>
    <x v="17"/>
    <n v="50"/>
    <n v="1"/>
    <s v="FQP50"/>
    <n v="109"/>
    <n v="9"/>
    <s v="ร้านที่2"/>
    <s v="น***าล ข***ฐา"/>
    <s v="นครราชสีมา"/>
    <s v="-"/>
    <s v=""/>
    <s v="04/08/2025 01:03"/>
    <s v="-"/>
    <s v="J&amp;T COD"/>
    <s v="Tiktok"/>
    <s v="จ่ายทีหลัง / COD"/>
    <s v=""/>
    <s v="762328201423"/>
    <s v="04/08/2025 01:04"/>
  </r>
  <r>
    <x v="3"/>
    <x v="3"/>
    <n v="35"/>
    <n v="8"/>
    <s v="FQP49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4/08/2025 01:31"/>
    <s v="-"/>
    <s v="SPX Express"/>
    <s v="Shopee"/>
    <s v="shopee"/>
    <s v=""/>
    <s v="TH252068011566H"/>
    <s v="04/08/2025 01:01"/>
  </r>
  <r>
    <x v="7"/>
    <x v="8"/>
    <n v="69.900000000000006"/>
    <n v="10"/>
    <s v="FQP48"/>
    <n v="438.51"/>
    <n v="35"/>
    <s v="ร้านที่1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04/08/2025 00:28"/>
    <s v="-"/>
    <s v="Kerry_dropoff"/>
    <s v="Lazada"/>
    <s v="lazada"/>
    <s v=""/>
    <s v="LEXPU0593708494"/>
    <s v="04/08/2025 00:2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n v="50"/>
    <n v="6"/>
    <s v="FQS13"/>
    <n v="200"/>
    <n v="0"/>
    <s v="ร้านที่2"/>
    <s v="น***าฏ น***า"/>
    <s v="ระยอง"/>
    <s v="-"/>
    <s v=""/>
    <s v="05/08/2025 23:45"/>
    <s v="-"/>
    <s v="J&amp;T COD"/>
    <s v="Tiktok"/>
    <s v="จ่ายทีหลัง / COD"/>
    <s v=""/>
    <s v="762493365034"/>
    <s v="05/08/2025 23:46"/>
  </r>
  <r>
    <x v="0"/>
    <x v="0"/>
    <n v="33.333333333333336"/>
    <n v="6"/>
    <s v="FQS12"/>
    <n v="200"/>
    <n v="0"/>
    <s v="ร้านที่4"/>
    <s v="เ***มศักดิ์ เ***ยมศรี"/>
    <s v="พระนครศรีอยุธยา"/>
    <s v="-"/>
    <s v=""/>
    <s v="05/08/2025 23:40"/>
    <s v="-"/>
    <s v="J&amp;T COD"/>
    <s v="Tiktok"/>
    <s v="จ่ายทีหลัง / COD"/>
    <s v=""/>
    <s v="762448963032"/>
    <s v="05/08/2025 23:40"/>
  </r>
  <r>
    <x v="0"/>
    <x v="0"/>
    <n v="50"/>
    <n v="6"/>
    <s v="FQS11"/>
    <n v="300"/>
    <n v="0"/>
    <s v="ร้านที่2"/>
    <s v="ก***นา ก***นแก้ว"/>
    <s v="Nakhon Si Thammarat"/>
    <s v="-"/>
    <s v=""/>
    <s v="05/08/2025 22:58"/>
    <s v="-"/>
    <s v="J&amp;T COD"/>
    <s v="Tiktok"/>
    <s v="จ่ายทีหลัง / COD"/>
    <s v=""/>
    <s v="762471817100"/>
    <s v="05/08/2025 22:58"/>
  </r>
  <r>
    <x v="0"/>
    <x v="0"/>
    <n v="33.333333333333336"/>
    <n v="3"/>
    <s v="FQS11"/>
    <n v="300"/>
    <n v="0"/>
    <s v="ร้านที่2"/>
    <s v="ก***นา ก***นแก้ว"/>
    <s v="Nakhon Si Thammarat"/>
    <s v="-"/>
    <s v=""/>
    <s v="05/08/2025 22:58"/>
    <s v="-"/>
    <s v="J&amp;T COD"/>
    <s v="Tiktok"/>
    <s v="จ่ายทีหลัง / COD"/>
    <s v=""/>
    <s v="762471817100"/>
    <s v="05/08/2025 22:58"/>
  </r>
  <r>
    <x v="1"/>
    <x v="1"/>
    <n v="56.25"/>
    <n v="1"/>
    <s v="FQS9"/>
    <n v="63.25"/>
    <n v="7"/>
    <s v="ร้านที่1"/>
    <s v="พริมา สุทธิสาร"/>
    <s v="575/2ตำบลธาตุพนมอำเภอธาตุพนม · ธาตุพนม/ That Phanom_x000a__x000a_ธาตุพนม/ That Phanomนครพนม/ Nakhon Phanom_x000a_48110"/>
    <s v="48110"/>
    <s v="660925122697"/>
    <s v="05/08/2025 22:27"/>
    <s v="-"/>
    <s v="Kerry_dropoff"/>
    <s v="Lazada"/>
    <s v="lazada"/>
    <s v=""/>
    <s v="TH45057K6N0R8A"/>
    <s v="05/08/2025 22:27"/>
  </r>
  <r>
    <x v="1"/>
    <x v="2"/>
    <n v="69.900000000000006"/>
    <n v="10"/>
    <s v="FQS8"/>
    <n v="768"/>
    <n v="0"/>
    <s v="ร้านที่1"/>
    <s v="เ******ญ"/>
    <s v="******อยบ้านอยู่ ซอยชินทะ ตำบลแม่จัน อำเภออุ้มผาง จังหวัดตาก 63170"/>
    <s v="63170"/>
    <s v="70"/>
    <s v="05/08/2025 22:54"/>
    <s v="-"/>
    <s v="Flash Express"/>
    <s v="Shopee"/>
    <s v="shopee"/>
    <s v=""/>
    <s v="TH59087K6RSB7D"/>
    <s v="05/08/2025 22:24"/>
  </r>
  <r>
    <x v="1"/>
    <x v="2"/>
    <n v="68.333333333333329"/>
    <n v="3"/>
    <s v="FQS7"/>
    <n v="197"/>
    <n v="0"/>
    <s v="ร้านที่1"/>
    <s v="J*"/>
    <s v="******ะพานลอย) ระหว่างซ.ประชาชื่น16,17 ตรงข้ามสะพาน99 แขวงวงศ์สว่าง เขตบางซื่อ จังหวัดกรุงเทพมหานคร 10800"/>
    <s v="10800"/>
    <s v="18"/>
    <s v="05/08/2025 22:24"/>
    <s v="-"/>
    <s v="SPX Express"/>
    <s v="Shopee"/>
    <s v="shopee"/>
    <s v=""/>
    <s v="TH2583997438683"/>
    <s v="05/08/2025 22:24"/>
  </r>
  <r>
    <x v="1"/>
    <x v="2"/>
    <n v="66.333333333333329"/>
    <n v="3"/>
    <s v="FQS6"/>
    <n v="220"/>
    <n v="0"/>
    <s v="ร้านที่4"/>
    <s v="ธ***รัตน์"/>
    <s v="สุพรรณบุรี"/>
    <s v="-"/>
    <s v=""/>
    <s v="05/08/2025 22:22"/>
    <s v="-"/>
    <s v="J&amp;T COD"/>
    <s v="Tiktok"/>
    <s v="จ่ายทีหลัง / COD"/>
    <s v=""/>
    <s v="762491179074"/>
    <s v="05/08/2025 22:22"/>
  </r>
  <r>
    <x v="0"/>
    <x v="0"/>
    <n v="33.333333333333336"/>
    <n v="3"/>
    <s v="FQS5"/>
    <n v="138"/>
    <n v="38"/>
    <s v="ร้านที่2"/>
    <s v="ส*** ด***รือง"/>
    <s v="เทศบาลนครอุบลราชธานี"/>
    <s v="-"/>
    <s v=""/>
    <s v="05/08/2025 22:19"/>
    <s v="-"/>
    <s v="Flash Express Thailand COD"/>
    <s v="Tiktok"/>
    <s v="จ่ายทีหลัง / COD"/>
    <s v=""/>
    <s v="THT311321AZFQ7Z"/>
    <s v="05/08/2025 22:20"/>
  </r>
  <r>
    <x v="2"/>
    <x v="3"/>
    <n v="33"/>
    <n v="10"/>
    <s v="FQS4"/>
    <n v="650"/>
    <n v="0"/>
    <s v="ร้านที่4"/>
    <s v="E* L**"/>
    <s v="Kanchanaburi"/>
    <s v="-"/>
    <s v=""/>
    <s v="05/08/2025 22:14"/>
    <s v="-"/>
    <s v="J&amp;T COD"/>
    <s v="Tiktok"/>
    <s v="จ่ายทีหลัง / COD"/>
    <s v=""/>
    <s v="762419688041"/>
    <s v="05/08/2025 22:14"/>
  </r>
  <r>
    <x v="1"/>
    <x v="2"/>
    <n v="66.333333333333329"/>
    <n v="3"/>
    <s v="FQS3"/>
    <n v="220"/>
    <n v="0"/>
    <s v="ร้านที่4"/>
    <s v="E* L**"/>
    <s v="Kanchanaburi"/>
    <s v="-"/>
    <s v=""/>
    <s v="05/08/2025 22:12"/>
    <s v="-"/>
    <s v="J&amp;T COD"/>
    <s v="Tiktok"/>
    <s v="จ่ายทีหลัง / COD"/>
    <s v=""/>
    <s v="762442878046"/>
    <s v="05/08/2025 22:12"/>
  </r>
  <r>
    <x v="0"/>
    <x v="0"/>
    <n v="33.333333333333336"/>
    <n v="6"/>
    <s v="FQS0"/>
    <n v="400"/>
    <n v="0"/>
    <s v="ร้านที่4"/>
    <s v="อ***ลี บ***โต ร***มาตังค์มาร์ท"/>
    <s v="สกลนคร"/>
    <s v="-"/>
    <s v=""/>
    <s v="05/08/2025 22:04"/>
    <s v="-"/>
    <s v="J&amp;T COD"/>
    <s v="Tiktok"/>
    <s v="จ่ายทีหลัง / COD"/>
    <s v=""/>
    <s v="762409374016"/>
    <s v="05/08/2025 22:04"/>
  </r>
  <r>
    <x v="2"/>
    <x v="3"/>
    <n v="66.666666666666671"/>
    <n v="6"/>
    <s v="FQS0"/>
    <n v="400"/>
    <n v="0"/>
    <s v="ร้านที่4"/>
    <s v="อ***ลี บ***โต ร***มาตังค์มาร์ท"/>
    <s v="สกลนคร"/>
    <s v="-"/>
    <s v=""/>
    <s v="05/08/2025 22:04"/>
    <s v="-"/>
    <s v="J&amp;T COD"/>
    <s v="Tiktok"/>
    <s v="จ่ายทีหลัง / COD"/>
    <s v=""/>
    <s v="762409374016"/>
    <s v="05/08/2025 22:04"/>
  </r>
  <r>
    <x v="3"/>
    <x v="4"/>
    <n v="66.666666666666671"/>
    <n v="3"/>
    <s v="FQR98"/>
    <n v="200"/>
    <n v="0"/>
    <s v="ร้านที่2"/>
    <s v="ฐ***วรรณ ใ***าง"/>
    <s v="นครปฐม"/>
    <s v="-"/>
    <s v=""/>
    <s v="05/08/2025 21:49"/>
    <s v="-"/>
    <s v="J&amp;T COD"/>
    <s v="Tiktok"/>
    <s v="จ่ายทีหลัง / COD"/>
    <s v=""/>
    <s v="762492487013"/>
    <s v="05/08/2025 21:49"/>
  </r>
  <r>
    <x v="0"/>
    <x v="0"/>
    <n v="33.333333333333336"/>
    <n v="3"/>
    <s v="FQR98"/>
    <n v="200"/>
    <n v="0"/>
    <s v="ร้านที่2"/>
    <s v="ฐ***วรรณ ใ***าง"/>
    <s v="นครปฐม"/>
    <s v="-"/>
    <s v=""/>
    <s v="05/08/2025 21:49"/>
    <s v="-"/>
    <s v="J&amp;T COD"/>
    <s v="Tiktok"/>
    <s v="จ่ายทีหลัง / COD"/>
    <s v=""/>
    <s v="762492487013"/>
    <s v="05/08/2025 21:49"/>
  </r>
  <r>
    <x v="3"/>
    <x v="4"/>
    <n v="66.666666666666671"/>
    <n v="3"/>
    <s v="FQR95"/>
    <n v="143"/>
    <n v="0"/>
    <s v="ร้านที่1"/>
    <s v="ส******า"/>
    <s v="******นม่วง, ตำบลนาโพธิ์, อำเภอกุสุมาลย์ ตำบลนาโพธิ์ อำเภอกุสุมาลย์ จังหวัดสกลนคร 47210"/>
    <s v="47210"/>
    <s v="94"/>
    <s v="05/08/2025 21:32"/>
    <s v="-"/>
    <s v="SPX Express"/>
    <s v="Shopee"/>
    <s v="shopee"/>
    <s v=""/>
    <s v="TH2580172415974"/>
    <s v="05/08/2025 21:31"/>
  </r>
  <r>
    <x v="1"/>
    <x v="1"/>
    <n v="56.25"/>
    <n v="1"/>
    <s v="FQR94"/>
    <n v="63.25"/>
    <n v="7"/>
    <s v="ร้านที่1"/>
    <s v="อุทุมพร กาลพัฒน์"/>
    <s v="8/115 มบ.พฤกษาวิลล์ 85 เลียบคลองทวีวัฒนา แขวงบางแคเหนือ_x000a__x000a_บางแค/ Bang Khaeกรุงเทพมหานคร/ Bangkok_x000a_10160"/>
    <s v="10160"/>
    <s v="660889496986"/>
    <s v="05/08/2025 21:29"/>
    <s v="-"/>
    <s v="Kerry_dropoff"/>
    <s v="Lazada"/>
    <s v="lazada"/>
    <s v=""/>
    <s v="LEXPU0594446205"/>
    <s v="05/08/2025 21:29"/>
  </r>
  <r>
    <x v="4"/>
    <x v="5"/>
    <n v="35"/>
    <n v="8"/>
    <s v="FQR93"/>
    <n v="373"/>
    <n v="53"/>
    <s v="ร้านที่1"/>
    <s v="ฐ****ร"/>
    <s v="******่อ้อย อำเภอพิชัย จังหวัดอุตรดิตถ์ 53120"/>
    <s v="53120"/>
    <s v="63"/>
    <s v="05/08/2025 21:50"/>
    <s v="-"/>
    <s v="SPX Express"/>
    <s v="Shopee"/>
    <s v="shopee"/>
    <s v=""/>
    <s v="TH252166952221M"/>
    <s v="05/08/2025 21:22"/>
  </r>
  <r>
    <x v="0"/>
    <x v="0"/>
    <n v="33.333333333333336"/>
    <n v="6"/>
    <s v="FQR92"/>
    <n v="200"/>
    <n v="0"/>
    <s v="ร้านที่4"/>
    <s v="พ*** ฝ***ห้ปู่ด้วย"/>
    <s v="สระบุรี"/>
    <s v="-"/>
    <s v=""/>
    <s v="05/08/2025 21:19"/>
    <s v="-"/>
    <s v="J&amp;T Express"/>
    <s v="Tiktok"/>
    <s v="tiktok"/>
    <s v=""/>
    <s v="762496066010"/>
    <s v="05/08/2025 21:21"/>
  </r>
  <r>
    <x v="5"/>
    <x v="6"/>
    <n v="78"/>
    <n v="1"/>
    <s v="FQR91"/>
    <n v="149"/>
    <n v="0"/>
    <s v="ร้านที่1"/>
    <s v="ว******ล"/>
    <s v="******กนายอำเภอ) ต.บาเจาะ ตำบลบาเจาะ อำเภอบาเจาะ จังหวัดนราธิวาส 96170"/>
    <s v="96170"/>
    <s v="78"/>
    <s v="-"/>
    <s v="-"/>
    <s v=""/>
    <s v="Shopee"/>
    <s v="-"/>
    <s v=""/>
    <s v="-"/>
    <s v="05/08/2025 21:20"/>
  </r>
  <r>
    <x v="1"/>
    <x v="2"/>
    <n v="71"/>
    <n v="1"/>
    <s v="FQR91"/>
    <n v="149"/>
    <n v="0"/>
    <s v="ร้านที่1"/>
    <s v="ว******ล"/>
    <s v="******กนายอำเภอ) ต.บาเจาะ ตำบลบาเจาะ อำเภอบาเจาะ จังหวัดนราธิวาส 96170"/>
    <s v="96170"/>
    <s v="78"/>
    <s v="-"/>
    <s v="-"/>
    <s v=""/>
    <s v="Shopee"/>
    <s v="-"/>
    <s v=""/>
    <s v="-"/>
    <s v="05/08/2025 21:20"/>
  </r>
  <r>
    <x v="6"/>
    <x v="7"/>
    <n v="60"/>
    <n v="12"/>
    <s v="FQR89"/>
    <n v="512"/>
    <n v="0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05/08/2025 21:34"/>
    <s v="-"/>
    <s v="SPX Express"/>
    <s v="Shopee"/>
    <s v="shopee"/>
    <s v=""/>
    <s v="TH250862271668D"/>
    <s v="05/08/2025 21:05"/>
  </r>
  <r>
    <x v="7"/>
    <x v="8"/>
    <n v="83.333333333333329"/>
    <n v="3"/>
    <s v="FQR88"/>
    <n v="250"/>
    <n v="0"/>
    <s v="ร้านที่2"/>
    <s v="j***lukmokmaroeng"/>
    <s v="นครราชสีมา"/>
    <s v="-"/>
    <s v=""/>
    <s v="05/08/2025 20:53"/>
    <s v="-"/>
    <s v="J&amp;T COD"/>
    <s v="Tiktok"/>
    <s v="จ่ายทีหลัง / COD"/>
    <s v=""/>
    <s v="762419871065"/>
    <s v="05/08/2025 20:53"/>
  </r>
  <r>
    <x v="8"/>
    <x v="9"/>
    <n v="32.159999999999997"/>
    <n v="1"/>
    <s v="FQR87"/>
    <n v="96.48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5/08/2025 20:51"/>
    <s v="-"/>
    <s v="Kerry_dropoff"/>
    <s v="Lazada"/>
    <s v="lazada"/>
    <s v=""/>
    <s v="LEXPU0594505540"/>
    <s v="05/08/2025 20:51"/>
  </r>
  <r>
    <x v="6"/>
    <x v="9"/>
    <n v="32.159999999999997"/>
    <n v="1"/>
    <s v="FQR87"/>
    <n v="96.48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5/08/2025 20:51"/>
    <s v="-"/>
    <s v="Kerry_dropoff"/>
    <s v="Lazada"/>
    <s v="lazada"/>
    <s v=""/>
    <s v="LEXPU0594505540"/>
    <s v="05/08/2025 20:51"/>
  </r>
  <r>
    <x v="9"/>
    <x v="9"/>
    <n v="32.159999999999997"/>
    <n v="1"/>
    <s v="FQR87"/>
    <n v="96.48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5/08/2025 20:51"/>
    <s v="-"/>
    <s v="Kerry_dropoff"/>
    <s v="Lazada"/>
    <s v="lazada"/>
    <s v=""/>
    <s v="LEXPU0594505540"/>
    <s v="05/08/2025 20:51"/>
  </r>
  <r>
    <x v="1"/>
    <x v="2"/>
    <n v="69.900000000000006"/>
    <n v="10"/>
    <s v="FQR85"/>
    <n v="768"/>
    <n v="0"/>
    <s v="ร้านที่1"/>
    <s v="ค******ง"/>
    <s v="****** ตำบลม่วงลาย อำเภอเมืองสกลนคร จังหวัดสกลนคร 47000"/>
    <s v="47000"/>
    <s v="23"/>
    <s v="05/08/2025 21:06"/>
    <s v="-"/>
    <s v="SPX Express"/>
    <s v="Shopee"/>
    <s v="shopee"/>
    <s v=""/>
    <s v="TH259130813370Y"/>
    <s v="05/08/2025 20:44"/>
  </r>
  <r>
    <x v="5"/>
    <x v="6"/>
    <n v="66"/>
    <n v="1"/>
    <s v="FQR84"/>
    <n v="224"/>
    <n v="0"/>
    <s v="ร้านที่1"/>
    <s v="K******y"/>
    <s v="******ลยี่ล้น ตำบลยี่ล้น อำเภอวิเศษชัยชาญ จังหวัดอ่างทอง 14110"/>
    <s v="14110"/>
    <s v="57"/>
    <s v="05/08/2025 21:16"/>
    <s v="-"/>
    <s v="SPX Express"/>
    <s v="Shopee"/>
    <s v="shopee"/>
    <s v=""/>
    <s v="TH259630579692K"/>
    <s v="05/08/2025 20:36"/>
  </r>
  <r>
    <x v="10"/>
    <x v="10"/>
    <n v="66"/>
    <n v="1"/>
    <s v="FQR84"/>
    <n v="224"/>
    <n v="0"/>
    <s v="ร้านที่1"/>
    <s v="K******y"/>
    <s v="******ลยี่ล้น ตำบลยี่ล้น อำเภอวิเศษชัยชาญ จังหวัดอ่างทอง 14110"/>
    <s v="14110"/>
    <s v="57"/>
    <s v="05/08/2025 21:16"/>
    <s v="-"/>
    <s v="SPX Express"/>
    <s v="Shopee"/>
    <s v="shopee"/>
    <s v=""/>
    <s v="TH259630579692K"/>
    <s v="05/08/2025 20:36"/>
  </r>
  <r>
    <x v="1"/>
    <x v="2"/>
    <n v="67"/>
    <n v="1"/>
    <s v="FQR84"/>
    <n v="224"/>
    <n v="0"/>
    <s v="ร้านที่1"/>
    <s v="K******y"/>
    <s v="******ลยี่ล้น ตำบลยี่ล้น อำเภอวิเศษชัยชาญ จังหวัดอ่างทอง 14110"/>
    <s v="14110"/>
    <s v="57"/>
    <s v="05/08/2025 21:16"/>
    <s v="-"/>
    <s v="SPX Express"/>
    <s v="Shopee"/>
    <s v="shopee"/>
    <s v=""/>
    <s v="TH259630579692K"/>
    <s v="05/08/2025 20:36"/>
  </r>
  <r>
    <x v="0"/>
    <x v="0"/>
    <n v="33.333333333333336"/>
    <n v="3"/>
    <s v="FQR83"/>
    <n v="138"/>
    <n v="38"/>
    <s v="ร้านที่2"/>
    <s v="ป***ม่สุสวย"/>
    <s v="ราชบุรี"/>
    <s v="-"/>
    <s v=""/>
    <s v="05/08/2025 21:50"/>
    <s v="-"/>
    <s v="J&amp;T Express"/>
    <s v="Tiktok"/>
    <s v="tiktok"/>
    <s v=""/>
    <s v="762459568043"/>
    <s v="05/08/2025 19:25"/>
  </r>
  <r>
    <x v="4"/>
    <x v="5"/>
    <n v="45"/>
    <n v="4"/>
    <s v="FQR82"/>
    <n v="164"/>
    <n v="0"/>
    <s v="ร้านที่4"/>
    <s v="M** A**"/>
    <s v="กรุงเทพฯ"/>
    <s v="-"/>
    <s v=""/>
    <s v="05/08/2025 19:23"/>
    <s v="-"/>
    <s v="J&amp;T COD"/>
    <s v="Tiktok"/>
    <s v="จ่ายทีหลัง / COD"/>
    <s v=""/>
    <s v="762427031030"/>
    <s v="05/08/2025 19:23"/>
  </r>
  <r>
    <x v="0"/>
    <x v="0"/>
    <n v="33.333333333333336"/>
    <n v="3"/>
    <s v="FQR81"/>
    <n v="100"/>
    <n v="0"/>
    <s v="ร้านที่2"/>
    <s v="S***sa"/>
    <s v="เทศบาลนครสกลนคร"/>
    <s v="-"/>
    <s v=""/>
    <s v="05/08/2025 19:08"/>
    <s v="-"/>
    <s v="J&amp;T COD"/>
    <s v="Tiktok"/>
    <s v="จ่ายทีหลัง / COD"/>
    <s v=" ฝอยทอง กาแฟ และเนยค่ะ ขอบคุณนะคะ🥰"/>
    <s v="762448739021"/>
    <s v="05/08/2025 19:08"/>
  </r>
  <r>
    <x v="2"/>
    <x v="3"/>
    <n v="66.666666666666671"/>
    <n v="3"/>
    <s v="FQR79"/>
    <n v="200"/>
    <n v="0"/>
    <s v="ร้านที่2"/>
    <s v="ศ***วรรณ แ***ณี"/>
    <s v="สมุทรปราการ"/>
    <s v="-"/>
    <s v=""/>
    <s v="05/08/2025 18:30"/>
    <s v="-"/>
    <s v="Flash Express Thailand"/>
    <s v="Tiktok"/>
    <s v="tiktok"/>
    <s v=""/>
    <s v="THT020321B43V5Z"/>
    <s v="05/08/2025 18:30"/>
  </r>
  <r>
    <x v="3"/>
    <x v="4"/>
    <n v="66.666666666666671"/>
    <n v="3"/>
    <s v="FQR79"/>
    <n v="200"/>
    <n v="0"/>
    <s v="ร้านที่2"/>
    <s v="ศ***วรรณ แ***ณี"/>
    <s v="สมุทรปราการ"/>
    <s v="-"/>
    <s v=""/>
    <s v="05/08/2025 18:30"/>
    <s v="-"/>
    <s v="Flash Express Thailand"/>
    <s v="Tiktok"/>
    <s v="tiktok"/>
    <s v=""/>
    <s v="THT020321B43V5Z"/>
    <s v="05/08/2025 18:30"/>
  </r>
  <r>
    <x v="3"/>
    <x v="4"/>
    <n v="66.666666666666671"/>
    <n v="3"/>
    <s v="FQR78"/>
    <n v="143"/>
    <n v="0"/>
    <s v="ร้านที่1"/>
    <s v="ท******บ"/>
    <s v="****** อำเภอจัตุรัส ซอยบ้านมันพัฒนานิคม บ้านแม่ขัน ตำบลหนองบัวบาน อำเภอจัตุรัส จังหวัดชัยภูมิ 36130"/>
    <s v="36130"/>
    <s v="60"/>
    <s v="05/08/2025 18:21"/>
    <s v="-"/>
    <s v="SPX Express"/>
    <s v="Shopee"/>
    <s v="shopee"/>
    <s v=""/>
    <s v="TH2504051770992"/>
    <s v="05/08/2025 18:20"/>
  </r>
  <r>
    <x v="11"/>
    <x v="11"/>
    <n v="12"/>
    <n v="20"/>
    <s v="FQR77"/>
    <n v="252"/>
    <n v="0"/>
    <s v="ร้านที่1"/>
    <s v="น******ข"/>
    <s v="******อง ซอยห้วยตาด ตำบลไทยชนะศึก อำเภอทุ่งเสลี่ยม จังหวัดสุโขทัย 64150"/>
    <s v="64150"/>
    <s v="34"/>
    <s v="05/08/2025 18:17"/>
    <s v="-"/>
    <s v="SPX Express"/>
    <s v="Shopee"/>
    <s v="shopee"/>
    <s v=""/>
    <s v="TH256025183088G"/>
    <s v="05/08/2025 18:17"/>
  </r>
  <r>
    <x v="3"/>
    <x v="4"/>
    <n v="66.666666666666671"/>
    <n v="9"/>
    <s v="FQR76"/>
    <n v="400"/>
    <n v="0"/>
    <s v="ร้านที่2"/>
    <s v="ว***ัย เ***รัตน์"/>
    <s v="อ่างทอง"/>
    <s v="-"/>
    <s v=""/>
    <s v="05/08/2025 18:11"/>
    <s v="-"/>
    <s v="J&amp;T COD"/>
    <s v="Tiktok"/>
    <s v="จ่ายทีหลัง / COD"/>
    <s v=""/>
    <s v="762441182020"/>
    <s v="05/08/2025 18:11"/>
  </r>
  <r>
    <x v="0"/>
    <x v="0"/>
    <n v="33.333333333333336"/>
    <n v="3"/>
    <s v="FQR76"/>
    <n v="400"/>
    <n v="0"/>
    <s v="ร้านที่2"/>
    <s v="ว***ัย เ***รัตน์"/>
    <s v="อ่างทอง"/>
    <s v="-"/>
    <s v=""/>
    <s v="05/08/2025 18:11"/>
    <s v="-"/>
    <s v="J&amp;T COD"/>
    <s v="Tiktok"/>
    <s v="จ่ายทีหลัง / COD"/>
    <s v=""/>
    <s v="762441182020"/>
    <s v="05/08/2025 18:11"/>
  </r>
  <r>
    <x v="4"/>
    <x v="5"/>
    <n v="45"/>
    <n v="4"/>
    <s v="FQR75"/>
    <n v="164"/>
    <n v="0"/>
    <s v="ร้านที่4"/>
    <s v="ก***รี ห***ปาปัน"/>
    <s v="ลพบุรี"/>
    <s v="-"/>
    <s v=""/>
    <s v="05/08/2025 18:08"/>
    <s v="-"/>
    <s v="J&amp;T Express"/>
    <s v="Tiktok"/>
    <s v="tiktok"/>
    <s v=""/>
    <s v="762458739066"/>
    <s v="05/08/2025 18:07"/>
  </r>
  <r>
    <x v="0"/>
    <x v="0"/>
    <n v="50"/>
    <n v="6"/>
    <s v="FQR74"/>
    <n v="200"/>
    <n v="0"/>
    <s v="ร้านที่2"/>
    <s v="ส***ตรี น***ทธิ์"/>
    <s v="ขอนแก่น"/>
    <s v="-"/>
    <s v=""/>
    <s v="05/08/2025 17:51"/>
    <s v="-"/>
    <s v="J&amp;T COD"/>
    <s v="Tiktok"/>
    <s v="จ่ายทีหลัง / COD"/>
    <s v=""/>
    <s v="762493864016"/>
    <s v="05/08/2025 17:51"/>
  </r>
  <r>
    <x v="4"/>
    <x v="5"/>
    <n v="45"/>
    <n v="4"/>
    <s v="FQR73"/>
    <n v="164"/>
    <n v="0"/>
    <s v="ร้านที่4"/>
    <s v="น***นาง"/>
    <s v="เชียงใหม่"/>
    <s v="-"/>
    <s v=""/>
    <s v="05/08/2025 17:39"/>
    <s v="-"/>
    <s v="J&amp;T COD"/>
    <s v="Tiktok"/>
    <s v="จ่ายทีหลัง / COD"/>
    <s v=""/>
    <s v="762452232032"/>
    <s v="05/08/2025 17:39"/>
  </r>
  <r>
    <x v="0"/>
    <x v="0"/>
    <n v="50"/>
    <n v="6"/>
    <s v="FQR72"/>
    <n v="200"/>
    <n v="0"/>
    <s v="ร้านที่2"/>
    <s v="ส***รัตน์  ค***ช่างทอง"/>
    <s v="จังหวัดพระนครศรีอยุธยา"/>
    <s v="-"/>
    <s v=""/>
    <s v="05/08/2025 17:38"/>
    <s v="-"/>
    <s v="J&amp;T COD"/>
    <s v="Tiktok"/>
    <s v="จ่ายทีหลัง / COD"/>
    <s v=""/>
    <s v="762438850073"/>
    <s v="05/08/2025 17:38"/>
  </r>
  <r>
    <x v="0"/>
    <x v="0"/>
    <n v="50"/>
    <n v="6"/>
    <s v="FQR71"/>
    <n v="200"/>
    <n v="0"/>
    <s v="ร้านที่2"/>
    <s v="ร***า"/>
    <s v="กรุงเทพฯ"/>
    <s v="-"/>
    <s v=""/>
    <s v="05/08/2025 17:28"/>
    <s v="-"/>
    <s v="J&amp;T COD"/>
    <s v="Tiktok"/>
    <s v="จ่ายทีหลัง / COD"/>
    <s v=""/>
    <s v="762414250091"/>
    <s v="05/08/2025 17:28"/>
  </r>
  <r>
    <x v="0"/>
    <x v="0"/>
    <n v="33.333333333333336"/>
    <n v="3"/>
    <s v="FQR70"/>
    <n v="100"/>
    <n v="0"/>
    <s v="ร้านที่2"/>
    <s v="อ***ร"/>
    <s v="อุดรธานี"/>
    <s v="-"/>
    <s v=""/>
    <s v="05/08/2025 17:11"/>
    <s v="-"/>
    <s v="J&amp;T COD"/>
    <s v="Tiktok"/>
    <s v="จ่ายทีหลัง / COD"/>
    <s v=""/>
    <s v="762440060034"/>
    <s v="05/08/2025 17:11"/>
  </r>
  <r>
    <x v="0"/>
    <x v="0"/>
    <n v="65"/>
    <n v="2"/>
    <s v="FQR69"/>
    <n v="215"/>
    <n v="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05/08/2025 16:58"/>
    <s v="sompear3955@gmail.com"/>
    <s v="EMS COD"/>
    <s v="facebook"/>
    <s v="กสิกร"/>
    <s v=""/>
    <s v="JA276857726TH"/>
    <s v="05/08/2025 16:58"/>
  </r>
  <r>
    <x v="1"/>
    <x v="2"/>
    <n v="100"/>
    <n v="1"/>
    <s v="FQR69"/>
    <n v="215"/>
    <n v="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05/08/2025 16:58"/>
    <s v="sompear3955@gmail.com"/>
    <s v="EMS COD"/>
    <s v="facebook"/>
    <s v="กสิกร"/>
    <s v=""/>
    <s v="JA276857726TH"/>
    <s v="05/08/2025 16:58"/>
  </r>
  <r>
    <x v="4"/>
    <x v="5"/>
    <n v="50"/>
    <n v="1"/>
    <s v="FQR68"/>
    <n v="50"/>
    <n v="0"/>
    <s v="ร้านที่1"/>
    <s v="ก******า"/>
    <s v="******ระสารมิตร 1 ตำบลบางเตย อำเภอเมืองฉะเชิงเทรา จังหวัดฉะเชิงเทรา 24000"/>
    <s v="24000"/>
    <s v="73"/>
    <s v="05/08/2025 16:57"/>
    <s v="-"/>
    <s v="SPX Express"/>
    <s v="Shopee"/>
    <s v="shopee"/>
    <s v=""/>
    <s v="TH250157788004W"/>
    <s v="05/08/2025 16:57"/>
  </r>
  <r>
    <x v="12"/>
    <x v="12"/>
    <n v="65"/>
    <n v="4"/>
    <s v="FQR67"/>
    <n v="215"/>
    <n v="0"/>
    <s v="ร้านที่1"/>
    <s v="Jajar Suchada"/>
    <s v="349/8 ซ.จรัญฯ32(หลังสนามบอลบ่อนะเบิดบ้านสิงโต)_x000a_ศิริราช_x000a_บางกอกน้อย_x000a_กรุงเทพ_x000a_ 10700"/>
    <s v="10700"/>
    <s v="66802727526"/>
    <s v="05/08/2025 16:56"/>
    <s v="sompear3955@gmail.com"/>
    <s v="EMS COD"/>
    <s v="facebook"/>
    <s v="กสิกร"/>
    <s v=""/>
    <s v="JA276857712TH"/>
    <s v="05/08/2025 16:56"/>
  </r>
  <r>
    <x v="2"/>
    <x v="3"/>
    <n v="66.666666666666671"/>
    <n v="3"/>
    <s v="FQR66"/>
    <n v="200"/>
    <n v="0"/>
    <s v="ร้านที่2"/>
    <s v="ศ***พร  น***ัมย์"/>
    <s v="ชลบุรี"/>
    <s v="-"/>
    <s v=""/>
    <s v="05/08/2025 16:25"/>
    <s v="-"/>
    <s v="J&amp;T Express"/>
    <s v="Tiktok"/>
    <s v="tiktok"/>
    <s v=""/>
    <s v="762404264090"/>
    <s v="05/08/2025 16:25"/>
  </r>
  <r>
    <x v="0"/>
    <x v="0"/>
    <n v="33.333333333333336"/>
    <n v="3"/>
    <s v="FQR66"/>
    <n v="200"/>
    <n v="0"/>
    <s v="ร้านที่2"/>
    <s v="ศ***พร  น***ัมย์"/>
    <s v="ชลบุรี"/>
    <s v="-"/>
    <s v=""/>
    <s v="05/08/2025 16:25"/>
    <s v="-"/>
    <s v="J&amp;T Express"/>
    <s v="Tiktok"/>
    <s v="tiktok"/>
    <s v=""/>
    <s v="762404264090"/>
    <s v="05/08/2025 16:25"/>
  </r>
  <r>
    <x v="2"/>
    <x v="3"/>
    <n v="66.666666666666671"/>
    <n v="3"/>
    <s v="FQR65"/>
    <n v="100"/>
    <n v="0"/>
    <s v="ร้านที่2"/>
    <s v="น***าริน แ***ิ้ม"/>
    <s v="นครราชสีมา"/>
    <s v="-"/>
    <s v=""/>
    <s v="05/08/2025 16:17"/>
    <s v="-"/>
    <s v="J&amp;T COD"/>
    <s v="Tiktok"/>
    <s v="จ่ายทีหลัง / COD"/>
    <s v=""/>
    <s v="762455783062"/>
    <s v="05/08/2025 16:17"/>
  </r>
  <r>
    <x v="2"/>
    <x v="3"/>
    <n v="66.666666666666671"/>
    <n v="3"/>
    <s v="FQR64"/>
    <n v="100"/>
    <n v="0"/>
    <s v="ร้านที่4"/>
    <s v="ก***ภัทร   จ***เกลี้ยง"/>
    <s v="พัทลุง"/>
    <s v="-"/>
    <s v=""/>
    <s v="05/08/2025 16:08"/>
    <s v="-"/>
    <s v="J&amp;T COD"/>
    <s v="Tiktok"/>
    <s v="จ่ายทีหลัง / COD"/>
    <s v=""/>
    <s v="762418185060"/>
    <s v="05/08/2025 16:08"/>
  </r>
  <r>
    <x v="3"/>
    <x v="4"/>
    <n v="66.666666666666671"/>
    <n v="3"/>
    <s v="FQR63"/>
    <n v="300"/>
    <n v="0"/>
    <s v="ร้านที่2"/>
    <s v="ศ***ญญา"/>
    <s v="จันทบุรี"/>
    <s v="-"/>
    <s v=""/>
    <s v="05/08/2025 16:05"/>
    <s v="-"/>
    <s v="J&amp;T Express"/>
    <s v="Tiktok"/>
    <s v="tiktok"/>
    <s v=""/>
    <s v="762421588014"/>
    <s v="05/08/2025 16:05"/>
  </r>
  <r>
    <x v="0"/>
    <x v="0"/>
    <n v="33.333333333333336"/>
    <n v="3"/>
    <s v="FQR63"/>
    <n v="300"/>
    <n v="0"/>
    <s v="ร้านที่2"/>
    <s v="ศ***ญญา"/>
    <s v="จันทบุรี"/>
    <s v="-"/>
    <s v=""/>
    <s v="05/08/2025 16:05"/>
    <s v="-"/>
    <s v="J&amp;T Express"/>
    <s v="Tiktok"/>
    <s v="tiktok"/>
    <s v=""/>
    <s v="762421588014"/>
    <s v="05/08/2025 16:05"/>
  </r>
  <r>
    <x v="2"/>
    <x v="3"/>
    <n v="66.666666666666671"/>
    <n v="3"/>
    <s v="FQR63"/>
    <n v="300"/>
    <n v="0"/>
    <s v="ร้านที่2"/>
    <s v="ศ***ญญา"/>
    <s v="จันทบุรี"/>
    <s v="-"/>
    <s v=""/>
    <s v="05/08/2025 16:05"/>
    <s v="-"/>
    <s v="J&amp;T Express"/>
    <s v="Tiktok"/>
    <s v="tiktok"/>
    <s v=""/>
    <s v="762421588014"/>
    <s v="05/08/2025 16:05"/>
  </r>
  <r>
    <x v="0"/>
    <x v="0"/>
    <n v="33.333333333333336"/>
    <n v="6"/>
    <s v="FQR62"/>
    <n v="200"/>
    <n v="0"/>
    <s v="ร้านที่2"/>
    <s v="ว***ัย เ***รัตน์"/>
    <s v="อ่างทอง"/>
    <s v="-"/>
    <s v=""/>
    <s v="05/08/2025 16:05"/>
    <s v="-"/>
    <s v="J&amp;T COD"/>
    <s v="Tiktok"/>
    <s v="จ่ายทีหลัง / COD"/>
    <s v=""/>
    <s v="762416557103"/>
    <s v="05/08/2025 16:05"/>
  </r>
  <r>
    <x v="3"/>
    <x v="4"/>
    <n v="66.666666666666671"/>
    <n v="6"/>
    <s v="FQR60"/>
    <n v="200"/>
    <n v="0"/>
    <s v="ร้านที่2"/>
    <s v="น*** ห***ิต"/>
    <s v="เชียงราย"/>
    <s v="-"/>
    <s v=""/>
    <s v="05/08/2025 16:01"/>
    <s v="-"/>
    <s v="J&amp;T Express"/>
    <s v="Tiktok"/>
    <s v="tiktok"/>
    <s v=""/>
    <s v="762478580032"/>
    <s v="05/08/2025 16:00"/>
  </r>
  <r>
    <x v="3"/>
    <x v="4"/>
    <n v="66.666666666666671"/>
    <n v="3"/>
    <s v="FQR59"/>
    <n v="200"/>
    <n v="0"/>
    <s v="ร้านที่2"/>
    <s v="ธ***ชา ก***วลัย"/>
    <s v="ตาก"/>
    <s v="-"/>
    <s v=""/>
    <s v="05/08/2025 15:52"/>
    <s v="-"/>
    <s v="J&amp;T COD"/>
    <s v="Tiktok"/>
    <s v="จ่ายทีหลัง / COD"/>
    <s v=""/>
    <s v="762459386043"/>
    <s v="05/08/2025 15:53"/>
  </r>
  <r>
    <x v="0"/>
    <x v="0"/>
    <n v="33.333333333333336"/>
    <n v="3"/>
    <s v="FQR59"/>
    <n v="200"/>
    <n v="0"/>
    <s v="ร้านที่2"/>
    <s v="ธ***ชา ก***วลัย"/>
    <s v="ตาก"/>
    <s v="-"/>
    <s v=""/>
    <s v="05/08/2025 15:52"/>
    <s v="-"/>
    <s v="J&amp;T COD"/>
    <s v="Tiktok"/>
    <s v="จ่ายทีหลัง / COD"/>
    <s v=""/>
    <s v="762459386043"/>
    <s v="05/08/2025 15:53"/>
  </r>
  <r>
    <x v="12"/>
    <x v="12"/>
    <n v="65"/>
    <n v="4"/>
    <s v="FQR58"/>
    <n v="199"/>
    <n v="0"/>
    <s v="ร้านที่1"/>
    <s v="วัฒนา ทองประยูร "/>
    <s v="21/307 ม.สุวรรณนิเวศน์ ซอยนวมินทร์42แยก23 ถ.นวมินทร์ คลองกุ่ม บึงกุ่ม กทม. 10240"/>
    <s v="10240"/>
    <s v="0867580006"/>
    <s v="05/08/2025 15:22"/>
    <s v="sompear3955@gmail.com"/>
    <s v="EMS"/>
    <s v="facebook"/>
    <s v="กสิกร"/>
    <s v=""/>
    <s v="JB294820869TH"/>
    <s v="05/08/2025 15:49"/>
  </r>
  <r>
    <x v="9"/>
    <x v="13"/>
    <n v="50"/>
    <n v="1"/>
    <s v="FQR56"/>
    <n v="100"/>
    <n v="0"/>
    <s v="ร้านที่2"/>
    <s v="ส***นันท์ ร***"/>
    <s v="ชัยภูมิ"/>
    <s v="-"/>
    <s v=""/>
    <s v="05/08/2025 15:41"/>
    <s v="-"/>
    <s v="J&amp;T Express"/>
    <s v="Tiktok"/>
    <s v="tiktok"/>
    <s v=""/>
    <s v="762442831150"/>
    <s v="05/08/2025 15:41"/>
  </r>
  <r>
    <x v="8"/>
    <x v="14"/>
    <n v="50"/>
    <n v="1"/>
    <s v="FQR56"/>
    <n v="100"/>
    <n v="0"/>
    <s v="ร้านที่2"/>
    <s v="ส***นันท์ ร***"/>
    <s v="ชัยภูมิ"/>
    <s v="-"/>
    <s v=""/>
    <s v="05/08/2025 15:41"/>
    <s v="-"/>
    <s v="J&amp;T Express"/>
    <s v="Tiktok"/>
    <s v="tiktok"/>
    <s v=""/>
    <s v="762442831150"/>
    <s v="05/08/2025 15:41"/>
  </r>
  <r>
    <x v="6"/>
    <x v="7"/>
    <n v="50"/>
    <n v="1"/>
    <s v="FQR56"/>
    <n v="100"/>
    <n v="0"/>
    <s v="ร้านที่2"/>
    <s v="ส***นันท์ ร***"/>
    <s v="ชัยภูมิ"/>
    <s v="-"/>
    <s v=""/>
    <s v="05/08/2025 15:41"/>
    <s v="-"/>
    <s v="J&amp;T Express"/>
    <s v="Tiktok"/>
    <s v="tiktok"/>
    <s v=""/>
    <s v="762442831150"/>
    <s v="05/08/2025 15:41"/>
  </r>
  <r>
    <x v="0"/>
    <x v="0"/>
    <n v="50"/>
    <n v="6"/>
    <s v="FQR54"/>
    <n v="238.5"/>
    <n v="26"/>
    <s v="ร้านที่1"/>
    <s v="สีไหม  สายยนต์"/>
    <s v="205 หมู่5 · บ้านเหล่า/ Ban Lao_x000a__x000a_สูงเม่น/ Sung Menแพร่/ Phrae_x000a_54130"/>
    <s v="54130"/>
    <s v="660897213374"/>
    <s v="05/08/2025 15:39"/>
    <s v="-"/>
    <s v="Kerry_dropoff"/>
    <s v="Lazada"/>
    <s v="lazada"/>
    <s v=""/>
    <s v="LEXPU0594442255"/>
    <s v="05/08/2025 15:38"/>
  </r>
  <r>
    <x v="0"/>
    <x v="0"/>
    <n v="50"/>
    <n v="6"/>
    <s v="FQR53"/>
    <n v="200"/>
    <n v="0"/>
    <s v="ร้านที่2"/>
    <s v="S*** N***haiwong"/>
    <s v="น่าน"/>
    <s v="-"/>
    <s v=""/>
    <s v="05/08/2025 15:30"/>
    <s v="-"/>
    <s v="J&amp;T COD"/>
    <s v="Tiktok"/>
    <s v="จ่ายทีหลัง / COD"/>
    <s v=""/>
    <s v="762488059104"/>
    <s v="05/08/2025 15:30"/>
  </r>
  <r>
    <x v="0"/>
    <x v="0"/>
    <n v="33.333333333333336"/>
    <n v="3"/>
    <s v="FQR52"/>
    <n v="100"/>
    <n v="0"/>
    <s v="ร้านที่2"/>
    <s v="ท***์ ร***ร์ทเดอะซีทรู"/>
    <s v="ชลบุรี"/>
    <s v="-"/>
    <s v=""/>
    <s v="05/08/2025 15:25"/>
    <s v="-"/>
    <s v="J&amp;T COD"/>
    <s v="Tiktok"/>
    <s v="จ่ายทีหลัง / COD"/>
    <s v=""/>
    <s v="762413260033"/>
    <s v="05/08/2025 15:25"/>
  </r>
  <r>
    <x v="1"/>
    <x v="2"/>
    <n v="70.5"/>
    <n v="2"/>
    <s v="FQR50"/>
    <n v="141"/>
    <n v="0"/>
    <s v="ร้านที่1"/>
    <s v="N******e"/>
    <s v="******พฤกษา 20, ซอย 9/4, ถนน เสมาฟ้าคราม, ตำบลคูคต, อำเภอลำลูกกา ตำบลคูคต อำเภอลำลูกกา จังหวัดปทุมธานี 12130"/>
    <s v="12130"/>
    <s v="39"/>
    <s v="05/08/2025 15:47"/>
    <s v="-"/>
    <s v="SPX Express"/>
    <s v="Shopee"/>
    <s v="shopee"/>
    <s v=""/>
    <s v="TH254274954237D"/>
    <s v="05/08/2025 15:16"/>
  </r>
  <r>
    <x v="13"/>
    <x v="15"/>
    <n v="65"/>
    <n v="1"/>
    <s v="FQR49"/>
    <n v="199"/>
    <n v="0"/>
    <s v="ร้านที่1"/>
    <s v="กวาง"/>
    <s v="11/1ม.6 ต.ราวต้นจันทร์ อ.ศรีสำโรง จ.สุโขทัย _x000a_  64120"/>
    <s v="64120"/>
    <s v="0843805602"/>
    <s v="05/08/2025 15:06"/>
    <s v="raweewan5499@gmail.com"/>
    <s v="EMS"/>
    <s v="facebook"/>
    <s v="กสิกร"/>
    <s v=""/>
    <s v="JB294820855TH"/>
    <s v="05/08/2025 15:09"/>
  </r>
  <r>
    <x v="14"/>
    <x v="16"/>
    <n v="65"/>
    <n v="1"/>
    <s v="FQR49"/>
    <n v="199"/>
    <n v="0"/>
    <s v="ร้านที่1"/>
    <s v="กวาง"/>
    <s v="11/1ม.6 ต.ราวต้นจันทร์ อ.ศรีสำโรง จ.สุโขทัย _x000a_  64120"/>
    <s v="64120"/>
    <s v="0843805602"/>
    <s v="05/08/2025 15:06"/>
    <s v="raweewan5499@gmail.com"/>
    <s v="EMS"/>
    <s v="facebook"/>
    <s v="กสิกร"/>
    <s v=""/>
    <s v="JB294820855TH"/>
    <s v="05/08/2025 15:09"/>
  </r>
  <r>
    <x v="12"/>
    <x v="12"/>
    <n v="65"/>
    <n v="1"/>
    <s v="FQR49"/>
    <n v="199"/>
    <n v="0"/>
    <s v="ร้านที่1"/>
    <s v="กวาง"/>
    <s v="11/1ม.6 ต.ราวต้นจันทร์ อ.ศรีสำโรง จ.สุโขทัย _x000a_  64120"/>
    <s v="64120"/>
    <s v="0843805602"/>
    <s v="05/08/2025 15:06"/>
    <s v="raweewan5499@gmail.com"/>
    <s v="EMS"/>
    <s v="facebook"/>
    <s v="กสิกร"/>
    <s v=""/>
    <s v="JB294820855TH"/>
    <s v="05/08/2025 15:09"/>
  </r>
  <r>
    <x v="15"/>
    <x v="17"/>
    <n v="65"/>
    <n v="1"/>
    <s v="FQR49"/>
    <n v="199"/>
    <n v="0"/>
    <s v="ร้านที่1"/>
    <s v="กวาง"/>
    <s v="11/1ม.6 ต.ราวต้นจันทร์ อ.ศรีสำโรง จ.สุโขทัย _x000a_  64120"/>
    <s v="64120"/>
    <s v="0843805602"/>
    <s v="05/08/2025 15:06"/>
    <s v="raweewan5499@gmail.com"/>
    <s v="EMS"/>
    <s v="facebook"/>
    <s v="กสิกร"/>
    <s v=""/>
    <s v="JB294820855TH"/>
    <s v="05/08/2025 15:09"/>
  </r>
  <r>
    <x v="1"/>
    <x v="2"/>
    <n v="120"/>
    <n v="1"/>
    <s v="FQR48"/>
    <n v="100"/>
    <n v="0"/>
    <s v="ร้านที่2"/>
    <s v="ด***"/>
    <s v="ลำปาง"/>
    <s v="-"/>
    <s v=""/>
    <s v="05/08/2025 15:25"/>
    <s v="-"/>
    <s v="J&amp;T Express"/>
    <s v="Tiktok"/>
    <s v="tiktok"/>
    <s v=""/>
    <s v="762476375065"/>
    <s v="05/08/2025 15:04"/>
  </r>
  <r>
    <x v="9"/>
    <x v="13"/>
    <n v="50"/>
    <n v="1"/>
    <s v="FQR47"/>
    <n v="129"/>
    <n v="29"/>
    <s v="ร้านที่2"/>
    <s v="น*** ห***ันทร์"/>
    <s v="พิจิตร"/>
    <s v="-"/>
    <s v=""/>
    <s v="05/08/2025 15:01"/>
    <s v="-"/>
    <s v="J&amp;T COD"/>
    <s v="Tiktok"/>
    <s v="จ่ายทีหลัง / COD"/>
    <s v=""/>
    <s v="762425237151"/>
    <s v="05/08/2025 15:01"/>
  </r>
  <r>
    <x v="8"/>
    <x v="14"/>
    <n v="50"/>
    <n v="1"/>
    <s v="FQR47"/>
    <n v="129"/>
    <n v="29"/>
    <s v="ร้านที่2"/>
    <s v="น*** ห***ันทร์"/>
    <s v="พิจิตร"/>
    <s v="-"/>
    <s v=""/>
    <s v="05/08/2025 15:01"/>
    <s v="-"/>
    <s v="J&amp;T COD"/>
    <s v="Tiktok"/>
    <s v="จ่ายทีหลัง / COD"/>
    <s v=""/>
    <s v="762425237151"/>
    <s v="05/08/2025 15:01"/>
  </r>
  <r>
    <x v="6"/>
    <x v="7"/>
    <n v="50"/>
    <n v="1"/>
    <s v="FQR47"/>
    <n v="129"/>
    <n v="29"/>
    <s v="ร้านที่2"/>
    <s v="น*** ห***ันทร์"/>
    <s v="พิจิตร"/>
    <s v="-"/>
    <s v=""/>
    <s v="05/08/2025 15:01"/>
    <s v="-"/>
    <s v="J&amp;T COD"/>
    <s v="Tiktok"/>
    <s v="จ่ายทีหลัง / COD"/>
    <s v=""/>
    <s v="762425237151"/>
    <s v="05/08/2025 15:01"/>
  </r>
  <r>
    <x v="0"/>
    <x v="0"/>
    <n v="50"/>
    <n v="6"/>
    <s v="FQR46"/>
    <n v="200"/>
    <n v="0"/>
    <s v="ร้านที่2"/>
    <s v="ว***ดาวงษ์ละคร"/>
    <s v="หนองบัวลำภู"/>
    <s v="-"/>
    <s v=""/>
    <s v="05/08/2025 15:01"/>
    <s v="-"/>
    <s v="J&amp;T COD"/>
    <s v="Tiktok"/>
    <s v="จ่ายทีหลัง / COD"/>
    <s v=""/>
    <s v="762419969021"/>
    <s v="05/08/2025 15:01"/>
  </r>
  <r>
    <x v="4"/>
    <x v="5"/>
    <n v="27.5"/>
    <n v="4"/>
    <s v="FQR45"/>
    <n v="169.25"/>
    <n v="41"/>
    <s v="ร้านที่1"/>
    <s v="สหชัย แซ่คู"/>
    <s v="เลขที่63 หมู่6 บ.เจริญสุข ร้านอินเทอร์เน็ตข้างบ้านผู้ใหญ่หมู่6 ต.หนองไม้ไผ่ อ.หนองบุญมาก_x000a__x000a_หนองบุญมาก/ Nhong Boon Makนครราชสีมา/ Nakhon Ratchasima_x000a_30410"/>
    <s v="30410"/>
    <s v="660951835102"/>
    <s v="05/08/2025 14:59"/>
    <s v="-"/>
    <s v="Kerry_dropoff"/>
    <s v="Lazada"/>
    <s v="lazada"/>
    <s v=""/>
    <s v="TH27227K6JQJ4H"/>
    <s v="05/08/2025 14:59"/>
  </r>
  <r>
    <x v="5"/>
    <x v="6"/>
    <n v="100"/>
    <n v="6"/>
    <s v="FQR44"/>
    <n v="620"/>
    <n v="20"/>
    <s v="ร้านที่1"/>
    <s v="สำอางค์ พูนเพชรพันธุ์  "/>
    <s v="184 หมู่ 2 ต.ศรีนาวา อ.เมือง จ.นครนายก 26000 โทร "/>
    <s v="26000"/>
    <s v="0818472221"/>
    <s v="05/08/2025 13:27"/>
    <s v="sompear3955@gmail.com"/>
    <s v="EMS"/>
    <s v="line_oa"/>
    <s v="กสิกร"/>
    <s v=""/>
    <s v="JB294820841TH"/>
    <s v="05/08/2025 14:51"/>
  </r>
  <r>
    <x v="1"/>
    <x v="2"/>
    <n v="68.333333333333329"/>
    <n v="3"/>
    <s v="FQR43"/>
    <n v="197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5/08/2025 14:49"/>
    <s v="-"/>
    <s v="SPX Express"/>
    <s v="Shopee"/>
    <s v="shopee"/>
    <s v=""/>
    <s v="TH2585396098620"/>
    <s v="05/08/2025 14:48"/>
  </r>
  <r>
    <x v="2"/>
    <x v="3"/>
    <n v="66.666666666666671"/>
    <n v="18"/>
    <s v="FQR42"/>
    <n v="600"/>
    <n v="0"/>
    <s v="ร้านที่4"/>
    <s v="น***ปรียานุช น***ณ"/>
    <s v="เทศบาลนครขอนแก่น"/>
    <s v="-"/>
    <s v=""/>
    <s v="05/08/2025 14:46"/>
    <s v="-"/>
    <s v="BEST Express COD"/>
    <s v="Tiktok"/>
    <s v="จ่ายทีหลัง / COD"/>
    <s v=""/>
    <s v="66771007808205"/>
    <s v="05/08/2025 14:46"/>
  </r>
  <r>
    <x v="5"/>
    <x v="6"/>
    <n v="90"/>
    <n v="2"/>
    <s v="FQR41"/>
    <n v="104.18"/>
    <n v="0"/>
    <s v="ร้านที่8"/>
    <s v="สุขิรา เวียงนนท์"/>
    <s v="72/66 เดอะฟิวชั่น ซ A11  หมู่ 7 ต.บ้านกรด อ.บางปะอิน จ.พระนครศรีอยุธยา_x000a__x000a_บางปะอิน/ Bang Pa-inพระนครศรีอยุธยา/ Phra Nakhon Si Ayutthaya_x000a_13160"/>
    <s v="13160"/>
    <s v="660618688833"/>
    <s v="05/08/2025 14:45"/>
    <s v="-"/>
    <s v="Kerry_dropoff"/>
    <s v="Lazada"/>
    <s v="lazada"/>
    <s v=""/>
    <s v="LEXPU0594405951"/>
    <s v="05/08/2025 14:44"/>
  </r>
  <r>
    <x v="9"/>
    <x v="13"/>
    <n v="50"/>
    <n v="1"/>
    <s v="FQR40"/>
    <n v="100"/>
    <n v="0"/>
    <s v="ร้านที่2"/>
    <s v="อ***สร เ***ธนะ"/>
    <s v="Chachoengsao"/>
    <s v="-"/>
    <s v=""/>
    <s v="05/08/2025 14:34"/>
    <s v="-"/>
    <s v="J&amp;T COD"/>
    <s v="Tiktok"/>
    <s v="จ่ายทีหลัง / COD"/>
    <s v=""/>
    <s v="762489439143"/>
    <s v="05/08/2025 14:34"/>
  </r>
  <r>
    <x v="8"/>
    <x v="14"/>
    <n v="50"/>
    <n v="1"/>
    <s v="FQR40"/>
    <n v="100"/>
    <n v="0"/>
    <s v="ร้านที่2"/>
    <s v="อ***สร เ***ธนะ"/>
    <s v="Chachoengsao"/>
    <s v="-"/>
    <s v=""/>
    <s v="05/08/2025 14:34"/>
    <s v="-"/>
    <s v="J&amp;T COD"/>
    <s v="Tiktok"/>
    <s v="จ่ายทีหลัง / COD"/>
    <s v=""/>
    <s v="762489439143"/>
    <s v="05/08/2025 14:34"/>
  </r>
  <r>
    <x v="6"/>
    <x v="7"/>
    <n v="50"/>
    <n v="1"/>
    <s v="FQR40"/>
    <n v="100"/>
    <n v="0"/>
    <s v="ร้านที่2"/>
    <s v="อ***สร เ***ธนะ"/>
    <s v="Chachoengsao"/>
    <s v="-"/>
    <s v=""/>
    <s v="05/08/2025 14:34"/>
    <s v="-"/>
    <s v="J&amp;T COD"/>
    <s v="Tiktok"/>
    <s v="จ่ายทีหลัง / COD"/>
    <s v=""/>
    <s v="762489439143"/>
    <s v="05/08/2025 14:34"/>
  </r>
  <r>
    <x v="9"/>
    <x v="13"/>
    <n v="50"/>
    <n v="1"/>
    <s v="FQR39"/>
    <n v="100"/>
    <n v="0"/>
    <s v="ร้านที่2"/>
    <s v="เ***ลิต ธ***ย"/>
    <s v="ปทุมธานี"/>
    <s v="-"/>
    <s v=""/>
    <s v="05/08/2025 14:27"/>
    <s v="-"/>
    <s v="Flash Express Thailand COD"/>
    <s v="Tiktok"/>
    <s v="จ่ายทีหลัง / COD"/>
    <s v=""/>
    <s v="THT040221BGTH5Z"/>
    <s v="05/08/2025 14:27"/>
  </r>
  <r>
    <x v="8"/>
    <x v="14"/>
    <n v="50"/>
    <n v="1"/>
    <s v="FQR39"/>
    <n v="100"/>
    <n v="0"/>
    <s v="ร้านที่2"/>
    <s v="เ***ลิต ธ***ย"/>
    <s v="ปทุมธานี"/>
    <s v="-"/>
    <s v=""/>
    <s v="05/08/2025 14:27"/>
    <s v="-"/>
    <s v="Flash Express Thailand COD"/>
    <s v="Tiktok"/>
    <s v="จ่ายทีหลัง / COD"/>
    <s v=""/>
    <s v="THT040221BGTH5Z"/>
    <s v="05/08/2025 14:27"/>
  </r>
  <r>
    <x v="6"/>
    <x v="7"/>
    <n v="50"/>
    <n v="1"/>
    <s v="FQR39"/>
    <n v="100"/>
    <n v="0"/>
    <s v="ร้านที่2"/>
    <s v="เ***ลิต ธ***ย"/>
    <s v="ปทุมธานี"/>
    <s v="-"/>
    <s v=""/>
    <s v="05/08/2025 14:27"/>
    <s v="-"/>
    <s v="Flash Express Thailand COD"/>
    <s v="Tiktok"/>
    <s v="จ่ายทีหลัง / COD"/>
    <s v=""/>
    <s v="THT040221BGTH5Z"/>
    <s v="05/08/2025 14:27"/>
  </r>
  <r>
    <x v="0"/>
    <x v="0"/>
    <n v="33.333333333333336"/>
    <n v="12"/>
    <s v="FQR38"/>
    <n v="400"/>
    <n v="0"/>
    <s v="ร้านที่2"/>
    <s v="A**"/>
    <s v="ชลบุรี"/>
    <s v="-"/>
    <s v=""/>
    <s v="05/08/2025 14:27"/>
    <s v="-"/>
    <s v="J&amp;T Express"/>
    <s v="Tiktok"/>
    <s v="tiktok"/>
    <s v=""/>
    <s v="762456220024"/>
    <s v="05/08/2025 14:27"/>
  </r>
  <r>
    <x v="1"/>
    <x v="1"/>
    <n v="71.25"/>
    <n v="1"/>
    <s v="FQR37"/>
    <n v="78.25"/>
    <n v="7"/>
    <s v="ร้านที่1"/>
    <s v="นภัสสร"/>
    <s v="บริษัท อาร์ที เฟอร์นิเจอร์ จำกัด 7/2 ม.8 ต.คลองห้า อ.คลองหลวง_x000a__x000a_คลองหลวง/ Khlong Luangปทุมธานี/ Pathum Thani_x000a_12120"/>
    <s v="12120"/>
    <s v="660941891460"/>
    <s v="05/08/2025 14:04"/>
    <s v="-"/>
    <s v="Kerry_dropoff"/>
    <s v="Lazada"/>
    <s v="lazada"/>
    <s v=""/>
    <s v="LEXPU0594447026"/>
    <s v="05/08/2025 14:04"/>
  </r>
  <r>
    <x v="0"/>
    <x v="0"/>
    <n v="33.333333333333336"/>
    <n v="3"/>
    <s v="FQR36"/>
    <n v="200"/>
    <n v="0"/>
    <s v="ร้านที่2"/>
    <s v="ว***พงษ์  ป***ญาพรกุล"/>
    <s v="สมุทรปราการ"/>
    <s v="-"/>
    <s v=""/>
    <s v="05/08/2025 14:02"/>
    <s v="-"/>
    <s v="J&amp;T COD"/>
    <s v="Tiktok"/>
    <s v="จ่ายทีหลัง / COD"/>
    <s v=""/>
    <s v="762402516120"/>
    <s v="05/08/2025 14:02"/>
  </r>
  <r>
    <x v="9"/>
    <x v="13"/>
    <n v="50"/>
    <n v="1"/>
    <s v="FQR36"/>
    <n v="200"/>
    <n v="0"/>
    <s v="ร้านที่2"/>
    <s v="ว***พงษ์  ป***ญาพรกุล"/>
    <s v="สมุทรปราการ"/>
    <s v="-"/>
    <s v=""/>
    <s v="05/08/2025 14:02"/>
    <s v="-"/>
    <s v="J&amp;T COD"/>
    <s v="Tiktok"/>
    <s v="จ่ายทีหลัง / COD"/>
    <s v=""/>
    <s v="762402516120"/>
    <s v="05/08/2025 14:02"/>
  </r>
  <r>
    <x v="8"/>
    <x v="14"/>
    <n v="50"/>
    <n v="1"/>
    <s v="FQR36"/>
    <n v="200"/>
    <n v="0"/>
    <s v="ร้านที่2"/>
    <s v="ว***พงษ์  ป***ญาพรกุล"/>
    <s v="สมุทรปราการ"/>
    <s v="-"/>
    <s v=""/>
    <s v="05/08/2025 14:02"/>
    <s v="-"/>
    <s v="J&amp;T COD"/>
    <s v="Tiktok"/>
    <s v="จ่ายทีหลัง / COD"/>
    <s v=""/>
    <s v="762402516120"/>
    <s v="05/08/2025 14:02"/>
  </r>
  <r>
    <x v="6"/>
    <x v="7"/>
    <n v="50"/>
    <n v="1"/>
    <s v="FQR36"/>
    <n v="200"/>
    <n v="0"/>
    <s v="ร้านที่2"/>
    <s v="ว***พงษ์  ป***ญาพรกุล"/>
    <s v="สมุทรปราการ"/>
    <s v="-"/>
    <s v=""/>
    <s v="05/08/2025 14:02"/>
    <s v="-"/>
    <s v="J&amp;T COD"/>
    <s v="Tiktok"/>
    <s v="จ่ายทีหลัง / COD"/>
    <s v=""/>
    <s v="762402516120"/>
    <s v="05/08/2025 14:02"/>
  </r>
  <r>
    <x v="0"/>
    <x v="0"/>
    <n v="50"/>
    <n v="6"/>
    <s v="FQR35"/>
    <n v="227.1"/>
    <n v="26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5/08/2025 13:58"/>
    <s v="-"/>
    <s v="Kerry_dropoff"/>
    <s v="Lazada"/>
    <s v="lazada"/>
    <s v=""/>
    <s v="LEXPU0594442379"/>
    <s v="05/08/2025 13:58"/>
  </r>
  <r>
    <x v="4"/>
    <x v="5"/>
    <n v="30"/>
    <n v="12"/>
    <s v="FQR33"/>
    <n v="301"/>
    <n v="41"/>
    <s v="ร้านที่1"/>
    <s v="วิชิตา โรจนหัสดินทร์"/>
    <s v="66/47 ม 1 ซอยการเคหะ ต.ศรีสุนทร_x000a__x000a_ถลาง/ Thalangภูเก็ต/ Phuket_x000a_83110"/>
    <s v="83110"/>
    <s v="660612358084"/>
    <s v="05/08/2025 13:49"/>
    <s v="-"/>
    <s v="Kerry_dropoff"/>
    <s v="Lazada"/>
    <s v="lazada"/>
    <s v=""/>
    <s v="LEXPU0594444447"/>
    <s v="05/08/2025 13:49"/>
  </r>
  <r>
    <x v="1"/>
    <x v="2"/>
    <n v="68.333333333333329"/>
    <n v="3"/>
    <s v="FQR32"/>
    <n v="197"/>
    <n v="0"/>
    <s v="ร้านที่1"/>
    <s v="ว******ี"/>
    <s v="******่ 1/10 ม.2 ต.หนองไร่ ตำบลหนองไร่ อำเภอปลวกแดง จังหวัดระยอง 21140"/>
    <s v="21140"/>
    <s v="10"/>
    <s v="05/08/2025 13:49"/>
    <s v="-"/>
    <s v="SPX Express"/>
    <s v="Shopee"/>
    <s v="shopee"/>
    <s v=""/>
    <s v="TH2570343391871"/>
    <s v="05/08/2025 13:49"/>
  </r>
  <r>
    <x v="9"/>
    <x v="13"/>
    <n v="50"/>
    <n v="2"/>
    <s v="FQR31"/>
    <n v="200"/>
    <n v="0"/>
    <s v="ร้านที่2"/>
    <s v="ว***ี ภ***เคียน"/>
    <s v="ปทุมธานี"/>
    <s v="-"/>
    <s v=""/>
    <s v="05/08/2025 13:39"/>
    <s v="-"/>
    <s v="J&amp;T COD"/>
    <s v="Tiktok"/>
    <s v="จ่ายทีหลัง / COD"/>
    <s v=""/>
    <s v="762488837176"/>
    <s v="05/08/2025 13:39"/>
  </r>
  <r>
    <x v="8"/>
    <x v="14"/>
    <n v="50"/>
    <n v="2"/>
    <s v="FQR31"/>
    <n v="200"/>
    <n v="0"/>
    <s v="ร้านที่2"/>
    <s v="ว***ี ภ***เคียน"/>
    <s v="ปทุมธานี"/>
    <s v="-"/>
    <s v=""/>
    <s v="05/08/2025 13:39"/>
    <s v="-"/>
    <s v="J&amp;T COD"/>
    <s v="Tiktok"/>
    <s v="จ่ายทีหลัง / COD"/>
    <s v=""/>
    <s v="762488837176"/>
    <s v="05/08/2025 13:39"/>
  </r>
  <r>
    <x v="6"/>
    <x v="7"/>
    <n v="50"/>
    <n v="2"/>
    <s v="FQR31"/>
    <n v="200"/>
    <n v="0"/>
    <s v="ร้านที่2"/>
    <s v="ว***ี ภ***เคียน"/>
    <s v="ปทุมธานี"/>
    <s v="-"/>
    <s v=""/>
    <s v="05/08/2025 13:39"/>
    <s v="-"/>
    <s v="J&amp;T COD"/>
    <s v="Tiktok"/>
    <s v="จ่ายทีหลัง / COD"/>
    <s v=""/>
    <s v="762488837176"/>
    <s v="05/08/2025 13:39"/>
  </r>
  <r>
    <x v="9"/>
    <x v="13"/>
    <n v="50"/>
    <n v="2"/>
    <s v="FQR30"/>
    <n v="200"/>
    <n v="0"/>
    <s v="ร้านที่2"/>
    <s v="ท***ภร  ร***วราหะ"/>
    <s v="Phetchaburi"/>
    <s v="-"/>
    <s v=""/>
    <s v="05/08/2025 13:38"/>
    <s v="-"/>
    <s v="J&amp;T COD"/>
    <s v="Tiktok"/>
    <s v="จ่ายทีหลัง / COD"/>
    <s v=""/>
    <s v="762446232170"/>
    <s v="05/08/2025 13:38"/>
  </r>
  <r>
    <x v="8"/>
    <x v="14"/>
    <n v="50"/>
    <n v="2"/>
    <s v="FQR30"/>
    <n v="200"/>
    <n v="0"/>
    <s v="ร้านที่2"/>
    <s v="ท***ภร  ร***วราหะ"/>
    <s v="Phetchaburi"/>
    <s v="-"/>
    <s v=""/>
    <s v="05/08/2025 13:38"/>
    <s v="-"/>
    <s v="J&amp;T COD"/>
    <s v="Tiktok"/>
    <s v="จ่ายทีหลัง / COD"/>
    <s v=""/>
    <s v="762446232170"/>
    <s v="05/08/2025 13:38"/>
  </r>
  <r>
    <x v="6"/>
    <x v="7"/>
    <n v="50"/>
    <n v="2"/>
    <s v="FQR30"/>
    <n v="200"/>
    <n v="0"/>
    <s v="ร้านที่2"/>
    <s v="ท***ภร  ร***วราหะ"/>
    <s v="Phetchaburi"/>
    <s v="-"/>
    <s v=""/>
    <s v="05/08/2025 13:38"/>
    <s v="-"/>
    <s v="J&amp;T COD"/>
    <s v="Tiktok"/>
    <s v="จ่ายทีหลัง / COD"/>
    <s v=""/>
    <s v="762446232170"/>
    <s v="05/08/2025 13:38"/>
  </r>
  <r>
    <x v="1"/>
    <x v="2"/>
    <n v="72"/>
    <n v="1"/>
    <s v="FQR29"/>
    <n v="72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05/08/2025 13:58"/>
    <s v="-"/>
    <s v="SPX Express"/>
    <s v="Shopee"/>
    <s v="shopee"/>
    <s v=""/>
    <s v="TH253465763596P"/>
    <s v="05/08/2025 13:28"/>
  </r>
  <r>
    <x v="0"/>
    <x v="0"/>
    <n v="50"/>
    <n v="6"/>
    <s v="FQR28"/>
    <n v="200"/>
    <n v="0"/>
    <s v="ร้านที่2"/>
    <s v="ห***งฤทัย"/>
    <s v="ชลบุรี"/>
    <s v="-"/>
    <s v=""/>
    <s v="05/08/2025 13:22"/>
    <s v="-"/>
    <s v="J&amp;T COD"/>
    <s v="Tiktok"/>
    <s v="จ่ายทีหลัง / COD"/>
    <s v=""/>
    <s v="762413169022"/>
    <s v="05/08/2025 13:23"/>
  </r>
  <r>
    <x v="4"/>
    <x v="5"/>
    <n v="45"/>
    <n v="3"/>
    <s v="FQR27"/>
    <n v="171"/>
    <n v="48"/>
    <s v="ร้านที่4"/>
    <s v="ว***ณี แ***คำ"/>
    <s v="เชียงราย"/>
    <s v="-"/>
    <s v=""/>
    <s v="05/08/2025 13:20"/>
    <s v="-"/>
    <s v="J&amp;T Express"/>
    <s v="Tiktok"/>
    <s v="tiktok"/>
    <s v=""/>
    <s v="762449138076"/>
    <s v="05/08/2025 13:20"/>
  </r>
  <r>
    <x v="0"/>
    <x v="0"/>
    <n v="50"/>
    <n v="6"/>
    <s v="FQR26"/>
    <n v="200"/>
    <n v="0"/>
    <s v="ร้านที่2"/>
    <s v="M***a S***ised"/>
    <s v="กรุงเทพฯ"/>
    <s v="-"/>
    <s v=""/>
    <s v="05/08/2025 13:16"/>
    <s v="-"/>
    <s v="J&amp;T Express"/>
    <s v="Tiktok"/>
    <s v="tiktok"/>
    <s v=""/>
    <s v="762405368012"/>
    <s v="05/08/2025 13:16"/>
  </r>
  <r>
    <x v="1"/>
    <x v="2"/>
    <n v="66.333333333333329"/>
    <n v="3"/>
    <s v="FQR25"/>
    <n v="239.75"/>
    <n v="26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05/08/2025 13:14"/>
    <s v="-"/>
    <s v="Kerry_dropoff"/>
    <s v="Lazada"/>
    <s v="lazada"/>
    <s v=""/>
    <s v="LEXPU0594447408"/>
    <s v="05/08/2025 13:14"/>
  </r>
  <r>
    <x v="0"/>
    <x v="0"/>
    <n v="33.333333333333336"/>
    <n v="3"/>
    <s v="FQR24"/>
    <n v="109"/>
    <n v="9"/>
    <s v="ร้านที่2"/>
    <s v="ฉ***ชัย ห***แทน"/>
    <s v="ตรัง"/>
    <s v="-"/>
    <s v=""/>
    <s v="05/08/2025 13:08"/>
    <s v="-"/>
    <s v="J&amp;T COD"/>
    <s v="Tiktok"/>
    <s v="จ่ายทีหลัง / COD"/>
    <s v=""/>
    <s v="762496027086"/>
    <s v="05/08/2025 13:08"/>
  </r>
  <r>
    <x v="2"/>
    <x v="3"/>
    <n v="66.666666666666671"/>
    <n v="6"/>
    <s v="FQR23"/>
    <n v="238"/>
    <n v="38"/>
    <s v="ร้านที่2"/>
    <s v="ศ***า แ***เรือง"/>
    <s v="ขอนแก่น"/>
    <s v="-"/>
    <s v=""/>
    <s v="05/08/2025 12:48"/>
    <s v="-"/>
    <s v="J&amp;T COD"/>
    <s v="Tiktok"/>
    <s v="จ่ายทีหลัง / COD"/>
    <s v=""/>
    <s v="762457084045"/>
    <s v="05/08/2025 12:48"/>
  </r>
  <r>
    <x v="1"/>
    <x v="2"/>
    <n v="66.333333333333329"/>
    <n v="3"/>
    <s v="FQR22"/>
    <n v="220"/>
    <n v="0"/>
    <s v="ร้านที่4"/>
    <s v="เ*** บ***ุนทด"/>
    <s v="หนองบัวลำภู"/>
    <s v="-"/>
    <s v=""/>
    <s v="05/08/2025 12:30"/>
    <s v="-"/>
    <s v="J&amp;T COD"/>
    <s v="Tiktok"/>
    <s v="จ่ายทีหลัง / COD"/>
    <s v=""/>
    <s v="762426074060"/>
    <s v="05/08/2025 12:30"/>
  </r>
  <r>
    <x v="3"/>
    <x v="4"/>
    <n v="66.666666666666671"/>
    <n v="9"/>
    <s v="FQR21"/>
    <n v="300"/>
    <n v="0"/>
    <s v="ร้านที่2"/>
    <s v="ศ***ณี จ***ร์สว่าง"/>
    <s v="กาฬสินธุ์"/>
    <s v="-"/>
    <s v=""/>
    <s v="05/08/2025 12:29"/>
    <s v="-"/>
    <s v="J&amp;T COD"/>
    <s v="Tiktok"/>
    <s v="จ่ายทีหลัง / COD"/>
    <s v=""/>
    <s v="762439383031"/>
    <s v="05/08/2025 12:29"/>
  </r>
  <r>
    <x v="9"/>
    <x v="13"/>
    <n v="50"/>
    <n v="1"/>
    <s v="FQR20"/>
    <n v="100"/>
    <n v="0"/>
    <s v="ร้านที่2"/>
    <s v="ศ***ันท์ ห***สามเจ็ด"/>
    <s v="ระยอง"/>
    <s v="-"/>
    <s v=""/>
    <s v="05/08/2025 12:11"/>
    <s v="-"/>
    <s v="J&amp;T Express"/>
    <s v="Tiktok"/>
    <s v="tiktok"/>
    <s v=""/>
    <s v="762448832154"/>
    <s v="05/08/2025 12:11"/>
  </r>
  <r>
    <x v="8"/>
    <x v="14"/>
    <n v="50"/>
    <n v="1"/>
    <s v="FQR20"/>
    <n v="100"/>
    <n v="0"/>
    <s v="ร้านที่2"/>
    <s v="ศ***ันท์ ห***สามเจ็ด"/>
    <s v="ระยอง"/>
    <s v="-"/>
    <s v=""/>
    <s v="05/08/2025 12:11"/>
    <s v="-"/>
    <s v="J&amp;T Express"/>
    <s v="Tiktok"/>
    <s v="tiktok"/>
    <s v=""/>
    <s v="762448832154"/>
    <s v="05/08/2025 12:11"/>
  </r>
  <r>
    <x v="6"/>
    <x v="7"/>
    <n v="50"/>
    <n v="1"/>
    <s v="FQR20"/>
    <n v="100"/>
    <n v="0"/>
    <s v="ร้านที่2"/>
    <s v="ศ***ันท์ ห***สามเจ็ด"/>
    <s v="ระยอง"/>
    <s v="-"/>
    <s v=""/>
    <s v="05/08/2025 12:11"/>
    <s v="-"/>
    <s v="J&amp;T Express"/>
    <s v="Tiktok"/>
    <s v="tiktok"/>
    <s v=""/>
    <s v="762448832154"/>
    <s v="05/08/2025 12:11"/>
  </r>
  <r>
    <x v="9"/>
    <x v="13"/>
    <n v="50"/>
    <n v="1"/>
    <s v="FQR19"/>
    <n v="100"/>
    <n v="0"/>
    <s v="ร้านที่2"/>
    <s v="ไ***ฐ พ***์บุญ"/>
    <s v="สกลนคร"/>
    <s v="-"/>
    <s v=""/>
    <s v="05/08/2025 12:03"/>
    <s v="-"/>
    <s v="J&amp;T Express"/>
    <s v="Tiktok"/>
    <s v="tiktok"/>
    <s v=""/>
    <s v="762451137184"/>
    <s v="05/08/2025 12:03"/>
  </r>
  <r>
    <x v="8"/>
    <x v="14"/>
    <n v="50"/>
    <n v="1"/>
    <s v="FQR19"/>
    <n v="100"/>
    <n v="0"/>
    <s v="ร้านที่2"/>
    <s v="ไ***ฐ พ***์บุญ"/>
    <s v="สกลนคร"/>
    <s v="-"/>
    <s v=""/>
    <s v="05/08/2025 12:03"/>
    <s v="-"/>
    <s v="J&amp;T Express"/>
    <s v="Tiktok"/>
    <s v="tiktok"/>
    <s v=""/>
    <s v="762451137184"/>
    <s v="05/08/2025 12:03"/>
  </r>
  <r>
    <x v="6"/>
    <x v="7"/>
    <n v="50"/>
    <n v="1"/>
    <s v="FQR19"/>
    <n v="100"/>
    <n v="0"/>
    <s v="ร้านที่2"/>
    <s v="ไ***ฐ พ***์บุญ"/>
    <s v="สกลนคร"/>
    <s v="-"/>
    <s v=""/>
    <s v="05/08/2025 12:03"/>
    <s v="-"/>
    <s v="J&amp;T Express"/>
    <s v="Tiktok"/>
    <s v="tiktok"/>
    <s v=""/>
    <s v="762451137184"/>
    <s v="05/08/2025 12:03"/>
  </r>
  <r>
    <x v="2"/>
    <x v="3"/>
    <n v="66.666666666666671"/>
    <n v="6"/>
    <s v="FQR18"/>
    <n v="300"/>
    <n v="0"/>
    <s v="ร้านที่2"/>
    <s v="อ***ยา อ***มี"/>
    <s v="นครราชสีมา"/>
    <s v="-"/>
    <s v=""/>
    <s v="05/08/2025 11:59"/>
    <s v="-"/>
    <s v="J&amp;T Express"/>
    <s v="Tiktok"/>
    <s v="tiktok"/>
    <s v=""/>
    <s v="762452800200"/>
    <s v="05/08/2025 11:59"/>
  </r>
  <r>
    <x v="9"/>
    <x v="13"/>
    <n v="50"/>
    <n v="1"/>
    <s v="FQR18"/>
    <n v="300"/>
    <n v="0"/>
    <s v="ร้านที่2"/>
    <s v="อ***ยา อ***มี"/>
    <s v="นครราชสีมา"/>
    <s v="-"/>
    <s v=""/>
    <s v="05/08/2025 11:59"/>
    <s v="-"/>
    <s v="J&amp;T Express"/>
    <s v="Tiktok"/>
    <s v="tiktok"/>
    <s v=""/>
    <s v="762452800200"/>
    <s v="05/08/2025 11:59"/>
  </r>
  <r>
    <x v="8"/>
    <x v="14"/>
    <n v="50"/>
    <n v="1"/>
    <s v="FQR18"/>
    <n v="300"/>
    <n v="0"/>
    <s v="ร้านที่2"/>
    <s v="อ***ยา อ***มี"/>
    <s v="นครราชสีมา"/>
    <s v="-"/>
    <s v=""/>
    <s v="05/08/2025 11:59"/>
    <s v="-"/>
    <s v="J&amp;T Express"/>
    <s v="Tiktok"/>
    <s v="tiktok"/>
    <s v=""/>
    <s v="762452800200"/>
    <s v="05/08/2025 11:59"/>
  </r>
  <r>
    <x v="6"/>
    <x v="7"/>
    <n v="50"/>
    <n v="1"/>
    <s v="FQR18"/>
    <n v="300"/>
    <n v="0"/>
    <s v="ร้านที่2"/>
    <s v="อ***ยา อ***มี"/>
    <s v="นครราชสีมา"/>
    <s v="-"/>
    <s v=""/>
    <s v="05/08/2025 11:59"/>
    <s v="-"/>
    <s v="J&amp;T Express"/>
    <s v="Tiktok"/>
    <s v="tiktok"/>
    <s v=""/>
    <s v="762452800200"/>
    <s v="05/08/2025 11:59"/>
  </r>
  <r>
    <x v="9"/>
    <x v="13"/>
    <n v="50"/>
    <n v="2"/>
    <s v="FQR16"/>
    <n v="200"/>
    <n v="0"/>
    <s v="ร้านที่2"/>
    <s v="เ**"/>
    <s v="ระยอง"/>
    <s v="-"/>
    <s v=""/>
    <s v="05/08/2025 11:57"/>
    <s v="-"/>
    <s v="J&amp;T Express"/>
    <s v="Tiktok"/>
    <s v="tiktok"/>
    <s v=""/>
    <s v="762447938151"/>
    <s v="05/08/2025 11:57"/>
  </r>
  <r>
    <x v="8"/>
    <x v="14"/>
    <n v="50"/>
    <n v="2"/>
    <s v="FQR16"/>
    <n v="200"/>
    <n v="0"/>
    <s v="ร้านที่2"/>
    <s v="เ**"/>
    <s v="ระยอง"/>
    <s v="-"/>
    <s v=""/>
    <s v="05/08/2025 11:57"/>
    <s v="-"/>
    <s v="J&amp;T Express"/>
    <s v="Tiktok"/>
    <s v="tiktok"/>
    <s v=""/>
    <s v="762447938151"/>
    <s v="05/08/2025 11:57"/>
  </r>
  <r>
    <x v="6"/>
    <x v="7"/>
    <n v="50"/>
    <n v="2"/>
    <s v="FQR16"/>
    <n v="200"/>
    <n v="0"/>
    <s v="ร้านที่2"/>
    <s v="เ**"/>
    <s v="ระยอง"/>
    <s v="-"/>
    <s v=""/>
    <s v="05/08/2025 11:57"/>
    <s v="-"/>
    <s v="J&amp;T Express"/>
    <s v="Tiktok"/>
    <s v="tiktok"/>
    <s v=""/>
    <s v="762447938151"/>
    <s v="05/08/2025 11:57"/>
  </r>
  <r>
    <x v="4"/>
    <x v="5"/>
    <n v="50"/>
    <n v="1"/>
    <s v="FQR15"/>
    <n v="50"/>
    <n v="0"/>
    <s v="ร้านที่1"/>
    <s v="ณ******์"/>
    <s v="******ำบลบ้านหาด อำเภอบ้านลาด จังหวัดเพชรบุรี 76150"/>
    <s v="76150"/>
    <s v="25"/>
    <s v="05/08/2025 11:57"/>
    <s v="-"/>
    <s v="SPX Express"/>
    <s v="Shopee"/>
    <s v="shopee"/>
    <s v=""/>
    <s v="TH250361432368H"/>
    <s v="05/08/2025 11:56"/>
  </r>
  <r>
    <x v="1"/>
    <x v="1"/>
    <n v="71.25"/>
    <n v="1"/>
    <s v="FQR14"/>
    <n v="71.25"/>
    <n v="0"/>
    <s v="ร้านที่1"/>
    <s v="นายศิรณัฏฐ์  เพ็งพิศ"/>
    <s v="213 ม.8 · แม่วงก์/ Mae Wong_x000a__x000a_แม่วงก์/ Mae Wongนครสวรรค์/ Nakhon Sawan_x000a_60150"/>
    <s v="60150"/>
    <s v="660941862623"/>
    <s v="05/08/2025 11:52"/>
    <s v="-"/>
    <s v="Kerry_dropoff"/>
    <s v="Lazada"/>
    <s v="lazada"/>
    <s v=""/>
    <s v="TH56137K6NXZ7A"/>
    <s v="05/08/2025 11:52"/>
  </r>
  <r>
    <x v="0"/>
    <x v="0"/>
    <n v="33.333333333333336"/>
    <n v="3"/>
    <s v="FQR13"/>
    <n v="100"/>
    <n v="0"/>
    <s v="ร้านที่2"/>
    <s v="ป***พัฒน์"/>
    <s v="Chiang Mai"/>
    <s v="-"/>
    <s v=""/>
    <s v="05/08/2025 11:51"/>
    <s v="-"/>
    <s v="J&amp;T COD"/>
    <s v="Tiktok"/>
    <s v="จ่ายทีหลัง / COD"/>
    <s v=""/>
    <s v="762431023093"/>
    <s v="05/08/2025 11:51"/>
  </r>
  <r>
    <x v="2"/>
    <x v="3"/>
    <n v="66.666666666666671"/>
    <n v="3"/>
    <s v="FQR12"/>
    <n v="200"/>
    <n v="0"/>
    <s v="ร้านที่2"/>
    <s v="ร***ี โ***คียน"/>
    <s v="พังงา"/>
    <s v="-"/>
    <s v=""/>
    <s v="05/08/2025 11:50"/>
    <s v="-"/>
    <s v="J&amp;T COD"/>
    <s v="Tiktok"/>
    <s v="จ่ายทีหลัง / COD"/>
    <s v=""/>
    <s v="762481001203"/>
    <s v="05/08/2025 11:50"/>
  </r>
  <r>
    <x v="9"/>
    <x v="13"/>
    <n v="50"/>
    <n v="1"/>
    <s v="FQR12"/>
    <n v="200"/>
    <n v="0"/>
    <s v="ร้านที่2"/>
    <s v="ร***ี โ***คียน"/>
    <s v="พังงา"/>
    <s v="-"/>
    <s v=""/>
    <s v="05/08/2025 11:50"/>
    <s v="-"/>
    <s v="J&amp;T COD"/>
    <s v="Tiktok"/>
    <s v="จ่ายทีหลัง / COD"/>
    <s v=""/>
    <s v="762481001203"/>
    <s v="05/08/2025 11:50"/>
  </r>
  <r>
    <x v="8"/>
    <x v="14"/>
    <n v="50"/>
    <n v="1"/>
    <s v="FQR12"/>
    <n v="200"/>
    <n v="0"/>
    <s v="ร้านที่2"/>
    <s v="ร***ี โ***คียน"/>
    <s v="พังงา"/>
    <s v="-"/>
    <s v=""/>
    <s v="05/08/2025 11:50"/>
    <s v="-"/>
    <s v="J&amp;T COD"/>
    <s v="Tiktok"/>
    <s v="จ่ายทีหลัง / COD"/>
    <s v=""/>
    <s v="762481001203"/>
    <s v="05/08/2025 11:50"/>
  </r>
  <r>
    <x v="6"/>
    <x v="7"/>
    <n v="50"/>
    <n v="1"/>
    <s v="FQR12"/>
    <n v="200"/>
    <n v="0"/>
    <s v="ร้านที่2"/>
    <s v="ร***ี โ***คียน"/>
    <s v="พังงา"/>
    <s v="-"/>
    <s v=""/>
    <s v="05/08/2025 11:50"/>
    <s v="-"/>
    <s v="J&amp;T COD"/>
    <s v="Tiktok"/>
    <s v="จ่ายทีหลัง / COD"/>
    <s v=""/>
    <s v="762481001203"/>
    <s v="05/08/2025 11:50"/>
  </r>
  <r>
    <x v="1"/>
    <x v="2"/>
    <n v="66.333333333333329"/>
    <n v="3"/>
    <s v="FQR11"/>
    <n v="220"/>
    <n v="0"/>
    <s v="ร้านที่4"/>
    <s v="ว***นก น***พานิช"/>
    <s v="กรุงเทพฯ"/>
    <s v="-"/>
    <s v=""/>
    <s v="05/08/2025 11:49"/>
    <s v="-"/>
    <s v="J&amp;T COD"/>
    <s v="Tiktok"/>
    <s v="จ่ายทีหลัง / COD"/>
    <s v=""/>
    <s v="762437277044"/>
    <s v="05/08/2025 11:49"/>
  </r>
  <r>
    <x v="9"/>
    <x v="13"/>
    <n v="50"/>
    <n v="2"/>
    <s v="FQR9"/>
    <n v="200"/>
    <n v="0"/>
    <s v="ร้านที่2"/>
    <s v="c***ee s***hap"/>
    <s v="สมุทรสาคร"/>
    <s v="-"/>
    <s v=""/>
    <s v="05/08/2025 11:39"/>
    <s v="-"/>
    <s v="J&amp;T COD"/>
    <s v="Tiktok"/>
    <s v="จ่ายทีหลัง / COD"/>
    <s v=""/>
    <s v="762443836140"/>
    <s v="05/08/2025 11:39"/>
  </r>
  <r>
    <x v="8"/>
    <x v="14"/>
    <n v="50"/>
    <n v="2"/>
    <s v="FQR9"/>
    <n v="200"/>
    <n v="0"/>
    <s v="ร้านที่2"/>
    <s v="c***ee s***hap"/>
    <s v="สมุทรสาคร"/>
    <s v="-"/>
    <s v=""/>
    <s v="05/08/2025 11:39"/>
    <s v="-"/>
    <s v="J&amp;T COD"/>
    <s v="Tiktok"/>
    <s v="จ่ายทีหลัง / COD"/>
    <s v=""/>
    <s v="762443836140"/>
    <s v="05/08/2025 11:39"/>
  </r>
  <r>
    <x v="6"/>
    <x v="7"/>
    <n v="50"/>
    <n v="2"/>
    <s v="FQR9"/>
    <n v="200"/>
    <n v="0"/>
    <s v="ร้านที่2"/>
    <s v="c***ee s***hap"/>
    <s v="สมุทรสาคร"/>
    <s v="-"/>
    <s v=""/>
    <s v="05/08/2025 11:39"/>
    <s v="-"/>
    <s v="J&amp;T COD"/>
    <s v="Tiktok"/>
    <s v="จ่ายทีหลัง / COD"/>
    <s v=""/>
    <s v="762443836140"/>
    <s v="05/08/2025 11:39"/>
  </r>
  <r>
    <x v="0"/>
    <x v="0"/>
    <n v="50"/>
    <n v="6"/>
    <s v="FQR8"/>
    <n v="200"/>
    <n v="0"/>
    <s v="ร้านที่2"/>
    <s v="ป***ทอง ผ***ธิร"/>
    <s v="ชลบุรี"/>
    <s v="-"/>
    <s v=""/>
    <s v="05/08/2025 11:31"/>
    <s v="-"/>
    <s v="J&amp;T COD"/>
    <s v="Tiktok"/>
    <s v="จ่ายทีหลัง / COD"/>
    <s v=""/>
    <s v="762415764040"/>
    <s v="05/08/2025 11:31"/>
  </r>
  <r>
    <x v="2"/>
    <x v="3"/>
    <n v="66.666666666666671"/>
    <n v="3"/>
    <s v="FQR7"/>
    <n v="138"/>
    <n v="38"/>
    <s v="ร้านที่2"/>
    <s v="ศ***า แ***เรือง"/>
    <s v="ขอนแก่น"/>
    <s v="-"/>
    <s v=""/>
    <s v="05/08/2025 11:26"/>
    <s v="-"/>
    <s v="J&amp;T COD"/>
    <s v="Tiktok"/>
    <s v="จ่ายทีหลัง / COD"/>
    <s v=""/>
    <s v="762461181075"/>
    <s v="05/08/2025 11:27"/>
  </r>
  <r>
    <x v="2"/>
    <x v="3"/>
    <n v="66.666666666666671"/>
    <n v="6"/>
    <s v="FQR6"/>
    <n v="200"/>
    <n v="0"/>
    <s v="ร้านที่2"/>
    <s v="ว***วดี ว***ใน"/>
    <s v="กรุงเทพฯ"/>
    <s v="-"/>
    <s v=""/>
    <s v="05/08/2025 10:37"/>
    <s v="-"/>
    <s v="J&amp;T Express"/>
    <s v="Tiktok"/>
    <s v="tiktok"/>
    <s v=""/>
    <s v="762463583070"/>
    <s v="05/08/2025 11:15"/>
  </r>
  <r>
    <x v="0"/>
    <x v="0"/>
    <n v="33.333333333333336"/>
    <n v="3"/>
    <s v="FQR5"/>
    <n v="100"/>
    <n v="0"/>
    <s v="ร้านที่2"/>
    <s v="ถ***ีย์ บ***าร"/>
    <s v="อำนาจเจริญ"/>
    <s v="-"/>
    <s v=""/>
    <s v="05/08/2025 11:11"/>
    <s v="-"/>
    <s v="J&amp;T COD"/>
    <s v="Tiktok"/>
    <s v="จ่ายทีหลัง / COD"/>
    <s v=""/>
    <s v="762454026095"/>
    <s v="05/08/2025 11:11"/>
  </r>
  <r>
    <x v="1"/>
    <x v="1"/>
    <n v="5"/>
    <n v="1"/>
    <s v="FQR4"/>
    <n v="5"/>
    <n v="0"/>
    <s v="ร้านที่1"/>
    <s v="ksjdj"/>
    <s v="ชุมชนร่มเย็น 28(/))499999999 ซอยย 2/17 ดสยด84488 ดสดดส83383 · คูคต/ Khu Khot_x000a__x000a_ลำลูกกา/ Lam Luk Kaปทุมธานี/ Pathum Thani_x000a_12130"/>
    <s v="12130"/>
    <s v="660915804832"/>
    <s v="05/08/2025 11:05"/>
    <s v="-"/>
    <s v="Kerry_dropoff"/>
    <s v="Lazada"/>
    <s v="lazada"/>
    <s v=""/>
    <s v="LEXPU0594447785"/>
    <s v="05/08/2025 11:05"/>
  </r>
  <r>
    <x v="0"/>
    <x v="0"/>
    <n v="50"/>
    <n v="6"/>
    <s v="FQR3"/>
    <n v="200"/>
    <n v="0"/>
    <s v="ร้านที่2"/>
    <s v="เ***ะลิ ศ**"/>
    <s v="สมุทรปราการ"/>
    <s v="-"/>
    <s v=""/>
    <s v="05/08/2025 10:57"/>
    <s v="-"/>
    <s v="J&amp;T COD"/>
    <s v="Tiktok"/>
    <s v="จ่ายทีหลัง / COD"/>
    <s v=""/>
    <s v="762470722075"/>
    <s v="05/08/2025 10:57"/>
  </r>
  <r>
    <x v="16"/>
    <x v="18"/>
    <n v="75"/>
    <n v="3"/>
    <s v="FQR2"/>
    <n v="225"/>
    <n v="0"/>
    <s v="ร้านที่10"/>
    <s v="วัฒนา ศรีบุญญานนท์"/>
    <s v="215หมู่2 ถ.พหลโยธิน ต.ชะแมบ อ.วังน้อย จ.อยุธยา_x000a__x000a_วังน้อย/ Wang Noiพระนครศรีอยุธยา/ Phra Nakhon Si Ayutthaya_x000a_13170"/>
    <s v="13170"/>
    <s v="660924253861"/>
    <s v="05/08/2025 10:52"/>
    <s v="-"/>
    <s v="Kerry_dropoff"/>
    <s v="Lazada"/>
    <s v="lazada"/>
    <s v=""/>
    <s v="LEXDO0166419435"/>
    <s v="05/08/2025 10:52"/>
  </r>
  <r>
    <x v="2"/>
    <x v="3"/>
    <n v="66.666666666666671"/>
    <n v="3"/>
    <s v="FQR1"/>
    <n v="200"/>
    <n v="0"/>
    <s v="ร้านที่2"/>
    <s v="ม**"/>
    <s v="กรุงเทพมหานคร"/>
    <s v="-"/>
    <s v=""/>
    <s v="05/08/2025 10:51"/>
    <s v="-"/>
    <s v="J&amp;T COD"/>
    <s v="Tiktok"/>
    <s v="จ่ายทีหลัง / COD"/>
    <s v=""/>
    <s v="762438663092"/>
    <s v="05/08/2025 10:51"/>
  </r>
  <r>
    <x v="0"/>
    <x v="0"/>
    <n v="33.333333333333336"/>
    <n v="3"/>
    <s v="FQR1"/>
    <n v="200"/>
    <n v="0"/>
    <s v="ร้านที่2"/>
    <s v="ม**"/>
    <s v="กรุงเทพมหานคร"/>
    <s v="-"/>
    <s v=""/>
    <s v="05/08/2025 10:51"/>
    <s v="-"/>
    <s v="J&amp;T COD"/>
    <s v="Tiktok"/>
    <s v="จ่ายทีหลัง / COD"/>
    <s v=""/>
    <s v="762438663092"/>
    <s v="05/08/2025 10:51"/>
  </r>
  <r>
    <x v="1"/>
    <x v="1"/>
    <n v="56.07"/>
    <n v="1"/>
    <s v="FQR0"/>
    <n v="63.07"/>
    <n v="7"/>
    <s v="ร้านที่1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05/08/2025 10:50"/>
    <s v="-"/>
    <s v="Kerry_dropoff"/>
    <s v="Lazada"/>
    <s v="lazada"/>
    <s v=""/>
    <s v="LEXPU0594448041"/>
    <s v="05/08/2025 10:48"/>
  </r>
  <r>
    <x v="11"/>
    <x v="11"/>
    <n v="12"/>
    <n v="10"/>
    <s v="FQQ99"/>
    <n v="136"/>
    <n v="0"/>
    <s v="ร้านที่1"/>
    <s v="ข******ย"/>
    <s v="******ค, ตำบล หนองกระทุ่ม, อำเภอเมืองนครราชสีมา ตำบลหนองกระทุ่ม อำเภอเมืองนครราชสีมา จังหวัดนครราชสีมา 30000"/>
    <s v="30000"/>
    <s v="09"/>
    <s v="05/08/2025 11:06"/>
    <s v="-"/>
    <s v="SPX Express"/>
    <s v="Shopee"/>
    <s v="shopee"/>
    <s v=""/>
    <s v="TH258760393422R"/>
    <s v="05/08/2025 10:35"/>
  </r>
  <r>
    <x v="5"/>
    <x v="6"/>
    <n v="66"/>
    <n v="1"/>
    <s v="FQQ98"/>
    <n v="22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5/08/2025 10:28"/>
    <s v="-"/>
    <s v="Kerry_dropoff"/>
    <s v="Lazada"/>
    <s v="lazada"/>
    <s v=""/>
    <s v="LEXPU0594443005"/>
    <s v="05/08/2025 10:26"/>
  </r>
  <r>
    <x v="10"/>
    <x v="10"/>
    <n v="66"/>
    <n v="1"/>
    <s v="FQQ98"/>
    <n v="22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5/08/2025 10:28"/>
    <s v="-"/>
    <s v="Kerry_dropoff"/>
    <s v="Lazada"/>
    <s v="lazada"/>
    <s v=""/>
    <s v="LEXPU0594443005"/>
    <s v="05/08/2025 10:26"/>
  </r>
  <r>
    <x v="1"/>
    <x v="2"/>
    <n v="67"/>
    <n v="1"/>
    <s v="FQQ98"/>
    <n v="22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5/08/2025 10:28"/>
    <s v="-"/>
    <s v="Kerry_dropoff"/>
    <s v="Lazada"/>
    <s v="lazada"/>
    <s v=""/>
    <s v="LEXPU0594443005"/>
    <s v="05/08/2025 10:26"/>
  </r>
  <r>
    <x v="6"/>
    <x v="7"/>
    <n v="45"/>
    <n v="3"/>
    <s v="FQQ97"/>
    <n v="135"/>
    <n v="0"/>
    <s v="ร้านที่1"/>
    <s v="อ******จ"/>
    <s v="******อ.เมือง จ.ปทุมธานี 12000 (บ้านเรียนครูตี๋) ตำบลบางกะดี อำเภอเมืองปทุมธานี จังหวัดปทุมธานี 12000"/>
    <s v="12000"/>
    <s v="29"/>
    <s v="05/08/2025 10:23"/>
    <s v="-"/>
    <s v="SPX Express"/>
    <s v="Shopee"/>
    <s v="shopee"/>
    <s v=""/>
    <s v="TH2550471989656"/>
    <s v="05/08/2025 10:23"/>
  </r>
  <r>
    <x v="1"/>
    <x v="1"/>
    <n v="57.75"/>
    <n v="2"/>
    <s v="FQQ96"/>
    <n v="125.5"/>
    <n v="10"/>
    <s v="ร้านที่1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05/08/2025 10:20"/>
    <s v="-"/>
    <s v="Kerry_dropoff"/>
    <s v="Lazada"/>
    <s v="lazada"/>
    <s v=""/>
    <s v="LEXPU0594446707"/>
    <s v="05/08/2025 10:20"/>
  </r>
  <r>
    <x v="0"/>
    <x v="0"/>
    <n v="33.333333333333336"/>
    <n v="3"/>
    <s v="FQQ95"/>
    <n v="100"/>
    <n v="0"/>
    <s v="ร้านที่2"/>
    <s v="บ** จ***ิรา ค***อ"/>
    <s v="ชลบุรี"/>
    <s v="-"/>
    <s v=""/>
    <s v="05/08/2025 10:15"/>
    <s v="-"/>
    <s v="J&amp;T Express"/>
    <s v="Tiktok"/>
    <s v="tiktok"/>
    <s v=""/>
    <s v="762431860024"/>
    <s v="05/08/2025 10:14"/>
  </r>
  <r>
    <x v="0"/>
    <x v="0"/>
    <n v="33.333333333333336"/>
    <n v="6"/>
    <s v="FQQ93"/>
    <n v="200"/>
    <n v="0"/>
    <s v="ร้านที่2"/>
    <s v="ร*** ส***ี"/>
    <s v="อุบลราชธานี"/>
    <s v="-"/>
    <s v=""/>
    <s v="05/08/2025 09:39"/>
    <s v="-"/>
    <s v="Flash Express Thailand"/>
    <s v="Tiktok"/>
    <s v="tiktok"/>
    <s v=""/>
    <s v="THT3114219XBE0Z"/>
    <s v="05/08/2025 09:39"/>
  </r>
  <r>
    <x v="5"/>
    <x v="6"/>
    <n v="90"/>
    <n v="2"/>
    <s v="FQQ92"/>
    <n v="159"/>
    <n v="7"/>
    <s v="ร้านที่8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623874365"/>
    <s v="05/08/2025 09:19"/>
    <s v="-"/>
    <s v="Kerry_dropoff"/>
    <s v="Lazada"/>
    <s v="lazada"/>
    <s v=""/>
    <s v="TH31097K66RA6E"/>
    <s v="05/08/2025 09:19"/>
  </r>
  <r>
    <x v="0"/>
    <x v="0"/>
    <n v="50"/>
    <n v="6"/>
    <s v="FQQ90"/>
    <n v="200"/>
    <n v="0"/>
    <s v="ร้านที่2"/>
    <s v="ฟ***น น***ีย์​"/>
    <s v="กระบี่"/>
    <s v="-"/>
    <s v=""/>
    <s v="05/08/2025 09:03"/>
    <s v="-"/>
    <s v="J&amp;T COD"/>
    <s v="Tiktok"/>
    <s v="จ่ายทีหลัง / COD"/>
    <s v=""/>
    <s v="762407928030"/>
    <s v="05/08/2025 09:03"/>
  </r>
  <r>
    <x v="15"/>
    <x v="17"/>
    <n v="54.5"/>
    <n v="2"/>
    <s v="FQQ89"/>
    <n v="217.84"/>
    <n v="71"/>
    <s v="ร้านที่1"/>
    <s v="สุกัญญา เผื่อนพงษ์"/>
    <s v="187/6 หมู่6 ต.ท่าไม้รวก · ท่าไม้รวก/ Tha Mai Ruak_x000a__x000a_ท่ายาง/ Tha Yangเพชรบุรี/ Phetchaburi_x000a_76130"/>
    <s v="76130"/>
    <s v="660945954968"/>
    <s v="05/08/2025 08:37"/>
    <s v="-"/>
    <s v="Kerry_dropoff"/>
    <s v="Lazada"/>
    <s v="lazada"/>
    <s v=""/>
    <s v="LEXPU0594404354"/>
    <s v="05/08/2025 08:37"/>
  </r>
  <r>
    <x v="15"/>
    <x v="17"/>
    <n v="54.5"/>
    <n v="2"/>
    <s v="FQQ89"/>
    <n v="217.84"/>
    <n v="71"/>
    <s v="ร้านที่1"/>
    <s v="สุกัญญา เผื่อนพงษ์"/>
    <s v="187/6 หมู่6 ต.ท่าไม้รวก · ท่าไม้รวก/ Tha Mai Ruak_x000a__x000a_ท่ายาง/ Tha Yangเพชรบุรี/ Phetchaburi_x000a_76130"/>
    <s v="76130"/>
    <s v="660945954968"/>
    <s v="05/08/2025 08:37"/>
    <s v="-"/>
    <s v="Kerry_dropoff"/>
    <s v="Lazada"/>
    <s v="lazada"/>
    <s v=""/>
    <s v="LEXPU0594404354"/>
    <s v="05/08/2025 08:37"/>
  </r>
  <r>
    <x v="0"/>
    <x v="0"/>
    <n v="50"/>
    <n v="6"/>
    <s v="FQQ88"/>
    <n v="200"/>
    <n v="0"/>
    <s v="ร้านที่2"/>
    <s v="อ***รณ ถ***ชาวดอย"/>
    <s v="ตาก"/>
    <s v="-"/>
    <s v=""/>
    <s v="05/08/2025 08:32"/>
    <s v="-"/>
    <s v="J&amp;T COD"/>
    <s v="Tiktok"/>
    <s v="จ่ายทีหลัง / COD"/>
    <s v=""/>
    <s v="762457620013"/>
    <s v="05/08/2025 08:32"/>
  </r>
  <r>
    <x v="6"/>
    <x v="19"/>
    <n v="0.04"/>
    <n v="1"/>
    <s v="FQQ87"/>
    <n v="7.04"/>
    <n v="7"/>
    <s v="ร้านที่3"/>
    <s v="กนกวรรณ ประวัติพงษ์"/>
    <s v="- ฟ้าห่วน หมู่14 ต.นาคำ อ.ศรีเมืองใหม่ จ.อุบลราชธานี_x000a__x000a_ศรีเมืองใหม่/ Si Mueang Maiอุบลราชธานี/ Ubon Ratchathani_x000a_34250"/>
    <s v="34250"/>
    <s v="660656851170"/>
    <s v="05/08/2025 08:08"/>
    <s v="-"/>
    <s v="Kerry_dropoff"/>
    <s v="Lazada"/>
    <s v="lazada"/>
    <s v=""/>
    <s v="TH31027K76TQ0A"/>
    <s v="05/08/2025 08:03"/>
  </r>
  <r>
    <x v="1"/>
    <x v="1"/>
    <n v="71.25"/>
    <n v="3"/>
    <s v="FQQ86"/>
    <n v="239.75"/>
    <n v="26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"/>
    <s v="-"/>
    <s v="-"/>
    <s v="Kerry_dropoff"/>
    <s v="Lazada"/>
    <s v="-"/>
    <s v=""/>
    <s v="-"/>
    <s v="05/08/2025 07:39"/>
  </r>
  <r>
    <x v="1"/>
    <x v="1"/>
    <n v="57.75"/>
    <n v="2"/>
    <s v="FQQ85"/>
    <n v="141.5"/>
    <n v="26"/>
    <s v="ร้านที่1"/>
    <s v="ด๊อกด๋อย"/>
    <s v="ฟาร์มไก่เนื้อวิหารแดง ฟาร์ม 1 148-149 หมู่ 4 ต.เจริญธรรม อ.วิหารแดง จ.สระบุรี · เจริญธรรม/ Charoen Tham_x000a__x000a_วิหารแดง/ Wihan Daengสระบุรี/ Saraburi_x000a_18150"/>
    <s v="18150"/>
    <s v="660845150492"/>
    <s v="05/08/2025 07:17"/>
    <s v="-"/>
    <s v="Kerry_dropoff"/>
    <s v="Lazada"/>
    <s v="lazada"/>
    <s v=""/>
    <s v="TH10047K6N8N1F"/>
    <s v="05/08/2025 07:16"/>
  </r>
  <r>
    <x v="2"/>
    <x v="3"/>
    <n v="66.666666666666671"/>
    <n v="3"/>
    <s v="FQQ84"/>
    <n v="13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05/08/2025 06:44"/>
    <s v="-"/>
    <s v="SPX Express"/>
    <s v="Shopee"/>
    <s v="shopee"/>
    <s v=""/>
    <s v="TH256818992718U"/>
    <s v="05/08/2025 06:43"/>
  </r>
  <r>
    <x v="1"/>
    <x v="2"/>
    <n v="66.333333333333329"/>
    <n v="3"/>
    <s v="FQQ83"/>
    <n v="235"/>
    <n v="0"/>
    <s v="ร้านที่1"/>
    <s v="พ******ร"/>
    <s v="******อง, อำเภอเมืองอุบลราชธานี ตำบลในเมือง อำเภอเมืองอุบลราชธานี จังหวัดอุบลราชธานี 34000"/>
    <s v="34000"/>
    <s v="42"/>
    <s v="05/08/2025 05:34"/>
    <s v="-"/>
    <s v="SPX Express"/>
    <s v="Shopee"/>
    <s v="shopee"/>
    <s v=""/>
    <s v="TH252233736167T"/>
    <s v="05/08/2025 05:34"/>
  </r>
  <r>
    <x v="0"/>
    <x v="0"/>
    <n v="33.333333333333336"/>
    <n v="3"/>
    <s v="FQQ82"/>
    <n v="109"/>
    <n v="9"/>
    <s v="ร้านที่2"/>
    <s v="จ***ร โ***ัส"/>
    <s v="ปราจีนบุรี"/>
    <s v="-"/>
    <s v=""/>
    <s v="05/08/2025 04:37"/>
    <s v="-"/>
    <s v="J&amp;T COD"/>
    <s v="Tiktok"/>
    <s v="จ่ายทีหลัง / COD"/>
    <s v=""/>
    <s v="762365135770"/>
    <s v="05/08/2025 04:37"/>
  </r>
  <r>
    <x v="0"/>
    <x v="0"/>
    <n v="50"/>
    <n v="6"/>
    <s v="FQQ81"/>
    <n v="200"/>
    <n v="0"/>
    <s v="ร้านที่2"/>
    <s v="ป***ิพย์ จ***รอัมพร"/>
    <s v="กรุงเทพมหานคร"/>
    <s v="-"/>
    <s v=""/>
    <s v="05/08/2025 02:48"/>
    <s v="-"/>
    <s v="J&amp;T COD"/>
    <s v="Tiktok"/>
    <s v="จ่ายทีหลัง / COD"/>
    <s v=""/>
    <s v="762308939744"/>
    <s v="05/08/2025 02:48"/>
  </r>
  <r>
    <x v="1"/>
    <x v="1"/>
    <n v="5"/>
    <n v="1"/>
    <s v="FQQ80"/>
    <n v="5"/>
    <n v="0"/>
    <s v="ร้านที่1"/>
    <s v="วุชดาว"/>
    <s v="ชุมชนร่มเย็น ร่มเย็น28///4999999 ซแยย 2/17 เนดยย8483883838 · คูคต/ Khu Khot_x000a__x000a_ลำลูกกา/ Lam Luk Kaปทุมธานี/ Pathum Thani_x000a_12130"/>
    <s v="12130"/>
    <s v="660827945873"/>
    <s v="05/08/2025 02:04"/>
    <s v="-"/>
    <s v="Kerry_dropoff"/>
    <s v="Lazada"/>
    <s v="lazada"/>
    <s v=""/>
    <s v="LEXPU0594077301"/>
    <s v="05/08/2025 02:04"/>
  </r>
  <r>
    <x v="17"/>
    <x v="20"/>
    <n v="15"/>
    <n v="2"/>
    <s v="FQQ79"/>
    <n v="34"/>
    <n v="4"/>
    <s v="ร้านที่1"/>
    <s v="พ******์"/>
    <s v="******าโทรไม่ติด ส่งที่บ้านถ้าไม่มีคนอยู่วางไว้ที่ประตูรั้วได้ครับ) ตำบลพรหมณี อำเภอเมืองนครนายก จังหวัดนครนายก 26000"/>
    <s v="26000"/>
    <s v="72"/>
    <s v="05/08/2025 01:53"/>
    <s v="-"/>
    <s v="SPX Express"/>
    <s v="Shopee"/>
    <s v="shopee"/>
    <s v=""/>
    <s v="TH254599001982O"/>
    <s v="05/08/2025 01:53"/>
  </r>
  <r>
    <x v="0"/>
    <x v="0"/>
    <n v="50"/>
    <n v="2"/>
    <s v="FQQ78"/>
    <n v="100"/>
    <n v="0"/>
    <s v="ร้านที่1"/>
    <s v="ช******า"/>
    <s v="****** ตำบลกุดจิก, อำเภอเมืองหนองบัวลำภู  (ร้านหมูกระทะ) ตำบลกุดจิก อำเภอเมืองหนองบัวลำภู จังหวัดหนองบัวลำภู 39000"/>
    <s v="39000"/>
    <s v="11"/>
    <s v="05/08/2025 01:32"/>
    <s v="-"/>
    <s v="SPX Express"/>
    <s v="Shopee"/>
    <s v="shopee"/>
    <s v=""/>
    <s v="TH2567582459591"/>
    <s v="05/08/2025 01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">
  <r>
    <x v="0"/>
    <x v="0"/>
    <n v="72"/>
    <n v="3"/>
    <s v="FQU91"/>
    <n v="5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25"/>
    <s v="-"/>
    <s v="SPX Express"/>
    <s v="Shopee"/>
    <s v="shopee"/>
    <s v=""/>
    <s v="TH254065902507W"/>
    <s v="06/08/2025 23:41"/>
  </r>
  <r>
    <x v="0"/>
    <x v="0"/>
    <n v="72"/>
    <n v="4"/>
    <s v="FQU91"/>
    <n v="5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25"/>
    <s v="-"/>
    <s v="SPX Express"/>
    <s v="Shopee"/>
    <s v="shopee"/>
    <s v=""/>
    <s v="TH254065902507W"/>
    <s v="06/08/2025 23:41"/>
  </r>
  <r>
    <x v="0"/>
    <x v="0"/>
    <n v="65"/>
    <n v="1"/>
    <s v="FQU91"/>
    <n v="5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25"/>
    <s v="-"/>
    <s v="SPX Express"/>
    <s v="Shopee"/>
    <s v="shopee"/>
    <s v=""/>
    <s v="TH254065902507W"/>
    <s v="06/08/2025 23:41"/>
  </r>
  <r>
    <x v="1"/>
    <x v="1"/>
    <n v="50"/>
    <n v="1"/>
    <s v="FQU90"/>
    <n v="100"/>
    <n v="0"/>
    <s v="ร้านที่2"/>
    <s v="บ***กร ล***ณาเนาว์"/>
    <s v="สระบุรี"/>
    <s v="-"/>
    <s v=""/>
    <s v="06/08/2025 23:36"/>
    <s v="-"/>
    <s v="J&amp;T COD"/>
    <s v="Tiktok"/>
    <s v="จ่ายทีหลัง / COD"/>
    <s v=""/>
    <s v="762421100442"/>
    <s v="06/08/2025 23:36"/>
  </r>
  <r>
    <x v="2"/>
    <x v="2"/>
    <n v="50"/>
    <n v="1"/>
    <s v="FQU90"/>
    <n v="100"/>
    <n v="0"/>
    <s v="ร้านที่2"/>
    <s v="บ***กร ล***ณาเนาว์"/>
    <s v="สระบุรี"/>
    <s v="-"/>
    <s v=""/>
    <s v="06/08/2025 23:36"/>
    <s v="-"/>
    <s v="J&amp;T COD"/>
    <s v="Tiktok"/>
    <s v="จ่ายทีหลัง / COD"/>
    <s v=""/>
    <s v="762421100442"/>
    <s v="06/08/2025 23:36"/>
  </r>
  <r>
    <x v="3"/>
    <x v="3"/>
    <n v="50"/>
    <n v="1"/>
    <s v="FQU90"/>
    <n v="100"/>
    <n v="0"/>
    <s v="ร้านที่2"/>
    <s v="บ***กร ล***ณาเนาว์"/>
    <s v="สระบุรี"/>
    <s v="-"/>
    <s v=""/>
    <s v="06/08/2025 23:36"/>
    <s v="-"/>
    <s v="J&amp;T COD"/>
    <s v="Tiktok"/>
    <s v="จ่ายทีหลัง / COD"/>
    <s v=""/>
    <s v="762421100442"/>
    <s v="06/08/2025 23:36"/>
  </r>
  <r>
    <x v="1"/>
    <x v="1"/>
    <n v="50"/>
    <n v="1"/>
    <s v="FQU89"/>
    <n v="129"/>
    <n v="29"/>
    <s v="ร้านที่2"/>
    <s v="ล***ทม ส***จริญ"/>
    <s v="กำแพงเพชร"/>
    <s v="-"/>
    <s v=""/>
    <s v="06/08/2025 23:29"/>
    <s v="-"/>
    <s v="J&amp;T COD"/>
    <s v="Tiktok"/>
    <s v="จ่ายทีหลัง / COD"/>
    <s v=""/>
    <s v="762498900446"/>
    <s v="06/08/2025 23:30"/>
  </r>
  <r>
    <x v="2"/>
    <x v="2"/>
    <n v="50"/>
    <n v="1"/>
    <s v="FQU89"/>
    <n v="129"/>
    <n v="29"/>
    <s v="ร้านที่2"/>
    <s v="ล***ทม ส***จริญ"/>
    <s v="กำแพงเพชร"/>
    <s v="-"/>
    <s v=""/>
    <s v="06/08/2025 23:29"/>
    <s v="-"/>
    <s v="J&amp;T COD"/>
    <s v="Tiktok"/>
    <s v="จ่ายทีหลัง / COD"/>
    <s v=""/>
    <s v="762498900446"/>
    <s v="06/08/2025 23:30"/>
  </r>
  <r>
    <x v="3"/>
    <x v="3"/>
    <n v="50"/>
    <n v="1"/>
    <s v="FQU89"/>
    <n v="129"/>
    <n v="29"/>
    <s v="ร้านที่2"/>
    <s v="ล***ทม ส***จริญ"/>
    <s v="กำแพงเพชร"/>
    <s v="-"/>
    <s v=""/>
    <s v="06/08/2025 23:29"/>
    <s v="-"/>
    <s v="J&amp;T COD"/>
    <s v="Tiktok"/>
    <s v="จ่ายทีหลัง / COD"/>
    <s v=""/>
    <s v="762498900446"/>
    <s v="06/08/2025 23:30"/>
  </r>
  <r>
    <x v="1"/>
    <x v="1"/>
    <n v="50"/>
    <n v="1"/>
    <s v="FQU88"/>
    <n v="100"/>
    <n v="0"/>
    <s v="ร้านที่2"/>
    <s v="จ***กษ์ ก***น"/>
    <s v="เพชรบูรณ์"/>
    <s v="-"/>
    <s v=""/>
    <s v="06/08/2025 23:29"/>
    <s v="-"/>
    <s v="J&amp;T COD"/>
    <s v="Tiktok"/>
    <s v="จ่ายทีหลัง / COD"/>
    <s v=""/>
    <s v="762424904441"/>
    <s v="06/08/2025 23:30"/>
  </r>
  <r>
    <x v="2"/>
    <x v="2"/>
    <n v="50"/>
    <n v="1"/>
    <s v="FQU88"/>
    <n v="100"/>
    <n v="0"/>
    <s v="ร้านที่2"/>
    <s v="จ***กษ์ ก***น"/>
    <s v="เพชรบูรณ์"/>
    <s v="-"/>
    <s v=""/>
    <s v="06/08/2025 23:29"/>
    <s v="-"/>
    <s v="J&amp;T COD"/>
    <s v="Tiktok"/>
    <s v="จ่ายทีหลัง / COD"/>
    <s v=""/>
    <s v="762424904441"/>
    <s v="06/08/2025 23:29"/>
  </r>
  <r>
    <x v="3"/>
    <x v="3"/>
    <n v="50"/>
    <n v="1"/>
    <s v="FQU88"/>
    <n v="100"/>
    <n v="0"/>
    <s v="ร้านที่2"/>
    <s v="จ***กษ์ ก***น"/>
    <s v="เพชรบูรณ์"/>
    <s v="-"/>
    <s v=""/>
    <s v="06/08/2025 23:29"/>
    <s v="-"/>
    <s v="J&amp;T COD"/>
    <s v="Tiktok"/>
    <s v="จ่ายทีหลัง / COD"/>
    <s v=""/>
    <s v="762424904441"/>
    <s v="06/08/2025 23:29"/>
  </r>
  <r>
    <x v="1"/>
    <x v="1"/>
    <n v="50"/>
    <n v="1"/>
    <s v="FQU87"/>
    <n v="109"/>
    <n v="9"/>
    <s v="ร้านที่2"/>
    <s v="ว***ฉลิม อ***"/>
    <s v="ชลบุรี"/>
    <s v="-"/>
    <s v=""/>
    <s v="06/08/2025 23:14"/>
    <s v="-"/>
    <s v="J&amp;T Express"/>
    <s v="Tiktok"/>
    <s v="tiktok"/>
    <s v=""/>
    <s v="762445598386"/>
    <s v="06/08/2025 23:14"/>
  </r>
  <r>
    <x v="2"/>
    <x v="2"/>
    <n v="50"/>
    <n v="1"/>
    <s v="FQU87"/>
    <n v="109"/>
    <n v="9"/>
    <s v="ร้านที่2"/>
    <s v="ว***ฉลิม อ***"/>
    <s v="ชลบุรี"/>
    <s v="-"/>
    <s v=""/>
    <s v="06/08/2025 23:14"/>
    <s v="-"/>
    <s v="J&amp;T Express"/>
    <s v="Tiktok"/>
    <s v="tiktok"/>
    <s v=""/>
    <s v="762445598386"/>
    <s v="06/08/2025 23:14"/>
  </r>
  <r>
    <x v="3"/>
    <x v="3"/>
    <n v="50"/>
    <n v="1"/>
    <s v="FQU87"/>
    <n v="109"/>
    <n v="9"/>
    <s v="ร้านที่2"/>
    <s v="ว***ฉลิม อ***"/>
    <s v="ชลบุรี"/>
    <s v="-"/>
    <s v=""/>
    <s v="06/08/2025 23:14"/>
    <s v="-"/>
    <s v="J&amp;T Express"/>
    <s v="Tiktok"/>
    <s v="tiktok"/>
    <s v=""/>
    <s v="762445598386"/>
    <s v="06/08/2025 23:14"/>
  </r>
  <r>
    <x v="4"/>
    <x v="4"/>
    <n v="83.333333333333329"/>
    <n v="3"/>
    <s v="FQU86"/>
    <n v="250"/>
    <n v="0"/>
    <s v="ร้านที่2"/>
    <s v="ช***านิษฐ์"/>
    <s v="กรุงเทพฯ"/>
    <s v="-"/>
    <s v=""/>
    <s v="06/08/2025 23:02"/>
    <s v="-"/>
    <s v="J&amp;T COD"/>
    <s v="Tiktok"/>
    <s v="จ่ายทีหลัง / COD"/>
    <s v=""/>
    <s v="762427899380"/>
    <s v="06/08/2025 23:02"/>
  </r>
  <r>
    <x v="5"/>
    <x v="5"/>
    <n v="66.333333333333329"/>
    <n v="3"/>
    <s v="FQU85"/>
    <n v="361"/>
    <n v="0"/>
    <s v="ร้านที่1"/>
    <s v="ส******)"/>
    <s v="******, อำเภอวานรนิวาส ตำบลวานรนิวาส อำเภอวานรนิวาส จังหวัดสกลนคร 47120"/>
    <s v="47120"/>
    <s v="41"/>
    <s v="06/08/2025 23:02"/>
    <s v="-"/>
    <s v="Flash Express"/>
    <s v="Shopee"/>
    <s v="shopee"/>
    <s v=""/>
    <s v="TH44087KBXXU1A"/>
    <s v="06/08/2025 22:32"/>
  </r>
  <r>
    <x v="6"/>
    <x v="6"/>
    <n v="12"/>
    <n v="10"/>
    <s v="FQU85"/>
    <n v="361"/>
    <n v="0"/>
    <s v="ร้านที่1"/>
    <s v="ส******)"/>
    <s v="******, อำเภอวานรนิวาส ตำบลวานรนิวาส อำเภอวานรนิวาส จังหวัดสกลนคร 47120"/>
    <s v="47120"/>
    <s v="41"/>
    <s v="06/08/2025 23:02"/>
    <s v="-"/>
    <s v="Flash Express"/>
    <s v="Shopee"/>
    <s v="shopee"/>
    <s v=""/>
    <s v="TH44087KBXXU1A"/>
    <s v="06/08/2025 22:32"/>
  </r>
  <r>
    <x v="1"/>
    <x v="1"/>
    <n v="50"/>
    <n v="3"/>
    <s v="FQU84"/>
    <n v="300"/>
    <n v="0"/>
    <s v="ร้านที่2"/>
    <s v="ช***า ห***นะ"/>
    <s v="เลย"/>
    <s v="-"/>
    <s v=""/>
    <s v="06/08/2025 22:29"/>
    <s v="-"/>
    <s v="J&amp;T COD"/>
    <s v="Tiktok"/>
    <s v="จ่ายทีหลัง / COD"/>
    <s v=""/>
    <s v="762426603433"/>
    <s v="06/08/2025 22:29"/>
  </r>
  <r>
    <x v="2"/>
    <x v="2"/>
    <n v="50"/>
    <n v="3"/>
    <s v="FQU84"/>
    <n v="300"/>
    <n v="0"/>
    <s v="ร้านที่2"/>
    <s v="ช***า ห***นะ"/>
    <s v="เลย"/>
    <s v="-"/>
    <s v=""/>
    <s v="06/08/2025 22:29"/>
    <s v="-"/>
    <s v="J&amp;T COD"/>
    <s v="Tiktok"/>
    <s v="จ่ายทีหลัง / COD"/>
    <s v=""/>
    <s v="762426603433"/>
    <s v="06/08/2025 22:29"/>
  </r>
  <r>
    <x v="3"/>
    <x v="3"/>
    <n v="50"/>
    <n v="3"/>
    <s v="FQU84"/>
    <n v="300"/>
    <n v="0"/>
    <s v="ร้านที่2"/>
    <s v="ช***า ห***นะ"/>
    <s v="เลย"/>
    <s v="-"/>
    <s v=""/>
    <s v="06/08/2025 22:29"/>
    <s v="-"/>
    <s v="J&amp;T COD"/>
    <s v="Tiktok"/>
    <s v="จ่ายทีหลัง / COD"/>
    <s v=""/>
    <s v="762426603433"/>
    <s v="06/08/2025 22:29"/>
  </r>
  <r>
    <x v="1"/>
    <x v="1"/>
    <n v="50"/>
    <n v="1"/>
    <s v="FQU83"/>
    <n v="129"/>
    <n v="29"/>
    <s v="ร้านที่2"/>
    <s v="b***oil"/>
    <s v="สระบุรี"/>
    <s v="-"/>
    <s v=""/>
    <s v="06/08/2025 22:29"/>
    <s v="-"/>
    <s v="J&amp;T COD"/>
    <s v="Tiktok"/>
    <s v="จ่ายทีหลัง / COD"/>
    <s v=""/>
    <s v="762408404424"/>
    <s v="06/08/2025 22:29"/>
  </r>
  <r>
    <x v="2"/>
    <x v="2"/>
    <n v="50"/>
    <n v="1"/>
    <s v="FQU83"/>
    <n v="129"/>
    <n v="29"/>
    <s v="ร้านที่2"/>
    <s v="b***oil"/>
    <s v="สระบุรี"/>
    <s v="-"/>
    <s v=""/>
    <s v="06/08/2025 22:29"/>
    <s v="-"/>
    <s v="J&amp;T COD"/>
    <s v="Tiktok"/>
    <s v="จ่ายทีหลัง / COD"/>
    <s v=""/>
    <s v="762408404424"/>
    <s v="06/08/2025 22:29"/>
  </r>
  <r>
    <x v="3"/>
    <x v="3"/>
    <n v="50"/>
    <n v="1"/>
    <s v="FQU83"/>
    <n v="129"/>
    <n v="29"/>
    <s v="ร้านที่2"/>
    <s v="b***oil"/>
    <s v="สระบุรี"/>
    <s v="-"/>
    <s v=""/>
    <s v="06/08/2025 22:29"/>
    <s v="-"/>
    <s v="J&amp;T COD"/>
    <s v="Tiktok"/>
    <s v="จ่ายทีหลัง / COD"/>
    <s v=""/>
    <s v="762408404424"/>
    <s v="06/08/2025 22:29"/>
  </r>
  <r>
    <x v="5"/>
    <x v="5"/>
    <n v="66.333333333333329"/>
    <n v="3"/>
    <s v="FQU82"/>
    <n v="408"/>
    <n v="48"/>
    <s v="ร้านที่1"/>
    <s v="น******์"/>
    <s v="******ดจิก ต.บงใต้ ตำบลบงใต้ อำเภอสว่างแดนดิน จังหวัดสกลนคร 47110"/>
    <s v="47110"/>
    <s v="30"/>
    <s v="06/08/2025 21:58"/>
    <s v="-"/>
    <s v="SPX Express"/>
    <s v="Shopee"/>
    <s v="shopee"/>
    <s v=""/>
    <s v="TH2532780587799"/>
    <s v="06/08/2025 21:58"/>
  </r>
  <r>
    <x v="0"/>
    <x v="0"/>
    <n v="70.5"/>
    <n v="2"/>
    <s v="FQU82"/>
    <n v="408"/>
    <n v="48"/>
    <s v="ร้านที่1"/>
    <s v="น******์"/>
    <s v="******ดจิก ต.บงใต้ ตำบลบงใต้ อำเภอสว่างแดนดิน จังหวัดสกลนคร 47110"/>
    <s v="47110"/>
    <s v="30"/>
    <s v="06/08/2025 21:58"/>
    <s v="-"/>
    <s v="SPX Express"/>
    <s v="Shopee"/>
    <s v="shopee"/>
    <s v=""/>
    <s v="TH2532780587799"/>
    <s v="06/08/2025 21:58"/>
  </r>
  <r>
    <x v="1"/>
    <x v="1"/>
    <n v="50"/>
    <n v="1"/>
    <s v="FQU81"/>
    <n v="138"/>
    <n v="38"/>
    <s v="ร้านที่2"/>
    <s v="น** ธ***ัย ม***จน์"/>
    <s v="จันทบุรี"/>
    <s v="-"/>
    <s v=""/>
    <s v="06/08/2025 21:40"/>
    <s v="-"/>
    <s v="J&amp;T Express"/>
    <s v="Tiktok"/>
    <s v="tiktok"/>
    <s v=""/>
    <s v="762432285366"/>
    <s v="06/08/2025 21:40"/>
  </r>
  <r>
    <x v="2"/>
    <x v="2"/>
    <n v="50"/>
    <n v="1"/>
    <s v="FQU81"/>
    <n v="138"/>
    <n v="38"/>
    <s v="ร้านที่2"/>
    <s v="น** ธ***ัย ม***จน์"/>
    <s v="จันทบุรี"/>
    <s v="-"/>
    <s v=""/>
    <s v="06/08/2025 21:40"/>
    <s v="-"/>
    <s v="J&amp;T Express"/>
    <s v="Tiktok"/>
    <s v="tiktok"/>
    <s v=""/>
    <s v="762432285366"/>
    <s v="06/08/2025 21:40"/>
  </r>
  <r>
    <x v="3"/>
    <x v="3"/>
    <n v="50"/>
    <n v="1"/>
    <s v="FQU81"/>
    <n v="138"/>
    <n v="38"/>
    <s v="ร้านที่2"/>
    <s v="น** ธ***ัย ม***จน์"/>
    <s v="จันทบุรี"/>
    <s v="-"/>
    <s v=""/>
    <s v="06/08/2025 21:40"/>
    <s v="-"/>
    <s v="J&amp;T Express"/>
    <s v="Tiktok"/>
    <s v="tiktok"/>
    <s v=""/>
    <s v="762432285366"/>
    <s v="06/08/2025 21:40"/>
  </r>
  <r>
    <x v="1"/>
    <x v="1"/>
    <n v="50"/>
    <n v="1"/>
    <s v="FQU79"/>
    <n v="100"/>
    <n v="0"/>
    <s v="ร้านที่2"/>
    <s v="ป***ัน แ***สุข"/>
    <s v="พัทลุง"/>
    <s v="-"/>
    <s v=""/>
    <s v="06/08/2025 21:40"/>
    <s v="-"/>
    <s v="J&amp;T COD"/>
    <s v="Tiktok"/>
    <s v="จ่ายทีหลัง / COD"/>
    <s v=""/>
    <s v="762464380366"/>
    <s v="06/08/2025 21:40"/>
  </r>
  <r>
    <x v="2"/>
    <x v="2"/>
    <n v="50"/>
    <n v="1"/>
    <s v="FQU79"/>
    <n v="100"/>
    <n v="0"/>
    <s v="ร้านที่2"/>
    <s v="ป***ัน แ***สุข"/>
    <s v="พัทลุง"/>
    <s v="-"/>
    <s v=""/>
    <s v="06/08/2025 21:40"/>
    <s v="-"/>
    <s v="J&amp;T COD"/>
    <s v="Tiktok"/>
    <s v="จ่ายทีหลัง / COD"/>
    <s v=""/>
    <s v="762464380366"/>
    <s v="06/08/2025 21:40"/>
  </r>
  <r>
    <x v="3"/>
    <x v="3"/>
    <n v="50"/>
    <n v="1"/>
    <s v="FQU79"/>
    <n v="100"/>
    <n v="0"/>
    <s v="ร้านที่2"/>
    <s v="ป***ัน แ***สุข"/>
    <s v="พัทลุง"/>
    <s v="-"/>
    <s v=""/>
    <s v="06/08/2025 21:40"/>
    <s v="-"/>
    <s v="J&amp;T COD"/>
    <s v="Tiktok"/>
    <s v="จ่ายทีหลัง / COD"/>
    <s v=""/>
    <s v="762464380366"/>
    <s v="06/08/2025 21:40"/>
  </r>
  <r>
    <x v="1"/>
    <x v="1"/>
    <n v="50"/>
    <n v="1"/>
    <s v="FQU78"/>
    <n v="106"/>
    <n v="6"/>
    <s v="ร้านที่2"/>
    <s v="ม***ี   ฟ***่อน"/>
    <s v="ปทุมธานี"/>
    <s v="-"/>
    <s v=""/>
    <s v="06/08/2025 21:21"/>
    <s v="-"/>
    <s v="Flash Express Thailand"/>
    <s v="Tiktok"/>
    <s v="tiktok"/>
    <s v=""/>
    <s v="THT040621DTE43Z"/>
    <s v="06/08/2025 21:21"/>
  </r>
  <r>
    <x v="2"/>
    <x v="2"/>
    <n v="50"/>
    <n v="1"/>
    <s v="FQU78"/>
    <n v="106"/>
    <n v="6"/>
    <s v="ร้านที่2"/>
    <s v="ม***ี   ฟ***่อน"/>
    <s v="ปทุมธานี"/>
    <s v="-"/>
    <s v=""/>
    <s v="06/08/2025 21:21"/>
    <s v="-"/>
    <s v="Flash Express Thailand"/>
    <s v="Tiktok"/>
    <s v="tiktok"/>
    <s v=""/>
    <s v="THT040621DTE43Z"/>
    <s v="06/08/2025 21:21"/>
  </r>
  <r>
    <x v="3"/>
    <x v="3"/>
    <n v="50"/>
    <n v="1"/>
    <s v="FQU78"/>
    <n v="106"/>
    <n v="6"/>
    <s v="ร้านที่2"/>
    <s v="ม***ี   ฟ***่อน"/>
    <s v="ปทุมธานี"/>
    <s v="-"/>
    <s v=""/>
    <s v="06/08/2025 21:21"/>
    <s v="-"/>
    <s v="Flash Express Thailand"/>
    <s v="Tiktok"/>
    <s v="tiktok"/>
    <s v=""/>
    <s v="THT040621DTE43Z"/>
    <s v="06/08/2025 21:21"/>
  </r>
  <r>
    <x v="1"/>
    <x v="1"/>
    <n v="50"/>
    <n v="2"/>
    <s v="FQU77"/>
    <n v="200"/>
    <n v="0"/>
    <s v="ร้านที่2"/>
    <s v="ศ***ุฒิ ต***โส K**"/>
    <s v="ชลบุรี"/>
    <s v="-"/>
    <s v=""/>
    <s v="06/08/2025 20:59"/>
    <s v="-"/>
    <s v="J&amp;T Express"/>
    <s v="Tiktok"/>
    <s v="tiktok"/>
    <s v=""/>
    <s v="762480804422"/>
    <s v="06/08/2025 20:58"/>
  </r>
  <r>
    <x v="2"/>
    <x v="2"/>
    <n v="50"/>
    <n v="2"/>
    <s v="FQU77"/>
    <n v="200"/>
    <n v="0"/>
    <s v="ร้านที่2"/>
    <s v="ศ***ุฒิ ต***โส K**"/>
    <s v="ชลบุรี"/>
    <s v="-"/>
    <s v=""/>
    <s v="06/08/2025 20:59"/>
    <s v="-"/>
    <s v="J&amp;T Express"/>
    <s v="Tiktok"/>
    <s v="tiktok"/>
    <s v=""/>
    <s v="762480804422"/>
    <s v="06/08/2025 20:58"/>
  </r>
  <r>
    <x v="3"/>
    <x v="3"/>
    <n v="50"/>
    <n v="2"/>
    <s v="FQU77"/>
    <n v="200"/>
    <n v="0"/>
    <s v="ร้านที่2"/>
    <s v="ศ***ุฒิ ต***โส K**"/>
    <s v="ชลบุรี"/>
    <s v="-"/>
    <s v=""/>
    <s v="06/08/2025 20:59"/>
    <s v="-"/>
    <s v="J&amp;T Express"/>
    <s v="Tiktok"/>
    <s v="tiktok"/>
    <s v=""/>
    <s v="762480804422"/>
    <s v="06/08/2025 20:58"/>
  </r>
  <r>
    <x v="1"/>
    <x v="1"/>
    <n v="50"/>
    <n v="2"/>
    <s v="FQU76"/>
    <n v="200"/>
    <n v="0"/>
    <s v="ร้านที่2"/>
    <s v="ค***าวิณี ป***ริ่ม"/>
    <s v="แพร่"/>
    <s v="-"/>
    <s v=""/>
    <s v="06/08/2025 20:49"/>
    <s v="-"/>
    <s v="J&amp;T COD"/>
    <s v="Tiktok"/>
    <s v="จ่ายทีหลัง / COD"/>
    <s v=""/>
    <s v="762481707444"/>
    <s v="06/08/2025 20:50"/>
  </r>
  <r>
    <x v="2"/>
    <x v="2"/>
    <n v="50"/>
    <n v="2"/>
    <s v="FQU76"/>
    <n v="200"/>
    <n v="0"/>
    <s v="ร้านที่2"/>
    <s v="ค***าวิณี ป***ริ่ม"/>
    <s v="แพร่"/>
    <s v="-"/>
    <s v=""/>
    <s v="06/08/2025 20:49"/>
    <s v="-"/>
    <s v="J&amp;T COD"/>
    <s v="Tiktok"/>
    <s v="จ่ายทีหลัง / COD"/>
    <s v=""/>
    <s v="762481707444"/>
    <s v="06/08/2025 20:50"/>
  </r>
  <r>
    <x v="3"/>
    <x v="3"/>
    <n v="50"/>
    <n v="2"/>
    <s v="FQU76"/>
    <n v="200"/>
    <n v="0"/>
    <s v="ร้านที่2"/>
    <s v="ค***าวิณี ป***ริ่ม"/>
    <s v="แพร่"/>
    <s v="-"/>
    <s v=""/>
    <s v="06/08/2025 20:49"/>
    <s v="-"/>
    <s v="J&amp;T COD"/>
    <s v="Tiktok"/>
    <s v="จ่ายทีหลัง / COD"/>
    <s v=""/>
    <s v="762481707444"/>
    <s v="06/08/2025 20:50"/>
  </r>
  <r>
    <x v="7"/>
    <x v="7"/>
    <n v="10"/>
    <n v="20"/>
    <s v="FQU75"/>
    <n v="235"/>
    <n v="7"/>
    <s v="ร้านที่1"/>
    <s v="นภษร ฤทธารมย์"/>
    <s v="20 ซ.ประชาอุทิศ24 เข้าซอยมา100ม. เลี้ยวขวาซอยเล็ก ถ.ประชาอุทิศ แขวงราษฎร์บูรณะ_x000a__x000a_ราษฎร์บูรณะ/ Rat Buranaกรุงเทพมหานคร/ Bangkok_x000a_10140"/>
    <s v="10140"/>
    <s v="660891299268"/>
    <s v="06/08/2025 20:38"/>
    <s v="-"/>
    <s v="Kerry_dropoff"/>
    <s v="Lazada"/>
    <s v="lazada"/>
    <s v=""/>
    <s v="LEXPU0594783791"/>
    <s v="06/08/2025 20:38"/>
  </r>
  <r>
    <x v="1"/>
    <x v="1"/>
    <n v="50"/>
    <n v="1"/>
    <s v="FQU74"/>
    <n v="100"/>
    <n v="0"/>
    <s v="ร้านที่2"/>
    <s v="เ***์ k**"/>
    <s v="ปทุมธานี"/>
    <s v="-"/>
    <s v=""/>
    <s v="06/08/2025 20:35"/>
    <s v="-"/>
    <s v="Flash Express Thailand COD"/>
    <s v="Tiktok"/>
    <s v="จ่ายทีหลัง / COD"/>
    <s v=""/>
    <s v="THT040621CZ5T8Z"/>
    <s v="06/08/2025 20:35"/>
  </r>
  <r>
    <x v="2"/>
    <x v="2"/>
    <n v="50"/>
    <n v="1"/>
    <s v="FQU74"/>
    <n v="100"/>
    <n v="0"/>
    <s v="ร้านที่2"/>
    <s v="เ***์ k**"/>
    <s v="ปทุมธานี"/>
    <s v="-"/>
    <s v=""/>
    <s v="06/08/2025 20:35"/>
    <s v="-"/>
    <s v="Flash Express Thailand COD"/>
    <s v="Tiktok"/>
    <s v="จ่ายทีหลัง / COD"/>
    <s v=""/>
    <s v="THT040621CZ5T8Z"/>
    <s v="06/08/2025 20:35"/>
  </r>
  <r>
    <x v="3"/>
    <x v="3"/>
    <n v="50"/>
    <n v="1"/>
    <s v="FQU74"/>
    <n v="100"/>
    <n v="0"/>
    <s v="ร้านที่2"/>
    <s v="เ***์ k**"/>
    <s v="ปทุมธานี"/>
    <s v="-"/>
    <s v=""/>
    <s v="06/08/2025 20:35"/>
    <s v="-"/>
    <s v="Flash Express Thailand COD"/>
    <s v="Tiktok"/>
    <s v="จ่ายทีหลัง / COD"/>
    <s v=""/>
    <s v="THT040621CZ5T8Z"/>
    <s v="06/08/2025 20:35"/>
  </r>
  <r>
    <x v="8"/>
    <x v="8"/>
    <n v="33.333333333333336"/>
    <n v="3"/>
    <s v="FQU72"/>
    <n v="106"/>
    <n v="6"/>
    <s v="ร้านที่4"/>
    <s v="ส*** อ***าประเสริฐ"/>
    <s v="นครสวรรค์"/>
    <s v="-"/>
    <s v=""/>
    <s v="06/08/2025 20:14"/>
    <s v="-"/>
    <s v="J&amp;T COD"/>
    <s v="Tiktok"/>
    <s v="จ่ายทีหลัง / COD"/>
    <s v=""/>
    <s v="762455091311"/>
    <s v="06/08/2025 20:14"/>
  </r>
  <r>
    <x v="1"/>
    <x v="1"/>
    <n v="50"/>
    <n v="1"/>
    <s v="FQU71"/>
    <n v="106"/>
    <n v="6"/>
    <s v="ร้านที่2"/>
    <s v="เ*** ภ***าญจน์"/>
    <s v="ปทุมธานี"/>
    <s v="-"/>
    <s v=""/>
    <s v="06/08/2025 19:48"/>
    <s v="-"/>
    <s v="Flash Express Thailand COD"/>
    <s v="Tiktok"/>
    <s v="จ่ายทีหลัง / COD"/>
    <s v=""/>
    <s v="THT040121CZ2J2Z"/>
    <s v="06/08/2025 19:49"/>
  </r>
  <r>
    <x v="2"/>
    <x v="2"/>
    <n v="50"/>
    <n v="1"/>
    <s v="FQU71"/>
    <n v="106"/>
    <n v="6"/>
    <s v="ร้านที่2"/>
    <s v="เ*** ภ***าญจน์"/>
    <s v="ปทุมธานี"/>
    <s v="-"/>
    <s v=""/>
    <s v="06/08/2025 19:48"/>
    <s v="-"/>
    <s v="Flash Express Thailand COD"/>
    <s v="Tiktok"/>
    <s v="จ่ายทีหลัง / COD"/>
    <s v=""/>
    <s v="THT040121CZ2J2Z"/>
    <s v="06/08/2025 19:49"/>
  </r>
  <r>
    <x v="3"/>
    <x v="3"/>
    <n v="50"/>
    <n v="1"/>
    <s v="FQU71"/>
    <n v="106"/>
    <n v="6"/>
    <s v="ร้านที่2"/>
    <s v="เ*** ภ***าญจน์"/>
    <s v="ปทุมธานี"/>
    <s v="-"/>
    <s v=""/>
    <s v="06/08/2025 19:48"/>
    <s v="-"/>
    <s v="Flash Express Thailand COD"/>
    <s v="Tiktok"/>
    <s v="จ่ายทีหลัง / COD"/>
    <s v=""/>
    <s v="THT040121CZ2J2Z"/>
    <s v="06/08/2025 19:49"/>
  </r>
  <r>
    <x v="1"/>
    <x v="1"/>
    <n v="50"/>
    <n v="1"/>
    <s v="FQU70"/>
    <n v="100"/>
    <n v="0"/>
    <s v="ร้านที่2"/>
    <s v="ป***ุ้ม"/>
    <s v="นนทบุรี"/>
    <s v="-"/>
    <s v=""/>
    <s v="06/08/2025 19:40"/>
    <s v="-"/>
    <s v="Flash Express Thailand COD"/>
    <s v="Tiktok"/>
    <s v="จ่ายทีหลัง / COD"/>
    <s v=""/>
    <s v="THT030621CYXN2Z"/>
    <s v="06/08/2025 19:41"/>
  </r>
  <r>
    <x v="2"/>
    <x v="2"/>
    <n v="50"/>
    <n v="1"/>
    <s v="FQU70"/>
    <n v="100"/>
    <n v="0"/>
    <s v="ร้านที่2"/>
    <s v="ป***ุ้ม"/>
    <s v="นนทบุรี"/>
    <s v="-"/>
    <s v=""/>
    <s v="06/08/2025 19:40"/>
    <s v="-"/>
    <s v="Flash Express Thailand COD"/>
    <s v="Tiktok"/>
    <s v="จ่ายทีหลัง / COD"/>
    <s v=""/>
    <s v="THT030621CYXN2Z"/>
    <s v="06/08/2025 19:41"/>
  </r>
  <r>
    <x v="3"/>
    <x v="3"/>
    <n v="50"/>
    <n v="1"/>
    <s v="FQU70"/>
    <n v="100"/>
    <n v="0"/>
    <s v="ร้านที่2"/>
    <s v="ป***ุ้ม"/>
    <s v="นนทบุรี"/>
    <s v="-"/>
    <s v=""/>
    <s v="06/08/2025 19:40"/>
    <s v="-"/>
    <s v="Flash Express Thailand COD"/>
    <s v="Tiktok"/>
    <s v="จ่ายทีหลัง / COD"/>
    <s v=""/>
    <s v="THT030621CYXN2Z"/>
    <s v="06/08/2025 19:41"/>
  </r>
  <r>
    <x v="4"/>
    <x v="4"/>
    <n v="83.333333333333329"/>
    <n v="3"/>
    <s v="FQU69"/>
    <n v="250"/>
    <n v="0"/>
    <s v="ร้านที่2"/>
    <s v="ม***ิมา"/>
    <s v="แพร่"/>
    <s v="-"/>
    <s v=""/>
    <s v="06/08/2025 19:15"/>
    <s v="-"/>
    <s v="J&amp;T Express"/>
    <s v="Tiktok"/>
    <s v="tiktok"/>
    <s v=""/>
    <s v="762426194353"/>
    <s v="06/08/2025 19:15"/>
  </r>
  <r>
    <x v="9"/>
    <x v="9"/>
    <n v="33.333333333333336"/>
    <n v="3"/>
    <s v="FQU68"/>
    <n v="129"/>
    <n v="29"/>
    <s v="ร้านที่2"/>
    <s v="ศ***ัช ธ***ุญ"/>
    <s v="อ่างทอง"/>
    <s v="-"/>
    <s v=""/>
    <s v="06/08/2025 19:14"/>
    <s v="-"/>
    <s v="J&amp;T COD"/>
    <s v="Tiktok"/>
    <s v="จ่ายทีหลัง / COD"/>
    <s v=""/>
    <s v="762428276396"/>
    <s v="06/08/2025 19:14"/>
  </r>
  <r>
    <x v="1"/>
    <x v="1"/>
    <n v="50"/>
    <n v="1"/>
    <s v="FQU67"/>
    <n v="200"/>
    <n v="0"/>
    <s v="ร้านที่2"/>
    <s v="อ***พัณณ์  ม***า"/>
    <s v="ร้อยเอ็ด"/>
    <s v="-"/>
    <s v=""/>
    <s v="06/08/2025 18:57"/>
    <s v="-"/>
    <s v="J&amp;T Express"/>
    <s v="Tiktok"/>
    <s v="tiktok"/>
    <s v=""/>
    <s v="762474257425"/>
    <s v="06/08/2025 18:56"/>
  </r>
  <r>
    <x v="2"/>
    <x v="2"/>
    <n v="50"/>
    <n v="1"/>
    <s v="FQU67"/>
    <n v="200"/>
    <n v="0"/>
    <s v="ร้านที่2"/>
    <s v="อ***พัณณ์  ม***า"/>
    <s v="ร้อยเอ็ด"/>
    <s v="-"/>
    <s v=""/>
    <s v="06/08/2025 18:57"/>
    <s v="-"/>
    <s v="J&amp;T Express"/>
    <s v="Tiktok"/>
    <s v="tiktok"/>
    <s v=""/>
    <s v="762474257425"/>
    <s v="06/08/2025 18:56"/>
  </r>
  <r>
    <x v="3"/>
    <x v="3"/>
    <n v="50"/>
    <n v="1"/>
    <s v="FQU67"/>
    <n v="200"/>
    <n v="0"/>
    <s v="ร้านที่2"/>
    <s v="อ***พัณณ์  ม***า"/>
    <s v="ร้อยเอ็ด"/>
    <s v="-"/>
    <s v=""/>
    <s v="06/08/2025 18:57"/>
    <s v="-"/>
    <s v="J&amp;T Express"/>
    <s v="Tiktok"/>
    <s v="tiktok"/>
    <s v=""/>
    <s v="762474257425"/>
    <s v="06/08/2025 18:56"/>
  </r>
  <r>
    <x v="10"/>
    <x v="10"/>
    <n v="66.666666666666671"/>
    <n v="3"/>
    <s v="FQU67"/>
    <n v="200"/>
    <n v="0"/>
    <s v="ร้านที่2"/>
    <s v="อ***พัณณ์  ม***า"/>
    <s v="ร้อยเอ็ด"/>
    <s v="-"/>
    <s v=""/>
    <s v="06/08/2025 18:57"/>
    <s v="-"/>
    <s v="J&amp;T Express"/>
    <s v="Tiktok"/>
    <s v="tiktok"/>
    <s v=""/>
    <s v="762474257425"/>
    <s v="06/08/2025 18:56"/>
  </r>
  <r>
    <x v="11"/>
    <x v="11"/>
    <n v="78.5"/>
    <n v="2"/>
    <s v="FQU66"/>
    <n v="157"/>
    <n v="0"/>
    <s v="ร้านที่1"/>
    <s v="ส******่"/>
    <s v="******ใหม่ ตำบลบางปูใหม่ อำเภอเมืองสมุทรปราการ จังหวัดสมุทรปราการ 10280"/>
    <s v="10280"/>
    <s v="38"/>
    <s v="06/08/2025 18:29"/>
    <s v="-"/>
    <s v="SPX Express"/>
    <s v="Shopee"/>
    <s v="shopee"/>
    <s v=""/>
    <s v="TH251359271128B"/>
    <s v="06/08/2025 18:29"/>
  </r>
  <r>
    <x v="4"/>
    <x v="12"/>
    <n v="95"/>
    <n v="1"/>
    <s v="FQU64"/>
    <n v="140"/>
    <n v="45"/>
    <s v="ร้านที่1"/>
    <s v="ทรงสุดา นพสวัสดิ์"/>
    <s v="10/31 หมู่บ้านฝนทองนิเวศน์_x000a__x000a_บางเขน/ Bang Khenกรุงเทพมหานคร/ Bangkok_x000a_10220"/>
    <s v="10220"/>
    <s v="660894944491"/>
    <s v="06/08/2025 18:13"/>
    <s v="-"/>
    <s v="Kerry_dropoff"/>
    <s v="Lazada"/>
    <s v="lazada"/>
    <s v=""/>
    <s v="LEXPU0594735113"/>
    <s v="06/08/2025 18:13"/>
  </r>
  <r>
    <x v="10"/>
    <x v="10"/>
    <n v="66.666666666666671"/>
    <n v="12"/>
    <s v="FQU63"/>
    <n v="400"/>
    <n v="0"/>
    <s v="ร้านที่4"/>
    <s v="S***orn P***ru"/>
    <s v="นครราชสีมา"/>
    <s v="-"/>
    <s v=""/>
    <s v="06/08/2025 18:09"/>
    <s v="-"/>
    <s v="J&amp;T COD"/>
    <s v="Tiktok"/>
    <s v="จ่ายทีหลัง / COD"/>
    <s v=""/>
    <s v="762493450456"/>
    <s v="06/08/2025 18:09"/>
  </r>
  <r>
    <x v="1"/>
    <x v="1"/>
    <n v="50"/>
    <n v="1"/>
    <s v="FQU61"/>
    <n v="100"/>
    <n v="0"/>
    <s v="ร้านที่2"/>
    <s v="ณ***า ค***ทอง"/>
    <s v="ปทุมธานี"/>
    <s v="-"/>
    <s v=""/>
    <s v="06/08/2025 18:08"/>
    <s v="-"/>
    <s v="Flash Express Thailand COD"/>
    <s v="Tiktok"/>
    <s v="จ่ายทีหลัง / COD"/>
    <s v=""/>
    <s v="THT040621CYTE0Z"/>
    <s v="06/08/2025 18:08"/>
  </r>
  <r>
    <x v="2"/>
    <x v="2"/>
    <n v="50"/>
    <n v="1"/>
    <s v="FQU61"/>
    <n v="100"/>
    <n v="0"/>
    <s v="ร้านที่2"/>
    <s v="ณ***า ค***ทอง"/>
    <s v="ปทุมธานี"/>
    <s v="-"/>
    <s v=""/>
    <s v="06/08/2025 18:08"/>
    <s v="-"/>
    <s v="Flash Express Thailand COD"/>
    <s v="Tiktok"/>
    <s v="จ่ายทีหลัง / COD"/>
    <s v=""/>
    <s v="THT040621CYTE0Z"/>
    <s v="06/08/2025 18:08"/>
  </r>
  <r>
    <x v="3"/>
    <x v="3"/>
    <n v="50"/>
    <n v="1"/>
    <s v="FQU61"/>
    <n v="100"/>
    <n v="0"/>
    <s v="ร้านที่2"/>
    <s v="ณ***า ค***ทอง"/>
    <s v="ปทุมธานี"/>
    <s v="-"/>
    <s v=""/>
    <s v="06/08/2025 18:08"/>
    <s v="-"/>
    <s v="Flash Express Thailand COD"/>
    <s v="Tiktok"/>
    <s v="จ่ายทีหลัง / COD"/>
    <s v=""/>
    <s v="THT040621CYTE0Z"/>
    <s v="06/08/2025 18:08"/>
  </r>
  <r>
    <x v="10"/>
    <x v="10"/>
    <n v="66.666666666666671"/>
    <n v="6"/>
    <s v="FQU60"/>
    <n v="200"/>
    <n v="0"/>
    <s v="ร้านที่4"/>
    <s v="ส***"/>
    <s v="นครราชสีมา"/>
    <s v="-"/>
    <s v=""/>
    <s v="06/08/2025 18:06"/>
    <s v="-"/>
    <s v="J&amp;T COD"/>
    <s v="Tiktok"/>
    <s v="จ่ายทีหลัง / COD"/>
    <s v=""/>
    <s v="762420249426"/>
    <s v="06/08/2025 18:07"/>
  </r>
  <r>
    <x v="6"/>
    <x v="6"/>
    <n v="12"/>
    <n v="20"/>
    <s v="FQU59"/>
    <n v="300"/>
    <n v="48"/>
    <s v="ร้านที่1"/>
    <s v="ป******า"/>
    <s v="******นซ้อน, อำเภอพนมสารคาม ตำบลเขาหินซ้อน อำเภอพนมสารคาม จังหวัดฉะเชิงเทรา 24120"/>
    <s v="24120"/>
    <s v="25"/>
    <s v="06/08/2025 18:58"/>
    <s v="-"/>
    <s v="SPX Express"/>
    <s v="Shopee"/>
    <s v="shopee"/>
    <s v=""/>
    <s v="TH257951358893C"/>
    <s v="06/08/2025 17:53"/>
  </r>
  <r>
    <x v="1"/>
    <x v="1"/>
    <n v="50"/>
    <n v="1"/>
    <s v="FQU58"/>
    <n v="106"/>
    <n v="6"/>
    <s v="ร้านที่2"/>
    <s v="น***มศักดิ์. ห***งสันติ"/>
    <s v="สมุทรปราการ"/>
    <s v="-"/>
    <s v=""/>
    <s v="06/08/2025 17:51"/>
    <s v="-"/>
    <s v="J&amp;T COD"/>
    <s v="Tiktok"/>
    <s v="จ่ายทีหลัง / COD"/>
    <s v=""/>
    <s v="762416188354"/>
    <s v="06/08/2025 17:52"/>
  </r>
  <r>
    <x v="2"/>
    <x v="2"/>
    <n v="50"/>
    <n v="1"/>
    <s v="FQU58"/>
    <n v="106"/>
    <n v="6"/>
    <s v="ร้านที่2"/>
    <s v="น***มศักดิ์. ห***งสันติ"/>
    <s v="สมุทรปราการ"/>
    <s v="-"/>
    <s v=""/>
    <s v="06/08/2025 17:51"/>
    <s v="-"/>
    <s v="J&amp;T COD"/>
    <s v="Tiktok"/>
    <s v="จ่ายทีหลัง / COD"/>
    <s v=""/>
    <s v="762416188354"/>
    <s v="06/08/2025 17:51"/>
  </r>
  <r>
    <x v="3"/>
    <x v="3"/>
    <n v="50"/>
    <n v="1"/>
    <s v="FQU58"/>
    <n v="106"/>
    <n v="6"/>
    <s v="ร้านที่2"/>
    <s v="น***มศักดิ์. ห***งสันติ"/>
    <s v="สมุทรปราการ"/>
    <s v="-"/>
    <s v=""/>
    <s v="06/08/2025 17:51"/>
    <s v="-"/>
    <s v="J&amp;T COD"/>
    <s v="Tiktok"/>
    <s v="จ่ายทีหลัง / COD"/>
    <s v=""/>
    <s v="762416188354"/>
    <s v="06/08/2025 17:51"/>
  </r>
  <r>
    <x v="4"/>
    <x v="4"/>
    <n v="83.333333333333329"/>
    <n v="3"/>
    <s v="FQU57"/>
    <n v="250"/>
    <n v="0"/>
    <s v="ร้านที่2"/>
    <s v="ล***ย บ***าคัม"/>
    <s v="ขอนแก่น"/>
    <s v="-"/>
    <s v=""/>
    <s v="06/08/2025 17:30"/>
    <s v="-"/>
    <s v="J&amp;T Express"/>
    <s v="Tiktok"/>
    <s v="tiktok"/>
    <s v=""/>
    <s v="762473797396"/>
    <s v="06/08/2025 17:30"/>
  </r>
  <r>
    <x v="1"/>
    <x v="1"/>
    <n v="50"/>
    <n v="2"/>
    <s v="FQU55"/>
    <n v="200"/>
    <n v="0"/>
    <s v="ร้านที่2"/>
    <s v="พ***พย์ ก***นนท์"/>
    <s v="กรุงเทพมหานคร"/>
    <s v="-"/>
    <s v=""/>
    <s v="06/08/2025 17:15"/>
    <s v="-"/>
    <s v="J&amp;T COD"/>
    <s v="Tiktok"/>
    <s v="จ่ายทีหลัง / COD"/>
    <s v=""/>
    <s v="762497104423"/>
    <s v="06/08/2025 17:15"/>
  </r>
  <r>
    <x v="2"/>
    <x v="2"/>
    <n v="50"/>
    <n v="2"/>
    <s v="FQU55"/>
    <n v="200"/>
    <n v="0"/>
    <s v="ร้านที่2"/>
    <s v="พ***พย์ ก***นนท์"/>
    <s v="กรุงเทพมหานคร"/>
    <s v="-"/>
    <s v=""/>
    <s v="06/08/2025 17:15"/>
    <s v="-"/>
    <s v="J&amp;T COD"/>
    <s v="Tiktok"/>
    <s v="จ่ายทีหลัง / COD"/>
    <s v=""/>
    <s v="762497104423"/>
    <s v="06/08/2025 17:15"/>
  </r>
  <r>
    <x v="3"/>
    <x v="3"/>
    <n v="50"/>
    <n v="2"/>
    <s v="FQU55"/>
    <n v="200"/>
    <n v="0"/>
    <s v="ร้านที่2"/>
    <s v="พ***พย์ ก***นนท์"/>
    <s v="กรุงเทพมหานคร"/>
    <s v="-"/>
    <s v=""/>
    <s v="06/08/2025 17:15"/>
    <s v="-"/>
    <s v="J&amp;T COD"/>
    <s v="Tiktok"/>
    <s v="จ่ายทีหลัง / COD"/>
    <s v=""/>
    <s v="762497104423"/>
    <s v="06/08/2025 17:15"/>
  </r>
  <r>
    <x v="0"/>
    <x v="0"/>
    <n v="66.333333333333329"/>
    <n v="3"/>
    <s v="FQU54"/>
    <n v="220"/>
    <n v="0"/>
    <s v="ร้านที่4"/>
    <s v="พ***ักษณ์"/>
    <s v="กรุงเทพฯ"/>
    <s v="-"/>
    <s v=""/>
    <s v="06/08/2025 17:14"/>
    <s v="-"/>
    <s v="J&amp;T COD"/>
    <s v="Tiktok"/>
    <s v="จ่ายทีหลัง / COD"/>
    <s v=""/>
    <s v="762420533420"/>
    <s v="06/08/2025 17:14"/>
  </r>
  <r>
    <x v="10"/>
    <x v="10"/>
    <n v="66.666666666666671"/>
    <n v="6"/>
    <s v="FQU53"/>
    <n v="200"/>
    <n v="0"/>
    <s v="ร้านที่4"/>
    <s v="พ***ักษณ์"/>
    <s v="กรุงเทพฯ"/>
    <s v="-"/>
    <s v=""/>
    <s v="06/08/2025 17:11"/>
    <s v="-"/>
    <s v="J&amp;T COD"/>
    <s v="Tiktok"/>
    <s v="จ่ายทีหลัง / COD"/>
    <s v=""/>
    <s v="762468547422"/>
    <s v="06/08/2025 17:11"/>
  </r>
  <r>
    <x v="10"/>
    <x v="10"/>
    <n v="66.666666666666671"/>
    <n v="3"/>
    <s v="FQU52"/>
    <n v="200"/>
    <n v="0"/>
    <s v="ร้านที่4"/>
    <s v="ส*** ศ***มงาม"/>
    <s v="กรุงเทพฯ"/>
    <s v="-"/>
    <s v=""/>
    <s v="06/08/2025 17:09"/>
    <s v="-"/>
    <s v="J&amp;T Express"/>
    <s v="Tiktok"/>
    <s v="tiktok"/>
    <s v=""/>
    <s v="762432882444"/>
    <s v="06/08/2025 17:09"/>
  </r>
  <r>
    <x v="9"/>
    <x v="9"/>
    <n v="33.333333333333336"/>
    <n v="3"/>
    <s v="FQU52"/>
    <n v="200"/>
    <n v="0"/>
    <s v="ร้านที่4"/>
    <s v="ส*** ศ***มงาม"/>
    <s v="กรุงเทพฯ"/>
    <s v="-"/>
    <s v=""/>
    <s v="06/08/2025 17:09"/>
    <s v="-"/>
    <s v="J&amp;T Express"/>
    <s v="Tiktok"/>
    <s v="tiktok"/>
    <s v=""/>
    <s v="762432882444"/>
    <s v="06/08/2025 17:09"/>
  </r>
  <r>
    <x v="12"/>
    <x v="13"/>
    <n v="139"/>
    <n v="2"/>
    <s v="FQU49"/>
    <n v="430"/>
    <n v="0"/>
    <s v="ร้านที่1"/>
    <s v="วาธิณี &amp;nbsp; ทรงจิ๋ว"/>
    <s v="116/2 &amp;nbsp;ม &amp;nbsp;2 &amp;nbsp; ต &amp;nbsp;โพหัก &amp;nbsp; &amp;nbsp;อ &amp;nbsp;บางแพ &amp;nbsp;จ &amp;nbsp;ราชบุรี &amp;nbsp; 70160"/>
    <s v="70160"/>
    <s v="0894139410"/>
    <s v="06/08/2025 08:16"/>
    <s v="sompear3955@gmail.com"/>
    <s v="EMS"/>
    <s v="line_oa"/>
    <s v="กสิกร"/>
    <s v=""/>
    <s v="JB294948352TH"/>
    <s v="06/08/2025 16:53"/>
  </r>
  <r>
    <x v="13"/>
    <x v="14"/>
    <n v="139"/>
    <n v="2"/>
    <s v="FQU49"/>
    <n v="430"/>
    <n v="0"/>
    <s v="ร้านที่1"/>
    <s v="วาธิณี &amp;nbsp; ทรงจิ๋ว"/>
    <s v="116/2 &amp;nbsp;ม &amp;nbsp;2 &amp;nbsp; ต &amp;nbsp;โพหัก &amp;nbsp; &amp;nbsp;อ &amp;nbsp;บางแพ &amp;nbsp;จ &amp;nbsp;ราชบุรี &amp;nbsp; 70160"/>
    <s v="70160"/>
    <s v="0894139410"/>
    <s v="06/08/2025 08:16"/>
    <s v="sompear3955@gmail.com"/>
    <s v="EMS"/>
    <s v="line_oa"/>
    <s v="กสิกร"/>
    <s v=""/>
    <s v="JB294948352TH"/>
    <s v="06/08/2025 16:53"/>
  </r>
  <r>
    <x v="12"/>
    <x v="13"/>
    <n v="109"/>
    <n v="6"/>
    <s v="FQU48"/>
    <n v="1343"/>
    <n v="35"/>
    <s v="ร้านที่1"/>
    <s v="สมพร กองแก้ว"/>
    <s v=" 75 หมู่ 2 ต.พระครู อยู่. เมือง จ.บุรีรัมย์ 310000 _x000a_"/>
    <s v="-"/>
    <s v="0813059846"/>
    <s v="04/08/2025 09:27"/>
    <s v="sompear3955@gmail.com"/>
    <s v="EMS"/>
    <s v="line_oa"/>
    <s v="กสิกร"/>
    <s v=""/>
    <s v="JB294948366TH"/>
    <s v="06/08/2025 16:52"/>
  </r>
  <r>
    <x v="13"/>
    <x v="14"/>
    <n v="109"/>
    <n v="6"/>
    <s v="FQU48"/>
    <n v="1343"/>
    <n v="35"/>
    <s v="ร้านที่1"/>
    <s v="สมพร กองแก้ว"/>
    <s v=" 75 หมู่ 2 ต.พระครู อยู่. เมือง จ.บุรีรัมย์ 310000 _x000a_"/>
    <s v="-"/>
    <s v="0813059846"/>
    <s v="04/08/2025 09:27"/>
    <s v="sompear3955@gmail.com"/>
    <s v="EMS"/>
    <s v="line_oa"/>
    <s v="กสิกร"/>
    <s v=""/>
    <s v="JB294948366TH"/>
    <s v="06/08/2025 16:52"/>
  </r>
  <r>
    <x v="5"/>
    <x v="5"/>
    <n v="66.333333333333329"/>
    <n v="3"/>
    <s v="FQU47"/>
    <n v="231"/>
    <n v="0"/>
    <s v="ร้านที่1"/>
    <s v="จ******์"/>
    <s v="******นเจ๊เติมปากหม้อ) ตำบลในเมือง อำเภอเมืองนครพนม จังหวัดนครพนม 48000"/>
    <s v="48000"/>
    <s v="23"/>
    <s v="06/08/2025 16:36"/>
    <s v="-"/>
    <s v="SPX Express"/>
    <s v="Shopee"/>
    <s v="shopee"/>
    <s v=""/>
    <s v="TH253639391507T"/>
    <s v="06/08/2025 16:36"/>
  </r>
  <r>
    <x v="1"/>
    <x v="1"/>
    <n v="50"/>
    <n v="1"/>
    <s v="FQU46"/>
    <n v="106"/>
    <n v="6"/>
    <s v="ร้านที่2"/>
    <s v="ศ***รัตน์.ภิรมย์จุ้ย"/>
    <s v="สมุทรปราการ"/>
    <s v="-"/>
    <s v=""/>
    <s v="06/08/2025 16:35"/>
    <s v="-"/>
    <s v="J&amp;T COD"/>
    <s v="Tiktok"/>
    <s v="จ่ายทีหลัง / COD"/>
    <s v=""/>
    <s v="762488494364"/>
    <s v="06/08/2025 16:35"/>
  </r>
  <r>
    <x v="2"/>
    <x v="2"/>
    <n v="50"/>
    <n v="1"/>
    <s v="FQU46"/>
    <n v="106"/>
    <n v="6"/>
    <s v="ร้านที่2"/>
    <s v="ศ***รัตน์.ภิรมย์จุ้ย"/>
    <s v="สมุทรปราการ"/>
    <s v="-"/>
    <s v=""/>
    <s v="06/08/2025 16:35"/>
    <s v="-"/>
    <s v="J&amp;T COD"/>
    <s v="Tiktok"/>
    <s v="จ่ายทีหลัง / COD"/>
    <s v=""/>
    <s v="762488494364"/>
    <s v="06/08/2025 16:35"/>
  </r>
  <r>
    <x v="3"/>
    <x v="3"/>
    <n v="50"/>
    <n v="1"/>
    <s v="FQU46"/>
    <n v="106"/>
    <n v="6"/>
    <s v="ร้านที่2"/>
    <s v="ศ***รัตน์.ภิรมย์จุ้ย"/>
    <s v="สมุทรปราการ"/>
    <s v="-"/>
    <s v=""/>
    <s v="06/08/2025 16:35"/>
    <s v="-"/>
    <s v="J&amp;T COD"/>
    <s v="Tiktok"/>
    <s v="จ่ายทีหลัง / COD"/>
    <s v=""/>
    <s v="762488494364"/>
    <s v="06/08/2025 16:35"/>
  </r>
  <r>
    <x v="3"/>
    <x v="3"/>
    <n v="60"/>
    <n v="6"/>
    <s v="FQU45"/>
    <n v="200"/>
    <n v="0"/>
    <s v="ร้านที่2"/>
    <s v="ฐ***รัตน์  พ***ัง"/>
    <s v="พะเยา"/>
    <s v="-"/>
    <s v=""/>
    <s v="06/08/2025 16:30"/>
    <s v="-"/>
    <s v="J&amp;T COD"/>
    <s v="Tiktok"/>
    <s v="จ่ายทีหลัง / COD"/>
    <s v=""/>
    <s v="762476396393"/>
    <s v="06/08/2025 16:30"/>
  </r>
  <r>
    <x v="1"/>
    <x v="1"/>
    <n v="50"/>
    <n v="1"/>
    <s v="FQU42"/>
    <n v="100"/>
    <n v="0"/>
    <s v="ร้านที่2"/>
    <s v="ป***ดา​ น***๊ะ"/>
    <s v="เชียงราย"/>
    <s v="-"/>
    <s v=""/>
    <s v="06/08/2025 16:27"/>
    <s v="-"/>
    <s v="J&amp;T Express"/>
    <s v="Tiktok"/>
    <s v="tiktok"/>
    <s v=""/>
    <s v="762498091375"/>
    <s v="06/08/2025 16:27"/>
  </r>
  <r>
    <x v="2"/>
    <x v="2"/>
    <n v="50"/>
    <n v="1"/>
    <s v="FQU42"/>
    <n v="100"/>
    <n v="0"/>
    <s v="ร้านที่2"/>
    <s v="ป***ดา​ น***๊ะ"/>
    <s v="เชียงราย"/>
    <s v="-"/>
    <s v=""/>
    <s v="06/08/2025 16:27"/>
    <s v="-"/>
    <s v="J&amp;T Express"/>
    <s v="Tiktok"/>
    <s v="tiktok"/>
    <s v=""/>
    <s v="762498091375"/>
    <s v="06/08/2025 16:27"/>
  </r>
  <r>
    <x v="3"/>
    <x v="3"/>
    <n v="50"/>
    <n v="1"/>
    <s v="FQU42"/>
    <n v="100"/>
    <n v="0"/>
    <s v="ร้านที่2"/>
    <s v="ป***ดา​ น***๊ะ"/>
    <s v="เชียงราย"/>
    <s v="-"/>
    <s v=""/>
    <s v="06/08/2025 16:27"/>
    <s v="-"/>
    <s v="J&amp;T Express"/>
    <s v="Tiktok"/>
    <s v="tiktok"/>
    <s v=""/>
    <s v="762498091375"/>
    <s v="06/08/2025 16:27"/>
  </r>
  <r>
    <x v="4"/>
    <x v="4"/>
    <n v="83.333333333333329"/>
    <n v="3"/>
    <s v="FQU41"/>
    <n v="250"/>
    <n v="0"/>
    <s v="ร้านที่2"/>
    <s v="ป***า"/>
    <s v="สงขลา"/>
    <s v="-"/>
    <s v=""/>
    <s v="06/08/2025 16:25"/>
    <s v="-"/>
    <s v="J&amp;T COD"/>
    <s v="Tiktok"/>
    <s v="จ่ายทีหลัง / COD"/>
    <s v=""/>
    <s v="762482291336"/>
    <s v="06/08/2025 16:25"/>
  </r>
  <r>
    <x v="14"/>
    <x v="15"/>
    <n v="66.666666666666671"/>
    <n v="6"/>
    <s v="FQU40"/>
    <n v="430.01"/>
    <n v="0"/>
    <s v="ร้านที่2"/>
    <s v="ว***รณ์ ม***บัติ"/>
    <s v="เทศบาลนครนครปฐม"/>
    <s v="-"/>
    <s v=""/>
    <s v="06/08/2025 16:24"/>
    <s v="-"/>
    <s v="J&amp;T COD"/>
    <s v="Tiktok"/>
    <s v="จ่ายทีหลัง / COD"/>
    <s v=""/>
    <s v="762456244432"/>
    <s v="06/08/2025 16:24"/>
  </r>
  <r>
    <x v="4"/>
    <x v="4"/>
    <n v="83.333333333333329"/>
    <n v="3"/>
    <s v="FQU40"/>
    <n v="430.01"/>
    <n v="0"/>
    <s v="ร้านที่2"/>
    <s v="ว***รณ์ ม***บัติ"/>
    <s v="เทศบาลนครนครปฐม"/>
    <s v="-"/>
    <s v=""/>
    <s v="06/08/2025 16:24"/>
    <s v="-"/>
    <s v="J&amp;T COD"/>
    <s v="Tiktok"/>
    <s v="จ่ายทีหลัง / COD"/>
    <s v=""/>
    <s v="762456244432"/>
    <s v="06/08/2025 16:24"/>
  </r>
  <r>
    <x v="1"/>
    <x v="1"/>
    <n v="50"/>
    <n v="1"/>
    <s v="FQU39"/>
    <n v="100"/>
    <n v="0"/>
    <s v="ร้านที่2"/>
    <s v="บ***ร ด***มร"/>
    <s v="สกลนคร"/>
    <s v="-"/>
    <s v=""/>
    <s v="06/08/2025 16:23"/>
    <s v="-"/>
    <s v="J&amp;T Express"/>
    <s v="Tiktok"/>
    <s v="tiktok"/>
    <s v=""/>
    <s v="762405606443"/>
    <s v="06/08/2025 16:23"/>
  </r>
  <r>
    <x v="2"/>
    <x v="2"/>
    <n v="50"/>
    <n v="1"/>
    <s v="FQU39"/>
    <n v="100"/>
    <n v="0"/>
    <s v="ร้านที่2"/>
    <s v="บ***ร ด***มร"/>
    <s v="สกลนคร"/>
    <s v="-"/>
    <s v=""/>
    <s v="06/08/2025 16:23"/>
    <s v="-"/>
    <s v="J&amp;T Express"/>
    <s v="Tiktok"/>
    <s v="tiktok"/>
    <s v=""/>
    <s v="762405606443"/>
    <s v="06/08/2025 16:23"/>
  </r>
  <r>
    <x v="3"/>
    <x v="3"/>
    <n v="50"/>
    <n v="1"/>
    <s v="FQU39"/>
    <n v="100"/>
    <n v="0"/>
    <s v="ร้านที่2"/>
    <s v="บ***ร ด***มร"/>
    <s v="สกลนคร"/>
    <s v="-"/>
    <s v=""/>
    <s v="06/08/2025 16:23"/>
    <s v="-"/>
    <s v="J&amp;T Express"/>
    <s v="Tiktok"/>
    <s v="tiktok"/>
    <s v=""/>
    <s v="762405606443"/>
    <s v="06/08/2025 16:23"/>
  </r>
  <r>
    <x v="1"/>
    <x v="1"/>
    <n v="50"/>
    <n v="1"/>
    <s v="FQU38"/>
    <n v="100"/>
    <n v="0"/>
    <s v="ร้านที่2"/>
    <s v="พ***ัตน์"/>
    <s v="สงขลา"/>
    <s v="-"/>
    <s v=""/>
    <s v="06/08/2025 16:23"/>
    <s v="-"/>
    <s v="J&amp;T COD"/>
    <s v="Tiktok"/>
    <s v="จ่ายทีหลัง / COD"/>
    <s v=""/>
    <s v="762485906464"/>
    <s v="06/08/2025 16:23"/>
  </r>
  <r>
    <x v="2"/>
    <x v="2"/>
    <n v="50"/>
    <n v="1"/>
    <s v="FQU38"/>
    <n v="100"/>
    <n v="0"/>
    <s v="ร้านที่2"/>
    <s v="พ***ัตน์"/>
    <s v="สงขลา"/>
    <s v="-"/>
    <s v=""/>
    <s v="06/08/2025 16:23"/>
    <s v="-"/>
    <s v="J&amp;T COD"/>
    <s v="Tiktok"/>
    <s v="จ่ายทีหลัง / COD"/>
    <s v=""/>
    <s v="762485906464"/>
    <s v="06/08/2025 16:23"/>
  </r>
  <r>
    <x v="3"/>
    <x v="3"/>
    <n v="50"/>
    <n v="1"/>
    <s v="FQU38"/>
    <n v="100"/>
    <n v="0"/>
    <s v="ร้านที่2"/>
    <s v="พ***ัตน์"/>
    <s v="สงขลา"/>
    <s v="-"/>
    <s v=""/>
    <s v="06/08/2025 16:23"/>
    <s v="-"/>
    <s v="J&amp;T COD"/>
    <s v="Tiktok"/>
    <s v="จ่ายทีหลัง / COD"/>
    <s v=""/>
    <s v="762485906464"/>
    <s v="06/08/2025 16:23"/>
  </r>
  <r>
    <x v="1"/>
    <x v="1"/>
    <n v="50"/>
    <n v="1"/>
    <s v="FQU37"/>
    <n v="135"/>
    <n v="35"/>
    <s v="ร้านที่2"/>
    <s v="I***ya C***gpuk"/>
    <s v="กรุงเทพฯ"/>
    <s v="-"/>
    <s v=""/>
    <s v="06/08/2025 16:22"/>
    <s v="-"/>
    <s v="J&amp;T COD"/>
    <s v="Tiktok"/>
    <s v="จ่ายทีหลัง / COD"/>
    <s v=""/>
    <s v="762401001445"/>
    <s v="06/08/2025 16:22"/>
  </r>
  <r>
    <x v="2"/>
    <x v="2"/>
    <n v="50"/>
    <n v="1"/>
    <s v="FQU37"/>
    <n v="135"/>
    <n v="35"/>
    <s v="ร้านที่2"/>
    <s v="I***ya C***gpuk"/>
    <s v="กรุงเทพฯ"/>
    <s v="-"/>
    <s v=""/>
    <s v="06/08/2025 16:22"/>
    <s v="-"/>
    <s v="J&amp;T COD"/>
    <s v="Tiktok"/>
    <s v="จ่ายทีหลัง / COD"/>
    <s v=""/>
    <s v="762401001445"/>
    <s v="06/08/2025 16:22"/>
  </r>
  <r>
    <x v="3"/>
    <x v="3"/>
    <n v="50"/>
    <n v="1"/>
    <s v="FQU37"/>
    <n v="135"/>
    <n v="35"/>
    <s v="ร้านที่2"/>
    <s v="I***ya C***gpuk"/>
    <s v="กรุงเทพฯ"/>
    <s v="-"/>
    <s v=""/>
    <s v="06/08/2025 16:22"/>
    <s v="-"/>
    <s v="J&amp;T COD"/>
    <s v="Tiktok"/>
    <s v="จ่ายทีหลัง / COD"/>
    <s v=""/>
    <s v="762401001445"/>
    <s v="06/08/2025 16:22"/>
  </r>
  <r>
    <x v="14"/>
    <x v="15"/>
    <n v="66.666666666666671"/>
    <n v="3"/>
    <s v="FQU36"/>
    <n v="200"/>
    <n v="0"/>
    <s v="ร้านที่2"/>
    <s v="ส*** โ***ัยพรรักษ์"/>
    <s v="สมุทรปราการ"/>
    <s v="-"/>
    <s v=""/>
    <s v="06/08/2025 16:22"/>
    <s v="-"/>
    <s v="Flash Express Thailand COD"/>
    <s v="Tiktok"/>
    <s v="จ่ายทีหลัง / COD"/>
    <s v=""/>
    <s v="THT020321DA624Z"/>
    <s v="06/08/2025 16:22"/>
  </r>
  <r>
    <x v="1"/>
    <x v="1"/>
    <n v="50"/>
    <n v="1"/>
    <s v="FQU36"/>
    <n v="200"/>
    <n v="0"/>
    <s v="ร้านที่2"/>
    <s v="ส*** โ***ัยพรรักษ์"/>
    <s v="สมุทรปราการ"/>
    <s v="-"/>
    <s v=""/>
    <s v="06/08/2025 16:22"/>
    <s v="-"/>
    <s v="Flash Express Thailand COD"/>
    <s v="Tiktok"/>
    <s v="จ่ายทีหลัง / COD"/>
    <s v=""/>
    <s v="THT020321DA624Z"/>
    <s v="06/08/2025 16:22"/>
  </r>
  <r>
    <x v="2"/>
    <x v="2"/>
    <n v="50"/>
    <n v="1"/>
    <s v="FQU36"/>
    <n v="200"/>
    <n v="0"/>
    <s v="ร้านที่2"/>
    <s v="ส*** โ***ัยพรรักษ์"/>
    <s v="สมุทรปราการ"/>
    <s v="-"/>
    <s v=""/>
    <s v="06/08/2025 16:22"/>
    <s v="-"/>
    <s v="Flash Express Thailand COD"/>
    <s v="Tiktok"/>
    <s v="จ่ายทีหลัง / COD"/>
    <s v=""/>
    <s v="THT020321DA624Z"/>
    <s v="06/08/2025 16:22"/>
  </r>
  <r>
    <x v="3"/>
    <x v="3"/>
    <n v="50"/>
    <n v="1"/>
    <s v="FQU36"/>
    <n v="200"/>
    <n v="0"/>
    <s v="ร้านที่2"/>
    <s v="ส*** โ***ัยพรรักษ์"/>
    <s v="สมุทรปราการ"/>
    <s v="-"/>
    <s v=""/>
    <s v="06/08/2025 16:22"/>
    <s v="-"/>
    <s v="Flash Express Thailand COD"/>
    <s v="Tiktok"/>
    <s v="จ่ายทีหลัง / COD"/>
    <s v=""/>
    <s v="THT020321DA624Z"/>
    <s v="06/08/2025 16:22"/>
  </r>
  <r>
    <x v="1"/>
    <x v="1"/>
    <n v="50"/>
    <n v="1"/>
    <s v="FQU35"/>
    <n v="100"/>
    <n v="0"/>
    <s v="ร้านที่2"/>
    <s v="ว***ษฐ์ จ***ีชา"/>
    <s v="ชลบุรี"/>
    <s v="-"/>
    <s v=""/>
    <s v="06/08/2025 16:10"/>
    <s v="-"/>
    <s v="J&amp;T COD"/>
    <s v="Tiktok"/>
    <s v="จ่ายทีหลัง / COD"/>
    <s v=""/>
    <s v="762457405496"/>
    <s v="06/08/2025 16:10"/>
  </r>
  <r>
    <x v="2"/>
    <x v="2"/>
    <n v="50"/>
    <n v="1"/>
    <s v="FQU35"/>
    <n v="100"/>
    <n v="0"/>
    <s v="ร้านที่2"/>
    <s v="ว***ษฐ์ จ***ีชา"/>
    <s v="ชลบุรี"/>
    <s v="-"/>
    <s v=""/>
    <s v="06/08/2025 16:10"/>
    <s v="-"/>
    <s v="J&amp;T COD"/>
    <s v="Tiktok"/>
    <s v="จ่ายทีหลัง / COD"/>
    <s v=""/>
    <s v="762457405496"/>
    <s v="06/08/2025 16:10"/>
  </r>
  <r>
    <x v="3"/>
    <x v="3"/>
    <n v="50"/>
    <n v="1"/>
    <s v="FQU35"/>
    <n v="100"/>
    <n v="0"/>
    <s v="ร้านที่2"/>
    <s v="ว***ษฐ์ จ***ีชา"/>
    <s v="ชลบุรี"/>
    <s v="-"/>
    <s v=""/>
    <s v="06/08/2025 16:10"/>
    <s v="-"/>
    <s v="J&amp;T COD"/>
    <s v="Tiktok"/>
    <s v="จ่ายทีหลัง / COD"/>
    <s v=""/>
    <s v="762457405496"/>
    <s v="06/08/2025 16:10"/>
  </r>
  <r>
    <x v="4"/>
    <x v="4"/>
    <n v="83.333333333333329"/>
    <n v="3"/>
    <s v="FQU33"/>
    <n v="250"/>
    <n v="0"/>
    <s v="ร้านที่2"/>
    <s v="อ***ฎา พ***ก้วต่อ"/>
    <s v="ปราจีนบุรี"/>
    <s v="-"/>
    <s v=""/>
    <s v="06/08/2025 16:03"/>
    <s v="-"/>
    <s v="J&amp;T Express"/>
    <s v="Tiktok"/>
    <s v="tiktok"/>
    <s v=""/>
    <s v="762440192334"/>
    <s v="06/08/2025 16:03"/>
  </r>
  <r>
    <x v="14"/>
    <x v="15"/>
    <n v="37"/>
    <n v="10"/>
    <s v="FQU32"/>
    <n v="462"/>
    <n v="0"/>
    <s v="ร้านที่1"/>
    <s v="ธ******)"/>
    <s v="******หล็ก, อำเภออาจสามารถ ตำบลขี้เหล็ก อำเภออาจสามารถ จังหวัดร้อยเอ็ด 45160"/>
    <s v="45160"/>
    <s v="98"/>
    <s v="06/08/2025 16:01"/>
    <s v="-"/>
    <s v="SPX Express"/>
    <s v="Shopee"/>
    <s v="shopee"/>
    <s v=""/>
    <s v="TH254763274112C"/>
    <s v="06/08/2025 16:01"/>
  </r>
  <r>
    <x v="1"/>
    <x v="1"/>
    <n v="50"/>
    <n v="1"/>
    <s v="FQU31"/>
    <n v="109"/>
    <n v="9"/>
    <s v="ร้านที่2"/>
    <s v="อ***ี ห***มณั"/>
    <s v="นครศรีธรรมราช"/>
    <s v="-"/>
    <s v=""/>
    <s v="06/08/2025 16:00"/>
    <s v="-"/>
    <s v="J&amp;T COD"/>
    <s v="Tiktok"/>
    <s v="จ่ายทีหลัง / COD"/>
    <s v=""/>
    <s v="762423398376"/>
    <s v="06/08/2025 16:00"/>
  </r>
  <r>
    <x v="2"/>
    <x v="2"/>
    <n v="50"/>
    <n v="1"/>
    <s v="FQU31"/>
    <n v="109"/>
    <n v="9"/>
    <s v="ร้านที่2"/>
    <s v="อ***ี ห***มณั"/>
    <s v="นครศรีธรรมราช"/>
    <s v="-"/>
    <s v=""/>
    <s v="06/08/2025 16:00"/>
    <s v="-"/>
    <s v="J&amp;T COD"/>
    <s v="Tiktok"/>
    <s v="จ่ายทีหลัง / COD"/>
    <s v=""/>
    <s v="762423398376"/>
    <s v="06/08/2025 16:00"/>
  </r>
  <r>
    <x v="3"/>
    <x v="3"/>
    <n v="50"/>
    <n v="1"/>
    <s v="FQU31"/>
    <n v="109"/>
    <n v="9"/>
    <s v="ร้านที่2"/>
    <s v="อ***ี ห***มณั"/>
    <s v="นครศรีธรรมราช"/>
    <s v="-"/>
    <s v=""/>
    <s v="06/08/2025 16:00"/>
    <s v="-"/>
    <s v="J&amp;T COD"/>
    <s v="Tiktok"/>
    <s v="จ่ายทีหลัง / COD"/>
    <s v=""/>
    <s v="762423398376"/>
    <s v="06/08/2025 16:00"/>
  </r>
  <r>
    <x v="8"/>
    <x v="8"/>
    <n v="45"/>
    <n v="2"/>
    <s v="FQU30"/>
    <n v="120"/>
    <n v="38"/>
    <s v="ร้านที่4"/>
    <s v="ส***ิศักดิ์ จ***ร์สว่าง พ***ืน"/>
    <s v="นครศรีธรรมราช"/>
    <s v="-"/>
    <s v=""/>
    <s v="06/08/2025 15:58"/>
    <s v="-"/>
    <s v="J&amp;T COD"/>
    <s v="Tiktok"/>
    <s v="จ่ายทีหลัง / COD"/>
    <s v=""/>
    <s v="762428194312"/>
    <s v="06/08/2025 15:58"/>
  </r>
  <r>
    <x v="1"/>
    <x v="1"/>
    <n v="50"/>
    <n v="1"/>
    <s v="FQU29"/>
    <n v="100"/>
    <n v="0"/>
    <s v="ร้านที่2"/>
    <s v="ร***นก ช***ประเสริฐ"/>
    <s v="นนทบุรี"/>
    <s v="-"/>
    <s v=""/>
    <s v="06/08/2025 15:51"/>
    <s v="-"/>
    <s v="Flash Express Thailand"/>
    <s v="Tiktok"/>
    <s v="tiktok"/>
    <s v=""/>
    <s v="THT030421CYF96Z"/>
    <s v="06/08/2025 15:51"/>
  </r>
  <r>
    <x v="2"/>
    <x v="2"/>
    <n v="50"/>
    <n v="1"/>
    <s v="FQU29"/>
    <n v="100"/>
    <n v="0"/>
    <s v="ร้านที่2"/>
    <s v="ร***นก ช***ประเสริฐ"/>
    <s v="นนทบุรี"/>
    <s v="-"/>
    <s v=""/>
    <s v="06/08/2025 15:51"/>
    <s v="-"/>
    <s v="Flash Express Thailand"/>
    <s v="Tiktok"/>
    <s v="tiktok"/>
    <s v=""/>
    <s v="THT030421CYF96Z"/>
    <s v="06/08/2025 15:51"/>
  </r>
  <r>
    <x v="3"/>
    <x v="3"/>
    <n v="50"/>
    <n v="1"/>
    <s v="FQU29"/>
    <n v="100"/>
    <n v="0"/>
    <s v="ร้านที่2"/>
    <s v="ร***นก ช***ประเสริฐ"/>
    <s v="นนทบุรี"/>
    <s v="-"/>
    <s v=""/>
    <s v="06/08/2025 15:51"/>
    <s v="-"/>
    <s v="Flash Express Thailand"/>
    <s v="Tiktok"/>
    <s v="tiktok"/>
    <s v=""/>
    <s v="THT030421CYF96Z"/>
    <s v="06/08/2025 15:51"/>
  </r>
  <r>
    <x v="4"/>
    <x v="4"/>
    <n v="83.333333333333329"/>
    <n v="3"/>
    <s v="FQU28"/>
    <n v="250"/>
    <n v="0"/>
    <s v="ร้านที่2"/>
    <s v="ป***ี  บ***ว่าง"/>
    <s v="พะเยา"/>
    <s v="-"/>
    <s v=""/>
    <s v="06/08/2025 15:43"/>
    <s v="-"/>
    <s v="J&amp;T COD"/>
    <s v="Tiktok"/>
    <s v="จ่ายทีหลัง / COD"/>
    <s v=""/>
    <s v="762410295356"/>
    <s v="06/08/2025 15:43"/>
  </r>
  <r>
    <x v="11"/>
    <x v="16"/>
    <n v="120"/>
    <n v="2"/>
    <s v="FQU27"/>
    <n v="200"/>
    <n v="0"/>
    <s v="ร้านที่2"/>
    <s v="ต**"/>
    <s v="กาญจนบุรี"/>
    <s v="-"/>
    <s v=""/>
    <s v="06/08/2025 15:42"/>
    <s v="-"/>
    <s v="J&amp;T COD"/>
    <s v="Tiktok"/>
    <s v="จ่ายทีหลัง / COD"/>
    <s v=""/>
    <s v="762491583383"/>
    <s v="06/08/2025 15:42"/>
  </r>
  <r>
    <x v="4"/>
    <x v="4"/>
    <n v="83.333333333333329"/>
    <n v="3"/>
    <s v="FQU26"/>
    <n v="250"/>
    <n v="0"/>
    <s v="ร้านที่2"/>
    <s v="น*** น***เย็น"/>
    <s v="พิษณุโลก"/>
    <s v="-"/>
    <s v=""/>
    <s v="06/08/2025 15:40"/>
    <s v="-"/>
    <s v="J&amp;T COD"/>
    <s v="Tiktok"/>
    <s v="จ่ายทีหลัง / COD"/>
    <s v=""/>
    <s v="762430597375"/>
    <s v="06/08/2025 15:40"/>
  </r>
  <r>
    <x v="0"/>
    <x v="0"/>
    <n v="80"/>
    <n v="10"/>
    <s v="FQU24"/>
    <n v="1795"/>
    <n v="35"/>
    <s v="ร้านที่1"/>
    <s v="น.ส.อรอนงค์   ไชยศร"/>
    <s v="194/3 &amp;nbsp;ม.3 &amp;nbsp;ต.นาโพธิ์ &amp;nbsp; อ.ทุ่งสง_x000a_จ.นครศรีธรรมราช &amp;nbsp;80110_x000a_"/>
    <s v="80110"/>
    <s v="0856410094"/>
    <s v="06/08/2025 15:23"/>
    <s v="raweewan5499@gmail.com"/>
    <s v="EMS"/>
    <s v="line_oa"/>
    <s v="กสิกร"/>
    <s v=""/>
    <s v="JB294948370TH"/>
    <s v="06/08/2025 15:32"/>
  </r>
  <r>
    <x v="4"/>
    <x v="4"/>
    <n v="80"/>
    <n v="7"/>
    <s v="FQU24"/>
    <n v="1795"/>
    <n v="35"/>
    <s v="ร้านที่1"/>
    <s v="น.ส.อรอนงค์   ไชยศร"/>
    <s v="194/3 &amp;nbsp;ม.3 &amp;nbsp;ต.นาโพธิ์ &amp;nbsp; อ.ทุ่งสง_x000a_จ.นครศรีธรรมราช &amp;nbsp;80110_x000a_"/>
    <s v="80110"/>
    <s v="0856410094"/>
    <s v="06/08/2025 15:23"/>
    <s v="raweewan5499@gmail.com"/>
    <s v="EMS"/>
    <s v="line_oa"/>
    <s v="กสิกร"/>
    <s v=""/>
    <s v="JB294948370TH"/>
    <s v="06/08/2025 15:32"/>
  </r>
  <r>
    <x v="5"/>
    <x v="17"/>
    <n v="80"/>
    <n v="5"/>
    <s v="FQU24"/>
    <n v="1795"/>
    <n v="35"/>
    <s v="ร้านที่1"/>
    <s v="น.ส.อรอนงค์   ไชยศร"/>
    <s v="194/3 &amp;nbsp;ม.3 &amp;nbsp;ต.นาโพธิ์ &amp;nbsp; อ.ทุ่งสง_x000a_จ.นครศรีธรรมราช &amp;nbsp;80110_x000a_"/>
    <s v="80110"/>
    <s v="0856410094"/>
    <s v="06/08/2025 15:23"/>
    <s v="raweewan5499@gmail.com"/>
    <s v="EMS"/>
    <s v="line_oa"/>
    <s v="กสิกร"/>
    <s v=""/>
    <s v="JB294948370TH"/>
    <s v="06/08/2025 15:32"/>
  </r>
  <r>
    <x v="1"/>
    <x v="1"/>
    <n v="50"/>
    <n v="2"/>
    <s v="FQU22"/>
    <n v="200"/>
    <n v="0"/>
    <s v="ร้านที่2"/>
    <s v="ไ***น ห***วล"/>
    <s v="มหาสารคาม"/>
    <s v="-"/>
    <s v=""/>
    <s v="06/08/2025 14:57"/>
    <s v="-"/>
    <s v="J&amp;T COD"/>
    <s v="Tiktok"/>
    <s v="จ่ายทีหลัง / COD"/>
    <s v=""/>
    <s v="762404301433"/>
    <s v="06/08/2025 15:24"/>
  </r>
  <r>
    <x v="2"/>
    <x v="2"/>
    <n v="50"/>
    <n v="2"/>
    <s v="FQU22"/>
    <n v="200"/>
    <n v="0"/>
    <s v="ร้านที่2"/>
    <s v="ไ***น ห***วล"/>
    <s v="มหาสารคาม"/>
    <s v="-"/>
    <s v=""/>
    <s v="06/08/2025 14:57"/>
    <s v="-"/>
    <s v="J&amp;T COD"/>
    <s v="Tiktok"/>
    <s v="จ่ายทีหลัง / COD"/>
    <s v=""/>
    <s v="762404301433"/>
    <s v="06/08/2025 15:24"/>
  </r>
  <r>
    <x v="3"/>
    <x v="3"/>
    <n v="50"/>
    <n v="2"/>
    <s v="FQU22"/>
    <n v="200"/>
    <n v="0"/>
    <s v="ร้านที่2"/>
    <s v="ไ***น ห***วล"/>
    <s v="มหาสารคาม"/>
    <s v="-"/>
    <s v=""/>
    <s v="06/08/2025 14:57"/>
    <s v="-"/>
    <s v="J&amp;T COD"/>
    <s v="Tiktok"/>
    <s v="จ่ายทีหลัง / COD"/>
    <s v=""/>
    <s v="762404301433"/>
    <s v="06/08/2025 15:24"/>
  </r>
  <r>
    <x v="1"/>
    <x v="1"/>
    <n v="50"/>
    <n v="1"/>
    <s v="FQU21"/>
    <n v="100"/>
    <n v="0"/>
    <s v="ร้านที่2"/>
    <s v="ถ***ดา ส***งตาล"/>
    <s v="กำแพงเพชร"/>
    <s v="-"/>
    <s v=""/>
    <s v="06/08/2025 15:18"/>
    <s v="-"/>
    <s v="J&amp;T COD"/>
    <s v="Tiktok"/>
    <s v="จ่ายทีหลัง / COD"/>
    <s v=""/>
    <s v="762433808500"/>
    <s v="06/08/2025 15:18"/>
  </r>
  <r>
    <x v="2"/>
    <x v="2"/>
    <n v="50"/>
    <n v="1"/>
    <s v="FQU21"/>
    <n v="100"/>
    <n v="0"/>
    <s v="ร้านที่2"/>
    <s v="ถ***ดา ส***งตาล"/>
    <s v="กำแพงเพชร"/>
    <s v="-"/>
    <s v=""/>
    <s v="06/08/2025 15:18"/>
    <s v="-"/>
    <s v="J&amp;T COD"/>
    <s v="Tiktok"/>
    <s v="จ่ายทีหลัง / COD"/>
    <s v=""/>
    <s v="762433808500"/>
    <s v="06/08/2025 15:18"/>
  </r>
  <r>
    <x v="3"/>
    <x v="3"/>
    <n v="50"/>
    <n v="1"/>
    <s v="FQU21"/>
    <n v="100"/>
    <n v="0"/>
    <s v="ร้านที่2"/>
    <s v="ถ***ดา ส***งตาล"/>
    <s v="กำแพงเพชร"/>
    <s v="-"/>
    <s v=""/>
    <s v="06/08/2025 15:18"/>
    <s v="-"/>
    <s v="J&amp;T COD"/>
    <s v="Tiktok"/>
    <s v="จ่ายทีหลัง / COD"/>
    <s v=""/>
    <s v="762433808500"/>
    <s v="06/08/2025 15:18"/>
  </r>
  <r>
    <x v="1"/>
    <x v="1"/>
    <n v="50"/>
    <n v="2"/>
    <s v="FQU20"/>
    <n v="200"/>
    <n v="0"/>
    <s v="ร้านที่2"/>
    <s v="ส***า ส***งษ์"/>
    <s v="พังงา"/>
    <s v="-"/>
    <s v=""/>
    <s v="06/08/2025 15:12"/>
    <s v="-"/>
    <s v="J&amp;T Express"/>
    <s v="Tiktok"/>
    <s v="tiktok"/>
    <s v=""/>
    <s v="762404303426"/>
    <s v="06/08/2025 15:12"/>
  </r>
  <r>
    <x v="2"/>
    <x v="2"/>
    <n v="50"/>
    <n v="2"/>
    <s v="FQU20"/>
    <n v="200"/>
    <n v="0"/>
    <s v="ร้านที่2"/>
    <s v="ส***า ส***งษ์"/>
    <s v="พังงา"/>
    <s v="-"/>
    <s v=""/>
    <s v="06/08/2025 15:12"/>
    <s v="-"/>
    <s v="J&amp;T Express"/>
    <s v="Tiktok"/>
    <s v="tiktok"/>
    <s v=""/>
    <s v="762404303426"/>
    <s v="06/08/2025 15:12"/>
  </r>
  <r>
    <x v="3"/>
    <x v="3"/>
    <n v="50"/>
    <n v="2"/>
    <s v="FQU20"/>
    <n v="200"/>
    <n v="0"/>
    <s v="ร้านที่2"/>
    <s v="ส***า ส***งษ์"/>
    <s v="พังงา"/>
    <s v="-"/>
    <s v=""/>
    <s v="06/08/2025 15:12"/>
    <s v="-"/>
    <s v="J&amp;T Express"/>
    <s v="Tiktok"/>
    <s v="tiktok"/>
    <s v=""/>
    <s v="762404303426"/>
    <s v="06/08/2025 15:12"/>
  </r>
  <r>
    <x v="11"/>
    <x v="11"/>
    <n v="90"/>
    <n v="2"/>
    <s v="FQU19"/>
    <n v="127"/>
    <n v="7"/>
    <s v="ร้านที่8"/>
    <s v="ละมัย สิงห์ชู"/>
    <s v="12หมู่7 ต.พรุเพียว อ.เขาพนม จ.กระบี่ · เขาพนม/ Khao Phanom_x000a__x000a_เขาพนม/ Khao Phanomกระบี่/ Krabi_x000a_81140"/>
    <s v="81140"/>
    <s v="660616789214"/>
    <s v="06/08/2025 15:11"/>
    <s v="-"/>
    <s v="Kerry_dropoff"/>
    <s v="Lazada"/>
    <s v="lazada"/>
    <s v=""/>
    <s v="TH65027KAMS65D"/>
    <s v="06/08/2025 15:11"/>
  </r>
  <r>
    <x v="4"/>
    <x v="4"/>
    <n v="83.333333333333329"/>
    <n v="3"/>
    <s v="FQU18"/>
    <n v="250"/>
    <n v="0"/>
    <s v="ร้านที่2"/>
    <s v="ส***ัย ใ***ม"/>
    <s v="กาญจนบุรี"/>
    <s v="-"/>
    <s v=""/>
    <s v="06/08/2025 15:05"/>
    <s v="-"/>
    <s v="J&amp;T COD"/>
    <s v="Tiktok"/>
    <s v="จ่ายทีหลัง / COD"/>
    <s v=""/>
    <s v="762430997355"/>
    <s v="06/08/2025 15:05"/>
  </r>
  <r>
    <x v="9"/>
    <x v="9"/>
    <n v="50"/>
    <n v="6"/>
    <s v="FQU17"/>
    <n v="200"/>
    <n v="0"/>
    <s v="ร้านที่2"/>
    <s v="ส***ัย ใ***ม"/>
    <s v="กาญจนบุรี"/>
    <s v="-"/>
    <s v=""/>
    <s v="06/08/2025 15:04"/>
    <s v="-"/>
    <s v="J&amp;T COD"/>
    <s v="Tiktok"/>
    <s v="จ่ายทีหลัง / COD"/>
    <s v=""/>
    <s v="762409628444"/>
    <s v="06/08/2025 15:04"/>
  </r>
  <r>
    <x v="11"/>
    <x v="11"/>
    <n v="66"/>
    <n v="1"/>
    <s v="FQU16"/>
    <n v="224"/>
    <n v="0"/>
    <s v="ร้านที่1"/>
    <s v="อ******ล"/>
    <s v="******งบ้านช่างหล่อ  เขตบางกอกน้อย  10700 แขวงบ้านช่างหล่อ เขตบางกอกน้อย จังหวัดกรุงเทพมหานคร 10700"/>
    <s v="10700"/>
    <s v="57"/>
    <s v="06/08/2025 15:00"/>
    <s v="-"/>
    <s v="SPX Express"/>
    <s v="Shopee"/>
    <s v="shopee"/>
    <s v=""/>
    <s v="TH251716368555C"/>
    <s v="06/08/2025 14:59"/>
  </r>
  <r>
    <x v="5"/>
    <x v="5"/>
    <n v="66"/>
    <n v="1"/>
    <s v="FQU16"/>
    <n v="224"/>
    <n v="0"/>
    <s v="ร้านที่1"/>
    <s v="อ******ล"/>
    <s v="******งบ้านช่างหล่อ  เขตบางกอกน้อย  10700 แขวงบ้านช่างหล่อ เขตบางกอกน้อย จังหวัดกรุงเทพมหานคร 10700"/>
    <s v="10700"/>
    <s v="57"/>
    <s v="06/08/2025 15:00"/>
    <s v="-"/>
    <s v="SPX Express"/>
    <s v="Shopee"/>
    <s v="shopee"/>
    <s v=""/>
    <s v="TH251716368555C"/>
    <s v="06/08/2025 14:59"/>
  </r>
  <r>
    <x v="0"/>
    <x v="0"/>
    <n v="67"/>
    <n v="1"/>
    <s v="FQU16"/>
    <n v="224"/>
    <n v="0"/>
    <s v="ร้านที่1"/>
    <s v="อ******ล"/>
    <s v="******งบ้านช่างหล่อ  เขตบางกอกน้อย  10700 แขวงบ้านช่างหล่อ เขตบางกอกน้อย จังหวัดกรุงเทพมหานคร 10700"/>
    <s v="10700"/>
    <s v="57"/>
    <s v="06/08/2025 15:00"/>
    <s v="-"/>
    <s v="SPX Express"/>
    <s v="Shopee"/>
    <s v="shopee"/>
    <s v=""/>
    <s v="TH251716368555C"/>
    <s v="06/08/2025 14:59"/>
  </r>
  <r>
    <x v="0"/>
    <x v="0"/>
    <n v="68.333333333333329"/>
    <n v="3"/>
    <s v="FQU14"/>
    <n v="197"/>
    <n v="0"/>
    <s v="ร้านที่1"/>
    <s v="ว******)"/>
    <s v="******บลควนทอง อำเภอขนอม จังหวัดนครศรีธรรมราช 80210"/>
    <s v="80210"/>
    <s v="59"/>
    <s v="06/08/2025 14:56"/>
    <s v="-"/>
    <s v="SPX Express"/>
    <s v="Shopee"/>
    <s v="shopee"/>
    <s v=""/>
    <s v="TH2505889620188"/>
    <s v="06/08/2025 14:55"/>
  </r>
  <r>
    <x v="4"/>
    <x v="4"/>
    <n v="83.333333333333329"/>
    <n v="3"/>
    <s v="FQU13"/>
    <n v="250"/>
    <n v="0"/>
    <s v="ร้านที่2"/>
    <s v="จ***า แ***ู"/>
    <s v="สมุทรปราการ"/>
    <s v="-"/>
    <s v=""/>
    <s v="06/08/2025 14:51"/>
    <s v="-"/>
    <s v="J&amp;T COD"/>
    <s v="Tiktok"/>
    <s v="จ่ายทีหลัง / COD"/>
    <s v=""/>
    <s v="762409495374"/>
    <s v="06/08/2025 14:52"/>
  </r>
  <r>
    <x v="4"/>
    <x v="4"/>
    <n v="83.333333333333329"/>
    <n v="3"/>
    <s v="FQU11"/>
    <n v="250"/>
    <n v="0"/>
    <s v="ร้านที่2"/>
    <s v="ใ***ิร์น"/>
    <s v="สุราษฎร์ธานี"/>
    <s v="-"/>
    <s v=""/>
    <s v="06/08/2025 14:51"/>
    <s v="-"/>
    <s v="J&amp;T COD"/>
    <s v="Tiktok"/>
    <s v="จ่ายทีหลัง / COD"/>
    <s v=""/>
    <s v="762446293372"/>
    <s v="06/08/2025 14:51"/>
  </r>
  <r>
    <x v="9"/>
    <x v="9"/>
    <n v="33.333333333333336"/>
    <n v="12"/>
    <s v="FQU10"/>
    <n v="352"/>
    <n v="0"/>
    <s v="ร้านที่2"/>
    <s v="อ***ัชร ค***ุล"/>
    <s v="สระบุรี"/>
    <s v="-"/>
    <s v=""/>
    <s v="06/08/2025 14:50"/>
    <s v="-"/>
    <s v="J&amp;T COD"/>
    <s v="Tiktok"/>
    <s v="จ่ายทีหลัง / COD"/>
    <s v=""/>
    <s v="762497321412"/>
    <s v="06/08/2025 14:50"/>
  </r>
  <r>
    <x v="10"/>
    <x v="10"/>
    <n v="66.666666666666671"/>
    <n v="3"/>
    <s v="FQU9"/>
    <n v="200"/>
    <n v="0"/>
    <s v="ร้านที่2"/>
    <s v="แ**"/>
    <s v="อุดรธานี"/>
    <s v="-"/>
    <s v=""/>
    <s v="06/08/2025 14:49"/>
    <s v="-"/>
    <s v="J&amp;T COD"/>
    <s v="Tiktok"/>
    <s v="จ่ายทีหลัง / COD"/>
    <s v=""/>
    <s v="762495545416"/>
    <s v="06/08/2025 14:50"/>
  </r>
  <r>
    <x v="14"/>
    <x v="15"/>
    <n v="66.666666666666671"/>
    <n v="3"/>
    <s v="FQU9"/>
    <n v="200"/>
    <n v="0"/>
    <s v="ร้านที่2"/>
    <s v="แ**"/>
    <s v="อุดรธานี"/>
    <s v="-"/>
    <s v=""/>
    <s v="06/08/2025 14:49"/>
    <s v="-"/>
    <s v="J&amp;T COD"/>
    <s v="Tiktok"/>
    <s v="จ่ายทีหลัง / COD"/>
    <s v=""/>
    <s v="762495545416"/>
    <s v="06/08/2025 14:49"/>
  </r>
  <r>
    <x v="4"/>
    <x v="4"/>
    <n v="83.333333333333329"/>
    <n v="6"/>
    <s v="FQU8"/>
    <n v="480"/>
    <n v="0"/>
    <s v="ร้านที่2"/>
    <s v="ศ***พร"/>
    <s v="กรุงเทพฯ"/>
    <s v="-"/>
    <s v=""/>
    <s v="06/08/2025 14:44"/>
    <s v="-"/>
    <s v="J&amp;T COD"/>
    <s v="Tiktok"/>
    <s v="จ่ายทีหลัง / COD"/>
    <s v=""/>
    <s v="762412029422"/>
    <s v="06/08/2025 14:44"/>
  </r>
  <r>
    <x v="4"/>
    <x v="4"/>
    <n v="83.333333333333329"/>
    <n v="3"/>
    <s v="FQU7"/>
    <n v="250"/>
    <n v="0"/>
    <s v="ร้านที่2"/>
    <s v="ม***์"/>
    <s v="นนทบุรี"/>
    <s v="-"/>
    <s v=""/>
    <s v="06/08/2025 14:28"/>
    <s v="-"/>
    <s v="Flash Express Thailand"/>
    <s v="Tiktok"/>
    <s v="tiktok"/>
    <s v=""/>
    <s v="THT030521DRC77Z"/>
    <s v="06/08/2025 14:28"/>
  </r>
  <r>
    <x v="0"/>
    <x v="0"/>
    <n v="66.333333333333329"/>
    <n v="3"/>
    <s v="FQU6"/>
    <n v="220"/>
    <n v="0"/>
    <s v="ร้านที่4"/>
    <s v="บ***ัท ภ***ร ล***นา เ***ดิ้ง จ***ด"/>
    <s v="ลำปาง"/>
    <s v="-"/>
    <s v=""/>
    <s v="06/08/2025 14:27"/>
    <s v="-"/>
    <s v="J&amp;T COD"/>
    <s v="Tiktok"/>
    <s v="จ่ายทีหลัง / COD"/>
    <s v=""/>
    <s v="762403933443"/>
    <s v="06/08/2025 14:28"/>
  </r>
  <r>
    <x v="1"/>
    <x v="1"/>
    <n v="50"/>
    <n v="1"/>
    <s v="FQU5"/>
    <n v="100"/>
    <n v="0"/>
    <s v="ร้านที่2"/>
    <s v="ส***ยากร ย***พ็ชร"/>
    <s v="พระนครศรีอยุธยา"/>
    <s v="-"/>
    <s v=""/>
    <s v="06/08/2025 14:25"/>
    <s v="-"/>
    <s v="J&amp;T COD"/>
    <s v="Tiktok"/>
    <s v="จ่ายทีหลัง / COD"/>
    <s v=""/>
    <s v="762483402494"/>
    <s v="06/08/2025 14:27"/>
  </r>
  <r>
    <x v="2"/>
    <x v="2"/>
    <n v="50"/>
    <n v="1"/>
    <s v="FQU5"/>
    <n v="100"/>
    <n v="0"/>
    <s v="ร้านที่2"/>
    <s v="ส***ยากร ย***พ็ชร"/>
    <s v="พระนครศรีอยุธยา"/>
    <s v="-"/>
    <s v=""/>
    <s v="06/08/2025 14:25"/>
    <s v="-"/>
    <s v="J&amp;T COD"/>
    <s v="Tiktok"/>
    <s v="จ่ายทีหลัง / COD"/>
    <s v=""/>
    <s v="762483402494"/>
    <s v="06/08/2025 14:27"/>
  </r>
  <r>
    <x v="3"/>
    <x v="3"/>
    <n v="50"/>
    <n v="1"/>
    <s v="FQU5"/>
    <n v="100"/>
    <n v="0"/>
    <s v="ร้านที่2"/>
    <s v="ส***ยากร ย***พ็ชร"/>
    <s v="พระนครศรีอยุธยา"/>
    <s v="-"/>
    <s v=""/>
    <s v="06/08/2025 14:25"/>
    <s v="-"/>
    <s v="J&amp;T COD"/>
    <s v="Tiktok"/>
    <s v="จ่ายทีหลัง / COD"/>
    <s v=""/>
    <s v="762483402494"/>
    <s v="06/08/2025 14:26"/>
  </r>
  <r>
    <x v="9"/>
    <x v="9"/>
    <n v="50"/>
    <n v="6"/>
    <s v="FQU3"/>
    <n v="200"/>
    <n v="0"/>
    <s v="ร้านที่2"/>
    <s v="น***จิรนันท์ ก***งกลาง"/>
    <s v="นครราชสีมา"/>
    <s v="-"/>
    <s v=""/>
    <s v="06/08/2025 14:18"/>
    <s v="-"/>
    <s v="J&amp;T COD"/>
    <s v="Tiktok"/>
    <s v="จ่ายทีหลัง / COD"/>
    <s v=""/>
    <s v="762437921453"/>
    <s v="06/08/2025 14:23"/>
  </r>
  <r>
    <x v="9"/>
    <x v="9"/>
    <n v="50"/>
    <n v="6"/>
    <s v="FQU1"/>
    <n v="200"/>
    <n v="0"/>
    <s v="ร้านที่2"/>
    <s v="อ***ร ช***ิลป์"/>
    <s v="จันทบุรี"/>
    <s v="-"/>
    <s v=""/>
    <s v="06/08/2025 14:08"/>
    <s v="-"/>
    <s v="J&amp;T COD"/>
    <s v="Tiktok"/>
    <s v="จ่ายทีหลัง / COD"/>
    <s v=""/>
    <s v="762445921451"/>
    <s v="06/08/2025 14:15"/>
  </r>
  <r>
    <x v="1"/>
    <x v="1"/>
    <n v="50"/>
    <n v="1"/>
    <s v="FQU0"/>
    <n v="300"/>
    <n v="0"/>
    <s v="ร้านที่2"/>
    <s v="ก***ิกา  ห***อง"/>
    <s v="ขอนแก่น"/>
    <s v="-"/>
    <s v=""/>
    <s v="06/08/2025 14:04"/>
    <s v="-"/>
    <s v="J&amp;T COD"/>
    <s v="Tiktok"/>
    <s v="จ่ายทีหลัง / COD"/>
    <s v=""/>
    <s v="762486759436"/>
    <s v="06/08/2025 14:09"/>
  </r>
  <r>
    <x v="2"/>
    <x v="2"/>
    <n v="50"/>
    <n v="1"/>
    <s v="FQU0"/>
    <n v="300"/>
    <n v="0"/>
    <s v="ร้านที่2"/>
    <s v="ก***ิกา  ห***อง"/>
    <s v="ขอนแก่น"/>
    <s v="-"/>
    <s v=""/>
    <s v="06/08/2025 14:04"/>
    <s v="-"/>
    <s v="J&amp;T COD"/>
    <s v="Tiktok"/>
    <s v="จ่ายทีหลัง / COD"/>
    <s v=""/>
    <s v="762486759436"/>
    <s v="06/08/2025 14:09"/>
  </r>
  <r>
    <x v="3"/>
    <x v="3"/>
    <n v="50"/>
    <n v="1"/>
    <s v="FQU0"/>
    <n v="300"/>
    <n v="0"/>
    <s v="ร้านที่2"/>
    <s v="ก***ิกา  ห***อง"/>
    <s v="ขอนแก่น"/>
    <s v="-"/>
    <s v=""/>
    <s v="06/08/2025 14:04"/>
    <s v="-"/>
    <s v="J&amp;T COD"/>
    <s v="Tiktok"/>
    <s v="จ่ายทีหลัง / COD"/>
    <s v=""/>
    <s v="762486759436"/>
    <s v="06/08/2025 14:09"/>
  </r>
  <r>
    <x v="10"/>
    <x v="10"/>
    <n v="66.666666666666671"/>
    <n v="3"/>
    <s v="FQU0"/>
    <n v="300"/>
    <n v="0"/>
    <s v="ร้านที่2"/>
    <s v="ก***ิกา  ห***อง"/>
    <s v="ขอนแก่น"/>
    <s v="-"/>
    <s v=""/>
    <s v="06/08/2025 14:04"/>
    <s v="-"/>
    <s v="J&amp;T COD"/>
    <s v="Tiktok"/>
    <s v="จ่ายทีหลัง / COD"/>
    <s v=""/>
    <s v="762486759436"/>
    <s v="06/08/2025 14:09"/>
  </r>
  <r>
    <x v="14"/>
    <x v="15"/>
    <n v="66.666666666666671"/>
    <n v="3"/>
    <s v="FQU0"/>
    <n v="300"/>
    <n v="0"/>
    <s v="ร้านที่2"/>
    <s v="ก***ิกา  ห***อง"/>
    <s v="ขอนแก่น"/>
    <s v="-"/>
    <s v=""/>
    <s v="06/08/2025 14:04"/>
    <s v="-"/>
    <s v="J&amp;T COD"/>
    <s v="Tiktok"/>
    <s v="จ่ายทีหลัง / COD"/>
    <s v=""/>
    <s v="762486759436"/>
    <s v="06/08/2025 14:09"/>
  </r>
  <r>
    <x v="1"/>
    <x v="1"/>
    <n v="50"/>
    <n v="2"/>
    <s v="FQT98"/>
    <n v="200"/>
    <n v="0"/>
    <s v="ร้านที่2"/>
    <s v="น***น เ***บุญมา"/>
    <s v="อ่างทอง"/>
    <s v="-"/>
    <s v=""/>
    <s v="06/08/2025 13:54"/>
    <s v="-"/>
    <s v="J&amp;T COD"/>
    <s v="Tiktok"/>
    <s v="จ่ายทีหลัง / COD"/>
    <s v=""/>
    <s v="762437803411"/>
    <s v="06/08/2025 13:54"/>
  </r>
  <r>
    <x v="2"/>
    <x v="2"/>
    <n v="50"/>
    <n v="2"/>
    <s v="FQT98"/>
    <n v="200"/>
    <n v="0"/>
    <s v="ร้านที่2"/>
    <s v="น***น เ***บุญมา"/>
    <s v="อ่างทอง"/>
    <s v="-"/>
    <s v=""/>
    <s v="06/08/2025 13:54"/>
    <s v="-"/>
    <s v="J&amp;T COD"/>
    <s v="Tiktok"/>
    <s v="จ่ายทีหลัง / COD"/>
    <s v=""/>
    <s v="762437803411"/>
    <s v="06/08/2025 13:54"/>
  </r>
  <r>
    <x v="3"/>
    <x v="3"/>
    <n v="50"/>
    <n v="2"/>
    <s v="FQT98"/>
    <n v="200"/>
    <n v="0"/>
    <s v="ร้านที่2"/>
    <s v="น***น เ***บุญมา"/>
    <s v="อ่างทอง"/>
    <s v="-"/>
    <s v=""/>
    <s v="06/08/2025 13:54"/>
    <s v="-"/>
    <s v="J&amp;T COD"/>
    <s v="Tiktok"/>
    <s v="จ่ายทีหลัง / COD"/>
    <s v=""/>
    <s v="762437803411"/>
    <s v="06/08/2025 13:54"/>
  </r>
  <r>
    <x v="1"/>
    <x v="1"/>
    <n v="50"/>
    <n v="1"/>
    <s v="FQT97"/>
    <n v="147"/>
    <n v="0"/>
    <s v="ร้านที่1"/>
    <s v="ม**ล"/>
    <s v="****** ซ.3 ม.9 ตำบลหนองกี่ อำเภอกบินทร์บุรี จังหวัดปราจีนบุรี 25110"/>
    <s v="25110"/>
    <s v="38"/>
    <s v="06/08/2025 14:17"/>
    <s v="-"/>
    <s v="SPX Express"/>
    <s v="Shopee"/>
    <s v="shopee"/>
    <s v=""/>
    <s v="TH255065104611X"/>
    <s v="06/08/2025 13:38"/>
  </r>
  <r>
    <x v="2"/>
    <x v="2"/>
    <n v="50"/>
    <n v="1"/>
    <s v="FQT97"/>
    <n v="147"/>
    <n v="0"/>
    <s v="ร้านที่1"/>
    <s v="ม**ล"/>
    <s v="****** ซ.3 ม.9 ตำบลหนองกี่ อำเภอกบินทร์บุรี จังหวัดปราจีนบุรี 25110"/>
    <s v="25110"/>
    <s v="38"/>
    <s v="06/08/2025 14:17"/>
    <s v="-"/>
    <s v="SPX Express"/>
    <s v="Shopee"/>
    <s v="shopee"/>
    <s v=""/>
    <s v="TH255065104611X"/>
    <s v="06/08/2025 13:38"/>
  </r>
  <r>
    <x v="3"/>
    <x v="3"/>
    <n v="50"/>
    <n v="1"/>
    <s v="FQT97"/>
    <n v="147"/>
    <n v="0"/>
    <s v="ร้านที่1"/>
    <s v="ม**ล"/>
    <s v="****** ซ.3 ม.9 ตำบลหนองกี่ อำเภอกบินทร์บุรี จังหวัดปราจีนบุรี 25110"/>
    <s v="25110"/>
    <s v="38"/>
    <s v="06/08/2025 14:17"/>
    <s v="-"/>
    <s v="SPX Express"/>
    <s v="Shopee"/>
    <s v="shopee"/>
    <s v=""/>
    <s v="TH255065104611X"/>
    <s v="06/08/2025 13:38"/>
  </r>
  <r>
    <x v="0"/>
    <x v="0"/>
    <n v="70.5"/>
    <n v="2"/>
    <s v="FQT96"/>
    <n v="141"/>
    <n v="0"/>
    <s v="ร้านที่1"/>
    <s v="ว******ข"/>
    <s v="******นธุ์ ตำบลโพธิ์ม่วงพันธ์ อำเภอสามโก้ จังหวัดอ่างทอง 14160"/>
    <s v="14160"/>
    <s v="59"/>
    <s v="06/08/2025 13:30"/>
    <s v="-"/>
    <s v="SPX Express"/>
    <s v="Shopee"/>
    <s v="shopee"/>
    <s v=""/>
    <s v="TH250592065643E"/>
    <s v="06/08/2025 13:29"/>
  </r>
  <r>
    <x v="0"/>
    <x v="0"/>
    <n v="66.333333333333329"/>
    <n v="3"/>
    <s v="FQT95"/>
    <n v="259"/>
    <n v="0"/>
    <s v="ร้านที่2"/>
    <s v="ภ***ิรา"/>
    <s v="ลพบุรี"/>
    <s v="-"/>
    <s v=""/>
    <s v="06/08/2025 13:28"/>
    <s v="-"/>
    <s v="J&amp;T COD"/>
    <s v="Tiktok"/>
    <s v="จ่ายทีหลัง / COD"/>
    <s v=""/>
    <s v="762412638433"/>
    <s v="06/08/2025 13:28"/>
  </r>
  <r>
    <x v="0"/>
    <x v="0"/>
    <n v="66.333333333333329"/>
    <n v="3"/>
    <s v="FQT94"/>
    <n v="174"/>
    <n v="26"/>
    <s v="ร้านที่8"/>
    <s v="ดวงแก้ว วิริยานุศักดิ์"/>
    <s v="250/32 หมู่บ้านสัมมากร ซอย 38 ถนนรามคำแหง 112 แขวง/เขตสะพานสูง_x000a__x000a_สะพานสูง/ Sapan Sungกรุงเทพมหานคร/ Bangkok_x000a_10240"/>
    <s v="10240"/>
    <s v="660817717838"/>
    <s v="06/08/2025 13:27"/>
    <s v="-"/>
    <s v="Kerry_dropoff"/>
    <s v="Lazada"/>
    <s v="lazada"/>
    <s v=""/>
    <s v="LEXPU0594733315"/>
    <s v="06/08/2025 13:27"/>
  </r>
  <r>
    <x v="9"/>
    <x v="9"/>
    <n v="33.333333333333336"/>
    <n v="12"/>
    <s v="FQT93"/>
    <n v="352"/>
    <n v="0"/>
    <s v="ร้านที่2"/>
    <s v="น***เมธิณี ท***ุติธรรม"/>
    <s v="Pathum Thani"/>
    <s v="-"/>
    <s v=""/>
    <s v="06/08/2025 13:24"/>
    <s v="-"/>
    <s v="Flash Express Thailand"/>
    <s v="Tiktok"/>
    <s v="tiktok"/>
    <s v=""/>
    <s v="THT040121DWHZ3Z"/>
    <s v="06/08/2025 13:24"/>
  </r>
  <r>
    <x v="9"/>
    <x v="9"/>
    <n v="33.333333333333336"/>
    <n v="3"/>
    <s v="FQT92"/>
    <n v="200"/>
    <n v="0"/>
    <s v="ร้านที่2"/>
    <s v="เ**"/>
    <s v="นครปฐม"/>
    <s v="-"/>
    <s v=""/>
    <s v="06/08/2025 13:21"/>
    <s v="-"/>
    <s v="J&amp;T COD"/>
    <s v="Tiktok"/>
    <s v="จ่ายทีหลัง / COD"/>
    <s v=""/>
    <s v="762409624410"/>
    <s v="06/08/2025 13:21"/>
  </r>
  <r>
    <x v="1"/>
    <x v="1"/>
    <n v="50"/>
    <n v="1"/>
    <s v="FQT92"/>
    <n v="200"/>
    <n v="0"/>
    <s v="ร้านที่2"/>
    <s v="เ**"/>
    <s v="นครปฐม"/>
    <s v="-"/>
    <s v=""/>
    <s v="06/08/2025 13:21"/>
    <s v="-"/>
    <s v="J&amp;T COD"/>
    <s v="Tiktok"/>
    <s v="จ่ายทีหลัง / COD"/>
    <s v=""/>
    <s v="762409624410"/>
    <s v="06/08/2025 13:21"/>
  </r>
  <r>
    <x v="2"/>
    <x v="2"/>
    <n v="50"/>
    <n v="1"/>
    <s v="FQT92"/>
    <n v="200"/>
    <n v="0"/>
    <s v="ร้านที่2"/>
    <s v="เ**"/>
    <s v="นครปฐม"/>
    <s v="-"/>
    <s v=""/>
    <s v="06/08/2025 13:21"/>
    <s v="-"/>
    <s v="J&amp;T COD"/>
    <s v="Tiktok"/>
    <s v="จ่ายทีหลัง / COD"/>
    <s v=""/>
    <s v="762409624410"/>
    <s v="06/08/2025 13:21"/>
  </r>
  <r>
    <x v="3"/>
    <x v="3"/>
    <n v="50"/>
    <n v="1"/>
    <s v="FQT92"/>
    <n v="200"/>
    <n v="0"/>
    <s v="ร้านที่2"/>
    <s v="เ**"/>
    <s v="นครปฐม"/>
    <s v="-"/>
    <s v=""/>
    <s v="06/08/2025 13:21"/>
    <s v="-"/>
    <s v="J&amp;T COD"/>
    <s v="Tiktok"/>
    <s v="จ่ายทีหลัง / COD"/>
    <s v=""/>
    <s v="762409624410"/>
    <s v="06/08/2025 13:21"/>
  </r>
  <r>
    <x v="10"/>
    <x v="10"/>
    <n v="66.666666666666671"/>
    <n v="3"/>
    <s v="FQT91"/>
    <n v="350"/>
    <n v="0"/>
    <s v="ร้านที่2"/>
    <s v="น*** เ***ตั้ง"/>
    <s v="ปทุมธานี"/>
    <s v="-"/>
    <s v=""/>
    <s v="06/08/2025 13:21"/>
    <s v="-"/>
    <s v="J&amp;T Express"/>
    <s v="Tiktok"/>
    <s v="tiktok"/>
    <s v=""/>
    <s v="762485959421"/>
    <s v="06/08/2025 13:21"/>
  </r>
  <r>
    <x v="4"/>
    <x v="4"/>
    <n v="83.333333333333329"/>
    <n v="3"/>
    <s v="FQT91"/>
    <n v="350"/>
    <n v="0"/>
    <s v="ร้านที่2"/>
    <s v="น*** เ***ตั้ง"/>
    <s v="ปทุมธานี"/>
    <s v="-"/>
    <s v=""/>
    <s v="06/08/2025 13:21"/>
    <s v="-"/>
    <s v="J&amp;T Express"/>
    <s v="Tiktok"/>
    <s v="tiktok"/>
    <s v=""/>
    <s v="762485959421"/>
    <s v="06/08/2025 13:21"/>
  </r>
  <r>
    <x v="4"/>
    <x v="4"/>
    <n v="83.333333333333329"/>
    <n v="3"/>
    <s v="FQT90"/>
    <n v="250"/>
    <n v="0"/>
    <s v="ร้านที่2"/>
    <s v="พ***ักษณ์"/>
    <s v="กรุงเทพฯ"/>
    <s v="-"/>
    <s v=""/>
    <s v="06/08/2025 13:09"/>
    <s v="-"/>
    <s v="J&amp;T COD"/>
    <s v="Tiktok"/>
    <s v="จ่ายทีหลัง / COD"/>
    <s v=""/>
    <s v="762466294321"/>
    <s v="06/08/2025 13:10"/>
  </r>
  <r>
    <x v="9"/>
    <x v="9"/>
    <n v="50"/>
    <n v="6"/>
    <s v="FQT89"/>
    <n v="200"/>
    <n v="0"/>
    <s v="ร้านที่2"/>
    <s v="ร***โดมคอมฯสันหนอง"/>
    <s v="เชียงใหม่"/>
    <s v="-"/>
    <s v=""/>
    <s v="06/08/2025 13:09"/>
    <s v="-"/>
    <s v="J&amp;T COD"/>
    <s v="Tiktok"/>
    <s v="จ่ายทีหลัง / COD"/>
    <s v=""/>
    <s v="762457926495"/>
    <s v="06/08/2025 13:09"/>
  </r>
  <r>
    <x v="9"/>
    <x v="9"/>
    <n v="50"/>
    <n v="6"/>
    <s v="FQT88"/>
    <n v="200"/>
    <n v="0"/>
    <s v="ร้านที่2"/>
    <s v="ศ***ลักษณ์"/>
    <s v="ขอนแก่น"/>
    <s v="-"/>
    <s v=""/>
    <s v="06/08/2025 13:08"/>
    <s v="-"/>
    <s v="J&amp;T COD"/>
    <s v="Tiktok"/>
    <s v="จ่ายทีหลัง / COD"/>
    <s v=""/>
    <s v="762424124490"/>
    <s v="06/08/2025 13:08"/>
  </r>
  <r>
    <x v="3"/>
    <x v="18"/>
    <n v="37"/>
    <n v="1"/>
    <s v="FQT87"/>
    <n v="81"/>
    <n v="7"/>
    <s v="ร้านที่3"/>
    <s v="บุษบามินตรา เติบวงษ์"/>
    <s v="หมู่บ้านเสนาวิลล่า84 ซอย15คลองจั่น บางกะปิ แขวงคลองจั่น หมู่บ้านเสนาวิลล่า84 ซอย15คลองจั่น บางกะปิ, แขวงคลองจั่น· คลองจั่น_x000a__x000a_บางกะปิ/ Bang Kapiกรุงเทพมหานคร/ Bangkok_x000a_10240"/>
    <s v="10240"/>
    <s v="660830229818"/>
    <s v="06/08/2025 12:56"/>
    <s v="-"/>
    <s v="Kerry_dropoff"/>
    <s v="Lazada"/>
    <s v="lazada"/>
    <s v=""/>
    <s v="LEXPU0594738457"/>
    <s v="06/08/2025 12:56"/>
  </r>
  <r>
    <x v="1"/>
    <x v="18"/>
    <n v="37"/>
    <n v="1"/>
    <s v="FQT87"/>
    <n v="81"/>
    <n v="7"/>
    <s v="ร้านที่3"/>
    <s v="บุษบามินตรา เติบวงษ์"/>
    <s v="หมู่บ้านเสนาวิลล่า84 ซอย15คลองจั่น บางกะปิ แขวงคลองจั่น หมู่บ้านเสนาวิลล่า84 ซอย15คลองจั่น บางกะปิ, แขวงคลองจั่น· คลองจั่น_x000a__x000a_บางกะปิ/ Bang Kapiกรุงเทพมหานคร/ Bangkok_x000a_10240"/>
    <s v="10240"/>
    <s v="660830229818"/>
    <s v="06/08/2025 12:56"/>
    <s v="-"/>
    <s v="Kerry_dropoff"/>
    <s v="Lazada"/>
    <s v="lazada"/>
    <s v=""/>
    <s v="LEXPU0594738457"/>
    <s v="06/08/2025 12:56"/>
  </r>
  <r>
    <x v="9"/>
    <x v="9"/>
    <n v="50"/>
    <n v="6"/>
    <s v="FQT86"/>
    <n v="200"/>
    <n v="0"/>
    <s v="ร้านที่2"/>
    <s v="A***ara S***ualhunt"/>
    <s v="นครปฐม"/>
    <s v="-"/>
    <s v=""/>
    <s v="06/08/2025 12:58"/>
    <s v="-"/>
    <s v="J&amp;T Express"/>
    <s v="Tiktok"/>
    <s v="tiktok"/>
    <s v=""/>
    <s v="762404920502"/>
    <s v="06/08/2025 12:54"/>
  </r>
  <r>
    <x v="0"/>
    <x v="0"/>
    <n v="68.333333333333329"/>
    <n v="3"/>
    <s v="FQT85"/>
    <n v="197"/>
    <n v="0"/>
    <s v="ร้านที่1"/>
    <s v="ช******ญ"/>
    <s v="****** ซอย หนองเทพ ตำบลบางละมุง ตำบลบางละมุง อำเภอบางละมุง จังหวัดชลบุรี 20150"/>
    <s v="20150"/>
    <s v="34"/>
    <s v="06/08/2025 12:51"/>
    <s v="-"/>
    <s v="Flash Express"/>
    <s v="Shopee"/>
    <s v="shopee"/>
    <s v=""/>
    <s v="TH20047KB4804A1"/>
    <s v="06/08/2025 12:51"/>
  </r>
  <r>
    <x v="9"/>
    <x v="9"/>
    <n v="50"/>
    <n v="6"/>
    <s v="FQT84"/>
    <n v="409.6"/>
    <n v="16"/>
    <s v="ร้านที่1"/>
    <s v="กองศรี   สีวิพัฒน์"/>
    <s v="ต.ขมิ้น    อ.เมืองสกลนคร 460 หมู่4   บ้านโคกเลาะ_x000a__x000a_เมืองสกลนคร/ Mueang Sakon Nakhonสกลนคร/ Sakon Nakhon_x000a_47220"/>
    <s v="47220"/>
    <s v="660924238172"/>
    <s v="06/08/2025 12:42"/>
    <s v="-"/>
    <s v="Kerry_dropoff"/>
    <s v="Lazada"/>
    <s v="lazada"/>
    <s v=""/>
    <s v="LEXPU0594739701"/>
    <s v="06/08/2025 12:42"/>
  </r>
  <r>
    <x v="15"/>
    <x v="19"/>
    <n v="54.5"/>
    <n v="2"/>
    <s v="FQT84"/>
    <n v="409.6"/>
    <n v="16"/>
    <s v="ร้านที่1"/>
    <s v="กองศรี   สีวิพัฒน์"/>
    <s v="ต.ขมิ้น    อ.เมืองสกลนคร 460 หมู่4   บ้านโคกเลาะ_x000a__x000a_เมืองสกลนคร/ Mueang Sakon Nakhonสกลนคร/ Sakon Nakhon_x000a_47220"/>
    <s v="47220"/>
    <s v="660924238172"/>
    <s v="06/08/2025 12:42"/>
    <s v="-"/>
    <s v="Kerry_dropoff"/>
    <s v="Lazada"/>
    <s v="lazada"/>
    <s v=""/>
    <s v="LEXPU0594739701"/>
    <s v="06/08/2025 12:42"/>
  </r>
  <r>
    <x v="0"/>
    <x v="20"/>
    <n v="72.89"/>
    <n v="1"/>
    <s v="FQT84"/>
    <n v="409.6"/>
    <n v="16"/>
    <s v="ร้านที่1"/>
    <s v="กองศรี   สีวิพัฒน์"/>
    <s v="ต.ขมิ้น    อ.เมืองสกลนคร 460 หมู่4   บ้านโคกเลาะ_x000a__x000a_เมืองสกลนคร/ Mueang Sakon Nakhonสกลนคร/ Sakon Nakhon_x000a_47220"/>
    <s v="47220"/>
    <s v="660924238172"/>
    <s v="06/08/2025 12:42"/>
    <s v="-"/>
    <s v="Kerry_dropoff"/>
    <s v="Lazada"/>
    <s v="lazada"/>
    <s v=""/>
    <s v="LEXPU0594739701"/>
    <s v="06/08/2025 12:42"/>
  </r>
  <r>
    <x v="9"/>
    <x v="9"/>
    <n v="50"/>
    <n v="6"/>
    <s v="FQT83"/>
    <n v="200"/>
    <n v="0"/>
    <s v="ร้านที่2"/>
    <s v="ม***ย ค***หลวง"/>
    <s v="นครปฐม"/>
    <s v="-"/>
    <s v=""/>
    <s v="06/08/2025 12:42"/>
    <s v="-"/>
    <s v="J&amp;T COD"/>
    <s v="Tiktok"/>
    <s v="จ่ายทีหลัง / COD"/>
    <s v=""/>
    <s v="762443927453"/>
    <s v="06/08/2025 12:42"/>
  </r>
  <r>
    <x v="9"/>
    <x v="9"/>
    <n v="50"/>
    <n v="6"/>
    <s v="FQT82"/>
    <n v="200"/>
    <n v="0"/>
    <s v="ร้านที่2"/>
    <s v="เ***ดาว  อ***ตภัทร์"/>
    <s v="กรุงเทพฯ"/>
    <s v="-"/>
    <s v=""/>
    <s v="06/08/2025 12:40"/>
    <s v="-"/>
    <s v="J&amp;T COD"/>
    <s v="Tiktok"/>
    <s v="จ่ายทีหลัง / COD"/>
    <s v=""/>
    <s v="762491428495"/>
    <s v="06/08/2025 12:40"/>
  </r>
  <r>
    <x v="1"/>
    <x v="1"/>
    <n v="50"/>
    <n v="2"/>
    <s v="FQT81"/>
    <n v="200"/>
    <n v="0"/>
    <s v="ร้านที่2"/>
    <s v="น***าญ   เ***ัน R*"/>
    <s v="Phra Nakhon Si Ayutthaya"/>
    <s v="-"/>
    <s v=""/>
    <s v="06/08/2025 12:39"/>
    <s v="-"/>
    <s v="J&amp;T COD"/>
    <s v="Tiktok"/>
    <s v="จ่ายทีหลัง / COD"/>
    <s v=""/>
    <s v="762410905432"/>
    <s v="06/08/2025 12:39"/>
  </r>
  <r>
    <x v="2"/>
    <x v="2"/>
    <n v="50"/>
    <n v="2"/>
    <s v="FQT81"/>
    <n v="200"/>
    <n v="0"/>
    <s v="ร้านที่2"/>
    <s v="น***าญ   เ***ัน R*"/>
    <s v="Phra Nakhon Si Ayutthaya"/>
    <s v="-"/>
    <s v=""/>
    <s v="06/08/2025 12:39"/>
    <s v="-"/>
    <s v="J&amp;T COD"/>
    <s v="Tiktok"/>
    <s v="จ่ายทีหลัง / COD"/>
    <s v=""/>
    <s v="762410905432"/>
    <s v="06/08/2025 12:39"/>
  </r>
  <r>
    <x v="3"/>
    <x v="3"/>
    <n v="50"/>
    <n v="2"/>
    <s v="FQT81"/>
    <n v="200"/>
    <n v="0"/>
    <s v="ร้านที่2"/>
    <s v="น***าญ   เ***ัน R*"/>
    <s v="Phra Nakhon Si Ayutthaya"/>
    <s v="-"/>
    <s v=""/>
    <s v="06/08/2025 12:39"/>
    <s v="-"/>
    <s v="J&amp;T COD"/>
    <s v="Tiktok"/>
    <s v="จ่ายทีหลัง / COD"/>
    <s v=""/>
    <s v="762410905432"/>
    <s v="06/08/2025 12:39"/>
  </r>
  <r>
    <x v="1"/>
    <x v="1"/>
    <n v="50"/>
    <n v="1"/>
    <s v="FQT78"/>
    <n v="100"/>
    <n v="0"/>
    <s v="ร้านที่2"/>
    <s v="จ** ร***โชคชัย"/>
    <s v="ฉะเชิงเทรา"/>
    <s v="-"/>
    <s v=""/>
    <s v="06/08/2025 12:02"/>
    <s v="-"/>
    <s v="J&amp;T COD"/>
    <s v="Tiktok"/>
    <s v="จ่ายทีหลัง / COD"/>
    <s v=""/>
    <s v="762431003460"/>
    <s v="06/08/2025 12:02"/>
  </r>
  <r>
    <x v="2"/>
    <x v="2"/>
    <n v="50"/>
    <n v="1"/>
    <s v="FQT78"/>
    <n v="100"/>
    <n v="0"/>
    <s v="ร้านที่2"/>
    <s v="จ** ร***โชคชัย"/>
    <s v="ฉะเชิงเทรา"/>
    <s v="-"/>
    <s v=""/>
    <s v="06/08/2025 12:02"/>
    <s v="-"/>
    <s v="J&amp;T COD"/>
    <s v="Tiktok"/>
    <s v="จ่ายทีหลัง / COD"/>
    <s v=""/>
    <s v="762431003460"/>
    <s v="06/08/2025 12:02"/>
  </r>
  <r>
    <x v="3"/>
    <x v="3"/>
    <n v="50"/>
    <n v="1"/>
    <s v="FQT78"/>
    <n v="100"/>
    <n v="0"/>
    <s v="ร้านที่2"/>
    <s v="จ** ร***โชคชัย"/>
    <s v="ฉะเชิงเทรา"/>
    <s v="-"/>
    <s v=""/>
    <s v="06/08/2025 12:02"/>
    <s v="-"/>
    <s v="J&amp;T COD"/>
    <s v="Tiktok"/>
    <s v="จ่ายทีหลัง / COD"/>
    <s v=""/>
    <s v="762431003460"/>
    <s v="06/08/2025 12:02"/>
  </r>
  <r>
    <x v="1"/>
    <x v="1"/>
    <n v="50"/>
    <n v="1"/>
    <s v="FQT77"/>
    <n v="138"/>
    <n v="38"/>
    <s v="ร้านที่2"/>
    <s v="ส***สา ด***นสุข"/>
    <s v="เทศบาลนครอุดรธานี"/>
    <s v="-"/>
    <s v=""/>
    <s v="06/08/2025 11:54"/>
    <s v="-"/>
    <s v="J&amp;T COD"/>
    <s v="Tiktok"/>
    <s v="จ่ายทีหลัง / COD"/>
    <s v=""/>
    <s v="762400907505"/>
    <s v="06/08/2025 11:54"/>
  </r>
  <r>
    <x v="2"/>
    <x v="2"/>
    <n v="50"/>
    <n v="1"/>
    <s v="FQT77"/>
    <n v="138"/>
    <n v="38"/>
    <s v="ร้านที่2"/>
    <s v="ส***สา ด***นสุข"/>
    <s v="เทศบาลนครอุดรธานี"/>
    <s v="-"/>
    <s v=""/>
    <s v="06/08/2025 11:54"/>
    <s v="-"/>
    <s v="J&amp;T COD"/>
    <s v="Tiktok"/>
    <s v="จ่ายทีหลัง / COD"/>
    <s v=""/>
    <s v="762400907505"/>
    <s v="06/08/2025 11:54"/>
  </r>
  <r>
    <x v="3"/>
    <x v="3"/>
    <n v="50"/>
    <n v="1"/>
    <s v="FQT77"/>
    <n v="138"/>
    <n v="38"/>
    <s v="ร้านที่2"/>
    <s v="ส***สา ด***นสุข"/>
    <s v="เทศบาลนครอุดรธานี"/>
    <s v="-"/>
    <s v=""/>
    <s v="06/08/2025 11:54"/>
    <s v="-"/>
    <s v="J&amp;T COD"/>
    <s v="Tiktok"/>
    <s v="จ่ายทีหลัง / COD"/>
    <s v=""/>
    <s v="762400907505"/>
    <s v="06/08/2025 11:54"/>
  </r>
  <r>
    <x v="8"/>
    <x v="8"/>
    <n v="27.5"/>
    <n v="4"/>
    <s v="FQT75"/>
    <n v="165"/>
    <n v="0"/>
    <s v="ร้านที่1"/>
    <s v="ส******ี"/>
    <s v="******ากอก อำเภอศรีบุญเรือง จังหวัดหนองบัวลำภู 39180"/>
    <s v="39180"/>
    <s v="40"/>
    <s v="06/08/2025 11:50"/>
    <s v="-"/>
    <s v="SPX Express"/>
    <s v="Shopee"/>
    <s v="shopee"/>
    <s v=""/>
    <s v="TH2597276074760"/>
    <s v="06/08/2025 11:50"/>
  </r>
  <r>
    <x v="0"/>
    <x v="0"/>
    <n v="100"/>
    <n v="2"/>
    <s v="FQT74"/>
    <n v="200"/>
    <n v="0"/>
    <s v="ร้านที่1"/>
    <s v="อุไรกรณ์ลาฤทธิ์"/>
    <s v="161บ้านโนนสะอาดหมุ่ที่2_x000a_ต.โสมเยื่ยม_x000a_อ.นำ้โสม_x000a_จ.อุดรธานี_x000a_ 41210"/>
    <s v="41210"/>
    <s v="08981893367"/>
    <s v="06/08/2025 11:49"/>
    <s v="sompear3955@gmail.com"/>
    <s v="EMS COD"/>
    <s v="facebook"/>
    <s v="กสิกร"/>
    <s v=""/>
    <s v="JA277200896TH"/>
    <s v="06/08/2025 11:49"/>
  </r>
  <r>
    <x v="1"/>
    <x v="1"/>
    <n v="50"/>
    <n v="1"/>
    <s v="FQT73"/>
    <n v="100"/>
    <n v="0"/>
    <s v="ร้านที่2"/>
    <s v="บ***ล้า​ บ***ทา​"/>
    <s v="ลำพูน"/>
    <s v="-"/>
    <s v=""/>
    <s v="06/08/2025 11:47"/>
    <s v="-"/>
    <s v="J&amp;T COD"/>
    <s v="Tiktok"/>
    <s v="จ่ายทีหลัง / COD"/>
    <s v=""/>
    <s v="762488907460"/>
    <s v="06/08/2025 11:47"/>
  </r>
  <r>
    <x v="2"/>
    <x v="2"/>
    <n v="50"/>
    <n v="1"/>
    <s v="FQT73"/>
    <n v="100"/>
    <n v="0"/>
    <s v="ร้านที่2"/>
    <s v="บ***ล้า​ บ***ทา​"/>
    <s v="ลำพูน"/>
    <s v="-"/>
    <s v=""/>
    <s v="06/08/2025 11:47"/>
    <s v="-"/>
    <s v="J&amp;T COD"/>
    <s v="Tiktok"/>
    <s v="จ่ายทีหลัง / COD"/>
    <s v=""/>
    <s v="762488907460"/>
    <s v="06/08/2025 11:47"/>
  </r>
  <r>
    <x v="3"/>
    <x v="3"/>
    <n v="50"/>
    <n v="1"/>
    <s v="FQT73"/>
    <n v="100"/>
    <n v="0"/>
    <s v="ร้านที่2"/>
    <s v="บ***ล้า​ บ***ทา​"/>
    <s v="ลำพูน"/>
    <s v="-"/>
    <s v=""/>
    <s v="06/08/2025 11:47"/>
    <s v="-"/>
    <s v="J&amp;T COD"/>
    <s v="Tiktok"/>
    <s v="จ่ายทีหลัง / COD"/>
    <s v=""/>
    <s v="762488907460"/>
    <s v="06/08/2025 11:47"/>
  </r>
  <r>
    <x v="9"/>
    <x v="9"/>
    <n v="65"/>
    <n v="2"/>
    <s v="FQT72"/>
    <n v="215"/>
    <n v="0"/>
    <s v="ร้านที่1"/>
    <s v="วิเชียร ใจเสงื่ยม  "/>
    <s v="196  ซ  สุขสันต์  ถนน  กรุงเทพ -นนท์บางซื่อ  ดุสิต 10800"/>
    <s v="10800"/>
    <s v="0801407683"/>
    <s v="05/08/2025 10:20"/>
    <s v="sompear3955@gmail.com"/>
    <s v="EMS"/>
    <s v="facebook"/>
    <s v="กสิกร"/>
    <s v=""/>
    <s v="JB294948383TH"/>
    <s v="06/08/2025 11:47"/>
  </r>
  <r>
    <x v="0"/>
    <x v="0"/>
    <n v="100"/>
    <n v="1"/>
    <s v="FQT72"/>
    <n v="215"/>
    <n v="0"/>
    <s v="ร้านที่1"/>
    <s v="วิเชียร ใจเสงื่ยม  "/>
    <s v="196  ซ  สุขสันต์  ถนน  กรุงเทพ -นนท์บางซื่อ  ดุสิต 10800"/>
    <s v="10800"/>
    <s v="0801407683"/>
    <s v="05/08/2025 10:20"/>
    <s v="sompear3955@gmail.com"/>
    <s v="EMS"/>
    <s v="facebook"/>
    <s v="กสิกร"/>
    <s v=""/>
    <s v="JB294948383TH"/>
    <s v="06/08/2025 11:47"/>
  </r>
  <r>
    <x v="12"/>
    <x v="13"/>
    <n v="139"/>
    <n v="1"/>
    <s v="FQT71"/>
    <n v="215"/>
    <n v="0"/>
    <s v="ร้านที่1"/>
    <s v="สายใจ  สำเริง"/>
    <s v=" 120/5 หมู่1  ต.หนองบัว อ.บ้านค่าย .ระยอง    21120"/>
    <s v="21120"/>
    <s v="0814295590"/>
    <s v="06/08/2025 11:46"/>
    <s v="sompear3955@gmail.com"/>
    <s v="EMS COD"/>
    <s v="facebook"/>
    <s v="กสิกร"/>
    <s v=""/>
    <s v="JA277200905TH"/>
    <s v="06/08/2025 11:46"/>
  </r>
  <r>
    <x v="13"/>
    <x v="14"/>
    <n v="139"/>
    <n v="1"/>
    <s v="FQT71"/>
    <n v="215"/>
    <n v="0"/>
    <s v="ร้านที่1"/>
    <s v="สายใจ  สำเริง"/>
    <s v=" 120/5 หมู่1  ต.หนองบัว อ.บ้านค่าย .ระยอง    21120"/>
    <s v="21120"/>
    <s v="0814295590"/>
    <s v="06/08/2025 11:46"/>
    <s v="sompear3955@gmail.com"/>
    <s v="EMS COD"/>
    <s v="facebook"/>
    <s v="กสิกร"/>
    <s v=""/>
    <s v="JA277200905TH"/>
    <s v="06/08/2025 11:46"/>
  </r>
  <r>
    <x v="12"/>
    <x v="13"/>
    <n v="139"/>
    <n v="1"/>
    <s v="FQT69"/>
    <n v="215"/>
    <n v="0"/>
    <s v="ร้านที่1"/>
    <s v="กาญจนา อาจคงหาญ"/>
    <s v="ร้านกะทิแอนโจ้_x000a_34/2 ม.4 ต.บางมัญ อ.เมือง จ.สิงห์บุรี 16000"/>
    <s v="16000"/>
    <s v="0814864442"/>
    <s v="06/08/2025 11:43"/>
    <s v="sompear3955@gmail.com"/>
    <s v="EMS COD"/>
    <s v="facebook"/>
    <s v="กสิกร"/>
    <s v=""/>
    <s v="JA277200919TH"/>
    <s v="06/08/2025 11:43"/>
  </r>
  <r>
    <x v="13"/>
    <x v="14"/>
    <n v="139"/>
    <n v="1"/>
    <s v="FQT69"/>
    <n v="215"/>
    <n v="0"/>
    <s v="ร้านที่1"/>
    <s v="กาญจนา อาจคงหาญ"/>
    <s v="ร้านกะทิแอนโจ้_x000a_34/2 ม.4 ต.บางมัญ อ.เมือง จ.สิงห์บุรี 16000"/>
    <s v="16000"/>
    <s v="0814864442"/>
    <s v="06/08/2025 11:43"/>
    <s v="sompear3955@gmail.com"/>
    <s v="EMS COD"/>
    <s v="facebook"/>
    <s v="กสิกร"/>
    <s v=""/>
    <s v="JA277200919TH"/>
    <s v="06/08/2025 11:43"/>
  </r>
  <r>
    <x v="10"/>
    <x v="10"/>
    <n v="66.666666666666671"/>
    <n v="3"/>
    <s v="FQT68"/>
    <n v="200"/>
    <n v="0"/>
    <s v="ร้านที่2"/>
    <s v="น***ตน์ แ***ชัง"/>
    <s v="ราชบุรี"/>
    <s v="-"/>
    <s v=""/>
    <s v="06/08/2025 11:42"/>
    <s v="-"/>
    <s v="J&amp;T Express"/>
    <s v="Tiktok"/>
    <s v="tiktok"/>
    <s v=""/>
    <s v="762464141412"/>
    <s v="06/08/2025 11:42"/>
  </r>
  <r>
    <x v="14"/>
    <x v="15"/>
    <n v="66.666666666666671"/>
    <n v="3"/>
    <s v="FQT68"/>
    <n v="200"/>
    <n v="0"/>
    <s v="ร้านที่2"/>
    <s v="น***ตน์ แ***ชัง"/>
    <s v="ราชบุรี"/>
    <s v="-"/>
    <s v=""/>
    <s v="06/08/2025 11:42"/>
    <s v="-"/>
    <s v="J&amp;T Express"/>
    <s v="Tiktok"/>
    <s v="tiktok"/>
    <s v=""/>
    <s v="762464141412"/>
    <s v="06/08/2025 11:42"/>
  </r>
  <r>
    <x v="4"/>
    <x v="4"/>
    <n v="100"/>
    <n v="2"/>
    <s v="FQT66"/>
    <n v="200"/>
    <n v="0"/>
    <s v="ร้านที่1"/>
    <s v="คุณไหม"/>
    <s v="ส่งที่ 28 /1 ม.1 เนินพุด 2 วัดเนินตามาก ต.โคกเพลาะอ.พนัสนิคม จ.ชลบุรี 20140"/>
    <s v="20140"/>
    <s v="0944619442"/>
    <s v="06/08/2025 11:41"/>
    <s v="sompear3955@gmail.com"/>
    <s v="EMS COD"/>
    <s v="facebook"/>
    <s v="กสิกร"/>
    <s v=""/>
    <s v="JA277200922TH"/>
    <s v="06/08/2025 11:41"/>
  </r>
  <r>
    <x v="4"/>
    <x v="4"/>
    <n v="100"/>
    <n v="2"/>
    <s v="FQT64"/>
    <n v="200"/>
    <n v="0"/>
    <s v="ร้านที่1"/>
    <s v="คุณสำราญ ฉิมใหม่"/>
    <s v="หอพักไอเรสซิเดน_x000a_579หมู่5ต.สุรนารีอ.เมืองจ.นครราชสีมา_x000a_ 30000"/>
    <s v="30000"/>
    <s v="0986582574"/>
    <s v="06/08/2025 11:37"/>
    <s v="sompear3955@gmail.com"/>
    <s v="EMS COD"/>
    <s v="facebook"/>
    <s v="กสิกร"/>
    <s v=""/>
    <s v="JA277200936TH"/>
    <s v="06/08/2025 11:37"/>
  </r>
  <r>
    <x v="1"/>
    <x v="1"/>
    <n v="50"/>
    <n v="1"/>
    <s v="FQT63"/>
    <n v="109"/>
    <n v="9"/>
    <s v="ร้านที่2"/>
    <s v="อ***รา พ***์จันทร์"/>
    <s v="ศรีสะเกษ"/>
    <s v="-"/>
    <s v=""/>
    <s v="06/08/2025 11:37"/>
    <s v="-"/>
    <s v="J&amp;T Express"/>
    <s v="Tiktok"/>
    <s v="tiktok"/>
    <s v=""/>
    <s v="762417301494"/>
    <s v="06/08/2025 11:36"/>
  </r>
  <r>
    <x v="2"/>
    <x v="2"/>
    <n v="50"/>
    <n v="1"/>
    <s v="FQT63"/>
    <n v="109"/>
    <n v="9"/>
    <s v="ร้านที่2"/>
    <s v="อ***รา พ***์จันทร์"/>
    <s v="ศรีสะเกษ"/>
    <s v="-"/>
    <s v=""/>
    <s v="06/08/2025 11:37"/>
    <s v="-"/>
    <s v="J&amp;T Express"/>
    <s v="Tiktok"/>
    <s v="tiktok"/>
    <s v=""/>
    <s v="762417301494"/>
    <s v="06/08/2025 11:36"/>
  </r>
  <r>
    <x v="3"/>
    <x v="3"/>
    <n v="50"/>
    <n v="1"/>
    <s v="FQT63"/>
    <n v="109"/>
    <n v="9"/>
    <s v="ร้านที่2"/>
    <s v="อ***รา พ***์จันทร์"/>
    <s v="ศรีสะเกษ"/>
    <s v="-"/>
    <s v=""/>
    <s v="06/08/2025 11:37"/>
    <s v="-"/>
    <s v="J&amp;T Express"/>
    <s v="Tiktok"/>
    <s v="tiktok"/>
    <s v=""/>
    <s v="762417301494"/>
    <s v="06/08/2025 11:36"/>
  </r>
  <r>
    <x v="4"/>
    <x v="4"/>
    <n v="100"/>
    <n v="2"/>
    <s v="FQT62"/>
    <n v="200"/>
    <n v="0"/>
    <s v="ร้านที่1"/>
    <s v="รุจาวดีสุขแสง"/>
    <s v="101ม.4ต.หนองขุ่นอ.วัดสิงห์จ.ชัยนาท 17120"/>
    <s v="17120"/>
    <s v="0854214569"/>
    <s v="06/08/2025 11:36"/>
    <s v="sompear3955@gmail.com"/>
    <s v="EMS COD"/>
    <s v="facebook"/>
    <s v="กสิกร"/>
    <s v=""/>
    <s v="JA277200940TH"/>
    <s v="06/08/2025 11:36"/>
  </r>
  <r>
    <x v="16"/>
    <x v="21"/>
    <n v="65"/>
    <n v="1"/>
    <s v="FQT61"/>
    <n v="215"/>
    <n v="0"/>
    <s v="ร้านที่1"/>
    <s v="จริญญา มูลจิตร"/>
    <s v="11 ม.8_x000a_พระรักษ์_x000a_พะโต๊ะ_x000a_ชุมพร 86180"/>
    <s v="86180"/>
    <s v="0993644775"/>
    <s v="06/08/2025 11:36"/>
    <s v="raweewan5499@gmail.com"/>
    <s v="EMS COD"/>
    <s v="facebook"/>
    <s v="กสิกร"/>
    <s v=""/>
    <s v="JA277200953TH"/>
    <s v="06/08/2025 11:35"/>
  </r>
  <r>
    <x v="17"/>
    <x v="22"/>
    <n v="65"/>
    <n v="1"/>
    <s v="FQT61"/>
    <n v="215"/>
    <n v="0"/>
    <s v="ร้านที่1"/>
    <s v="จริญญา มูลจิตร"/>
    <s v="11 ม.8_x000a_พระรักษ์_x000a_พะโต๊ะ_x000a_ชุมพร 86180"/>
    <s v="86180"/>
    <s v="0993644775"/>
    <s v="06/08/2025 11:36"/>
    <s v="raweewan5499@gmail.com"/>
    <s v="EMS COD"/>
    <s v="facebook"/>
    <s v="กสิกร"/>
    <s v=""/>
    <s v="JA277200953TH"/>
    <s v="06/08/2025 11:35"/>
  </r>
  <r>
    <x v="0"/>
    <x v="0"/>
    <n v="100"/>
    <n v="1"/>
    <s v="FQT61"/>
    <n v="215"/>
    <n v="0"/>
    <s v="ร้านที่1"/>
    <s v="จริญญา มูลจิตร"/>
    <s v="11 ม.8_x000a_พระรักษ์_x000a_พะโต๊ะ_x000a_ชุมพร 86180"/>
    <s v="86180"/>
    <s v="0993644775"/>
    <s v="06/08/2025 11:36"/>
    <s v="raweewan5499@gmail.com"/>
    <s v="EMS COD"/>
    <s v="facebook"/>
    <s v="กสิกร"/>
    <s v=""/>
    <s v="JA277200953TH"/>
    <s v="06/08/2025 11:35"/>
  </r>
  <r>
    <x v="9"/>
    <x v="9"/>
    <n v="50"/>
    <n v="6"/>
    <s v="FQT60"/>
    <n v="200"/>
    <n v="0"/>
    <s v="ร้านที่2"/>
    <s v="ท***า ศ***ักษ์"/>
    <s v="เทศบาลนครสุราษฎร์ธานี"/>
    <s v="-"/>
    <s v=""/>
    <s v="06/08/2025 11:35"/>
    <s v="-"/>
    <s v="J&amp;T COD"/>
    <s v="Tiktok"/>
    <s v="จ่ายทีหลัง / COD"/>
    <s v=""/>
    <s v="762439121485"/>
    <s v="06/08/2025 11:35"/>
  </r>
  <r>
    <x v="9"/>
    <x v="9"/>
    <n v="50"/>
    <n v="6"/>
    <s v="FQT59"/>
    <n v="200"/>
    <n v="0"/>
    <s v="ร้านที่2"/>
    <s v="พ***พัชร พ***์ประชา"/>
    <s v="อ่างทอง"/>
    <s v="-"/>
    <s v=""/>
    <s v="06/08/2025 11:35"/>
    <s v="-"/>
    <s v="J&amp;T COD"/>
    <s v="Tiktok"/>
    <s v="จ่ายทีหลัง / COD"/>
    <s v=""/>
    <s v="762438782501"/>
    <s v="06/08/2025 11:35"/>
  </r>
  <r>
    <x v="4"/>
    <x v="4"/>
    <n v="100"/>
    <n v="2"/>
    <s v="FQT58"/>
    <n v="200"/>
    <n v="0"/>
    <s v="ร้านที่1"/>
    <s v="สายฝน สิงห์แม้นดีวิเศษ"/>
    <s v="โรงพยาบาลขอนแก่น ชั้น 2_x000a_อาคารแพทย์แผนไทย_x000a_ถ.ศรีจันทร์  ต.ในเมือง  อ.เมือง_x000a_จ.ขอนแก่น _x000a_ 40000"/>
    <s v="40000"/>
    <s v="0811847097"/>
    <s v="05/08/2025 15:22"/>
    <s v="sompear3955@gmail.com"/>
    <s v="EMS"/>
    <s v="facebook"/>
    <s v="กสิกร"/>
    <s v=""/>
    <s v="JB294948397TH"/>
    <s v="06/08/2025 11:34"/>
  </r>
  <r>
    <x v="9"/>
    <x v="9"/>
    <n v="50"/>
    <n v="6"/>
    <s v="FQT57"/>
    <n v="200"/>
    <n v="0"/>
    <s v="ร้านที่2"/>
    <s v="น***ันทร์  ช***ื่น"/>
    <s v="สมุทรสาคร"/>
    <s v="-"/>
    <s v=""/>
    <s v="06/08/2025 11:33"/>
    <s v="-"/>
    <s v="J&amp;T COD"/>
    <s v="Tiktok"/>
    <s v="จ่ายทีหลัง / COD"/>
    <s v=""/>
    <s v="762479280485"/>
    <s v="06/08/2025 11:33"/>
  </r>
  <r>
    <x v="1"/>
    <x v="1"/>
    <n v="50"/>
    <n v="1"/>
    <s v="FQT55"/>
    <n v="106"/>
    <n v="6"/>
    <s v="ร้านที่2"/>
    <s v="แ**"/>
    <s v="ปทุมธานี"/>
    <s v="-"/>
    <s v=""/>
    <s v="06/08/2025 11:32"/>
    <s v="-"/>
    <s v="Flash Express Thailand"/>
    <s v="Tiktok"/>
    <s v="tiktok"/>
    <s v=""/>
    <s v="THT040221DT6Z7Z"/>
    <s v="06/08/2025 11:32"/>
  </r>
  <r>
    <x v="2"/>
    <x v="2"/>
    <n v="50"/>
    <n v="1"/>
    <s v="FQT55"/>
    <n v="106"/>
    <n v="6"/>
    <s v="ร้านที่2"/>
    <s v="แ**"/>
    <s v="ปทุมธานี"/>
    <s v="-"/>
    <s v=""/>
    <s v="06/08/2025 11:32"/>
    <s v="-"/>
    <s v="Flash Express Thailand"/>
    <s v="Tiktok"/>
    <s v="tiktok"/>
    <s v=""/>
    <s v="THT040221DT6Z7Z"/>
    <s v="06/08/2025 11:32"/>
  </r>
  <r>
    <x v="3"/>
    <x v="3"/>
    <n v="50"/>
    <n v="1"/>
    <s v="FQT55"/>
    <n v="106"/>
    <n v="6"/>
    <s v="ร้านที่2"/>
    <s v="แ**"/>
    <s v="ปทุมธานี"/>
    <s v="-"/>
    <s v=""/>
    <s v="06/08/2025 11:32"/>
    <s v="-"/>
    <s v="Flash Express Thailand"/>
    <s v="Tiktok"/>
    <s v="tiktok"/>
    <s v=""/>
    <s v="THT040221DT6Z7Z"/>
    <s v="06/08/2025 11:32"/>
  </r>
  <r>
    <x v="4"/>
    <x v="4"/>
    <n v="80"/>
    <n v="50"/>
    <s v="FQT54"/>
    <n v="2050"/>
    <n v="100"/>
    <s v="ร้านที่1"/>
    <s v="ร้านแม่อ้อ"/>
    <s v="5/2ม.3 ต.สองแพรก_x000a_อ.ชัยบุรี _x000a_จ.สุราษฏร์ธานี_x000a_095-269-8860_x000a_"/>
    <s v="-"/>
    <s v="0656503450"/>
    <s v="06/08/2025 09:00"/>
    <s v="raweewan5499@gmail.com"/>
    <s v="EMS COD"/>
    <s v="line_oa"/>
    <s v="กสิกร"/>
    <s v="****โอนแล้ว2050 เก็บปลายทาง2050"/>
    <s v="JA277200975TH"/>
    <s v="06/08/2025 11:27"/>
  </r>
  <r>
    <x v="4"/>
    <x v="4"/>
    <n v="100"/>
    <n v="2"/>
    <s v="FQT53"/>
    <n v="200"/>
    <n v="0"/>
    <s v="ร้านที่1"/>
    <s v="อำพล​ รัตน​เกื้อกูล​วงศ์"/>
    <s v="32/1หมู่4 ต.คลองนารายณ์_x000a_อ.เมืองจันทบุรี  จ.จันทบุรี_x000a_(ซอยโบราณสถานเมืองเพนียด)_x000a_เบอร์ 22000"/>
    <s v="22000"/>
    <s v="0829495625"/>
    <s v="05/08/2025 21:55"/>
    <s v="sompear3955@gmail.com"/>
    <s v="EMS"/>
    <s v="facebook"/>
    <s v="กสิกร"/>
    <s v=""/>
    <s v="JB294948406TH"/>
    <s v="06/08/2025 11:25"/>
  </r>
  <r>
    <x v="4"/>
    <x v="4"/>
    <n v="100"/>
    <n v="2"/>
    <s v="FQT52"/>
    <n v="200"/>
    <n v="0"/>
    <s v="ร้านที่1"/>
    <s v="บุญรัตน์ "/>
    <s v="36 มบ.ร่มเย็น ถ.ร่มเย็น ซ.1 ต.ป่าตัน อ.เมือง จ.เชียงใหม่ _x000a_ 50300"/>
    <s v="50300"/>
    <s v="0818328595"/>
    <s v="05/08/2025 14:16"/>
    <s v="raweewan5499@gmail.com"/>
    <s v="EMS"/>
    <s v="facebook"/>
    <s v="กสิกร"/>
    <s v=""/>
    <s v="JB294948410TH"/>
    <s v="06/08/2025 11:24"/>
  </r>
  <r>
    <x v="4"/>
    <x v="4"/>
    <n v="100"/>
    <n v="2"/>
    <s v="FQT51"/>
    <n v="200"/>
    <n v="0"/>
    <s v="ร้านที่1"/>
    <s v="ฐิติมนต์ อัศวางกูร"/>
    <s v="889/81 ถ.พระราม 3 แขวง บางโพงพาง เขตยานนาวา กทม. 10120"/>
    <s v="10120"/>
    <s v="0924586299"/>
    <s v="05/08/2025 14:11"/>
    <s v="raweewan5499@gmail.com"/>
    <s v="EMS"/>
    <s v="facebook"/>
    <s v="กสิกร"/>
    <s v=""/>
    <s v="JB294948423TH"/>
    <s v="06/08/2025 11:23"/>
  </r>
  <r>
    <x v="4"/>
    <x v="4"/>
    <n v="100"/>
    <n v="2"/>
    <s v="FQT50"/>
    <n v="200"/>
    <n v="0"/>
    <s v="ร้านที่1"/>
    <s v="ช่อผกา อุปพันธ์"/>
    <s v="73/054 มบ.เมืองเอก ซ.พหลโยธิน 87 ม.5 ถ.เอกอุดร ต.หลักหก อ.เมือง จ.ปทุมธานี  12000"/>
    <s v="12000"/>
    <s v="0815651461"/>
    <s v="05/08/2025 23:42"/>
    <s v="sompear3955@gmail.com"/>
    <s v="EMS"/>
    <s v="facebook"/>
    <s v="กสิกร"/>
    <s v=""/>
    <s v="JB294948437TH"/>
    <s v="06/08/2025 11:23"/>
  </r>
  <r>
    <x v="4"/>
    <x v="4"/>
    <n v="100"/>
    <n v="2"/>
    <s v="FQT49"/>
    <n v="200"/>
    <n v="0"/>
    <s v="ร้านที่1"/>
    <s v="กระจ่าง โลจน์สิริศิลป์"/>
    <s v="62/145 ซอยประเสริฐมนูกิจ 27 แยก 216 ถนนประเสริฐมนูกิจ จรเข้บัว ลาดพร้าว กทม 10230"/>
    <s v="10230"/>
    <s v="0922424539"/>
    <s v="05/08/2025 14:07"/>
    <s v="sompear3955@gmail.com"/>
    <s v="EMS"/>
    <s v="facebook"/>
    <s v="กสิกร"/>
    <s v=""/>
    <s v="JB294948445TH"/>
    <s v="06/08/2025 11:21"/>
  </r>
  <r>
    <x v="4"/>
    <x v="4"/>
    <n v="100"/>
    <n v="2"/>
    <s v="FQT48"/>
    <n v="200"/>
    <n v="0"/>
    <s v="ร้านที่1"/>
    <s v="เสาวลักษณ์​ ยิ่งยงศักดิ์"/>
    <s v="บ้านใหม่นวโชติ1_x000a_เลขที่417หมู่6ตำบลแม่กา_x000a_อ.เมือง จ.พะเยา 56000"/>
    <s v="56000"/>
    <s v="0899068788"/>
    <s v="05/08/2025 13:20"/>
    <s v="raweewan5499@gmail.com"/>
    <s v="EMS"/>
    <s v="facebook"/>
    <s v="กสิกร"/>
    <s v=""/>
    <s v="JB294948454TH"/>
    <s v="06/08/2025 11:21"/>
  </r>
  <r>
    <x v="12"/>
    <x v="13"/>
    <n v="139"/>
    <n v="1"/>
    <s v="FQT47"/>
    <n v="215"/>
    <n v="0"/>
    <s v="ร้านที่1"/>
    <s v="คุณสิริลักษณ์ ที่รักษ์  "/>
    <s v="34 (30/196)ถ.รามอินทรา35 _x000a_แขวงอนุสาวรีย์ เขตบางเขน _x000a_กทม. 10220"/>
    <s v="10220"/>
    <s v="0868975959"/>
    <s v="05/08/2025 15:31"/>
    <s v="sompear3955@gmail.com"/>
    <s v="EMS"/>
    <s v="facebook"/>
    <s v="กสิกร"/>
    <s v=""/>
    <s v="JB294948468TH"/>
    <s v="06/08/2025 11:20"/>
  </r>
  <r>
    <x v="4"/>
    <x v="4"/>
    <n v="100"/>
    <n v="1"/>
    <s v="FQT47"/>
    <n v="215"/>
    <n v="0"/>
    <s v="ร้านที่1"/>
    <s v="คุณสิริลักษณ์ ที่รักษ์  "/>
    <s v="34 (30/196)ถ.รามอินทรา35 _x000a_แขวงอนุสาวรีย์ เขตบางเขน _x000a_กทม. 10220"/>
    <s v="10220"/>
    <s v="0868975959"/>
    <s v="05/08/2025 15:31"/>
    <s v="sompear3955@gmail.com"/>
    <s v="EMS"/>
    <s v="facebook"/>
    <s v="กสิกร"/>
    <s v=""/>
    <s v="JB294948468TH"/>
    <s v="06/08/2025 11:20"/>
  </r>
  <r>
    <x v="16"/>
    <x v="21"/>
    <n v="65"/>
    <n v="1"/>
    <s v="FQT46"/>
    <n v="199"/>
    <n v="0"/>
    <s v="ร้านที่1"/>
    <s v="อัษฎาพร  รัตนวิรุฬห์ "/>
    <s v="แผนกพัสดุ สำนักงานอธิการบดี มหาวิทยาลัยนครพนม 103 หมู่ 3 ตำบลขามเฒ่า อำเภอเมืองนครพนม จังหวัดนครพนม 48000"/>
    <s v="48000"/>
    <s v="0889144694"/>
    <s v="05/08/2025 13:20"/>
    <s v="sompear3955@gmail.com"/>
    <s v="EMS"/>
    <s v="facebook"/>
    <s v="กสิกร"/>
    <s v=""/>
    <s v="JB294948471TH"/>
    <s v="06/08/2025 11:18"/>
  </r>
  <r>
    <x v="17"/>
    <x v="22"/>
    <n v="65"/>
    <n v="1"/>
    <s v="FQT46"/>
    <n v="199"/>
    <n v="0"/>
    <s v="ร้านที่1"/>
    <s v="อัษฎาพร  รัตนวิรุฬห์ "/>
    <s v="แผนกพัสดุ สำนักงานอธิการบดี มหาวิทยาลัยนครพนม 103 หมู่ 3 ตำบลขามเฒ่า อำเภอเมืองนครพนม จังหวัดนครพนม 48000"/>
    <s v="48000"/>
    <s v="0889144694"/>
    <s v="05/08/2025 13:20"/>
    <s v="sompear3955@gmail.com"/>
    <s v="EMS"/>
    <s v="facebook"/>
    <s v="กสิกร"/>
    <s v=""/>
    <s v="JB294948471TH"/>
    <s v="06/08/2025 11:18"/>
  </r>
  <r>
    <x v="15"/>
    <x v="19"/>
    <n v="65"/>
    <n v="2"/>
    <s v="FQT46"/>
    <n v="199"/>
    <n v="0"/>
    <s v="ร้านที่1"/>
    <s v="อัษฎาพร  รัตนวิรุฬห์ "/>
    <s v="แผนกพัสดุ สำนักงานอธิการบดี มหาวิทยาลัยนครพนม 103 หมู่ 3 ตำบลขามเฒ่า อำเภอเมืองนครพนม จังหวัดนครพนม 48000"/>
    <s v="48000"/>
    <s v="0889144694"/>
    <s v="05/08/2025 13:20"/>
    <s v="sompear3955@gmail.com"/>
    <s v="EMS"/>
    <s v="facebook"/>
    <s v="กสิกร"/>
    <s v=""/>
    <s v="JB294948471TH"/>
    <s v="06/08/2025 11:18"/>
  </r>
  <r>
    <x v="4"/>
    <x v="4"/>
    <n v="100"/>
    <n v="2"/>
    <s v="FQT45"/>
    <n v="200"/>
    <n v="0"/>
    <s v="ร้านที่1"/>
    <s v="คุณสายัญ  วงศ์ไม้น้อย"/>
    <s v="🏡ที่อยู่ผู้รับ_x000a_เลขที่ 9849/1  หมู่ที่ 2_x000a_ตลาดท่าโบสถ์_x000a_ตำบล สามง่าม-ท่าโบสถ์_x000a_อำเภอ หันคา_x000a_จังหวัด ชัยนาท _x000a_ 17160"/>
    <s v="17160"/>
    <s v="0994437556"/>
    <s v="05/08/2025 13:13"/>
    <s v="sompear3955@gmail.com"/>
    <s v="EMS"/>
    <s v="facebook"/>
    <s v="กสิกร"/>
    <s v=""/>
    <s v="JB294948485TH"/>
    <s v="06/08/2025 11:16"/>
  </r>
  <r>
    <x v="13"/>
    <x v="14"/>
    <n v="139"/>
    <n v="1"/>
    <s v="FQT44"/>
    <n v="215"/>
    <n v="0"/>
    <s v="ร้านที่1"/>
    <s v="นายณรงค์,,,รัตนทองคง"/>
    <s v="156/1 ม.2  ต.บ่อเวฬุ อ.ขลุง  จ.จันทบุรี 22150"/>
    <s v="22150"/>
    <s v="0812731848"/>
    <s v="06/08/2025 11:16"/>
    <s v="raweewan5499@gmail.com"/>
    <s v="EMS COD"/>
    <s v="facebook"/>
    <s v="กสิกร"/>
    <s v=""/>
    <s v="JA277200984TH"/>
    <s v="06/08/2025 11:15"/>
  </r>
  <r>
    <x v="12"/>
    <x v="13"/>
    <n v="139"/>
    <n v="1"/>
    <s v="FQT44"/>
    <n v="215"/>
    <n v="0"/>
    <s v="ร้านที่1"/>
    <s v="นายณรงค์,,,รัตนทองคง"/>
    <s v="156/1 ม.2  ต.บ่อเวฬุ อ.ขลุง  จ.จันทบุรี 22150"/>
    <s v="22150"/>
    <s v="0812731848"/>
    <s v="06/08/2025 11:16"/>
    <s v="raweewan5499@gmail.com"/>
    <s v="EMS COD"/>
    <s v="facebook"/>
    <s v="กสิกร"/>
    <s v=""/>
    <s v="JA277200984TH"/>
    <s v="06/08/2025 11:15"/>
  </r>
  <r>
    <x v="4"/>
    <x v="4"/>
    <n v="100"/>
    <n v="2"/>
    <s v="FQT43"/>
    <n v="200"/>
    <n v="0"/>
    <s v="ร้านที่1"/>
    <s v="เบญจวรรณ  ตั้งเรืองสุวรรณ"/>
    <s v="217/5ถนนปากน้ำ  ซอย19ตำบลรูสะมิแล  อำเภอเมืองจังหวัดปัตตานี 94000"/>
    <s v="94000"/>
    <s v="0938322904"/>
    <s v="06/08/2025 11:15"/>
    <s v="sompear3955@gmail.com"/>
    <s v="EMS COD"/>
    <s v="facebook"/>
    <s v="กสิกร"/>
    <s v=""/>
    <s v="JA277200998TH"/>
    <s v="06/08/2025 11:15"/>
  </r>
  <r>
    <x v="4"/>
    <x v="4"/>
    <n v="100"/>
    <n v="3"/>
    <s v="FQT42"/>
    <n v="300"/>
    <n v="0"/>
    <s v="ร้านที่1"/>
    <s v="คุณยุพิน แก้วมะโน"/>
    <s v="78 ม.5 บ้านสันป่าสัก_x000a_ ต.แม่พริก อ.แม่พริก_x000a_จ.ลำปาง _x000a_ 52180"/>
    <s v="52180"/>
    <s v="0817435642"/>
    <s v="05/08/2025 12:15"/>
    <s v="raweewan5499@gmail.com"/>
    <s v="EMS"/>
    <s v="facebook"/>
    <s v="กสิกร"/>
    <s v=""/>
    <s v="JB294948499TH"/>
    <s v="06/08/2025 11:14"/>
  </r>
  <r>
    <x v="4"/>
    <x v="4"/>
    <n v="100"/>
    <n v="2"/>
    <s v="FQT41"/>
    <n v="200"/>
    <n v="0"/>
    <s v="ร้านที่1"/>
    <s v="ยิ้ม ชวนอยุ่"/>
    <s v="145/1 ม8_x000a_หนองปลาหมอ_x000a_อำเภอบ้านโป่ง_x000a_ราชบุรี_x000a_ 70110"/>
    <s v="70110"/>
    <s v="66622655699"/>
    <s v="06/08/2025 11:14"/>
    <s v="sompear3955@gmail.com"/>
    <s v="EMS COD"/>
    <s v="facebook"/>
    <s v="กสิกร"/>
    <s v=""/>
    <s v="JA277201004TH"/>
    <s v="06/08/2025 11:13"/>
  </r>
  <r>
    <x v="1"/>
    <x v="1"/>
    <n v="50"/>
    <n v="1"/>
    <s v="FQT40"/>
    <n v="118"/>
    <n v="18"/>
    <s v="ร้านที่2"/>
    <s v="ม***รียม ห***เบ็ญหมัด"/>
    <s v="สงขลา"/>
    <s v="-"/>
    <s v=""/>
    <s v="06/08/2025 11:13"/>
    <s v="-"/>
    <s v="J&amp;T COD"/>
    <s v="Tiktok"/>
    <s v="จ่ายทีหลัง / COD"/>
    <s v=""/>
    <s v="762450903465"/>
    <s v="06/08/2025 11:13"/>
  </r>
  <r>
    <x v="2"/>
    <x v="2"/>
    <n v="50"/>
    <n v="1"/>
    <s v="FQT40"/>
    <n v="118"/>
    <n v="18"/>
    <s v="ร้านที่2"/>
    <s v="ม***รียม ห***เบ็ญหมัด"/>
    <s v="สงขลา"/>
    <s v="-"/>
    <s v=""/>
    <s v="06/08/2025 11:13"/>
    <s v="-"/>
    <s v="J&amp;T COD"/>
    <s v="Tiktok"/>
    <s v="จ่ายทีหลัง / COD"/>
    <s v=""/>
    <s v="762450903465"/>
    <s v="06/08/2025 11:13"/>
  </r>
  <r>
    <x v="3"/>
    <x v="3"/>
    <n v="50"/>
    <n v="1"/>
    <s v="FQT40"/>
    <n v="118"/>
    <n v="18"/>
    <s v="ร้านที่2"/>
    <s v="ม***รียม ห***เบ็ญหมัด"/>
    <s v="สงขลา"/>
    <s v="-"/>
    <s v=""/>
    <s v="06/08/2025 11:13"/>
    <s v="-"/>
    <s v="J&amp;T COD"/>
    <s v="Tiktok"/>
    <s v="จ่ายทีหลัง / COD"/>
    <s v=""/>
    <s v="762450903465"/>
    <s v="06/08/2025 11:13"/>
  </r>
  <r>
    <x v="9"/>
    <x v="9"/>
    <n v="50"/>
    <n v="6"/>
    <s v="FQT39"/>
    <n v="200"/>
    <n v="0"/>
    <s v="ร้านที่2"/>
    <s v="ว***ณี เ***อิ่ม"/>
    <s v="กาญจนบุรี"/>
    <s v="-"/>
    <s v=""/>
    <s v="06/08/2025 11:12"/>
    <s v="-"/>
    <s v="J&amp;T COD"/>
    <s v="Tiktok"/>
    <s v="จ่ายทีหลัง / COD"/>
    <s v=""/>
    <s v="762420089480"/>
    <s v="06/08/2025 11:12"/>
  </r>
  <r>
    <x v="4"/>
    <x v="4"/>
    <n v="100"/>
    <n v="2"/>
    <s v="FQT38"/>
    <n v="200"/>
    <n v="0"/>
    <s v="ร้านที่1"/>
    <s v="มณธิชา.(กาญ)"/>
    <s v="11/8ม.10ต.บ่อนอก.อ.เมือง.จ.ประจวบ 77210"/>
    <s v="77210"/>
    <s v="0875895391"/>
    <s v="06/08/2025 11:12"/>
    <s v="raweewan5499@gmail.com"/>
    <s v="EMS COD"/>
    <s v="facebook"/>
    <s v="กสิกร"/>
    <s v=""/>
    <s v="JA277201018TH"/>
    <s v="06/08/2025 11:11"/>
  </r>
  <r>
    <x v="9"/>
    <x v="9"/>
    <n v="50"/>
    <n v="12"/>
    <s v="FQT36"/>
    <n v="400"/>
    <n v="0"/>
    <s v="ร้านที่2"/>
    <s v="ธ***ุทธ ช***วย"/>
    <s v="นครศรีธรรมราช"/>
    <s v="-"/>
    <s v=""/>
    <s v="06/08/2025 11:09"/>
    <s v="-"/>
    <s v="J&amp;T COD"/>
    <s v="Tiktok"/>
    <s v="จ่ายทีหลัง / COD"/>
    <s v=""/>
    <s v="762445627414"/>
    <s v="06/08/2025 11:09"/>
  </r>
  <r>
    <x v="4"/>
    <x v="4"/>
    <n v="100"/>
    <n v="2"/>
    <s v="FQT35"/>
    <n v="200"/>
    <n v="0"/>
    <s v="ร้านที่1"/>
    <s v="แม่รัตน์ สรวนวล"/>
    <s v="40 ม 12_x000a_ต บัวโคก_x000a_อ ท่าตูม _x000a_จ สุรินทร์_x000a_ 32120"/>
    <s v="32120"/>
    <s v="0809949626"/>
    <s v="06/08/2025 11:09"/>
    <s v="raweewan5499@gmail.com"/>
    <s v="EMS COD"/>
    <s v="facebook"/>
    <s v="กสิกร"/>
    <s v=""/>
    <s v="JA277201021TH"/>
    <s v="06/08/2025 11:08"/>
  </r>
  <r>
    <x v="4"/>
    <x v="4"/>
    <n v="100"/>
    <n v="2"/>
    <s v="FQT34"/>
    <n v="200"/>
    <n v="0"/>
    <s v="ร้านที่1"/>
    <s v="สมบูรณ์ ทรัพย์หนุน"/>
    <s v=" 104/1 ม.3 ต.ทองหลาง อ.บ้านนา จ.นครนายก  26110"/>
    <s v="26110"/>
    <s v="0818314674"/>
    <s v="05/08/2025 20:06"/>
    <s v="raweewan5499@gmail.com"/>
    <s v="EMS"/>
    <s v="facebook"/>
    <s v="กสิกร"/>
    <s v=""/>
    <s v="JB294948508TH"/>
    <s v="06/08/2025 11:06"/>
  </r>
  <r>
    <x v="9"/>
    <x v="9"/>
    <n v="50"/>
    <n v="6"/>
    <s v="FQT33"/>
    <n v="200"/>
    <n v="0"/>
    <s v="ร้านที่2"/>
    <s v="ป***ทอง ผ***ธิร"/>
    <s v="ชลบุรี"/>
    <s v="-"/>
    <s v=""/>
    <s v="06/08/2025 11:04"/>
    <s v="-"/>
    <s v="J&amp;T COD"/>
    <s v="Tiktok"/>
    <s v="จ่ายทีหลัง / COD"/>
    <s v=""/>
    <s v="762486228475"/>
    <s v="06/08/2025 11:05"/>
  </r>
  <r>
    <x v="4"/>
    <x v="4"/>
    <n v="100"/>
    <n v="2"/>
    <s v="FQT32"/>
    <n v="200"/>
    <n v="0"/>
    <s v="ร้านที่1"/>
    <s v="ส่ง ปิยาภรณ์ ณ เชียงใหม่"/>
    <s v="  บ้านเลขที่   270 /1 หมู่  6  ต.แม่เหียะ  อ.เมือง เชียงใหม่   [เลยโลตัส มีปั๊มเชลล์ ให้เลี้ยวซ้ายซอยที่ติดปั๊ม ปากซอยมีคลินิคหมอสักกาเดช(บ้านใหม่สามัคคีซอย 7) พอไปถึงทาง 3 แยก ให้ไปทางที่มีป้ายติดว่าบ้านใหม่อพาร์ตเมนท์ตรงไปซัก100เมตร บ้าน 2ชั้นหลังสีขาว-เทาอยู่ขวามือ]   (ฝากใส่ตะกร้าหน้าบ้านได้เลย) 50100"/>
    <s v="50100"/>
    <s v="0815317798"/>
    <s v="05/08/2025 20:16"/>
    <s v="sompear3955@gmail.com"/>
    <s v="EMS"/>
    <s v="facebook"/>
    <s v="กสิกร"/>
    <s v=""/>
    <s v="JB294948511TH"/>
    <s v="06/08/2025 11:04"/>
  </r>
  <r>
    <x v="4"/>
    <x v="4"/>
    <n v="100"/>
    <n v="2"/>
    <s v="FQT31"/>
    <n v="200"/>
    <n v="0"/>
    <s v="ร้านที่1"/>
    <s v="ประยูร สุมาลี"/>
    <s v="98 หมู่ 4 บ้านดอนเดื่อ_x000a_ต.บ้านโคก อ.สร้างคอม_x000a_จ.อุดรธานี _x000a_ 41260"/>
    <s v="41260"/>
    <s v="0856779823"/>
    <s v="05/08/2025 19:16"/>
    <s v="sompear3955@gmail.com"/>
    <s v="EMS"/>
    <s v="facebook"/>
    <s v="กสิกร"/>
    <s v=""/>
    <s v="JB294948525TH"/>
    <s v="06/08/2025 11:02"/>
  </r>
  <r>
    <x v="4"/>
    <x v="4"/>
    <n v="100"/>
    <n v="2"/>
    <s v="FQT30"/>
    <n v="200"/>
    <n v="0"/>
    <s v="ร้านที่1"/>
    <s v="เอี้ยง"/>
    <s v="13/1ซ ปะยาง ถ เมืองสมุทร ต ช้างม่อย อ เมือง จ เชียงใหม่ 50301"/>
    <s v="50301"/>
    <s v="0968678600"/>
    <s v="06/08/2025 11:01"/>
    <s v="sompear3955@gmail.com"/>
    <s v="EMS COD"/>
    <s v="facebook"/>
    <s v="กสิกร"/>
    <s v=""/>
    <s v="JA277201035TH"/>
    <s v="06/08/2025 11:01"/>
  </r>
  <r>
    <x v="4"/>
    <x v="4"/>
    <n v="100"/>
    <n v="2"/>
    <s v="FQT29"/>
    <n v="200"/>
    <n v="0"/>
    <s v="ร้านที่1"/>
    <s v="วิรัลยุพา กรวดนอก"/>
    <s v="104/15 หมู่ 7 ต.ลำเลียง อ.กระบุรี จ.ระนอง _x000a_ 85110"/>
    <s v="85110"/>
    <s v="0645358255"/>
    <s v="06/08/2025 10:57"/>
    <s v="raweewan5499@gmail.com"/>
    <s v="EMS"/>
    <s v="facebook"/>
    <s v="กสิกร"/>
    <s v=""/>
    <s v="JB294948539TH"/>
    <s v="06/08/2025 11:00"/>
  </r>
  <r>
    <x v="4"/>
    <x v="4"/>
    <n v="100"/>
    <n v="4"/>
    <s v="FQT28"/>
    <n v="400"/>
    <n v="0"/>
    <s v="ร้านที่1"/>
    <s v="ปิยนุช  อุ่นยวง"/>
    <s v="73 ม.2 ต.สองแพรก อ.ชัยบุรี จ.สุราษฎร์ธานี  84350"/>
    <s v="84350"/>
    <s v="0846742985"/>
    <s v="05/08/2025 16:43"/>
    <s v="raweewan5499@gmail.com"/>
    <s v="EMS"/>
    <s v="facebook"/>
    <s v="กสิกร"/>
    <s v=""/>
    <s v="JB294948542TH"/>
    <s v="06/08/2025 10:59"/>
  </r>
  <r>
    <x v="4"/>
    <x v="4"/>
    <n v="100"/>
    <n v="4"/>
    <s v="FQT27"/>
    <n v="400"/>
    <n v="0"/>
    <s v="ร้านที่1"/>
    <s v="น.ส.ซีวรัตน์ พนัสนาชี"/>
    <s v="19 ม.5 ต.ท่าข้าม อ.ท่าแซะ จ.ชุมพร 86140"/>
    <s v="86140"/>
    <s v="0845485120"/>
    <s v="05/08/2025 11:49"/>
    <s v="sompear3955@gmail.com"/>
    <s v="EMS"/>
    <s v="facebook"/>
    <s v="กสิกร"/>
    <s v=""/>
    <s v="JB294948556TH"/>
    <s v="06/08/2025 10:59"/>
  </r>
  <r>
    <x v="9"/>
    <x v="9"/>
    <n v="50"/>
    <n v="6"/>
    <s v="FQT26"/>
    <n v="200"/>
    <n v="0"/>
    <s v="ร้านที่2"/>
    <s v="ด***ม้ ส***วัญ"/>
    <s v="ชลบุรี"/>
    <s v="-"/>
    <s v=""/>
    <s v="06/08/2025 10:58"/>
    <s v="-"/>
    <s v="J&amp;T COD"/>
    <s v="Tiktok"/>
    <s v="จ่ายทีหลัง / COD"/>
    <s v=""/>
    <s v="762467326493"/>
    <s v="06/08/2025 10:58"/>
  </r>
  <r>
    <x v="4"/>
    <x v="4"/>
    <n v="100"/>
    <n v="2"/>
    <s v="FQT25"/>
    <n v="200"/>
    <n v="0"/>
    <s v="ร้านที่1"/>
    <s v="Danita Nitiwirakun"/>
    <s v="56 หมู่3_x000a_ชนบท_x000a_ชนบท_x000a_ขอนแก่น_x000a_ 40180"/>
    <s v="40180"/>
    <s v="66652329442"/>
    <s v="06/08/2025 10:58"/>
    <s v="sompear3955@gmail.com"/>
    <s v="EMS COD"/>
    <s v="facebook"/>
    <s v="กสิกร"/>
    <s v=""/>
    <s v="JA277201049TH"/>
    <s v="06/08/2025 10:58"/>
  </r>
  <r>
    <x v="11"/>
    <x v="11"/>
    <n v="100"/>
    <n v="1"/>
    <s v="FQT24"/>
    <n v="200"/>
    <n v="0"/>
    <s v="ร้านที่1"/>
    <s v="ชุติกาญจน์  วุฒิพงศ์"/>
    <s v="2/2 ม.4 ต.นาพรุ อ.พระพรหม จ.นครศรีธรรมราช _x000a_ 80000"/>
    <s v="80000"/>
    <s v="0956601711"/>
    <s v="06/08/2025 10:57"/>
    <s v="sompear3955@gmail.com"/>
    <s v="EMS COD"/>
    <s v="facebook"/>
    <s v="กสิกร"/>
    <s v=""/>
    <s v="JA277201052TH"/>
    <s v="06/08/2025 10:57"/>
  </r>
  <r>
    <x v="4"/>
    <x v="4"/>
    <n v="100"/>
    <n v="1"/>
    <s v="FQT24"/>
    <n v="200"/>
    <n v="0"/>
    <s v="ร้านที่1"/>
    <s v="ชุติกาญจน์  วุฒิพงศ์"/>
    <s v="2/2 ม.4 ต.นาพรุ อ.พระพรหม จ.นครศรีธรรมราช _x000a_ 80000"/>
    <s v="80000"/>
    <s v="0956601711"/>
    <s v="06/08/2025 10:57"/>
    <s v="sompear3955@gmail.com"/>
    <s v="EMS COD"/>
    <s v="facebook"/>
    <s v="กสิกร"/>
    <s v=""/>
    <s v="JA277201052TH"/>
    <s v="06/08/2025 10:57"/>
  </r>
  <r>
    <x v="9"/>
    <x v="9"/>
    <n v="50"/>
    <n v="6"/>
    <s v="FQT23"/>
    <n v="200"/>
    <n v="0"/>
    <s v="ร้านที่2"/>
    <s v="เ* อ***ษา"/>
    <s v="ภูเก็ต"/>
    <s v="-"/>
    <s v=""/>
    <s v="06/08/2025 10:56"/>
    <s v="-"/>
    <s v="J&amp;T COD"/>
    <s v="Tiktok"/>
    <s v="จ่ายทีหลัง / COD"/>
    <s v="เอารสเนยนม ใบเตย แค่2รสนะคะ"/>
    <s v="762479025486"/>
    <s v="06/08/2025 10:56"/>
  </r>
  <r>
    <x v="4"/>
    <x v="4"/>
    <n v="100"/>
    <n v="2"/>
    <s v="FQT22"/>
    <n v="200"/>
    <n v="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05/08/2025 10:54"/>
    <s v="sompear3955@gmail.com"/>
    <s v="EMS"/>
    <s v="facebook"/>
    <s v="กสิกร"/>
    <s v=""/>
    <s v="JB294948560TH"/>
    <s v="06/08/2025 10:55"/>
  </r>
  <r>
    <x v="4"/>
    <x v="4"/>
    <n v="100"/>
    <n v="2"/>
    <s v="FQT21"/>
    <n v="400"/>
    <n v="0"/>
    <s v="ร้านที่1"/>
    <s v="จันทร์ธิดา"/>
    <s v="51/1 ม.8 ต.สองคอน อ.แก่งคอย จ.สระบุรี 18110"/>
    <s v="18110"/>
    <s v="0625437786"/>
    <s v="06/08/2025 10:54"/>
    <s v="sompear3955@gmail.com"/>
    <s v="EMS COD"/>
    <s v="facebook"/>
    <s v="กสิกร"/>
    <s v=""/>
    <s v="JA277201066TH"/>
    <s v="06/08/2025 10:54"/>
  </r>
  <r>
    <x v="11"/>
    <x v="11"/>
    <n v="100"/>
    <n v="1"/>
    <s v="FQT21"/>
    <n v="400"/>
    <n v="0"/>
    <s v="ร้านที่1"/>
    <s v="จันทร์ธิดา"/>
    <s v="51/1 ม.8 ต.สองคอน อ.แก่งคอย จ.สระบุรี 18110"/>
    <s v="18110"/>
    <s v="0625437786"/>
    <s v="06/08/2025 10:54"/>
    <s v="sompear3955@gmail.com"/>
    <s v="EMS COD"/>
    <s v="facebook"/>
    <s v="กสิกร"/>
    <s v=""/>
    <s v="JA277201066TH"/>
    <s v="06/08/2025 10:54"/>
  </r>
  <r>
    <x v="0"/>
    <x v="0"/>
    <n v="100"/>
    <n v="1"/>
    <s v="FQT21"/>
    <n v="400"/>
    <n v="0"/>
    <s v="ร้านที่1"/>
    <s v="จันทร์ธิดา"/>
    <s v="51/1 ม.8 ต.สองคอน อ.แก่งคอย จ.สระบุรี 18110"/>
    <s v="18110"/>
    <s v="0625437786"/>
    <s v="06/08/2025 10:54"/>
    <s v="sompear3955@gmail.com"/>
    <s v="EMS COD"/>
    <s v="facebook"/>
    <s v="กสิกร"/>
    <s v=""/>
    <s v="JA277201066TH"/>
    <s v="06/08/2025 10:53"/>
  </r>
  <r>
    <x v="9"/>
    <x v="9"/>
    <n v="50"/>
    <n v="6"/>
    <s v="FQT20"/>
    <n v="200"/>
    <n v="0"/>
    <s v="ร้านที่2"/>
    <s v="ก***ดา จ***ร์สาม"/>
    <s v="เพชรบุรี"/>
    <s v="-"/>
    <s v=""/>
    <s v="06/08/2025 10:52"/>
    <s v="-"/>
    <s v="J&amp;T COD"/>
    <s v="Tiktok"/>
    <s v="จ่ายทีหลัง / COD"/>
    <s v=""/>
    <s v="762452821491"/>
    <s v="06/08/2025 10:53"/>
  </r>
  <r>
    <x v="4"/>
    <x v="4"/>
    <n v="100"/>
    <n v="2"/>
    <s v="FQT19"/>
    <n v="200"/>
    <n v="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06/08/2025 10:52"/>
    <s v="sompear3955@gmail.com"/>
    <s v="EMS COD"/>
    <s v="facebook"/>
    <s v="กสิกร"/>
    <s v=""/>
    <s v="JA277201070TH"/>
    <s v="06/08/2025 10:52"/>
  </r>
  <r>
    <x v="9"/>
    <x v="9"/>
    <n v="33.333333333333336"/>
    <n v="3"/>
    <s v="FQT18"/>
    <n v="100"/>
    <n v="0"/>
    <s v="ร้านที่2"/>
    <s v="พ***พร ศ***พันธ์"/>
    <s v="พิจิตร"/>
    <s v="-"/>
    <s v=""/>
    <s v="06/08/2025 10:52"/>
    <s v="-"/>
    <s v="J&amp;T COD"/>
    <s v="Tiktok"/>
    <s v="จ่ายทีหลัง / COD"/>
    <s v=""/>
    <s v="762444888310"/>
    <s v="06/08/2025 10:52"/>
  </r>
  <r>
    <x v="4"/>
    <x v="4"/>
    <n v="100"/>
    <n v="4"/>
    <s v="FQT17"/>
    <n v="400"/>
    <n v="0"/>
    <s v="ร้านที่1"/>
    <s v="อรพร..รี่นอารมย์."/>
    <s v="169หมู่5.ต.หนองไผ่.อ.หนองไผ่..จ.เพชรบรูณ์.. 67140"/>
    <s v="67140"/>
    <s v="0616027950"/>
    <s v="06/08/2025 10:51"/>
    <s v="raweewan5499@gmail.com"/>
    <s v="EMS COD"/>
    <s v="facebook"/>
    <s v="กสิกร"/>
    <s v=""/>
    <s v="JA277201083TH"/>
    <s v="06/08/2025 10:51"/>
  </r>
  <r>
    <x v="9"/>
    <x v="9"/>
    <n v="50"/>
    <n v="6"/>
    <s v="FQT16"/>
    <n v="200"/>
    <n v="0"/>
    <s v="ร้านที่2"/>
    <s v="บ***ิตา"/>
    <s v="อุดรธานี"/>
    <s v="-"/>
    <s v=""/>
    <s v="06/08/2025 10:47"/>
    <s v="-"/>
    <s v="J&amp;T Express"/>
    <s v="Tiktok"/>
    <s v="tiktok"/>
    <s v=""/>
    <s v="762450024490"/>
    <s v="06/08/2025 10:46"/>
  </r>
  <r>
    <x v="4"/>
    <x v="4"/>
    <n v="100"/>
    <n v="2"/>
    <s v="FQT15"/>
    <n v="200"/>
    <n v="0"/>
    <s v="ร้านที่1"/>
    <s v="สมบรณ์  จันทสาร"/>
    <s v="55 หมู่ 9  บ้านวังรวกเหนือ  ตำบลบ้านกล้วย  อำเภอชนแดน  จังหวัดเพชรบรณ์ 67190"/>
    <s v="67190"/>
    <s v="0631793759"/>
    <s v="05/08/2025 15:59"/>
    <s v="raweewan5499@gmail.com"/>
    <s v="EMS"/>
    <s v="facebook"/>
    <s v="กสิกร"/>
    <s v=""/>
    <s v="JB294948573TH"/>
    <s v="06/08/2025 10:46"/>
  </r>
  <r>
    <x v="17"/>
    <x v="22"/>
    <n v="65"/>
    <n v="1"/>
    <s v="FQT14"/>
    <n v="199"/>
    <n v="0"/>
    <s v="ร้านที่1"/>
    <s v="นางจันทนา  คงด้วง"/>
    <s v="133/3 ม.4 ต.มะเร็ต อ.เกาะสมุย_x000a_จ.สุราษฎร์ธานี 84310"/>
    <s v="84310"/>
    <s v="0867915714"/>
    <s v="06/08/2025 10:46"/>
    <s v="raweewan5499@gmail.com"/>
    <s v="EMS COD"/>
    <s v="facebook"/>
    <s v="กสิกร"/>
    <s v=""/>
    <s v="JA277201097TH"/>
    <s v="06/08/2025 10:46"/>
  </r>
  <r>
    <x v="18"/>
    <x v="23"/>
    <n v="65"/>
    <n v="1"/>
    <s v="FQT14"/>
    <n v="199"/>
    <n v="0"/>
    <s v="ร้านที่1"/>
    <s v="นางจันทนา  คงด้วง"/>
    <s v="133/3 ม.4 ต.มะเร็ต อ.เกาะสมุย_x000a_จ.สุราษฎร์ธานี 84310"/>
    <s v="84310"/>
    <s v="0867915714"/>
    <s v="06/08/2025 10:46"/>
    <s v="raweewan5499@gmail.com"/>
    <s v="EMS COD"/>
    <s v="facebook"/>
    <s v="กสิกร"/>
    <s v=""/>
    <s v="JA277201097TH"/>
    <s v="06/08/2025 10:45"/>
  </r>
  <r>
    <x v="15"/>
    <x v="19"/>
    <n v="65"/>
    <n v="1"/>
    <s v="FQT14"/>
    <n v="199"/>
    <n v="0"/>
    <s v="ร้านที่1"/>
    <s v="นางจันทนา  คงด้วง"/>
    <s v="133/3 ม.4 ต.มะเร็ต อ.เกาะสมุย_x000a_จ.สุราษฎร์ธานี 84310"/>
    <s v="84310"/>
    <s v="0867915714"/>
    <s v="06/08/2025 10:46"/>
    <s v="raweewan5499@gmail.com"/>
    <s v="EMS COD"/>
    <s v="facebook"/>
    <s v="กสิกร"/>
    <s v=""/>
    <s v="JA277201097TH"/>
    <s v="06/08/2025 10:45"/>
  </r>
  <r>
    <x v="16"/>
    <x v="21"/>
    <n v="65"/>
    <n v="1"/>
    <s v="FQT14"/>
    <n v="199"/>
    <n v="0"/>
    <s v="ร้านที่1"/>
    <s v="นางจันทนา  คงด้วง"/>
    <s v="133/3 ม.4 ต.มะเร็ต อ.เกาะสมุย_x000a_จ.สุราษฎร์ธานี 84310"/>
    <s v="84310"/>
    <s v="0867915714"/>
    <s v="06/08/2025 10:46"/>
    <s v="raweewan5499@gmail.com"/>
    <s v="EMS COD"/>
    <s v="facebook"/>
    <s v="กสิกร"/>
    <s v=""/>
    <s v="JA277201097TH"/>
    <s v="06/08/2025 10:45"/>
  </r>
  <r>
    <x v="12"/>
    <x v="13"/>
    <n v="139"/>
    <n v="1"/>
    <s v="FQT13"/>
    <n v="215"/>
    <n v="0"/>
    <s v="ร้านที่1"/>
    <s v="เพชร"/>
    <s v=" 133/402 หมูบ้านโกลเด้นทาวน์1 ต.แพรกษา  อ.เมืองสมุทรปราการ  สมุทรปราการ    10280"/>
    <s v="10280"/>
    <s v="0634303269"/>
    <s v="06/08/2025 10:44"/>
    <s v="raweewan5499@gmail.com"/>
    <s v="EMS COD"/>
    <s v="facebook"/>
    <s v="กสิกร"/>
    <s v=""/>
    <s v="JA277201106TH"/>
    <s v="06/08/2025 10:44"/>
  </r>
  <r>
    <x v="13"/>
    <x v="14"/>
    <n v="139"/>
    <n v="1"/>
    <s v="FQT13"/>
    <n v="215"/>
    <n v="0"/>
    <s v="ร้านที่1"/>
    <s v="เพชร"/>
    <s v=" 133/402 หมูบ้านโกลเด้นทาวน์1 ต.แพรกษา  อ.เมืองสมุทรปราการ  สมุทรปราการ    10280"/>
    <s v="10280"/>
    <s v="0634303269"/>
    <s v="06/08/2025 10:44"/>
    <s v="raweewan5499@gmail.com"/>
    <s v="EMS COD"/>
    <s v="facebook"/>
    <s v="กสิกร"/>
    <s v=""/>
    <s v="JA277201106TH"/>
    <s v="06/08/2025 10:44"/>
  </r>
  <r>
    <x v="9"/>
    <x v="9"/>
    <n v="50"/>
    <n v="6"/>
    <s v="FQT12"/>
    <n v="200"/>
    <n v="0"/>
    <s v="ร้านที่2"/>
    <s v="o***..you"/>
    <s v="ฉะเชิงเทรา"/>
    <s v="-"/>
    <s v=""/>
    <s v="06/08/2025 10:42"/>
    <s v="-"/>
    <s v="J&amp;T COD"/>
    <s v="Tiktok"/>
    <s v="จ่ายทีหลัง / COD"/>
    <s v=""/>
    <s v="762422220486"/>
    <s v="06/08/2025 10:42"/>
  </r>
  <r>
    <x v="4"/>
    <x v="4"/>
    <n v="83.333333333333329"/>
    <n v="3"/>
    <s v="FQT10"/>
    <n v="250"/>
    <n v="0"/>
    <s v="ร้านที่2"/>
    <s v="ม***ี  พ***์เนาว์"/>
    <s v="ขอนแก่น"/>
    <s v="-"/>
    <s v=""/>
    <s v="06/08/2025 10:41"/>
    <s v="-"/>
    <s v="J&amp;T Express"/>
    <s v="Tiktok"/>
    <s v="tiktok"/>
    <s v=""/>
    <s v="762405096353"/>
    <s v="06/08/2025 10:41"/>
  </r>
  <r>
    <x v="9"/>
    <x v="9"/>
    <n v="50"/>
    <n v="6"/>
    <s v="FQT9"/>
    <n v="273"/>
    <n v="0"/>
    <s v="ร้านที่2"/>
    <s v="ก***นกทราย"/>
    <s v="จังหวัดนครราชสีมา"/>
    <s v="-"/>
    <s v=""/>
    <s v="06/08/2025 10:40"/>
    <s v="-"/>
    <s v="J&amp;T Express"/>
    <s v="Tiktok"/>
    <s v="tiktok"/>
    <s v=""/>
    <s v="762461020451"/>
    <s v="06/08/2025 10:40"/>
  </r>
  <r>
    <x v="9"/>
    <x v="9"/>
    <n v="33.333333333333336"/>
    <n v="3"/>
    <s v="FQT9"/>
    <n v="273"/>
    <n v="0"/>
    <s v="ร้านที่2"/>
    <s v="ก***นกทราย"/>
    <s v="จังหวัดนครราชสีมา"/>
    <s v="-"/>
    <s v=""/>
    <s v="06/08/2025 10:40"/>
    <s v="-"/>
    <s v="J&amp;T Express"/>
    <s v="Tiktok"/>
    <s v="tiktok"/>
    <s v=""/>
    <s v="762461020451"/>
    <s v="06/08/2025 10:40"/>
  </r>
  <r>
    <x v="4"/>
    <x v="4"/>
    <n v="100"/>
    <n v="2"/>
    <s v="FQT8"/>
    <n v="200"/>
    <n v="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6/08/2025 10:40"/>
    <s v="raweewan5499@gmail.com"/>
    <s v="EMS"/>
    <s v="facebook"/>
    <s v="กสิกร"/>
    <s v=""/>
    <s v="JB294948587TH"/>
    <s v="06/08/2025 10:39"/>
  </r>
  <r>
    <x v="1"/>
    <x v="1"/>
    <n v="50"/>
    <n v="1"/>
    <s v="FQT7"/>
    <n v="400"/>
    <n v="0"/>
    <s v="ร้านที่2"/>
    <s v="N** C***er"/>
    <s v="กรุงเทพฯ"/>
    <s v="-"/>
    <s v=""/>
    <s v="06/08/2025 10:38"/>
    <s v="-"/>
    <s v="J&amp;T COD"/>
    <s v="Tiktok"/>
    <s v="จ่ายทีหลัง / COD"/>
    <s v=""/>
    <s v="762485886470"/>
    <s v="06/08/2025 10:38"/>
  </r>
  <r>
    <x v="2"/>
    <x v="2"/>
    <n v="50"/>
    <n v="1"/>
    <s v="FQT7"/>
    <n v="400"/>
    <n v="0"/>
    <s v="ร้านที่2"/>
    <s v="N** C***er"/>
    <s v="กรุงเทพฯ"/>
    <s v="-"/>
    <s v=""/>
    <s v="06/08/2025 10:38"/>
    <s v="-"/>
    <s v="J&amp;T COD"/>
    <s v="Tiktok"/>
    <s v="จ่ายทีหลัง / COD"/>
    <s v=""/>
    <s v="762485886470"/>
    <s v="06/08/2025 10:38"/>
  </r>
  <r>
    <x v="3"/>
    <x v="3"/>
    <n v="50"/>
    <n v="1"/>
    <s v="FQT7"/>
    <n v="400"/>
    <n v="0"/>
    <s v="ร้านที่2"/>
    <s v="N** C***er"/>
    <s v="กรุงเทพฯ"/>
    <s v="-"/>
    <s v=""/>
    <s v="06/08/2025 10:38"/>
    <s v="-"/>
    <s v="J&amp;T COD"/>
    <s v="Tiktok"/>
    <s v="จ่ายทีหลัง / COD"/>
    <s v=""/>
    <s v="762485886470"/>
    <s v="06/08/2025 10:38"/>
  </r>
  <r>
    <x v="10"/>
    <x v="10"/>
    <n v="66.666666666666671"/>
    <n v="3"/>
    <s v="FQT7"/>
    <n v="400"/>
    <n v="0"/>
    <s v="ร้านที่2"/>
    <s v="N** C***er"/>
    <s v="กรุงเทพฯ"/>
    <s v="-"/>
    <s v=""/>
    <s v="06/08/2025 10:38"/>
    <s v="-"/>
    <s v="J&amp;T COD"/>
    <s v="Tiktok"/>
    <s v="จ่ายทีหลัง / COD"/>
    <s v=""/>
    <s v="762485886470"/>
    <s v="06/08/2025 10:38"/>
  </r>
  <r>
    <x v="9"/>
    <x v="9"/>
    <n v="50"/>
    <n v="6"/>
    <s v="FQT7"/>
    <n v="400"/>
    <n v="0"/>
    <s v="ร้านที่2"/>
    <s v="N** C***er"/>
    <s v="กรุงเทพฯ"/>
    <s v="-"/>
    <s v=""/>
    <s v="06/08/2025 10:38"/>
    <s v="-"/>
    <s v="J&amp;T COD"/>
    <s v="Tiktok"/>
    <s v="จ่ายทีหลัง / COD"/>
    <s v=""/>
    <s v="762485886470"/>
    <s v="06/08/2025 10:38"/>
  </r>
  <r>
    <x v="4"/>
    <x v="4"/>
    <n v="100"/>
    <n v="8"/>
    <s v="FQT6"/>
    <n v="800"/>
    <n v="0"/>
    <s v="ร้านที่1"/>
    <s v="น้ำตาล"/>
    <s v="226/3 ม8ต.บ้านทำเนียบ อ.คีรีรัฐนิคม จ.สุราษฎร์ธานี_x000a_ 84180"/>
    <s v="84180"/>
    <s v="0988048023"/>
    <s v="06/08/2025 10:35"/>
    <s v="raweewan5499@gmail.com"/>
    <s v="EMS COD"/>
    <s v="facebook"/>
    <s v="กสิกร"/>
    <s v=""/>
    <s v="JA277201110TH"/>
    <s v="06/08/2025 10:35"/>
  </r>
  <r>
    <x v="9"/>
    <x v="9"/>
    <n v="50"/>
    <n v="6"/>
    <s v="FQT5"/>
    <n v="200"/>
    <n v="0"/>
    <s v="ร้านที่2"/>
    <s v="ต***"/>
    <s v="ปทุมธานี"/>
    <s v="-"/>
    <s v=""/>
    <s v="06/08/2025 10:34"/>
    <s v="-"/>
    <s v="Flash Express Thailand COD"/>
    <s v="Tiktok"/>
    <s v="จ่ายทีหลัง / COD"/>
    <s v=""/>
    <s v="THT040221ECNG7Z"/>
    <s v="06/08/2025 10:34"/>
  </r>
  <r>
    <x v="4"/>
    <x v="4"/>
    <n v="100"/>
    <n v="2"/>
    <s v="FQT4"/>
    <n v="200"/>
    <n v="0"/>
    <s v="ร้านที่1"/>
    <s v="ศรีสมร  ไพรอนันต์"/>
    <s v="427/280 ถนนเศรษฐกิจหมู่บ้านเพชรเกษมธานีตำบลอ้อมน้อยอำเภอกระทุ่มแบนจังหวัดสมุทรสาคร 74130"/>
    <s v="74130"/>
    <s v="0834401846"/>
    <s v="06/08/2025 10:34"/>
    <s v="raweewan5499@gmail.com"/>
    <s v="EMS COD"/>
    <s v="facebook"/>
    <s v="กสิกร"/>
    <s v=""/>
    <s v="JA277201123TH"/>
    <s v="06/08/2025 10:34"/>
  </r>
  <r>
    <x v="4"/>
    <x v="4"/>
    <n v="100"/>
    <n v="4"/>
    <s v="FQT2"/>
    <n v="400"/>
    <n v="0"/>
    <s v="ร้านที่1"/>
    <s v="น.ส.ณัฐชา คืนมาเมือง"/>
    <s v="278 หมู่ 14 บ้านห้วยมะหินฝน_x000a_ต.ป่าตึง อ.แม่จัน_x000a_จ.เชียงราย 57110"/>
    <s v="57110"/>
    <s v="0903162919"/>
    <s v="06/08/2025 10:30"/>
    <s v="raweewan5499@gmail.com"/>
    <s v="EMS COD"/>
    <s v="facebook"/>
    <s v="กสิกร"/>
    <s v=""/>
    <s v="JA277201137TH"/>
    <s v="06/08/2025 10:30"/>
  </r>
  <r>
    <x v="4"/>
    <x v="4"/>
    <n v="99"/>
    <n v="4"/>
    <s v="FQS98"/>
    <n v="388"/>
    <n v="0"/>
    <s v="ร้านที่1"/>
    <s v="จ******์"/>
    <s v="******ษ์สันติราษฎร์, ตำบลศรีบุญเรือง, อำเภอเมืองมุกดาหาร ตำบลศรีบุญเรือง อำเภอเมืองมุกดาหาร จังหวัดมุกดาหาร 49000"/>
    <s v="49000"/>
    <s v="90"/>
    <s v="06/08/2025 10:27"/>
    <s v="-"/>
    <s v="SPX Express"/>
    <s v="Shopee"/>
    <s v="shopee"/>
    <s v=""/>
    <s v="TH2518147580995"/>
    <s v="06/08/2025 10:27"/>
  </r>
  <r>
    <x v="19"/>
    <x v="24"/>
    <n v="65"/>
    <n v="4"/>
    <s v="FQS97"/>
    <n v="215"/>
    <n v="0"/>
    <s v="ร้านที่1"/>
    <s v="น.ส.ธนพร บุญพันธ์"/>
    <s v="56/1 ม.3 ต.บึง อ.ศรีราชา จ.ชลบุรี_x000a_ 20230"/>
    <s v="20230"/>
    <s v="0887575339"/>
    <s v="06/08/2025 10:27"/>
    <s v="raweewan5499@gmail.com"/>
    <s v="EMS COD"/>
    <s v="facebook"/>
    <s v="กสิกร"/>
    <s v=""/>
    <s v="JA277201145TH"/>
    <s v="06/08/2025 10:27"/>
  </r>
  <r>
    <x v="9"/>
    <x v="9"/>
    <n v="50"/>
    <n v="6"/>
    <s v="FQS96"/>
    <n v="200"/>
    <n v="0"/>
    <s v="ร้านที่2"/>
    <s v="ท***าน ว***ไว"/>
    <s v="กรุงเทพฯ"/>
    <s v="-"/>
    <s v=""/>
    <s v="06/08/2025 10:26"/>
    <s v="-"/>
    <s v="J&amp;T COD"/>
    <s v="Tiktok"/>
    <s v="จ่ายทีหลัง / COD"/>
    <s v=""/>
    <s v="762425385503"/>
    <s v="06/08/2025 10:26"/>
  </r>
  <r>
    <x v="4"/>
    <x v="4"/>
    <n v="100"/>
    <n v="1"/>
    <s v="FQS94"/>
    <n v="250"/>
    <n v="0"/>
    <s v="ร้านที่1"/>
    <s v="กชกร มุกขุนทด"/>
    <s v="32 หมู่11 ต.บ้านใหม่ อ.เมือง จ.นครราชสีมา 30000"/>
    <s v="30000"/>
    <s v="0842439594"/>
    <s v="06/08/2025 10:19"/>
    <s v="raweewan5499@gmail.com"/>
    <s v="EMS"/>
    <s v="facebook"/>
    <s v="กสิกร"/>
    <s v=""/>
    <s v="JB294948595TH"/>
    <s v="06/08/2025 10:23"/>
  </r>
  <r>
    <x v="19"/>
    <x v="24"/>
    <n v="65"/>
    <n v="3"/>
    <s v="FQS94"/>
    <n v="250"/>
    <n v="0"/>
    <s v="ร้านที่1"/>
    <s v="กชกร มุกขุนทด"/>
    <s v="32 หมู่11 ต.บ้านใหม่ อ.เมือง จ.นครราชสีมา 30000"/>
    <s v="30000"/>
    <s v="0842439594"/>
    <s v="06/08/2025 10:19"/>
    <s v="raweewan5499@gmail.com"/>
    <s v="EMS"/>
    <s v="facebook"/>
    <s v="กสิกร"/>
    <s v=""/>
    <s v="JB294948595TH"/>
    <s v="06/08/2025 10:23"/>
  </r>
  <r>
    <x v="0"/>
    <x v="0"/>
    <n v="100"/>
    <n v="2"/>
    <s v="FQS93"/>
    <n v="200"/>
    <n v="0"/>
    <s v="ร้านที่1"/>
    <s v="สุวรรณ​ี​ เหล่า​ชาญ​กิจ​ว​นิช"/>
    <s v="338/193มบ.กลางเมืองลาดพร้าว80_x000a_ขว.วังทองหลาง_x000a_ข.วังทองหลาง_x000a_กรุงเทพฯ 10310"/>
    <s v="10310"/>
    <s v="0891318197"/>
    <s v="06/08/2025 10:23"/>
    <s v="sompear3955@gmail.com"/>
    <s v="EMS COD"/>
    <s v="facebook"/>
    <s v="กสิกร"/>
    <s v=""/>
    <s v="JA277201154TH"/>
    <s v="06/08/2025 10:23"/>
  </r>
  <r>
    <x v="17"/>
    <x v="22"/>
    <n v="65"/>
    <n v="1"/>
    <s v="FQS92"/>
    <n v="615"/>
    <n v="0"/>
    <s v="ร้านที่1"/>
    <s v="ณัฐฐยา สีโสภา"/>
    <s v="31 ม.10 บ้านหนองเรือ (ร้านค้าตรงข้ามคอกวัว) ต.เสือเฒ่า อ.เชียงยืน จ.มหาสารคาม _x000a_ 44160"/>
    <s v="44160"/>
    <s v="0981919110"/>
    <s v="06/08/2025 10:22"/>
    <s v="sompear3955@gmail.com"/>
    <s v="EMS COD"/>
    <s v="facebook"/>
    <s v="กสิกร"/>
    <s v=""/>
    <s v="JA277201168TH"/>
    <s v="06/08/2025 10:21"/>
  </r>
  <r>
    <x v="15"/>
    <x v="19"/>
    <n v="65"/>
    <n v="1"/>
    <s v="FQS92"/>
    <n v="615"/>
    <n v="0"/>
    <s v="ร้านที่1"/>
    <s v="ณัฐฐยา สีโสภา"/>
    <s v="31 ม.10 บ้านหนองเรือ (ร้านค้าตรงข้ามคอกวัว) ต.เสือเฒ่า อ.เชียงยืน จ.มหาสารคาม _x000a_ 44160"/>
    <s v="44160"/>
    <s v="0981919110"/>
    <s v="06/08/2025 10:22"/>
    <s v="sompear3955@gmail.com"/>
    <s v="EMS COD"/>
    <s v="facebook"/>
    <s v="กสิกร"/>
    <s v=""/>
    <s v="JA277201168TH"/>
    <s v="06/08/2025 10:21"/>
  </r>
  <r>
    <x v="16"/>
    <x v="21"/>
    <n v="65"/>
    <n v="2"/>
    <s v="FQS92"/>
    <n v="615"/>
    <n v="0"/>
    <s v="ร้านที่1"/>
    <s v="ณัฐฐยา สีโสภา"/>
    <s v="31 ม.10 บ้านหนองเรือ (ร้านค้าตรงข้ามคอกวัว) ต.เสือเฒ่า อ.เชียงยืน จ.มหาสารคาม _x000a_ 44160"/>
    <s v="44160"/>
    <s v="0981919110"/>
    <s v="06/08/2025 10:22"/>
    <s v="sompear3955@gmail.com"/>
    <s v="EMS COD"/>
    <s v="facebook"/>
    <s v="กสิกร"/>
    <s v=""/>
    <s v="JA277201168TH"/>
    <s v="06/08/2025 10:21"/>
  </r>
  <r>
    <x v="4"/>
    <x v="4"/>
    <n v="100"/>
    <n v="4"/>
    <s v="FQS92"/>
    <n v="615"/>
    <n v="0"/>
    <s v="ร้านที่1"/>
    <s v="ณัฐฐยา สีโสภา"/>
    <s v="31 ม.10 บ้านหนองเรือ (ร้านค้าตรงข้ามคอกวัว) ต.เสือเฒ่า อ.เชียงยืน จ.มหาสารคาม _x000a_ 44160"/>
    <s v="44160"/>
    <s v="0981919110"/>
    <s v="06/08/2025 10:22"/>
    <s v="sompear3955@gmail.com"/>
    <s v="EMS COD"/>
    <s v="facebook"/>
    <s v="กสิกร"/>
    <s v=""/>
    <s v="JA277201168TH"/>
    <s v="06/08/2025 10:21"/>
  </r>
  <r>
    <x v="4"/>
    <x v="4"/>
    <n v="100"/>
    <n v="2"/>
    <s v="FQS91"/>
    <n v="415"/>
    <n v="0"/>
    <s v="ร้านที่1"/>
    <s v="วรรณา พิมพ์ใหม่"/>
    <s v="395ม.2_x000a_ต.บ้านเพชร_x000a_อ.บำเกน็จณรงค์_x000a_จ.ชัยภูมิ 36160"/>
    <s v="36160"/>
    <s v="0828324784"/>
    <s v="06/08/2025 10:21"/>
    <s v="raweewan5499@gmail.com"/>
    <s v="EMS COD"/>
    <s v="facebook"/>
    <s v="กสิกร"/>
    <s v=""/>
    <s v="JA277201171TH"/>
    <s v="06/08/2025 10:21"/>
  </r>
  <r>
    <x v="12"/>
    <x v="13"/>
    <n v="139"/>
    <n v="1"/>
    <s v="FQS91"/>
    <n v="415"/>
    <n v="0"/>
    <s v="ร้านที่1"/>
    <s v="วรรณา พิมพ์ใหม่"/>
    <s v="395ม.2_x000a_ต.บ้านเพชร_x000a_อ.บำเกน็จณรงค์_x000a_จ.ชัยภูมิ 36160"/>
    <s v="36160"/>
    <s v="0828324784"/>
    <s v="06/08/2025 10:21"/>
    <s v="raweewan5499@gmail.com"/>
    <s v="EMS COD"/>
    <s v="facebook"/>
    <s v="กสิกร"/>
    <s v=""/>
    <s v="JA277201171TH"/>
    <s v="06/08/2025 10:21"/>
  </r>
  <r>
    <x v="13"/>
    <x v="14"/>
    <n v="139"/>
    <n v="1"/>
    <s v="FQS91"/>
    <n v="415"/>
    <n v="0"/>
    <s v="ร้านที่1"/>
    <s v="วรรณา พิมพ์ใหม่"/>
    <s v="395ม.2_x000a_ต.บ้านเพชร_x000a_อ.บำเกน็จณรงค์_x000a_จ.ชัยภูมิ 36160"/>
    <s v="36160"/>
    <s v="0828324784"/>
    <s v="06/08/2025 10:21"/>
    <s v="raweewan5499@gmail.com"/>
    <s v="EMS COD"/>
    <s v="facebook"/>
    <s v="กสิกร"/>
    <s v=""/>
    <s v="JA277201171TH"/>
    <s v="06/08/2025 10:21"/>
  </r>
  <r>
    <x v="4"/>
    <x v="4"/>
    <n v="100"/>
    <n v="2"/>
    <s v="FQS90"/>
    <n v="200"/>
    <n v="0"/>
    <s v="ร้านที่1"/>
    <s v="จารุณี สมน้อย"/>
    <s v="344 ถ.โพธิ์กลาง ต.ในเมือง อ.เมือง จ.นครราชสีมา 30000"/>
    <s v="30000"/>
    <s v="0933296490"/>
    <s v="06/08/2025 10:20"/>
    <s v="raweewan5499@gmail.com"/>
    <s v="EMS COD"/>
    <s v="facebook"/>
    <s v="กสิกร"/>
    <s v=""/>
    <s v="JA277201185TH"/>
    <s v="06/08/2025 10:20"/>
  </r>
  <r>
    <x v="4"/>
    <x v="4"/>
    <n v="100"/>
    <n v="2"/>
    <s v="FQS89"/>
    <n v="200"/>
    <n v="0"/>
    <s v="ร้านที่1"/>
    <s v=" ส่งให้คุณคนึงสุข เปียงแก้ว "/>
    <s v="19/139 หมู่ บ้านดิเอ๋กซคลูุซีพ ซอยนวลจันทร์  56  แขวงนวลจันทร์ เขต บึงกุ่ม  กทม        (ส่ง กทม นะคะ) 10230"/>
    <s v="10230"/>
    <s v="0843656406"/>
    <s v="05/08/2025 10:16"/>
    <s v="sompear3955@gmail.com"/>
    <s v="EMS"/>
    <s v="facebook"/>
    <s v="กสิกร"/>
    <s v=""/>
    <s v="JB294948600TH"/>
    <s v="06/08/2025 10:19"/>
  </r>
  <r>
    <x v="4"/>
    <x v="4"/>
    <n v="100"/>
    <n v="2"/>
    <s v="FQS88"/>
    <n v="200"/>
    <n v="0"/>
    <s v="ร้านที่1"/>
    <s v="PL ปฏิมาพร หลวงอากาศ "/>
    <s v="(น้องเอิร์น)_x000a_บ้านเลขที่ 31 หมู่ 2 ต.หนองพระ อ.วังทรายพูน จ.พิจิตร _x000a_รหัสไปรษณีย์ 66180"/>
    <s v="66180"/>
    <s v="0910386482"/>
    <s v="05/08/2025 09:44"/>
    <s v="sompear3955@gmail.com"/>
    <s v="EMS"/>
    <s v="facebook"/>
    <s v="กสิกร"/>
    <s v=""/>
    <s v="JB294948613TH"/>
    <s v="06/08/2025 10:18"/>
  </r>
  <r>
    <x v="5"/>
    <x v="5"/>
    <n v="66.333333333333329"/>
    <n v="3"/>
    <s v="FQS87"/>
    <n v="231"/>
    <n v="0"/>
    <s v="ร้านที่1"/>
    <s v="น******พ"/>
    <s v="******3 ต.ผางาม ตำบลผางาม อำเภอเวียงชัย จังหวัดเชียงราย 57210"/>
    <s v="57210"/>
    <s v="40"/>
    <s v="06/08/2025 10:18"/>
    <s v="-"/>
    <s v="SPX Express"/>
    <s v="Shopee"/>
    <s v="shopee"/>
    <s v=""/>
    <s v="TH256204639945G"/>
    <s v="06/08/2025 10:18"/>
  </r>
  <r>
    <x v="0"/>
    <x v="20"/>
    <n v="51.75"/>
    <n v="2"/>
    <s v="FQS86"/>
    <n v="129.5"/>
    <n v="26"/>
    <s v="ร้านที่1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06/08/2025 10:28"/>
    <s v="-"/>
    <s v="Kerry_dropoff"/>
    <s v="Lazada"/>
    <s v="lazada"/>
    <s v=""/>
    <s v="LEXPU0594764003"/>
    <s v="06/08/2025 10:16"/>
  </r>
  <r>
    <x v="1"/>
    <x v="1"/>
    <n v="50"/>
    <n v="2"/>
    <s v="FQS84"/>
    <n v="200"/>
    <n v="0"/>
    <s v="ร้านที่2"/>
    <s v="ส***สา"/>
    <s v="จันทบุรี"/>
    <s v="-"/>
    <s v=""/>
    <s v="06/08/2025 10:14"/>
    <s v="-"/>
    <s v="J&amp;T COD"/>
    <s v="Tiktok"/>
    <s v="จ่ายทีหลัง / COD"/>
    <s v=""/>
    <s v="762472108425"/>
    <s v="06/08/2025 10:14"/>
  </r>
  <r>
    <x v="2"/>
    <x v="2"/>
    <n v="50"/>
    <n v="2"/>
    <s v="FQS84"/>
    <n v="200"/>
    <n v="0"/>
    <s v="ร้านที่2"/>
    <s v="ส***สา"/>
    <s v="จันทบุรี"/>
    <s v="-"/>
    <s v=""/>
    <s v="06/08/2025 10:14"/>
    <s v="-"/>
    <s v="J&amp;T COD"/>
    <s v="Tiktok"/>
    <s v="จ่ายทีหลัง / COD"/>
    <s v=""/>
    <s v="762472108425"/>
    <s v="06/08/2025 10:14"/>
  </r>
  <r>
    <x v="3"/>
    <x v="3"/>
    <n v="50"/>
    <n v="2"/>
    <s v="FQS84"/>
    <n v="200"/>
    <n v="0"/>
    <s v="ร้านที่2"/>
    <s v="ส***สา"/>
    <s v="จันทบุรี"/>
    <s v="-"/>
    <s v=""/>
    <s v="06/08/2025 10:14"/>
    <s v="-"/>
    <s v="J&amp;T COD"/>
    <s v="Tiktok"/>
    <s v="จ่ายทีหลัง / COD"/>
    <s v=""/>
    <s v="762472108425"/>
    <s v="06/08/2025 10:14"/>
  </r>
  <r>
    <x v="9"/>
    <x v="9"/>
    <n v="50"/>
    <n v="6"/>
    <s v="FQS83"/>
    <n v="200"/>
    <n v="0"/>
    <s v="ร้านที่2"/>
    <s v="น* พ***รักษ์"/>
    <s v="สมุทรปราการ"/>
    <s v="-"/>
    <s v=""/>
    <s v="06/08/2025 10:14"/>
    <s v="-"/>
    <s v="J&amp;T COD"/>
    <s v="Tiktok"/>
    <s v="จ่ายทีหลัง / COD"/>
    <s v=""/>
    <s v="762424683495"/>
    <s v="06/08/2025 10:14"/>
  </r>
  <r>
    <x v="11"/>
    <x v="11"/>
    <n v="80"/>
    <n v="1"/>
    <s v="FQS82"/>
    <n v="80"/>
    <n v="0"/>
    <s v="ร้านที่1"/>
    <s v="อ******์"/>
    <s v="******ระ ตำบลเวียงสระ อำเภอเวียงสระ จังหวัดสุราษฎร์ธานี 84190"/>
    <s v="84190"/>
    <s v="85"/>
    <s v="06/08/2025 10:14"/>
    <s v="-"/>
    <s v="SPX Express"/>
    <s v="Shopee"/>
    <s v="shopee"/>
    <s v=""/>
    <s v="TH257314823767B"/>
    <s v="06/08/2025 10:13"/>
  </r>
  <r>
    <x v="0"/>
    <x v="20"/>
    <n v="56.25"/>
    <n v="1"/>
    <s v="FQS80"/>
    <n v="82.25"/>
    <n v="26"/>
    <s v="ร้านที่1"/>
    <s v="สุกัญญา จันทร์สวาท"/>
    <s v="309 หมู่ 2 ตำบล ท่านัด · ดำเนินสะดวก/ Damnoen Saduak_x000a__x000a_ดำเนินสะดวก/ Damnoen Saduakราชบุรี/ Ratchaburi_x000a_70130"/>
    <s v="70130"/>
    <s v="660869297832"/>
    <s v="06/08/2025 10:13"/>
    <s v="-"/>
    <s v="Kerry_dropoff"/>
    <s v="Lazada"/>
    <s v="lazada"/>
    <s v=""/>
    <s v="LEXPU0594732580"/>
    <s v="06/08/2025 10:13"/>
  </r>
  <r>
    <x v="11"/>
    <x v="11"/>
    <n v="90"/>
    <n v="2"/>
    <s v="FQS79"/>
    <n v="178"/>
    <n v="26"/>
    <s v="ร้านที่8"/>
    <s v="สุกัญญา จันทร์สวาท"/>
    <s v="309 หมู่ 2 ตำบล ท่านัด · ดำเนินสะดวก/ Damnoen Saduak_x000a__x000a_ดำเนินสะดวก/ Damnoen Saduakราชบุรี/ Ratchaburi_x000a_70130"/>
    <s v="70130"/>
    <s v="660869297832"/>
    <s v="06/08/2025 10:13"/>
    <s v="-"/>
    <s v="Kerry_dropoff"/>
    <s v="Lazada"/>
    <s v="lazada"/>
    <s v=""/>
    <s v="LEXPU0594733539"/>
    <s v="06/08/2025 10:13"/>
  </r>
  <r>
    <x v="9"/>
    <x v="9"/>
    <n v="50"/>
    <n v="6"/>
    <s v="FQS78"/>
    <n v="200"/>
    <n v="0"/>
    <s v="ร้านที่2"/>
    <s v="ว***าภรณ์ ว***อง"/>
    <s v="ราชบุรี"/>
    <s v="-"/>
    <s v=""/>
    <s v="06/08/2025 10:13"/>
    <s v="-"/>
    <s v="J&amp;T Express"/>
    <s v="Tiktok"/>
    <s v="tiktok"/>
    <s v=""/>
    <s v="762420989503"/>
    <s v="06/08/2025 10:13"/>
  </r>
  <r>
    <x v="9"/>
    <x v="9"/>
    <n v="50"/>
    <n v="6"/>
    <s v="FQS76"/>
    <n v="200"/>
    <n v="0"/>
    <s v="ร้านที่2"/>
    <s v="ข** ศ***มานนท์"/>
    <s v="กรุงเทพมหานคร"/>
    <s v="-"/>
    <s v=""/>
    <s v="06/08/2025 10:10"/>
    <s v="-"/>
    <s v="J&amp;T COD"/>
    <s v="Tiktok"/>
    <s v="จ่ายทีหลัง / COD"/>
    <s v=""/>
    <s v="762484524491"/>
    <s v="06/08/2025 10:11"/>
  </r>
  <r>
    <x v="1"/>
    <x v="1"/>
    <n v="50"/>
    <n v="1"/>
    <s v="FQS75"/>
    <n v="147"/>
    <n v="0"/>
    <s v="ร้านที่1"/>
    <s v="พ******)"/>
    <s v="******ศ์วาน 59 ถ.วิภาวดีรังสิต แขวงลาดยาว เขตจตุจักร จังหวัดกรุงเทพมหานคร 10900"/>
    <s v="10900"/>
    <s v="11"/>
    <s v="06/08/2025 10:10"/>
    <s v="-"/>
    <s v="SPX Express"/>
    <s v="Shopee"/>
    <s v="shopee"/>
    <s v=""/>
    <s v="TH257356721681J"/>
    <s v="06/08/2025 10:09"/>
  </r>
  <r>
    <x v="2"/>
    <x v="2"/>
    <n v="50"/>
    <n v="1"/>
    <s v="FQS75"/>
    <n v="147"/>
    <n v="0"/>
    <s v="ร้านที่1"/>
    <s v="พ******)"/>
    <s v="******ศ์วาน 59 ถ.วิภาวดีรังสิต แขวงลาดยาว เขตจตุจักร จังหวัดกรุงเทพมหานคร 10900"/>
    <s v="10900"/>
    <s v="11"/>
    <s v="06/08/2025 10:10"/>
    <s v="-"/>
    <s v="SPX Express"/>
    <s v="Shopee"/>
    <s v="shopee"/>
    <s v=""/>
    <s v="TH257356721681J"/>
    <s v="06/08/2025 10:09"/>
  </r>
  <r>
    <x v="3"/>
    <x v="3"/>
    <n v="50"/>
    <n v="1"/>
    <s v="FQS75"/>
    <n v="147"/>
    <n v="0"/>
    <s v="ร้านที่1"/>
    <s v="พ******)"/>
    <s v="******ศ์วาน 59 ถ.วิภาวดีรังสิต แขวงลาดยาว เขตจตุจักร จังหวัดกรุงเทพมหานคร 10900"/>
    <s v="10900"/>
    <s v="11"/>
    <s v="06/08/2025 10:10"/>
    <s v="-"/>
    <s v="SPX Express"/>
    <s v="Shopee"/>
    <s v="shopee"/>
    <s v=""/>
    <s v="TH257356721681J"/>
    <s v="06/08/2025 10:09"/>
  </r>
  <r>
    <x v="8"/>
    <x v="8"/>
    <n v="45"/>
    <n v="1"/>
    <s v="FQS74"/>
    <n v="74"/>
    <n v="29"/>
    <s v="ร้านที่4"/>
    <s v="N** N**"/>
    <s v="Samut Songkhram"/>
    <s v="-"/>
    <s v=""/>
    <s v="06/08/2025 10:08"/>
    <s v="-"/>
    <s v="J&amp;T Express"/>
    <s v="Tiktok"/>
    <s v="tiktok"/>
    <s v=""/>
    <s v="762467289371"/>
    <s v="06/08/2025 10:08"/>
  </r>
  <r>
    <x v="1"/>
    <x v="1"/>
    <n v="50"/>
    <n v="1"/>
    <s v="FQS73"/>
    <n v="147"/>
    <n v="0"/>
    <s v="ร้านที่1"/>
    <s v="จ******ี"/>
    <s v="******รัตภูมิ, อำเภอควนเนียง ตำบลรัตภูมิ อำเภอควนเนียง จังหวัดสงขลา 90220"/>
    <s v="90220"/>
    <s v="46"/>
    <s v="06/08/2025 10:08"/>
    <s v="-"/>
    <s v="SPX Express"/>
    <s v="Shopee"/>
    <s v="shopee"/>
    <s v=""/>
    <s v="TH257578601390G"/>
    <s v="06/08/2025 10:05"/>
  </r>
  <r>
    <x v="2"/>
    <x v="2"/>
    <n v="50"/>
    <n v="1"/>
    <s v="FQS73"/>
    <n v="147"/>
    <n v="0"/>
    <s v="ร้านที่1"/>
    <s v="จ******ี"/>
    <s v="******รัตภูมิ, อำเภอควนเนียง ตำบลรัตภูมิ อำเภอควนเนียง จังหวัดสงขลา 90220"/>
    <s v="90220"/>
    <s v="46"/>
    <s v="06/08/2025 10:08"/>
    <s v="-"/>
    <s v="SPX Express"/>
    <s v="Shopee"/>
    <s v="shopee"/>
    <s v=""/>
    <s v="TH257578601390G"/>
    <s v="06/08/2025 10:05"/>
  </r>
  <r>
    <x v="3"/>
    <x v="3"/>
    <n v="50"/>
    <n v="1"/>
    <s v="FQS73"/>
    <n v="147"/>
    <n v="0"/>
    <s v="ร้านที่1"/>
    <s v="จ******ี"/>
    <s v="******รัตภูมิ, อำเภอควนเนียง ตำบลรัตภูมิ อำเภอควนเนียง จังหวัดสงขลา 90220"/>
    <s v="90220"/>
    <s v="46"/>
    <s v="06/08/2025 10:08"/>
    <s v="-"/>
    <s v="SPX Express"/>
    <s v="Shopee"/>
    <s v="shopee"/>
    <s v=""/>
    <s v="TH257578601390G"/>
    <s v="06/08/2025 10:05"/>
  </r>
  <r>
    <x v="1"/>
    <x v="1"/>
    <n v="50"/>
    <n v="1"/>
    <s v="FQS71"/>
    <n v="100"/>
    <n v="0"/>
    <s v="ร้านที่2"/>
    <s v="ม***า  ป***ฤติธรรม"/>
    <s v="เพชรบูรณ์"/>
    <s v="-"/>
    <s v=""/>
    <s v="06/08/2025 09:57"/>
    <s v="-"/>
    <s v="J&amp;T COD"/>
    <s v="Tiktok"/>
    <s v="จ่ายทีหลัง / COD"/>
    <s v=""/>
    <s v="762459304482"/>
    <s v="06/08/2025 09:57"/>
  </r>
  <r>
    <x v="2"/>
    <x v="2"/>
    <n v="50"/>
    <n v="1"/>
    <s v="FQS71"/>
    <n v="100"/>
    <n v="0"/>
    <s v="ร้านที่2"/>
    <s v="ม***า  ป***ฤติธรรม"/>
    <s v="เพชรบูรณ์"/>
    <s v="-"/>
    <s v=""/>
    <s v="06/08/2025 09:57"/>
    <s v="-"/>
    <s v="J&amp;T COD"/>
    <s v="Tiktok"/>
    <s v="จ่ายทีหลัง / COD"/>
    <s v=""/>
    <s v="762459304482"/>
    <s v="06/08/2025 09:57"/>
  </r>
  <r>
    <x v="3"/>
    <x v="3"/>
    <n v="50"/>
    <n v="1"/>
    <s v="FQS71"/>
    <n v="100"/>
    <n v="0"/>
    <s v="ร้านที่2"/>
    <s v="ม***า  ป***ฤติธรรม"/>
    <s v="เพชรบูรณ์"/>
    <s v="-"/>
    <s v=""/>
    <s v="06/08/2025 09:57"/>
    <s v="-"/>
    <s v="J&amp;T COD"/>
    <s v="Tiktok"/>
    <s v="จ่ายทีหลัง / COD"/>
    <s v=""/>
    <s v="762459304482"/>
    <s v="06/08/2025 09:57"/>
  </r>
  <r>
    <x v="12"/>
    <x v="13"/>
    <n v="139"/>
    <n v="1"/>
    <s v="FQS69"/>
    <n v="415"/>
    <n v="0"/>
    <s v="ร้านที่1"/>
    <s v="กันตพัฒน์  สวัสดิสาร "/>
    <s v="59/3 ม.8 ต.พรหมโลก_x000a_อ.พรหมคีรี จ.นครศรีธรรมราช 80320"/>
    <s v="80320"/>
    <s v="0618154954"/>
    <s v="05/08/2025 14:47"/>
    <s v="sompear3955@gmail.com"/>
    <s v="EMS"/>
    <s v="facebook"/>
    <s v="กสิกร"/>
    <s v=""/>
    <s v="JB294948627TH"/>
    <s v="06/08/2025 09:51"/>
  </r>
  <r>
    <x v="13"/>
    <x v="14"/>
    <n v="139"/>
    <n v="1"/>
    <s v="FQS69"/>
    <n v="415"/>
    <n v="0"/>
    <s v="ร้านที่1"/>
    <s v="กันตพัฒน์  สวัสดิสาร "/>
    <s v="59/3 ม.8 ต.พรหมโลก_x000a_อ.พรหมคีรี จ.นครศรีธรรมราช 80320"/>
    <s v="80320"/>
    <s v="0618154954"/>
    <s v="05/08/2025 14:47"/>
    <s v="sompear3955@gmail.com"/>
    <s v="EMS"/>
    <s v="facebook"/>
    <s v="กสิกร"/>
    <s v=""/>
    <s v="JB294948627TH"/>
    <s v="06/08/2025 09:51"/>
  </r>
  <r>
    <x v="4"/>
    <x v="4"/>
    <n v="100"/>
    <n v="2"/>
    <s v="FQS69"/>
    <n v="415"/>
    <n v="0"/>
    <s v="ร้านที่1"/>
    <s v="กันตพัฒน์  สวัสดิสาร "/>
    <s v="59/3 ม.8 ต.พรหมโลก_x000a_อ.พรหมคีรี จ.นครศรีธรรมราช 80320"/>
    <s v="80320"/>
    <s v="0618154954"/>
    <s v="05/08/2025 14:47"/>
    <s v="sompear3955@gmail.com"/>
    <s v="EMS"/>
    <s v="facebook"/>
    <s v="กสิกร"/>
    <s v=""/>
    <s v="JB294948627TH"/>
    <s v="06/08/2025 09:51"/>
  </r>
  <r>
    <x v="10"/>
    <x v="10"/>
    <n v="66.666666666666671"/>
    <n v="3"/>
    <s v="FQS68"/>
    <n v="109"/>
    <n v="9"/>
    <s v="ร้านที่2"/>
    <s v="P***charapha P***ua"/>
    <s v="ประจวบคีรีขันธ์"/>
    <s v="-"/>
    <s v=""/>
    <s v="06/08/2025 09:51"/>
    <s v="-"/>
    <s v="J&amp;T COD"/>
    <s v="Tiktok"/>
    <s v="จ่ายทีหลัง / COD"/>
    <s v=""/>
    <s v="762455749436"/>
    <s v="06/08/2025 09:51"/>
  </r>
  <r>
    <x v="0"/>
    <x v="0"/>
    <n v="66.333333333333329"/>
    <n v="6"/>
    <s v="FQS67"/>
    <n v="453"/>
    <n v="0"/>
    <s v="ร้านที่1"/>
    <s v="บ******)"/>
    <s v="******0 คลองหนึ่ง ตำบลคลองหนึ่ง อำเภอคลองหลวง จังหวัดปทุมธานี 12120"/>
    <s v="12120"/>
    <s v="04"/>
    <s v="06/08/2025 10:17"/>
    <s v="-"/>
    <s v="SPX Express"/>
    <s v="Shopee"/>
    <s v="shopee"/>
    <s v=""/>
    <s v="TH256300932230B"/>
    <s v="06/08/2025 09:47"/>
  </r>
  <r>
    <x v="0"/>
    <x v="0"/>
    <n v="80"/>
    <n v="7"/>
    <s v="FQS66"/>
    <n v="7220"/>
    <n v="100"/>
    <s v="ร้านที่1"/>
    <s v="ศุภนิดา จำปา"/>
    <s v="124 &amp;nbsp;หมู่ 4 ตำบลแม่สลิด_x000a_อำเภอบ้านตาก จังหวัดตาก 63120_x000a__x000a_"/>
    <s v="63120"/>
    <s v="0812833941"/>
    <s v="04/08/2025 09:42"/>
    <s v="raweewan5499@gmail.com"/>
    <s v="EMS"/>
    <s v="line_oa"/>
    <s v="กสิกร"/>
    <s v=""/>
    <s v="JB294948689TH"/>
    <s v="06/08/2025 09:42"/>
  </r>
  <r>
    <x v="4"/>
    <x v="4"/>
    <n v="80"/>
    <n v="82"/>
    <s v="FQS66"/>
    <n v="7220"/>
    <n v="100"/>
    <s v="ร้านที่1"/>
    <s v="ศุภนิดา จำปา"/>
    <s v="124 &amp;nbsp;หมู่ 4 ตำบลแม่สลิด_x000a_อำเภอบ้านตาก จังหวัดตาก 63120_x000a__x000a_"/>
    <s v="63120"/>
    <s v="0812833941"/>
    <s v="04/08/2025 09:42"/>
    <s v="raweewan5499@gmail.com"/>
    <s v="EMS"/>
    <s v="line_oa"/>
    <s v="กสิกร"/>
    <s v=""/>
    <s v="JB294948689TH"/>
    <s v="06/08/2025 09:42"/>
  </r>
  <r>
    <x v="8"/>
    <x v="8"/>
    <n v="27.5"/>
    <n v="4"/>
    <s v="FQS65"/>
    <n v="142.25"/>
    <n v="41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41781349"/>
    <s v="06/08/2025 09:41"/>
    <s v="-"/>
    <s v="Kerry_dropoff"/>
    <s v="Lazada"/>
    <s v="lazada"/>
    <s v=""/>
    <s v="LEXPU0594730286"/>
    <s v="06/08/2025 09:41"/>
  </r>
  <r>
    <x v="0"/>
    <x v="25"/>
    <n v="60"/>
    <n v="1"/>
    <s v="FQS64"/>
    <n v="67"/>
    <n v="7"/>
    <s v="ร้านที่3"/>
    <s v="ราตรี บัวศรี"/>
    <s v="32/9 ซ.ริมทางรถไฟ · รองเมือง/ Rong Mueang_x000a__x000a_ปทุมวัน/ Pathum Wanกรุงเทพมหานคร/ Bangkok_x000a_10330"/>
    <s v="10330"/>
    <s v="660656684355"/>
    <s v="06/08/2025 09:38"/>
    <s v="-"/>
    <s v="Kerry_dropoff"/>
    <s v="Lazada"/>
    <s v="lazada"/>
    <s v=""/>
    <s v="LEXPU0594732364"/>
    <s v="06/08/2025 09:38"/>
  </r>
  <r>
    <x v="4"/>
    <x v="4"/>
    <n v="99"/>
    <n v="2"/>
    <s v="FQS63"/>
    <n v="198"/>
    <n v="0"/>
    <s v="ร้านที่1"/>
    <s v="น******ว"/>
    <s v="****** ตำบลวังหิน ตำบลวังหิน อำเภอเมืองตาก จังหวัดตาก 63000"/>
    <s v="63000"/>
    <s v="35"/>
    <s v="06/08/2025 09:38"/>
    <s v="-"/>
    <s v="SPX Express"/>
    <s v="Shopee"/>
    <s v="shopee"/>
    <s v=""/>
    <s v="TH259204101221K"/>
    <s v="06/08/2025 09:37"/>
  </r>
  <r>
    <x v="4"/>
    <x v="4"/>
    <n v="99"/>
    <n v="2"/>
    <s v="FQS62"/>
    <n v="198"/>
    <n v="0"/>
    <s v="ร้านที่1"/>
    <s v="จ******)"/>
    <s v="******ำบลท่าผา ตำบลท่าผา อำเภอเกาะคา จังหวัดลำปาง 52130"/>
    <s v="52130"/>
    <s v="59"/>
    <s v="06/08/2025 09:35"/>
    <s v="-"/>
    <s v="SPX Express"/>
    <s v="Shopee"/>
    <s v="shopee"/>
    <s v=""/>
    <s v="TH257917361285M"/>
    <s v="06/08/2025 09:35"/>
  </r>
  <r>
    <x v="9"/>
    <x v="9"/>
    <n v="50"/>
    <n v="6"/>
    <s v="FQS61"/>
    <n v="200"/>
    <n v="0"/>
    <s v="ร้านที่2"/>
    <s v="ค** เ***์  แ***สภาวัน-จากคุณจิรัชยา"/>
    <s v="สระแก้ว"/>
    <s v="-"/>
    <s v=""/>
    <s v="06/08/2025 09:30"/>
    <s v="-"/>
    <s v="J&amp;T Express"/>
    <s v="Tiktok"/>
    <s v="tiktok"/>
    <s v=""/>
    <s v="762484020491"/>
    <s v="06/08/2025 09:30"/>
  </r>
  <r>
    <x v="10"/>
    <x v="10"/>
    <n v="66.666666666666671"/>
    <n v="3"/>
    <s v="FQS60"/>
    <n v="320"/>
    <n v="0"/>
    <s v="ร้านที่4"/>
    <s v="บ***รียน น***ุตร"/>
    <s v="ศรีสะเกษ"/>
    <s v="-"/>
    <s v=""/>
    <s v="06/08/2025 09:29"/>
    <s v="-"/>
    <s v="J&amp;T Express"/>
    <s v="Tiktok"/>
    <s v="tiktok"/>
    <s v=""/>
    <s v="762431357435"/>
    <s v="06/08/2025 09:29"/>
  </r>
  <r>
    <x v="0"/>
    <x v="0"/>
    <n v="66.333333333333329"/>
    <n v="3"/>
    <s v="FQS60"/>
    <n v="320"/>
    <n v="0"/>
    <s v="ร้านที่4"/>
    <s v="บ***รียน น***ุตร"/>
    <s v="ศรีสะเกษ"/>
    <s v="-"/>
    <s v=""/>
    <s v="06/08/2025 09:29"/>
    <s v="-"/>
    <s v="J&amp;T Express"/>
    <s v="Tiktok"/>
    <s v="tiktok"/>
    <s v=""/>
    <s v="762431357435"/>
    <s v="06/08/2025 09:29"/>
  </r>
  <r>
    <x v="4"/>
    <x v="4"/>
    <n v="100"/>
    <n v="2"/>
    <s v="FQS59"/>
    <n v="200"/>
    <n v="0"/>
    <s v="ร้านที่1"/>
    <s v="อภิรดี  คำดี"/>
    <s v="37/2 หมู่ 2 _x000a_ต. ยางซ้าย_x000a_อ. เมือง_x000a_จ.สุโขทัย 64000"/>
    <s v="64000"/>
    <s v="0825071182"/>
    <s v="06/08/2025 09:29"/>
    <s v="raweewan5499@gmail.com"/>
    <s v="EMS COD"/>
    <s v="facebook"/>
    <s v="กสิกร"/>
    <s v=""/>
    <s v="JA277201208TH"/>
    <s v="06/08/2025 09:29"/>
  </r>
  <r>
    <x v="8"/>
    <x v="8"/>
    <n v="33.166666666666664"/>
    <n v="6"/>
    <s v="FQS58"/>
    <n v="196"/>
    <n v="26"/>
    <s v="ร้านที่1"/>
    <s v="สมชาย ฉาบเชย"/>
    <s v="38/69หมู่4 · คึกคัก/ Khuekkhak_x000a__x000a_ตะกั่วป่า/ Takua Paพังงา/ Phang Nga_x000a_82220"/>
    <s v="82220"/>
    <s v="660981588566"/>
    <s v="06/08/2025 09:29"/>
    <s v="-"/>
    <s v="Kerry_dropoff"/>
    <s v="Lazada"/>
    <s v="lazada"/>
    <s v=""/>
    <s v="TH66057KAPDB9G"/>
    <s v="06/08/2025 09:29"/>
  </r>
  <r>
    <x v="12"/>
    <x v="13"/>
    <n v="139"/>
    <n v="1"/>
    <s v="FQS57"/>
    <n v="215"/>
    <n v="0"/>
    <s v="ร้านที่1"/>
    <s v="ศิรินภา"/>
    <s v="114/45 ม.13 อาคารชุดสมบัติบุรี14 _x000a_ถ.การจนาภิเษก _x000a_ต.บางบัวทอง _x000a_อ.บางบัวทอง _x000a_จ.นนทบุรี 11110"/>
    <s v="11110"/>
    <s v="0617583927"/>
    <s v="06/08/2025 09:28"/>
    <s v="raweewan5499@gmail.com"/>
    <s v="EMS COD"/>
    <s v="facebook"/>
    <s v="กสิกร"/>
    <s v=""/>
    <s v="JA277201211TH"/>
    <s v="06/08/2025 09:27"/>
  </r>
  <r>
    <x v="13"/>
    <x v="14"/>
    <n v="139"/>
    <n v="1"/>
    <s v="FQS57"/>
    <n v="215"/>
    <n v="0"/>
    <s v="ร้านที่1"/>
    <s v="ศิรินภา"/>
    <s v="114/45 ม.13 อาคารชุดสมบัติบุรี14 _x000a_ถ.การจนาภิเษก _x000a_ต.บางบัวทอง _x000a_อ.บางบัวทอง _x000a_จ.นนทบุรี 11110"/>
    <s v="11110"/>
    <s v="0617583927"/>
    <s v="06/08/2025 09:28"/>
    <s v="raweewan5499@gmail.com"/>
    <s v="EMS COD"/>
    <s v="facebook"/>
    <s v="กสิกร"/>
    <s v=""/>
    <s v="JA277201211TH"/>
    <s v="06/08/2025 09:27"/>
  </r>
  <r>
    <x v="4"/>
    <x v="4"/>
    <n v="100"/>
    <n v="2"/>
    <s v="FQS56"/>
    <n v="200"/>
    <n v="0"/>
    <s v="ร้านที่1"/>
    <s v="ตุ๊กตา  ชูศรี"/>
    <s v="56/7 ม.7 ต.อุโลกสี่หมื่น _x000a_อ.ท่ามะกา จ.กาญจนบุรี 71130"/>
    <s v="71130"/>
    <s v="0870827282"/>
    <s v="06/08/2025 09:27"/>
    <s v="raweewan5499@gmail.com"/>
    <s v="EMS COD"/>
    <s v="facebook"/>
    <s v="กสิกร"/>
    <s v=""/>
    <s v="JA277223441TH"/>
    <s v="06/08/2025 09:27"/>
  </r>
  <r>
    <x v="4"/>
    <x v="4"/>
    <n v="100"/>
    <n v="3"/>
    <s v="FQS55"/>
    <n v="300"/>
    <n v="0"/>
    <s v="ร้านที่1"/>
    <s v="พรรณี"/>
    <s v="61 ซ.สุขสวัสดิ์ 11_x000a_ถนน.สุขสวัสดิ์_x000a_เขตราษฎร์บูรณะ_x000a_แขวงบางปะกอก_x000a_กทม 10140"/>
    <s v="10140"/>
    <s v="0897548418"/>
    <s v="06/08/2025 09:26"/>
    <s v="raweewan5499@gmail.com"/>
    <s v="EMS COD"/>
    <s v="facebook"/>
    <s v="กสิกร"/>
    <s v=""/>
    <s v="JA277201225TH"/>
    <s v="06/08/2025 09:25"/>
  </r>
  <r>
    <x v="12"/>
    <x v="13"/>
    <n v="139"/>
    <n v="1"/>
    <s v="FQS54"/>
    <n v="215"/>
    <n v="0"/>
    <s v="ร้านที่1"/>
    <s v="จิรัฐติกาล รักษาทรัพย์"/>
    <s v="สุภาลัยวิลพระรามสอง_x000a_57/146 ม5_x000a_ต พันท้าย_x000a_อ เมือง_x000a_จสมุทสาคร 74000"/>
    <s v="74000"/>
    <s v="0822340683"/>
    <s v="06/08/2025 09:25"/>
    <s v="raweewan5499@gmail.com"/>
    <s v="EMS COD"/>
    <s v="facebook"/>
    <s v="กสิกร"/>
    <s v=""/>
    <s v="JA277201239TH"/>
    <s v="06/08/2025 09:24"/>
  </r>
  <r>
    <x v="13"/>
    <x v="14"/>
    <n v="139"/>
    <n v="1"/>
    <s v="FQS54"/>
    <n v="215"/>
    <n v="0"/>
    <s v="ร้านที่1"/>
    <s v="จิรัฐติกาล รักษาทรัพย์"/>
    <s v="สุภาลัยวิลพระรามสอง_x000a_57/146 ม5_x000a_ต พันท้าย_x000a_อ เมือง_x000a_จสมุทสาคร 74000"/>
    <s v="74000"/>
    <s v="0822340683"/>
    <s v="06/08/2025 09:25"/>
    <s v="raweewan5499@gmail.com"/>
    <s v="EMS COD"/>
    <s v="facebook"/>
    <s v="กสิกร"/>
    <s v=""/>
    <s v="JA277201239TH"/>
    <s v="06/08/2025 09:24"/>
  </r>
  <r>
    <x v="4"/>
    <x v="4"/>
    <n v="100"/>
    <n v="2"/>
    <s v="FQS53"/>
    <n v="200"/>
    <n v="0"/>
    <s v="ร้านที่1"/>
    <s v="เอ้"/>
    <s v="ที่อยู่_x000a_80/2ม.5 ต,โพงามอ,สรรคบุรี จ.ชัยนาท 17140"/>
    <s v="17140"/>
    <s v="0947460944"/>
    <s v="06/08/2025 09:24"/>
    <s v="raweewan5499@gmail.com"/>
    <s v="EMS COD"/>
    <s v="facebook"/>
    <s v="กสิกร"/>
    <s v=""/>
    <s v="JA277201242TH"/>
    <s v="06/08/2025 09:24"/>
  </r>
  <r>
    <x v="4"/>
    <x v="4"/>
    <n v="100"/>
    <n v="2"/>
    <s v="FQS52"/>
    <n v="200"/>
    <n v="0"/>
    <s v="ร้านที่1"/>
    <s v="นางสาวจรรยา พวงพิกุล"/>
    <s v="331/9 ม.1 ต.ลาดหญ้า อ.เมือง จ.กาญจนบุรี 71190"/>
    <s v="71190"/>
    <s v="0890413764"/>
    <s v="06/08/2025 09:22"/>
    <s v="raweewan5499@gmail.com"/>
    <s v="EMS COD"/>
    <s v="facebook"/>
    <s v="กสิกร"/>
    <s v=""/>
    <s v="JA277201256TH"/>
    <s v="06/08/2025 09:22"/>
  </r>
  <r>
    <x v="4"/>
    <x v="4"/>
    <n v="100"/>
    <n v="2"/>
    <s v="FQS51"/>
    <n v="200"/>
    <n v="0"/>
    <s v="ร้านที่1"/>
    <s v="วรรณา บุญช่วย"/>
    <s v="168/1 ต.หนองสองห้อง อ.บ้านแพ้ว จ.สมุทรสาคร"/>
    <s v="-"/>
    <s v="0807860401"/>
    <s v="06/08/2025 09:21"/>
    <s v="raweewan5499@gmail.com"/>
    <s v="EMS COD"/>
    <s v="facebook"/>
    <s v="กสิกร"/>
    <s v=""/>
    <s v="JA277201260TH"/>
    <s v="06/08/2025 09:20"/>
  </r>
  <r>
    <x v="4"/>
    <x v="4"/>
    <n v="100"/>
    <n v="2"/>
    <s v="FQS50"/>
    <n v="200"/>
    <n v="0"/>
    <s v="ร้านที่1"/>
    <s v="สุจิ​รา​  ลาภ​หลาย"/>
    <s v="45/886 สุขาภิบาล3แมนชั่น ชั้น17_x000a_ซอยรามคำแหง58/3_x000a_แขวงหัวหมาก_x000a_เขตบางกะปิ  กรุงเทพฯ 10240"/>
    <s v="10240"/>
    <s v="0849765466"/>
    <s v="06/08/2025 09:18"/>
    <s v="raweewan5499@gmail.com"/>
    <s v="EMS COD"/>
    <s v="facebook"/>
    <s v="กสิกร"/>
    <s v=""/>
    <s v="JA277201273TH"/>
    <s v="06/08/2025 09:18"/>
  </r>
  <r>
    <x v="19"/>
    <x v="24"/>
    <n v="65"/>
    <n v="1"/>
    <s v="FQS49"/>
    <n v="219"/>
    <n v="20"/>
    <s v="ร้านที่1"/>
    <s v=" Dada  "/>
    <s v="254 ม.6 ตำบลคลองศก อำเภอพนม สุราษฎร์ธานี 84250"/>
    <s v="84250"/>
    <s v="0860275854"/>
    <s v="06/08/2025 09:17"/>
    <s v="raweewan5499@gmail.com"/>
    <s v="EMS COD"/>
    <s v="facebook"/>
    <s v="กสิกร"/>
    <s v=""/>
    <s v="JA277201287TH"/>
    <s v="06/08/2025 09:17"/>
  </r>
  <r>
    <x v="17"/>
    <x v="22"/>
    <n v="65"/>
    <n v="1"/>
    <s v="FQS49"/>
    <n v="219"/>
    <n v="20"/>
    <s v="ร้านที่1"/>
    <s v=" Dada  "/>
    <s v="254 ม.6 ตำบลคลองศก อำเภอพนม สุราษฎร์ธานี 84250"/>
    <s v="84250"/>
    <s v="0860275854"/>
    <s v="06/08/2025 09:17"/>
    <s v="raweewan5499@gmail.com"/>
    <s v="EMS COD"/>
    <s v="facebook"/>
    <s v="กสิกร"/>
    <s v=""/>
    <s v="JA277201287TH"/>
    <s v="06/08/2025 09:17"/>
  </r>
  <r>
    <x v="16"/>
    <x v="21"/>
    <n v="65"/>
    <n v="1"/>
    <s v="FQS49"/>
    <n v="219"/>
    <n v="20"/>
    <s v="ร้านที่1"/>
    <s v=" Dada  "/>
    <s v="254 ม.6 ตำบลคลองศก อำเภอพนม สุราษฎร์ธานี 84250"/>
    <s v="84250"/>
    <s v="0860275854"/>
    <s v="06/08/2025 09:17"/>
    <s v="raweewan5499@gmail.com"/>
    <s v="EMS COD"/>
    <s v="facebook"/>
    <s v="กสิกร"/>
    <s v=""/>
    <s v="JA277201287TH"/>
    <s v="06/08/2025 09:16"/>
  </r>
  <r>
    <x v="15"/>
    <x v="19"/>
    <n v="65"/>
    <n v="1"/>
    <s v="FQS49"/>
    <n v="219"/>
    <n v="20"/>
    <s v="ร้านที่1"/>
    <s v=" Dada  "/>
    <s v="254 ม.6 ตำบลคลองศก อำเภอพนม สุราษฎร์ธานี 84250"/>
    <s v="84250"/>
    <s v="0860275854"/>
    <s v="06/08/2025 09:17"/>
    <s v="raweewan5499@gmail.com"/>
    <s v="EMS COD"/>
    <s v="facebook"/>
    <s v="กสิกร"/>
    <s v=""/>
    <s v="JA277201287TH"/>
    <s v="06/08/2025 09:16"/>
  </r>
  <r>
    <x v="4"/>
    <x v="4"/>
    <n v="100"/>
    <n v="2"/>
    <s v="FQS48"/>
    <n v="200"/>
    <n v="0"/>
    <s v="ร้านที่1"/>
    <s v="เเอปเปิ้ล ติน "/>
    <s v="บ้านเลขที่39 พหลโยธิน37 เเขวงลาดยาวเ ขตจตุจักร กทม 10900"/>
    <s v="10900"/>
    <s v="0804617915"/>
    <s v="06/08/2025 09:16"/>
    <s v="raweewan5499@gmail.com"/>
    <s v="EMS COD"/>
    <s v="facebook"/>
    <s v="กสิกร"/>
    <s v=""/>
    <s v="JA277201295TH"/>
    <s v="06/08/2025 09:16"/>
  </r>
  <r>
    <x v="4"/>
    <x v="4"/>
    <n v="100"/>
    <n v="1"/>
    <s v="FQS47"/>
    <n v="200"/>
    <n v="0"/>
    <s v="ร้านที่1"/>
    <s v="ขวัญจิต.รัศมีรังษีเหลือง"/>
    <s v="เลขที่8เพชรเกษม28แยก12แขวงปากคลองเขตภาษีเจริญกทมโทร. 10160"/>
    <s v="10160"/>
    <s v="0955439314"/>
    <s v="06/08/2025 09:15"/>
    <s v="raweewan5499@gmail.com"/>
    <s v="EMS COD"/>
    <s v="facebook"/>
    <s v="กสิกร"/>
    <s v=""/>
    <s v="JA277201300TH"/>
    <s v="06/08/2025 09:15"/>
  </r>
  <r>
    <x v="11"/>
    <x v="11"/>
    <n v="100"/>
    <n v="1"/>
    <s v="FQS47"/>
    <n v="200"/>
    <n v="0"/>
    <s v="ร้านที่1"/>
    <s v="ขวัญจิต.รัศมีรังษีเหลือง"/>
    <s v="เลขที่8เพชรเกษม28แยก12แขวงปากคลองเขตภาษีเจริญกทมโทร. 10160"/>
    <s v="10160"/>
    <s v="0955439314"/>
    <s v="06/08/2025 09:15"/>
    <s v="raweewan5499@gmail.com"/>
    <s v="EMS COD"/>
    <s v="facebook"/>
    <s v="กสิกร"/>
    <s v=""/>
    <s v="JA277201300TH"/>
    <s v="06/08/2025 09:15"/>
  </r>
  <r>
    <x v="13"/>
    <x v="14"/>
    <n v="139"/>
    <n v="1"/>
    <s v="FQS46"/>
    <n v="215"/>
    <n v="0"/>
    <s v="ร้านที่1"/>
    <s v="นวลจันทร์ แหวนเงิน"/>
    <s v="91/41 (ตึกf 506)Groovy condo ม.8ต.ทุ่งสุขลา ตำบลทุ่งสุขลา อำเภอศรีราชา จังหวัดชลบุรี  20230"/>
    <s v="20230"/>
    <s v="0863126132"/>
    <s v="04/08/2025 21:07"/>
    <s v="raweewan5499@gmail.com"/>
    <s v="EMS"/>
    <s v="facebook"/>
    <s v="กสิกร"/>
    <s v=""/>
    <s v="JB294948701TH"/>
    <s v="06/08/2025 09:11"/>
  </r>
  <r>
    <x v="12"/>
    <x v="13"/>
    <n v="139"/>
    <n v="1"/>
    <s v="FQS46"/>
    <n v="215"/>
    <n v="0"/>
    <s v="ร้านที่1"/>
    <s v="นวลจันทร์ แหวนเงิน"/>
    <s v="91/41 (ตึกf 506)Groovy condo ม.8ต.ทุ่งสุขลา ตำบลทุ่งสุขลา อำเภอศรีราชา จังหวัดชลบุรี  20230"/>
    <s v="20230"/>
    <s v="0863126132"/>
    <s v="04/08/2025 21:07"/>
    <s v="raweewan5499@gmail.com"/>
    <s v="EMS"/>
    <s v="facebook"/>
    <s v="กสิกร"/>
    <s v=""/>
    <s v="JB294948701TH"/>
    <s v="06/08/2025 09:11"/>
  </r>
  <r>
    <x v="12"/>
    <x v="13"/>
    <n v="139"/>
    <n v="1"/>
    <s v="FQS45"/>
    <n v="215"/>
    <n v="0"/>
    <s v="ร้านที่1"/>
    <s v="อำนวยพร  ช้างเจริญ"/>
    <s v="24/54 ถนนชลประทาน_x000a_ หมู่บ้านบรรเจิดลักษณ์_x000a_ตำบลช้างเผือก _x000a_อำเภอเมือง จังหวัดเชียงใหม่_x000a_ 50300"/>
    <s v="50300"/>
    <s v="0819613861"/>
    <s v="06/08/2025 09:09"/>
    <s v="raweewan5499@gmail.com"/>
    <s v="EMS COD"/>
    <s v="facebook"/>
    <s v="กสิกร"/>
    <s v=""/>
    <s v="JA277201313TH"/>
    <s v="06/08/2025 09:09"/>
  </r>
  <r>
    <x v="13"/>
    <x v="14"/>
    <n v="139"/>
    <n v="1"/>
    <s v="FQS45"/>
    <n v="215"/>
    <n v="0"/>
    <s v="ร้านที่1"/>
    <s v="อำนวยพร  ช้างเจริญ"/>
    <s v="24/54 ถนนชลประทาน_x000a_ หมู่บ้านบรรเจิดลักษณ์_x000a_ตำบลช้างเผือก _x000a_อำเภอเมือง จังหวัดเชียงใหม่_x000a_ 50300"/>
    <s v="50300"/>
    <s v="0819613861"/>
    <s v="06/08/2025 09:09"/>
    <s v="raweewan5499@gmail.com"/>
    <s v="EMS COD"/>
    <s v="facebook"/>
    <s v="กสิกร"/>
    <s v=""/>
    <s v="JA277201313TH"/>
    <s v="06/08/2025 09:09"/>
  </r>
  <r>
    <x v="8"/>
    <x v="8"/>
    <n v="27.5"/>
    <n v="4"/>
    <s v="FQS44"/>
    <n v="165"/>
    <n v="0"/>
    <s v="ร้านที่1"/>
    <s v="พ******ม"/>
    <s v="******จิก อำเภอบางปะอิน จังหวัดพระนครศรีอยุธยา 13160"/>
    <s v="13160"/>
    <s v="57"/>
    <s v="06/08/2025 09:37"/>
    <s v="-"/>
    <s v="SPX Express"/>
    <s v="Shopee"/>
    <s v="shopee"/>
    <s v=""/>
    <s v="TH2594969258350"/>
    <s v="06/08/2025 09:07"/>
  </r>
  <r>
    <x v="12"/>
    <x v="13"/>
    <n v="139"/>
    <n v="2"/>
    <s v="FQS43"/>
    <n v="215"/>
    <n v="0"/>
    <s v="ร้านที่1"/>
    <s v="แม่เมาะ บุญขาว"/>
    <s v="192ม.3ต.ห้วยใต้ อ.ขุขันธ์ จ.ศรีสะเกษ _x000a_ 33140"/>
    <s v="33140"/>
    <s v="0936426445"/>
    <s v="06/08/2025 09:06"/>
    <s v="raweewan5499@gmail.com"/>
    <s v="EMS COD"/>
    <s v="facebook"/>
    <s v="กสิกร"/>
    <s v=""/>
    <s v="JA277201327TH"/>
    <s v="06/08/2025 09:06"/>
  </r>
  <r>
    <x v="18"/>
    <x v="23"/>
    <n v="65"/>
    <n v="2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20"/>
    <x v="26"/>
    <n v="65"/>
    <n v="3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16"/>
    <x v="21"/>
    <n v="65"/>
    <n v="2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15"/>
    <x v="19"/>
    <n v="65"/>
    <n v="5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12"/>
    <x v="13"/>
    <n v="139"/>
    <n v="6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13"/>
    <x v="14"/>
    <n v="139"/>
    <n v="6"/>
    <s v="FQS42"/>
    <n v="1790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03/08/2025 16:14"/>
    <s v="raweewan5499@gmail.com"/>
    <s v="EMS"/>
    <s v="facebook"/>
    <s v="กสิกร"/>
    <s v=""/>
    <s v="JB294948715TH"/>
    <s v="06/08/2025 09:03"/>
  </r>
  <r>
    <x v="12"/>
    <x v="13"/>
    <n v="139"/>
    <n v="1"/>
    <s v="FQS41"/>
    <n v="215"/>
    <n v="0"/>
    <s v="ร้านที่1"/>
    <s v="คุณจิราภรณ์_จันทรภัทร"/>
    <s v=",ร้านประยูรการค้าชั้น2ตลาดต้นลำไย,ตำบลช้างม่อย,อำเภอเมือง,เชียงใหม่, 50300"/>
    <s v="50300"/>
    <s v="0958102566"/>
    <s v="06/08/2025 09:01"/>
    <s v="raweewan5499@gmail.com"/>
    <s v="EMS COD"/>
    <s v="facebook"/>
    <s v="กสิกร"/>
    <s v=""/>
    <s v="JA277201335TH"/>
    <s v="06/08/2025 09:00"/>
  </r>
  <r>
    <x v="13"/>
    <x v="14"/>
    <n v="139"/>
    <n v="1"/>
    <s v="FQS41"/>
    <n v="215"/>
    <n v="0"/>
    <s v="ร้านที่1"/>
    <s v="คุณจิราภรณ์_จันทรภัทร"/>
    <s v=",ร้านประยูรการค้าชั้น2ตลาดต้นลำไย,ตำบลช้างม่อย,อำเภอเมือง,เชียงใหม่, 50300"/>
    <s v="50300"/>
    <s v="0958102566"/>
    <s v="06/08/2025 09:01"/>
    <s v="raweewan5499@gmail.com"/>
    <s v="EMS COD"/>
    <s v="facebook"/>
    <s v="กสิกร"/>
    <s v=""/>
    <s v="JA277201335TH"/>
    <s v="06/08/2025 09:00"/>
  </r>
  <r>
    <x v="13"/>
    <x v="14"/>
    <n v="139"/>
    <n v="2"/>
    <s v="FQS40"/>
    <n v="215"/>
    <n v="0"/>
    <s v="ร้านที่1"/>
    <s v="คุณภิร้ญญา แซ่ไหล"/>
    <s v="336/1 ม.9 ซ.4 หนองคล้าใหม่ ต.บึง อ.ศรีราชา จ.ชลบุรี 20230"/>
    <s v="20230"/>
    <s v="0949500790"/>
    <s v="06/08/2025 08:58"/>
    <s v="raweewan5499@gmail.com"/>
    <s v="EMS COD"/>
    <s v="facebook"/>
    <s v="กสิกร"/>
    <s v=""/>
    <s v="JA277201344TH"/>
    <s v="06/08/2025 08:57"/>
  </r>
  <r>
    <x v="13"/>
    <x v="14"/>
    <n v="139"/>
    <n v="2"/>
    <s v="FQS39"/>
    <n v="430"/>
    <n v="0"/>
    <s v="ร้านที่1"/>
    <s v="SoHay VAi"/>
    <s v="4/1 หมู่14_x000a_ใหม่_x000a_โนนสูง_x000a_นคราชศรีมา_x000a_ 30160"/>
    <s v="30160"/>
    <s v="0909442933"/>
    <s v="06/08/2025 08:56"/>
    <s v="raweewan5499@gmail.com"/>
    <s v="EMS COD"/>
    <s v="facebook"/>
    <s v="กสิกร"/>
    <s v=""/>
    <s v="JA277201358TH"/>
    <s v="06/08/2025 08:55"/>
  </r>
  <r>
    <x v="12"/>
    <x v="13"/>
    <n v="139"/>
    <n v="2"/>
    <s v="FQS39"/>
    <n v="430"/>
    <n v="0"/>
    <s v="ร้านที่1"/>
    <s v="SoHay VAi"/>
    <s v="4/1 หมู่14_x000a_ใหม่_x000a_โนนสูง_x000a_นคราชศรีมา_x000a_ 30160"/>
    <s v="30160"/>
    <s v="0909442933"/>
    <s v="06/08/2025 08:56"/>
    <s v="raweewan5499@gmail.com"/>
    <s v="EMS COD"/>
    <s v="facebook"/>
    <s v="กสิกร"/>
    <s v=""/>
    <s v="JA277201358TH"/>
    <s v="06/08/2025 08:55"/>
  </r>
  <r>
    <x v="9"/>
    <x v="9"/>
    <n v="50"/>
    <n v="6"/>
    <s v="FQS38"/>
    <n v="200"/>
    <n v="0"/>
    <s v="ร้านที่2"/>
    <s v="ร***า"/>
    <s v="นครพนม"/>
    <s v="-"/>
    <s v=""/>
    <s v="06/08/2025 08:47"/>
    <s v="-"/>
    <s v="J&amp;T COD"/>
    <s v="Tiktok"/>
    <s v="จ่ายทีหลัง / COD"/>
    <s v=""/>
    <s v="762456583486"/>
    <s v="06/08/2025 08:47"/>
  </r>
  <r>
    <x v="10"/>
    <x v="10"/>
    <n v="66.666666666666671"/>
    <n v="3"/>
    <s v="FQS37"/>
    <n v="138"/>
    <n v="38"/>
    <s v="ร้านที่4"/>
    <s v="K***on T***"/>
    <s v="เชียงใหม่"/>
    <s v="-"/>
    <s v=""/>
    <s v="06/08/2025 08:45"/>
    <s v="-"/>
    <s v="J&amp;T COD"/>
    <s v="Tiktok"/>
    <s v="จ่ายทีหลัง / COD"/>
    <s v=""/>
    <s v="762444245426"/>
    <s v="06/08/2025 08:45"/>
  </r>
  <r>
    <x v="13"/>
    <x v="14"/>
    <n v="139"/>
    <n v="1"/>
    <s v="FQS36"/>
    <n v="215"/>
    <n v="0"/>
    <s v="ร้านที่1"/>
    <s v="คุณบุญเรือง"/>
    <s v="324 เฉลิมเกียรติพัฒนา ม.1 ห้วยสัตว์ใหญ่ อ.หัวหิน จ.ประจวบคีรีขันธ์_x000a_ 77110"/>
    <s v="77110"/>
    <s v="0844123999"/>
    <s v="06/08/2025 08:47"/>
    <s v="raweewan5499@gmail.com"/>
    <s v="EMS COD"/>
    <s v="facebook"/>
    <s v="กสิกร"/>
    <s v=""/>
    <s v="JA277201361TH"/>
    <s v="06/08/2025 08:45"/>
  </r>
  <r>
    <x v="12"/>
    <x v="13"/>
    <n v="139"/>
    <n v="1"/>
    <s v="FQS36"/>
    <n v="215"/>
    <n v="0"/>
    <s v="ร้านที่1"/>
    <s v="คุณบุญเรือง"/>
    <s v="324 เฉลิมเกียรติพัฒนา ม.1 ห้วยสัตว์ใหญ่ อ.หัวหิน จ.ประจวบคีรีขันธ์_x000a_ 77110"/>
    <s v="77110"/>
    <s v="0844123999"/>
    <s v="06/08/2025 08:47"/>
    <s v="raweewan5499@gmail.com"/>
    <s v="EMS COD"/>
    <s v="facebook"/>
    <s v="กสิกร"/>
    <s v=""/>
    <s v="JA277201361TH"/>
    <s v="06/08/2025 08:45"/>
  </r>
  <r>
    <x v="13"/>
    <x v="14"/>
    <n v="139"/>
    <n v="1"/>
    <s v="FQS35"/>
    <n v="215"/>
    <n v="0"/>
    <s v="ร้านที่1"/>
    <s v="ปราโมทย์"/>
    <s v="Pramote Bukkol_x000a_55 ถ.จตุโชติ (ซันจูปิเตอร์)_x000a_ออเงิน_x000a_กรุงเทพ_x000a_ 10220"/>
    <s v="10220"/>
    <s v="0922750009"/>
    <s v="06/08/2025 08:44"/>
    <s v="raweewan5499@gmail.com"/>
    <s v="EMS COD"/>
    <s v="facebook"/>
    <s v="กสิกร"/>
    <s v=""/>
    <s v="JA277201375TH"/>
    <s v="06/08/2025 08:44"/>
  </r>
  <r>
    <x v="12"/>
    <x v="13"/>
    <n v="139"/>
    <n v="1"/>
    <s v="FQS35"/>
    <n v="215"/>
    <n v="0"/>
    <s v="ร้านที่1"/>
    <s v="ปราโมทย์"/>
    <s v="Pramote Bukkol_x000a_55 ถ.จตุโชติ (ซันจูปิเตอร์)_x000a_ออเงิน_x000a_กรุงเทพ_x000a_ 10220"/>
    <s v="10220"/>
    <s v="0922750009"/>
    <s v="06/08/2025 08:44"/>
    <s v="raweewan5499@gmail.com"/>
    <s v="EMS COD"/>
    <s v="facebook"/>
    <s v="กสิกร"/>
    <s v=""/>
    <s v="JA277201375TH"/>
    <s v="06/08/2025 08:44"/>
  </r>
  <r>
    <x v="13"/>
    <x v="14"/>
    <n v="139"/>
    <n v="1"/>
    <s v="FQS34"/>
    <n v="215"/>
    <n v="0"/>
    <s v="ร้านที่1"/>
    <s v="รัตนา ตั้งสิริวัฒนกุล"/>
    <s v=" 37/27 ซอย 21/1 ถนนพุทธมณฑลสาย 2 แขวงศาลาธรรมสพน์ เขตทวีวัฒนา กรุงเทพฯ 10170"/>
    <s v="10170"/>
    <s v="0851006175"/>
    <s v="06/08/2025 08:43"/>
    <s v="raweewan5499@gmail.com"/>
    <s v="EMS COD"/>
    <s v="facebook"/>
    <s v="กสิกร"/>
    <s v=""/>
    <s v="JA277201389TH"/>
    <s v="06/08/2025 08:42"/>
  </r>
  <r>
    <x v="12"/>
    <x v="13"/>
    <n v="139"/>
    <n v="1"/>
    <s v="FQS34"/>
    <n v="215"/>
    <n v="0"/>
    <s v="ร้านที่1"/>
    <s v="รัตนา ตั้งสิริวัฒนกุล"/>
    <s v=" 37/27 ซอย 21/1 ถนนพุทธมณฑลสาย 2 แขวงศาลาธรรมสพน์ เขตทวีวัฒนา กรุงเทพฯ 10170"/>
    <s v="10170"/>
    <s v="0851006175"/>
    <s v="06/08/2025 08:43"/>
    <s v="raweewan5499@gmail.com"/>
    <s v="EMS COD"/>
    <s v="facebook"/>
    <s v="กสิกร"/>
    <s v=""/>
    <s v="JA277201389TH"/>
    <s v="06/08/2025 08:42"/>
  </r>
  <r>
    <x v="13"/>
    <x v="14"/>
    <n v="139"/>
    <n v="1"/>
    <s v="FQS33"/>
    <n v="215"/>
    <n v="0"/>
    <s v="ร้านที่1"/>
    <s v="วิษณุชัย วงศ์มาก"/>
    <s v=" 101ม.1ต.ท่ากกแดง อ.เซกา จ.บึงกาฬ_x000a_โทร.  38150"/>
    <s v="38150"/>
    <s v="0655796385"/>
    <s v="06/08/2025 08:40"/>
    <s v="raweewan5499@gmail.com"/>
    <s v="EMS COD"/>
    <s v="facebook"/>
    <s v="กสิกร"/>
    <s v=""/>
    <s v="JA277201392TH"/>
    <s v="06/08/2025 08:40"/>
  </r>
  <r>
    <x v="12"/>
    <x v="13"/>
    <n v="139"/>
    <n v="1"/>
    <s v="FQS33"/>
    <n v="215"/>
    <n v="0"/>
    <s v="ร้านที่1"/>
    <s v="วิษณุชัย วงศ์มาก"/>
    <s v=" 101ม.1ต.ท่ากกแดง อ.เซกา จ.บึงกาฬ_x000a_โทร.  38150"/>
    <s v="38150"/>
    <s v="0655796385"/>
    <s v="06/08/2025 08:40"/>
    <s v="raweewan5499@gmail.com"/>
    <s v="EMS COD"/>
    <s v="facebook"/>
    <s v="กสิกร"/>
    <s v=""/>
    <s v="JA277201392TH"/>
    <s v="06/08/2025 08:40"/>
  </r>
  <r>
    <x v="9"/>
    <x v="9"/>
    <n v="50"/>
    <n v="6"/>
    <s v="FQS31"/>
    <n v="200"/>
    <n v="0"/>
    <s v="ร้านที่2"/>
    <s v="ว***"/>
    <s v="กรุงเทพมหานคร"/>
    <s v="-"/>
    <s v=""/>
    <s v="06/08/2025 08:17"/>
    <s v="-"/>
    <s v="J&amp;T COD"/>
    <s v="Tiktok"/>
    <s v="จ่ายทีหลัง / COD"/>
    <s v=""/>
    <s v="762471582493"/>
    <s v="06/08/2025 08:17"/>
  </r>
  <r>
    <x v="0"/>
    <x v="0"/>
    <n v="120"/>
    <n v="1"/>
    <s v="FQS30"/>
    <n v="100"/>
    <n v="0"/>
    <s v="ร้านที่2"/>
    <s v="K***on T***"/>
    <s v="เชียงใหม่"/>
    <s v="-"/>
    <s v=""/>
    <s v="06/08/2025 08:13"/>
    <s v="-"/>
    <s v="J&amp;T COD"/>
    <s v="Tiktok"/>
    <s v="จ่ายทีหลัง / COD"/>
    <s v=""/>
    <s v="762437731414"/>
    <s v="06/08/2025 08:13"/>
  </r>
  <r>
    <x v="11"/>
    <x v="11"/>
    <n v="90"/>
    <n v="2"/>
    <s v="FQS29"/>
    <n v="127"/>
    <n v="7"/>
    <s v="ร้านที่8"/>
    <s v="ธีรพงษ์ พาทีทิน"/>
    <s v="26/110 ต.ประจวบ ถนนสุขสมบูรณ์ · ประจวบคีรีขันธ์/ Prachuap Khiri Khan_x000a__x000a_เมืองประจวบคีรีขันธ์/ Mueang Prachuap Khiri Khanประจวบคีรีขันธ์/ Prachuap Khiri Khan_x000a_77000"/>
    <s v="77000"/>
    <s v="660916085844"/>
    <s v="06/08/2025 08:09"/>
    <s v="-"/>
    <s v="Kerry_dropoff"/>
    <s v="Lazada"/>
    <s v="lazada"/>
    <s v=""/>
    <s v="TH19017KAN021A"/>
    <s v="06/08/2025 08:09"/>
  </r>
  <r>
    <x v="9"/>
    <x v="9"/>
    <n v="33.333333333333336"/>
    <n v="3"/>
    <s v="FQS26"/>
    <n v="135"/>
    <n v="35"/>
    <s v="ร้านที่2"/>
    <s v="พ***ษฐ์ เ***วสุรินทร์"/>
    <s v="กรุงเทพมหานคร"/>
    <s v="-"/>
    <s v=""/>
    <s v="06/08/2025 08:04"/>
    <s v="-"/>
    <s v="J&amp;T COD"/>
    <s v="Tiktok"/>
    <s v="จ่ายทีหลัง / COD"/>
    <s v=""/>
    <s v="762417875402"/>
    <s v="06/08/2025 08:04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0"/>
    <n v="66.333333333333329"/>
    <n v="3"/>
    <s v="FQS25"/>
    <n v="1644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8/2025 07:28"/>
    <s v="-"/>
    <s v="Kerry_dropoff"/>
    <s v="Lazada"/>
    <s v="lazada"/>
    <s v=""/>
    <s v="LEXPU0594791253"/>
    <s v="06/08/2025 07:27"/>
  </r>
  <r>
    <x v="0"/>
    <x v="20"/>
    <n v="56.25"/>
    <n v="1"/>
    <s v="FQS24"/>
    <n v="63.25"/>
    <n v="7"/>
    <s v="ร้านที่1"/>
    <s v="วรรณา.อันชัน"/>
    <s v="790ม.2ซ1C บ.ฟู้ดสเป็คเชียลไลซ์ จำกัด ถ.สุขุมวิท ต.บางปูใหม่ อ.เมือง จ.สมุทรปราการ10280 โรงงาน_x000a__x000a_เมืองสมุทรปราการ/ Mueang Samut Prakanสมุทรปราการ/ Samut Prakan_x000a_10280"/>
    <s v="10280"/>
    <s v="660864147819"/>
    <s v="06/08/2025 06:12"/>
    <s v="-"/>
    <s v="Kerry_dropoff"/>
    <s v="Lazada"/>
    <s v="lazada"/>
    <s v=""/>
    <s v="LEXPU0594448433"/>
    <s v="06/08/2025 06:12"/>
  </r>
  <r>
    <x v="0"/>
    <x v="20"/>
    <n v="56.25"/>
    <n v="1"/>
    <s v="FQS23"/>
    <n v="63.25"/>
    <n v="7"/>
    <s v="ร้านที่1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06/08/2025 06:11"/>
    <s v="-"/>
    <s v="Kerry_dropoff"/>
    <s v="Lazada"/>
    <s v="lazada"/>
    <s v=""/>
    <s v="LEXPU0594448583"/>
    <s v="06/08/2025 06:11"/>
  </r>
  <r>
    <x v="11"/>
    <x v="11"/>
    <n v="66"/>
    <n v="1"/>
    <s v="FQS22"/>
    <n v="224"/>
    <n v="0"/>
    <s v="ร้านที่1"/>
    <s v="เ***์"/>
    <s v="******ง, อำเภออุทุมพรพิสัย ตำบลสำโรง อำเภออุทุมพรพิสัย จังหวัดศรีสะเกษ 33120"/>
    <s v="33120"/>
    <s v="71"/>
    <s v="06/08/2025 04:50"/>
    <s v="-"/>
    <s v="SPX Express"/>
    <s v="Shopee"/>
    <s v="shopee"/>
    <s v=""/>
    <s v="TH258043114709P"/>
    <s v="06/08/2025 04:50"/>
  </r>
  <r>
    <x v="5"/>
    <x v="5"/>
    <n v="66"/>
    <n v="1"/>
    <s v="FQS22"/>
    <n v="224"/>
    <n v="0"/>
    <s v="ร้านที่1"/>
    <s v="เ***์"/>
    <s v="******ง, อำเภออุทุมพรพิสัย ตำบลสำโรง อำเภออุทุมพรพิสัย จังหวัดศรีสะเกษ 33120"/>
    <s v="33120"/>
    <s v="71"/>
    <s v="06/08/2025 04:50"/>
    <s v="-"/>
    <s v="SPX Express"/>
    <s v="Shopee"/>
    <s v="shopee"/>
    <s v=""/>
    <s v="TH258043114709P"/>
    <s v="06/08/2025 04:50"/>
  </r>
  <r>
    <x v="0"/>
    <x v="0"/>
    <n v="67"/>
    <n v="1"/>
    <s v="FQS22"/>
    <n v="224"/>
    <n v="0"/>
    <s v="ร้านที่1"/>
    <s v="เ***์"/>
    <s v="******ง, อำเภออุทุมพรพิสัย ตำบลสำโรง อำเภออุทุมพรพิสัย จังหวัดศรีสะเกษ 33120"/>
    <s v="33120"/>
    <s v="71"/>
    <s v="06/08/2025 04:50"/>
    <s v="-"/>
    <s v="SPX Express"/>
    <s v="Shopee"/>
    <s v="shopee"/>
    <s v=""/>
    <s v="TH258043114709P"/>
    <s v="06/08/2025 04:50"/>
  </r>
  <r>
    <x v="5"/>
    <x v="5"/>
    <n v="66.333333333333329"/>
    <n v="3"/>
    <s v="FQS21"/>
    <n v="231"/>
    <n v="0"/>
    <s v="ร้านที่1"/>
    <s v="จ******์"/>
    <s v="******3 หมู่ 7 ต.หน้าไม้ ตำบลหน้าไม้ อำเภอลาดหลุมแก้ว จังหวัดปทุมธานี 12140"/>
    <s v="12140"/>
    <s v="16"/>
    <s v="06/08/2025 03:34"/>
    <s v="-"/>
    <s v="SPX Express"/>
    <s v="Shopee"/>
    <s v="shopee"/>
    <s v=""/>
    <s v="TH257965778254J"/>
    <s v="06/08/2025 03:33"/>
  </r>
  <r>
    <x v="9"/>
    <x v="9"/>
    <n v="50"/>
    <n v="6"/>
    <s v="FQS20"/>
    <n v="198.5"/>
    <n v="26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6/08/2025 03:22"/>
    <s v="-"/>
    <s v="Kerry_dropoff"/>
    <s v="Lazada"/>
    <s v="lazada"/>
    <s v=""/>
    <s v="LEXPU0594441698"/>
    <s v="06/08/2025 03:22"/>
  </r>
  <r>
    <x v="9"/>
    <x v="9"/>
    <n v="50"/>
    <n v="6"/>
    <s v="FQS19"/>
    <n v="200"/>
    <n v="0"/>
    <s v="ร้านที่2"/>
    <s v="น***าวสุกัญญา​ อ***ร"/>
    <s v="ชุมพร"/>
    <s v="-"/>
    <s v=""/>
    <s v="06/08/2025 03:08"/>
    <s v="-"/>
    <s v="J&amp;T Express"/>
    <s v="Tiktok"/>
    <s v="tiktok"/>
    <s v=""/>
    <s v="762491452100"/>
    <s v="06/08/2025 03:08"/>
  </r>
  <r>
    <x v="9"/>
    <x v="9"/>
    <n v="33.333333333333336"/>
    <n v="6"/>
    <s v="FQS18"/>
    <n v="200"/>
    <n v="0"/>
    <s v="ร้านที่2"/>
    <s v="J***luk W***von"/>
    <s v="กรุงเทพฯ"/>
    <s v="-"/>
    <s v=""/>
    <s v="06/08/2025 01:38"/>
    <s v="-"/>
    <s v="J&amp;T Express"/>
    <s v="Tiktok"/>
    <s v="tiktok"/>
    <s v=""/>
    <s v="762449350095"/>
    <s v="06/08/2025 01:38"/>
  </r>
  <r>
    <x v="9"/>
    <x v="9"/>
    <n v="33.333333333333336"/>
    <n v="3"/>
    <s v="FQS17"/>
    <n v="135"/>
    <n v="35"/>
    <s v="ร้านที่2"/>
    <s v="ค** เ***น อ***"/>
    <s v="Bangkok"/>
    <s v="-"/>
    <s v=""/>
    <s v="06/08/2025 01:34"/>
    <s v="-"/>
    <s v="J&amp;T COD"/>
    <s v="Tiktok"/>
    <s v="จ่ายทีหลัง / COD"/>
    <s v=""/>
    <s v="762453760051"/>
    <s v="06/08/2025 01:34"/>
  </r>
  <r>
    <x v="9"/>
    <x v="9"/>
    <n v="50"/>
    <n v="6"/>
    <s v="FQS16"/>
    <n v="200"/>
    <n v="0"/>
    <s v="ร้านที่2"/>
    <s v="น***ัยยุทธ ฉ***ก้ว"/>
    <s v="กรุงเทพมหานคร"/>
    <s v="-"/>
    <s v=""/>
    <s v="06/08/2025 01:01"/>
    <s v="-"/>
    <s v="J&amp;T Express"/>
    <s v="Tiktok"/>
    <s v="tiktok"/>
    <s v=""/>
    <s v="762427722070"/>
    <s v="06/08/2025 01:01"/>
  </r>
  <r>
    <x v="0"/>
    <x v="0"/>
    <n v="66.333333333333329"/>
    <n v="6"/>
    <s v="FQS14"/>
    <n v="440"/>
    <n v="0"/>
    <s v="ร้านที่4"/>
    <s v="ป***า จ***า"/>
    <s v="กรุงเทพมหานคร"/>
    <s v="-"/>
    <s v=""/>
    <s v="06/08/2025 00:10"/>
    <s v="-"/>
    <s v="J&amp;T Express"/>
    <s v="Tiktok"/>
    <s v="tiktok"/>
    <s v=""/>
    <s v="762429575106"/>
    <s v="06/08/2025 00:1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x v="0"/>
    <x v="0"/>
    <n v="83.333333333333329"/>
    <n v="3"/>
    <s v="FQX90"/>
    <n v="250"/>
    <n v="0"/>
    <s v="ร้านที่2"/>
    <s v="ส** อ***"/>
    <s v="อุดรธานี"/>
    <s v="-"/>
    <s v=""/>
    <s v="07/08/2025 23:45"/>
    <s v="-"/>
    <s v="J&amp;T COD"/>
    <s v="Tiktok"/>
    <s v="จ่ายทีหลัง / COD"/>
    <s v=""/>
    <s v="762410376770"/>
    <s v="07/08/2025 23:45"/>
  </r>
  <r>
    <x v="1"/>
    <x v="1"/>
    <n v="50"/>
    <n v="1"/>
    <s v="FQX88"/>
    <n v="95"/>
    <n v="0"/>
    <s v="ร้านที่2"/>
    <s v="ภ***ณัฐ เ***าลา"/>
    <s v="ฉะเชิงเทรา"/>
    <s v="-"/>
    <s v=""/>
    <s v="07/08/2025 23:14"/>
    <s v="-"/>
    <s v="J&amp;T COD"/>
    <s v="Tiktok"/>
    <s v="จ่ายทีหลัง / COD"/>
    <s v=""/>
    <s v="762490975735"/>
    <s v="07/08/2025 23:14"/>
  </r>
  <r>
    <x v="2"/>
    <x v="2"/>
    <n v="50"/>
    <n v="1"/>
    <s v="FQX88"/>
    <n v="95"/>
    <n v="0"/>
    <s v="ร้านที่2"/>
    <s v="ภ***ณัฐ เ***าลา"/>
    <s v="ฉะเชิงเทรา"/>
    <s v="-"/>
    <s v=""/>
    <s v="07/08/2025 23:14"/>
    <s v="-"/>
    <s v="J&amp;T COD"/>
    <s v="Tiktok"/>
    <s v="จ่ายทีหลัง / COD"/>
    <s v=""/>
    <s v="762490975735"/>
    <s v="07/08/2025 23:14"/>
  </r>
  <r>
    <x v="3"/>
    <x v="3"/>
    <n v="50"/>
    <n v="1"/>
    <s v="FQX88"/>
    <n v="95"/>
    <n v="0"/>
    <s v="ร้านที่2"/>
    <s v="ภ***ณัฐ เ***าลา"/>
    <s v="ฉะเชิงเทรา"/>
    <s v="-"/>
    <s v=""/>
    <s v="07/08/2025 23:14"/>
    <s v="-"/>
    <s v="J&amp;T COD"/>
    <s v="Tiktok"/>
    <s v="จ่ายทีหลัง / COD"/>
    <s v=""/>
    <s v="762490975735"/>
    <s v="07/08/2025 23:14"/>
  </r>
  <r>
    <x v="3"/>
    <x v="3"/>
    <n v="60"/>
    <n v="3"/>
    <s v="FQX87"/>
    <n v="87.07"/>
    <n v="7"/>
    <s v="ร้านที่1"/>
    <s v="ณํฐกฤตา  กล่ำกลิ่น"/>
    <s v="ถนนพหลโยธิน54/1แยก4-47 78/433 ม.บุศรินทร์_x000a__x000a_สายไหม/ Sai Maiกรุงเทพมหานคร/ Bangkok_x000a_10220"/>
    <s v="10220"/>
    <s v="660918929149"/>
    <s v="07/08/2025 23:13"/>
    <s v="-"/>
    <s v="Kerry_dropoff"/>
    <s v="Lazada"/>
    <s v="lazada"/>
    <s v=""/>
    <s v="LEXPU0595188342"/>
    <s v="07/08/2025 23:13"/>
  </r>
  <r>
    <x v="3"/>
    <x v="3"/>
    <n v="60"/>
    <n v="3"/>
    <s v="FQX85"/>
    <n v="87.07"/>
    <n v="7"/>
    <s v="ร้านที่1"/>
    <s v="นาหล้า แซ่จาง"/>
    <s v="บ้านธรรมจาริก 91ม.13ต.แม่จันอ.แม่จันจ.เชียงราย · แม่จัน/ Mae Chan_x000a__x000a_แม่จัน/ Mae Chanเชียงราย/ Chiang Rai_x000a_57110"/>
    <s v="57110"/>
    <s v="660659683969"/>
    <s v="07/08/2025 22:21"/>
    <s v="-"/>
    <s v="Kerry_dropoff"/>
    <s v="Lazada"/>
    <s v="lazada"/>
    <s v=""/>
    <s v="TH54077KFE1R1A"/>
    <s v="07/08/2025 22:21"/>
  </r>
  <r>
    <x v="4"/>
    <x v="4"/>
    <n v="66.666666666666671"/>
    <n v="3"/>
    <s v="FQX84"/>
    <n v="195"/>
    <n v="0"/>
    <s v="ร้านที่2"/>
    <s v="ส***ลยา บ***รี "/>
    <s v="ชุมพร"/>
    <s v="-"/>
    <s v=""/>
    <s v="07/08/2025 22:08"/>
    <s v="-"/>
    <s v="J&amp;T COD"/>
    <s v="Tiktok"/>
    <s v="จ่ายทีหลัง / COD"/>
    <s v=""/>
    <s v="762446277762"/>
    <s v="07/08/2025 22:08"/>
  </r>
  <r>
    <x v="5"/>
    <x v="5"/>
    <n v="66.666666666666671"/>
    <n v="3"/>
    <s v="FQX84"/>
    <n v="195"/>
    <n v="0"/>
    <s v="ร้านที่2"/>
    <s v="ส***ลยา บ***รี "/>
    <s v="ชุมพร"/>
    <s v="-"/>
    <s v=""/>
    <s v="07/08/2025 22:08"/>
    <s v="-"/>
    <s v="J&amp;T COD"/>
    <s v="Tiktok"/>
    <s v="จ่ายทีหลัง / COD"/>
    <s v=""/>
    <s v="762446277762"/>
    <s v="07/08/2025 22:08"/>
  </r>
  <r>
    <x v="6"/>
    <x v="6"/>
    <n v="33.333333333333336"/>
    <n v="3"/>
    <s v="FQX83"/>
    <n v="300"/>
    <n v="0"/>
    <s v="ร้านที่2"/>
    <s v="ร***รรณ   เ***ตระกูล"/>
    <s v="พระนครศรีอยุธยา"/>
    <s v="-"/>
    <s v=""/>
    <s v="07/08/2025 22:06"/>
    <s v="-"/>
    <s v="J&amp;T COD"/>
    <s v="Tiktok"/>
    <s v="จ่ายทีหลัง / COD"/>
    <s v=""/>
    <s v="762429784734"/>
    <s v="07/08/2025 22:06"/>
  </r>
  <r>
    <x v="6"/>
    <x v="6"/>
    <n v="33.333333333333336"/>
    <n v="6"/>
    <s v="FQX83"/>
    <n v="300"/>
    <n v="0"/>
    <s v="ร้านที่2"/>
    <s v="ร***รรณ   เ***ตระกูล"/>
    <s v="พระนครศรีอยุธยา"/>
    <s v="-"/>
    <s v=""/>
    <s v="07/08/2025 22:06"/>
    <s v="-"/>
    <s v="J&amp;T COD"/>
    <s v="Tiktok"/>
    <s v="จ่ายทีหลัง / COD"/>
    <s v=""/>
    <s v="762429784734"/>
    <s v="07/08/2025 22:06"/>
  </r>
  <r>
    <x v="0"/>
    <x v="0"/>
    <n v="83.333333333333329"/>
    <n v="3"/>
    <s v="FQX82"/>
    <n v="250"/>
    <n v="0"/>
    <s v="ร้านที่2"/>
    <s v="เ***ฤดี ว***วงศ์"/>
    <s v="สงขลา"/>
    <s v="-"/>
    <s v=""/>
    <s v="07/08/2025 21:55"/>
    <s v="-"/>
    <s v="J&amp;T Express"/>
    <s v="Tiktok"/>
    <s v="tiktok"/>
    <s v=""/>
    <s v="762459472740"/>
    <s v="07/08/2025 21:54"/>
  </r>
  <r>
    <x v="0"/>
    <x v="0"/>
    <n v="83.333333333333329"/>
    <n v="3"/>
    <s v="FQX81"/>
    <n v="250"/>
    <n v="0"/>
    <s v="ร้านที่2"/>
    <s v="ห***"/>
    <s v="จังหวัดระนอง"/>
    <s v="-"/>
    <s v=""/>
    <s v="07/08/2025 21:52"/>
    <s v="-"/>
    <s v="J&amp;T COD"/>
    <s v="Tiktok"/>
    <s v="จ่ายทีหลัง / COD"/>
    <s v=""/>
    <s v="762491575753"/>
    <s v="07/08/2025 21:52"/>
  </r>
  <r>
    <x v="1"/>
    <x v="1"/>
    <n v="50"/>
    <n v="1"/>
    <s v="FQX80"/>
    <n v="95"/>
    <n v="0"/>
    <s v="ร้านที่2"/>
    <s v="ก***ร ท***ุฒิ"/>
    <s v="เลย"/>
    <s v="-"/>
    <s v=""/>
    <s v="07/08/2025 21:46"/>
    <s v="-"/>
    <s v="J&amp;T COD"/>
    <s v="Tiktok"/>
    <s v="จ่ายทีหลัง / COD"/>
    <s v=""/>
    <s v="762405262802"/>
    <s v="07/08/2025 21:47"/>
  </r>
  <r>
    <x v="2"/>
    <x v="2"/>
    <n v="50"/>
    <n v="1"/>
    <s v="FQX80"/>
    <n v="95"/>
    <n v="0"/>
    <s v="ร้านที่2"/>
    <s v="ก***ร ท***ุฒิ"/>
    <s v="เลย"/>
    <s v="-"/>
    <s v=""/>
    <s v="07/08/2025 21:46"/>
    <s v="-"/>
    <s v="J&amp;T COD"/>
    <s v="Tiktok"/>
    <s v="จ่ายทีหลัง / COD"/>
    <s v=""/>
    <s v="762405262802"/>
    <s v="07/08/2025 21:47"/>
  </r>
  <r>
    <x v="3"/>
    <x v="3"/>
    <n v="50"/>
    <n v="1"/>
    <s v="FQX80"/>
    <n v="95"/>
    <n v="0"/>
    <s v="ร้านที่2"/>
    <s v="ก***ร ท***ุฒิ"/>
    <s v="เลย"/>
    <s v="-"/>
    <s v=""/>
    <s v="07/08/2025 21:46"/>
    <s v="-"/>
    <s v="J&amp;T COD"/>
    <s v="Tiktok"/>
    <s v="จ่ายทีหลัง / COD"/>
    <s v=""/>
    <s v="762405262802"/>
    <s v="07/08/2025 21:47"/>
  </r>
  <r>
    <x v="4"/>
    <x v="4"/>
    <n v="66.666666666666671"/>
    <n v="3"/>
    <s v="FQX78"/>
    <n v="200"/>
    <n v="0"/>
    <s v="ร้านที่2"/>
    <s v="ฐ***วรรณ ใ***าง"/>
    <s v="นครปฐม"/>
    <s v="-"/>
    <s v=""/>
    <s v="07/08/2025 21:41"/>
    <s v="-"/>
    <s v="J&amp;T COD"/>
    <s v="Tiktok"/>
    <s v="จ่ายทีหลัง / COD"/>
    <s v=""/>
    <s v="762401224723"/>
    <s v="07/08/2025 21:45"/>
  </r>
  <r>
    <x v="5"/>
    <x v="5"/>
    <n v="66.666666666666671"/>
    <n v="3"/>
    <s v="FQX78"/>
    <n v="200"/>
    <n v="0"/>
    <s v="ร้านที่2"/>
    <s v="ฐ***วรรณ ใ***าง"/>
    <s v="นครปฐม"/>
    <s v="-"/>
    <s v=""/>
    <s v="07/08/2025 21:41"/>
    <s v="-"/>
    <s v="J&amp;T COD"/>
    <s v="Tiktok"/>
    <s v="จ่ายทีหลัง / COD"/>
    <s v=""/>
    <s v="762401224723"/>
    <s v="07/08/2025 21:45"/>
  </r>
  <r>
    <x v="6"/>
    <x v="6"/>
    <n v="33.333333333333336"/>
    <n v="3"/>
    <s v="FQX77"/>
    <n v="220"/>
    <n v="0"/>
    <s v="ร้านที่2"/>
    <s v="อ***รย์มนัส ห***ห่วง"/>
    <s v="สุพรรณบุรี"/>
    <s v="-"/>
    <s v=""/>
    <s v="07/08/2025 21:38"/>
    <s v="-"/>
    <s v="J&amp;T Express"/>
    <s v="Tiktok"/>
    <s v="tiktok"/>
    <s v=""/>
    <s v="762476982713"/>
    <s v="07/08/2025 21:43"/>
  </r>
  <r>
    <x v="0"/>
    <x v="0"/>
    <n v="120"/>
    <n v="1"/>
    <s v="FQX77"/>
    <n v="220"/>
    <n v="0"/>
    <s v="ร้านที่2"/>
    <s v="อ***รย์มนัส ห***ห่วง"/>
    <s v="สุพรรณบุรี"/>
    <s v="-"/>
    <s v=""/>
    <s v="07/08/2025 21:38"/>
    <s v="-"/>
    <s v="J&amp;T Express"/>
    <s v="Tiktok"/>
    <s v="tiktok"/>
    <s v=""/>
    <s v="762476982713"/>
    <s v="07/08/2025 21:43"/>
  </r>
  <r>
    <x v="2"/>
    <x v="7"/>
    <n v="28.65"/>
    <n v="1"/>
    <s v="FQX76"/>
    <n v="92.7"/>
    <n v="7"/>
    <s v="ร้านที่1"/>
    <s v="ขวัญดาว พรมอุ่น"/>
    <s v="269 ม.10 ต.เสด็จ 52000, เมืองลำปาง_x000a__x000a_เมืองลำปาง/ Mueang Lampangลำปาง/ Lampang_x000a_52000"/>
    <s v="52000"/>
    <s v=""/>
    <s v="-"/>
    <s v="-"/>
    <s v="Kerry_dropoff"/>
    <s v="Lazada"/>
    <s v="-"/>
    <s v=""/>
    <s v="-"/>
    <s v="07/08/2025 21:43"/>
  </r>
  <r>
    <x v="3"/>
    <x v="7"/>
    <n v="28.64"/>
    <n v="1"/>
    <s v="FQX76"/>
    <n v="92.7"/>
    <n v="7"/>
    <s v="ร้านที่1"/>
    <s v="ขวัญดาว พรมอุ่น"/>
    <s v="269 ม.10 ต.เสด็จ 52000, เมืองลำปาง_x000a__x000a_เมืองลำปาง/ Mueang Lampangลำปาง/ Lampang_x000a_52000"/>
    <s v="52000"/>
    <s v=""/>
    <s v="-"/>
    <s v="-"/>
    <s v="Kerry_dropoff"/>
    <s v="Lazada"/>
    <s v="-"/>
    <s v=""/>
    <s v="-"/>
    <s v="07/08/2025 21:43"/>
  </r>
  <r>
    <x v="1"/>
    <x v="7"/>
    <n v="28.41"/>
    <n v="1"/>
    <s v="FQX76"/>
    <n v="92.7"/>
    <n v="7"/>
    <s v="ร้านที่1"/>
    <s v="ขวัญดาว พรมอุ่น"/>
    <s v="269 ม.10 ต.เสด็จ 52000, เมืองลำปาง_x000a__x000a_เมืองลำปาง/ Mueang Lampangลำปาง/ Lampang_x000a_52000"/>
    <s v="52000"/>
    <s v=""/>
    <s v="-"/>
    <s v="-"/>
    <s v="Kerry_dropoff"/>
    <s v="Lazada"/>
    <s v="-"/>
    <s v=""/>
    <s v="-"/>
    <s v="07/08/2025 21:43"/>
  </r>
  <r>
    <x v="1"/>
    <x v="1"/>
    <n v="50"/>
    <n v="1"/>
    <s v="FQX75"/>
    <n v="124"/>
    <n v="29"/>
    <s v="ร้านที่2"/>
    <s v="ส***นภรณ์ แ***ั้ง"/>
    <s v="สิงห์บุรี"/>
    <s v="-"/>
    <s v=""/>
    <s v="07/08/2025 21:29"/>
    <s v="-"/>
    <s v="J&amp;T COD"/>
    <s v="Tiktok"/>
    <s v="จ่ายทีหลัง / COD"/>
    <s v=""/>
    <s v="762416364791"/>
    <s v="07/08/2025 21:41"/>
  </r>
  <r>
    <x v="2"/>
    <x v="2"/>
    <n v="50"/>
    <n v="1"/>
    <s v="FQX75"/>
    <n v="124"/>
    <n v="29"/>
    <s v="ร้านที่2"/>
    <s v="ส***นภรณ์ แ***ั้ง"/>
    <s v="สิงห์บุรี"/>
    <s v="-"/>
    <s v=""/>
    <s v="07/08/2025 21:29"/>
    <s v="-"/>
    <s v="J&amp;T COD"/>
    <s v="Tiktok"/>
    <s v="จ่ายทีหลัง / COD"/>
    <s v=""/>
    <s v="762416364791"/>
    <s v="07/08/2025 21:41"/>
  </r>
  <r>
    <x v="3"/>
    <x v="3"/>
    <n v="50"/>
    <n v="1"/>
    <s v="FQX75"/>
    <n v="124"/>
    <n v="29"/>
    <s v="ร้านที่2"/>
    <s v="ส***นภรณ์ แ***ั้ง"/>
    <s v="สิงห์บุรี"/>
    <s v="-"/>
    <s v=""/>
    <s v="07/08/2025 21:29"/>
    <s v="-"/>
    <s v="J&amp;T COD"/>
    <s v="Tiktok"/>
    <s v="จ่ายทีหลัง / COD"/>
    <s v=""/>
    <s v="762416364791"/>
    <s v="07/08/2025 21:41"/>
  </r>
  <r>
    <x v="7"/>
    <x v="8"/>
    <n v="68.333333333333329"/>
    <n v="3"/>
    <s v="FQX74"/>
    <n v="197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7/08/2025 20:59"/>
    <s v="-"/>
    <s v="Flash Express"/>
    <s v="Shopee"/>
    <s v="shopee"/>
    <s v=""/>
    <s v="TH14017KFRBC3I"/>
    <s v="07/08/2025 20:59"/>
  </r>
  <r>
    <x v="7"/>
    <x v="8"/>
    <n v="70.5"/>
    <n v="2"/>
    <s v="FQX73"/>
    <n v="141"/>
    <n v="0"/>
    <s v="ร้านที่1"/>
    <s v="ค******ี"/>
    <s v="******จังหวัดพระนครศรีอยุธยา 13110 ตำบลลาดงา อำเภอเสนา จังหวัดพระนครศรีอยุธยา 13110"/>
    <s v="13110"/>
    <s v="51"/>
    <s v="07/08/2025 20:56"/>
    <s v="-"/>
    <s v="Flash Express"/>
    <s v="Shopee"/>
    <s v="shopee"/>
    <s v=""/>
    <s v="TH05127KFQSF4N"/>
    <s v="07/08/2025 20:55"/>
  </r>
  <r>
    <x v="8"/>
    <x v="9"/>
    <n v="90"/>
    <n v="2"/>
    <s v="FQX72"/>
    <n v="120"/>
    <n v="0"/>
    <s v="ร้านที่8"/>
    <s v="โชติรส ผ่องยิ่ง"/>
    <s v="93/1ม.2 ต.บางกระเบา_x000a__x000a_นครชัยศรี/ Nakhon Chai Siนครปฐม/ Nakhon Pathom_x000a_73120"/>
    <s v="73120"/>
    <s v="660852988434"/>
    <s v="07/08/2025 20:44"/>
    <s v="-"/>
    <s v="Kerry_dropoff"/>
    <s v="Lazada"/>
    <s v="lazada"/>
    <s v=""/>
    <s v="LEXPU0595313259"/>
    <s v="07/08/2025 20:43"/>
  </r>
  <r>
    <x v="0"/>
    <x v="0"/>
    <n v="83.333333333333329"/>
    <n v="3"/>
    <s v="FQX71"/>
    <n v="245"/>
    <n v="0"/>
    <s v="ร้านที่2"/>
    <s v="ค***ตย"/>
    <s v="ระยอง"/>
    <s v="-"/>
    <s v=""/>
    <s v="07/08/2025 20:42"/>
    <s v="-"/>
    <s v="J&amp;T COD"/>
    <s v="Tiktok"/>
    <s v="จ่ายทีหลัง / COD"/>
    <s v=""/>
    <s v="762457878722"/>
    <s v="07/08/2025 20:42"/>
  </r>
  <r>
    <x v="7"/>
    <x v="10"/>
    <n v="56.25"/>
    <n v="1"/>
    <s v="FQX70"/>
    <n v="56.25"/>
    <n v="0"/>
    <s v="ร้านที่1"/>
    <s v="โชติรส ผ่องยิ่ง"/>
    <s v="93/1ม.2 ต.บางกระเบา_x000a__x000a_นครชัยศรี/ Nakhon Chai Siนครปฐม/ Nakhon Pathom_x000a_73120"/>
    <s v="73120"/>
    <s v="660852988434"/>
    <s v="07/08/2025 20:39"/>
    <s v="-"/>
    <s v="Kerry_dropoff"/>
    <s v="Lazada"/>
    <s v="lazada"/>
    <s v=""/>
    <s v="LEXPU0595215008"/>
    <s v="07/08/2025 20:39"/>
  </r>
  <r>
    <x v="0"/>
    <x v="0"/>
    <n v="83.333333333333329"/>
    <n v="3"/>
    <s v="FQX69"/>
    <n v="245"/>
    <n v="0"/>
    <s v="ร้านที่2"/>
    <s v="ม***กา ส***เต็ม"/>
    <s v="สมุทรสาคร"/>
    <s v="-"/>
    <s v=""/>
    <s v="07/08/2025 20:38"/>
    <s v="-"/>
    <s v="J&amp;T COD"/>
    <s v="Tiktok"/>
    <s v="จ่ายทีหลัง / COD"/>
    <s v=""/>
    <s v="762401452805"/>
    <s v="07/08/2025 20:38"/>
  </r>
  <r>
    <x v="8"/>
    <x v="11"/>
    <n v="120"/>
    <n v="1"/>
    <s v="FQX68"/>
    <n v="95"/>
    <n v="0"/>
    <s v="ร้านที่2"/>
    <s v="ป***ีพจน์ ป***ทอง"/>
    <s v="กรุงเทพฯ"/>
    <s v="-"/>
    <s v=""/>
    <s v="07/08/2025 20:30"/>
    <s v="-"/>
    <s v="J&amp;T Express"/>
    <s v="Tiktok"/>
    <s v="tiktok"/>
    <s v=""/>
    <s v="762497171796"/>
    <s v="07/08/2025 20:29"/>
  </r>
  <r>
    <x v="6"/>
    <x v="6"/>
    <n v="33.333333333333336"/>
    <n v="3"/>
    <s v="FQX67"/>
    <n v="100"/>
    <n v="0"/>
    <s v="ร้านที่2"/>
    <s v="อ***ัฒน์"/>
    <s v="เทศบาลนครนครสวรรค์"/>
    <s v="-"/>
    <s v=""/>
    <s v="07/08/2025 20:27"/>
    <s v="-"/>
    <s v="J&amp;T COD"/>
    <s v="Tiktok"/>
    <s v="จ่ายทีหลัง / COD"/>
    <s v=""/>
    <s v="-"/>
    <s v="07/08/2025 20:27"/>
  </r>
  <r>
    <x v="9"/>
    <x v="12"/>
    <n v="10"/>
    <n v="200"/>
    <s v="FQX66"/>
    <n v="1742"/>
    <n v="0"/>
    <s v="ร้านที่1"/>
    <s v="บ******อ"/>
    <s v="******ตำบลดอนตูม ตำบลดอนตูม อำเภอบางเลน จังหวัดนครปฐม 73130"/>
    <s v="73130"/>
    <s v="19"/>
    <s v="07/08/2025 20:16"/>
    <s v="-"/>
    <s v="Flash Express"/>
    <s v="Shopee"/>
    <s v="shopee"/>
    <s v=""/>
    <s v="-"/>
    <s v="07/08/2025 20:16"/>
  </r>
  <r>
    <x v="5"/>
    <x v="5"/>
    <n v="66.666666666666671"/>
    <n v="3"/>
    <s v="FQX65"/>
    <n v="430"/>
    <n v="0"/>
    <s v="ร้านที่2"/>
    <s v="ช***ัตน์ เ***ท้วม"/>
    <s v="พระนครศรีอยุธยา"/>
    <s v="-"/>
    <s v=""/>
    <s v="07/08/2025 20:14"/>
    <s v="-"/>
    <s v="J&amp;T COD"/>
    <s v="Tiktok"/>
    <s v="จ่ายทีหลัง / COD"/>
    <s v=""/>
    <s v="762444563720"/>
    <s v="07/08/2025 20:14"/>
  </r>
  <r>
    <x v="0"/>
    <x v="0"/>
    <n v="83.333333333333329"/>
    <n v="3"/>
    <s v="FQX65"/>
    <n v="430"/>
    <n v="0"/>
    <s v="ร้านที่2"/>
    <s v="ช***ัตน์ เ***ท้วม"/>
    <s v="พระนครศรีอยุธยา"/>
    <s v="-"/>
    <s v=""/>
    <s v="07/08/2025 20:14"/>
    <s v="-"/>
    <s v="J&amp;T COD"/>
    <s v="Tiktok"/>
    <s v="จ่ายทีหลัง / COD"/>
    <s v=""/>
    <s v="762444563720"/>
    <s v="07/08/2025 20:14"/>
  </r>
  <r>
    <x v="5"/>
    <x v="5"/>
    <n v="66.666666666666671"/>
    <n v="3"/>
    <s v="FQX65"/>
    <n v="430"/>
    <n v="0"/>
    <s v="ร้านที่2"/>
    <s v="ช***ัตน์ เ***ท้วม"/>
    <s v="พระนครศรีอยุธยา"/>
    <s v="-"/>
    <s v=""/>
    <s v="07/08/2025 20:14"/>
    <s v="-"/>
    <s v="J&amp;T COD"/>
    <s v="Tiktok"/>
    <s v="จ่ายทีหลัง / COD"/>
    <s v=""/>
    <s v="762444563720"/>
    <s v="07/08/2025 20:14"/>
  </r>
  <r>
    <x v="0"/>
    <x v="0"/>
    <n v="83.333333333333329"/>
    <n v="3"/>
    <s v="FQX64"/>
    <n v="250"/>
    <n v="0"/>
    <s v="ร้านที่2"/>
    <s v="เ*** ค***ล"/>
    <s v="ชัยภูมิ"/>
    <s v="-"/>
    <s v=""/>
    <s v="07/08/2025 20:13"/>
    <s v="-"/>
    <s v="J&amp;T COD"/>
    <s v="Tiktok"/>
    <s v="จ่ายทีหลัง / COD"/>
    <s v=""/>
    <s v="762409765725"/>
    <s v="07/08/2025 20:13"/>
  </r>
  <r>
    <x v="0"/>
    <x v="0"/>
    <n v="120"/>
    <n v="1"/>
    <s v="FQX63"/>
    <n v="180"/>
    <n v="0"/>
    <s v="ร้านที่2"/>
    <s v="ส***ักดิ์  ส***กษม"/>
    <s v="เชียงราย"/>
    <s v="-"/>
    <s v=""/>
    <s v="07/08/2025 20:10"/>
    <s v="-"/>
    <s v="J&amp;T Express"/>
    <s v="Tiktok"/>
    <s v="tiktok"/>
    <s v=""/>
    <s v="762403186716"/>
    <s v="07/08/2025 20:11"/>
  </r>
  <r>
    <x v="6"/>
    <x v="6"/>
    <n v="65"/>
    <n v="1"/>
    <s v="FQX63"/>
    <n v="180"/>
    <n v="0"/>
    <s v="ร้านที่2"/>
    <s v="ส***ักดิ์  ส***กษม"/>
    <s v="เชียงราย"/>
    <s v="-"/>
    <s v=""/>
    <s v="07/08/2025 20:10"/>
    <s v="-"/>
    <s v="J&amp;T Express"/>
    <s v="Tiktok"/>
    <s v="tiktok"/>
    <s v=""/>
    <s v="762403186716"/>
    <s v="07/08/2025 20:11"/>
  </r>
  <r>
    <x v="7"/>
    <x v="8"/>
    <n v="66.333333333333329"/>
    <n v="3"/>
    <s v="FQX62"/>
    <n v="220"/>
    <n v="0"/>
    <s v="ร้านที่4"/>
    <s v="ช***ัตน์ เ***ท้วม"/>
    <s v="พระนครศรีอยุธยา"/>
    <s v="-"/>
    <s v=""/>
    <s v="07/08/2025 20:05"/>
    <s v="-"/>
    <s v="J&amp;T COD"/>
    <s v="Tiktok"/>
    <s v="จ่ายทีหลัง / COD"/>
    <s v=""/>
    <s v="762451261714"/>
    <s v="07/08/2025 20:05"/>
  </r>
  <r>
    <x v="3"/>
    <x v="3"/>
    <n v="60"/>
    <n v="3"/>
    <s v="FQX61"/>
    <n v="175"/>
    <n v="0"/>
    <s v="ร้านที่2"/>
    <s v="ม***nn"/>
    <s v="เชียงราย"/>
    <s v="-"/>
    <s v=""/>
    <s v="07/08/2025 19:58"/>
    <s v="-"/>
    <s v="J&amp;T COD"/>
    <s v="Tiktok"/>
    <s v="จ่ายทีหลัง / COD"/>
    <s v=""/>
    <s v="762463547790"/>
    <s v="07/08/2025 19:58"/>
  </r>
  <r>
    <x v="4"/>
    <x v="4"/>
    <n v="66.666666666666671"/>
    <n v="3"/>
    <s v="FQX60"/>
    <n v="400"/>
    <n v="0"/>
    <s v="ร้านที่2"/>
    <s v="ส***ชชา ส***ินต๊ะ"/>
    <s v="พะเยา"/>
    <s v="-"/>
    <s v=""/>
    <s v="07/08/2025 19:45"/>
    <s v="-"/>
    <s v="J&amp;T Express"/>
    <s v="Tiktok"/>
    <s v="tiktok"/>
    <s v=""/>
    <s v="-"/>
    <s v="07/08/2025 19:45"/>
  </r>
  <r>
    <x v="6"/>
    <x v="6"/>
    <n v="33.333333333333336"/>
    <n v="6"/>
    <s v="FQX60"/>
    <n v="400"/>
    <n v="0"/>
    <s v="ร้านที่2"/>
    <s v="ส***ชชา ส***ินต๊ะ"/>
    <s v="พะเยา"/>
    <s v="-"/>
    <s v=""/>
    <s v="07/08/2025 19:45"/>
    <s v="-"/>
    <s v="J&amp;T Express"/>
    <s v="Tiktok"/>
    <s v="tiktok"/>
    <s v=""/>
    <s v="-"/>
    <s v="07/08/2025 19:45"/>
  </r>
  <r>
    <x v="5"/>
    <x v="5"/>
    <n v="66.666666666666671"/>
    <n v="3"/>
    <s v="FQX60"/>
    <n v="400"/>
    <n v="0"/>
    <s v="ร้านที่2"/>
    <s v="ส***ชชา ส***ินต๊ะ"/>
    <s v="พะเยา"/>
    <s v="-"/>
    <s v=""/>
    <s v="07/08/2025 19:45"/>
    <s v="-"/>
    <s v="J&amp;T Express"/>
    <s v="Tiktok"/>
    <s v="tiktok"/>
    <s v=""/>
    <s v="-"/>
    <s v="07/08/2025 19:45"/>
  </r>
  <r>
    <x v="1"/>
    <x v="1"/>
    <n v="50"/>
    <n v="2"/>
    <s v="FQX59"/>
    <n v="195"/>
    <n v="0"/>
    <s v="ร้านที่2"/>
    <s v="อ***วุฒิ  ส***ณมาโจ"/>
    <s v="นครพนม"/>
    <s v="-"/>
    <s v=""/>
    <s v="07/08/2025 19:39"/>
    <s v="-"/>
    <s v="J&amp;T COD"/>
    <s v="Tiktok"/>
    <s v="จ่ายทีหลัง / COD"/>
    <s v=""/>
    <s v="762493442804"/>
    <s v="07/08/2025 19:40"/>
  </r>
  <r>
    <x v="2"/>
    <x v="2"/>
    <n v="50"/>
    <n v="2"/>
    <s v="FQX59"/>
    <n v="195"/>
    <n v="0"/>
    <s v="ร้านที่2"/>
    <s v="อ***วุฒิ  ส***ณมาโจ"/>
    <s v="นครพนม"/>
    <s v="-"/>
    <s v=""/>
    <s v="07/08/2025 19:39"/>
    <s v="-"/>
    <s v="J&amp;T COD"/>
    <s v="Tiktok"/>
    <s v="จ่ายทีหลัง / COD"/>
    <s v=""/>
    <s v="762493442804"/>
    <s v="07/08/2025 19:40"/>
  </r>
  <r>
    <x v="3"/>
    <x v="3"/>
    <n v="50"/>
    <n v="2"/>
    <s v="FQX59"/>
    <n v="195"/>
    <n v="0"/>
    <s v="ร้านที่2"/>
    <s v="อ***วุฒิ  ส***ณมาโจ"/>
    <s v="นครพนม"/>
    <s v="-"/>
    <s v=""/>
    <s v="07/08/2025 19:39"/>
    <s v="-"/>
    <s v="J&amp;T COD"/>
    <s v="Tiktok"/>
    <s v="จ่ายทีหลัง / COD"/>
    <s v=""/>
    <s v="762493442804"/>
    <s v="07/08/2025 19:40"/>
  </r>
  <r>
    <x v="4"/>
    <x v="4"/>
    <n v="66.666666666666671"/>
    <n v="3"/>
    <s v="FQX58"/>
    <n v="200"/>
    <n v="0"/>
    <s v="ร้านที่2"/>
    <s v="ช*** ส***วรรณ์ บ***้ว"/>
    <s v="เลย"/>
    <s v="-"/>
    <s v=""/>
    <s v="07/08/2025 19:37"/>
    <s v="-"/>
    <s v="J&amp;T Express"/>
    <s v="Tiktok"/>
    <s v="tiktok"/>
    <s v=""/>
    <s v="-"/>
    <s v="07/08/2025 19:37"/>
  </r>
  <r>
    <x v="6"/>
    <x v="6"/>
    <n v="33.333333333333336"/>
    <n v="3"/>
    <s v="FQX58"/>
    <n v="200"/>
    <n v="0"/>
    <s v="ร้านที่2"/>
    <s v="ช*** ส***วรรณ์ บ***้ว"/>
    <s v="เลย"/>
    <s v="-"/>
    <s v=""/>
    <s v="07/08/2025 19:37"/>
    <s v="-"/>
    <s v="J&amp;T Express"/>
    <s v="Tiktok"/>
    <s v="tiktok"/>
    <s v=""/>
    <s v="-"/>
    <s v="07/08/2025 19:37"/>
  </r>
  <r>
    <x v="6"/>
    <x v="6"/>
    <n v="33.333333333333336"/>
    <n v="6"/>
    <s v="FQX57"/>
    <n v="200"/>
    <n v="0"/>
    <s v="ร้านที่2"/>
    <s v="ช***า ศ***มยา"/>
    <s v="แพร่"/>
    <s v="-"/>
    <s v=""/>
    <s v="07/08/2025 19:32"/>
    <s v="-"/>
    <s v="J&amp;T Express"/>
    <s v="Tiktok"/>
    <s v="tiktok"/>
    <s v=""/>
    <s v="-"/>
    <s v="07/08/2025 19:32"/>
  </r>
  <r>
    <x v="1"/>
    <x v="1"/>
    <n v="50"/>
    <n v="1"/>
    <s v="FQX56"/>
    <n v="95"/>
    <n v="0"/>
    <s v="ร้านที่2"/>
    <s v="ต***อน ย***ลย"/>
    <s v="เลย"/>
    <s v="-"/>
    <s v=""/>
    <s v="07/08/2025 19:17"/>
    <s v="-"/>
    <s v="J&amp;T COD"/>
    <s v="Tiktok"/>
    <s v="จ่ายทีหลัง / COD"/>
    <s v=""/>
    <s v="762404366791"/>
    <s v="07/08/2025 19:18"/>
  </r>
  <r>
    <x v="2"/>
    <x v="2"/>
    <n v="50"/>
    <n v="1"/>
    <s v="FQX56"/>
    <n v="95"/>
    <n v="0"/>
    <s v="ร้านที่2"/>
    <s v="ต***อน ย***ลย"/>
    <s v="เลย"/>
    <s v="-"/>
    <s v=""/>
    <s v="07/08/2025 19:17"/>
    <s v="-"/>
    <s v="J&amp;T COD"/>
    <s v="Tiktok"/>
    <s v="จ่ายทีหลัง / COD"/>
    <s v=""/>
    <s v="762404366791"/>
    <s v="07/08/2025 19:18"/>
  </r>
  <r>
    <x v="3"/>
    <x v="3"/>
    <n v="50"/>
    <n v="1"/>
    <s v="FQX56"/>
    <n v="95"/>
    <n v="0"/>
    <s v="ร้านที่2"/>
    <s v="ต***อน ย***ลย"/>
    <s v="เลย"/>
    <s v="-"/>
    <s v=""/>
    <s v="07/08/2025 19:17"/>
    <s v="-"/>
    <s v="J&amp;T COD"/>
    <s v="Tiktok"/>
    <s v="จ่ายทีหลัง / COD"/>
    <s v=""/>
    <s v="762404366791"/>
    <s v="07/08/2025 19:18"/>
  </r>
  <r>
    <x v="0"/>
    <x v="0"/>
    <n v="83.333333333333329"/>
    <n v="3"/>
    <s v="FQX55"/>
    <n v="245"/>
    <n v="0"/>
    <s v="ร้านที่2"/>
    <s v="ค***ุพิน เ***ินทร์"/>
    <s v="นครศรีธรรมราช"/>
    <s v="-"/>
    <s v=""/>
    <s v="07/08/2025 19:14"/>
    <s v="-"/>
    <s v="J&amp;T Express"/>
    <s v="Tiktok"/>
    <s v="tiktok"/>
    <s v=""/>
    <s v="762406364753"/>
    <s v="07/08/2025 19:14"/>
  </r>
  <r>
    <x v="7"/>
    <x v="8"/>
    <n v="72"/>
    <n v="1"/>
    <s v="FQX54"/>
    <n v="306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07/08/2025 18:54"/>
    <s v="-"/>
    <s v="SPX Express"/>
    <s v="Shopee"/>
    <s v="shopee"/>
    <s v=""/>
    <s v="TH258904926120I"/>
    <s v="07/08/2025 18:54"/>
  </r>
  <r>
    <x v="7"/>
    <x v="8"/>
    <n v="64.666666666666671"/>
    <n v="3"/>
    <s v="FQX54"/>
    <n v="306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07/08/2025 18:54"/>
    <s v="-"/>
    <s v="SPX Express"/>
    <s v="Shopee"/>
    <s v="shopee"/>
    <s v=""/>
    <s v="TH258904926120I"/>
    <s v="07/08/2025 18:54"/>
  </r>
  <r>
    <x v="6"/>
    <x v="6"/>
    <n v="50"/>
    <n v="6"/>
    <s v="FQX53"/>
    <n v="195"/>
    <n v="0"/>
    <s v="ร้านที่2"/>
    <s v="ข***นภา เ***บ"/>
    <s v="ศรีสะเกษ"/>
    <s v="-"/>
    <s v=""/>
    <s v="07/08/2025 18:55"/>
    <s v="-"/>
    <s v="J&amp;T Express"/>
    <s v="Tiktok"/>
    <s v="tiktok"/>
    <s v=""/>
    <s v="-"/>
    <s v="07/08/2025 18:53"/>
  </r>
  <r>
    <x v="6"/>
    <x v="6"/>
    <n v="50"/>
    <n v="6"/>
    <s v="FQX52"/>
    <n v="580"/>
    <n v="0"/>
    <s v="ร้านที่2"/>
    <s v="N***aya R***anatawekun. L*** m** c**"/>
    <s v="Tak"/>
    <s v="-"/>
    <s v=""/>
    <s v="07/08/2025 18:51"/>
    <s v="-"/>
    <s v="J&amp;T COD"/>
    <s v="Tiktok"/>
    <s v="จ่ายทีหลัง / COD"/>
    <s v=""/>
    <s v="762465878790"/>
    <s v="07/08/2025 18:52"/>
  </r>
  <r>
    <x v="6"/>
    <x v="6"/>
    <n v="50"/>
    <n v="12"/>
    <s v="FQX52"/>
    <n v="580"/>
    <n v="0"/>
    <s v="ร้านที่2"/>
    <s v="N***aya R***anatawekun. L*** m** c**"/>
    <s v="Tak"/>
    <s v="-"/>
    <s v=""/>
    <s v="07/08/2025 18:51"/>
    <s v="-"/>
    <s v="J&amp;T COD"/>
    <s v="Tiktok"/>
    <s v="จ่ายทีหลัง / COD"/>
    <s v=""/>
    <s v="762465878790"/>
    <s v="07/08/2025 18:52"/>
  </r>
  <r>
    <x v="1"/>
    <x v="1"/>
    <n v="50"/>
    <n v="1"/>
    <s v="FQX51"/>
    <n v="95"/>
    <n v="0"/>
    <s v="ร้านที่2"/>
    <s v="ร***า   ล***ุวรรณ์"/>
    <s v="ชลบุรี"/>
    <s v="-"/>
    <s v=""/>
    <s v="07/08/2025 18:44"/>
    <s v="-"/>
    <s v="J&amp;T COD"/>
    <s v="Tiktok"/>
    <s v="จ่ายทีหลัง / COD"/>
    <s v=""/>
    <s v="762433164791"/>
    <s v="07/08/2025 18:46"/>
  </r>
  <r>
    <x v="2"/>
    <x v="2"/>
    <n v="50"/>
    <n v="1"/>
    <s v="FQX51"/>
    <n v="95"/>
    <n v="0"/>
    <s v="ร้านที่2"/>
    <s v="ร***า   ล***ุวรรณ์"/>
    <s v="ชลบุรี"/>
    <s v="-"/>
    <s v=""/>
    <s v="07/08/2025 18:44"/>
    <s v="-"/>
    <s v="J&amp;T COD"/>
    <s v="Tiktok"/>
    <s v="จ่ายทีหลัง / COD"/>
    <s v=""/>
    <s v="762433164791"/>
    <s v="07/08/2025 18:46"/>
  </r>
  <r>
    <x v="3"/>
    <x v="3"/>
    <n v="50"/>
    <n v="1"/>
    <s v="FQX51"/>
    <n v="95"/>
    <n v="0"/>
    <s v="ร้านที่2"/>
    <s v="ร***า   ล***ุวรรณ์"/>
    <s v="ชลบุรี"/>
    <s v="-"/>
    <s v=""/>
    <s v="07/08/2025 18:44"/>
    <s v="-"/>
    <s v="J&amp;T COD"/>
    <s v="Tiktok"/>
    <s v="จ่ายทีหลัง / COD"/>
    <s v=""/>
    <s v="762433164791"/>
    <s v="07/08/2025 18:46"/>
  </r>
  <r>
    <x v="6"/>
    <x v="6"/>
    <n v="50"/>
    <n v="6"/>
    <s v="FQX50"/>
    <n v="195"/>
    <n v="0"/>
    <s v="ร้านที่2"/>
    <s v="น***เสาวนีย์  ว***ค์"/>
    <s v="กาฬสินธุ์"/>
    <s v="-"/>
    <s v=""/>
    <s v="07/08/2025 18:42"/>
    <s v="-"/>
    <s v="J&amp;T COD"/>
    <s v="Tiktok"/>
    <s v="จ่ายทีหลัง / COD"/>
    <s v=""/>
    <s v="-"/>
    <s v="07/08/2025 18:42"/>
  </r>
  <r>
    <x v="1"/>
    <x v="1"/>
    <n v="50"/>
    <n v="1"/>
    <s v="FQX49"/>
    <n v="95"/>
    <n v="0"/>
    <s v="ร้านที่2"/>
    <s v="อ*** พ***ย"/>
    <s v="อุดรธานี"/>
    <s v="-"/>
    <s v=""/>
    <s v="07/08/2025 18:31"/>
    <s v="-"/>
    <s v="J&amp;T Express"/>
    <s v="Tiktok"/>
    <s v="tiktok"/>
    <s v=""/>
    <s v="762473667760"/>
    <s v="07/08/2025 18:31"/>
  </r>
  <r>
    <x v="2"/>
    <x v="2"/>
    <n v="50"/>
    <n v="1"/>
    <s v="FQX49"/>
    <n v="95"/>
    <n v="0"/>
    <s v="ร้านที่2"/>
    <s v="อ*** พ***ย"/>
    <s v="อุดรธานี"/>
    <s v="-"/>
    <s v=""/>
    <s v="07/08/2025 18:31"/>
    <s v="-"/>
    <s v="J&amp;T Express"/>
    <s v="Tiktok"/>
    <s v="tiktok"/>
    <s v=""/>
    <s v="762473667760"/>
    <s v="07/08/2025 18:31"/>
  </r>
  <r>
    <x v="3"/>
    <x v="3"/>
    <n v="50"/>
    <n v="1"/>
    <s v="FQX49"/>
    <n v="95"/>
    <n v="0"/>
    <s v="ร้านที่2"/>
    <s v="อ*** พ***ย"/>
    <s v="อุดรธานี"/>
    <s v="-"/>
    <s v=""/>
    <s v="07/08/2025 18:31"/>
    <s v="-"/>
    <s v="J&amp;T Express"/>
    <s v="Tiktok"/>
    <s v="tiktok"/>
    <s v=""/>
    <s v="762473667760"/>
    <s v="07/08/2025 18:31"/>
  </r>
  <r>
    <x v="7"/>
    <x v="10"/>
    <n v="42.02"/>
    <n v="1"/>
    <s v="FQX48"/>
    <n v="49.02"/>
    <n v="7"/>
    <s v="ร้านที่1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07/08/2025 18:23"/>
    <s v="-"/>
    <s v="Kerry_dropoff"/>
    <s v="Lazada"/>
    <s v="lazada"/>
    <s v=""/>
    <s v="LEXPU0595282370"/>
    <s v="07/08/2025 18:21"/>
  </r>
  <r>
    <x v="5"/>
    <x v="5"/>
    <n v="66.666666666666671"/>
    <n v="3"/>
    <s v="FQX47"/>
    <n v="630"/>
    <n v="0"/>
    <s v="ร้านที่2"/>
    <s v="พ***มล ป***หิน"/>
    <s v="มหาสารคาม"/>
    <s v="-"/>
    <s v=""/>
    <s v="07/08/2025 18:19"/>
    <s v="-"/>
    <s v="J&amp;T COD"/>
    <s v="Tiktok"/>
    <s v="จ่ายทีหลัง / COD"/>
    <s v=""/>
    <s v="762420873760"/>
    <s v="07/08/2025 18:19"/>
  </r>
  <r>
    <x v="0"/>
    <x v="0"/>
    <n v="83.333333333333329"/>
    <n v="3"/>
    <s v="FQX47"/>
    <n v="630"/>
    <n v="0"/>
    <s v="ร้านที่2"/>
    <s v="พ***มล ป***หิน"/>
    <s v="มหาสารคาม"/>
    <s v="-"/>
    <s v=""/>
    <s v="07/08/2025 18:19"/>
    <s v="-"/>
    <s v="J&amp;T COD"/>
    <s v="Tiktok"/>
    <s v="จ่ายทีหลัง / COD"/>
    <s v=""/>
    <s v="762420873760"/>
    <s v="07/08/2025 18:19"/>
  </r>
  <r>
    <x v="5"/>
    <x v="5"/>
    <n v="66.666666666666671"/>
    <n v="3"/>
    <s v="FQX47"/>
    <n v="630"/>
    <n v="0"/>
    <s v="ร้านที่2"/>
    <s v="พ***มล ป***หิน"/>
    <s v="มหาสารคาม"/>
    <s v="-"/>
    <s v=""/>
    <s v="07/08/2025 18:19"/>
    <s v="-"/>
    <s v="J&amp;T COD"/>
    <s v="Tiktok"/>
    <s v="จ่ายทีหลัง / COD"/>
    <s v=""/>
    <s v="762420873760"/>
    <s v="07/08/2025 18:19"/>
  </r>
  <r>
    <x v="6"/>
    <x v="6"/>
    <n v="50"/>
    <n v="6"/>
    <s v="FQX47"/>
    <n v="630"/>
    <n v="0"/>
    <s v="ร้านที่2"/>
    <s v="พ***มล ป***หิน"/>
    <s v="มหาสารคาม"/>
    <s v="-"/>
    <s v=""/>
    <s v="07/08/2025 18:19"/>
    <s v="-"/>
    <s v="J&amp;T COD"/>
    <s v="Tiktok"/>
    <s v="จ่ายทีหลัง / COD"/>
    <s v=""/>
    <s v="762420873760"/>
    <s v="07/08/2025 18:19"/>
  </r>
  <r>
    <x v="10"/>
    <x v="13"/>
    <n v="66.333333333333329"/>
    <n v="3"/>
    <s v="FQX46"/>
    <n v="225"/>
    <n v="0"/>
    <s v="ร้านที่10"/>
    <s v="เชียง ทินนิกร"/>
    <s v="1247ถนนราษฎร์บำรุง ตลาดชุมแพ เชียงทินนิกร_x000a__x000a_ชุมแพ/ Chum Phaeขอนแก่น/ Khon Kaen_x000a_40130"/>
    <s v="40130"/>
    <s v="660932595598"/>
    <s v="07/08/2025 18:09"/>
    <s v="-"/>
    <s v="Kerry_dropoff"/>
    <s v="Lazada"/>
    <s v="lazada"/>
    <s v=""/>
    <s v="LEXDO0166589239"/>
    <s v="07/08/2025 18:09"/>
  </r>
  <r>
    <x v="1"/>
    <x v="1"/>
    <n v="50"/>
    <n v="1"/>
    <s v="FQX45"/>
    <n v="95"/>
    <n v="0"/>
    <s v="ร้านที่2"/>
    <s v="อ***า ค***น"/>
    <s v="สมุทรปราการ"/>
    <s v="-"/>
    <s v=""/>
    <s v="07/08/2025 18:08"/>
    <s v="-"/>
    <s v="J&amp;T COD"/>
    <s v="Tiktok"/>
    <s v="จ่ายทีหลัง / COD"/>
    <s v=""/>
    <s v="762430367790"/>
    <s v="07/08/2025 18:08"/>
  </r>
  <r>
    <x v="2"/>
    <x v="2"/>
    <n v="50"/>
    <n v="1"/>
    <s v="FQX45"/>
    <n v="95"/>
    <n v="0"/>
    <s v="ร้านที่2"/>
    <s v="อ***า ค***น"/>
    <s v="สมุทรปราการ"/>
    <s v="-"/>
    <s v=""/>
    <s v="07/08/2025 18:08"/>
    <s v="-"/>
    <s v="J&amp;T COD"/>
    <s v="Tiktok"/>
    <s v="จ่ายทีหลัง / COD"/>
    <s v=""/>
    <s v="762430367790"/>
    <s v="07/08/2025 18:08"/>
  </r>
  <r>
    <x v="3"/>
    <x v="3"/>
    <n v="50"/>
    <n v="1"/>
    <s v="FQX45"/>
    <n v="95"/>
    <n v="0"/>
    <s v="ร้านที่2"/>
    <s v="อ***า ค***น"/>
    <s v="สมุทรปราการ"/>
    <s v="-"/>
    <s v=""/>
    <s v="07/08/2025 18:08"/>
    <s v="-"/>
    <s v="J&amp;T COD"/>
    <s v="Tiktok"/>
    <s v="จ่ายทีหลัง / COD"/>
    <s v=""/>
    <s v="762430367790"/>
    <s v="07/08/2025 18:08"/>
  </r>
  <r>
    <x v="0"/>
    <x v="0"/>
    <n v="83.333333333333329"/>
    <n v="3"/>
    <s v="FQX44"/>
    <n v="250"/>
    <n v="0"/>
    <s v="ร้านที่2"/>
    <s v="อ*** ส***รณสังข์"/>
    <s v="นครศรีธรรมราช"/>
    <s v="-"/>
    <s v=""/>
    <s v="07/08/2025 18:06"/>
    <s v="-"/>
    <s v="J&amp;T Express"/>
    <s v="Tiktok"/>
    <s v="tiktok"/>
    <s v=""/>
    <s v="762429760750"/>
    <s v="07/08/2025 18:06"/>
  </r>
  <r>
    <x v="4"/>
    <x v="4"/>
    <n v="66.666666666666671"/>
    <n v="3"/>
    <s v="FQX43"/>
    <n v="195"/>
    <n v="0"/>
    <s v="ร้านที่2"/>
    <s v="ล***ณา ฝ***ขาว"/>
    <s v="เทศบาลนครเชียงใหม่"/>
    <s v="-"/>
    <s v=""/>
    <s v="07/08/2025 18:05"/>
    <s v="-"/>
    <s v="J&amp;T Express"/>
    <s v="Tiktok"/>
    <s v="tiktok"/>
    <s v=""/>
    <s v="762413987764"/>
    <s v="07/08/2025 18:05"/>
  </r>
  <r>
    <x v="1"/>
    <x v="1"/>
    <n v="50"/>
    <n v="1"/>
    <s v="FQX43"/>
    <n v="195"/>
    <n v="0"/>
    <s v="ร้านที่2"/>
    <s v="ล***ณา ฝ***ขาว"/>
    <s v="เทศบาลนครเชียงใหม่"/>
    <s v="-"/>
    <s v=""/>
    <s v="07/08/2025 18:05"/>
    <s v="-"/>
    <s v="J&amp;T Express"/>
    <s v="Tiktok"/>
    <s v="tiktok"/>
    <s v=""/>
    <s v="762413987764"/>
    <s v="07/08/2025 18:05"/>
  </r>
  <r>
    <x v="2"/>
    <x v="2"/>
    <n v="50"/>
    <n v="1"/>
    <s v="FQX43"/>
    <n v="195"/>
    <n v="0"/>
    <s v="ร้านที่2"/>
    <s v="ล***ณา ฝ***ขาว"/>
    <s v="เทศบาลนครเชียงใหม่"/>
    <s v="-"/>
    <s v=""/>
    <s v="07/08/2025 18:05"/>
    <s v="-"/>
    <s v="J&amp;T Express"/>
    <s v="Tiktok"/>
    <s v="tiktok"/>
    <s v=""/>
    <s v="762413987764"/>
    <s v="07/08/2025 18:05"/>
  </r>
  <r>
    <x v="3"/>
    <x v="3"/>
    <n v="50"/>
    <n v="1"/>
    <s v="FQX43"/>
    <n v="195"/>
    <n v="0"/>
    <s v="ร้านที่2"/>
    <s v="ล***ณา ฝ***ขาว"/>
    <s v="เทศบาลนครเชียงใหม่"/>
    <s v="-"/>
    <s v=""/>
    <s v="07/08/2025 18:05"/>
    <s v="-"/>
    <s v="J&amp;T Express"/>
    <s v="Tiktok"/>
    <s v="tiktok"/>
    <s v=""/>
    <s v="762413987764"/>
    <s v="07/08/2025 18:05"/>
  </r>
  <r>
    <x v="6"/>
    <x v="6"/>
    <n v="33.333333333333336"/>
    <n v="3"/>
    <s v="FQX42"/>
    <n v="100"/>
    <n v="0"/>
    <s v="ร้านที่2"/>
    <s v="จ***นี ง***ยุงพงษ์"/>
    <s v="ปทุมธานี"/>
    <s v="-"/>
    <s v=""/>
    <s v="07/08/2025 18:03"/>
    <s v="-"/>
    <s v="Flash Express Thailand COD"/>
    <s v="Tiktok"/>
    <s v="จ่ายทีหลัง / COD"/>
    <s v=""/>
    <s v="-"/>
    <s v="07/08/2025 18:03"/>
  </r>
  <r>
    <x v="0"/>
    <x v="0"/>
    <n v="83.333333333333329"/>
    <n v="3"/>
    <s v="FQX41"/>
    <n v="250"/>
    <n v="0"/>
    <s v="ร้านที่2"/>
    <s v="น***​โชค​สุข​อนันท์​"/>
    <s v="ประจวบคีรีขันธ์"/>
    <s v="-"/>
    <s v=""/>
    <s v="07/08/2025 17:59"/>
    <s v="-"/>
    <s v="J&amp;T COD"/>
    <s v="Tiktok"/>
    <s v="จ่ายทีหลัง / COD"/>
    <s v=""/>
    <s v="762452272724"/>
    <s v="07/08/2025 17:59"/>
  </r>
  <r>
    <x v="0"/>
    <x v="0"/>
    <n v="83.333333333333329"/>
    <n v="3"/>
    <s v="FQX40"/>
    <n v="245"/>
    <n v="0"/>
    <s v="ร้านที่2"/>
    <s v="ล***ณา ศ***องสุข"/>
    <s v="เทศบาลนครนครศรีธรรมราช"/>
    <s v="-"/>
    <s v=""/>
    <s v="07/08/2025 18:01"/>
    <s v="-"/>
    <s v="J&amp;T Express"/>
    <s v="Tiktok"/>
    <s v="tiktok"/>
    <s v=""/>
    <s v="762458976742"/>
    <s v="07/08/2025 17:57"/>
  </r>
  <r>
    <x v="4"/>
    <x v="4"/>
    <n v="66.666666666666671"/>
    <n v="3"/>
    <s v="FQX39"/>
    <n v="160"/>
    <n v="0"/>
    <s v="ร้านที่2"/>
    <s v="อ***ญา ห***ัยศรี"/>
    <s v="กาฬสินธุ์"/>
    <s v="-"/>
    <s v=""/>
    <s v="07/08/2025 17:48"/>
    <s v="-"/>
    <s v="J&amp;T COD"/>
    <s v="Tiktok"/>
    <s v="จ่ายทีหลัง / COD"/>
    <s v=""/>
    <s v="-"/>
    <s v="07/08/2025 17:48"/>
  </r>
  <r>
    <x v="6"/>
    <x v="6"/>
    <n v="65"/>
    <n v="1"/>
    <s v="FQX39"/>
    <n v="160"/>
    <n v="0"/>
    <s v="ร้านที่2"/>
    <s v="อ***ญา ห***ัยศรี"/>
    <s v="กาฬสินธุ์"/>
    <s v="-"/>
    <s v=""/>
    <s v="07/08/2025 17:48"/>
    <s v="-"/>
    <s v="J&amp;T COD"/>
    <s v="Tiktok"/>
    <s v="จ่ายทีหลัง / COD"/>
    <s v=""/>
    <s v="-"/>
    <s v="07/08/2025 17:48"/>
  </r>
  <r>
    <x v="1"/>
    <x v="1"/>
    <n v="50"/>
    <n v="2"/>
    <s v="FQX37"/>
    <n v="200"/>
    <n v="0"/>
    <s v="ร้านที่2"/>
    <s v="จ***อ ป***ร ก***ง"/>
    <s v="Bangkok"/>
    <s v="-"/>
    <s v=""/>
    <s v="07/08/2025 17:29"/>
    <s v="-"/>
    <s v="J&amp;T Express"/>
    <s v="Tiktok"/>
    <s v="tiktok"/>
    <s v=""/>
    <s v="762435356712"/>
    <s v="07/08/2025 17:29"/>
  </r>
  <r>
    <x v="2"/>
    <x v="2"/>
    <n v="50"/>
    <n v="2"/>
    <s v="FQX37"/>
    <n v="200"/>
    <n v="0"/>
    <s v="ร้านที่2"/>
    <s v="จ***อ ป***ร ก***ง"/>
    <s v="Bangkok"/>
    <s v="-"/>
    <s v=""/>
    <s v="07/08/2025 17:29"/>
    <s v="-"/>
    <s v="J&amp;T Express"/>
    <s v="Tiktok"/>
    <s v="tiktok"/>
    <s v=""/>
    <s v="762435356712"/>
    <s v="07/08/2025 17:29"/>
  </r>
  <r>
    <x v="3"/>
    <x v="3"/>
    <n v="50"/>
    <n v="2"/>
    <s v="FQX37"/>
    <n v="200"/>
    <n v="0"/>
    <s v="ร้านที่2"/>
    <s v="จ***อ ป***ร ก***ง"/>
    <s v="Bangkok"/>
    <s v="-"/>
    <s v=""/>
    <s v="07/08/2025 17:29"/>
    <s v="-"/>
    <s v="J&amp;T Express"/>
    <s v="Tiktok"/>
    <s v="tiktok"/>
    <s v=""/>
    <s v="762435356712"/>
    <s v="07/08/2025 17:29"/>
  </r>
  <r>
    <x v="6"/>
    <x v="6"/>
    <n v="50"/>
    <n v="6"/>
    <s v="FQX36"/>
    <n v="195"/>
    <n v="0"/>
    <s v="ร้านที่2"/>
    <s v="ส***ัง แ***นาทม"/>
    <s v="ร้อยเอ็ด"/>
    <s v="-"/>
    <s v=""/>
    <s v="07/08/2025 17:25"/>
    <s v="-"/>
    <s v="J&amp;T Express"/>
    <s v="Tiktok"/>
    <s v="tiktok"/>
    <s v=""/>
    <s v="762487797724"/>
    <s v="07/08/2025 17:25"/>
  </r>
  <r>
    <x v="1"/>
    <x v="1"/>
    <n v="50"/>
    <n v="1"/>
    <s v="FQX35"/>
    <n v="95"/>
    <n v="0"/>
    <s v="ร้านที่2"/>
    <s v="ด***ดือน ศ***ี"/>
    <s v="พัทลุง"/>
    <s v="-"/>
    <s v=""/>
    <s v="07/08/2025 17:21"/>
    <s v="-"/>
    <s v="J&amp;T COD"/>
    <s v="Tiktok"/>
    <s v="จ่ายทีหลัง / COD"/>
    <s v=""/>
    <s v="762425574713"/>
    <s v="07/08/2025 17:21"/>
  </r>
  <r>
    <x v="2"/>
    <x v="2"/>
    <n v="50"/>
    <n v="1"/>
    <s v="FQX35"/>
    <n v="95"/>
    <n v="0"/>
    <s v="ร้านที่2"/>
    <s v="ด***ดือน ศ***ี"/>
    <s v="พัทลุง"/>
    <s v="-"/>
    <s v=""/>
    <s v="07/08/2025 17:21"/>
    <s v="-"/>
    <s v="J&amp;T COD"/>
    <s v="Tiktok"/>
    <s v="จ่ายทีหลัง / COD"/>
    <s v=""/>
    <s v="762425574713"/>
    <s v="07/08/2025 17:21"/>
  </r>
  <r>
    <x v="3"/>
    <x v="3"/>
    <n v="50"/>
    <n v="1"/>
    <s v="FQX35"/>
    <n v="95"/>
    <n v="0"/>
    <s v="ร้านที่2"/>
    <s v="ด***ดือน ศ***ี"/>
    <s v="พัทลุง"/>
    <s v="-"/>
    <s v=""/>
    <s v="07/08/2025 17:21"/>
    <s v="-"/>
    <s v="J&amp;T COD"/>
    <s v="Tiktok"/>
    <s v="จ่ายทีหลัง / COD"/>
    <s v=""/>
    <s v="762425574713"/>
    <s v="07/08/2025 17:21"/>
  </r>
  <r>
    <x v="6"/>
    <x v="6"/>
    <n v="50"/>
    <n v="6"/>
    <s v="FQX34"/>
    <n v="200"/>
    <n v="0"/>
    <s v="ร้านที่2"/>
    <s v="ส***นตนากองแป้น"/>
    <s v="นนทบุรี"/>
    <s v="-"/>
    <s v=""/>
    <s v="07/08/2025 17:15"/>
    <s v="-"/>
    <s v="Flash Express Thailand COD"/>
    <s v="Tiktok"/>
    <s v="จ่ายทีหลัง / COD"/>
    <s v=""/>
    <s v="-"/>
    <s v="07/08/2025 17:15"/>
  </r>
  <r>
    <x v="7"/>
    <x v="10"/>
    <n v="56.25"/>
    <n v="1"/>
    <s v="FQX33"/>
    <n v="63.25"/>
    <n v="7"/>
    <s v="ร้านที่1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07/08/2025 17:12"/>
    <s v="-"/>
    <s v="Kerry_dropoff"/>
    <s v="Lazada"/>
    <s v="lazada"/>
    <s v=""/>
    <s v="LEXPU0595218305"/>
    <s v="07/08/2025 17:12"/>
  </r>
  <r>
    <x v="7"/>
    <x v="10"/>
    <n v="56.25"/>
    <n v="1"/>
    <s v="FQX32"/>
    <n v="63.25"/>
    <n v="7"/>
    <s v="ร้านที่1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07/08/2025 17:11"/>
    <s v="-"/>
    <s v="Kerry_dropoff"/>
    <s v="Lazada"/>
    <s v="lazada"/>
    <s v=""/>
    <s v="LEXPU0595216281"/>
    <s v="07/08/2025 17:11"/>
  </r>
  <r>
    <x v="1"/>
    <x v="1"/>
    <n v="50"/>
    <n v="2"/>
    <s v="FQX31"/>
    <n v="200"/>
    <n v="0"/>
    <s v="ร้านที่2"/>
    <s v="น***พชรน้ำเพชรน้ำเพชรน้ำเพชรน้ำเพชรน้ำเพชรน้ำเพชร"/>
    <s v="ตราด"/>
    <s v="-"/>
    <s v=""/>
    <s v="07/08/2025 16:58"/>
    <s v="-"/>
    <s v="J&amp;T Express"/>
    <s v="Tiktok"/>
    <s v="tiktok"/>
    <s v=""/>
    <s v="762432557714"/>
    <s v="07/08/2025 16:58"/>
  </r>
  <r>
    <x v="2"/>
    <x v="2"/>
    <n v="50"/>
    <n v="2"/>
    <s v="FQX31"/>
    <n v="200"/>
    <n v="0"/>
    <s v="ร้านที่2"/>
    <s v="น***พชรน้ำเพชรน้ำเพชรน้ำเพชรน้ำเพชรน้ำเพชรน้ำเพชร"/>
    <s v="ตราด"/>
    <s v="-"/>
    <s v=""/>
    <s v="07/08/2025 16:58"/>
    <s v="-"/>
    <s v="J&amp;T Express"/>
    <s v="Tiktok"/>
    <s v="tiktok"/>
    <s v=""/>
    <s v="762432557714"/>
    <s v="07/08/2025 16:58"/>
  </r>
  <r>
    <x v="3"/>
    <x v="3"/>
    <n v="50"/>
    <n v="2"/>
    <s v="FQX31"/>
    <n v="200"/>
    <n v="0"/>
    <s v="ร้านที่2"/>
    <s v="น***พชรน้ำเพชรน้ำเพชรน้ำเพชรน้ำเพชรน้ำเพชรน้ำเพชร"/>
    <s v="ตราด"/>
    <s v="-"/>
    <s v=""/>
    <s v="07/08/2025 16:58"/>
    <s v="-"/>
    <s v="J&amp;T Express"/>
    <s v="Tiktok"/>
    <s v="tiktok"/>
    <s v=""/>
    <s v="762432557714"/>
    <s v="07/08/2025 16:58"/>
  </r>
  <r>
    <x v="1"/>
    <x v="1"/>
    <n v="50"/>
    <n v="2"/>
    <s v="FQX30"/>
    <n v="195"/>
    <n v="0"/>
    <s v="ร้านที่2"/>
    <s v="ฮ***สาะห์ ส***เร๊ะ"/>
    <s v="สงขลา"/>
    <s v="-"/>
    <s v=""/>
    <s v="07/08/2025 16:52"/>
    <s v="-"/>
    <s v="J&amp;T COD"/>
    <s v="Tiktok"/>
    <s v="จ่ายทีหลัง / COD"/>
    <s v=""/>
    <s v="762450846791"/>
    <s v="07/08/2025 16:52"/>
  </r>
  <r>
    <x v="2"/>
    <x v="2"/>
    <n v="50"/>
    <n v="2"/>
    <s v="FQX30"/>
    <n v="195"/>
    <n v="0"/>
    <s v="ร้านที่2"/>
    <s v="ฮ***สาะห์ ส***เร๊ะ"/>
    <s v="สงขลา"/>
    <s v="-"/>
    <s v=""/>
    <s v="07/08/2025 16:52"/>
    <s v="-"/>
    <s v="J&amp;T COD"/>
    <s v="Tiktok"/>
    <s v="จ่ายทีหลัง / COD"/>
    <s v=""/>
    <s v="762450846791"/>
    <s v="07/08/2025 16:52"/>
  </r>
  <r>
    <x v="3"/>
    <x v="3"/>
    <n v="50"/>
    <n v="2"/>
    <s v="FQX30"/>
    <n v="195"/>
    <n v="0"/>
    <s v="ร้านที่2"/>
    <s v="ฮ***สาะห์ ส***เร๊ะ"/>
    <s v="สงขลา"/>
    <s v="-"/>
    <s v=""/>
    <s v="07/08/2025 16:52"/>
    <s v="-"/>
    <s v="J&amp;T COD"/>
    <s v="Tiktok"/>
    <s v="จ่ายทีหลัง / COD"/>
    <s v=""/>
    <s v="762450846791"/>
    <s v="07/08/2025 16:52"/>
  </r>
  <r>
    <x v="11"/>
    <x v="14"/>
    <n v="45"/>
    <n v="3"/>
    <s v="FQX29"/>
    <n v="171"/>
    <n v="48"/>
    <s v="ร้านที่4"/>
    <s v="ไ*** ว***พงศ์"/>
    <s v="อุบลราชธานี"/>
    <s v="-"/>
    <s v=""/>
    <s v="07/08/2025 16:50"/>
    <s v="-"/>
    <s v="Flash Express Thailand"/>
    <s v="Tiktok"/>
    <s v="tiktok"/>
    <s v=""/>
    <s v="THT311421GTP89Z"/>
    <s v="07/08/2025 16:49"/>
  </r>
  <r>
    <x v="1"/>
    <x v="1"/>
    <n v="50"/>
    <n v="1"/>
    <s v="FQX28"/>
    <n v="95"/>
    <n v="0"/>
    <s v="ร้านที่2"/>
    <s v="ป***ญาดา ด***ม"/>
    <s v="พิจิตร"/>
    <s v="-"/>
    <s v=""/>
    <s v="07/08/2025 16:47"/>
    <s v="-"/>
    <s v="J&amp;T COD"/>
    <s v="Tiktok"/>
    <s v="จ่ายทีหลัง / COD"/>
    <s v=""/>
    <s v="762413378716"/>
    <s v="07/08/2025 16:48"/>
  </r>
  <r>
    <x v="2"/>
    <x v="2"/>
    <n v="50"/>
    <n v="1"/>
    <s v="FQX28"/>
    <n v="95"/>
    <n v="0"/>
    <s v="ร้านที่2"/>
    <s v="ป***ญาดา ด***ม"/>
    <s v="พิจิตร"/>
    <s v="-"/>
    <s v=""/>
    <s v="07/08/2025 16:47"/>
    <s v="-"/>
    <s v="J&amp;T COD"/>
    <s v="Tiktok"/>
    <s v="จ่ายทีหลัง / COD"/>
    <s v=""/>
    <s v="762413378716"/>
    <s v="07/08/2025 16:48"/>
  </r>
  <r>
    <x v="3"/>
    <x v="3"/>
    <n v="50"/>
    <n v="1"/>
    <s v="FQX28"/>
    <n v="95"/>
    <n v="0"/>
    <s v="ร้านที่2"/>
    <s v="ป***ญาดา ด***ม"/>
    <s v="พิจิตร"/>
    <s v="-"/>
    <s v=""/>
    <s v="07/08/2025 16:47"/>
    <s v="-"/>
    <s v="J&amp;T COD"/>
    <s v="Tiktok"/>
    <s v="จ่ายทีหลัง / COD"/>
    <s v=""/>
    <s v="762413378716"/>
    <s v="07/08/2025 16:48"/>
  </r>
  <r>
    <x v="7"/>
    <x v="10"/>
    <n v="71.25"/>
    <n v="3"/>
    <s v="FQX27"/>
    <n v="239.75"/>
    <n v="26"/>
    <s v="ร้านที่1"/>
    <s v="อุไรวรรณ ชาวเมืองทอง"/>
    <s v="59/656 หมู่บ้านปัญญาเลคโฮม (ซอย 46/3) ถ.นิมิตใหม่ 28 แขวงสามวาตะวันออก_x000a__x000a_คลองสามวา/ Klong Sam Waกรุงเทพมหานคร/ Bangkok_x000a_10510"/>
    <s v="10510"/>
    <s v="660814417933"/>
    <s v="07/08/2025 16:48"/>
    <s v="-"/>
    <s v="Kerry_dropoff"/>
    <s v="Lazada"/>
    <s v="lazada"/>
    <s v=""/>
    <s v="LEXPU0595213185"/>
    <s v="07/08/2025 16:48"/>
  </r>
  <r>
    <x v="6"/>
    <x v="6"/>
    <n v="33.333333333333336"/>
    <n v="6"/>
    <s v="FQX26"/>
    <n v="200"/>
    <n v="0"/>
    <s v="ร้านที่2"/>
    <s v="r***ana"/>
    <s v="ชัยนาท"/>
    <s v="-"/>
    <s v=""/>
    <s v="07/08/2025 16:47"/>
    <s v="-"/>
    <s v="J&amp;T Express"/>
    <s v="Tiktok"/>
    <s v="tiktok"/>
    <s v=""/>
    <s v="762473481803"/>
    <s v="07/08/2025 16:46"/>
  </r>
  <r>
    <x v="8"/>
    <x v="9"/>
    <n v="66"/>
    <n v="1"/>
    <s v="FQX24"/>
    <n v="224"/>
    <n v="0"/>
    <s v="ร้านที่1"/>
    <s v="ก******ง"/>
    <s v="****** ตำบลปากช่อง อำเภอปากช่อง จังหวัดนครราชสีมา 30130"/>
    <s v="30130"/>
    <s v="49"/>
    <s v="07/08/2025 16:44"/>
    <s v="-"/>
    <s v="SPX Express"/>
    <s v="Shopee"/>
    <s v="shopee"/>
    <s v=""/>
    <s v="TH251473060122W"/>
    <s v="07/08/2025 16:38"/>
  </r>
  <r>
    <x v="10"/>
    <x v="13"/>
    <n v="66"/>
    <n v="1"/>
    <s v="FQX24"/>
    <n v="224"/>
    <n v="0"/>
    <s v="ร้านที่1"/>
    <s v="ก******ง"/>
    <s v="****** ตำบลปากช่อง อำเภอปากช่อง จังหวัดนครราชสีมา 30130"/>
    <s v="30130"/>
    <s v="49"/>
    <s v="07/08/2025 16:44"/>
    <s v="-"/>
    <s v="SPX Express"/>
    <s v="Shopee"/>
    <s v="shopee"/>
    <s v=""/>
    <s v="TH251473060122W"/>
    <s v="07/08/2025 16:38"/>
  </r>
  <r>
    <x v="7"/>
    <x v="8"/>
    <n v="67"/>
    <n v="1"/>
    <s v="FQX24"/>
    <n v="224"/>
    <n v="0"/>
    <s v="ร้านที่1"/>
    <s v="ก******ง"/>
    <s v="****** ตำบลปากช่อง อำเภอปากช่อง จังหวัดนครราชสีมา 30130"/>
    <s v="30130"/>
    <s v="49"/>
    <s v="07/08/2025 16:44"/>
    <s v="-"/>
    <s v="SPX Express"/>
    <s v="Shopee"/>
    <s v="shopee"/>
    <s v=""/>
    <s v="TH251473060122W"/>
    <s v="07/08/2025 16:38"/>
  </r>
  <r>
    <x v="6"/>
    <x v="6"/>
    <n v="50"/>
    <n v="6"/>
    <s v="FQX22"/>
    <n v="195"/>
    <n v="0"/>
    <s v="ร้านที่2"/>
    <s v="ม***ุพร   น***สตร์สังข์"/>
    <s v="ร้อยเอ็ด"/>
    <s v="-"/>
    <s v=""/>
    <s v="07/08/2025 16:34"/>
    <s v="-"/>
    <s v="J&amp;T COD"/>
    <s v="Tiktok"/>
    <s v="จ่ายทีหลัง / COD"/>
    <s v=""/>
    <s v="762422580791"/>
    <s v="07/08/2025 16:34"/>
  </r>
  <r>
    <x v="0"/>
    <x v="0"/>
    <n v="100"/>
    <n v="2"/>
    <s v="FQX20"/>
    <n v="200"/>
    <n v="0"/>
    <s v="ร้านที่1"/>
    <s v="ส่ง นางแสง  ยาวิเลิง"/>
    <s v="บ้านเลขที่  58  ม. 1  ต.ท่าข้าม  อ.เวียงแก่น  จ. เชียงราย 57310  เบอร์โทร "/>
    <s v="57310"/>
    <s v="0987587876"/>
    <s v="07/08/2025 16:53"/>
    <s v="raweewan5499@gmail.com"/>
    <s v="EMS"/>
    <s v="facebook"/>
    <s v="กสิกร"/>
    <s v=""/>
    <s v="-"/>
    <s v="07/08/2025 16:24"/>
  </r>
  <r>
    <x v="0"/>
    <x v="0"/>
    <n v="100"/>
    <n v="2"/>
    <s v="FQX19"/>
    <n v="200"/>
    <n v="0"/>
    <s v="ร้านที่1"/>
    <s v="น.ส.อัสมาภรณ์  ฉวีงาม"/>
    <s v="269/43 เกียรติยศนคร ม.8 _x000a_ต.เขาพระงาม อ.เมือง จ.ลพบุรี 15160 "/>
    <s v="15160"/>
    <s v="0983463901"/>
    <s v="07/08/2025 16:20"/>
    <s v="raweewan5499@gmail.com"/>
    <s v="EMS COD"/>
    <s v="facebook"/>
    <s v="กสิกร"/>
    <s v=""/>
    <s v="JA277474630TH"/>
    <s v="07/08/2025 16:20"/>
  </r>
  <r>
    <x v="5"/>
    <x v="5"/>
    <n v="66.666666666666671"/>
    <n v="6"/>
    <s v="FQX18"/>
    <n v="200"/>
    <n v="0"/>
    <s v="ร้านที่2"/>
    <s v="r***ana"/>
    <s v="ชัยนาท"/>
    <s v="-"/>
    <s v=""/>
    <s v="07/08/2025 16:18"/>
    <s v="-"/>
    <s v="J&amp;T Express"/>
    <s v="Tiktok"/>
    <s v="tiktok"/>
    <s v=""/>
    <s v="762474124775"/>
    <s v="07/08/2025 16:18"/>
  </r>
  <r>
    <x v="12"/>
    <x v="15"/>
    <n v="12"/>
    <n v="150"/>
    <s v="FQX17"/>
    <n v="2462"/>
    <n v="0"/>
    <s v="ร้านที่1"/>
    <s v="s******e"/>
    <s v="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"/>
    <s v="10400"/>
    <s v="02"/>
    <s v="07/08/2025 16:44"/>
    <s v="-"/>
    <s v="Flash Express"/>
    <s v="Shopee"/>
    <s v="shopee"/>
    <s v=""/>
    <s v="-"/>
    <s v="07/08/2025 16:17"/>
  </r>
  <r>
    <x v="12"/>
    <x v="15"/>
    <n v="12"/>
    <n v="30"/>
    <s v="FQX17"/>
    <n v="2462"/>
    <n v="0"/>
    <s v="ร้านที่1"/>
    <s v="s******e"/>
    <s v="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"/>
    <s v="10400"/>
    <s v="02"/>
    <s v="07/08/2025 16:44"/>
    <s v="-"/>
    <s v="Flash Express"/>
    <s v="Shopee"/>
    <s v="shopee"/>
    <s v=""/>
    <s v="-"/>
    <s v="07/08/2025 16:17"/>
  </r>
  <r>
    <x v="12"/>
    <x v="15"/>
    <n v="12"/>
    <n v="10"/>
    <s v="FQX17"/>
    <n v="2462"/>
    <n v="0"/>
    <s v="ร้านที่1"/>
    <s v="s******e"/>
    <s v="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"/>
    <s v="10400"/>
    <s v="02"/>
    <s v="07/08/2025 16:44"/>
    <s v="-"/>
    <s v="Flash Express"/>
    <s v="Shopee"/>
    <s v="shopee"/>
    <s v=""/>
    <s v="-"/>
    <s v="07/08/2025 16:17"/>
  </r>
  <r>
    <x v="0"/>
    <x v="0"/>
    <n v="83.333333333333329"/>
    <n v="3"/>
    <s v="FQX16"/>
    <n v="245"/>
    <n v="0"/>
    <s v="ร้านที่2"/>
    <s v="ศ***รัตน์ เ***อนแก้ว"/>
    <s v="สุพรรณบุรี"/>
    <s v="-"/>
    <s v=""/>
    <s v="07/08/2025 16:15"/>
    <s v="-"/>
    <s v="J&amp;T COD"/>
    <s v="Tiktok"/>
    <s v="จ่ายทีหลัง / COD"/>
    <s v=""/>
    <s v="762401873741"/>
    <s v="07/08/2025 16:15"/>
  </r>
  <r>
    <x v="0"/>
    <x v="0"/>
    <n v="100"/>
    <n v="2"/>
    <s v="FQX15"/>
    <n v="200"/>
    <n v="0"/>
    <s v="ร้านที่1"/>
    <s v="สมคิด     โคกลาม"/>
    <s v="73 ม. 1 ต. พรมนิมิต_x000a_อ.ตาคีล  จ.นครสวรรค์_x000a_60210  "/>
    <s v="60210"/>
    <s v="0909947954"/>
    <s v="07/08/2025 16:14"/>
    <s v="raweewan5499@gmail.com"/>
    <s v="EMS COD"/>
    <s v="facebook"/>
    <s v="กสิกร"/>
    <s v=""/>
    <s v="-"/>
    <s v="07/08/2025 16:14"/>
  </r>
  <r>
    <x v="0"/>
    <x v="0"/>
    <n v="100"/>
    <n v="3"/>
    <s v="FQX14"/>
    <n v="300"/>
    <n v="0"/>
    <s v="ร้านที่1"/>
    <s v="รุ่งอรุณ"/>
    <s v=" หมู่บ้านภูเก็ตวิลล่า 5 บ้าน 78/264 ซอย 4/2 ตำบลวิชิต อำเภอเมือง จังหวัดภูเก็ต 83000 "/>
    <s v="83000"/>
    <s v="0899090795"/>
    <s v="07/08/2025 16:14"/>
    <s v="sompear3955@gmail.com"/>
    <s v="EMS COD"/>
    <s v="facebook"/>
    <s v="กสิกร"/>
    <s v=""/>
    <s v="JA277474688TH"/>
    <s v="07/08/2025 16:14"/>
  </r>
  <r>
    <x v="6"/>
    <x v="6"/>
    <n v="50"/>
    <n v="6"/>
    <s v="FQX12"/>
    <n v="200"/>
    <n v="0"/>
    <s v="ร้านที่2"/>
    <s v="ส***สินี เ***นงาม"/>
    <s v="นครราชสีมา"/>
    <s v="-"/>
    <s v=""/>
    <s v="07/08/2025 16:12"/>
    <s v="-"/>
    <s v="J&amp;T COD"/>
    <s v="Tiktok"/>
    <s v="จ่ายทีหลัง / COD"/>
    <s v=""/>
    <s v="762455886765"/>
    <s v="07/08/2025 16:12"/>
  </r>
  <r>
    <x v="13"/>
    <x v="16"/>
    <n v="139"/>
    <n v="1"/>
    <s v="FQX11"/>
    <n v="215"/>
    <n v="0"/>
    <s v="ร้านที่1"/>
    <s v="จัดส่งคุณโบว์"/>
    <s v="_x000a_ บ้านเลขที่19 หมู่3 ต.คำพราน อ.วังม่วง จ.สระบุรี 18220"/>
    <s v="18220"/>
    <s v="0639949815"/>
    <s v="07/08/2025 11:31"/>
    <s v="sompear3955@gmail.com"/>
    <s v="EMS"/>
    <s v="facebook"/>
    <s v="กสิกร"/>
    <s v=""/>
    <s v="JB295055909TH"/>
    <s v="07/08/2025 16:11"/>
  </r>
  <r>
    <x v="14"/>
    <x v="17"/>
    <n v="139"/>
    <n v="1"/>
    <s v="FQX11"/>
    <n v="215"/>
    <n v="0"/>
    <s v="ร้านที่1"/>
    <s v="จัดส่งคุณโบว์"/>
    <s v="_x000a_ บ้านเลขที่19 หมู่3 ต.คำพราน อ.วังม่วง จ.สระบุรี 18220"/>
    <s v="18220"/>
    <s v="0639949815"/>
    <s v="07/08/2025 11:31"/>
    <s v="sompear3955@gmail.com"/>
    <s v="EMS"/>
    <s v="facebook"/>
    <s v="กสิกร"/>
    <s v=""/>
    <s v="JB295055909TH"/>
    <s v="07/08/2025 16:11"/>
  </r>
  <r>
    <x v="0"/>
    <x v="0"/>
    <n v="83.333333333333329"/>
    <n v="3"/>
    <s v="FQX10"/>
    <n v="250"/>
    <n v="0"/>
    <s v="ร้านที่2"/>
    <s v="ค***ลิศ ไ***องศรี"/>
    <s v="กาฬสินธุ์"/>
    <s v="-"/>
    <s v=""/>
    <s v="07/08/2025 16:10"/>
    <s v="-"/>
    <s v="J&amp;T Express"/>
    <s v="Tiktok"/>
    <s v="tiktok"/>
    <s v=""/>
    <s v="762412677740"/>
    <s v="07/08/2025 16:10"/>
  </r>
  <r>
    <x v="1"/>
    <x v="1"/>
    <n v="50"/>
    <n v="2"/>
    <s v="FQX9"/>
    <n v="195"/>
    <n v="0"/>
    <s v="ร้านที่2"/>
    <s v="B*** j***erat"/>
    <s v="อำนาจเจริญ"/>
    <s v="-"/>
    <s v=""/>
    <s v="07/08/2025 16:09"/>
    <s v="-"/>
    <s v="J&amp;T Express"/>
    <s v="Tiktok"/>
    <s v="tiktok"/>
    <s v=""/>
    <s v="762445957722"/>
    <s v="07/08/2025 16:09"/>
  </r>
  <r>
    <x v="2"/>
    <x v="2"/>
    <n v="50"/>
    <n v="2"/>
    <s v="FQX9"/>
    <n v="195"/>
    <n v="0"/>
    <s v="ร้านที่2"/>
    <s v="B*** j***erat"/>
    <s v="อำนาจเจริญ"/>
    <s v="-"/>
    <s v=""/>
    <s v="07/08/2025 16:09"/>
    <s v="-"/>
    <s v="J&amp;T Express"/>
    <s v="Tiktok"/>
    <s v="tiktok"/>
    <s v=""/>
    <s v="762445957722"/>
    <s v="07/08/2025 16:09"/>
  </r>
  <r>
    <x v="3"/>
    <x v="3"/>
    <n v="50"/>
    <n v="2"/>
    <s v="FQX9"/>
    <n v="195"/>
    <n v="0"/>
    <s v="ร้านที่2"/>
    <s v="B*** j***erat"/>
    <s v="อำนาจเจริญ"/>
    <s v="-"/>
    <s v=""/>
    <s v="07/08/2025 16:09"/>
    <s v="-"/>
    <s v="J&amp;T Express"/>
    <s v="Tiktok"/>
    <s v="tiktok"/>
    <s v=""/>
    <s v="762445957722"/>
    <s v="07/08/2025 16:09"/>
  </r>
  <r>
    <x v="14"/>
    <x v="17"/>
    <n v="139"/>
    <n v="2"/>
    <s v="FQX8"/>
    <n v="215"/>
    <n v="0"/>
    <s v="ร้านที่1"/>
    <s v="เกตุศรา"/>
    <s v="บ้านเลขที่ 168/2หมู่ 12 ตำบลหนองโพธิ์อำเภอหนองหญ้าไซจังหวัดสุพรรณบุรีรหัสไปรษณีย์ _x000a_ 77240"/>
    <s v="77240"/>
    <s v="0836095294"/>
    <s v="07/08/2025 16:09"/>
    <s v="sompear3955@gmail.com"/>
    <s v="EMS COD"/>
    <s v="facebook"/>
    <s v="กสิกร"/>
    <s v=""/>
    <s v="JA277474665TH"/>
    <s v="07/08/2025 16:08"/>
  </r>
  <r>
    <x v="0"/>
    <x v="0"/>
    <n v="100"/>
    <n v="6"/>
    <s v="FQX7"/>
    <n v="600"/>
    <n v="0"/>
    <s v="ร้านที่1"/>
    <s v=" ภิริยา บัวมา"/>
    <s v=" 100/181หมู่2 ต.สะเดียง อ.เมือง จ.เพชรบูรณ์ 67000 &amp;nbsp;"/>
    <s v="67000"/>
    <s v="0815334480"/>
    <s v="07/08/2025 16:04"/>
    <s v="sompear3955@gmail.com"/>
    <s v="EMS COD"/>
    <s v="line_oa"/>
    <s v="จ่ายทีหลัง / COD"/>
    <s v=""/>
    <s v="JA277474657TH"/>
    <s v="07/08/2025 16:04"/>
  </r>
  <r>
    <x v="6"/>
    <x v="6"/>
    <n v="50"/>
    <n v="6"/>
    <s v="FQX6"/>
    <n v="200"/>
    <n v="0"/>
    <s v="ร้านที่2"/>
    <s v="จ***ทร์​ ป***กุล"/>
    <s v="ชลบุรี"/>
    <s v="-"/>
    <s v=""/>
    <s v="07/08/2025 16:04"/>
    <s v="-"/>
    <s v="J&amp;T Express"/>
    <s v="Tiktok"/>
    <s v="tiktok"/>
    <s v=""/>
    <s v="-"/>
    <s v="07/08/2025 16:04"/>
  </r>
  <r>
    <x v="13"/>
    <x v="16"/>
    <n v="139"/>
    <n v="1"/>
    <s v="FQX5"/>
    <n v="215"/>
    <n v="0"/>
    <s v="ร้านที่1"/>
    <s v="บุปผา  กองทรัพย์โต"/>
    <s v="37  ถ.พิบูลสงคราม ซ.พิบูลย์  ซ. 2 แยก 2 ต.สวนใหญ่ อ.เมืองนนทบุรี_x000a_จ. นนทบุรี  _x000a_ 11000"/>
    <s v="11000"/>
    <s v="0816556457"/>
    <s v="06/08/2025 21:08"/>
    <s v="sompear3955@gmail.com"/>
    <s v="EMS"/>
    <s v="facebook"/>
    <s v="กสิกร"/>
    <s v=""/>
    <s v="JB295055912TH"/>
    <s v="07/08/2025 16:00"/>
  </r>
  <r>
    <x v="14"/>
    <x v="17"/>
    <n v="139"/>
    <n v="1"/>
    <s v="FQX5"/>
    <n v="215"/>
    <n v="0"/>
    <s v="ร้านที่1"/>
    <s v="บุปผา  กองทรัพย์โต"/>
    <s v="37  ถ.พิบูลสงคราม ซ.พิบูลย์  ซ. 2 แยก 2 ต.สวนใหญ่ อ.เมืองนนทบุรี_x000a_จ. นนทบุรี  _x000a_ 11000"/>
    <s v="11000"/>
    <s v="0816556457"/>
    <s v="06/08/2025 21:08"/>
    <s v="sompear3955@gmail.com"/>
    <s v="EMS"/>
    <s v="facebook"/>
    <s v="กสิกร"/>
    <s v=""/>
    <s v="JB295055912TH"/>
    <s v="07/08/2025 16:00"/>
  </r>
  <r>
    <x v="6"/>
    <x v="6"/>
    <n v="33.333333333333336"/>
    <n v="3"/>
    <s v="FQX4"/>
    <n v="100"/>
    <n v="0"/>
    <s v="ร้านที่2"/>
    <s v="อ***ัตน์ ส***ิอาจ"/>
    <s v="สกลนคร"/>
    <s v="-"/>
    <s v=""/>
    <s v="07/08/2025 16:00"/>
    <s v="-"/>
    <s v="J&amp;T Express"/>
    <s v="Tiktok"/>
    <s v="tiktok"/>
    <s v=""/>
    <s v="-"/>
    <s v="07/08/2025 16:00"/>
  </r>
  <r>
    <x v="1"/>
    <x v="1"/>
    <n v="50"/>
    <n v="1"/>
    <s v="FQX3"/>
    <n v="95"/>
    <n v="0"/>
    <s v="ร้านที่2"/>
    <s v="ณ***ิกา เ***อวยพร"/>
    <s v="กาญจนบุรี"/>
    <s v="-"/>
    <s v=""/>
    <s v="07/08/2025 15:55"/>
    <s v="-"/>
    <s v="J&amp;T COD"/>
    <s v="Tiktok"/>
    <s v="จ่ายทีหลัง / COD"/>
    <s v=""/>
    <s v="762406176733"/>
    <s v="07/08/2025 15:55"/>
  </r>
  <r>
    <x v="2"/>
    <x v="2"/>
    <n v="50"/>
    <n v="1"/>
    <s v="FQX3"/>
    <n v="95"/>
    <n v="0"/>
    <s v="ร้านที่2"/>
    <s v="ณ***ิกา เ***อวยพร"/>
    <s v="กาญจนบุรี"/>
    <s v="-"/>
    <s v=""/>
    <s v="07/08/2025 15:55"/>
    <s v="-"/>
    <s v="J&amp;T COD"/>
    <s v="Tiktok"/>
    <s v="จ่ายทีหลัง / COD"/>
    <s v=""/>
    <s v="762406176733"/>
    <s v="07/08/2025 15:55"/>
  </r>
  <r>
    <x v="3"/>
    <x v="3"/>
    <n v="50"/>
    <n v="1"/>
    <s v="FQX3"/>
    <n v="95"/>
    <n v="0"/>
    <s v="ร้านที่2"/>
    <s v="ณ***ิกา เ***อวยพร"/>
    <s v="กาญจนบุรี"/>
    <s v="-"/>
    <s v=""/>
    <s v="07/08/2025 15:55"/>
    <s v="-"/>
    <s v="J&amp;T COD"/>
    <s v="Tiktok"/>
    <s v="จ่ายทีหลัง / COD"/>
    <s v=""/>
    <s v="762406176733"/>
    <s v="07/08/2025 15:55"/>
  </r>
  <r>
    <x v="5"/>
    <x v="5"/>
    <n v="66.666666666666671"/>
    <n v="9"/>
    <s v="FQX2"/>
    <n v="300"/>
    <n v="0"/>
    <s v="ร้านที่2"/>
    <s v="พ***น่อย..แม่ไตตั้น"/>
    <s v="ชลบุรี"/>
    <s v="-"/>
    <s v=""/>
    <s v="07/08/2025 15:55"/>
    <s v="-"/>
    <s v="J&amp;T COD"/>
    <s v="Tiktok"/>
    <s v="จ่ายทีหลัง / COD"/>
    <s v=""/>
    <s v="762437315802"/>
    <s v="07/08/2025 15:55"/>
  </r>
  <r>
    <x v="0"/>
    <x v="0"/>
    <n v="100"/>
    <n v="2"/>
    <s v="FQX1"/>
    <n v="200"/>
    <n v="0"/>
    <s v="ร้านที่1"/>
    <s v="ภาวิณี ธัมมะรังกา"/>
    <s v="77หมู่8_x000a_ต.กำแพงแสน_x000a_อ.กำแพงแสน_x000a_จ.นครปฐม 73140"/>
    <s v="73140"/>
    <s v="0614831452"/>
    <s v="07/08/2025 15:54"/>
    <s v="raweewan5499@gmail.com"/>
    <s v="EMS COD"/>
    <s v="facebook"/>
    <s v="กสิกร"/>
    <s v=""/>
    <s v="-"/>
    <s v="07/08/2025 15:54"/>
  </r>
  <r>
    <x v="0"/>
    <x v="0"/>
    <n v="83.333333333333329"/>
    <n v="3"/>
    <s v="FQX0"/>
    <n v="245"/>
    <n v="0"/>
    <s v="ร้านที่2"/>
    <s v="u***8386445256832"/>
    <s v="ระยอง"/>
    <s v="-"/>
    <s v=""/>
    <s v="07/08/2025 15:47"/>
    <s v="-"/>
    <s v="J&amp;T COD"/>
    <s v="Tiktok"/>
    <s v="จ่ายทีหลัง / COD"/>
    <s v=""/>
    <s v="762400073746"/>
    <s v="07/08/2025 15:47"/>
  </r>
  <r>
    <x v="1"/>
    <x v="1"/>
    <n v="50"/>
    <n v="2"/>
    <s v="FQW99"/>
    <n v="195"/>
    <n v="0"/>
    <s v="ร้านที่2"/>
    <s v="ณ***ร พ***ันทร์"/>
    <s v="นครพนม"/>
    <s v="-"/>
    <s v=""/>
    <s v="07/08/2025 15:46"/>
    <s v="-"/>
    <s v="J&amp;T Express"/>
    <s v="Tiktok"/>
    <s v="tiktok"/>
    <s v=""/>
    <s v="762403151720"/>
    <s v="07/08/2025 15:46"/>
  </r>
  <r>
    <x v="2"/>
    <x v="2"/>
    <n v="50"/>
    <n v="2"/>
    <s v="FQW99"/>
    <n v="195"/>
    <n v="0"/>
    <s v="ร้านที่2"/>
    <s v="ณ***ร พ***ันทร์"/>
    <s v="นครพนม"/>
    <s v="-"/>
    <s v=""/>
    <s v="07/08/2025 15:46"/>
    <s v="-"/>
    <s v="J&amp;T Express"/>
    <s v="Tiktok"/>
    <s v="tiktok"/>
    <s v=""/>
    <s v="762403151720"/>
    <s v="07/08/2025 15:46"/>
  </r>
  <r>
    <x v="3"/>
    <x v="3"/>
    <n v="50"/>
    <n v="2"/>
    <s v="FQW99"/>
    <n v="195"/>
    <n v="0"/>
    <s v="ร้านที่2"/>
    <s v="ณ***ร พ***ันทร์"/>
    <s v="นครพนม"/>
    <s v="-"/>
    <s v=""/>
    <s v="07/08/2025 15:46"/>
    <s v="-"/>
    <s v="J&amp;T Express"/>
    <s v="Tiktok"/>
    <s v="tiktok"/>
    <s v=""/>
    <s v="762403151720"/>
    <s v="07/08/2025 15:46"/>
  </r>
  <r>
    <x v="6"/>
    <x v="6"/>
    <n v="50"/>
    <n v="6"/>
    <s v="FQW98"/>
    <n v="200"/>
    <n v="0"/>
    <s v="ร้านที่2"/>
    <s v="ร***า"/>
    <s v="สมุทรปราการ"/>
    <s v="-"/>
    <s v=""/>
    <s v="07/08/2025 15:41"/>
    <s v="-"/>
    <s v="J&amp;T COD"/>
    <s v="Tiktok"/>
    <s v="จ่ายทีหลัง / COD"/>
    <s v=""/>
    <s v="762468482790"/>
    <s v="07/08/2025 15:41"/>
  </r>
  <r>
    <x v="6"/>
    <x v="6"/>
    <n v="50"/>
    <n v="6"/>
    <s v="FQW97"/>
    <n v="200"/>
    <n v="0"/>
    <s v="ร้านที่2"/>
    <s v="ก***รรณ เ***รัมย์"/>
    <s v="อุบลราชธานี"/>
    <s v="-"/>
    <s v=""/>
    <s v="07/08/2025 15:41"/>
    <s v="-"/>
    <s v="Flash Express Thailand COD"/>
    <s v="Tiktok"/>
    <s v="จ่ายทีหลัง / COD"/>
    <s v=""/>
    <s v="THT311221G20G0Z"/>
    <s v="07/08/2025 15:41"/>
  </r>
  <r>
    <x v="0"/>
    <x v="0"/>
    <n v="83.333333333333329"/>
    <n v="3"/>
    <s v="FQW96"/>
    <n v="250"/>
    <n v="0"/>
    <s v="ร้านที่2"/>
    <s v="น** ส***น์ เ***ะวาที"/>
    <s v="สมุทรสงคราม"/>
    <s v="-"/>
    <s v=""/>
    <s v="07/08/2025 15:40"/>
    <s v="-"/>
    <s v="J&amp;T Express"/>
    <s v="Tiktok"/>
    <s v="tiktok"/>
    <s v=""/>
    <s v="762450674720"/>
    <s v="07/08/2025 15:41"/>
  </r>
  <r>
    <x v="1"/>
    <x v="1"/>
    <n v="50"/>
    <n v="1"/>
    <s v="FQW95"/>
    <n v="138"/>
    <n v="38"/>
    <s v="ร้านที่2"/>
    <s v="K*** M***t"/>
    <s v="Ratchaburi"/>
    <s v="-"/>
    <s v=""/>
    <s v="07/08/2025 15:40"/>
    <s v="-"/>
    <s v="J&amp;T COD"/>
    <s v="Tiktok"/>
    <s v="จ่ายทีหลัง / COD"/>
    <s v=""/>
    <s v="762421262794"/>
    <s v="07/08/2025 15:40"/>
  </r>
  <r>
    <x v="2"/>
    <x v="2"/>
    <n v="50"/>
    <n v="1"/>
    <s v="FQW95"/>
    <n v="138"/>
    <n v="38"/>
    <s v="ร้านที่2"/>
    <s v="K*** M***t"/>
    <s v="Ratchaburi"/>
    <s v="-"/>
    <s v=""/>
    <s v="07/08/2025 15:40"/>
    <s v="-"/>
    <s v="J&amp;T COD"/>
    <s v="Tiktok"/>
    <s v="จ่ายทีหลัง / COD"/>
    <s v=""/>
    <s v="762421262794"/>
    <s v="07/08/2025 15:40"/>
  </r>
  <r>
    <x v="3"/>
    <x v="3"/>
    <n v="50"/>
    <n v="1"/>
    <s v="FQW95"/>
    <n v="138"/>
    <n v="38"/>
    <s v="ร้านที่2"/>
    <s v="K*** M***t"/>
    <s v="Ratchaburi"/>
    <s v="-"/>
    <s v=""/>
    <s v="07/08/2025 15:40"/>
    <s v="-"/>
    <s v="J&amp;T COD"/>
    <s v="Tiktok"/>
    <s v="จ่ายทีหลัง / COD"/>
    <s v=""/>
    <s v="762421262794"/>
    <s v="07/08/2025 15:40"/>
  </r>
  <r>
    <x v="15"/>
    <x v="18"/>
    <n v="50"/>
    <n v="3"/>
    <s v="FQW93"/>
    <n v="200"/>
    <n v="0"/>
    <s v="ร้านที่2"/>
    <s v="ส***ชนา​  ก***ินธ์​"/>
    <s v="เทศบาลนครนครราชสีมา"/>
    <s v="-"/>
    <s v=""/>
    <s v="07/08/2025 15:39"/>
    <s v="-"/>
    <s v="J&amp;T COD"/>
    <s v="Tiktok"/>
    <s v="จ่ายทีหลัง / COD"/>
    <s v=""/>
    <s v="762464283781"/>
    <s v="07/08/2025 15:39"/>
  </r>
  <r>
    <x v="1"/>
    <x v="1"/>
    <n v="50"/>
    <n v="1"/>
    <s v="FQW93"/>
    <n v="200"/>
    <n v="0"/>
    <s v="ร้านที่2"/>
    <s v="ส***ชนา​  ก***ินธ์​"/>
    <s v="เทศบาลนครนครราชสีมา"/>
    <s v="-"/>
    <s v=""/>
    <s v="07/08/2025 15:39"/>
    <s v="-"/>
    <s v="J&amp;T COD"/>
    <s v="Tiktok"/>
    <s v="จ่ายทีหลัง / COD"/>
    <s v=""/>
    <s v="762464283781"/>
    <s v="07/08/2025 15:39"/>
  </r>
  <r>
    <x v="2"/>
    <x v="2"/>
    <n v="50"/>
    <n v="1"/>
    <s v="FQW93"/>
    <n v="200"/>
    <n v="0"/>
    <s v="ร้านที่2"/>
    <s v="ส***ชนา​  ก***ินธ์​"/>
    <s v="เทศบาลนครนครราชสีมา"/>
    <s v="-"/>
    <s v=""/>
    <s v="07/08/2025 15:39"/>
    <s v="-"/>
    <s v="J&amp;T COD"/>
    <s v="Tiktok"/>
    <s v="จ่ายทีหลัง / COD"/>
    <s v=""/>
    <s v="762464283781"/>
    <s v="07/08/2025 15:39"/>
  </r>
  <r>
    <x v="3"/>
    <x v="3"/>
    <n v="50"/>
    <n v="1"/>
    <s v="FQW93"/>
    <n v="200"/>
    <n v="0"/>
    <s v="ร้านที่2"/>
    <s v="ส***ชนา​  ก***ินธ์​"/>
    <s v="เทศบาลนครนครราชสีมา"/>
    <s v="-"/>
    <s v=""/>
    <s v="07/08/2025 15:39"/>
    <s v="-"/>
    <s v="J&amp;T COD"/>
    <s v="Tiktok"/>
    <s v="จ่ายทีหลัง / COD"/>
    <s v=""/>
    <s v="762464283781"/>
    <s v="07/08/2025 15:39"/>
  </r>
  <r>
    <x v="0"/>
    <x v="0"/>
    <n v="83.333333333333329"/>
    <n v="3"/>
    <s v="FQW92"/>
    <n v="250"/>
    <n v="0"/>
    <s v="ร้านที่2"/>
    <s v="พ***ภาส ว***พินิจ"/>
    <s v="อำนาจเจริญ"/>
    <s v="-"/>
    <s v=""/>
    <s v="07/08/2025 15:37"/>
    <s v="-"/>
    <s v="J&amp;T COD"/>
    <s v="Tiktok"/>
    <s v="จ่ายทีหลัง / COD"/>
    <s v=""/>
    <s v="762493577742"/>
    <s v="07/08/2025 15:37"/>
  </r>
  <r>
    <x v="1"/>
    <x v="1"/>
    <n v="50"/>
    <n v="1"/>
    <s v="FQW91"/>
    <n v="104"/>
    <n v="9"/>
    <s v="ร้านที่2"/>
    <s v="ส***ล่อมาแล้ววว"/>
    <s v="อุบลราชธานี"/>
    <s v="-"/>
    <s v=""/>
    <s v="07/08/2025 15:35"/>
    <s v="-"/>
    <s v="J&amp;T Express"/>
    <s v="Tiktok"/>
    <s v="tiktok"/>
    <s v=""/>
    <s v="762422068796"/>
    <s v="07/08/2025 15:35"/>
  </r>
  <r>
    <x v="2"/>
    <x v="2"/>
    <n v="50"/>
    <n v="1"/>
    <s v="FQW91"/>
    <n v="104"/>
    <n v="9"/>
    <s v="ร้านที่2"/>
    <s v="ส***ล่อมาแล้ววว"/>
    <s v="อุบลราชธานี"/>
    <s v="-"/>
    <s v=""/>
    <s v="07/08/2025 15:35"/>
    <s v="-"/>
    <s v="J&amp;T Express"/>
    <s v="Tiktok"/>
    <s v="tiktok"/>
    <s v=""/>
    <s v="762422068796"/>
    <s v="07/08/2025 15:35"/>
  </r>
  <r>
    <x v="3"/>
    <x v="3"/>
    <n v="50"/>
    <n v="1"/>
    <s v="FQW91"/>
    <n v="104"/>
    <n v="9"/>
    <s v="ร้านที่2"/>
    <s v="ส***ล่อมาแล้ววว"/>
    <s v="อุบลราชธานี"/>
    <s v="-"/>
    <s v=""/>
    <s v="07/08/2025 15:35"/>
    <s v="-"/>
    <s v="J&amp;T Express"/>
    <s v="Tiktok"/>
    <s v="tiktok"/>
    <s v=""/>
    <s v="762422068796"/>
    <s v="07/08/2025 15:35"/>
  </r>
  <r>
    <x v="0"/>
    <x v="0"/>
    <n v="83.333333333333329"/>
    <n v="3"/>
    <s v="FQW90"/>
    <n v="245"/>
    <n v="0"/>
    <s v="ร้านที่2"/>
    <s v=""/>
    <s v=""/>
    <s v="-"/>
    <s v=""/>
    <s v="-"/>
    <s v="-"/>
    <s v="Standard shipping"/>
    <s v="Tiktok"/>
    <s v="-"/>
    <s v=""/>
    <s v="-"/>
    <s v="07/08/2025 15:33"/>
  </r>
  <r>
    <x v="0"/>
    <x v="0"/>
    <n v="120"/>
    <n v="1"/>
    <s v="FQW89"/>
    <n v="117"/>
    <n v="9"/>
    <s v="ร้านที่2"/>
    <s v="น** ค*   ส***รี"/>
    <s v="นครศรีธรรมราช"/>
    <s v="-"/>
    <s v=""/>
    <s v="07/08/2025 15:33"/>
    <s v="-"/>
    <s v="J&amp;T Express"/>
    <s v="Tiktok"/>
    <s v="tiktok"/>
    <s v=""/>
    <s v="762496967724"/>
    <s v="07/08/2025 15:32"/>
  </r>
  <r>
    <x v="6"/>
    <x v="6"/>
    <n v="33.333333333333336"/>
    <n v="3"/>
    <s v="FQW88"/>
    <n v="100"/>
    <n v="0"/>
    <s v="ร้านที่2"/>
    <s v="ล***า ห***ดี"/>
    <s v="ปทุมธานี"/>
    <s v="-"/>
    <s v=""/>
    <s v="07/08/2025 15:30"/>
    <s v="-"/>
    <s v="Flash Express Thailand COD"/>
    <s v="Tiktok"/>
    <s v="จ่ายทีหลัง / COD"/>
    <s v=""/>
    <s v="-"/>
    <s v="07/08/2025 15:30"/>
  </r>
  <r>
    <x v="0"/>
    <x v="0"/>
    <n v="83.333333333333329"/>
    <n v="3"/>
    <s v="FQW87"/>
    <n v="250"/>
    <n v="0"/>
    <s v="ร้านที่2"/>
    <s v="ส***ข พ***าคุณ"/>
    <s v="ขอนแก่น"/>
    <s v="-"/>
    <s v=""/>
    <s v="07/08/2025 15:25"/>
    <s v="-"/>
    <s v="J&amp;T Express"/>
    <s v="Tiktok"/>
    <s v="tiktok"/>
    <s v=""/>
    <s v="762486872733"/>
    <s v="07/08/2025 15:25"/>
  </r>
  <r>
    <x v="0"/>
    <x v="0"/>
    <n v="83.333333333333329"/>
    <n v="3"/>
    <s v="FQW86"/>
    <n v="250"/>
    <n v="0"/>
    <s v="ร้านที่2"/>
    <s v="ส***รณี โ***ะเริง"/>
    <s v="นครราชสีมา"/>
    <s v="-"/>
    <s v=""/>
    <s v="07/08/2025 15:24"/>
    <s v="-"/>
    <s v="J&amp;T COD"/>
    <s v="Tiktok"/>
    <s v="จ่ายทีหลัง / COD"/>
    <s v=""/>
    <s v="762443572763"/>
    <s v="07/08/2025 15:25"/>
  </r>
  <r>
    <x v="6"/>
    <x v="6"/>
    <n v="33.333333333333336"/>
    <n v="3"/>
    <s v="FQW85"/>
    <n v="100"/>
    <n v="0"/>
    <s v="ร้านที่2"/>
    <s v="ก***า ท***ูล"/>
    <s v="ราชบุรี"/>
    <s v="-"/>
    <s v=""/>
    <s v="07/08/2025 15:17"/>
    <s v="-"/>
    <s v="J&amp;T COD"/>
    <s v="Tiktok"/>
    <s v="จ่ายทีหลัง / COD"/>
    <s v=""/>
    <s v="-"/>
    <s v="07/08/2025 15:17"/>
  </r>
  <r>
    <x v="1"/>
    <x v="1"/>
    <n v="50"/>
    <n v="1"/>
    <s v="FQW84"/>
    <n v="95"/>
    <n v="0"/>
    <s v="ร้านที่2"/>
    <s v="ต** เ***"/>
    <s v="สุพรรณบุรี"/>
    <s v="-"/>
    <s v=""/>
    <s v="07/08/2025 15:12"/>
    <s v="-"/>
    <s v="J&amp;T COD"/>
    <s v="Tiktok"/>
    <s v="จ่ายทีหลัง / COD"/>
    <s v=""/>
    <s v="762461864780"/>
    <s v="07/08/2025 15:12"/>
  </r>
  <r>
    <x v="2"/>
    <x v="2"/>
    <n v="50"/>
    <n v="1"/>
    <s v="FQW84"/>
    <n v="95"/>
    <n v="0"/>
    <s v="ร้านที่2"/>
    <s v="ต** เ***"/>
    <s v="สุพรรณบุรี"/>
    <s v="-"/>
    <s v=""/>
    <s v="07/08/2025 15:12"/>
    <s v="-"/>
    <s v="J&amp;T COD"/>
    <s v="Tiktok"/>
    <s v="จ่ายทีหลัง / COD"/>
    <s v=""/>
    <s v="762461864780"/>
    <s v="07/08/2025 15:12"/>
  </r>
  <r>
    <x v="3"/>
    <x v="3"/>
    <n v="50"/>
    <n v="1"/>
    <s v="FQW84"/>
    <n v="95"/>
    <n v="0"/>
    <s v="ร้านที่2"/>
    <s v="ต** เ***"/>
    <s v="สุพรรณบุรี"/>
    <s v="-"/>
    <s v=""/>
    <s v="07/08/2025 15:12"/>
    <s v="-"/>
    <s v="J&amp;T COD"/>
    <s v="Tiktok"/>
    <s v="จ่ายทีหลัง / COD"/>
    <s v=""/>
    <s v="762461864780"/>
    <s v="07/08/2025 15:12"/>
  </r>
  <r>
    <x v="1"/>
    <x v="1"/>
    <n v="50"/>
    <n v="1"/>
    <s v="FQW83"/>
    <n v="101"/>
    <n v="6"/>
    <s v="ร้านที่2"/>
    <s v="S***porn B***nak"/>
    <s v="กรุงเทพฯ"/>
    <s v="-"/>
    <s v=""/>
    <s v="07/08/2025 15:07"/>
    <s v="-"/>
    <s v="J&amp;T COD"/>
    <s v="Tiktok"/>
    <s v="จ่ายทีหลัง / COD"/>
    <s v=""/>
    <s v="762465163806"/>
    <s v="07/08/2025 15:07"/>
  </r>
  <r>
    <x v="2"/>
    <x v="2"/>
    <n v="50"/>
    <n v="1"/>
    <s v="FQW83"/>
    <n v="101"/>
    <n v="6"/>
    <s v="ร้านที่2"/>
    <s v="S***porn B***nak"/>
    <s v="กรุงเทพฯ"/>
    <s v="-"/>
    <s v=""/>
    <s v="07/08/2025 15:07"/>
    <s v="-"/>
    <s v="J&amp;T COD"/>
    <s v="Tiktok"/>
    <s v="จ่ายทีหลัง / COD"/>
    <s v=""/>
    <s v="762465163806"/>
    <s v="07/08/2025 15:07"/>
  </r>
  <r>
    <x v="3"/>
    <x v="3"/>
    <n v="50"/>
    <n v="1"/>
    <s v="FQW83"/>
    <n v="101"/>
    <n v="6"/>
    <s v="ร้านที่2"/>
    <s v="S***porn B***nak"/>
    <s v="กรุงเทพฯ"/>
    <s v="-"/>
    <s v=""/>
    <s v="07/08/2025 15:07"/>
    <s v="-"/>
    <s v="J&amp;T COD"/>
    <s v="Tiktok"/>
    <s v="จ่ายทีหลัง / COD"/>
    <s v=""/>
    <s v="762465163806"/>
    <s v="07/08/2025 15:07"/>
  </r>
  <r>
    <x v="1"/>
    <x v="1"/>
    <n v="50"/>
    <n v="1"/>
    <s v="FQW82"/>
    <n v="100"/>
    <n v="0"/>
    <s v="ร้านที่2"/>
    <s v="พ***มณี.​เนตรกลง"/>
    <s v="ฉะเชิงเทรา"/>
    <s v="-"/>
    <s v=""/>
    <s v="07/08/2025 15:06"/>
    <s v="-"/>
    <s v="J&amp;T COD"/>
    <s v="Tiktok"/>
    <s v="จ่ายทีหลัง / COD"/>
    <s v=""/>
    <s v="762443168804"/>
    <s v="07/08/2025 15:06"/>
  </r>
  <r>
    <x v="2"/>
    <x v="2"/>
    <n v="50"/>
    <n v="1"/>
    <s v="FQW82"/>
    <n v="100"/>
    <n v="0"/>
    <s v="ร้านที่2"/>
    <s v="พ***มณี.​เนตรกลง"/>
    <s v="ฉะเชิงเทรา"/>
    <s v="-"/>
    <s v=""/>
    <s v="07/08/2025 15:06"/>
    <s v="-"/>
    <s v="J&amp;T COD"/>
    <s v="Tiktok"/>
    <s v="จ่ายทีหลัง / COD"/>
    <s v=""/>
    <s v="762443168804"/>
    <s v="07/08/2025 15:06"/>
  </r>
  <r>
    <x v="3"/>
    <x v="3"/>
    <n v="50"/>
    <n v="1"/>
    <s v="FQW82"/>
    <n v="100"/>
    <n v="0"/>
    <s v="ร้านที่2"/>
    <s v="พ***มณี.​เนตรกลง"/>
    <s v="ฉะเชิงเทรา"/>
    <s v="-"/>
    <s v=""/>
    <s v="07/08/2025 15:06"/>
    <s v="-"/>
    <s v="J&amp;T COD"/>
    <s v="Tiktok"/>
    <s v="จ่ายทีหลัง / COD"/>
    <s v=""/>
    <s v="762443168804"/>
    <s v="07/08/2025 15:06"/>
  </r>
  <r>
    <x v="0"/>
    <x v="0"/>
    <n v="100"/>
    <n v="2"/>
    <s v="FQW81"/>
    <n v="200"/>
    <n v="0"/>
    <s v="ร้านที่1"/>
    <s v="ร้านลูกชิ้นวรารัตน์ตรงข้ามไพลิน"/>
    <s v="95 หมู่11บ้านบ่อคำ _x000a_ต.คำตากล้า_x000a_อ.คำตากล้า_x000a_จ.สกลนคร_x000a_ 47250"/>
    <s v="47250"/>
    <s v="0917530719"/>
    <s v="05/08/2025 11:09"/>
    <s v="sompear3955@gmail.com"/>
    <s v="EMS"/>
    <s v="facebook"/>
    <s v="กสิกร"/>
    <s v=""/>
    <s v="JB295055926TH"/>
    <s v="07/08/2025 15:06"/>
  </r>
  <r>
    <x v="1"/>
    <x v="1"/>
    <n v="50"/>
    <n v="2"/>
    <s v="FQW80"/>
    <n v="230"/>
    <n v="35"/>
    <s v="ร้านที่2"/>
    <s v="บ***ิ้ง ข***ะออง"/>
    <s v="ปทุมธานี"/>
    <s v="-"/>
    <s v=""/>
    <s v="07/08/2025 14:56"/>
    <s v="-"/>
    <s v="Flash Express Thailand COD"/>
    <s v="Tiktok"/>
    <s v="จ่ายทีหลัง / COD"/>
    <s v=""/>
    <s v="THT040621GKSG1Z"/>
    <s v="07/08/2025 14:57"/>
  </r>
  <r>
    <x v="2"/>
    <x v="2"/>
    <n v="50"/>
    <n v="2"/>
    <s v="FQW80"/>
    <n v="230"/>
    <n v="35"/>
    <s v="ร้านที่2"/>
    <s v="บ***ิ้ง ข***ะออง"/>
    <s v="ปทุมธานี"/>
    <s v="-"/>
    <s v=""/>
    <s v="07/08/2025 14:56"/>
    <s v="-"/>
    <s v="Flash Express Thailand COD"/>
    <s v="Tiktok"/>
    <s v="จ่ายทีหลัง / COD"/>
    <s v=""/>
    <s v="THT040621GKSG1Z"/>
    <s v="07/08/2025 14:56"/>
  </r>
  <r>
    <x v="3"/>
    <x v="3"/>
    <n v="50"/>
    <n v="2"/>
    <s v="FQW80"/>
    <n v="230"/>
    <n v="35"/>
    <s v="ร้านที่2"/>
    <s v="บ***ิ้ง ข***ะออง"/>
    <s v="ปทุมธานี"/>
    <s v="-"/>
    <s v=""/>
    <s v="07/08/2025 14:56"/>
    <s v="-"/>
    <s v="Flash Express Thailand COD"/>
    <s v="Tiktok"/>
    <s v="จ่ายทีหลัง / COD"/>
    <s v=""/>
    <s v="THT040621GKSG1Z"/>
    <s v="07/08/2025 14:56"/>
  </r>
  <r>
    <x v="1"/>
    <x v="1"/>
    <n v="50"/>
    <n v="1"/>
    <s v="FQW79"/>
    <n v="95"/>
    <n v="0"/>
    <s v="ร้านที่2"/>
    <s v="ท***รรณ ย***งค์"/>
    <s v="สุพรรณบุรี"/>
    <s v="-"/>
    <s v=""/>
    <s v="07/08/2025 14:55"/>
    <s v="-"/>
    <s v="J&amp;T COD"/>
    <s v="Tiktok"/>
    <s v="จ่ายทีหลัง / COD"/>
    <s v=""/>
    <s v="762424665796"/>
    <s v="07/08/2025 14:56"/>
  </r>
  <r>
    <x v="2"/>
    <x v="2"/>
    <n v="50"/>
    <n v="1"/>
    <s v="FQW79"/>
    <n v="95"/>
    <n v="0"/>
    <s v="ร้านที่2"/>
    <s v="ท***รรณ ย***งค์"/>
    <s v="สุพรรณบุรี"/>
    <s v="-"/>
    <s v=""/>
    <s v="07/08/2025 14:55"/>
    <s v="-"/>
    <s v="J&amp;T COD"/>
    <s v="Tiktok"/>
    <s v="จ่ายทีหลัง / COD"/>
    <s v=""/>
    <s v="762424665796"/>
    <s v="07/08/2025 14:56"/>
  </r>
  <r>
    <x v="3"/>
    <x v="3"/>
    <n v="50"/>
    <n v="1"/>
    <s v="FQW79"/>
    <n v="95"/>
    <n v="0"/>
    <s v="ร้านที่2"/>
    <s v="ท***รรณ ย***งค์"/>
    <s v="สุพรรณบุรี"/>
    <s v="-"/>
    <s v=""/>
    <s v="07/08/2025 14:55"/>
    <s v="-"/>
    <s v="J&amp;T COD"/>
    <s v="Tiktok"/>
    <s v="จ่ายทีหลัง / COD"/>
    <s v=""/>
    <s v="762424665796"/>
    <s v="07/08/2025 14:56"/>
  </r>
  <r>
    <x v="0"/>
    <x v="0"/>
    <n v="83.333333333333329"/>
    <n v="3"/>
    <s v="FQW76"/>
    <n v="245"/>
    <n v="0"/>
    <s v="ร้านที่2"/>
    <s v="ณ***์  พ***ิสาร"/>
    <s v="เชียงใหม่"/>
    <s v="-"/>
    <s v=""/>
    <s v="07/08/2025 14:49"/>
    <s v="-"/>
    <s v="J&amp;T COD"/>
    <s v="Tiktok"/>
    <s v="จ่ายทีหลัง / COD"/>
    <s v=""/>
    <s v="762400379742"/>
    <s v="07/08/2025 14:49"/>
  </r>
  <r>
    <x v="6"/>
    <x v="6"/>
    <n v="50"/>
    <n v="6"/>
    <s v="FQW75"/>
    <n v="395"/>
    <n v="0"/>
    <s v="ร้านที่2"/>
    <s v="บ***บิ๋ม ส***ุม"/>
    <s v="บึงกาฬ"/>
    <s v="-"/>
    <s v=""/>
    <s v="07/08/2025 14:49"/>
    <s v="-"/>
    <s v="J&amp;T COD"/>
    <s v="Tiktok"/>
    <s v="จ่ายทีหลัง / COD"/>
    <s v=""/>
    <s v="762472083715"/>
    <s v="07/08/2025 14:49"/>
  </r>
  <r>
    <x v="6"/>
    <x v="6"/>
    <n v="50"/>
    <n v="6"/>
    <s v="FQW75"/>
    <n v="395"/>
    <n v="0"/>
    <s v="ร้านที่2"/>
    <s v="บ***บิ๋ม ส***ุม"/>
    <s v="บึงกาฬ"/>
    <s v="-"/>
    <s v=""/>
    <s v="07/08/2025 14:49"/>
    <s v="-"/>
    <s v="J&amp;T COD"/>
    <s v="Tiktok"/>
    <s v="จ่ายทีหลัง / COD"/>
    <s v=""/>
    <s v="762472083715"/>
    <s v="07/08/2025 14:49"/>
  </r>
  <r>
    <x v="6"/>
    <x v="6"/>
    <n v="50"/>
    <n v="6"/>
    <s v="FQW74"/>
    <n v="200"/>
    <n v="0"/>
    <s v="ร้านที่2"/>
    <s v="ณ*** ศ***กลเจริญกุล"/>
    <s v="สมุทรปราการ"/>
    <s v="-"/>
    <s v=""/>
    <s v="07/08/2025 14:47"/>
    <s v="-"/>
    <s v="Flash Express Thailand COD"/>
    <s v="Tiktok"/>
    <s v="จ่ายทีหลัง / COD"/>
    <s v=""/>
    <s v="-"/>
    <s v="07/08/2025 14:47"/>
  </r>
  <r>
    <x v="6"/>
    <x v="6"/>
    <n v="50"/>
    <n v="6"/>
    <s v="FQW73"/>
    <n v="195"/>
    <n v="0"/>
    <s v="ร้านที่2"/>
    <s v="น***าว ส***นิภาพร ค***"/>
    <s v="ศรีสะเกษ"/>
    <s v="-"/>
    <s v=""/>
    <s v="07/08/2025 14:43"/>
    <s v="-"/>
    <s v="J&amp;T COD"/>
    <s v="Tiktok"/>
    <s v="จ่ายทีหลัง / COD"/>
    <s v=""/>
    <s v="762442990724"/>
    <s v="07/08/2025 14:43"/>
  </r>
  <r>
    <x v="1"/>
    <x v="1"/>
    <n v="50"/>
    <n v="1"/>
    <s v="FQW72"/>
    <n v="124"/>
    <n v="29"/>
    <s v="ร้านที่2"/>
    <s v="ก***า น***ล"/>
    <s v="เพชรบูรณ์"/>
    <s v="-"/>
    <s v=""/>
    <s v="07/08/2025 14:41"/>
    <s v="-"/>
    <s v="J&amp;T COD"/>
    <s v="Tiktok"/>
    <s v="จ่ายทีหลัง / COD"/>
    <s v=""/>
    <s v="762406660794"/>
    <s v="07/08/2025 14:42"/>
  </r>
  <r>
    <x v="2"/>
    <x v="2"/>
    <n v="50"/>
    <n v="1"/>
    <s v="FQW72"/>
    <n v="124"/>
    <n v="29"/>
    <s v="ร้านที่2"/>
    <s v="ก***า น***ล"/>
    <s v="เพชรบูรณ์"/>
    <s v="-"/>
    <s v=""/>
    <s v="07/08/2025 14:41"/>
    <s v="-"/>
    <s v="J&amp;T COD"/>
    <s v="Tiktok"/>
    <s v="จ่ายทีหลัง / COD"/>
    <s v=""/>
    <s v="762406660794"/>
    <s v="07/08/2025 14:41"/>
  </r>
  <r>
    <x v="3"/>
    <x v="3"/>
    <n v="50"/>
    <n v="1"/>
    <s v="FQW72"/>
    <n v="124"/>
    <n v="29"/>
    <s v="ร้านที่2"/>
    <s v="ก***า น***ล"/>
    <s v="เพชรบูรณ์"/>
    <s v="-"/>
    <s v=""/>
    <s v="07/08/2025 14:41"/>
    <s v="-"/>
    <s v="J&amp;T COD"/>
    <s v="Tiktok"/>
    <s v="จ่ายทีหลัง / COD"/>
    <s v=""/>
    <s v="762406660794"/>
    <s v="07/08/2025 14:41"/>
  </r>
  <r>
    <x v="0"/>
    <x v="0"/>
    <n v="100"/>
    <n v="4"/>
    <s v="FQW71"/>
    <n v="400"/>
    <n v="0"/>
    <s v="ร้านที่1"/>
    <s v="มณีกานต์ ทุกูลพาณิชย์ "/>
    <s v="70/8 ม. 1 ต.บางน้ำจืด อ.เมืองสมุทรสาคร จ.สมุทรสาคร 74000 "/>
    <s v="74000"/>
    <s v="0818329347"/>
    <s v="07/08/2025 14:40"/>
    <s v="sompear3955@gmail.com"/>
    <s v="EMS COD"/>
    <s v="facebook"/>
    <s v="จ่ายทีหลัง / COD"/>
    <s v=""/>
    <s v="JA277474714TH"/>
    <s v="07/08/2025 14:40"/>
  </r>
  <r>
    <x v="0"/>
    <x v="0"/>
    <n v="100"/>
    <n v="2"/>
    <s v="FQW70"/>
    <n v="200"/>
    <n v="0"/>
    <s v="ร้านที่1"/>
    <s v="ดวงตะวัน วิเศษ"/>
    <s v="31/3หมู่3 ถ สระแก้ว-จันทบุรี_x000a_ด มะขาม อ มะขาม จันทบุรี_x000a_22150 _x000a_ผญ"/>
    <s v="22150"/>
    <s v="0838177373"/>
    <s v="07/08/2025 14:20"/>
    <s v="sompear3955@gmail.com"/>
    <s v="EMS"/>
    <s v="facebook"/>
    <s v="กสิกร"/>
    <s v=""/>
    <s v="JB295055943TH"/>
    <s v="07/08/2025 14:39"/>
  </r>
  <r>
    <x v="6"/>
    <x v="6"/>
    <n v="65"/>
    <n v="4"/>
    <s v="FQW69"/>
    <n v="415"/>
    <n v="0"/>
    <s v="ร้านที่1"/>
    <s v="นิมลรัตน์"/>
    <s v="43 ม.4 บ้านโนนสวาง ต.นาอุดม อ.โพนทอง จ.รัอยเอ็ด 45110"/>
    <s v="45110"/>
    <s v="0807703368"/>
    <s v="07/08/2025 14:20"/>
    <s v="sompear3955@gmail.com"/>
    <s v="EMS"/>
    <s v="facebook"/>
    <s v="กสิกร"/>
    <s v=""/>
    <s v="JB295055930TH"/>
    <s v="07/08/2025 14:38"/>
  </r>
  <r>
    <x v="0"/>
    <x v="0"/>
    <n v="100"/>
    <n v="2"/>
    <s v="FQW69"/>
    <n v="415"/>
    <n v="0"/>
    <s v="ร้านที่1"/>
    <s v="นิมลรัตน์"/>
    <s v="43 ม.4 บ้านโนนสวาง ต.นาอุดม อ.โพนทอง จ.รัอยเอ็ด 45110"/>
    <s v="45110"/>
    <s v="0807703368"/>
    <s v="07/08/2025 14:20"/>
    <s v="sompear3955@gmail.com"/>
    <s v="EMS"/>
    <s v="facebook"/>
    <s v="กสิกร"/>
    <s v=""/>
    <s v="JB295055930TH"/>
    <s v="07/08/2025 14:38"/>
  </r>
  <r>
    <x v="15"/>
    <x v="18"/>
    <n v="50"/>
    <n v="6"/>
    <s v="FQW68"/>
    <n v="200"/>
    <n v="0"/>
    <s v="ร้านที่2"/>
    <s v="น***นริศรา​ แ***ศรี​"/>
    <s v="ศรีสะเกษ"/>
    <s v="-"/>
    <s v=""/>
    <s v="07/08/2025 14:34"/>
    <s v="-"/>
    <s v="Flash Express Thailand COD"/>
    <s v="Tiktok"/>
    <s v="จ่ายทีหลัง / COD"/>
    <s v=""/>
    <s v="THT301421FWEP0Z"/>
    <s v="07/08/2025 14:34"/>
  </r>
  <r>
    <x v="6"/>
    <x v="6"/>
    <n v="50"/>
    <n v="6"/>
    <s v="FQW67"/>
    <n v="200"/>
    <n v="0"/>
    <s v="ร้านที่2"/>
    <s v="พ***์ภัสร์  จ***ร์เวช"/>
    <s v="กรุงเทพมหานคร"/>
    <s v="-"/>
    <s v=""/>
    <s v="07/08/2025 14:31"/>
    <s v="-"/>
    <s v="J&amp;T COD"/>
    <s v="Tiktok"/>
    <s v="จ่ายทีหลัง / COD"/>
    <s v="ขอกาเเฟ2เนยนม2"/>
    <s v="762467587770"/>
    <s v="07/08/2025 14:31"/>
  </r>
  <r>
    <x v="0"/>
    <x v="0"/>
    <n v="100"/>
    <n v="2"/>
    <s v="FQW66"/>
    <n v="200"/>
    <n v="0"/>
    <s v="ร้านที่1"/>
    <s v="น.ส.สุปราณี บุญรอด"/>
    <s v="204/184 ม.1_x000a_ต.บางเสาธง_x000a_อ.บางเสาธง_x000a_จ.สมุทรปราการ_x000a_10570(ซอย15 ล็อค1)_x000a_"/>
    <s v="10570"/>
    <s v="0992749363"/>
    <s v="07/08/2025 14:31"/>
    <s v="sompear3955@gmail.com"/>
    <s v="EMS COD"/>
    <s v="facebook"/>
    <s v="จ่ายทีหลัง / COD"/>
    <s v=""/>
    <s v="JA277474705TH"/>
    <s v="07/08/2025 14:31"/>
  </r>
  <r>
    <x v="0"/>
    <x v="0"/>
    <n v="100"/>
    <n v="2"/>
    <s v="FQW64"/>
    <n v="200"/>
    <n v="0"/>
    <s v="ร้านที่1"/>
    <s v="JN Janjira Ngokngam"/>
    <s v="6/154ล็อค6แยก5ถนนอาจณรงค์_x000a_คลองเตย_x000a_คลองเตย_x000a_กรุงเทพฯ_x000a_10110_x000a_Thailand"/>
    <s v="10110"/>
    <s v="66635073712"/>
    <s v="07/08/2025 14:30"/>
    <s v="sompear3955@gmail.com"/>
    <s v="EMS COD"/>
    <s v="facebook"/>
    <s v="กสิกร"/>
    <s v=""/>
    <s v="JA277474731TH"/>
    <s v="07/08/2025 14:29"/>
  </r>
  <r>
    <x v="1"/>
    <x v="1"/>
    <n v="50"/>
    <n v="1"/>
    <s v="FQW63"/>
    <n v="104"/>
    <n v="9"/>
    <s v="ร้านที่2"/>
    <s v="อ***ย"/>
    <s v="ประจวบคีรีขันธ์"/>
    <s v="-"/>
    <s v=""/>
    <s v="07/08/2025 14:29"/>
    <s v="-"/>
    <s v="J&amp;T COD"/>
    <s v="Tiktok"/>
    <s v="จ่ายทีหลัง / COD"/>
    <s v=""/>
    <s v="762408762802"/>
    <s v="07/08/2025 14:29"/>
  </r>
  <r>
    <x v="2"/>
    <x v="2"/>
    <n v="50"/>
    <n v="1"/>
    <s v="FQW63"/>
    <n v="104"/>
    <n v="9"/>
    <s v="ร้านที่2"/>
    <s v="อ***ย"/>
    <s v="ประจวบคีรีขันธ์"/>
    <s v="-"/>
    <s v=""/>
    <s v="07/08/2025 14:29"/>
    <s v="-"/>
    <s v="J&amp;T COD"/>
    <s v="Tiktok"/>
    <s v="จ่ายทีหลัง / COD"/>
    <s v=""/>
    <s v="762408762802"/>
    <s v="07/08/2025 14:29"/>
  </r>
  <r>
    <x v="3"/>
    <x v="3"/>
    <n v="50"/>
    <n v="1"/>
    <s v="FQW63"/>
    <n v="104"/>
    <n v="9"/>
    <s v="ร้านที่2"/>
    <s v="อ***ย"/>
    <s v="ประจวบคีรีขันธ์"/>
    <s v="-"/>
    <s v=""/>
    <s v="07/08/2025 14:29"/>
    <s v="-"/>
    <s v="J&amp;T COD"/>
    <s v="Tiktok"/>
    <s v="จ่ายทีหลัง / COD"/>
    <s v=""/>
    <s v="762408762802"/>
    <s v="07/08/2025 14:29"/>
  </r>
  <r>
    <x v="0"/>
    <x v="0"/>
    <n v="100"/>
    <n v="2"/>
    <s v="FQW62"/>
    <n v="200"/>
    <n v="0"/>
    <s v="ร้านที่1"/>
    <s v="จารุณี สุขประเสริฐ"/>
    <s v="47/5ม.1ต.บ้านเก่า_x000a_อ.เมือง จ.กาญจนบุรี_x000a_71000_x000a_"/>
    <s v="71000"/>
    <s v="0931018215"/>
    <s v="07/08/2025 14:28"/>
    <s v="sompear3955@gmail.com"/>
    <s v="EMS COD"/>
    <s v="facebook"/>
    <s v="จ่ายทีหลัง / COD"/>
    <s v=""/>
    <s v="-"/>
    <s v="07/08/2025 14:28"/>
  </r>
  <r>
    <x v="5"/>
    <x v="5"/>
    <n v="66.666666666666671"/>
    <n v="3"/>
    <s v="FQW61"/>
    <n v="95"/>
    <n v="0"/>
    <s v="ร้านที่2"/>
    <s v="ศ***ลยา"/>
    <s v="ราชบุรี"/>
    <s v="-"/>
    <s v=""/>
    <s v="07/08/2025 14:26"/>
    <s v="-"/>
    <s v="J&amp;T COD"/>
    <s v="Tiktok"/>
    <s v="จ่ายทีหลัง / COD"/>
    <s v=""/>
    <s v="762450521770"/>
    <s v="07/08/2025 14:26"/>
  </r>
  <r>
    <x v="10"/>
    <x v="19"/>
    <n v="100"/>
    <n v="1"/>
    <s v="FQW60"/>
    <n v="300"/>
    <n v="0"/>
    <s v="ร้านที่10"/>
    <s v="คุณโศรยา ชูช่วย "/>
    <s v="59 หมู่ 9 ต.ระแหง_x000a_อ.ลาดหลุมแก้ว_x000a_จ.ปทุมธานี 12140"/>
    <s v="12140"/>
    <s v="0877010999"/>
    <s v="07/08/2025 11:27"/>
    <s v="sompear3955@gmail.com"/>
    <s v="EMS"/>
    <s v="facebook"/>
    <s v="กสิกร"/>
    <s v=""/>
    <s v="JB295055957TH"/>
    <s v="07/08/2025 14:25"/>
  </r>
  <r>
    <x v="0"/>
    <x v="0"/>
    <n v="100"/>
    <n v="2"/>
    <s v="FQW60"/>
    <n v="300"/>
    <n v="0"/>
    <s v="ร้านที่10"/>
    <s v="คุณโศรยา ชูช่วย "/>
    <s v="59 หมู่ 9 ต.ระแหง_x000a_อ.ลาดหลุมแก้ว_x000a_จ.ปทุมธานี 12140"/>
    <s v="12140"/>
    <s v="0877010999"/>
    <s v="07/08/2025 11:27"/>
    <s v="sompear3955@gmail.com"/>
    <s v="EMS"/>
    <s v="facebook"/>
    <s v="กสิกร"/>
    <s v=""/>
    <s v="JB295055957TH"/>
    <s v="07/08/2025 14:25"/>
  </r>
  <r>
    <x v="6"/>
    <x v="6"/>
    <n v="50"/>
    <n v="6"/>
    <s v="FQW59"/>
    <n v="200"/>
    <n v="0"/>
    <s v="ร้านที่2"/>
    <s v="บ***อาย ต***"/>
    <s v="ชลบุรี"/>
    <s v="-"/>
    <s v=""/>
    <s v="07/08/2025 14:24"/>
    <s v="-"/>
    <s v="J&amp;T Express"/>
    <s v="Tiktok"/>
    <s v="tiktok"/>
    <s v=""/>
    <s v="762420888773"/>
    <s v="07/08/2025 14:24"/>
  </r>
  <r>
    <x v="15"/>
    <x v="18"/>
    <n v="50"/>
    <n v="3"/>
    <s v="FQW58"/>
    <n v="295"/>
    <n v="0"/>
    <s v="ร้านที่2"/>
    <s v="ส***ร ม***ญ"/>
    <s v="กรุงเทพมหานคร"/>
    <s v="-"/>
    <s v=""/>
    <s v="07/08/2025 14:15"/>
    <s v="-"/>
    <s v="J&amp;T COD"/>
    <s v="Tiktok"/>
    <s v="จ่ายทีหลัง / COD"/>
    <s v=""/>
    <s v="762435786803"/>
    <s v="07/08/2025 14:17"/>
  </r>
  <r>
    <x v="1"/>
    <x v="1"/>
    <n v="50"/>
    <n v="1"/>
    <s v="FQW58"/>
    <n v="295"/>
    <n v="0"/>
    <s v="ร้านที่2"/>
    <s v="ส***ร ม***ญ"/>
    <s v="กรุงเทพมหานคร"/>
    <s v="-"/>
    <s v=""/>
    <s v="07/08/2025 14:15"/>
    <s v="-"/>
    <s v="J&amp;T COD"/>
    <s v="Tiktok"/>
    <s v="จ่ายทีหลัง / COD"/>
    <s v=""/>
    <s v="762435786803"/>
    <s v="07/08/2025 14:17"/>
  </r>
  <r>
    <x v="2"/>
    <x v="2"/>
    <n v="50"/>
    <n v="1"/>
    <s v="FQW58"/>
    <n v="295"/>
    <n v="0"/>
    <s v="ร้านที่2"/>
    <s v="ส***ร ม***ญ"/>
    <s v="กรุงเทพมหานคร"/>
    <s v="-"/>
    <s v=""/>
    <s v="07/08/2025 14:15"/>
    <s v="-"/>
    <s v="J&amp;T COD"/>
    <s v="Tiktok"/>
    <s v="จ่ายทีหลัง / COD"/>
    <s v=""/>
    <s v="762435786803"/>
    <s v="07/08/2025 14:17"/>
  </r>
  <r>
    <x v="3"/>
    <x v="3"/>
    <n v="50"/>
    <n v="1"/>
    <s v="FQW58"/>
    <n v="295"/>
    <n v="0"/>
    <s v="ร้านที่2"/>
    <s v="ส***ร ม***ญ"/>
    <s v="กรุงเทพมหานคร"/>
    <s v="-"/>
    <s v=""/>
    <s v="07/08/2025 14:15"/>
    <s v="-"/>
    <s v="J&amp;T COD"/>
    <s v="Tiktok"/>
    <s v="จ่ายทีหลัง / COD"/>
    <s v=""/>
    <s v="762435786803"/>
    <s v="07/08/2025 14:17"/>
  </r>
  <r>
    <x v="8"/>
    <x v="11"/>
    <n v="120"/>
    <n v="1"/>
    <s v="FQW58"/>
    <n v="295"/>
    <n v="0"/>
    <s v="ร้านที่2"/>
    <s v="ส***ร ม***ญ"/>
    <s v="กรุงเทพมหานคร"/>
    <s v="-"/>
    <s v=""/>
    <s v="07/08/2025 14:15"/>
    <s v="-"/>
    <s v="J&amp;T COD"/>
    <s v="Tiktok"/>
    <s v="จ่ายทีหลัง / COD"/>
    <s v=""/>
    <s v="762435786803"/>
    <s v="07/08/2025 14:17"/>
  </r>
  <r>
    <x v="15"/>
    <x v="18"/>
    <n v="50"/>
    <n v="6"/>
    <s v="FQW57"/>
    <n v="200"/>
    <n v="0"/>
    <s v="ร้านที่2"/>
    <s v="ช***อน"/>
    <s v="สงขลา"/>
    <s v="-"/>
    <s v=""/>
    <s v="07/08/2025 14:12"/>
    <s v="-"/>
    <s v="J&amp;T COD"/>
    <s v="Tiktok"/>
    <s v="จ่ายทีหลัง / COD"/>
    <s v=""/>
    <s v="762486281782"/>
    <s v="07/08/2025 14:15"/>
  </r>
  <r>
    <x v="1"/>
    <x v="1"/>
    <n v="50"/>
    <n v="1"/>
    <s v="FQW56"/>
    <n v="95"/>
    <n v="0"/>
    <s v="ร้านที่2"/>
    <s v="น** ผ***ี ว***อน"/>
    <s v="กาญจนบุรี"/>
    <s v="-"/>
    <s v=""/>
    <s v="07/08/2025 14:09"/>
    <s v="-"/>
    <s v="J&amp;T COD"/>
    <s v="Tiktok"/>
    <s v="จ่ายทีหลัง / COD"/>
    <s v=""/>
    <s v="762420979714"/>
    <s v="07/08/2025 14:14"/>
  </r>
  <r>
    <x v="2"/>
    <x v="2"/>
    <n v="50"/>
    <n v="1"/>
    <s v="FQW56"/>
    <n v="95"/>
    <n v="0"/>
    <s v="ร้านที่2"/>
    <s v="น** ผ***ี ว***อน"/>
    <s v="กาญจนบุรี"/>
    <s v="-"/>
    <s v=""/>
    <s v="07/08/2025 14:09"/>
    <s v="-"/>
    <s v="J&amp;T COD"/>
    <s v="Tiktok"/>
    <s v="จ่ายทีหลัง / COD"/>
    <s v=""/>
    <s v="762420979714"/>
    <s v="07/08/2025 14:14"/>
  </r>
  <r>
    <x v="3"/>
    <x v="3"/>
    <n v="50"/>
    <n v="1"/>
    <s v="FQW56"/>
    <n v="95"/>
    <n v="0"/>
    <s v="ร้านที่2"/>
    <s v="น** ผ***ี ว***อน"/>
    <s v="กาญจนบุรี"/>
    <s v="-"/>
    <s v=""/>
    <s v="07/08/2025 14:09"/>
    <s v="-"/>
    <s v="J&amp;T COD"/>
    <s v="Tiktok"/>
    <s v="จ่ายทีหลัง / COD"/>
    <s v=""/>
    <s v="762420979714"/>
    <s v="07/08/2025 14:14"/>
  </r>
  <r>
    <x v="1"/>
    <x v="1"/>
    <n v="50"/>
    <n v="1"/>
    <s v="FQW55"/>
    <n v="133"/>
    <n v="38"/>
    <s v="ร้านที่2"/>
    <s v="ป***า ห***คุณ"/>
    <s v="ชัยภูมิ"/>
    <s v="-"/>
    <s v=""/>
    <s v="07/08/2025 14:08"/>
    <s v="-"/>
    <s v="J&amp;T Express"/>
    <s v="Tiktok"/>
    <s v="tiktok"/>
    <s v=""/>
    <s v="762425060784"/>
    <s v="07/08/2025 14:14"/>
  </r>
  <r>
    <x v="2"/>
    <x v="2"/>
    <n v="50"/>
    <n v="1"/>
    <s v="FQW55"/>
    <n v="133"/>
    <n v="38"/>
    <s v="ร้านที่2"/>
    <s v="ป***า ห***คุณ"/>
    <s v="ชัยภูมิ"/>
    <s v="-"/>
    <s v=""/>
    <s v="07/08/2025 14:08"/>
    <s v="-"/>
    <s v="J&amp;T Express"/>
    <s v="Tiktok"/>
    <s v="tiktok"/>
    <s v=""/>
    <s v="762425060784"/>
    <s v="07/08/2025 14:14"/>
  </r>
  <r>
    <x v="3"/>
    <x v="3"/>
    <n v="50"/>
    <n v="1"/>
    <s v="FQW55"/>
    <n v="133"/>
    <n v="38"/>
    <s v="ร้านที่2"/>
    <s v="ป***า ห***คุณ"/>
    <s v="ชัยภูมิ"/>
    <s v="-"/>
    <s v=""/>
    <s v="07/08/2025 14:08"/>
    <s v="-"/>
    <s v="J&amp;T Express"/>
    <s v="Tiktok"/>
    <s v="tiktok"/>
    <s v=""/>
    <s v="762425060784"/>
    <s v="07/08/2025 14:14"/>
  </r>
  <r>
    <x v="0"/>
    <x v="0"/>
    <n v="100"/>
    <n v="3"/>
    <s v="FQW53"/>
    <n v="300"/>
    <n v="0"/>
    <s v="ร้านที่1"/>
    <s v="ลัลนา ปุณณะเวส"/>
    <s v="ที่ส่ง_x000a_138/1 หมู่ 2_x000a_ต.ไผ่ลิง_x000a_อ.พระนครศรีอยุธยา_x000a_จ.พระนครศรีอยุธยา 13000"/>
    <s v="13000"/>
    <s v="0815718780"/>
    <s v="07/08/2025 08:31"/>
    <s v="sompear3955@gmail.com"/>
    <s v="EMS"/>
    <s v="line_oa"/>
    <s v="กสิกร"/>
    <s v=""/>
    <s v="JB295056011TH"/>
    <s v="07/08/2025 14:08"/>
  </r>
  <r>
    <x v="0"/>
    <x v="0"/>
    <n v="100"/>
    <n v="2"/>
    <s v="FQW52"/>
    <n v="200"/>
    <n v="0"/>
    <s v="ร้านที่1"/>
    <s v="ชื่อ หนุวาด  มากสังข์"/>
    <s v="191/1หมู่9 ตำบลบางจาก อำเภอ_x000a_เมือง จ.นครศรีธรรมราช 80330"/>
    <s v="80330"/>
    <s v="0811884125"/>
    <s v="07/08/2025 12:03"/>
    <s v="raweewan5499@gmail.com"/>
    <s v="EMS"/>
    <s v="facebook"/>
    <s v="กสิกร"/>
    <s v=""/>
    <s v="-"/>
    <s v="07/08/2025 14:07"/>
  </r>
  <r>
    <x v="0"/>
    <x v="0"/>
    <n v="100"/>
    <n v="2"/>
    <s v="FQW51"/>
    <n v="200"/>
    <n v="0"/>
    <s v="ร้านที่1"/>
    <s v="น้ำผึ้ง"/>
    <s v="112 ม.5 ต.สามเงา อ.สามเงา จ.ตาก 63130"/>
    <s v="63130"/>
    <s v="0867965053"/>
    <s v="07/08/2025 14:07"/>
    <s v="sompear3955@gmail.com"/>
    <s v="EMS COD"/>
    <s v="line_oa"/>
    <s v="จ่ายทีหลัง / COD"/>
    <s v=""/>
    <s v="-"/>
    <s v="07/08/2025 14:07"/>
  </r>
  <r>
    <x v="0"/>
    <x v="0"/>
    <n v="100"/>
    <n v="2"/>
    <s v="FQW50"/>
    <n v="200"/>
    <n v="0"/>
    <s v="ร้านที่1"/>
    <s v="คุณแม่มาลับ บัวชมนา(โต๊ะสนุ้ก)"/>
    <s v="16 ม.11 บ้านนาทม ตำบลนาทม อ.นาทม จ.นครพนม 48140"/>
    <s v="48140"/>
    <s v="0623451927"/>
    <s v="06/08/2025 13:15"/>
    <s v="raweewan5499@gmail.com"/>
    <s v="EMS"/>
    <s v="facebook"/>
    <s v="กสิกร"/>
    <s v=""/>
    <s v="-"/>
    <s v="07/08/2025 14:06"/>
  </r>
  <r>
    <x v="0"/>
    <x v="0"/>
    <n v="100"/>
    <n v="2"/>
    <s v="FQW49"/>
    <n v="200"/>
    <n v="0"/>
    <s v="ร้านที่1"/>
    <s v="บุญพอ"/>
    <s v="9/54 มบชัชฎาวิวล่าซอย4_x000a_ถนนบางแวก แขวงบางไผ่ เขตบางแค กทม 10160_x000a_"/>
    <s v="10160"/>
    <s v="0850731634"/>
    <s v="06/08/2025 12:42"/>
    <s v="sompear3955@gmail.com"/>
    <s v="EMS"/>
    <s v="line_oa"/>
    <s v="กสิกร"/>
    <s v=""/>
    <s v="-"/>
    <s v="07/08/2025 14:06"/>
  </r>
  <r>
    <x v="0"/>
    <x v="0"/>
    <n v="100"/>
    <n v="4"/>
    <s v="FQW48"/>
    <n v="400"/>
    <n v="0"/>
    <s v="ร้านที่1"/>
    <s v="วิโรจน์ ศิริครรชิตถาวร"/>
    <s v="24 ถ. สุนทรโกษา &amp;nbsp;แขวงคลองเตย, เขตคลองเตย, จังหวัดกรุงเทพมหานคร, 10110_x000a_(ติดกับร้านตรายางศิลปสยาม ใกล้ห้าแยก ณ.ระนอง ฝั่งเดียวกับสนามฟุตบอล)_x000a_"/>
    <s v="10110"/>
    <s v="0891950886"/>
    <s v="06/08/2025 10:40"/>
    <s v="sompear3955@gmail.com"/>
    <s v="EMS"/>
    <s v="line_oa"/>
    <s v="กสิกร"/>
    <s v=""/>
    <s v="JB295055974TH"/>
    <s v="07/08/2025 14:05"/>
  </r>
  <r>
    <x v="0"/>
    <x v="0"/>
    <n v="100"/>
    <n v="2"/>
    <s v="FQW47"/>
    <n v="200"/>
    <n v="0"/>
    <s v="ร้านที่1"/>
    <s v="น.ส.สุธีรา เขื่อนขันธ์เจริญ "/>
    <s v="378-380 ซ.เทอดไทย12 ถ.เทอดไทย แขวงบางยี่เรือ เขตธนบุรี กทม. 10600"/>
    <s v="10600"/>
    <s v="0813363489"/>
    <s v="07/08/2025 14:05"/>
    <s v="raweewan5499@gmail.com"/>
    <s v="EMS COD"/>
    <s v="facebook"/>
    <s v="กสิกร"/>
    <s v=""/>
    <s v="-"/>
    <s v="07/08/2025 14:04"/>
  </r>
  <r>
    <x v="0"/>
    <x v="0"/>
    <n v="100"/>
    <n v="4"/>
    <s v="FQW46"/>
    <n v="400"/>
    <n v="0"/>
    <s v="ร้านที่1"/>
    <s v="อรุนโรจน์ บุญกล่อม"/>
    <s v="59/857 หมู่บ้านเมืองทองธานีโครงการ1 ซอย 3 หมู่3 ตำบลคลองเกลือ &amp;nbsp;อำเภอปากเกร็ดจังหวัดนนทบุรี 11120_x000a_"/>
    <s v="11120"/>
    <s v="0860540015"/>
    <s v="06/08/2025 09:59"/>
    <s v="sompear3955@gmail.com"/>
    <s v="EMS"/>
    <s v="line_oa"/>
    <s v="กสิกร"/>
    <s v=""/>
    <s v="JB295055965TH"/>
    <s v="07/08/2025 14:04"/>
  </r>
  <r>
    <x v="0"/>
    <x v="0"/>
    <n v="100"/>
    <n v="2"/>
    <s v="FQW45"/>
    <n v="200"/>
    <n v="0"/>
    <s v="ร้านที่1"/>
    <s v="บมจ.ฮอนด้าสนามจันทร์ (กิ๊ก)"/>
    <s v="603,605,609 _x000a_ถ.ราชดำริห์_x000a_ต.พระปฐมเจดีย์ อ.เมือง_x000a_จ.นครปฐม 73000"/>
    <s v="73000"/>
    <s v="0837731458"/>
    <s v="07/08/2025 14:04"/>
    <s v="raweewan5499@gmail.com"/>
    <s v="EMS COD"/>
    <s v="facebook"/>
    <s v="กสิกร"/>
    <s v=""/>
    <s v="-"/>
    <s v="07/08/2025 14:03"/>
  </r>
  <r>
    <x v="0"/>
    <x v="0"/>
    <n v="100"/>
    <n v="2"/>
    <s v="FQW44"/>
    <n v="200"/>
    <n v="0"/>
    <s v="ร้านที่1"/>
    <s v="สาวิตรี เปี่ยมเจริญ"/>
    <s v="160/121 หมู่3 ซอยมาบว้า-ปาร์ฮิล6 (ซอยห้องแถว) ตำบลตะเคียนเตี้ย อำเภอบางละมุง จังหวัด ชลบุรี 20150_x000a_"/>
    <s v="20150"/>
    <s v="0851550092"/>
    <s v="07/08/2025 14:03"/>
    <s v="sompear3955@gmail.com"/>
    <s v="EMS COD"/>
    <s v="line_oa"/>
    <s v="จ่ายทีหลัง / COD"/>
    <s v=""/>
    <s v="-"/>
    <s v="07/08/2025 14:03"/>
  </r>
  <r>
    <x v="0"/>
    <x v="0"/>
    <n v="80"/>
    <n v="2"/>
    <s v="FQW43"/>
    <n v="195"/>
    <n v="35"/>
    <s v="ร้านที่1"/>
    <s v="ชาลินี เอกวัฒน์"/>
    <s v="หมู่บ้านพฤษา126_x000a_136/391 ซอยที่ดินไทย_x000a_ต.บางพลีใหญ่ อ.บางพลี_x000a_จ.สมุทรปราการ_x000a_ 10540"/>
    <s v="10540"/>
    <s v="0625942762"/>
    <s v="07/08/2025 09:43"/>
    <s v="raweewan5499@gmail.com"/>
    <s v="EMS"/>
    <s v="facebook"/>
    <s v="กสิกร"/>
    <s v=""/>
    <s v="-"/>
    <s v="07/08/2025 13:57"/>
  </r>
  <r>
    <x v="0"/>
    <x v="0"/>
    <n v="100"/>
    <n v="2"/>
    <s v="FQW42"/>
    <n v="200"/>
    <n v="0"/>
    <s v="ร้านที่1"/>
    <s v="อินทิรา อินทร์ปาน"/>
    <s v="0636384024_x000a_บ้านเลขที่ 73/1 ม.8_x000a_ต.กุแหระ_x000a_อ.ทุ่งใหญ่_x000a_นครศรีธรรมราช_x000a_ 80240"/>
    <s v="80240"/>
    <s v="0636384024"/>
    <s v="07/08/2025 13:55"/>
    <s v="raweewan5499@gmail.com"/>
    <s v="EMS COD"/>
    <s v="facebook"/>
    <s v="กสิกร"/>
    <s v=""/>
    <s v="JA277474793TH"/>
    <s v="07/08/2025 13:54"/>
  </r>
  <r>
    <x v="6"/>
    <x v="6"/>
    <n v="50"/>
    <n v="6"/>
    <s v="FQW41"/>
    <n v="195"/>
    <n v="0"/>
    <s v="ร้านที่2"/>
    <s v="จ***ภรณ์ ส***์เสียว"/>
    <s v="นครพนม"/>
    <s v="-"/>
    <s v=""/>
    <s v="07/08/2025 13:48"/>
    <s v="-"/>
    <s v="J&amp;T Express"/>
    <s v="Tiktok"/>
    <s v="tiktok"/>
    <s v=""/>
    <s v="762443280771"/>
    <s v="07/08/2025 13:47"/>
  </r>
  <r>
    <x v="7"/>
    <x v="8"/>
    <n v="72"/>
    <n v="1"/>
    <s v="FQW40"/>
    <n v="72"/>
    <n v="0"/>
    <s v="ร้านที่1"/>
    <s v="ว******์"/>
    <s v="******ำบล กันตัง ตำบลกันตัง อำเภอกันตัง จังหวัดตรัง 92110"/>
    <s v="92110"/>
    <s v="14"/>
    <s v="07/08/2025 13:45"/>
    <s v="-"/>
    <s v="SPX Express"/>
    <s v="Shopee"/>
    <s v="shopee"/>
    <s v=""/>
    <s v="TH256050349945W"/>
    <s v="07/08/2025 13:45"/>
  </r>
  <r>
    <x v="16"/>
    <x v="20"/>
    <n v="65"/>
    <n v="6"/>
    <s v="FQW39"/>
    <n v="320"/>
    <n v="0"/>
    <s v="ร้านที่1"/>
    <s v="คุณรุจิรดา พัฒนะ"/>
    <s v="72/378 ม.ประภาวรรณซฮย21 ถ.สุวินทวงศ์ซอย 28 แขวงแสนแสบ เขตมีนบุรี กทม. 10510"/>
    <s v="10510"/>
    <s v="0923711063"/>
    <s v="07/08/2025 09:05"/>
    <s v="raweewan5499@gmail.com"/>
    <s v="EMS"/>
    <s v="facebook"/>
    <s v="กสิกร"/>
    <s v=""/>
    <s v="JB295056025TH"/>
    <s v="07/08/2025 13:35"/>
  </r>
  <r>
    <x v="17"/>
    <x v="21"/>
    <n v="65"/>
    <n v="1"/>
    <s v="FQW38"/>
    <n v="199"/>
    <n v="0"/>
    <s v="ร้านที่1"/>
    <s v="เอกรินทร์"/>
    <s v="457 ม.3 ซ.เทศบาลบางปู87 ต.บางปูใหม่ อ.เมือง จ.สมุทรปราการ  10280"/>
    <s v="10280"/>
    <s v="0648347184"/>
    <s v="07/08/2025 08:42"/>
    <s v="raweewan5499@gmail.com"/>
    <s v="EMS"/>
    <s v="facebook"/>
    <s v="กสิกร"/>
    <s v=""/>
    <s v="-"/>
    <s v="07/08/2025 13:31"/>
  </r>
  <r>
    <x v="18"/>
    <x v="22"/>
    <n v="65"/>
    <n v="1"/>
    <s v="FQW38"/>
    <n v="199"/>
    <n v="0"/>
    <s v="ร้านที่1"/>
    <s v="เอกรินทร์"/>
    <s v="457 ม.3 ซ.เทศบาลบางปู87 ต.บางปูใหม่ อ.เมือง จ.สมุทรปราการ  10280"/>
    <s v="10280"/>
    <s v="0648347184"/>
    <s v="07/08/2025 08:42"/>
    <s v="raweewan5499@gmail.com"/>
    <s v="EMS"/>
    <s v="facebook"/>
    <s v="กสิกร"/>
    <s v=""/>
    <s v="-"/>
    <s v="07/08/2025 13:31"/>
  </r>
  <r>
    <x v="19"/>
    <x v="23"/>
    <n v="65"/>
    <n v="2"/>
    <s v="FQW38"/>
    <n v="199"/>
    <n v="0"/>
    <s v="ร้านที่1"/>
    <s v="เอกรินทร์"/>
    <s v="457 ม.3 ซ.เทศบาลบางปู87 ต.บางปูใหม่ อ.เมือง จ.สมุทรปราการ  10280"/>
    <s v="10280"/>
    <s v="0648347184"/>
    <s v="07/08/2025 08:42"/>
    <s v="raweewan5499@gmail.com"/>
    <s v="EMS"/>
    <s v="facebook"/>
    <s v="กสิกร"/>
    <s v=""/>
    <s v="-"/>
    <s v="07/08/2025 13:31"/>
  </r>
  <r>
    <x v="11"/>
    <x v="14"/>
    <n v="33.333333333333336"/>
    <n v="3"/>
    <s v="FQW37"/>
    <n v="228"/>
    <n v="48"/>
    <s v="ร้านที่4"/>
    <s v="พ**"/>
    <s v="ระยอง"/>
    <s v="-"/>
    <s v=""/>
    <s v="07/08/2025 13:29"/>
    <s v="-"/>
    <s v="J&amp;T COD"/>
    <s v="Tiktok"/>
    <s v="จ่ายทีหลัง / COD"/>
    <s v=""/>
    <s v="762475974805"/>
    <s v="07/08/2025 13:29"/>
  </r>
  <r>
    <x v="0"/>
    <x v="0"/>
    <n v="100"/>
    <n v="2"/>
    <s v="FQW36"/>
    <n v="200"/>
    <n v="0"/>
    <s v="ร้านที่1"/>
    <s v="ประทุมมาศ สติใหม่"/>
    <s v="99/19ม.3หมู่บ้านเอ็นซีอาร์_x000a_นิคมพัฒนา_x000a_ระยอง_x000a_ 21180"/>
    <s v="21180"/>
    <s v="0800923259"/>
    <s v="07/08/2025 13:29"/>
    <s v="raweewan5499@gmail.com"/>
    <s v="EMS COD"/>
    <s v="facebook"/>
    <s v="กสิกร"/>
    <s v=""/>
    <s v="-"/>
    <s v="07/08/2025 13:29"/>
  </r>
  <r>
    <x v="0"/>
    <x v="0"/>
    <n v="100"/>
    <n v="2"/>
    <s v="FQW35"/>
    <n v="200"/>
    <n v="0"/>
    <s v="ร้านที่1"/>
    <s v="น.ส.ธัญวรัตน์ วิทิตกพัทธ์"/>
    <s v="171 /1801 ซอย 6 เขต 2  แขวงคลองถนน เขตสายไหม  10220"/>
    <s v="10220"/>
    <s v="0985455772"/>
    <s v="07/08/2025 13:28"/>
    <s v="raweewan5499@gmail.com"/>
    <s v="EMS COD"/>
    <s v="facebook"/>
    <s v="กสิกร"/>
    <s v=""/>
    <s v="-"/>
    <s v="07/08/2025 13:28"/>
  </r>
  <r>
    <x v="6"/>
    <x v="6"/>
    <n v="50"/>
    <n v="6"/>
    <s v="FQW34"/>
    <n v="200"/>
    <n v="0"/>
    <s v="ร้านที่2"/>
    <s v="ป***ณิษฐ์ ก***ุน"/>
    <s v="นราธิวาส"/>
    <s v="-"/>
    <s v=""/>
    <s v="07/08/2025 13:27"/>
    <s v="-"/>
    <s v="J&amp;T COD"/>
    <s v="Tiktok"/>
    <s v="จ่ายทีหลัง / COD"/>
    <s v=""/>
    <s v="762494597723"/>
    <s v="07/08/2025 13:27"/>
  </r>
  <r>
    <x v="18"/>
    <x v="22"/>
    <n v="65"/>
    <n v="1"/>
    <s v="FQW33"/>
    <n v="219"/>
    <n v="20"/>
    <s v="ร้านที่1"/>
    <s v="นุ้ย"/>
    <s v="376/256_x000a_พระราม 3 ซ 18/1_x000a_บางโคล่_x000a_บางคอแหลม กทม  10120"/>
    <s v="10120"/>
    <s v="0831215501"/>
    <s v="07/08/2025 13:27"/>
    <s v="raweewan5499@gmail.com"/>
    <s v="EMS COD"/>
    <s v="facebook"/>
    <s v="กสิกร"/>
    <s v=""/>
    <s v="JA277496887TH"/>
    <s v="07/08/2025 13:26"/>
  </r>
  <r>
    <x v="19"/>
    <x v="23"/>
    <n v="65"/>
    <n v="1"/>
    <s v="FQW33"/>
    <n v="219"/>
    <n v="20"/>
    <s v="ร้านที่1"/>
    <s v="นุ้ย"/>
    <s v="376/256_x000a_พระราม 3 ซ 18/1_x000a_บางโคล่_x000a_บางคอแหลม กทม  10120"/>
    <s v="10120"/>
    <s v="0831215501"/>
    <s v="07/08/2025 13:27"/>
    <s v="raweewan5499@gmail.com"/>
    <s v="EMS COD"/>
    <s v="facebook"/>
    <s v="กสิกร"/>
    <s v=""/>
    <s v="JA277496887TH"/>
    <s v="07/08/2025 13:26"/>
  </r>
  <r>
    <x v="16"/>
    <x v="20"/>
    <n v="65"/>
    <n v="1"/>
    <s v="FQW33"/>
    <n v="219"/>
    <n v="20"/>
    <s v="ร้านที่1"/>
    <s v="นุ้ย"/>
    <s v="376/256_x000a_พระราม 3 ซ 18/1_x000a_บางโคล่_x000a_บางคอแหลม กทม  10120"/>
    <s v="10120"/>
    <s v="0831215501"/>
    <s v="07/08/2025 13:27"/>
    <s v="raweewan5499@gmail.com"/>
    <s v="EMS COD"/>
    <s v="facebook"/>
    <s v="กสิกร"/>
    <s v=""/>
    <s v="JA277496887TH"/>
    <s v="07/08/2025 13:26"/>
  </r>
  <r>
    <x v="20"/>
    <x v="24"/>
    <n v="65"/>
    <n v="1"/>
    <s v="FQW33"/>
    <n v="219"/>
    <n v="20"/>
    <s v="ร้านที่1"/>
    <s v="นุ้ย"/>
    <s v="376/256_x000a_พระราม 3 ซ 18/1_x000a_บางโคล่_x000a_บางคอแหลม กทม  10120"/>
    <s v="10120"/>
    <s v="0831215501"/>
    <s v="07/08/2025 13:27"/>
    <s v="raweewan5499@gmail.com"/>
    <s v="EMS COD"/>
    <s v="facebook"/>
    <s v="กสิกร"/>
    <s v=""/>
    <s v="JA277496887TH"/>
    <s v="07/08/2025 13:26"/>
  </r>
  <r>
    <x v="0"/>
    <x v="0"/>
    <n v="100"/>
    <n v="2"/>
    <s v="FQW32"/>
    <n v="200"/>
    <n v="0"/>
    <s v="ร้านที่1"/>
    <s v="วนัชพร ธัญญเจริญ"/>
    <s v="62/1 ม.6 ต.ป่าสะแก อ.เดิมบางนางบวช จ.สุพรรบุรี 72120"/>
    <s v="72120"/>
    <s v="0969945176"/>
    <s v="07/08/2025 13:25"/>
    <s v="raweewan5499@gmail.com"/>
    <s v="EMS COD"/>
    <s v="facebook"/>
    <s v="กสิกร"/>
    <s v=""/>
    <s v="JA277474881TH"/>
    <s v="07/08/2025 13:25"/>
  </r>
  <r>
    <x v="0"/>
    <x v="0"/>
    <n v="100"/>
    <n v="2"/>
    <s v="FQW31"/>
    <n v="200"/>
    <n v="0"/>
    <s v="ร้านที่1"/>
    <s v="สมศรี แสนสุข "/>
    <s v="20/5 ถ.ภูมิรักษ์ ต.ท่าราบ อ.เมือง จ.เพชรบุรี 76000"/>
    <s v="76000"/>
    <s v="0639979726"/>
    <s v="07/08/2025 13:24"/>
    <s v="raweewan5499@gmail.com"/>
    <s v="EMS COD"/>
    <s v="facebook"/>
    <s v="กสิกร"/>
    <s v=""/>
    <s v="-"/>
    <s v="07/08/2025 13:24"/>
  </r>
  <r>
    <x v="0"/>
    <x v="0"/>
    <n v="100"/>
    <n v="2"/>
    <s v="FQW30"/>
    <n v="200"/>
    <n v="0"/>
    <s v="ร้านที่1"/>
    <s v="วิไล..เกษกร"/>
    <s v="134/134หมุ่บ้านนันทพงษ์.ต.โพธิ์.อ.เมือง.ศรีสะเกษ.ซอย.4 33000"/>
    <s v="33000"/>
    <s v="0951027434"/>
    <s v="07/08/2025 13:23"/>
    <s v="raweewan5499@gmail.com"/>
    <s v="EMS COD"/>
    <s v="facebook"/>
    <s v="กสิกร"/>
    <s v=""/>
    <s v="-"/>
    <s v="07/08/2025 13:22"/>
  </r>
  <r>
    <x v="6"/>
    <x v="6"/>
    <n v="50"/>
    <n v="6"/>
    <s v="FQW29"/>
    <n v="200"/>
    <n v="0"/>
    <s v="ร้านที่2"/>
    <s v="น***ี  ย***ฉิม"/>
    <s v="ขอนแก่น"/>
    <s v="-"/>
    <s v=""/>
    <s v="07/08/2025 13:21"/>
    <s v="-"/>
    <s v="J&amp;T COD"/>
    <s v="Tiktok"/>
    <s v="จ่ายทีหลัง / COD"/>
    <s v=""/>
    <s v="762482793730"/>
    <s v="07/08/2025 13:21"/>
  </r>
  <r>
    <x v="0"/>
    <x v="0"/>
    <n v="100"/>
    <n v="2"/>
    <s v="FQW28"/>
    <n v="200"/>
    <n v="0"/>
    <s v="ร้านที่1"/>
    <s v="ไพเราะ"/>
    <s v="ที่อยู่88หมู่1ต.สระกระโจมอ.ดอนเจดีย์จ.สุพรรณบุรี 72250"/>
    <s v="72250"/>
    <s v="0929698516"/>
    <s v="07/08/2025 13:19"/>
    <s v="raweewan5499@gmail.com"/>
    <s v="EMS COD"/>
    <s v="facebook"/>
    <s v="กสิกร"/>
    <s v=""/>
    <s v="JA277474833TH"/>
    <s v="07/08/2025 13:19"/>
  </r>
  <r>
    <x v="0"/>
    <x v="0"/>
    <n v="100"/>
    <n v="6"/>
    <s v="FQW27"/>
    <n v="600"/>
    <n v="0"/>
    <s v="ร้านที่1"/>
    <s v="วาสนา พุ่มจุ่น"/>
    <s v="53ม.4_x000a_ต.ทองเอน_x000a_อ.อินทร์บุรี_x000a_สิงห์บุรี_x000a_ 16110"/>
    <s v="16110"/>
    <s v="0846467470"/>
    <s v="07/08/2025 13:18"/>
    <s v="raweewan5499@gmail.com"/>
    <s v="EMS COD"/>
    <s v="facebook"/>
    <s v="กสิกร"/>
    <s v=""/>
    <s v="JA277474816TH"/>
    <s v="07/08/2025 13:18"/>
  </r>
  <r>
    <x v="0"/>
    <x v="0"/>
    <n v="100"/>
    <n v="10"/>
    <s v="FQW26"/>
    <n v="1000"/>
    <n v="0"/>
    <s v="ร้านที่1"/>
    <s v="รัตนะ พลภักดี"/>
    <s v="454/81 บ้านราชเทวีวิลล์_x000a_ถ.เพชรบุรี ซอย 7 ทุ่งพญาไท ราชเทวี กทม.  10400"/>
    <s v="10400"/>
    <s v="0956461914"/>
    <s v="07/08/2025 11:23"/>
    <s v="raweewan5499@gmail.com"/>
    <s v="EMS"/>
    <s v="facebook"/>
    <s v="กสิกร"/>
    <s v=""/>
    <s v="JB295056039TH"/>
    <s v="07/08/2025 13:16"/>
  </r>
  <r>
    <x v="6"/>
    <x v="6"/>
    <n v="50"/>
    <n v="6"/>
    <s v="FQW25"/>
    <n v="200"/>
    <n v="0"/>
    <s v="ร้านที่2"/>
    <s v="ป***ทอง    ผ***ธิน"/>
    <s v="ชลบุรี"/>
    <s v="-"/>
    <s v=""/>
    <s v="07/08/2025 13:08"/>
    <s v="-"/>
    <s v="J&amp;T COD"/>
    <s v="Tiktok"/>
    <s v="จ่ายทีหลัง / COD"/>
    <s v=""/>
    <s v="762440599734"/>
    <s v="07/08/2025 13:08"/>
  </r>
  <r>
    <x v="6"/>
    <x v="6"/>
    <n v="50"/>
    <n v="6"/>
    <s v="FQW24"/>
    <n v="195"/>
    <n v="0"/>
    <s v="ร้านที่2"/>
    <s v="ป***ดี  บ***ประพันธ์"/>
    <s v="ปทุมธานี"/>
    <s v="-"/>
    <s v=""/>
    <s v="07/08/2025 13:08"/>
    <s v="-"/>
    <s v="Flash Express Thailand"/>
    <s v="Tiktok"/>
    <s v="tiktok"/>
    <s v=""/>
    <s v="-"/>
    <s v="07/08/2025 13:08"/>
  </r>
  <r>
    <x v="9"/>
    <x v="12"/>
    <n v="10"/>
    <n v="50"/>
    <s v="FQW23"/>
    <n v="478"/>
    <n v="0"/>
    <s v="ร้านที่1"/>
    <s v="ก******ย"/>
    <s v="******์ ตำบลเมืองหงส์ ตำบลเมืองหงส์ อำเภอจตุรพักตรพิมาน จังหวัดร้อยเอ็ด 45180"/>
    <s v="45180"/>
    <s v="50"/>
    <s v="07/08/2025 13:08"/>
    <s v="-"/>
    <s v="SPX Express"/>
    <s v="Shopee"/>
    <s v="shopee"/>
    <s v=""/>
    <s v="-"/>
    <s v="07/08/2025 13:07"/>
  </r>
  <r>
    <x v="6"/>
    <x v="6"/>
    <n v="33.333333333333336"/>
    <n v="3"/>
    <s v="FQW22"/>
    <n v="124"/>
    <n v="29"/>
    <s v="ร้านที่2"/>
    <s v="บ***า"/>
    <s v="พระนครศรีอยุธยา"/>
    <s v="-"/>
    <s v=""/>
    <s v="07/08/2025 13:03"/>
    <s v="-"/>
    <s v="J&amp;T COD"/>
    <s v="Tiktok"/>
    <s v="จ่ายทีหลัง / COD"/>
    <s v=""/>
    <s v="-"/>
    <s v="07/08/2025 13:03"/>
  </r>
  <r>
    <x v="6"/>
    <x v="6"/>
    <n v="50"/>
    <n v="6"/>
    <s v="FQW21"/>
    <n v="200"/>
    <n v="0"/>
    <s v="ร้านที่2"/>
    <s v="ร***ค้าป้าตุ๋ย"/>
    <s v="ระนอง"/>
    <s v="-"/>
    <s v=""/>
    <s v="07/08/2025 13:03"/>
    <s v="-"/>
    <s v="J&amp;T COD"/>
    <s v="Tiktok"/>
    <s v="จ่ายทีหลัง / COD"/>
    <s v=""/>
    <s v="762486390724"/>
    <s v="07/08/2025 13:03"/>
  </r>
  <r>
    <x v="1"/>
    <x v="1"/>
    <n v="50"/>
    <n v="1"/>
    <s v="FQW20"/>
    <n v="95"/>
    <n v="0"/>
    <s v="ร้านที่2"/>
    <s v="น***า  ภ***ต๊ะยา"/>
    <s v="สมุทรปราการ"/>
    <s v="-"/>
    <s v=""/>
    <s v="07/08/2025 12:57"/>
    <s v="-"/>
    <s v="J&amp;T Express"/>
    <s v="Tiktok"/>
    <s v="tiktok"/>
    <s v=""/>
    <s v="762438261793"/>
    <s v="07/08/2025 12:57"/>
  </r>
  <r>
    <x v="2"/>
    <x v="2"/>
    <n v="50"/>
    <n v="1"/>
    <s v="FQW20"/>
    <n v="95"/>
    <n v="0"/>
    <s v="ร้านที่2"/>
    <s v="น***า  ภ***ต๊ะยา"/>
    <s v="สมุทรปราการ"/>
    <s v="-"/>
    <s v=""/>
    <s v="07/08/2025 12:57"/>
    <s v="-"/>
    <s v="J&amp;T Express"/>
    <s v="Tiktok"/>
    <s v="tiktok"/>
    <s v=""/>
    <s v="762438261793"/>
    <s v="07/08/2025 12:57"/>
  </r>
  <r>
    <x v="3"/>
    <x v="3"/>
    <n v="50"/>
    <n v="1"/>
    <s v="FQW20"/>
    <n v="95"/>
    <n v="0"/>
    <s v="ร้านที่2"/>
    <s v="น***า  ภ***ต๊ะยา"/>
    <s v="สมุทรปราการ"/>
    <s v="-"/>
    <s v=""/>
    <s v="07/08/2025 12:57"/>
    <s v="-"/>
    <s v="J&amp;T Express"/>
    <s v="Tiktok"/>
    <s v="tiktok"/>
    <s v=""/>
    <s v="762438261793"/>
    <s v="07/08/2025 12:57"/>
  </r>
  <r>
    <x v="1"/>
    <x v="1"/>
    <n v="50"/>
    <n v="1"/>
    <s v="FQW19"/>
    <n v="100"/>
    <n v="0"/>
    <s v="ร้านที่2"/>
    <s v="จ***นี พ***อง"/>
    <s v="กรุงเทพมหานคร"/>
    <s v="-"/>
    <s v=""/>
    <s v="07/08/2025 12:54"/>
    <s v="-"/>
    <s v="J&amp;T COD"/>
    <s v="Tiktok"/>
    <s v="จ่ายทีหลัง / COD"/>
    <s v=""/>
    <s v="762400666801"/>
    <s v="07/08/2025 12:54"/>
  </r>
  <r>
    <x v="2"/>
    <x v="2"/>
    <n v="50"/>
    <n v="1"/>
    <s v="FQW19"/>
    <n v="100"/>
    <n v="0"/>
    <s v="ร้านที่2"/>
    <s v="จ***นี พ***อง"/>
    <s v="กรุงเทพมหานคร"/>
    <s v="-"/>
    <s v=""/>
    <s v="07/08/2025 12:54"/>
    <s v="-"/>
    <s v="J&amp;T COD"/>
    <s v="Tiktok"/>
    <s v="จ่ายทีหลัง / COD"/>
    <s v=""/>
    <s v="762400666801"/>
    <s v="07/08/2025 12:54"/>
  </r>
  <r>
    <x v="3"/>
    <x v="3"/>
    <n v="50"/>
    <n v="1"/>
    <s v="FQW19"/>
    <n v="100"/>
    <n v="0"/>
    <s v="ร้านที่2"/>
    <s v="จ***นี พ***อง"/>
    <s v="กรุงเทพมหานคร"/>
    <s v="-"/>
    <s v=""/>
    <s v="07/08/2025 12:54"/>
    <s v="-"/>
    <s v="J&amp;T COD"/>
    <s v="Tiktok"/>
    <s v="จ่ายทีหลัง / COD"/>
    <s v=""/>
    <s v="762400666801"/>
    <s v="07/08/2025 12:54"/>
  </r>
  <r>
    <x v="1"/>
    <x v="1"/>
    <n v="50"/>
    <n v="1"/>
    <s v="FQW18"/>
    <n v="200"/>
    <n v="0"/>
    <s v="ร้านที่2"/>
    <s v="ส***ิง เ***โพชา"/>
    <s v="เทศบาลนครนครปฐม"/>
    <s v="-"/>
    <s v=""/>
    <s v="07/08/2025 12:48"/>
    <s v="-"/>
    <s v="J&amp;T COD"/>
    <s v="Tiktok"/>
    <s v="จ่ายทีหลัง / COD"/>
    <s v=""/>
    <s v="762450480746"/>
    <s v="07/08/2025 12:49"/>
  </r>
  <r>
    <x v="2"/>
    <x v="2"/>
    <n v="50"/>
    <n v="1"/>
    <s v="FQW18"/>
    <n v="200"/>
    <n v="0"/>
    <s v="ร้านที่2"/>
    <s v="ส***ิง เ***โพชา"/>
    <s v="เทศบาลนครนครปฐม"/>
    <s v="-"/>
    <s v=""/>
    <s v="07/08/2025 12:48"/>
    <s v="-"/>
    <s v="J&amp;T COD"/>
    <s v="Tiktok"/>
    <s v="จ่ายทีหลัง / COD"/>
    <s v=""/>
    <s v="762450480746"/>
    <s v="07/08/2025 12:49"/>
  </r>
  <r>
    <x v="3"/>
    <x v="3"/>
    <n v="50"/>
    <n v="1"/>
    <s v="FQW18"/>
    <n v="200"/>
    <n v="0"/>
    <s v="ร้านที่2"/>
    <s v="ส***ิง เ***โพชา"/>
    <s v="เทศบาลนครนครปฐม"/>
    <s v="-"/>
    <s v=""/>
    <s v="07/08/2025 12:48"/>
    <s v="-"/>
    <s v="J&amp;T COD"/>
    <s v="Tiktok"/>
    <s v="จ่ายทีหลัง / COD"/>
    <s v=""/>
    <s v="762450480746"/>
    <s v="07/08/2025 12:49"/>
  </r>
  <r>
    <x v="4"/>
    <x v="4"/>
    <n v="66.666666666666671"/>
    <n v="3"/>
    <s v="FQW18"/>
    <n v="200"/>
    <n v="0"/>
    <s v="ร้านที่2"/>
    <s v="ส***ิง เ***โพชา"/>
    <s v="เทศบาลนครนครปฐม"/>
    <s v="-"/>
    <s v=""/>
    <s v="07/08/2025 12:48"/>
    <s v="-"/>
    <s v="J&amp;T COD"/>
    <s v="Tiktok"/>
    <s v="จ่ายทีหลัง / COD"/>
    <s v=""/>
    <s v="762450480746"/>
    <s v="07/08/2025 12:49"/>
  </r>
  <r>
    <x v="1"/>
    <x v="1"/>
    <n v="50"/>
    <n v="1"/>
    <s v="FQW17"/>
    <n v="101"/>
    <n v="6"/>
    <s v="ร้านที่2"/>
    <s v="ม***มพิม"/>
    <s v="ปทุมธานี"/>
    <s v="-"/>
    <s v=""/>
    <s v="07/08/2025 12:45"/>
    <s v="-"/>
    <s v="Flash Express Thailand COD"/>
    <s v="Tiktok"/>
    <s v="จ่ายทีหลัง / COD"/>
    <s v=""/>
    <s v="THT040621FXS34Z"/>
    <s v="07/08/2025 12:45"/>
  </r>
  <r>
    <x v="2"/>
    <x v="2"/>
    <n v="50"/>
    <n v="1"/>
    <s v="FQW17"/>
    <n v="101"/>
    <n v="6"/>
    <s v="ร้านที่2"/>
    <s v="ม***มพิม"/>
    <s v="ปทุมธานี"/>
    <s v="-"/>
    <s v=""/>
    <s v="07/08/2025 12:45"/>
    <s v="-"/>
    <s v="Flash Express Thailand COD"/>
    <s v="Tiktok"/>
    <s v="จ่ายทีหลัง / COD"/>
    <s v=""/>
    <s v="THT040621FXS34Z"/>
    <s v="07/08/2025 12:45"/>
  </r>
  <r>
    <x v="3"/>
    <x v="3"/>
    <n v="50"/>
    <n v="1"/>
    <s v="FQW17"/>
    <n v="101"/>
    <n v="6"/>
    <s v="ร้านที่2"/>
    <s v="ม***มพิม"/>
    <s v="ปทุมธานี"/>
    <s v="-"/>
    <s v=""/>
    <s v="07/08/2025 12:45"/>
    <s v="-"/>
    <s v="Flash Express Thailand COD"/>
    <s v="Tiktok"/>
    <s v="จ่ายทีหลัง / COD"/>
    <s v=""/>
    <s v="THT040621FXS34Z"/>
    <s v="07/08/2025 12:45"/>
  </r>
  <r>
    <x v="6"/>
    <x v="6"/>
    <n v="50"/>
    <n v="6"/>
    <s v="FQW16"/>
    <n v="200"/>
    <n v="0"/>
    <s v="ร้านที่2"/>
    <s v="อ***ิสา ศ***อง"/>
    <s v="สุพรรณบุรี"/>
    <s v="-"/>
    <s v=""/>
    <s v="07/08/2025 12:40"/>
    <s v="-"/>
    <s v="J&amp;T COD"/>
    <s v="Tiktok"/>
    <s v="จ่ายทีหลัง / COD"/>
    <s v=""/>
    <s v="762414981790"/>
    <s v="07/08/2025 12:40"/>
  </r>
  <r>
    <x v="6"/>
    <x v="6"/>
    <n v="50"/>
    <n v="6"/>
    <s v="FQW15"/>
    <n v="200"/>
    <n v="0"/>
    <s v="ร้านที่2"/>
    <s v="น***นต์ ว***ว้โต๊ะใต้ตึกได้เลยคะ"/>
    <s v="กรุงเทพฯ"/>
    <s v="-"/>
    <s v=""/>
    <s v="07/08/2025 12:36"/>
    <s v="-"/>
    <s v="J&amp;T Express"/>
    <s v="Tiktok"/>
    <s v="tiktok"/>
    <s v=""/>
    <s v="762426083775"/>
    <s v="07/08/2025 12:36"/>
  </r>
  <r>
    <x v="6"/>
    <x v="6"/>
    <n v="50"/>
    <n v="6"/>
    <s v="FQW14"/>
    <n v="265"/>
    <n v="0"/>
    <s v="ร้านที่2"/>
    <s v="น***รี เ***ลักษณ์"/>
    <s v="นครราชสีมา"/>
    <s v="-"/>
    <s v=""/>
    <s v="07/08/2025 12:35"/>
    <s v="-"/>
    <s v="J&amp;T COD"/>
    <s v="Tiktok"/>
    <s v="จ่ายทีหลัง / COD"/>
    <s v=""/>
    <s v="762428734793"/>
    <s v="07/08/2025 12:35"/>
  </r>
  <r>
    <x v="6"/>
    <x v="6"/>
    <n v="65"/>
    <n v="1"/>
    <s v="FQW14"/>
    <n v="265"/>
    <n v="0"/>
    <s v="ร้านที่2"/>
    <s v="น***รี เ***ลักษณ์"/>
    <s v="นครราชสีมา"/>
    <s v="-"/>
    <s v=""/>
    <s v="07/08/2025 12:35"/>
    <s v="-"/>
    <s v="J&amp;T COD"/>
    <s v="Tiktok"/>
    <s v="จ่ายทีหลัง / COD"/>
    <s v=""/>
    <s v="762428734793"/>
    <s v="07/08/2025 12:35"/>
  </r>
  <r>
    <x v="6"/>
    <x v="6"/>
    <n v="50"/>
    <n v="6"/>
    <s v="FQW13"/>
    <n v="195"/>
    <n v="0"/>
    <s v="ร้านที่2"/>
    <s v="K***ใจ ข***ย"/>
    <s v="กรุงเทพฯ"/>
    <s v="-"/>
    <s v=""/>
    <s v="07/08/2025 12:26"/>
    <s v="-"/>
    <s v="J&amp;T COD"/>
    <s v="Tiktok"/>
    <s v="จ่ายทีหลัง / COD"/>
    <s v=""/>
    <s v="762414487774"/>
    <s v="07/08/2025 12:26"/>
  </r>
  <r>
    <x v="7"/>
    <x v="8"/>
    <n v="74"/>
    <n v="1"/>
    <s v="FQW12"/>
    <n v="74"/>
    <n v="0"/>
    <s v="ร้านที่1"/>
    <s v="ป******อ"/>
    <s v="******ด อำเภอเมืองอุตรดิตถ์ จังหวัดอุตรดิตถ์ 53000"/>
    <s v="53000"/>
    <s v="88"/>
    <s v="07/08/2025 12:24"/>
    <s v="-"/>
    <s v="SPX Express"/>
    <s v="Shopee"/>
    <s v="shopee"/>
    <s v=""/>
    <s v="TH255677317070K"/>
    <s v="07/08/2025 12:24"/>
  </r>
  <r>
    <x v="7"/>
    <x v="8"/>
    <n v="68.333333333333329"/>
    <n v="3"/>
    <s v="FQW11"/>
    <n v="197"/>
    <n v="0"/>
    <s v="ร้านที่1"/>
    <s v="ป******อ"/>
    <s v="******ด อำเภอเมืองอุตรดิตถ์ จังหวัดอุตรดิตถ์ 53000"/>
    <s v="53000"/>
    <s v="88"/>
    <s v="07/08/2025 12:23"/>
    <s v="-"/>
    <s v="SPX Express"/>
    <s v="Shopee"/>
    <s v="shopee"/>
    <s v=""/>
    <s v="TH254195613611Q"/>
    <s v="07/08/2025 12:23"/>
  </r>
  <r>
    <x v="1"/>
    <x v="1"/>
    <n v="50"/>
    <n v="1"/>
    <s v="FQW10"/>
    <n v="133"/>
    <n v="38"/>
    <s v="ร้านที่2"/>
    <s v="ก***รรณ  ก***"/>
    <s v="ลำปาง"/>
    <s v="-"/>
    <s v=""/>
    <s v="07/08/2025 12:39"/>
    <s v="-"/>
    <s v="J&amp;T Express"/>
    <s v="Tiktok"/>
    <s v="tiktok"/>
    <s v=""/>
    <s v="762418665750"/>
    <s v="07/08/2025 12:20"/>
  </r>
  <r>
    <x v="2"/>
    <x v="2"/>
    <n v="50"/>
    <n v="1"/>
    <s v="FQW10"/>
    <n v="133"/>
    <n v="38"/>
    <s v="ร้านที่2"/>
    <s v="ก***รรณ  ก***"/>
    <s v="ลำปาง"/>
    <s v="-"/>
    <s v=""/>
    <s v="07/08/2025 12:39"/>
    <s v="-"/>
    <s v="J&amp;T Express"/>
    <s v="Tiktok"/>
    <s v="tiktok"/>
    <s v=""/>
    <s v="762418665750"/>
    <s v="07/08/2025 12:20"/>
  </r>
  <r>
    <x v="3"/>
    <x v="3"/>
    <n v="50"/>
    <n v="1"/>
    <s v="FQW10"/>
    <n v="133"/>
    <n v="38"/>
    <s v="ร้านที่2"/>
    <s v="ก***รรณ  ก***"/>
    <s v="ลำปาง"/>
    <s v="-"/>
    <s v=""/>
    <s v="07/08/2025 12:39"/>
    <s v="-"/>
    <s v="J&amp;T Express"/>
    <s v="Tiktok"/>
    <s v="tiktok"/>
    <s v=""/>
    <s v="762418665750"/>
    <s v="07/08/2025 12:20"/>
  </r>
  <r>
    <x v="6"/>
    <x v="6"/>
    <n v="50"/>
    <n v="6"/>
    <s v="FQW9"/>
    <n v="200"/>
    <n v="0"/>
    <s v="ร้านที่2"/>
    <s v="น***นุช พ***ประดับ"/>
    <s v="สมุทรปราการ"/>
    <s v="-"/>
    <s v=""/>
    <s v="07/08/2025 12:16"/>
    <s v="-"/>
    <s v="J&amp;T COD"/>
    <s v="Tiktok"/>
    <s v="จ่ายทีหลัง / COD"/>
    <s v=""/>
    <s v="-"/>
    <s v="07/08/2025 12:16"/>
  </r>
  <r>
    <x v="6"/>
    <x v="6"/>
    <n v="50"/>
    <n v="6"/>
    <s v="FQW8"/>
    <n v="680"/>
    <n v="0"/>
    <s v="ร้านที่2"/>
    <s v="ณ***ัฒน์ ร***หมอดี"/>
    <s v="เชียงราย"/>
    <s v="-"/>
    <s v=""/>
    <s v="07/08/2025 12:15"/>
    <s v="-"/>
    <s v="J&amp;T COD"/>
    <s v="Tiktok"/>
    <s v="จ่ายทีหลัง / COD"/>
    <s v=""/>
    <s v="-"/>
    <s v="07/08/2025 12:15"/>
  </r>
  <r>
    <x v="6"/>
    <x v="6"/>
    <n v="50"/>
    <n v="6"/>
    <s v="FQW8"/>
    <n v="680"/>
    <n v="0"/>
    <s v="ร้านที่2"/>
    <s v="ณ***ัฒน์ ร***หมอดี"/>
    <s v="เชียงราย"/>
    <s v="-"/>
    <s v=""/>
    <s v="07/08/2025 12:15"/>
    <s v="-"/>
    <s v="J&amp;T COD"/>
    <s v="Tiktok"/>
    <s v="จ่ายทีหลัง / COD"/>
    <s v=""/>
    <s v="-"/>
    <s v="07/08/2025 12:15"/>
  </r>
  <r>
    <x v="1"/>
    <x v="1"/>
    <n v="50"/>
    <n v="3"/>
    <s v="FQW8"/>
    <n v="680"/>
    <n v="0"/>
    <s v="ร้านที่2"/>
    <s v="ณ***ัฒน์ ร***หมอดี"/>
    <s v="เชียงราย"/>
    <s v="-"/>
    <s v=""/>
    <s v="07/08/2025 12:15"/>
    <s v="-"/>
    <s v="J&amp;T COD"/>
    <s v="Tiktok"/>
    <s v="จ่ายทีหลัง / COD"/>
    <s v=""/>
    <s v="-"/>
    <s v="07/08/2025 12:15"/>
  </r>
  <r>
    <x v="2"/>
    <x v="2"/>
    <n v="50"/>
    <n v="3"/>
    <s v="FQW8"/>
    <n v="680"/>
    <n v="0"/>
    <s v="ร้านที่2"/>
    <s v="ณ***ัฒน์ ร***หมอดี"/>
    <s v="เชียงราย"/>
    <s v="-"/>
    <s v=""/>
    <s v="07/08/2025 12:15"/>
    <s v="-"/>
    <s v="J&amp;T COD"/>
    <s v="Tiktok"/>
    <s v="จ่ายทีหลัง / COD"/>
    <s v=""/>
    <s v="-"/>
    <s v="07/08/2025 12:15"/>
  </r>
  <r>
    <x v="3"/>
    <x v="3"/>
    <n v="50"/>
    <n v="3"/>
    <s v="FQW8"/>
    <n v="680"/>
    <n v="0"/>
    <s v="ร้านที่2"/>
    <s v="ณ***ัฒน์ ร***หมอดี"/>
    <s v="เชียงราย"/>
    <s v="-"/>
    <s v=""/>
    <s v="07/08/2025 12:15"/>
    <s v="-"/>
    <s v="J&amp;T COD"/>
    <s v="Tiktok"/>
    <s v="จ่ายทีหลัง / COD"/>
    <s v=""/>
    <s v="-"/>
    <s v="07/08/2025 12:15"/>
  </r>
  <r>
    <x v="6"/>
    <x v="6"/>
    <n v="50"/>
    <n v="6"/>
    <s v="FQW7"/>
    <n v="195"/>
    <n v="0"/>
    <s v="ร้านที่2"/>
    <s v="u***6635758548613"/>
    <s v="สมุทรปราการ"/>
    <s v="-"/>
    <s v=""/>
    <s v="07/08/2025 12:12"/>
    <s v="-"/>
    <s v="J&amp;T COD"/>
    <s v="Tiktok"/>
    <s v="จ่ายทีหลัง / COD"/>
    <s v=""/>
    <s v="-"/>
    <s v="07/08/2025 12:13"/>
  </r>
  <r>
    <x v="7"/>
    <x v="8"/>
    <n v="68.333333333333329"/>
    <n v="3"/>
    <s v="FQW6"/>
    <n v="197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07/08/2025 12:03"/>
    <s v="-"/>
    <s v="SPX Express"/>
    <s v="Shopee"/>
    <s v="shopee"/>
    <s v=""/>
    <s v="TH2553770486173"/>
    <s v="07/08/2025 12:03"/>
  </r>
  <r>
    <x v="11"/>
    <x v="14"/>
    <n v="30"/>
    <n v="12"/>
    <s v="FQW5"/>
    <n v="391"/>
    <n v="91"/>
    <s v="ร้านที่1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07/08/2025 12:03"/>
    <s v="-"/>
    <s v="Kerry_dropoff"/>
    <s v="Lazada"/>
    <s v="lazada"/>
    <s v=""/>
    <s v="TH47167KGKVG4D"/>
    <s v="07/08/2025 12:03"/>
  </r>
  <r>
    <x v="0"/>
    <x v="0"/>
    <n v="83.333333333333329"/>
    <n v="3"/>
    <s v="FQW4"/>
    <n v="245"/>
    <n v="0"/>
    <s v="ร้านที่2"/>
    <s v="น*   เ***นขุนทด"/>
    <s v="นครราชสีมา"/>
    <s v="-"/>
    <s v=""/>
    <s v="07/08/2025 11:59"/>
    <s v="-"/>
    <s v="J&amp;T Express"/>
    <s v="Tiktok"/>
    <s v="tiktok"/>
    <s v=""/>
    <s v="762468062742"/>
    <s v="07/08/2025 11:57"/>
  </r>
  <r>
    <x v="6"/>
    <x v="6"/>
    <n v="50"/>
    <n v="6"/>
    <s v="FQW3"/>
    <n v="200"/>
    <n v="0"/>
    <s v="ร้านที่2"/>
    <s v="ส***ตรี น***ทธิ์"/>
    <s v="ขอนแก่น"/>
    <s v="-"/>
    <s v=""/>
    <s v="07/08/2025 11:57"/>
    <s v="-"/>
    <s v="J&amp;T COD"/>
    <s v="Tiktok"/>
    <s v="จ่ายทีหลัง / COD"/>
    <s v=""/>
    <s v="762471139791"/>
    <s v="07/08/2025 11:57"/>
  </r>
  <r>
    <x v="6"/>
    <x v="6"/>
    <n v="50"/>
    <n v="6"/>
    <s v="FQW2"/>
    <n v="200"/>
    <n v="0"/>
    <s v="ร้านที่2"/>
    <s v="พ***มล"/>
    <s v="นครราชสีมา"/>
    <s v="-"/>
    <s v=""/>
    <s v="07/08/2025 11:56"/>
    <s v="-"/>
    <s v="J&amp;T Express"/>
    <s v="Tiktok"/>
    <s v="tiktok"/>
    <s v="เอาแต่ฝอยทอง นะคะ ขอบคุณค่ะ🥰"/>
    <s v="762449787772"/>
    <s v="07/08/2025 11:55"/>
  </r>
  <r>
    <x v="8"/>
    <x v="9"/>
    <n v="66"/>
    <n v="1"/>
    <s v="FQW1"/>
    <n v="224"/>
    <n v="0"/>
    <s v="ร้านที่1"/>
    <s v="ว******ี"/>
    <s v="******ำบลในเมือง อำเภอเมืองร้อยเอ็ด จังหวัดร้อยเอ็ด 45000"/>
    <s v="45000"/>
    <s v="88"/>
    <s v="07/08/2025 11:55"/>
    <s v="-"/>
    <s v="SPX Express"/>
    <s v="Shopee"/>
    <s v="shopee"/>
    <s v=""/>
    <s v="TH253841267567C"/>
    <s v="07/08/2025 11:55"/>
  </r>
  <r>
    <x v="10"/>
    <x v="13"/>
    <n v="66"/>
    <n v="1"/>
    <s v="FQW1"/>
    <n v="224"/>
    <n v="0"/>
    <s v="ร้านที่1"/>
    <s v="ว******ี"/>
    <s v="******ำบลในเมือง อำเภอเมืองร้อยเอ็ด จังหวัดร้อยเอ็ด 45000"/>
    <s v="45000"/>
    <s v="88"/>
    <s v="07/08/2025 11:55"/>
    <s v="-"/>
    <s v="SPX Express"/>
    <s v="Shopee"/>
    <s v="shopee"/>
    <s v=""/>
    <s v="TH253841267567C"/>
    <s v="07/08/2025 11:55"/>
  </r>
  <r>
    <x v="7"/>
    <x v="8"/>
    <n v="67"/>
    <n v="1"/>
    <s v="FQW1"/>
    <n v="224"/>
    <n v="0"/>
    <s v="ร้านที่1"/>
    <s v="ว******ี"/>
    <s v="******ำบลในเมือง อำเภอเมืองร้อยเอ็ด จังหวัดร้อยเอ็ด 45000"/>
    <s v="45000"/>
    <s v="88"/>
    <s v="07/08/2025 11:55"/>
    <s v="-"/>
    <s v="SPX Express"/>
    <s v="Shopee"/>
    <s v="shopee"/>
    <s v=""/>
    <s v="TH253841267567C"/>
    <s v="07/08/2025 11:55"/>
  </r>
  <r>
    <x v="15"/>
    <x v="18"/>
    <n v="50"/>
    <n v="6"/>
    <s v="FQW0"/>
    <n v="195"/>
    <n v="0"/>
    <s v="ร้านที่2"/>
    <s v="น***ล พ***์สุภา"/>
    <s v="สมุทรสาคร"/>
    <s v="-"/>
    <s v=""/>
    <s v="07/08/2025 11:55"/>
    <s v="-"/>
    <s v="J&amp;T COD"/>
    <s v="Tiktok"/>
    <s v="จ่ายทีหลัง / COD"/>
    <s v=""/>
    <s v="762499466735"/>
    <s v="07/08/2025 11:55"/>
  </r>
  <r>
    <x v="4"/>
    <x v="4"/>
    <n v="66.666666666666671"/>
    <n v="3"/>
    <s v="FQV98"/>
    <n v="295"/>
    <n v="0"/>
    <s v="ร้านที่2"/>
    <s v="ค***ม่ ส***"/>
    <s v="อุบลราชธานี"/>
    <s v="-"/>
    <s v=""/>
    <s v="07/08/2025 11:42"/>
    <s v="-"/>
    <s v="Flash Express Thailand"/>
    <s v="Tiktok"/>
    <s v="tiktok"/>
    <s v=""/>
    <s v="-"/>
    <s v="07/08/2025 11:42"/>
  </r>
  <r>
    <x v="6"/>
    <x v="6"/>
    <n v="50"/>
    <n v="6"/>
    <s v="FQV98"/>
    <n v="295"/>
    <n v="0"/>
    <s v="ร้านที่2"/>
    <s v="ค***ม่ ส***"/>
    <s v="อุบลราชธานี"/>
    <s v="-"/>
    <s v=""/>
    <s v="07/08/2025 11:42"/>
    <s v="-"/>
    <s v="Flash Express Thailand"/>
    <s v="Tiktok"/>
    <s v="tiktok"/>
    <s v=""/>
    <s v="-"/>
    <s v="07/08/2025 11:42"/>
  </r>
  <r>
    <x v="15"/>
    <x v="18"/>
    <n v="50"/>
    <n v="6"/>
    <s v="FQV97"/>
    <n v="195"/>
    <n v="0"/>
    <s v="ร้านที่2"/>
    <s v="เ***"/>
    <s v="ระยอง"/>
    <s v="-"/>
    <s v=""/>
    <s v="07/08/2025 11:42"/>
    <s v="-"/>
    <s v="J&amp;T Express"/>
    <s v="Tiktok"/>
    <s v="tiktok"/>
    <s v=""/>
    <s v="762438663733"/>
    <s v="07/08/2025 11:42"/>
  </r>
  <r>
    <x v="15"/>
    <x v="18"/>
    <n v="50"/>
    <n v="3"/>
    <s v="FQV96"/>
    <n v="100"/>
    <n v="0"/>
    <s v="ร้านที่2"/>
    <s v="พ***พ ม***งทอง"/>
    <s v="นครปฐม"/>
    <s v="-"/>
    <s v=""/>
    <s v="07/08/2025 11:42"/>
    <s v="-"/>
    <s v="J&amp;T Express"/>
    <s v="Tiktok"/>
    <s v="tiktok"/>
    <s v=""/>
    <s v="762438157751"/>
    <s v="07/08/2025 11:41"/>
  </r>
  <r>
    <x v="0"/>
    <x v="0"/>
    <n v="99"/>
    <n v="3"/>
    <s v="FQV95"/>
    <n v="289"/>
    <n v="0"/>
    <s v="ร้านที่1"/>
    <s v="ม******น"/>
    <s v="****** ตำบลหัวเดียด ตำบลหัวเดียด อำเภอเมืองตาก จังหวัดตาก 63000"/>
    <s v="63000"/>
    <s v="38"/>
    <s v="07/08/2025 11:41"/>
    <s v="-"/>
    <s v="SPX Express"/>
    <s v="Shopee"/>
    <s v="shopee"/>
    <s v=""/>
    <s v="TH250836071402M"/>
    <s v="07/08/2025 11:41"/>
  </r>
  <r>
    <x v="15"/>
    <x v="18"/>
    <n v="50"/>
    <n v="9"/>
    <s v="FQV94"/>
    <n v="300"/>
    <n v="0"/>
    <s v="ร้านที่2"/>
    <s v="ส***ญญา ช***ย"/>
    <s v="เพชรบูรณ์"/>
    <s v="-"/>
    <s v=""/>
    <s v="07/08/2025 11:40"/>
    <s v="-"/>
    <s v="J&amp;T COD"/>
    <s v="Tiktok"/>
    <s v="จ่ายทีหลัง / COD"/>
    <s v=""/>
    <s v="762477884781"/>
    <s v="07/08/2025 11:40"/>
  </r>
  <r>
    <x v="15"/>
    <x v="18"/>
    <n v="50"/>
    <n v="6"/>
    <s v="FQV93"/>
    <n v="195"/>
    <n v="0"/>
    <s v="ร้านที่2"/>
    <s v="ป***า  ฤ***วงษ์"/>
    <s v="เทศบาลนครสุราษฎร์ธานี"/>
    <s v="-"/>
    <s v=""/>
    <s v="07/08/2025 11:37"/>
    <s v="-"/>
    <s v="J&amp;T COD"/>
    <s v="Tiktok"/>
    <s v="จ่ายทีหลัง / COD"/>
    <s v=""/>
    <s v="762401966771"/>
    <s v="07/08/2025 11:37"/>
  </r>
  <r>
    <x v="4"/>
    <x v="4"/>
    <n v="66.666666666666671"/>
    <n v="3"/>
    <s v="FQV92"/>
    <n v="200"/>
    <n v="0"/>
    <s v="ร้านที่2"/>
    <s v="ส***รณี  ธ***ย  ป*** "/>
    <s v="มหาสารคาม"/>
    <s v="-"/>
    <s v=""/>
    <s v="07/08/2025 11:36"/>
    <s v="-"/>
    <s v="J&amp;T Express"/>
    <s v="Tiktok"/>
    <s v="tiktok"/>
    <s v=""/>
    <s v="762493180805"/>
    <s v="07/08/2025 11:36"/>
  </r>
  <r>
    <x v="15"/>
    <x v="18"/>
    <n v="50"/>
    <n v="3"/>
    <s v="FQV92"/>
    <n v="200"/>
    <n v="0"/>
    <s v="ร้านที่2"/>
    <s v="ส***รณี  ธ***ย  ป*** "/>
    <s v="มหาสารคาม"/>
    <s v="-"/>
    <s v=""/>
    <s v="07/08/2025 11:36"/>
    <s v="-"/>
    <s v="J&amp;T Express"/>
    <s v="Tiktok"/>
    <s v="tiktok"/>
    <s v=""/>
    <s v="762493180805"/>
    <s v="07/08/2025 11:36"/>
  </r>
  <r>
    <x v="6"/>
    <x v="6"/>
    <n v="50"/>
    <n v="6"/>
    <s v="FQV91"/>
    <n v="200"/>
    <n v="0"/>
    <s v="ร้านที่2"/>
    <s v="พ***รณ์ ท***ท้"/>
    <s v="ชลบุรี"/>
    <s v="-"/>
    <s v=""/>
    <s v="07/08/2025 11:35"/>
    <s v="-"/>
    <s v="J&amp;T COD"/>
    <s v="Tiktok"/>
    <s v="จ่ายทีหลัง / COD"/>
    <s v=""/>
    <s v="-"/>
    <s v="07/08/2025 11:36"/>
  </r>
  <r>
    <x v="10"/>
    <x v="13"/>
    <n v="66.333333333333329"/>
    <n v="3"/>
    <s v="FQV90"/>
    <n v="213.5"/>
    <n v="26"/>
    <s v="ร้านที่1"/>
    <s v="ดวงใจ จิตตะรุทธะ"/>
    <s v="95/236 ซ.19 ม.17 ม.ศุภาลัยวิลล์ วงแหวนลำลูกกา คลอง 5 ต.บึงคำพร้อย_x000a__x000a_ลำลูกกา/ Lam Luk Kaปทุมธานี/ Pathum Thani_x000a_12150"/>
    <s v="12150"/>
    <s v="660819294898"/>
    <s v="07/08/2025 11:34"/>
    <s v="-"/>
    <s v="Kerry_dropoff"/>
    <s v="Lazada"/>
    <s v="lazada"/>
    <s v=""/>
    <s v="LEXPU0595302661"/>
    <s v="07/08/2025 11:34"/>
  </r>
  <r>
    <x v="15"/>
    <x v="18"/>
    <n v="50"/>
    <n v="3"/>
    <s v="FQV89"/>
    <n v="130"/>
    <n v="35"/>
    <s v="ร้านที่2"/>
    <s v="s***p p***pichai"/>
    <s v="กรุงเทพฯ"/>
    <s v="-"/>
    <s v=""/>
    <s v="07/08/2025 11:34"/>
    <s v="-"/>
    <s v="J&amp;T COD"/>
    <s v="Tiktok"/>
    <s v="จ่ายทีหลัง / COD"/>
    <s v=""/>
    <s v="762489054725"/>
    <s v="07/08/2025 11:34"/>
  </r>
  <r>
    <x v="0"/>
    <x v="0"/>
    <n v="100"/>
    <n v="2"/>
    <s v="FQV88"/>
    <n v="200"/>
    <n v="0"/>
    <s v="ร้านที่1"/>
    <s v="สุภาพร จุติชัย"/>
    <s v="10หมู่6ถนนสายตรี ซอย11ตำบลดีลัง อำเภอพัฒนานิคม จังหวัดลพบุรี 15220"/>
    <s v="15220"/>
    <s v="0811998458"/>
    <s v="07/08/2025 11:33"/>
    <s v="sompear3955@gmail.com"/>
    <s v="EMS COD"/>
    <s v="facebook"/>
    <s v="กสิกร"/>
    <s v=""/>
    <s v="-"/>
    <s v="07/08/2025 11:32"/>
  </r>
  <r>
    <x v="0"/>
    <x v="0"/>
    <n v="83.333333333333329"/>
    <n v="3"/>
    <s v="FQV87"/>
    <n v="250"/>
    <n v="0"/>
    <s v="ร้านที่2"/>
    <s v="เ***จิตร"/>
    <s v="กรุงเทพฯ"/>
    <s v="-"/>
    <s v=""/>
    <s v="07/08/2025 11:30"/>
    <s v="-"/>
    <s v="J&amp;T COD"/>
    <s v="Tiktok"/>
    <s v="จ่ายทีหลัง / COD"/>
    <s v=""/>
    <s v="762449068743"/>
    <s v="07/08/2025 11:30"/>
  </r>
  <r>
    <x v="1"/>
    <x v="1"/>
    <n v="50"/>
    <n v="1"/>
    <s v="FQV86"/>
    <n v="130"/>
    <n v="35"/>
    <s v="ร้านที่2"/>
    <s v="ศ***ิน เ***ญสุข"/>
    <s v="กรุงเทพมหานคร"/>
    <s v="-"/>
    <s v=""/>
    <s v="07/08/2025 11:30"/>
    <s v="-"/>
    <s v="J&amp;T COD"/>
    <s v="Tiktok"/>
    <s v="จ่ายทีหลัง / COD"/>
    <s v=""/>
    <s v="762400668761"/>
    <s v="07/08/2025 11:30"/>
  </r>
  <r>
    <x v="2"/>
    <x v="2"/>
    <n v="50"/>
    <n v="1"/>
    <s v="FQV86"/>
    <n v="130"/>
    <n v="35"/>
    <s v="ร้านที่2"/>
    <s v="ศ***ิน เ***ญสุข"/>
    <s v="กรุงเทพมหานคร"/>
    <s v="-"/>
    <s v=""/>
    <s v="07/08/2025 11:30"/>
    <s v="-"/>
    <s v="J&amp;T COD"/>
    <s v="Tiktok"/>
    <s v="จ่ายทีหลัง / COD"/>
    <s v=""/>
    <s v="762400668761"/>
    <s v="07/08/2025 11:30"/>
  </r>
  <r>
    <x v="3"/>
    <x v="3"/>
    <n v="50"/>
    <n v="1"/>
    <s v="FQV86"/>
    <n v="130"/>
    <n v="35"/>
    <s v="ร้านที่2"/>
    <s v="ศ***ิน เ***ญสุข"/>
    <s v="กรุงเทพมหานคร"/>
    <s v="-"/>
    <s v=""/>
    <s v="07/08/2025 11:30"/>
    <s v="-"/>
    <s v="J&amp;T COD"/>
    <s v="Tiktok"/>
    <s v="จ่ายทีหลัง / COD"/>
    <s v=""/>
    <s v="762400668761"/>
    <s v="07/08/2025 11:30"/>
  </r>
  <r>
    <x v="11"/>
    <x v="14"/>
    <n v="27.5"/>
    <n v="4"/>
    <s v="FQV85"/>
    <n v="165"/>
    <n v="0"/>
    <s v="ร้านที่1"/>
    <s v="เ******า"/>
    <s v="******บ่อถ้ำ อำเภอขาณุวรลักษบุรี จังหวัดกำแพงเพชร 62140"/>
    <s v="62140"/>
    <s v="42"/>
    <s v="07/08/2025 11:29"/>
    <s v="-"/>
    <s v="SPX Express"/>
    <s v="Shopee"/>
    <s v="shopee"/>
    <s v=""/>
    <s v="TH251348930712L"/>
    <s v="07/08/2025 11:29"/>
  </r>
  <r>
    <x v="0"/>
    <x v="0"/>
    <n v="83.333333333333329"/>
    <n v="3"/>
    <s v="FQV84"/>
    <n v="250"/>
    <n v="0"/>
    <s v="ร้านที่2"/>
    <s v="อ*** ฤ***นาวี"/>
    <s v="Phra Nakhon Si Ayutthaya"/>
    <s v="-"/>
    <s v=""/>
    <s v="07/08/2025 11:26"/>
    <s v="-"/>
    <s v="J&amp;T Express"/>
    <s v="Tiktok"/>
    <s v="tiktok"/>
    <s v=""/>
    <s v="762411369786"/>
    <s v="07/08/2025 11:26"/>
  </r>
  <r>
    <x v="5"/>
    <x v="5"/>
    <n v="66.666666666666671"/>
    <n v="3"/>
    <s v="FQV83"/>
    <n v="95"/>
    <n v="0"/>
    <s v="ร้านที่2"/>
    <s v="อ*** พ***อด"/>
    <s v="เพชรบูรณ์"/>
    <s v="-"/>
    <s v=""/>
    <s v="07/08/2025 11:26"/>
    <s v="-"/>
    <s v="J&amp;T Express"/>
    <s v="Tiktok"/>
    <s v="tiktok"/>
    <s v=""/>
    <s v="762428045761"/>
    <s v="07/08/2025 11:25"/>
  </r>
  <r>
    <x v="8"/>
    <x v="9"/>
    <n v="83.333333333333329"/>
    <n v="3"/>
    <s v="FQV82"/>
    <n v="489"/>
    <n v="0"/>
    <s v="ร้านที่2"/>
    <s v="ส***ตรี ก***าแก้ส"/>
    <s v="ชุมพร"/>
    <s v="-"/>
    <s v=""/>
    <s v="07/08/2025 11:23"/>
    <s v="-"/>
    <s v="J&amp;T COD"/>
    <s v="Tiktok"/>
    <s v="จ่ายทีหลัง / COD"/>
    <s v=""/>
    <s v="762432878804"/>
    <s v="07/08/2025 11:24"/>
  </r>
  <r>
    <x v="7"/>
    <x v="8"/>
    <n v="66.333333333333329"/>
    <n v="3"/>
    <s v="FQV82"/>
    <n v="489"/>
    <n v="0"/>
    <s v="ร้านที่2"/>
    <s v="ส***ตรี ก***าแก้ส"/>
    <s v="ชุมพร"/>
    <s v="-"/>
    <s v=""/>
    <s v="07/08/2025 11:23"/>
    <s v="-"/>
    <s v="J&amp;T COD"/>
    <s v="Tiktok"/>
    <s v="จ่ายทีหลัง / COD"/>
    <s v=""/>
    <s v="762432878804"/>
    <s v="07/08/2025 11:23"/>
  </r>
  <r>
    <x v="6"/>
    <x v="6"/>
    <n v="50"/>
    <n v="30"/>
    <s v="FQV81"/>
    <n v="1000"/>
    <n v="0"/>
    <s v="ร้านที่2"/>
    <s v="ว***ธพร เ***้ยงเกลา"/>
    <s v="นครศรีธรรมราช"/>
    <s v="-"/>
    <s v=""/>
    <s v="07/08/2025 11:21"/>
    <s v="-"/>
    <s v="J&amp;T COD"/>
    <s v="Tiktok"/>
    <s v="จ่ายทีหลัง / COD"/>
    <s v=""/>
    <s v="762447439736"/>
    <s v="07/08/2025 11:21"/>
  </r>
  <r>
    <x v="3"/>
    <x v="3"/>
    <n v="60"/>
    <n v="15"/>
    <s v="FQV80"/>
    <n v="500"/>
    <n v="0"/>
    <s v="ร้านที่2"/>
    <s v="ว***ธพร เ***้ยงเกลา"/>
    <s v="นครศรีธรรมราช"/>
    <s v="-"/>
    <s v=""/>
    <s v="07/08/2025 11:20"/>
    <s v="-"/>
    <s v="J&amp;T COD"/>
    <s v="Tiktok"/>
    <s v="จ่ายทีหลัง / COD"/>
    <s v=""/>
    <s v="762490648780"/>
    <s v="07/08/2025 11:20"/>
  </r>
  <r>
    <x v="7"/>
    <x v="8"/>
    <n v="66.333333333333329"/>
    <n v="3"/>
    <s v="FQV79"/>
    <n v="220"/>
    <n v="0"/>
    <s v="ร้านที่4"/>
    <s v="น** น***ลย์"/>
    <s v="อุบลราชธานี"/>
    <s v="-"/>
    <s v=""/>
    <s v="07/08/2025 11:18"/>
    <s v="-"/>
    <s v="J&amp;T COD"/>
    <s v="Tiktok"/>
    <s v="จ่ายทีหลัง / COD"/>
    <s v=""/>
    <s v="762455765735"/>
    <s v="07/08/2025 11:18"/>
  </r>
  <r>
    <x v="1"/>
    <x v="1"/>
    <n v="50"/>
    <n v="1"/>
    <s v="FQV78"/>
    <n v="95"/>
    <n v="0"/>
    <s v="ร้านที่2"/>
    <s v="อ***ท์ อ***ญาติ"/>
    <s v="เชียงราย"/>
    <s v="-"/>
    <s v=""/>
    <s v="07/08/2025 11:15"/>
    <s v="-"/>
    <s v="J&amp;T COD"/>
    <s v="Tiktok"/>
    <s v="จ่ายทีหลัง / COD"/>
    <s v=""/>
    <s v="762442263763"/>
    <s v="07/08/2025 11:15"/>
  </r>
  <r>
    <x v="2"/>
    <x v="2"/>
    <n v="50"/>
    <n v="1"/>
    <s v="FQV78"/>
    <n v="95"/>
    <n v="0"/>
    <s v="ร้านที่2"/>
    <s v="อ***ท์ อ***ญาติ"/>
    <s v="เชียงราย"/>
    <s v="-"/>
    <s v=""/>
    <s v="07/08/2025 11:15"/>
    <s v="-"/>
    <s v="J&amp;T COD"/>
    <s v="Tiktok"/>
    <s v="จ่ายทีหลัง / COD"/>
    <s v=""/>
    <s v="762442263763"/>
    <s v="07/08/2025 11:15"/>
  </r>
  <r>
    <x v="3"/>
    <x v="3"/>
    <n v="50"/>
    <n v="1"/>
    <s v="FQV78"/>
    <n v="95"/>
    <n v="0"/>
    <s v="ร้านที่2"/>
    <s v="อ***ท์ อ***ญาติ"/>
    <s v="เชียงราย"/>
    <s v="-"/>
    <s v=""/>
    <s v="07/08/2025 11:15"/>
    <s v="-"/>
    <s v="J&amp;T COD"/>
    <s v="Tiktok"/>
    <s v="จ่ายทีหลัง / COD"/>
    <s v=""/>
    <s v="762442263763"/>
    <s v="07/08/2025 11:15"/>
  </r>
  <r>
    <x v="19"/>
    <x v="23"/>
    <n v="54.5"/>
    <n v="2"/>
    <s v="FQV77"/>
    <n v="73"/>
    <n v="7"/>
    <s v="ร้านที่1"/>
    <s v="พระมหาสหพล ชุมภู"/>
    <s v="วัดวังฆ้อง 1ม.13 ต.บ้านขอ อ.เมืองปาน · บ้านขอ/ Ban Kho_x000a__x000a_เมืองปาน/ Mueang Panลำปาง/ Lampang_x000a_52240"/>
    <s v="52240"/>
    <s v="660622906512"/>
    <s v="07/08/2025 11:14"/>
    <s v="-"/>
    <s v="Kerry_dropoff"/>
    <s v="Lazada"/>
    <s v="lazada"/>
    <s v=""/>
    <s v="TH49137KGHYA9B"/>
    <s v="07/08/2025 11:14"/>
  </r>
  <r>
    <x v="10"/>
    <x v="13"/>
    <n v="66.333333333333329"/>
    <n v="3"/>
    <s v="FQV76"/>
    <n v="225"/>
    <n v="0"/>
    <s v="ร้านที่10"/>
    <s v="ดวงใจ จิตตะรุทธะ"/>
    <s v="95/236 ซ.19 ม.17 ม.ศุภาลัยวิลล์ วงแหวนลำลูกกา คลอง 5 ต.บึงคำพร้อย_x000a__x000a_ลำลูกกา/ Lam Luk Kaปทุมธานี/ Pathum Thani_x000a_12150"/>
    <s v="12150"/>
    <s v="660819294898"/>
    <s v="07/08/2025 11:05"/>
    <s v="-"/>
    <s v="Kerry_dropoff"/>
    <s v="Lazada"/>
    <s v="lazada"/>
    <s v=""/>
    <s v="LEXDO0166589086"/>
    <s v="07/08/2025 11:05"/>
  </r>
  <r>
    <x v="0"/>
    <x v="0"/>
    <n v="83.333333333333329"/>
    <n v="3"/>
    <s v="FQV75"/>
    <n v="250"/>
    <n v="0"/>
    <s v="ร้านที่2"/>
    <s v="ส***ยัน ข***ราช"/>
    <s v="ชุมพร"/>
    <s v="-"/>
    <s v=""/>
    <s v="07/08/2025 10:54"/>
    <s v="-"/>
    <s v="J&amp;T COD"/>
    <s v="Tiktok"/>
    <s v="จ่ายทีหลัง / COD"/>
    <s v=""/>
    <s v="762487365754"/>
    <s v="07/08/2025 10:54"/>
  </r>
  <r>
    <x v="0"/>
    <x v="0"/>
    <n v="83.333333333333329"/>
    <n v="3"/>
    <s v="FQV74"/>
    <n v="250"/>
    <n v="0"/>
    <s v="ร้านที่2"/>
    <s v="น***ิเชียร จ***วงศ์"/>
    <s v="กรุงเทพฯ"/>
    <s v="-"/>
    <s v=""/>
    <s v="07/08/2025 10:49"/>
    <s v="-"/>
    <s v="J&amp;T Express"/>
    <s v="Tiktok"/>
    <s v="tiktok"/>
    <s v=""/>
    <s v="762446266735"/>
    <s v="07/08/2025 10:49"/>
  </r>
  <r>
    <x v="1"/>
    <x v="1"/>
    <n v="50"/>
    <n v="4"/>
    <s v="FQV73"/>
    <n v="400"/>
    <n v="0"/>
    <s v="ร้านที่2"/>
    <s v="น***า"/>
    <s v="เลย"/>
    <s v="-"/>
    <s v=""/>
    <s v="07/08/2025 10:49"/>
    <s v="-"/>
    <s v="J&amp;T COD"/>
    <s v="Tiktok"/>
    <s v="จ่ายทีหลัง / COD"/>
    <s v=""/>
    <s v="762441449770"/>
    <s v="07/08/2025 10:49"/>
  </r>
  <r>
    <x v="2"/>
    <x v="2"/>
    <n v="50"/>
    <n v="4"/>
    <s v="FQV73"/>
    <n v="400"/>
    <n v="0"/>
    <s v="ร้านที่2"/>
    <s v="น***า"/>
    <s v="เลย"/>
    <s v="-"/>
    <s v=""/>
    <s v="07/08/2025 10:49"/>
    <s v="-"/>
    <s v="J&amp;T COD"/>
    <s v="Tiktok"/>
    <s v="จ่ายทีหลัง / COD"/>
    <s v=""/>
    <s v="762441449770"/>
    <s v="07/08/2025 10:49"/>
  </r>
  <r>
    <x v="3"/>
    <x v="3"/>
    <n v="50"/>
    <n v="4"/>
    <s v="FQV73"/>
    <n v="400"/>
    <n v="0"/>
    <s v="ร้านที่2"/>
    <s v="น***า"/>
    <s v="เลย"/>
    <s v="-"/>
    <s v=""/>
    <s v="07/08/2025 10:49"/>
    <s v="-"/>
    <s v="J&amp;T COD"/>
    <s v="Tiktok"/>
    <s v="จ่ายทีหลัง / COD"/>
    <s v=""/>
    <s v="762441449770"/>
    <s v="07/08/2025 10:49"/>
  </r>
  <r>
    <x v="0"/>
    <x v="0"/>
    <n v="83.333333333333329"/>
    <n v="12"/>
    <s v="FQV71"/>
    <n v="980"/>
    <n v="0"/>
    <s v="ร้านที่2"/>
    <s v="ส***ิดา  เ***งษ์"/>
    <s v="นครพนม"/>
    <s v="-"/>
    <s v=""/>
    <s v="07/08/2025 10:36"/>
    <s v="-"/>
    <s v="J&amp;T COD"/>
    <s v="Tiktok"/>
    <s v="จ่ายทีหลัง / COD"/>
    <s v=""/>
    <s v="762416264772"/>
    <s v="07/08/2025 10:36"/>
  </r>
  <r>
    <x v="1"/>
    <x v="1"/>
    <n v="50"/>
    <n v="1"/>
    <s v="FQV70"/>
    <n v="100"/>
    <n v="0"/>
    <s v="ร้านที่2"/>
    <s v="ม***ร่า ต***รี"/>
    <s v="อ่างทอง"/>
    <s v="-"/>
    <s v=""/>
    <s v="07/08/2025 10:36"/>
    <s v="-"/>
    <s v="J&amp;T COD"/>
    <s v="Tiktok"/>
    <s v="จ่ายทีหลัง / COD"/>
    <s v=""/>
    <s v="762452764791"/>
    <s v="07/08/2025 10:36"/>
  </r>
  <r>
    <x v="2"/>
    <x v="2"/>
    <n v="50"/>
    <n v="1"/>
    <s v="FQV70"/>
    <n v="100"/>
    <n v="0"/>
    <s v="ร้านที่2"/>
    <s v="ม***ร่า ต***รี"/>
    <s v="อ่างทอง"/>
    <s v="-"/>
    <s v=""/>
    <s v="07/08/2025 10:36"/>
    <s v="-"/>
    <s v="J&amp;T COD"/>
    <s v="Tiktok"/>
    <s v="จ่ายทีหลัง / COD"/>
    <s v=""/>
    <s v="762452764791"/>
    <s v="07/08/2025 10:36"/>
  </r>
  <r>
    <x v="3"/>
    <x v="3"/>
    <n v="50"/>
    <n v="1"/>
    <s v="FQV70"/>
    <n v="100"/>
    <n v="0"/>
    <s v="ร้านที่2"/>
    <s v="ม***ร่า ต***รี"/>
    <s v="อ่างทอง"/>
    <s v="-"/>
    <s v=""/>
    <s v="07/08/2025 10:36"/>
    <s v="-"/>
    <s v="J&amp;T COD"/>
    <s v="Tiktok"/>
    <s v="จ่ายทีหลัง / COD"/>
    <s v=""/>
    <s v="762452764791"/>
    <s v="07/08/2025 10:36"/>
  </r>
  <r>
    <x v="15"/>
    <x v="18"/>
    <n v="50"/>
    <n v="3"/>
    <s v="FQV69"/>
    <n v="200"/>
    <n v="0"/>
    <s v="ร้านที่2"/>
    <s v="ธ***พร ล***ทองคำ"/>
    <s v="กำแพงเพชร"/>
    <s v="-"/>
    <s v=""/>
    <s v="07/08/2025 10:35"/>
    <s v="-"/>
    <s v="J&amp;T COD"/>
    <s v="Tiktok"/>
    <s v="จ่ายทีหลัง / COD"/>
    <s v=""/>
    <s v="762492280782"/>
    <s v="07/08/2025 10:36"/>
  </r>
  <r>
    <x v="1"/>
    <x v="1"/>
    <n v="50"/>
    <n v="1"/>
    <s v="FQV69"/>
    <n v="200"/>
    <n v="0"/>
    <s v="ร้านที่2"/>
    <s v="ธ***พร ล***ทองคำ"/>
    <s v="กำแพงเพชร"/>
    <s v="-"/>
    <s v=""/>
    <s v="07/08/2025 10:35"/>
    <s v="-"/>
    <s v="J&amp;T COD"/>
    <s v="Tiktok"/>
    <s v="จ่ายทีหลัง / COD"/>
    <s v=""/>
    <s v="762492280782"/>
    <s v="07/08/2025 10:35"/>
  </r>
  <r>
    <x v="2"/>
    <x v="2"/>
    <n v="50"/>
    <n v="1"/>
    <s v="FQV69"/>
    <n v="200"/>
    <n v="0"/>
    <s v="ร้านที่2"/>
    <s v="ธ***พร ล***ทองคำ"/>
    <s v="กำแพงเพชร"/>
    <s v="-"/>
    <s v=""/>
    <s v="07/08/2025 10:35"/>
    <s v="-"/>
    <s v="J&amp;T COD"/>
    <s v="Tiktok"/>
    <s v="จ่ายทีหลัง / COD"/>
    <s v=""/>
    <s v="762492280782"/>
    <s v="07/08/2025 10:35"/>
  </r>
  <r>
    <x v="3"/>
    <x v="3"/>
    <n v="50"/>
    <n v="1"/>
    <s v="FQV69"/>
    <n v="200"/>
    <n v="0"/>
    <s v="ร้านที่2"/>
    <s v="ธ***พร ล***ทองคำ"/>
    <s v="กำแพงเพชร"/>
    <s v="-"/>
    <s v=""/>
    <s v="07/08/2025 10:35"/>
    <s v="-"/>
    <s v="J&amp;T COD"/>
    <s v="Tiktok"/>
    <s v="จ่ายทีหลัง / COD"/>
    <s v=""/>
    <s v="762492280782"/>
    <s v="07/08/2025 10:35"/>
  </r>
  <r>
    <x v="0"/>
    <x v="0"/>
    <n v="83.333333333333329"/>
    <n v="3"/>
    <s v="FQV67"/>
    <n v="250"/>
    <n v="0"/>
    <s v="ร้านที่2"/>
    <s v="ท***์สุดา  ไ***ากิจ"/>
    <s v="พิษณุโลก"/>
    <s v="-"/>
    <s v=""/>
    <s v="07/08/2025 10:31"/>
    <s v="-"/>
    <s v="J&amp;T COD"/>
    <s v="Tiktok"/>
    <s v="จ่ายทีหลัง / COD"/>
    <s v=""/>
    <s v="762454267735"/>
    <s v="07/08/2025 10:31"/>
  </r>
  <r>
    <x v="0"/>
    <x v="0"/>
    <n v="83.333333333333329"/>
    <n v="6"/>
    <s v="FQV66"/>
    <n v="500"/>
    <n v="0"/>
    <s v="ร้านที่2"/>
    <s v="บ***ยือน"/>
    <s v="นครศรีธรรมราช"/>
    <s v="-"/>
    <s v=""/>
    <s v="07/08/2025 10:31"/>
    <s v="-"/>
    <s v="J&amp;T Express"/>
    <s v="Tiktok"/>
    <s v="tiktok"/>
    <s v=""/>
    <s v="762457770782"/>
    <s v="07/08/2025 10:30"/>
  </r>
  <r>
    <x v="3"/>
    <x v="3"/>
    <n v="60"/>
    <n v="3"/>
    <s v="FQV65"/>
    <n v="100"/>
    <n v="0"/>
    <s v="ร้านที่2"/>
    <s v="เ***ลักษณ์  แ***ุริยะ"/>
    <s v="สระบุรี"/>
    <s v="-"/>
    <s v=""/>
    <s v="07/08/2025 10:22"/>
    <s v="-"/>
    <s v="J&amp;T Express"/>
    <s v="Tiktok"/>
    <s v="tiktok"/>
    <s v=""/>
    <s v="762441547792"/>
    <s v="07/08/2025 10:22"/>
  </r>
  <r>
    <x v="4"/>
    <x v="4"/>
    <n v="66.666666666666671"/>
    <n v="6"/>
    <s v="FQV64"/>
    <n v="940"/>
    <n v="0"/>
    <s v="ร้านที่2"/>
    <s v="อ***ช ค***นกลาง"/>
    <s v="นครราชสีมา"/>
    <s v="-"/>
    <s v=""/>
    <s v="07/08/2025 10:22"/>
    <s v="-"/>
    <s v="Flash Express Thailand COD"/>
    <s v="Tiktok"/>
    <s v="จ่ายทีหลัง / COD"/>
    <s v=""/>
    <s v="THT270221GU6S5Z"/>
    <s v="07/08/2025 10:22"/>
  </r>
  <r>
    <x v="5"/>
    <x v="5"/>
    <n v="66.666666666666671"/>
    <n v="6"/>
    <s v="FQV64"/>
    <n v="940"/>
    <n v="0"/>
    <s v="ร้านที่2"/>
    <s v="อ***ช ค***นกลาง"/>
    <s v="นครราชสีมา"/>
    <s v="-"/>
    <s v=""/>
    <s v="07/08/2025 10:22"/>
    <s v="-"/>
    <s v="Flash Express Thailand COD"/>
    <s v="Tiktok"/>
    <s v="จ่ายทีหลัง / COD"/>
    <s v=""/>
    <s v="THT270221GU6S5Z"/>
    <s v="07/08/2025 10:22"/>
  </r>
  <r>
    <x v="4"/>
    <x v="4"/>
    <n v="66.666666666666671"/>
    <n v="9"/>
    <s v="FQV64"/>
    <n v="940"/>
    <n v="0"/>
    <s v="ร้านที่2"/>
    <s v="อ***ช ค***นกลาง"/>
    <s v="นครราชสีมา"/>
    <s v="-"/>
    <s v=""/>
    <s v="07/08/2025 10:22"/>
    <s v="-"/>
    <s v="Flash Express Thailand COD"/>
    <s v="Tiktok"/>
    <s v="จ่ายทีหลัง / COD"/>
    <s v=""/>
    <s v="THT270221GU6S5Z"/>
    <s v="07/08/2025 10:22"/>
  </r>
  <r>
    <x v="5"/>
    <x v="5"/>
    <n v="66.666666666666671"/>
    <n v="3"/>
    <s v="FQV64"/>
    <n v="940"/>
    <n v="0"/>
    <s v="ร้านที่2"/>
    <s v="อ***ช ค***นกลาง"/>
    <s v="นครราชสีมา"/>
    <s v="-"/>
    <s v=""/>
    <s v="07/08/2025 10:22"/>
    <s v="-"/>
    <s v="Flash Express Thailand COD"/>
    <s v="Tiktok"/>
    <s v="จ่ายทีหลัง / COD"/>
    <s v=""/>
    <s v="THT270221GU6S5Z"/>
    <s v="07/08/2025 10:22"/>
  </r>
  <r>
    <x v="0"/>
    <x v="0"/>
    <n v="83.333333333333329"/>
    <n v="3"/>
    <s v="FQV64"/>
    <n v="940"/>
    <n v="0"/>
    <s v="ร้านที่2"/>
    <s v="อ***ช ค***นกลาง"/>
    <s v="นครราชสีมา"/>
    <s v="-"/>
    <s v=""/>
    <s v="07/08/2025 10:22"/>
    <s v="-"/>
    <s v="Flash Express Thailand COD"/>
    <s v="Tiktok"/>
    <s v="จ่ายทีหลัง / COD"/>
    <s v=""/>
    <s v="THT270221GU6S5Z"/>
    <s v="07/08/2025 10:22"/>
  </r>
  <r>
    <x v="9"/>
    <x v="12"/>
    <n v="10"/>
    <n v="40"/>
    <s v="FQV63"/>
    <n v="372"/>
    <n v="0"/>
    <s v="ร้านที่1"/>
    <s v="ศ******า"/>
    <s v="******บลลาดสวาย, อำเภอลำลูกกา(ป้อมหน้า) ตำบลลาดสวาย อำเภอลำลูกกา จังหวัดปทุมธานี 12150"/>
    <s v="12150"/>
    <s v="13"/>
    <s v="07/08/2025 10:51"/>
    <s v="-"/>
    <s v="SPX Express"/>
    <s v="Shopee"/>
    <s v="shopee"/>
    <s v=""/>
    <s v="-"/>
    <s v="07/08/2025 10:20"/>
  </r>
  <r>
    <x v="1"/>
    <x v="1"/>
    <n v="50"/>
    <n v="2"/>
    <s v="FQV62"/>
    <n v="200"/>
    <n v="0"/>
    <s v="ร้านที่2"/>
    <s v="ร***รัตน์ บ***กิด"/>
    <s v="จังหวัดกำแพงเพชร"/>
    <s v="-"/>
    <s v=""/>
    <s v="07/08/2025 10:17"/>
    <s v="-"/>
    <s v="J&amp;T COD"/>
    <s v="Tiktok"/>
    <s v="จ่ายทีหลัง / COD"/>
    <s v=""/>
    <s v="762476347802"/>
    <s v="07/08/2025 10:17"/>
  </r>
  <r>
    <x v="2"/>
    <x v="2"/>
    <n v="50"/>
    <n v="2"/>
    <s v="FQV62"/>
    <n v="200"/>
    <n v="0"/>
    <s v="ร้านที่2"/>
    <s v="ร***รัตน์ บ***กิด"/>
    <s v="จังหวัดกำแพงเพชร"/>
    <s v="-"/>
    <s v=""/>
    <s v="07/08/2025 10:17"/>
    <s v="-"/>
    <s v="J&amp;T COD"/>
    <s v="Tiktok"/>
    <s v="จ่ายทีหลัง / COD"/>
    <s v=""/>
    <s v="762476347802"/>
    <s v="07/08/2025 10:17"/>
  </r>
  <r>
    <x v="3"/>
    <x v="3"/>
    <n v="50"/>
    <n v="2"/>
    <s v="FQV62"/>
    <n v="200"/>
    <n v="0"/>
    <s v="ร้านที่2"/>
    <s v="ร***รัตน์ บ***กิด"/>
    <s v="จังหวัดกำแพงเพชร"/>
    <s v="-"/>
    <s v=""/>
    <s v="07/08/2025 10:17"/>
    <s v="-"/>
    <s v="J&amp;T COD"/>
    <s v="Tiktok"/>
    <s v="จ่ายทีหลัง / COD"/>
    <s v=""/>
    <s v="762476347802"/>
    <s v="07/08/2025 10:17"/>
  </r>
  <r>
    <x v="0"/>
    <x v="0"/>
    <n v="83.333333333333329"/>
    <n v="3"/>
    <s v="FQV60"/>
    <n v="250"/>
    <n v="0"/>
    <s v="ร้านที่2"/>
    <s v="ภ***ิศา จ***า"/>
    <s v="Nan"/>
    <s v="-"/>
    <s v=""/>
    <s v="07/08/2025 10:13"/>
    <s v="-"/>
    <s v="J&amp;T COD"/>
    <s v="Tiktok"/>
    <s v="จ่ายทีหลัง / COD"/>
    <s v=""/>
    <s v="762422974740"/>
    <s v="07/08/2025 10:13"/>
  </r>
  <r>
    <x v="11"/>
    <x v="14"/>
    <n v="50"/>
    <n v="1"/>
    <s v="FQV59"/>
    <n v="50"/>
    <n v="0"/>
    <s v="ร้านที่1"/>
    <s v="ศ******์"/>
    <s v="******ง แขวงสี่แยกมหานาค เขตดุสิต แขวงสี่แยกมหานาค เขตดุสิต จังหวัดกรุงเทพมหานคร 10300"/>
    <s v="10300"/>
    <s v="94"/>
    <s v="07/08/2025 10:11"/>
    <s v="-"/>
    <s v="SPX Express"/>
    <s v="Shopee"/>
    <s v="shopee"/>
    <s v=""/>
    <s v="TH254223987013S"/>
    <s v="07/08/2025 10:11"/>
  </r>
  <r>
    <x v="0"/>
    <x v="0"/>
    <n v="83.333333333333329"/>
    <n v="3"/>
    <s v="FQV58"/>
    <n v="250"/>
    <n v="0"/>
    <s v="ร้านที่2"/>
    <s v="ศ***กษ์ ก***ทอง"/>
    <s v="ร้อยเอ็ด"/>
    <s v="-"/>
    <s v=""/>
    <s v="07/08/2025 10:09"/>
    <s v="-"/>
    <s v="J&amp;T Express"/>
    <s v="Tiktok"/>
    <s v="tiktok"/>
    <s v=""/>
    <s v="762483870735"/>
    <s v="07/08/2025 10:10"/>
  </r>
  <r>
    <x v="7"/>
    <x v="8"/>
    <n v="100"/>
    <n v="2"/>
    <s v="FQV57"/>
    <n v="200"/>
    <n v="0"/>
    <s v="ร้านที่1"/>
    <s v="จำเรียง โพธิ์มล"/>
    <s v="14/341 หมู่บ้านเจริญลาภ5  ซ.13 _x000a_ม.3 ต.ลำผักกูด อ.ธัญบุรี จ.ปทุมธานี _x000a_โทร. 12110"/>
    <s v="12110"/>
    <s v="0896076731"/>
    <s v="07/08/2025 09:58"/>
    <s v="raweewan5499@gmail.com"/>
    <s v="EMS"/>
    <s v="facebook"/>
    <s v="กสิกร"/>
    <s v=""/>
    <s v="JB295056042TH"/>
    <s v="07/08/2025 10:01"/>
  </r>
  <r>
    <x v="0"/>
    <x v="0"/>
    <n v="83.333333333333329"/>
    <n v="3"/>
    <s v="FQV56"/>
    <n v="250"/>
    <n v="0"/>
    <s v="ร้านที่2"/>
    <s v="เ***ดาว  อ***ตภัทร์"/>
    <s v="กรุงเทพฯ"/>
    <s v="-"/>
    <s v=""/>
    <s v="07/08/2025 10:00"/>
    <s v="-"/>
    <s v="J&amp;T COD"/>
    <s v="Tiktok"/>
    <s v="จ่ายทีหลัง / COD"/>
    <s v=""/>
    <s v="762474074736"/>
    <s v="07/08/2025 10:00"/>
  </r>
  <r>
    <x v="13"/>
    <x v="16"/>
    <n v="139"/>
    <n v="1"/>
    <s v="FQV55"/>
    <n v="215"/>
    <n v="0"/>
    <s v="ร้านที่1"/>
    <s v="น.ส.กนกพร ราหุรกษ์"/>
    <s v="1/90 ม.2 นิคมอุสาหกรรมสมุทรสาคร ถ.พระราม2 ต.ท่าทราย อ.เมืองสมุทรสาคร จ.สมุทรสาคร  (บริษัท มโนห์ราอุสาหกรรมอาหาร จำกัด) 74000"/>
    <s v="74000"/>
    <s v="0620622049"/>
    <s v="07/08/2025 09:56"/>
    <s v="raweewan5499@gmail.com"/>
    <s v="EMS"/>
    <s v="facebook"/>
    <s v="กสิกร"/>
    <s v=""/>
    <s v="JB295056087TH"/>
    <s v="07/08/2025 10:00"/>
  </r>
  <r>
    <x v="14"/>
    <x v="17"/>
    <n v="139"/>
    <n v="1"/>
    <s v="FQV55"/>
    <n v="215"/>
    <n v="0"/>
    <s v="ร้านที่1"/>
    <s v="น.ส.กนกพร ราหุรกษ์"/>
    <s v="1/90 ม.2 นิคมอุสาหกรรมสมุทรสาคร ถ.พระราม2 ต.ท่าทราย อ.เมืองสมุทรสาคร จ.สมุทรสาคร  (บริษัท มโนห์ราอุสาหกรรมอาหาร จำกัด) 74000"/>
    <s v="74000"/>
    <s v="0620622049"/>
    <s v="07/08/2025 09:56"/>
    <s v="raweewan5499@gmail.com"/>
    <s v="EMS"/>
    <s v="facebook"/>
    <s v="กสิกร"/>
    <s v=""/>
    <s v="JB295056087TH"/>
    <s v="07/08/2025 10:00"/>
  </r>
  <r>
    <x v="0"/>
    <x v="0"/>
    <n v="83.333333333333329"/>
    <n v="3"/>
    <s v="FQV54"/>
    <n v="250"/>
    <n v="0"/>
    <s v="ร้านที่2"/>
    <s v="ช***าลัย"/>
    <s v="ปทุมธานี"/>
    <s v="-"/>
    <s v=""/>
    <s v="07/08/2025 09:57"/>
    <s v="-"/>
    <s v="Flash Express Thailand COD"/>
    <s v="Tiktok"/>
    <s v="จ่ายทีหลัง / COD"/>
    <s v=""/>
    <s v="THT040621FYCQ8Z"/>
    <s v="07/08/2025 09:57"/>
  </r>
  <r>
    <x v="8"/>
    <x v="9"/>
    <n v="80"/>
    <n v="1"/>
    <s v="FQV53"/>
    <n v="80"/>
    <n v="0"/>
    <s v="ร้านที่1"/>
    <s v="อ******ณ"/>
    <s v="******แห้ว จ.เลย ตำบลเหล่ากอหก อำเภอนาแห้ว จังหวัดเลย 42170"/>
    <s v="42170"/>
    <s v="93"/>
    <s v="07/08/2025 09:55"/>
    <s v="-"/>
    <s v="Flash Express"/>
    <s v="Shopee"/>
    <s v="shopee"/>
    <s v=""/>
    <s v="TH39067KGK3Y7E"/>
    <s v="07/08/2025 09:55"/>
  </r>
  <r>
    <x v="0"/>
    <x v="0"/>
    <n v="100"/>
    <n v="2"/>
    <s v="FQV52"/>
    <n v="200"/>
    <n v="0"/>
    <s v="ร้านที่1"/>
    <s v="อัจฉรา  ตาววัฒนา "/>
    <s v="482/ข ม.6 ต.บางปลากด อ.ป่าโมก จ.อ่างทอง 14130"/>
    <s v="14130"/>
    <s v="0819415869"/>
    <s v="06/08/2025 17:00"/>
    <s v="sompear3955@gmail.com"/>
    <s v="EMS"/>
    <s v="facebook"/>
    <s v="กสิกร"/>
    <s v=""/>
    <s v="JB295056073TH"/>
    <s v="07/08/2025 09:52"/>
  </r>
  <r>
    <x v="14"/>
    <x v="17"/>
    <n v="139"/>
    <n v="1"/>
    <s v="FQV51"/>
    <n v="339"/>
    <n v="0"/>
    <s v="ร้านที่1"/>
    <s v="Ausanut   Surayothin"/>
    <s v="คอนโดเฟล็กซี่  _x000a_เตาปูน-อินเตอร์เชนจ์ _x000a_261/199 ซ.ไสวสุวรรณ (กรุงเทพ-นนทบุรี 13) ถ.ประชาราษฎร์ สาย 1_x000a_แขวงบางซื่อ_x000a_เขตบางซื่อ_x000a_กรุงเทพ_x000a_ 10800"/>
    <s v="10800"/>
    <s v="0944974941"/>
    <s v="07/08/2025 09:52"/>
    <s v="raweewan5499@gmail.com"/>
    <s v="EMS COD"/>
    <s v="facebook"/>
    <s v="กสิกร"/>
    <s v=""/>
    <s v="JA277474935TH"/>
    <s v="07/08/2025 09:51"/>
  </r>
  <r>
    <x v="0"/>
    <x v="0"/>
    <n v="100"/>
    <n v="2"/>
    <s v="FQV51"/>
    <n v="339"/>
    <n v="0"/>
    <s v="ร้านที่1"/>
    <s v="Ausanut   Surayothin"/>
    <s v="คอนโดเฟล็กซี่  _x000a_เตาปูน-อินเตอร์เชนจ์ _x000a_261/199 ซ.ไสวสุวรรณ (กรุงเทพ-นนทบุรี 13) ถ.ประชาราษฎร์ สาย 1_x000a_แขวงบางซื่อ_x000a_เขตบางซื่อ_x000a_กรุงเทพ_x000a_ 10800"/>
    <s v="10800"/>
    <s v="0944974941"/>
    <s v="07/08/2025 09:52"/>
    <s v="raweewan5499@gmail.com"/>
    <s v="EMS COD"/>
    <s v="facebook"/>
    <s v="กสิกร"/>
    <s v=""/>
    <s v="JA277474935TH"/>
    <s v="07/08/2025 09:51"/>
  </r>
  <r>
    <x v="13"/>
    <x v="16"/>
    <n v="139"/>
    <n v="1"/>
    <s v="FQV50"/>
    <n v="215"/>
    <n v="0"/>
    <s v="ร้านที่1"/>
    <s v="นางภิญญดา ชูทอง "/>
    <s v="ที่อยู่ ศาลแพ่งรัชดา  แขวงจอมพล เขตจตุจักร กรุงเทพมหานคร _x000a_รหัสไปรษณีย์  10900"/>
    <s v="10900"/>
    <s v="0817327144"/>
    <s v="07/08/2025 09:51"/>
    <s v="sompear3955@gmail.com"/>
    <s v="EMS COD"/>
    <s v="facebook"/>
    <s v="กสิกร"/>
    <s v=""/>
    <s v="JA277474921TH"/>
    <s v="07/08/2025 09:51"/>
  </r>
  <r>
    <x v="14"/>
    <x v="17"/>
    <n v="139"/>
    <n v="1"/>
    <s v="FQV50"/>
    <n v="215"/>
    <n v="0"/>
    <s v="ร้านที่1"/>
    <s v="นางภิญญดา ชูทอง "/>
    <s v="ที่อยู่ ศาลแพ่งรัชดา  แขวงจอมพล เขตจตุจักร กรุงเทพมหานคร _x000a_รหัสไปรษณีย์  10900"/>
    <s v="10900"/>
    <s v="0817327144"/>
    <s v="07/08/2025 09:51"/>
    <s v="sompear3955@gmail.com"/>
    <s v="EMS COD"/>
    <s v="facebook"/>
    <s v="กสิกร"/>
    <s v=""/>
    <s v="JA277474921TH"/>
    <s v="07/08/2025 09:51"/>
  </r>
  <r>
    <x v="5"/>
    <x v="5"/>
    <n v="50"/>
    <n v="2"/>
    <s v="FQV49"/>
    <n v="400"/>
    <n v="0"/>
    <s v="ร้านที่1"/>
    <s v="สุกฤตา  "/>
    <s v="ศิริคำน้อย_x000a_28  หมู่ 2  หัวสะพานบ้านแม่สุก_x000a_ต.แม่สุก_x000a_อ.แม่ใจ_x000a_ต.พะเยา_x000a_มือถือ 56130"/>
    <s v="56130"/>
    <s v="0979791878"/>
    <s v="06/08/2025 19:34"/>
    <s v="raweewan5499@gmail.com"/>
    <s v="EMS"/>
    <s v="facebook"/>
    <s v="กสิกร"/>
    <s v=""/>
    <s v="JB295056060TH"/>
    <s v="07/08/2025 09:50"/>
  </r>
  <r>
    <x v="4"/>
    <x v="4"/>
    <n v="50"/>
    <n v="6"/>
    <s v="FQV49"/>
    <n v="400"/>
    <n v="0"/>
    <s v="ร้านที่1"/>
    <s v="สุกฤตา  "/>
    <s v="ศิริคำน้อย_x000a_28  หมู่ 2  หัวสะพานบ้านแม่สุก_x000a_ต.แม่สุก_x000a_อ.แม่ใจ_x000a_ต.พะเยา_x000a_มือถือ 56130"/>
    <s v="56130"/>
    <s v="0979791878"/>
    <s v="06/08/2025 19:34"/>
    <s v="raweewan5499@gmail.com"/>
    <s v="EMS"/>
    <s v="facebook"/>
    <s v="กสิกร"/>
    <s v=""/>
    <s v="JB295056060TH"/>
    <s v="07/08/2025 09:50"/>
  </r>
  <r>
    <x v="13"/>
    <x v="16"/>
    <n v="139"/>
    <n v="1"/>
    <s v="FQV48"/>
    <n v="215"/>
    <n v="0"/>
    <s v="ร้านที่1"/>
    <s v="หวานเย็น ยอดเพชร"/>
    <s v="เลขที่226_x000a_หมู่ที่8_x000a_ชุมชนศรีมงคล_x000a_ตำบลบุ่ง_x000a_อำเภอเมือง_x000a_จังหวัดอำนาจเจริอญ_x000a_ 37000"/>
    <s v="37000"/>
    <s v="0933964195"/>
    <s v="06/08/2025 19:36"/>
    <s v="sompear3955@gmail.com"/>
    <s v="EMS"/>
    <s v="facebook"/>
    <s v="กสิกร"/>
    <s v=""/>
    <s v="JB295056056TH"/>
    <s v="07/08/2025 09:49"/>
  </r>
  <r>
    <x v="14"/>
    <x v="17"/>
    <n v="139"/>
    <n v="1"/>
    <s v="FQV48"/>
    <n v="215"/>
    <n v="0"/>
    <s v="ร้านที่1"/>
    <s v="หวานเย็น ยอดเพชร"/>
    <s v="เลขที่226_x000a_หมู่ที่8_x000a_ชุมชนศรีมงคล_x000a_ตำบลบุ่ง_x000a_อำเภอเมือง_x000a_จังหวัดอำนาจเจริอญ_x000a_ 37000"/>
    <s v="37000"/>
    <s v="0933964195"/>
    <s v="06/08/2025 19:36"/>
    <s v="sompear3955@gmail.com"/>
    <s v="EMS"/>
    <s v="facebook"/>
    <s v="กสิกร"/>
    <s v=""/>
    <s v="JB295056056TH"/>
    <s v="07/08/2025 09:49"/>
  </r>
  <r>
    <x v="0"/>
    <x v="0"/>
    <n v="100"/>
    <n v="2"/>
    <s v="FQV47"/>
    <n v="200"/>
    <n v="0"/>
    <s v="ร้านที่1"/>
    <s v="ประทีป_พุ่มผกา"/>
    <s v="113/7 ม.7_x000a_ตสุรศักด์_x000a_อศีราชา_x000a_จชลบุรี_x000a_"/>
    <s v="-"/>
    <s v="0993504079"/>
    <s v="07/08/2025 09:44"/>
    <s v="raweewan5499@gmail.com"/>
    <s v="EMS COD"/>
    <s v="facebook"/>
    <s v="กสิกร"/>
    <s v=""/>
    <s v="-"/>
    <s v="07/08/2025 09:44"/>
  </r>
  <r>
    <x v="0"/>
    <x v="0"/>
    <n v="100"/>
    <n v="2"/>
    <s v="FQV46"/>
    <n v="200"/>
    <n v="0"/>
    <s v="ร้านที่1"/>
    <s v="นาง ระเบียบ ซันเหมือน"/>
    <s v="85หมู่3ถนนชยางกูร_x000a_ซ.โพนยางคำ ต.ขามใหญ่_x000a_อ.เมือง จ.อุบลราชธานี 34000_x000a_"/>
    <s v="34000"/>
    <s v="0843033525"/>
    <s v="05/08/2025 18:58"/>
    <s v="sompear3955@gmail.com"/>
    <s v="EMS"/>
    <s v="facebook"/>
    <s v="กสิกร"/>
    <s v=""/>
    <s v="JB295056144TH"/>
    <s v="07/08/2025 09:44"/>
  </r>
  <r>
    <x v="13"/>
    <x v="16"/>
    <n v="139"/>
    <n v="1"/>
    <s v="FQV45"/>
    <n v="415"/>
    <n v="0"/>
    <s v="ร้านที่1"/>
    <s v="พรมณี"/>
    <s v="24/375 ม.3ต.บางหญ้าแพรกอ.เมืองจ.สมุทรสาคร 74000"/>
    <s v="74000"/>
    <s v="0851711555"/>
    <s v="07/08/2025 09:44"/>
    <s v="raweewan5499@gmail.com"/>
    <s v="EMS COD"/>
    <s v="facebook"/>
    <s v="กสิกร"/>
    <s v=""/>
    <s v="JA277474952TH"/>
    <s v="07/08/2025 09:43"/>
  </r>
  <r>
    <x v="14"/>
    <x v="17"/>
    <n v="139"/>
    <n v="1"/>
    <s v="FQV45"/>
    <n v="415"/>
    <n v="0"/>
    <s v="ร้านที่1"/>
    <s v="พรมณี"/>
    <s v="24/375 ม.3ต.บางหญ้าแพรกอ.เมืองจ.สมุทรสาคร 74000"/>
    <s v="74000"/>
    <s v="0851711555"/>
    <s v="07/08/2025 09:44"/>
    <s v="raweewan5499@gmail.com"/>
    <s v="EMS COD"/>
    <s v="facebook"/>
    <s v="กสิกร"/>
    <s v=""/>
    <s v="JA277474952TH"/>
    <s v="07/08/2025 09:43"/>
  </r>
  <r>
    <x v="0"/>
    <x v="0"/>
    <n v="100"/>
    <n v="2"/>
    <s v="FQV45"/>
    <n v="415"/>
    <n v="0"/>
    <s v="ร้านที่1"/>
    <s v="พรมณี"/>
    <s v="24/375 ม.3ต.บางหญ้าแพรกอ.เมืองจ.สมุทรสาคร 74000"/>
    <s v="74000"/>
    <s v="0851711555"/>
    <s v="07/08/2025 09:44"/>
    <s v="raweewan5499@gmail.com"/>
    <s v="EMS COD"/>
    <s v="facebook"/>
    <s v="กสิกร"/>
    <s v=""/>
    <s v="JA277474952TH"/>
    <s v="07/08/2025 09:43"/>
  </r>
  <r>
    <x v="0"/>
    <x v="0"/>
    <n v="100"/>
    <n v="2"/>
    <s v="FQV44"/>
    <n v="200"/>
    <n v="0"/>
    <s v="ร้านที่1"/>
    <s v="ประมูล ปราณีตพลกรัง"/>
    <s v="480 หมู่4 ต.หนองจะบก อ.เมือง จ.นครราชสีมา 30000"/>
    <s v="30000"/>
    <s v="0812821882"/>
    <s v="05/08/2025 18:58"/>
    <s v="sompear3955@gmail.com"/>
    <s v="EMS"/>
    <s v="facebook"/>
    <s v="กสิกร"/>
    <s v=""/>
    <s v="JB295056135TH"/>
    <s v="07/08/2025 09:42"/>
  </r>
  <r>
    <x v="0"/>
    <x v="0"/>
    <n v="100"/>
    <n v="2"/>
    <s v="FQV43"/>
    <n v="200"/>
    <n v="0"/>
    <s v="ร้านที่1"/>
    <s v="ชฎาพร เมทาคำ"/>
    <s v="ที่อยุ่_x000a_เลขที่ 245/4 หอพักบุญคุณอุบล ซ.สุขสมศรี 1 ต.ลำตาเสา อ.วังน้อย จ.อยุธยา 13170"/>
    <s v="13170"/>
    <s v="0914298384"/>
    <s v="06/08/2025 11:59"/>
    <s v="raweewan5499@gmail.com"/>
    <s v="EMS"/>
    <s v="facebook"/>
    <s v="กสิกร"/>
    <s v=""/>
    <s v="JB295056127TH"/>
    <s v="07/08/2025 09:41"/>
  </r>
  <r>
    <x v="0"/>
    <x v="0"/>
    <n v="100"/>
    <n v="2"/>
    <s v="FQV41"/>
    <n v="200"/>
    <n v="0"/>
    <s v="ร้านที่1"/>
    <s v="นางสาวนิภารัตน์ ชลชี"/>
    <s v="บ้านเลขที่8 หมู่5 บ้านหนองนาหล่ำ_x000a_ตำบลสามพร้าว อำเภอเมือง จังหวัดอุดรธานี 41000"/>
    <s v="41000"/>
    <s v="0631284721"/>
    <s v="06/08/2025 17:30"/>
    <s v="sompear3955@gmail.com"/>
    <s v="EMS"/>
    <s v="facebook"/>
    <s v="กสิกร"/>
    <s v=""/>
    <s v="JB295056113TH"/>
    <s v="07/08/2025 09:41"/>
  </r>
  <r>
    <x v="0"/>
    <x v="0"/>
    <n v="100"/>
    <n v="2"/>
    <s v="FQV40"/>
    <n v="200"/>
    <n v="0"/>
    <s v="ร้านที่1"/>
    <s v="สำรวย เปียผึ้ง"/>
    <s v="502/144 ศศิวัลย์ซอย 1 แขวงสีกัน เขตดอนเมือง กทม. 10210"/>
    <s v="10210"/>
    <s v="0895367403"/>
    <s v="06/08/2025 07:02"/>
    <s v="raweewan5499@gmail.com"/>
    <s v="EMS"/>
    <s v="facebook"/>
    <s v="กสิกร"/>
    <s v=""/>
    <s v="JB295056100TH"/>
    <s v="07/08/2025 09:40"/>
  </r>
  <r>
    <x v="0"/>
    <x v="0"/>
    <n v="100"/>
    <n v="6"/>
    <s v="FQV39"/>
    <n v="600"/>
    <n v="0"/>
    <s v="ร้านที่1"/>
    <s v="จักรพันธ์ เพชรแอน"/>
    <s v="2 หมู่ 14 ซ.17 ต.บางปลา อ.บางเลน จ.นครปฐม  73130"/>
    <s v="73130"/>
    <s v="0868058903"/>
    <s v="06/08/2025 11:52"/>
    <s v="sompear3955@gmail.com"/>
    <s v="EMS"/>
    <s v="facebook"/>
    <s v="กสิกร"/>
    <s v=""/>
    <s v="JB295056095TH"/>
    <s v="07/08/2025 09:40"/>
  </r>
  <r>
    <x v="0"/>
    <x v="0"/>
    <n v="100"/>
    <n v="2"/>
    <s v="FQV38"/>
    <n v="200"/>
    <n v="0"/>
    <s v="ร้านที่1"/>
    <s v="หฤทัย เมฆบุญส่งลาภ"/>
    <s v="119/277-278 ซ.คู้บอน 27แยก11 ถ.คู้บอน_x000a_แขวงท่าแร้ง  เขตบางเขน_x000a_ก.ท.ม._x000a_ 10220"/>
    <s v="10220"/>
    <s v="0992261556"/>
    <s v="07/08/2025 09:39"/>
    <s v="sompear3955@gmail.com"/>
    <s v="EMS COD"/>
    <s v="facebook"/>
    <s v="กสิกร"/>
    <s v=""/>
    <s v="-"/>
    <s v="07/08/2025 09:39"/>
  </r>
  <r>
    <x v="0"/>
    <x v="0"/>
    <n v="100"/>
    <n v="2"/>
    <s v="FQV37"/>
    <n v="200"/>
    <n v="0"/>
    <s v="ร้านที่1"/>
    <s v="อาชระ ปรีชนิด"/>
    <s v=" 2หมู่1 ต.บางขุนไทร อ.บ้านแหลม จ.เพชรบุรี 76110"/>
    <s v="76110"/>
    <s v="0834384840"/>
    <s v="07/08/2025 09:38"/>
    <s v="raweewan5499@gmail.com"/>
    <s v="EMS COD"/>
    <s v="facebook"/>
    <s v="กสิกร"/>
    <s v=""/>
    <s v="-"/>
    <s v="07/08/2025 09:38"/>
  </r>
  <r>
    <x v="18"/>
    <x v="22"/>
    <n v="65"/>
    <n v="2"/>
    <s v="FQV36"/>
    <n v="350"/>
    <n v="0"/>
    <s v="ร้านที่1"/>
    <s v="ศุภลักษณ์ พุ่มรักชาติ"/>
    <s v="19/19 ม.5 ต.หน้าเมือง อ.เกาะสมุย จ.สุราษฏร์ธานี  84140"/>
    <s v="84140"/>
    <s v="0659287430"/>
    <s v="07/08/2025 09:37"/>
    <s v="raweewan5499@gmail.com"/>
    <s v="EMS COD"/>
    <s v="facebook"/>
    <s v="กสิกร"/>
    <s v=""/>
    <s v="JA277496900TH"/>
    <s v="07/08/2025 09:36"/>
  </r>
  <r>
    <x v="0"/>
    <x v="0"/>
    <n v="120"/>
    <n v="1"/>
    <s v="FQV36"/>
    <n v="350"/>
    <n v="0"/>
    <s v="ร้านที่1"/>
    <s v="ศุภลักษณ์ พุ่มรักชาติ"/>
    <s v="19/19 ม.5 ต.หน้าเมือง อ.เกาะสมุย จ.สุราษฏร์ธานี  84140"/>
    <s v="84140"/>
    <s v="0659287430"/>
    <s v="07/08/2025 09:37"/>
    <s v="raweewan5499@gmail.com"/>
    <s v="EMS COD"/>
    <s v="facebook"/>
    <s v="กสิกร"/>
    <s v=""/>
    <s v="JA277496900TH"/>
    <s v="07/08/2025 09:36"/>
  </r>
  <r>
    <x v="7"/>
    <x v="8"/>
    <n v="100"/>
    <n v="1"/>
    <s v="FQV36"/>
    <n v="350"/>
    <n v="0"/>
    <s v="ร้านที่1"/>
    <s v="ศุภลักษณ์ พุ่มรักชาติ"/>
    <s v="19/19 ม.5 ต.หน้าเมือง อ.เกาะสมุย จ.สุราษฏร์ธานี  84140"/>
    <s v="84140"/>
    <s v="0659287430"/>
    <s v="07/08/2025 09:37"/>
    <s v="raweewan5499@gmail.com"/>
    <s v="EMS COD"/>
    <s v="facebook"/>
    <s v="กสิกร"/>
    <s v=""/>
    <s v="JA277496900TH"/>
    <s v="07/08/2025 09:36"/>
  </r>
  <r>
    <x v="0"/>
    <x v="0"/>
    <n v="100"/>
    <n v="2"/>
    <s v="FQV35"/>
    <n v="200"/>
    <n v="0"/>
    <s v="ร้านที่1"/>
    <s v="จุไรรัตน์"/>
    <s v="149 ม.1 บ้านสบาย ต.แม่คือ อ.ดอยสะเก็ด จ.เชียงใหม่ 50220"/>
    <s v="50220"/>
    <s v="0837742639"/>
    <s v="07/08/2025 09:36"/>
    <s v="sompear3955@gmail.com"/>
    <s v="EMS COD"/>
    <s v="facebook"/>
    <s v="กสิกร"/>
    <s v=""/>
    <s v="JA277474997TH"/>
    <s v="07/08/2025 09:36"/>
  </r>
  <r>
    <x v="3"/>
    <x v="3"/>
    <n v="60"/>
    <n v="6"/>
    <s v="FQV34"/>
    <n v="600"/>
    <n v="0"/>
    <s v="ร้านที่4"/>
    <s v="จ***ิญรัตน์ ไ***อม"/>
    <s v="สุรินทร์"/>
    <s v="-"/>
    <s v=""/>
    <s v="07/08/2025 09:35"/>
    <s v="-"/>
    <s v="J&amp;T Express"/>
    <s v="Tiktok"/>
    <s v="tiktok"/>
    <s v=""/>
    <s v="762477180780"/>
    <s v="07/08/2025 09:35"/>
  </r>
  <r>
    <x v="2"/>
    <x v="2"/>
    <n v="33.333333333333336"/>
    <n v="6"/>
    <s v="FQV34"/>
    <n v="600"/>
    <n v="0"/>
    <s v="ร้านที่4"/>
    <s v="จ***ิญรัตน์ ไ***อม"/>
    <s v="สุรินทร์"/>
    <s v="-"/>
    <s v=""/>
    <s v="07/08/2025 09:35"/>
    <s v="-"/>
    <s v="J&amp;T Express"/>
    <s v="Tiktok"/>
    <s v="tiktok"/>
    <s v=""/>
    <s v="762477180780"/>
    <s v="07/08/2025 09:35"/>
  </r>
  <r>
    <x v="1"/>
    <x v="1"/>
    <n v="33.333333333333336"/>
    <n v="3"/>
    <s v="FQV34"/>
    <n v="600"/>
    <n v="0"/>
    <s v="ร้านที่4"/>
    <s v="จ***ิญรัตน์ ไ***อม"/>
    <s v="สุรินทร์"/>
    <s v="-"/>
    <s v=""/>
    <s v="07/08/2025 09:35"/>
    <s v="-"/>
    <s v="J&amp;T Express"/>
    <s v="Tiktok"/>
    <s v="tiktok"/>
    <s v=""/>
    <s v="762477180780"/>
    <s v="07/08/2025 09:35"/>
  </r>
  <r>
    <x v="4"/>
    <x v="4"/>
    <n v="66.666666666666671"/>
    <n v="3"/>
    <s v="FQV34"/>
    <n v="600"/>
    <n v="0"/>
    <s v="ร้านที่4"/>
    <s v="จ***ิญรัตน์ ไ***อม"/>
    <s v="สุรินทร์"/>
    <s v="-"/>
    <s v=""/>
    <s v="07/08/2025 09:35"/>
    <s v="-"/>
    <s v="J&amp;T Express"/>
    <s v="Tiktok"/>
    <s v="tiktok"/>
    <s v=""/>
    <s v="762477180780"/>
    <s v="07/08/2025 09:35"/>
  </r>
  <r>
    <x v="0"/>
    <x v="0"/>
    <n v="100"/>
    <n v="2"/>
    <s v="FQV33"/>
    <n v="200"/>
    <n v="0"/>
    <s v="ร้านที่1"/>
    <s v="วรัญญา ยกตรี"/>
    <s v="149/35(เคหะคลองหกธัญบุรี)_x000a_โทรไม่รับวางหน้าบ้านได้เลยค่ะ_x000a_รังสิต_x000a_ธัญบุรี_x000a_ปทุมธานี 12110"/>
    <s v="12110"/>
    <s v="0807430227"/>
    <s v="06/08/2025 16:17"/>
    <s v="raweewan5499@gmail.com"/>
    <s v="EMS"/>
    <s v="facebook"/>
    <s v="กสิกร"/>
    <s v=""/>
    <s v="JB295056175TH"/>
    <s v="07/08/2025 09:34"/>
  </r>
  <r>
    <x v="0"/>
    <x v="0"/>
    <n v="100"/>
    <n v="4"/>
    <s v="FQV32"/>
    <n v="400"/>
    <n v="0"/>
    <s v="ร้านที่1"/>
    <s v="กมลวรรณ-หลวงเทา"/>
    <s v="315ชอยเทอดไทย22 ตำบลตลาดพลู อำธนบุรี กทม 10600"/>
    <s v="10600"/>
    <s v="0961166469"/>
    <s v="07/08/2025 09:33"/>
    <s v="raweewan5499@gmail.com"/>
    <s v="EMS COD"/>
    <s v="facebook"/>
    <s v="กสิกร"/>
    <s v=""/>
    <s v="JA277474983TH"/>
    <s v="07/08/2025 09:33"/>
  </r>
  <r>
    <x v="7"/>
    <x v="8"/>
    <n v="100"/>
    <n v="1"/>
    <s v="FQV31"/>
    <n v="430"/>
    <n v="0"/>
    <s v="ร้านที่1"/>
    <s v="อารีย์ ขมิ้นเครือ"/>
    <s v="168 หมู่ 1 ต.ยุหว่า อ.สันป่าตอง จ.เชียงใหม่ 50120"/>
    <s v="50120"/>
    <s v="0954981830"/>
    <s v="07/08/2025 09:30"/>
    <s v="raweewan5499@gmail.com"/>
    <s v="EMS COD"/>
    <s v="facebook"/>
    <s v="กสิกร"/>
    <s v=""/>
    <s v="JA277474970TH"/>
    <s v="07/08/2025 09:30"/>
  </r>
  <r>
    <x v="18"/>
    <x v="22"/>
    <n v="65"/>
    <n v="1"/>
    <s v="FQV31"/>
    <n v="430"/>
    <n v="0"/>
    <s v="ร้านที่1"/>
    <s v="อารีย์ ขมิ้นเครือ"/>
    <s v="168 หมู่ 1 ต.ยุหว่า อ.สันป่าตอง จ.เชียงใหม่ 50120"/>
    <s v="50120"/>
    <s v="0954981830"/>
    <s v="07/08/2025 09:30"/>
    <s v="raweewan5499@gmail.com"/>
    <s v="EMS COD"/>
    <s v="facebook"/>
    <s v="กสิกร"/>
    <s v=""/>
    <s v="JA277474970TH"/>
    <s v="07/08/2025 09:30"/>
  </r>
  <r>
    <x v="19"/>
    <x v="23"/>
    <n v="65"/>
    <n v="1"/>
    <s v="FQV31"/>
    <n v="430"/>
    <n v="0"/>
    <s v="ร้านที่1"/>
    <s v="อารีย์ ขมิ้นเครือ"/>
    <s v="168 หมู่ 1 ต.ยุหว่า อ.สันป่าตอง จ.เชียงใหม่ 50120"/>
    <s v="50120"/>
    <s v="0954981830"/>
    <s v="07/08/2025 09:30"/>
    <s v="raweewan5499@gmail.com"/>
    <s v="EMS COD"/>
    <s v="facebook"/>
    <s v="กสิกร"/>
    <s v=""/>
    <s v="JA277474970TH"/>
    <s v="07/08/2025 09:30"/>
  </r>
  <r>
    <x v="14"/>
    <x v="17"/>
    <n v="139"/>
    <n v="1"/>
    <s v="FQV31"/>
    <n v="430"/>
    <n v="0"/>
    <s v="ร้านที่1"/>
    <s v="อารีย์ ขมิ้นเครือ"/>
    <s v="168 หมู่ 1 ต.ยุหว่า อ.สันป่าตอง จ.เชียงใหม่ 50120"/>
    <s v="50120"/>
    <s v="0954981830"/>
    <s v="07/08/2025 09:30"/>
    <s v="raweewan5499@gmail.com"/>
    <s v="EMS COD"/>
    <s v="facebook"/>
    <s v="กสิกร"/>
    <s v=""/>
    <s v="JA277474970TH"/>
    <s v="07/08/2025 09:30"/>
  </r>
  <r>
    <x v="13"/>
    <x v="16"/>
    <n v="139"/>
    <n v="1"/>
    <s v="FQV31"/>
    <n v="430"/>
    <n v="0"/>
    <s v="ร้านที่1"/>
    <s v="อารีย์ ขมิ้นเครือ"/>
    <s v="168 หมู่ 1 ต.ยุหว่า อ.สันป่าตอง จ.เชียงใหม่ 50120"/>
    <s v="50120"/>
    <s v="0954981830"/>
    <s v="07/08/2025 09:30"/>
    <s v="raweewan5499@gmail.com"/>
    <s v="EMS COD"/>
    <s v="facebook"/>
    <s v="กสิกร"/>
    <s v=""/>
    <s v="JA277474970TH"/>
    <s v="07/08/2025 09:30"/>
  </r>
  <r>
    <x v="13"/>
    <x v="16"/>
    <n v="139"/>
    <n v="1"/>
    <s v="FQV30"/>
    <n v="215"/>
    <n v="0"/>
    <s v="ร้านที่1"/>
    <s v="น้ำมนต์  สิริกำเนิด"/>
    <s v="88/121 หมู่บ้านคูนสุข1  ตำบลบางเสร่  อำเภอสัตหีบ จังหวัดชลบุรี 20250"/>
    <s v="20250"/>
    <s v="0801469243"/>
    <s v="07/08/2025 09:29"/>
    <s v="raweewan5499@gmail.com"/>
    <s v="EMS COD"/>
    <s v="facebook"/>
    <s v="กสิกร"/>
    <s v=""/>
    <s v="JA277474966TH"/>
    <s v="07/08/2025 09:29"/>
  </r>
  <r>
    <x v="14"/>
    <x v="17"/>
    <n v="139"/>
    <n v="1"/>
    <s v="FQV30"/>
    <n v="215"/>
    <n v="0"/>
    <s v="ร้านที่1"/>
    <s v="น้ำมนต์  สิริกำเนิด"/>
    <s v="88/121 หมู่บ้านคูนสุข1  ตำบลบางเสร่  อำเภอสัตหีบ จังหวัดชลบุรี 20250"/>
    <s v="20250"/>
    <s v="0801469243"/>
    <s v="07/08/2025 09:29"/>
    <s v="raweewan5499@gmail.com"/>
    <s v="EMS COD"/>
    <s v="facebook"/>
    <s v="กสิกร"/>
    <s v=""/>
    <s v="JA277474966TH"/>
    <s v="07/08/2025 09:29"/>
  </r>
  <r>
    <x v="18"/>
    <x v="22"/>
    <n v="65"/>
    <n v="2"/>
    <s v="FQV29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 90110"/>
    <s v="90110"/>
    <s v="0802199019"/>
    <s v="05/08/2025 21:35"/>
    <s v="raweewan5499@gmail.com"/>
    <s v="EMS"/>
    <s v="facebook"/>
    <s v="กสิกร"/>
    <s v=""/>
    <s v="JB295056161TH"/>
    <s v="07/08/2025 09:27"/>
  </r>
  <r>
    <x v="20"/>
    <x v="24"/>
    <n v="65"/>
    <n v="2"/>
    <s v="FQV29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 90110"/>
    <s v="90110"/>
    <s v="0802199019"/>
    <s v="05/08/2025 21:35"/>
    <s v="raweewan5499@gmail.com"/>
    <s v="EMS"/>
    <s v="facebook"/>
    <s v="กสิกร"/>
    <s v=""/>
    <s v="JB295056161TH"/>
    <s v="07/08/2025 09:27"/>
  </r>
  <r>
    <x v="17"/>
    <x v="21"/>
    <n v="65"/>
    <n v="4"/>
    <s v="FQV29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 90110"/>
    <s v="90110"/>
    <s v="0802199019"/>
    <s v="05/08/2025 21:35"/>
    <s v="raweewan5499@gmail.com"/>
    <s v="EMS"/>
    <s v="facebook"/>
    <s v="กสิกร"/>
    <s v=""/>
    <s v="JB295056161TH"/>
    <s v="07/08/2025 09:27"/>
  </r>
  <r>
    <x v="0"/>
    <x v="0"/>
    <n v="100"/>
    <n v="4"/>
    <s v="FQV28"/>
    <n v="400"/>
    <n v="0"/>
    <s v="ร้านที่1"/>
    <s v="คุณ สนสวย ประสาน "/>
    <s v="4หมู่4 บ.โคกสวรรค์ ต.หนองหว้า อ.เมือง จ.หนองบัวลำภู  39000"/>
    <s v="39000"/>
    <s v="0860164667"/>
    <s v="06/08/2025 11:19"/>
    <s v="raweewan5499@gmail.com"/>
    <s v="EMS"/>
    <s v="facebook"/>
    <s v="กสิกร"/>
    <s v=""/>
    <s v="JB295056158TH"/>
    <s v="07/08/2025 09:25"/>
  </r>
  <r>
    <x v="0"/>
    <x v="0"/>
    <n v="100"/>
    <n v="6"/>
    <s v="FQV27"/>
    <n v="600"/>
    <n v="0"/>
    <s v="ร้านที่1"/>
    <s v="คุณศิริภร  แก้วศิลป์"/>
    <s v="180 ถ.ผดุงวิถี ต.ตลาด_x000a_อ.เมือง  จ.มหาสารคาม_x000a_ 44000"/>
    <s v="44000"/>
    <s v="0927409900"/>
    <s v="07/08/2025 09:25"/>
    <s v="raweewan5499@gmail.com"/>
    <s v="EMS COD"/>
    <s v="facebook"/>
    <s v="กสิกร"/>
    <s v=""/>
    <s v="JA277475048TH"/>
    <s v="07/08/2025 09:24"/>
  </r>
  <r>
    <x v="0"/>
    <x v="0"/>
    <n v="100"/>
    <n v="2"/>
    <s v="FQV26"/>
    <n v="200"/>
    <n v="0"/>
    <s v="ร้านที่1"/>
    <s v="วงศ์วรุณ แจ้งสว่าง"/>
    <s v="102/358  มบ.รัตนาวดี ซอย 8_x000a_ถ.จันทร์ทองเอี่ยม, บางรักพัฒนา_x000a_บางบัวทอง, นนทบบุรี 11110"/>
    <s v="11110"/>
    <s v="0817911417"/>
    <s v="07/08/2025 09:22"/>
    <s v="raweewan5499@gmail.com"/>
    <s v="EMS COD"/>
    <s v="facebook"/>
    <s v="กสิกร"/>
    <s v=""/>
    <s v="JA277475034TH"/>
    <s v="07/08/2025 09:22"/>
  </r>
  <r>
    <x v="0"/>
    <x v="0"/>
    <n v="100"/>
    <n v="2"/>
    <s v="FQV25"/>
    <n v="200"/>
    <n v="0"/>
    <s v="ร้านที่1"/>
    <s v="นายณัฐวุฒิ จันภักดี "/>
    <s v="บ้านเลขที่114 หมู่ที่ 2_x000a_บ้านโนนพยอม อำเภอชุมพลบุรี ตำบลกระเบื้อง อำเภอชุมพลบุรี จังหวัดสุรินทร์ _x000a_ 32190"/>
    <s v="32190"/>
    <s v="0828742126"/>
    <s v="07/08/2025 09:21"/>
    <s v="raweewan5499@gmail.com"/>
    <s v="EMS COD"/>
    <s v="facebook"/>
    <s v="กสิกร"/>
    <s v=""/>
    <s v="JA277475025TH"/>
    <s v="07/08/2025 09:21"/>
  </r>
  <r>
    <x v="0"/>
    <x v="0"/>
    <n v="100"/>
    <n v="2"/>
    <s v="FQV24"/>
    <n v="200"/>
    <n v="0"/>
    <s v="ร้านที่1"/>
    <s v="นางสาวกุลภรณ์ สิมัยนาม"/>
    <s v="110 หมู่ที่9  บ้านโคกสะอาด ตำบลหนองฮะ อำเภอสำโรงทาบจังหวัดสุรินทร์ 32170"/>
    <s v="32170"/>
    <s v="0828742126"/>
    <s v="07/08/2025 09:21"/>
    <s v="raweewan5499@gmail.com"/>
    <s v="EMS COD"/>
    <s v="facebook"/>
    <s v="กสิกร"/>
    <s v=""/>
    <s v="JA277475017TH"/>
    <s v="07/08/2025 09:20"/>
  </r>
  <r>
    <x v="0"/>
    <x v="0"/>
    <n v="83.333333333333329"/>
    <n v="3"/>
    <s v="FQV23"/>
    <n v="250"/>
    <n v="0"/>
    <s v="ร้านที่2"/>
    <s v="ส***ทิพย์ ส***ลิศ"/>
    <s v="สุรินทร์"/>
    <s v="-"/>
    <s v=""/>
    <s v="07/08/2025 09:19"/>
    <s v="-"/>
    <s v="J&amp;T Express"/>
    <s v="Tiktok"/>
    <s v="tiktok"/>
    <s v=""/>
    <s v="762443276711"/>
    <s v="07/08/2025 09:19"/>
  </r>
  <r>
    <x v="21"/>
    <x v="25"/>
    <n v="75"/>
    <n v="1"/>
    <s v="FQV22"/>
    <n v="112"/>
    <n v="37"/>
    <s v="ร้านที่1"/>
    <s v="ส******์"/>
    <s v="******ก ตำบลโกรกกราก อำเภอเมืองสมุทรสาคร จังหวัดสมุทรสาคร 74000"/>
    <s v="74000"/>
    <s v="01"/>
    <s v="07/08/2025 09:18"/>
    <s v="-"/>
    <s v="SPX Express"/>
    <s v="Shopee"/>
    <s v="shopee"/>
    <s v=""/>
    <s v="TH2551409722869"/>
    <s v="07/08/2025 09:18"/>
  </r>
  <r>
    <x v="0"/>
    <x v="0"/>
    <n v="100"/>
    <n v="2"/>
    <s v="FQV21"/>
    <n v="200"/>
    <n v="0"/>
    <s v="ร้านที่1"/>
    <s v="นงณภัส ผุดผ่อง"/>
    <s v=" 3/1 ม.7 ต.ถ้ำสิงขร อ.คีรีรัตนิคม จ.สุราษฎร์ธานี  84180"/>
    <s v="84180"/>
    <s v="0638932492"/>
    <s v="07/08/2025 09:17"/>
    <s v="raweewan5499@gmail.com"/>
    <s v="EMS COD"/>
    <s v="facebook"/>
    <s v="กสิกร"/>
    <s v=""/>
    <s v="JA277475003TH"/>
    <s v="07/08/2025 09:17"/>
  </r>
  <r>
    <x v="0"/>
    <x v="0"/>
    <n v="100"/>
    <n v="2"/>
    <s v="FQV20"/>
    <n v="200"/>
    <n v="0"/>
    <s v="ร้านที่1"/>
    <s v="เมตตา สมเรือง"/>
    <s v="3/5 ม.8_x000a_ตะโก_x000a_ทุ่งตะโก, ชุมพร 86220"/>
    <s v="86220"/>
    <s v="0810889492"/>
    <s v="06/08/2025 10:13"/>
    <s v="raweewan5499@gmail.com"/>
    <s v="EMS"/>
    <s v="facebook"/>
    <s v="กสิกร"/>
    <s v=""/>
    <s v="JB295056189TH"/>
    <s v="07/08/2025 09:16"/>
  </r>
  <r>
    <x v="0"/>
    <x v="0"/>
    <n v="100"/>
    <n v="2"/>
    <s v="FQV19"/>
    <n v="200"/>
    <n v="0"/>
    <s v="ร้านที่1"/>
    <s v="กษิรา ตันติธรานิกร"/>
    <s v="14 ซอยรามอินทรา 58 แยก 3-2 ถนนรามอินทรา แขวงรามอินทรา เขตคันนายาว กรุงเทพมหานคร  10230"/>
    <s v="10230"/>
    <s v="0894924789"/>
    <s v="07/08/2025 09:14"/>
    <s v="raweewan5499@gmail.com"/>
    <s v="EMS COD"/>
    <s v="facebook"/>
    <s v="กสิกร"/>
    <s v=""/>
    <s v="-"/>
    <s v="07/08/2025 09:14"/>
  </r>
  <r>
    <x v="0"/>
    <x v="0"/>
    <n v="100"/>
    <n v="8"/>
    <s v="FQV18"/>
    <n v="800"/>
    <n v="0"/>
    <s v="ร้านที่1"/>
    <s v="ขวัญเนตร ศรีเสมอ "/>
    <s v="_x000a_64/7 ม.3 ถ.ศรีสวัสดิ์ ต.ประโคนชัย อ.ประโคนชัย จ.บุรีรัมย์  31140"/>
    <s v="31140"/>
    <s v="0929356920"/>
    <s v="07/08/2025 09:27"/>
    <s v="sompear3955@gmail.com"/>
    <s v="EMS COD"/>
    <s v="facebook"/>
    <s v="กสิกร"/>
    <s v=""/>
    <s v="JA277496895TH"/>
    <s v="07/08/2025 09:12"/>
  </r>
  <r>
    <x v="0"/>
    <x v="0"/>
    <n v="100"/>
    <n v="2"/>
    <s v="FQV17"/>
    <n v="200"/>
    <n v="0"/>
    <s v="ร้านที่1"/>
    <s v="นิตยา ศักดิ์ศรีชนารักษ์"/>
    <s v="158 ม.7 ถนนบางแคใน_x000a_บางมัญ_x000a_เมือง_x000a_สิงห์บุรี_x000a_ 16000"/>
    <s v="16000"/>
    <s v="0871162848"/>
    <s v="07/08/2025 09:12"/>
    <s v="raweewan5499@gmail.com"/>
    <s v="EMS COD"/>
    <s v="facebook"/>
    <s v="กสิกร"/>
    <s v=""/>
    <s v="-"/>
    <s v="07/08/2025 09:12"/>
  </r>
  <r>
    <x v="0"/>
    <x v="0"/>
    <n v="100"/>
    <n v="2"/>
    <s v="FQV16"/>
    <n v="200"/>
    <n v="0"/>
    <s v="ร้านที่1"/>
    <s v="ดารานนทกเรืองฤทธิ์"/>
    <s v="130/14_x000a_ต.พังงู_x000a_อ.หนองหาน_x000a_จ.อุดร 41130"/>
    <s v="41130"/>
    <s v="0635855935"/>
    <s v="07/08/2025 09:11"/>
    <s v="sompear3955@gmail.com"/>
    <s v="EMS COD"/>
    <s v="facebook"/>
    <s v="กสิกร"/>
    <s v=""/>
    <s v="-"/>
    <s v="07/08/2025 09:10"/>
  </r>
  <r>
    <x v="0"/>
    <x v="0"/>
    <n v="100"/>
    <n v="2"/>
    <s v="FQV15"/>
    <n v="200"/>
    <n v="0"/>
    <s v="ร้านที่1"/>
    <s v="กันยารัตน์ เกตุขำ"/>
    <s v="9/54 ซอย 1/6 _x000a_หมู่บ้านมัณฑนาวงแหวน _x000a_ถนนกาญจนาภิเษก_x000a_คันนายาว กทม _x000a_ 10230"/>
    <s v="10230"/>
    <s v="0818277434"/>
    <s v="06/08/2025 08:49"/>
    <s v="sompear3955@gmail.com"/>
    <s v="EMS"/>
    <s v="facebook"/>
    <s v="กสิกร"/>
    <s v=""/>
    <s v="-"/>
    <s v="07/08/2025 09:09"/>
  </r>
  <r>
    <x v="0"/>
    <x v="0"/>
    <n v="100"/>
    <n v="2"/>
    <s v="FQV13"/>
    <n v="200"/>
    <n v="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8/2025 09:07"/>
    <s v="sompear3955@gmail.com"/>
    <s v="EMS COD"/>
    <s v="facebook"/>
    <s v="กสิกร"/>
    <s v=""/>
    <s v="JA277475079TH"/>
    <s v="07/08/2025 09:07"/>
  </r>
  <r>
    <x v="0"/>
    <x v="0"/>
    <n v="100"/>
    <n v="2"/>
    <s v="FQV12"/>
    <n v="200"/>
    <n v="0"/>
    <s v="ร้านที่1"/>
    <s v="ชมพูนุท   ล้อถิรธร"/>
    <s v="31  หมู่  7  _x000a_ต.กระตีบ_x000a_อ.กำแพงแสน_x000a_จ.นครปฐม 73180"/>
    <s v="73180"/>
    <s v="0874151822"/>
    <s v="07/08/2025 09:06"/>
    <s v="sompear3955@gmail.com"/>
    <s v="EMS COD"/>
    <s v="facebook"/>
    <s v="กสิกร"/>
    <s v=""/>
    <s v="JA277475065TH"/>
    <s v="07/08/2025 09:06"/>
  </r>
  <r>
    <x v="0"/>
    <x v="0"/>
    <n v="100"/>
    <n v="2"/>
    <s v="FQV11"/>
    <n v="200"/>
    <n v="0"/>
    <s v="ร้านที่10"/>
    <s v="ประทุม น้อยแก้ว"/>
    <s v="9/1 ม.9_x000a_ต.บ่านข่อย_x000a_อ.เมือง_x000a_จ.ลพบุรี _x000a_ 15000"/>
    <s v="15000"/>
    <s v="0825257352"/>
    <s v="07/08/2025 09:01"/>
    <s v="sompear3955@gmail.com"/>
    <s v="EMS COD"/>
    <s v="facebook"/>
    <s v="กสิกร"/>
    <s v=""/>
    <s v="-"/>
    <s v="07/08/2025 09:00"/>
  </r>
  <r>
    <x v="0"/>
    <x v="0"/>
    <n v="83.333333333333329"/>
    <n v="3"/>
    <s v="FQV9"/>
    <n v="250"/>
    <n v="0"/>
    <s v="ร้านที่2"/>
    <s v="พ***ฆภัทร ห***เกตุ"/>
    <s v="นครศรีธรรมราช"/>
    <s v="-"/>
    <s v=""/>
    <s v="07/08/2025 08:14"/>
    <s v="-"/>
    <s v="J&amp;T Express"/>
    <s v="Tiktok"/>
    <s v="tiktok"/>
    <s v=""/>
    <s v="762405474714"/>
    <s v="07/08/2025 08:14"/>
  </r>
  <r>
    <x v="10"/>
    <x v="13"/>
    <n v="66.333333333333329"/>
    <n v="3"/>
    <s v="FQV8"/>
    <n v="231"/>
    <n v="0"/>
    <s v="ร้านที่1"/>
    <s v="จ******ณ"/>
    <s v="******่คลองเคียน ตำบลบ้านใหม่คลองเคียน อำเภอบ้านไร่ จังหวัดอุทัยธานี 61180"/>
    <s v="61180"/>
    <s v="25"/>
    <s v="07/08/2025 07:57"/>
    <s v="-"/>
    <s v="SPX Express"/>
    <s v="Shopee"/>
    <s v="shopee"/>
    <s v=""/>
    <s v="TH253986257397V"/>
    <s v="07/08/2025 07:57"/>
  </r>
  <r>
    <x v="2"/>
    <x v="7"/>
    <n v="32.200000000000003"/>
    <n v="1"/>
    <s v="FQV7"/>
    <n v="64.400000000000006"/>
    <n v="0"/>
    <s v="ร้านที่1"/>
    <s v="ฉัตรชัย"/>
    <s v="188/136 หมู่บ้านวีมิกซ์1 หมู่6 · บางกระเจ้า/ Bang Krachao_x000a__x000a_เมืองสมุทรสาคร/ Mueang Samut Sakhonสมุทรสาคร/ Samut Sakhon_x000a_74000"/>
    <s v="74000"/>
    <s v="660652063679"/>
    <s v="07/08/2025 07:24"/>
    <s v="-"/>
    <s v="Kerry_dropoff"/>
    <s v="Lazada"/>
    <s v="lazada"/>
    <s v=""/>
    <s v="LEXPU0594738538"/>
    <s v="07/08/2025 07:24"/>
  </r>
  <r>
    <x v="1"/>
    <x v="7"/>
    <n v="32.200000000000003"/>
    <n v="1"/>
    <s v="FQV7"/>
    <n v="64.400000000000006"/>
    <n v="0"/>
    <s v="ร้านที่1"/>
    <s v="ฉัตรชัย"/>
    <s v="188/136 หมู่บ้านวีมิกซ์1 หมู่6 · บางกระเจ้า/ Bang Krachao_x000a__x000a_เมืองสมุทรสาคร/ Mueang Samut Sakhonสมุทรสาคร/ Samut Sakhon_x000a_74000"/>
    <s v="74000"/>
    <s v="660652063679"/>
    <s v="07/08/2025 07:24"/>
    <s v="-"/>
    <s v="Kerry_dropoff"/>
    <s v="Lazada"/>
    <s v="lazada"/>
    <s v=""/>
    <s v="LEXPU0594738538"/>
    <s v="07/08/2025 07:24"/>
  </r>
  <r>
    <x v="1"/>
    <x v="1"/>
    <n v="50"/>
    <n v="3"/>
    <s v="FQV6"/>
    <n v="300"/>
    <n v="0"/>
    <s v="ร้านที่2"/>
    <s v="ฐ***พร แ***คอร์ลิน"/>
    <s v="ลพบุรี"/>
    <s v="-"/>
    <s v=""/>
    <s v="07/08/2025 07:24"/>
    <s v="-"/>
    <s v="J&amp;T COD"/>
    <s v="Tiktok"/>
    <s v="จ่ายทีหลัง / COD"/>
    <s v=""/>
    <s v="762469300445"/>
    <s v="07/08/2025 07:24"/>
  </r>
  <r>
    <x v="2"/>
    <x v="2"/>
    <n v="50"/>
    <n v="3"/>
    <s v="FQV6"/>
    <n v="300"/>
    <n v="0"/>
    <s v="ร้านที่2"/>
    <s v="ฐ***พร แ***คอร์ลิน"/>
    <s v="ลพบุรี"/>
    <s v="-"/>
    <s v=""/>
    <s v="07/08/2025 07:24"/>
    <s v="-"/>
    <s v="J&amp;T COD"/>
    <s v="Tiktok"/>
    <s v="จ่ายทีหลัง / COD"/>
    <s v=""/>
    <s v="762469300445"/>
    <s v="07/08/2025 07:24"/>
  </r>
  <r>
    <x v="3"/>
    <x v="3"/>
    <n v="50"/>
    <n v="3"/>
    <s v="FQV6"/>
    <n v="300"/>
    <n v="0"/>
    <s v="ร้านที่2"/>
    <s v="ฐ***พร แ***คอร์ลิน"/>
    <s v="ลพบุรี"/>
    <s v="-"/>
    <s v=""/>
    <s v="07/08/2025 07:24"/>
    <s v="-"/>
    <s v="J&amp;T COD"/>
    <s v="Tiktok"/>
    <s v="จ่ายทีหลัง / COD"/>
    <s v=""/>
    <s v="762469300445"/>
    <s v="07/08/2025 07:24"/>
  </r>
  <r>
    <x v="12"/>
    <x v="15"/>
    <n v="12"/>
    <n v="10"/>
    <s v="FQV5"/>
    <n v="130"/>
    <n v="0"/>
    <s v="ร้านที่1"/>
    <s v="c******h"/>
    <s v="******งคอแหลม    ประเทศไทย แขวงบางคอแหลม เขตบางคอแหลม จังหวัดกรุงเทพมหานคร 10120"/>
    <s v="10120"/>
    <s v="88"/>
    <s v="07/08/2025 07:10"/>
    <s v="-"/>
    <s v="SPX Express"/>
    <s v="Shopee"/>
    <s v="shopee"/>
    <s v=""/>
    <s v="TH2548127001908"/>
    <s v="07/08/2025 07:10"/>
  </r>
  <r>
    <x v="4"/>
    <x v="4"/>
    <n v="66.666666666666671"/>
    <n v="6"/>
    <s v="FQV4"/>
    <n v="200"/>
    <n v="0"/>
    <s v="ร้านที่2"/>
    <s v="N***y"/>
    <s v="ชลบุรี"/>
    <s v="-"/>
    <s v=""/>
    <s v="07/08/2025 07:03"/>
    <s v="-"/>
    <s v="J&amp;T Express"/>
    <s v="Tiktok"/>
    <s v="tiktok"/>
    <s v=""/>
    <s v="762427149433"/>
    <s v="07/08/2025 07:03"/>
  </r>
  <r>
    <x v="4"/>
    <x v="4"/>
    <n v="66.666666666666671"/>
    <n v="6"/>
    <s v="FQV3"/>
    <n v="300"/>
    <n v="0"/>
    <s v="ร้านที่2"/>
    <s v="ศ***พร แ***กระโทก"/>
    <s v="ปราจีนบุรี"/>
    <s v="-"/>
    <s v=""/>
    <s v="07/08/2025 06:56"/>
    <s v="-"/>
    <s v="J&amp;T COD"/>
    <s v="Tiktok"/>
    <s v="จ่ายทีหลัง / COD"/>
    <s v=""/>
    <s v="762483047410"/>
    <s v="07/08/2025 06:56"/>
  </r>
  <r>
    <x v="4"/>
    <x v="4"/>
    <n v="66.666666666666671"/>
    <n v="3"/>
    <s v="FQV3"/>
    <n v="300"/>
    <n v="0"/>
    <s v="ร้านที่2"/>
    <s v="ศ***พร แ***กระโทก"/>
    <s v="ปราจีนบุรี"/>
    <s v="-"/>
    <s v=""/>
    <s v="07/08/2025 06:56"/>
    <s v="-"/>
    <s v="J&amp;T COD"/>
    <s v="Tiktok"/>
    <s v="จ่ายทีหลัง / COD"/>
    <s v=""/>
    <s v="762483047410"/>
    <s v="07/08/2025 06:56"/>
  </r>
  <r>
    <x v="8"/>
    <x v="9"/>
    <n v="78.5"/>
    <n v="2"/>
    <s v="FQV2"/>
    <n v="157"/>
    <n v="0"/>
    <s v="ร้านที่1"/>
    <s v="ส******า"/>
    <s v="******แข็ง ตำบลพันนา อำเภอสว่างแดนดิน จังหวัดสกลนคร 47240"/>
    <s v="47240"/>
    <s v="55"/>
    <s v="07/08/2025 06:44"/>
    <s v="-"/>
    <s v="SPX Express"/>
    <s v="Shopee"/>
    <s v="shopee"/>
    <s v=""/>
    <s v="TH252675577956K"/>
    <s v="07/08/2025 06:44"/>
  </r>
  <r>
    <x v="6"/>
    <x v="6"/>
    <n v="33.333333333333336"/>
    <n v="3"/>
    <s v="FQV1"/>
    <n v="100"/>
    <n v="0"/>
    <s v="ร้านที่2"/>
    <s v="น**"/>
    <s v="Chon Buri"/>
    <s v="-"/>
    <s v=""/>
    <s v="07/08/2025 05:18"/>
    <s v="-"/>
    <s v="J&amp;T COD"/>
    <s v="Tiktok"/>
    <s v="จ่ายทีหลัง / COD"/>
    <s v=""/>
    <s v="762435422442"/>
    <s v="07/08/2025 05:18"/>
  </r>
  <r>
    <x v="6"/>
    <x v="6"/>
    <n v="50"/>
    <n v="6"/>
    <s v="FQV0"/>
    <n v="200"/>
    <n v="0"/>
    <s v="ร้านที่2"/>
    <s v="พ***ล บ***ุลย์"/>
    <s v="สระบุรี"/>
    <s v="-"/>
    <s v=""/>
    <s v="07/08/2025 04:57"/>
    <s v="-"/>
    <s v="Flash Express Thailand COD"/>
    <s v="Tiktok"/>
    <s v="จ่ายทีหลัง / COD"/>
    <s v=""/>
    <s v="THT100421DJCJ0Z"/>
    <s v="07/08/2025 04:57"/>
  </r>
  <r>
    <x v="3"/>
    <x v="3"/>
    <n v="60"/>
    <n v="3"/>
    <s v="FQU98"/>
    <n v="100"/>
    <n v="0"/>
    <s v="ร้านที่4"/>
    <s v="ล***้ำ"/>
    <s v="ลพบุรี"/>
    <s v="-"/>
    <s v=""/>
    <s v="07/08/2025 03:03"/>
    <s v="-"/>
    <s v="J&amp;T COD"/>
    <s v="Tiktok"/>
    <s v="จ่ายทีหลัง / COD"/>
    <s v=""/>
    <s v="762421991391"/>
    <s v="07/08/2025 03:03"/>
  </r>
  <r>
    <x v="1"/>
    <x v="1"/>
    <n v="50"/>
    <n v="1"/>
    <s v="FQU97"/>
    <n v="100"/>
    <n v="0"/>
    <s v="ร้านที่2"/>
    <s v="ธ*** ห***ทอง"/>
    <s v="ชุมพร"/>
    <s v="-"/>
    <s v=""/>
    <s v="07/08/2025 02:24"/>
    <s v="-"/>
    <s v="J&amp;T COD"/>
    <s v="Tiktok"/>
    <s v="จ่ายทีหลัง / COD"/>
    <s v=""/>
    <s v="762485983372"/>
    <s v="07/08/2025 02:25"/>
  </r>
  <r>
    <x v="2"/>
    <x v="2"/>
    <n v="50"/>
    <n v="1"/>
    <s v="FQU97"/>
    <n v="100"/>
    <n v="0"/>
    <s v="ร้านที่2"/>
    <s v="ธ*** ห***ทอง"/>
    <s v="ชุมพร"/>
    <s v="-"/>
    <s v=""/>
    <s v="07/08/2025 02:24"/>
    <s v="-"/>
    <s v="J&amp;T COD"/>
    <s v="Tiktok"/>
    <s v="จ่ายทีหลัง / COD"/>
    <s v=""/>
    <s v="762485983372"/>
    <s v="07/08/2025 02:25"/>
  </r>
  <r>
    <x v="3"/>
    <x v="3"/>
    <n v="50"/>
    <n v="1"/>
    <s v="FQU97"/>
    <n v="100"/>
    <n v="0"/>
    <s v="ร้านที่2"/>
    <s v="ธ*** ห***ทอง"/>
    <s v="ชุมพร"/>
    <s v="-"/>
    <s v=""/>
    <s v="07/08/2025 02:24"/>
    <s v="-"/>
    <s v="J&amp;T COD"/>
    <s v="Tiktok"/>
    <s v="จ่ายทีหลัง / COD"/>
    <s v=""/>
    <s v="762485983372"/>
    <s v="07/08/2025 02:25"/>
  </r>
  <r>
    <x v="0"/>
    <x v="0"/>
    <n v="83.333333333333329"/>
    <n v="3"/>
    <s v="FQU96"/>
    <n v="250"/>
    <n v="0"/>
    <s v="ร้านที่2"/>
    <s v="ต** อ***ภาพ"/>
    <s v="นครราชสีมา"/>
    <s v="-"/>
    <s v=""/>
    <s v="07/08/2025 01:59"/>
    <s v="-"/>
    <s v="J&amp;T COD"/>
    <s v="Tiktok"/>
    <s v="จ่ายทีหลัง / COD"/>
    <s v=""/>
    <s v="762428191346"/>
    <s v="07/08/2025 01:59"/>
  </r>
  <r>
    <x v="1"/>
    <x v="1"/>
    <n v="50"/>
    <n v="1"/>
    <s v="FQU94"/>
    <n v="138"/>
    <n v="38"/>
    <s v="ร้านที่2"/>
    <s v="น***ปนัดดา ข***ประสม"/>
    <s v="สงขลา"/>
    <s v="-"/>
    <s v=""/>
    <s v="07/08/2025 01:55"/>
    <s v="-"/>
    <s v="J&amp;T COD"/>
    <s v="Tiktok"/>
    <s v="จ่ายทีหลัง / COD"/>
    <s v=""/>
    <s v="762448801446"/>
    <s v="07/08/2025 01:55"/>
  </r>
  <r>
    <x v="2"/>
    <x v="2"/>
    <n v="50"/>
    <n v="1"/>
    <s v="FQU94"/>
    <n v="138"/>
    <n v="38"/>
    <s v="ร้านที่2"/>
    <s v="น***ปนัดดา ข***ประสม"/>
    <s v="สงขลา"/>
    <s v="-"/>
    <s v=""/>
    <s v="07/08/2025 01:55"/>
    <s v="-"/>
    <s v="J&amp;T COD"/>
    <s v="Tiktok"/>
    <s v="จ่ายทีหลัง / COD"/>
    <s v=""/>
    <s v="762448801446"/>
    <s v="07/08/2025 01:55"/>
  </r>
  <r>
    <x v="3"/>
    <x v="3"/>
    <n v="50"/>
    <n v="1"/>
    <s v="FQU94"/>
    <n v="138"/>
    <n v="38"/>
    <s v="ร้านที่2"/>
    <s v="น***ปนัดดา ข***ประสม"/>
    <s v="สงขลา"/>
    <s v="-"/>
    <s v=""/>
    <s v="07/08/2025 01:55"/>
    <s v="-"/>
    <s v="J&amp;T COD"/>
    <s v="Tiktok"/>
    <s v="จ่ายทีหลัง / COD"/>
    <s v=""/>
    <s v="762448801446"/>
    <s v="07/08/2025 01:55"/>
  </r>
  <r>
    <x v="1"/>
    <x v="1"/>
    <n v="50"/>
    <n v="2"/>
    <s v="FQU93"/>
    <n v="200"/>
    <n v="0"/>
    <s v="ร้านที่2"/>
    <s v="น***ภา ด***ุภา"/>
    <s v="ตรัง"/>
    <s v="-"/>
    <s v=""/>
    <s v="07/08/2025 01:00"/>
    <s v="-"/>
    <s v="J&amp;T COD"/>
    <s v="Tiktok"/>
    <s v="จ่ายทีหลัง / COD"/>
    <s v=""/>
    <s v="762459306416"/>
    <s v="07/08/2025 01:00"/>
  </r>
  <r>
    <x v="2"/>
    <x v="2"/>
    <n v="50"/>
    <n v="2"/>
    <s v="FQU93"/>
    <n v="200"/>
    <n v="0"/>
    <s v="ร้านที่2"/>
    <s v="น***ภา ด***ุภา"/>
    <s v="ตรัง"/>
    <s v="-"/>
    <s v=""/>
    <s v="07/08/2025 01:00"/>
    <s v="-"/>
    <s v="J&amp;T COD"/>
    <s v="Tiktok"/>
    <s v="จ่ายทีหลัง / COD"/>
    <s v=""/>
    <s v="762459306416"/>
    <s v="07/08/2025 01:00"/>
  </r>
  <r>
    <x v="3"/>
    <x v="3"/>
    <n v="50"/>
    <n v="2"/>
    <s v="FQU93"/>
    <n v="200"/>
    <n v="0"/>
    <s v="ร้านที่2"/>
    <s v="น***ภา ด***ุภา"/>
    <s v="ตรัง"/>
    <s v="-"/>
    <s v=""/>
    <s v="07/08/2025 01:00"/>
    <s v="-"/>
    <s v="J&amp;T COD"/>
    <s v="Tiktok"/>
    <s v="จ่ายทีหลัง / COD"/>
    <s v=""/>
    <s v="762459306416"/>
    <s v="07/08/2025 01:00"/>
  </r>
  <r>
    <x v="7"/>
    <x v="8"/>
    <n v="67"/>
    <n v="1"/>
    <s v="FQU92"/>
    <n v="56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32"/>
    <s v="-"/>
    <s v="SPX Express"/>
    <s v="Shopee"/>
    <s v="shopee"/>
    <s v=""/>
    <s v="TH251662970331J"/>
    <s v="07/08/2025 00:05"/>
  </r>
  <r>
    <x v="7"/>
    <x v="8"/>
    <n v="72"/>
    <n v="3"/>
    <s v="FQU92"/>
    <n v="56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32"/>
    <s v="-"/>
    <s v="SPX Express"/>
    <s v="Shopee"/>
    <s v="shopee"/>
    <s v=""/>
    <s v="TH251662970331J"/>
    <s v="07/08/2025 00:05"/>
  </r>
  <r>
    <x v="7"/>
    <x v="8"/>
    <n v="72"/>
    <n v="4"/>
    <s v="FQU92"/>
    <n v="56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8/2025 00:32"/>
    <s v="-"/>
    <s v="SPX Express"/>
    <s v="Shopee"/>
    <s v="shopee"/>
    <s v=""/>
    <s v="TH251662970331J"/>
    <s v="07/08/2025 00:0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x v="0"/>
    <x v="0"/>
    <n v="54.5"/>
    <n v="2"/>
    <s v="FRB51"/>
    <n v="65.95"/>
    <n v="7"/>
    <s v="ร้านที่1"/>
    <s v="ภควรรณ ปักษี"/>
    <s v="14  ซ.วัดบางโพโอมาวาส ถ.ประชาราษฎร์ สาย 1( ซ.19 ตึกแถวหลังที่ 3 ขวามือจากหน้าปากซอย)_x000a__x000a_บางซื่อ/ Bang Sueกรุงเทพมหานคร/ Bangkok_x000a_10800"/>
    <s v="10800"/>
    <s v="660891273650"/>
    <s v="08/08/2025 23:56"/>
    <s v="-"/>
    <s v="Kerry_dropoff"/>
    <s v="Lazada"/>
    <s v="lazada"/>
    <s v=""/>
    <s v="LEXPU0595817764"/>
    <s v="08/08/2025 23:56"/>
  </r>
  <r>
    <x v="1"/>
    <x v="1"/>
    <n v="10"/>
    <n v="20"/>
    <s v="FRB50"/>
    <n v="214"/>
    <n v="0"/>
    <s v="ร้านที่1"/>
    <s v="ด******ด"/>
    <s v="******หมู่ที่ 1, ถนน สุรนารายณ์ ตำบลจอหอ อำเภอเมืองนครราชสีมา จังหวัดนครราชสีมา 30310"/>
    <s v="30310"/>
    <s v="41"/>
    <s v="08/08/2025 23:28"/>
    <s v="-"/>
    <s v="Flash Express"/>
    <s v="Shopee"/>
    <s v="shopee"/>
    <s v=""/>
    <s v="TH27017KQT584P"/>
    <s v="08/08/2025 23:27"/>
  </r>
  <r>
    <x v="2"/>
    <x v="2"/>
    <n v="40.92"/>
    <n v="1"/>
    <s v="FRB49"/>
    <n v="170.92"/>
    <n v="0"/>
    <s v="ร้านที่1"/>
    <s v="สุจินดา จอมเศียร"/>
    <s v="วัดเตาขนมจีน · วังทอง/ Wang Thong_x000a__x000a_เมืองกำแพงเพชร/ Mueang Kamphaeng Phetกำแพงเพชร/ Kamphaeng Phet_x000a_62000"/>
    <s v="62000"/>
    <s v="660889623924"/>
    <s v="08/08/2025 23:24"/>
    <s v="-"/>
    <s v="Kerry_dropoff"/>
    <s v="Lazada"/>
    <s v="lazada"/>
    <s v=""/>
    <s v="LEXPU0595801513"/>
    <s v="08/08/2025 23:24"/>
  </r>
  <r>
    <x v="3"/>
    <x v="3"/>
    <n v="130"/>
    <n v="1"/>
    <s v="FRB49"/>
    <n v="170.92"/>
    <n v="0"/>
    <s v="ร้านที่1"/>
    <s v="สุจินดา จอมเศียร"/>
    <s v="วัดเตาขนมจีน · วังทอง/ Wang Thong_x000a__x000a_เมืองกำแพงเพชร/ Mueang Kamphaeng Phetกำแพงเพชร/ Kamphaeng Phet_x000a_62000"/>
    <s v="62000"/>
    <s v="660889623924"/>
    <s v="08/08/2025 23:24"/>
    <s v="-"/>
    <s v="Kerry_dropoff"/>
    <s v="Lazada"/>
    <s v="lazada"/>
    <s v=""/>
    <s v="LEXPU0595801513"/>
    <s v="08/08/2025 23:24"/>
  </r>
  <r>
    <x v="4"/>
    <x v="4"/>
    <n v="50"/>
    <n v="6"/>
    <s v="FRB48"/>
    <n v="195"/>
    <n v="0"/>
    <s v="ร้านที่2"/>
    <s v="A** N*"/>
    <s v="Bangkok"/>
    <s v="-"/>
    <s v=""/>
    <s v="08/08/2025 23:22"/>
    <s v="-"/>
    <s v="J&amp;T Express"/>
    <s v="Tiktok"/>
    <s v="tiktok"/>
    <s v=""/>
    <s v="762587819136"/>
    <s v="08/08/2025 23:22"/>
  </r>
  <r>
    <x v="3"/>
    <x v="5"/>
    <n v="83.333333333333329"/>
    <n v="3"/>
    <s v="FRB47"/>
    <n v="275"/>
    <n v="26"/>
    <s v="ร้านที่1"/>
    <s v="โอภาส สุขชาติ"/>
    <s v="หมู่บ้านคัลทรีเวลเลจ8   46/6 ม.9 ต.บึง · บึง/ Bueng_x000a__x000a_ศรีราชา/ Si Rachaชลบุรี/ Chonburi_x000a_20230"/>
    <s v="20230"/>
    <s v="660840861840"/>
    <s v="08/08/2025 23:12"/>
    <s v="-"/>
    <s v="Kerry_dropoff"/>
    <s v="Lazada"/>
    <s v="lazada"/>
    <s v=""/>
    <s v="LEXPU0595968947"/>
    <s v="08/08/2025 23:05"/>
  </r>
  <r>
    <x v="5"/>
    <x v="6"/>
    <n v="66.666666666666671"/>
    <n v="6"/>
    <s v="FRB46"/>
    <n v="200"/>
    <n v="0"/>
    <s v="ร้านที่2"/>
    <s v="ภ***าพัชญ์ อ***รสมบัติ"/>
    <s v="สมุทรสงคราม"/>
    <s v="-"/>
    <s v=""/>
    <s v="08/08/2025 23:00"/>
    <s v="-"/>
    <s v="J&amp;T Express"/>
    <s v="Tiktok"/>
    <s v="tiktok"/>
    <s v=""/>
    <s v="762579536143"/>
    <s v="08/08/2025 23:00"/>
  </r>
  <r>
    <x v="6"/>
    <x v="7"/>
    <n v="162"/>
    <n v="1"/>
    <s v="FRB44"/>
    <n v="274"/>
    <n v="0"/>
    <s v="ร้านที่2"/>
    <s v="ศ***สรา ฉ***ลักษณกุล"/>
    <s v="Samut Prakan"/>
    <s v="-"/>
    <s v=""/>
    <s v="08/08/2025 22:28"/>
    <s v="-"/>
    <s v="J&amp;T Express"/>
    <s v="Tiktok"/>
    <s v="tiktok"/>
    <s v=""/>
    <s v="762525069051"/>
    <s v="08/08/2025 22:28"/>
  </r>
  <r>
    <x v="3"/>
    <x v="5"/>
    <n v="117"/>
    <n v="1"/>
    <s v="FRB44"/>
    <n v="274"/>
    <n v="0"/>
    <s v="ร้านที่2"/>
    <s v="ศ***สรา ฉ***ลักษณกุล"/>
    <s v="Samut Prakan"/>
    <s v="-"/>
    <s v=""/>
    <s v="08/08/2025 22:28"/>
    <s v="-"/>
    <s v="J&amp;T Express"/>
    <s v="Tiktok"/>
    <s v="tiktok"/>
    <s v=""/>
    <s v="762525069051"/>
    <s v="08/08/2025 22:28"/>
  </r>
  <r>
    <x v="5"/>
    <x v="6"/>
    <n v="66.666666666666671"/>
    <n v="3"/>
    <s v="FRB43"/>
    <n v="182"/>
    <n v="0"/>
    <s v="ร้านที่1"/>
    <s v="อ******ย"/>
    <s v="******าโพธิ์ จ.ปราจีนบุรี ตำบลหัวหว้า อำเภอศรีมหาโพธิ จังหวัดปราจีนบุรี 25140"/>
    <s v="25140"/>
    <s v="59"/>
    <s v="08/08/2025 22:27"/>
    <s v="-"/>
    <s v="Flash Express"/>
    <s v="Shopee"/>
    <s v="shopee"/>
    <s v=""/>
    <s v="TH25067KNZ383A"/>
    <s v="08/08/2025 22:27"/>
  </r>
  <r>
    <x v="2"/>
    <x v="8"/>
    <n v="42"/>
    <n v="1"/>
    <s v="FRB43"/>
    <n v="182"/>
    <n v="0"/>
    <s v="ร้านที่1"/>
    <s v="อ******ย"/>
    <s v="******าโพธิ์ จ.ปราจีนบุรี ตำบลหัวหว้า อำเภอศรีมหาโพธิ จังหวัดปราจีนบุรี 25140"/>
    <s v="25140"/>
    <s v="59"/>
    <s v="08/08/2025 22:27"/>
    <s v="-"/>
    <s v="Flash Express"/>
    <s v="Shopee"/>
    <s v="shopee"/>
    <s v=""/>
    <s v="TH25067KNZ383A"/>
    <s v="08/08/2025 22:27"/>
  </r>
  <r>
    <x v="7"/>
    <x v="9"/>
    <n v="83.333333333333329"/>
    <n v="3"/>
    <s v="FRB42"/>
    <n v="245"/>
    <n v="0"/>
    <s v="ร้านที่2"/>
    <s v="K***ree K***iri"/>
    <s v="กรุงเทพฯ"/>
    <s v="-"/>
    <s v=""/>
    <s v="08/08/2025 22:24"/>
    <s v="-"/>
    <s v="J&amp;T Express"/>
    <s v="Tiktok"/>
    <s v="tiktok"/>
    <s v=""/>
    <s v="762512036204"/>
    <s v="08/08/2025 22:24"/>
  </r>
  <r>
    <x v="2"/>
    <x v="8"/>
    <n v="60"/>
    <n v="3"/>
    <s v="FRB41"/>
    <n v="135"/>
    <n v="35"/>
    <s v="ร้านที่4"/>
    <s v="ป***รินทร์"/>
    <s v="กรุงเทพฯ"/>
    <s v="-"/>
    <s v=""/>
    <s v="08/08/2025 22:18"/>
    <s v="-"/>
    <s v="J&amp;T Express"/>
    <s v="Tiktok"/>
    <s v="tiktok"/>
    <s v=""/>
    <s v="762583320155"/>
    <s v="08/08/2025 22:18"/>
  </r>
  <r>
    <x v="8"/>
    <x v="10"/>
    <n v="12"/>
    <n v="10"/>
    <s v="FRB40"/>
    <n v="130"/>
    <n v="0"/>
    <s v="ร้านที่1"/>
    <s v="น******​"/>
    <s v="******องซอยลีลาวดีลาดกระบังกทม. แขวงขุมทอง เขตลาดกระบัง จังหวัดกรุงเทพมหานคร 10520"/>
    <s v="10520"/>
    <s v="98"/>
    <s v="08/08/2025 22:05"/>
    <s v="-"/>
    <s v="Flash Express"/>
    <s v="Shopee"/>
    <s v="shopee"/>
    <s v=""/>
    <s v="TH01397KPR0S2A1"/>
    <s v="08/08/2025 21:35"/>
  </r>
  <r>
    <x v="8"/>
    <x v="10"/>
    <n v="12"/>
    <n v="150"/>
    <s v="FRB39"/>
    <n v="1942"/>
    <n v="0"/>
    <s v="ร้านที่1"/>
    <s v="ส******น"/>
    <s v="******10 ต.วังเพิ่ม ตำบลวังเพิ่ม อำเภอสีชมพู จังหวัดขอนแก่น 40220"/>
    <s v="40220"/>
    <s v="87"/>
    <s v="08/08/2025 22:01"/>
    <s v="-"/>
    <s v="Flash Express"/>
    <s v="Shopee"/>
    <s v="shopee"/>
    <s v=""/>
    <s v="-"/>
    <s v="08/08/2025 21:31"/>
  </r>
  <r>
    <x v="9"/>
    <x v="11"/>
    <n v="45"/>
    <n v="4"/>
    <s v="FRB38"/>
    <n v="164"/>
    <n v="0"/>
    <s v="ร้านที่4"/>
    <s v="เ***ิรา  พ***าค"/>
    <s v="สระบุรี"/>
    <s v="-"/>
    <s v=""/>
    <s v="08/08/2025 21:29"/>
    <s v="-"/>
    <s v="J&amp;T COD"/>
    <s v="Tiktok"/>
    <s v="จ่ายทีหลัง / COD"/>
    <s v=""/>
    <s v="762566821122"/>
    <s v="08/08/2025 21:29"/>
  </r>
  <r>
    <x v="5"/>
    <x v="6"/>
    <n v="66.666666666666671"/>
    <n v="6"/>
    <s v="FRB37"/>
    <n v="295.01"/>
    <n v="0"/>
    <s v="ร้านที่2"/>
    <s v="น***าวจิดาภา ค***มสัก"/>
    <s v="พิษณุโลก"/>
    <s v="-"/>
    <s v=""/>
    <s v="08/08/2025 21:12"/>
    <s v="-"/>
    <s v="J&amp;T COD"/>
    <s v="Tiktok"/>
    <s v="จ่ายทีหลัง / COD"/>
    <s v=""/>
    <s v="762570336150"/>
    <s v="08/08/2025 21:19"/>
  </r>
  <r>
    <x v="5"/>
    <x v="6"/>
    <n v="66.666666666666671"/>
    <n v="3"/>
    <s v="FRB37"/>
    <n v="295.01"/>
    <n v="0"/>
    <s v="ร้านที่2"/>
    <s v="น***าวจิดาภา ค***มสัก"/>
    <s v="พิษณุโลก"/>
    <s v="-"/>
    <s v=""/>
    <s v="08/08/2025 21:12"/>
    <s v="-"/>
    <s v="J&amp;T COD"/>
    <s v="Tiktok"/>
    <s v="จ่ายทีหลัง / COD"/>
    <s v=""/>
    <s v="762570336150"/>
    <s v="08/08/2025 21:19"/>
  </r>
  <r>
    <x v="7"/>
    <x v="9"/>
    <n v="83.333333333333329"/>
    <n v="3"/>
    <s v="FRB36"/>
    <n v="250"/>
    <n v="0"/>
    <s v="ร้านที่2"/>
    <s v="น***าววณิชชา แ***าติแท้"/>
    <s v="ราชบุรี"/>
    <s v="-"/>
    <s v=""/>
    <s v="08/08/2025 21:11"/>
    <s v="-"/>
    <s v="J&amp;T COD"/>
    <s v="Tiktok"/>
    <s v="จ่ายทีหลัง / COD"/>
    <s v=""/>
    <s v="762561347133"/>
    <s v="08/08/2025 21:18"/>
  </r>
  <r>
    <x v="10"/>
    <x v="12"/>
    <n v="66.333333333333329"/>
    <n v="9"/>
    <s v="FRB35"/>
    <n v="677"/>
    <n v="4"/>
    <s v="ร้านที่1"/>
    <s v="ส******จ"/>
    <s v="******อง ตำบลในเมือง อำเภอเมืองพิจิตร จังหวัดพิจิตร 66000"/>
    <s v="66000"/>
    <s v="86"/>
    <s v="08/08/2025 20:44"/>
    <s v="-"/>
    <s v="Flash Express"/>
    <s v="Shopee"/>
    <s v="shopee"/>
    <s v=""/>
    <s v="TH62017KPPUK0A"/>
    <s v="08/08/2025 20:44"/>
  </r>
  <r>
    <x v="11"/>
    <x v="13"/>
    <n v="50"/>
    <n v="1"/>
    <s v="FRB34"/>
    <n v="30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8/08/2025 20:27"/>
    <s v="-"/>
    <s v="SPX Express"/>
    <s v="Shopee"/>
    <s v="shopee"/>
    <s v=""/>
    <s v="TH258199141518H"/>
    <s v="08/08/2025 20:27"/>
  </r>
  <r>
    <x v="12"/>
    <x v="14"/>
    <n v="50"/>
    <n v="1"/>
    <s v="FRB34"/>
    <n v="30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8/08/2025 20:27"/>
    <s v="-"/>
    <s v="SPX Express"/>
    <s v="Shopee"/>
    <s v="shopee"/>
    <s v=""/>
    <s v="TH258199141518H"/>
    <s v="08/08/2025 20:27"/>
  </r>
  <r>
    <x v="2"/>
    <x v="8"/>
    <n v="50"/>
    <n v="1"/>
    <s v="FRB34"/>
    <n v="30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8/08/2025 20:27"/>
    <s v="-"/>
    <s v="SPX Express"/>
    <s v="Shopee"/>
    <s v="shopee"/>
    <s v=""/>
    <s v="TH258199141518H"/>
    <s v="08/08/2025 20:27"/>
  </r>
  <r>
    <x v="2"/>
    <x v="8"/>
    <n v="42"/>
    <n v="4"/>
    <s v="FRB34"/>
    <n v="30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8/08/2025 20:27"/>
    <s v="-"/>
    <s v="SPX Express"/>
    <s v="Shopee"/>
    <s v="shopee"/>
    <s v=""/>
    <s v="TH258199141518H"/>
    <s v="08/08/2025 20:27"/>
  </r>
  <r>
    <x v="4"/>
    <x v="4"/>
    <n v="33.333333333333336"/>
    <n v="3"/>
    <s v="FRB33"/>
    <n v="100"/>
    <n v="0"/>
    <s v="ร้านที่2"/>
    <s v="k ช***นิภา"/>
    <s v="ชุมพร"/>
    <s v="-"/>
    <s v=""/>
    <s v="08/08/2025 20:11"/>
    <s v="-"/>
    <s v="J&amp;T Express"/>
    <s v="Tiktok"/>
    <s v="tiktok"/>
    <s v=""/>
    <s v="762533334146"/>
    <s v="08/08/2025 20:10"/>
  </r>
  <r>
    <x v="8"/>
    <x v="10"/>
    <n v="12"/>
    <n v="100"/>
    <s v="FRB32"/>
    <n v="1295"/>
    <n v="0"/>
    <s v="ร้านที่1"/>
    <s v="ศ******ะ"/>
    <s v="****** ตำบลนาเสียว อำเภอเมืองชัยภูมิ จังหวัดชัยภูมิ 36000"/>
    <s v="36000"/>
    <s v="99"/>
    <s v="08/08/2025 20:28"/>
    <s v="-"/>
    <s v="SPX Express"/>
    <s v="Shopee"/>
    <s v="shopee"/>
    <s v=""/>
    <s v="-"/>
    <s v="08/08/2025 19:58"/>
  </r>
  <r>
    <x v="4"/>
    <x v="4"/>
    <n v="50"/>
    <n v="6"/>
    <s v="FRB31"/>
    <n v="195"/>
    <n v="0"/>
    <s v="ร้านที่2"/>
    <s v="ช***ร"/>
    <s v="พระนครศรีอยุธยา"/>
    <s v="-"/>
    <s v=""/>
    <s v="08/08/2025 19:24"/>
    <s v="-"/>
    <s v="J&amp;T Express"/>
    <s v="Tiktok"/>
    <s v="tiktok"/>
    <s v=""/>
    <s v="762582815131"/>
    <s v="08/08/2025 19:24"/>
  </r>
  <r>
    <x v="11"/>
    <x v="13"/>
    <n v="50"/>
    <n v="1"/>
    <s v="FRB30"/>
    <n v="140"/>
    <n v="0"/>
    <s v="ร้านที่1"/>
    <s v="ณ******ก"/>
    <s v="******ตำบลสารภี อำเภอหนองบุญมาก จังหวัดนครราชสีมา 30410"/>
    <s v="30410"/>
    <s v="35"/>
    <s v="08/08/2025 19:51"/>
    <s v="-"/>
    <s v="SPX Express"/>
    <s v="Shopee"/>
    <s v="shopee"/>
    <s v=""/>
    <s v="TH2508825362096"/>
    <s v="08/08/2025 19:21"/>
  </r>
  <r>
    <x v="12"/>
    <x v="14"/>
    <n v="50"/>
    <n v="1"/>
    <s v="FRB30"/>
    <n v="140"/>
    <n v="0"/>
    <s v="ร้านที่1"/>
    <s v="ณ******ก"/>
    <s v="******ตำบลสารภี อำเภอหนองบุญมาก จังหวัดนครราชสีมา 30410"/>
    <s v="30410"/>
    <s v="35"/>
    <s v="08/08/2025 19:51"/>
    <s v="-"/>
    <s v="SPX Express"/>
    <s v="Shopee"/>
    <s v="shopee"/>
    <s v=""/>
    <s v="TH2508825362096"/>
    <s v="08/08/2025 19:21"/>
  </r>
  <r>
    <x v="2"/>
    <x v="8"/>
    <n v="50"/>
    <n v="1"/>
    <s v="FRB30"/>
    <n v="140"/>
    <n v="0"/>
    <s v="ร้านที่1"/>
    <s v="ณ******ก"/>
    <s v="******ตำบลสารภี อำเภอหนองบุญมาก จังหวัดนครราชสีมา 30410"/>
    <s v="30410"/>
    <s v="35"/>
    <s v="08/08/2025 19:51"/>
    <s v="-"/>
    <s v="SPX Express"/>
    <s v="Shopee"/>
    <s v="shopee"/>
    <s v=""/>
    <s v="TH2508825362096"/>
    <s v="08/08/2025 19:21"/>
  </r>
  <r>
    <x v="1"/>
    <x v="1"/>
    <n v="10"/>
    <n v="100"/>
    <s v="FRB29"/>
    <n v="945"/>
    <n v="0"/>
    <s v="ร้านที่1"/>
    <s v="น******ง"/>
    <s v="******อ.เมือง จ.พิจิตร ตำบลในเมือง อำเภอเมืองพิจิตร จังหวัดพิจิตร 66000"/>
    <s v="66000"/>
    <s v="87"/>
    <s v="08/08/2025 19:11"/>
    <s v="-"/>
    <s v="SPX Express"/>
    <s v="Shopee"/>
    <s v="shopee"/>
    <s v=""/>
    <s v="TH259951509553I"/>
    <s v="08/08/2025 19:10"/>
  </r>
  <r>
    <x v="5"/>
    <x v="6"/>
    <n v="66.666666666666671"/>
    <n v="3"/>
    <s v="FRB28"/>
    <n v="130"/>
    <n v="0"/>
    <s v="ร้านที่1"/>
    <s v="ก******)"/>
    <s v="******ม1 ตำบลบ่อผุด อำเภอเกาะสมุย ตำบลบ่อผุด อำเภอเกาะสมุย จังหวัดสุราษฎร์ธานี 84320"/>
    <s v="84320"/>
    <s v="93"/>
    <s v="08/08/2025 19:06"/>
    <s v="-"/>
    <s v="SPX Express"/>
    <s v="Shopee"/>
    <s v="shopee"/>
    <s v=""/>
    <s v="TH257103675839S"/>
    <s v="08/08/2025 19:06"/>
  </r>
  <r>
    <x v="9"/>
    <x v="11"/>
    <n v="45"/>
    <n v="2"/>
    <s v="FRB27"/>
    <n v="111"/>
    <n v="29"/>
    <s v="ร้านที่4"/>
    <s v="ณ***า ไ***รรถ"/>
    <s v="สุพรรณบุรี"/>
    <s v="-"/>
    <s v=""/>
    <s v="08/08/2025 19:02"/>
    <s v="-"/>
    <s v="J&amp;T COD"/>
    <s v="Tiktok"/>
    <s v="จ่ายทีหลัง / COD"/>
    <s v=""/>
    <s v="762598725136"/>
    <s v="08/08/2025 19:02"/>
  </r>
  <r>
    <x v="7"/>
    <x v="9"/>
    <n v="83.333333333333329"/>
    <n v="3"/>
    <s v="FRB21"/>
    <n v="245"/>
    <n v="0"/>
    <s v="ร้านที่2"/>
    <s v="ส*** ม***ทิพย์"/>
    <s v="สุโขทัย"/>
    <s v="-"/>
    <s v=""/>
    <s v="08/08/2025 18:39"/>
    <s v="-"/>
    <s v="J&amp;T COD"/>
    <s v="Tiktok"/>
    <s v="จ่ายทีหลัง / COD"/>
    <s v=""/>
    <s v="762535246115"/>
    <s v="08/08/2025 18:39"/>
  </r>
  <r>
    <x v="7"/>
    <x v="9"/>
    <n v="83.333333333333329"/>
    <n v="3"/>
    <s v="FRB20"/>
    <n v="250"/>
    <n v="0"/>
    <s v="ร้านที่2"/>
    <s v="ค***รพินทร์ ว***สุวรรณสาร - ฉ**"/>
    <s v="ราชบุรี"/>
    <s v="-"/>
    <s v=""/>
    <s v="08/08/2025 18:38"/>
    <s v="-"/>
    <s v="J&amp;T Express"/>
    <s v="Tiktok"/>
    <s v="tiktok"/>
    <s v=""/>
    <s v="762567848114"/>
    <s v="08/08/2025 18:38"/>
  </r>
  <r>
    <x v="7"/>
    <x v="9"/>
    <n v="83.333333333333329"/>
    <n v="3"/>
    <s v="FRB19"/>
    <n v="245"/>
    <n v="0"/>
    <s v="ร้านที่2"/>
    <s v="อ***ญา"/>
    <s v="ศรีสะเกษ"/>
    <s v="-"/>
    <s v=""/>
    <s v="08/08/2025 18:34"/>
    <s v="-"/>
    <s v="J&amp;T Express"/>
    <s v="Tiktok"/>
    <s v="tiktok"/>
    <s v=""/>
    <s v="762537343120"/>
    <s v="08/08/2025 18:34"/>
  </r>
  <r>
    <x v="7"/>
    <x v="9"/>
    <n v="83.333333333333329"/>
    <n v="3"/>
    <s v="FRB18"/>
    <n v="245"/>
    <n v="0"/>
    <s v="ร้านที่2"/>
    <s v="ค***ุ้ยเกียง - โ*"/>
    <s v="ชลบุรี"/>
    <s v="-"/>
    <s v=""/>
    <s v="08/08/2025 18:33"/>
    <s v="-"/>
    <s v="J&amp;T Express"/>
    <s v="Tiktok"/>
    <s v="tiktok"/>
    <s v=""/>
    <s v="762598943120"/>
    <s v="08/08/2025 18:33"/>
  </r>
  <r>
    <x v="1"/>
    <x v="1"/>
    <n v="10"/>
    <n v="30"/>
    <s v="FRB17"/>
    <n v="329"/>
    <n v="0"/>
    <s v="ร้านที่1"/>
    <s v="อ******น"/>
    <s v="******บลเขาพระ อำเภอเดิมบางนางบวช จังหวัดสุพรรณบุรี 72120"/>
    <s v="72120"/>
    <s v="57"/>
    <s v="08/08/2025 18:20"/>
    <s v="-"/>
    <s v="SPX Express"/>
    <s v="Shopee"/>
    <s v="shopee"/>
    <s v=""/>
    <s v="TH253878484352M"/>
    <s v="08/08/2025 18:20"/>
  </r>
  <r>
    <x v="9"/>
    <x v="11"/>
    <n v="45"/>
    <n v="2"/>
    <s v="FRB15"/>
    <n v="120"/>
    <n v="38"/>
    <s v="ร้านที่4"/>
    <s v="พ***ษ์"/>
    <s v="นครราชสีมา"/>
    <s v="-"/>
    <s v=""/>
    <s v="08/08/2025 18:15"/>
    <s v="-"/>
    <s v="J&amp;T COD"/>
    <s v="Tiktok"/>
    <s v="จ่ายทีหลัง / COD"/>
    <s v=""/>
    <s v="762543422126"/>
    <s v="08/08/2025 18:15"/>
  </r>
  <r>
    <x v="7"/>
    <x v="9"/>
    <n v="83.333333333333329"/>
    <n v="3"/>
    <s v="FRB14"/>
    <n v="250"/>
    <n v="0"/>
    <s v="ร้านที่2"/>
    <s v="ค***มนึก ข***ผือก"/>
    <s v="Ranong"/>
    <s v="-"/>
    <s v=""/>
    <s v="08/08/2025 18:05"/>
    <s v="-"/>
    <s v="J&amp;T Express"/>
    <s v="Tiktok"/>
    <s v="tiktok"/>
    <s v=""/>
    <s v="762593448116"/>
    <s v="08/08/2025 18:05"/>
  </r>
  <r>
    <x v="7"/>
    <x v="9"/>
    <n v="100"/>
    <n v="4"/>
    <s v="FRB13"/>
    <n v="400"/>
    <n v="0"/>
    <s v="ร้านที่1"/>
    <s v="มงคลรัตน์ ทรัพย์วรเตชะ"/>
    <s v="79/454 ม.4 หมู่บ้านพฤกษา60 ซ.19/3 ต.บางพูน อ.เมือง จ.ปทุมธานี _x000a_ 12000"/>
    <s v="12000"/>
    <s v="0934738479"/>
    <s v="08/08/2025 17:17"/>
    <s v="sompear3955@gmail.com"/>
    <s v="EMS COD"/>
    <s v="facebook"/>
    <s v="กสิกร"/>
    <s v=""/>
    <s v="JA277770703TH"/>
    <s v="08/08/2025 17:17"/>
  </r>
  <r>
    <x v="0"/>
    <x v="0"/>
    <n v="65"/>
    <n v="1"/>
    <s v="FRB5"/>
    <n v="215"/>
    <n v="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8/08/2025 15:52"/>
    <s v="sompear3955@gmail.com"/>
    <s v="EMS COD"/>
    <s v="facebook"/>
    <s v="กสิกร"/>
    <s v=""/>
    <s v="JA277770765TH"/>
    <s v="08/08/2025 17:14"/>
  </r>
  <r>
    <x v="13"/>
    <x v="15"/>
    <n v="65"/>
    <n v="1"/>
    <s v="FRB5"/>
    <n v="215"/>
    <n v="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8/08/2025 15:52"/>
    <s v="sompear3955@gmail.com"/>
    <s v="EMS COD"/>
    <s v="facebook"/>
    <s v="กสิกร"/>
    <s v=""/>
    <s v="JA277770765TH"/>
    <s v="08/08/2025 17:14"/>
  </r>
  <r>
    <x v="11"/>
    <x v="13"/>
    <n v="50"/>
    <n v="1"/>
    <s v="FRB12"/>
    <n v="220"/>
    <n v="0"/>
    <s v="ร้านที่2"/>
    <s v="ข***ิวัฒน์ โ***ไว"/>
    <s v="เพชรบูรณ์"/>
    <s v="-"/>
    <s v=""/>
    <s v="08/08/2025 17:06"/>
    <s v="-"/>
    <s v="J&amp;T Express"/>
    <s v="Tiktok"/>
    <s v="tiktok"/>
    <s v=""/>
    <s v="762512966062"/>
    <s v="08/08/2025 17:04"/>
  </r>
  <r>
    <x v="12"/>
    <x v="14"/>
    <n v="50"/>
    <n v="1"/>
    <s v="FRB12"/>
    <n v="220"/>
    <n v="0"/>
    <s v="ร้านที่2"/>
    <s v="ข***ิวัฒน์ โ***ไว"/>
    <s v="เพชรบูรณ์"/>
    <s v="-"/>
    <s v=""/>
    <s v="08/08/2025 17:06"/>
    <s v="-"/>
    <s v="J&amp;T Express"/>
    <s v="Tiktok"/>
    <s v="tiktok"/>
    <s v=""/>
    <s v="762512966062"/>
    <s v="08/08/2025 17:04"/>
  </r>
  <r>
    <x v="2"/>
    <x v="8"/>
    <n v="50"/>
    <n v="1"/>
    <s v="FRB12"/>
    <n v="220"/>
    <n v="0"/>
    <s v="ร้านที่2"/>
    <s v="ข***ิวัฒน์ โ***ไว"/>
    <s v="เพชรบูรณ์"/>
    <s v="-"/>
    <s v=""/>
    <s v="08/08/2025 17:06"/>
    <s v="-"/>
    <s v="J&amp;T Express"/>
    <s v="Tiktok"/>
    <s v="tiktok"/>
    <s v=""/>
    <s v="762512966062"/>
    <s v="08/08/2025 17:04"/>
  </r>
  <r>
    <x v="7"/>
    <x v="9"/>
    <n v="120"/>
    <n v="1"/>
    <s v="FRB12"/>
    <n v="220"/>
    <n v="0"/>
    <s v="ร้านที่2"/>
    <s v="ข***ิวัฒน์ โ***ไว"/>
    <s v="เพชรบูรณ์"/>
    <s v="-"/>
    <s v=""/>
    <s v="08/08/2025 17:06"/>
    <s v="-"/>
    <s v="J&amp;T Express"/>
    <s v="Tiktok"/>
    <s v="tiktok"/>
    <s v=""/>
    <s v="762512966062"/>
    <s v="08/08/2025 17:04"/>
  </r>
  <r>
    <x v="7"/>
    <x v="9"/>
    <n v="100"/>
    <n v="2"/>
    <s v="FRB11"/>
    <n v="415"/>
    <n v="0"/>
    <s v="ร้านที่10"/>
    <s v="คุณพรธิภา เต็มฤดีสิน"/>
    <s v="88/275 มบ.เดอะแกรนด์-วงแหวนประชาอุทิศ ซ.เดอะแกรนด์23 ถ.เลียบทางด่วน แขวงทุ่งครุ เขตทุ่งครุ กทม. _x000a_ 10140"/>
    <s v="10140"/>
    <s v="0958255574"/>
    <s v="08/08/2025 16:56"/>
    <s v="sompear3955@gmail.com"/>
    <s v="EMS COD"/>
    <s v="facebook"/>
    <s v="กสิกร"/>
    <s v=""/>
    <s v="JA277770725TH"/>
    <s v="08/08/2025 16:56"/>
  </r>
  <r>
    <x v="14"/>
    <x v="16"/>
    <n v="139"/>
    <n v="1"/>
    <s v="FRB11"/>
    <n v="415"/>
    <n v="0"/>
    <s v="ร้านที่10"/>
    <s v="คุณพรธิภา เต็มฤดีสิน"/>
    <s v="88/275 มบ.เดอะแกรนด์-วงแหวนประชาอุทิศ ซ.เดอะแกรนด์23 ถ.เลียบทางด่วน แขวงทุ่งครุ เขตทุ่งครุ กทม. _x000a_ 10140"/>
    <s v="10140"/>
    <s v="0958255574"/>
    <s v="08/08/2025 16:56"/>
    <s v="sompear3955@gmail.com"/>
    <s v="EMS COD"/>
    <s v="facebook"/>
    <s v="กสิกร"/>
    <s v=""/>
    <s v="JA277770725TH"/>
    <s v="08/08/2025 16:56"/>
  </r>
  <r>
    <x v="6"/>
    <x v="7"/>
    <n v="139"/>
    <n v="1"/>
    <s v="FRB11"/>
    <n v="415"/>
    <n v="0"/>
    <s v="ร้านที่10"/>
    <s v="คุณพรธิภา เต็มฤดีสิน"/>
    <s v="88/275 มบ.เดอะแกรนด์-วงแหวนประชาอุทิศ ซ.เดอะแกรนด์23 ถ.เลียบทางด่วน แขวงทุ่งครุ เขตทุ่งครุ กทม. _x000a_ 10140"/>
    <s v="10140"/>
    <s v="0958255574"/>
    <s v="08/08/2025 16:56"/>
    <s v="sompear3955@gmail.com"/>
    <s v="EMS COD"/>
    <s v="facebook"/>
    <s v="กสิกร"/>
    <s v=""/>
    <s v="JA277770725TH"/>
    <s v="08/08/2025 16:56"/>
  </r>
  <r>
    <x v="7"/>
    <x v="9"/>
    <n v="100"/>
    <n v="2"/>
    <s v="FRB10"/>
    <n v="200"/>
    <n v="0"/>
    <s v="ร้านที่10"/>
    <s v="ลินดา ศักดิ์สงค์"/>
    <s v="151ม.4ต.ประสงค์ อ.ท่าชนะ จ.สุราษฎร์ธานี 84170"/>
    <s v="84170"/>
    <s v="0631580465"/>
    <s v="08/08/2025 17:17"/>
    <s v="sompear3955@gmail.com"/>
    <s v="EMS"/>
    <s v="facebook"/>
    <s v="กสิกร"/>
    <s v=""/>
    <s v="-"/>
    <s v="08/08/2025 16:54"/>
  </r>
  <r>
    <x v="7"/>
    <x v="9"/>
    <n v="100"/>
    <n v="3"/>
    <s v="FRB9"/>
    <n v="300"/>
    <n v="0"/>
    <s v="ร้านที่10"/>
    <s v="คุณ..หน่อย"/>
    <s v="บ้านเลขที่479_x000a_ถนนสังคมสงเคราะห์11_x000a_แขวงสะพานสอง_x000a_เขตวังทองหลาง_x000a_กรุงเทพมหานคร_x000a_ 10310"/>
    <s v="10310"/>
    <s v="0969277523"/>
    <s v="08/08/2025 16:30"/>
    <s v="sompear3955@gmail.com"/>
    <s v="EMS"/>
    <s v="facebook"/>
    <s v="กสิกร"/>
    <s v=""/>
    <s v="JB337937955TH"/>
    <s v="08/08/2025 16:53"/>
  </r>
  <r>
    <x v="4"/>
    <x v="4"/>
    <n v="33.333333333333336"/>
    <n v="3"/>
    <s v="FRB8"/>
    <n v="138"/>
    <n v="38"/>
    <s v="ร้านที่2"/>
    <s v="ท***ร เ***รักษ์"/>
    <s v="ฉะเชิงเทรา"/>
    <s v="-"/>
    <s v=""/>
    <s v="08/08/2025 16:47"/>
    <s v="-"/>
    <s v="J&amp;T Express"/>
    <s v="Tiktok"/>
    <s v="tiktok"/>
    <s v=""/>
    <s v="762588332144"/>
    <s v="08/08/2025 16:47"/>
  </r>
  <r>
    <x v="7"/>
    <x v="9"/>
    <n v="100"/>
    <n v="1"/>
    <s v="FRB7"/>
    <n v="200"/>
    <n v="0"/>
    <s v="ร้านที่10"/>
    <s v="อุทัยรัตน์ จิตต์อุทัศน์ "/>
    <s v="101/1 หมู่5 ตำบล.แสงอรุณ อ.ทับสะแก จ.ประจวบคีรีขันธ์  77130"/>
    <s v="77130"/>
    <s v="0878005164"/>
    <s v="08/08/2025 15:50"/>
    <s v="sompear3955@gmail.com"/>
    <s v="EMS"/>
    <s v="facebook"/>
    <s v="กสิกร"/>
    <s v=""/>
    <s v="JB337937969TH"/>
    <s v="08/08/2025 15:53"/>
  </r>
  <r>
    <x v="15"/>
    <x v="17"/>
    <n v="100"/>
    <n v="1"/>
    <s v="FRB7"/>
    <n v="200"/>
    <n v="0"/>
    <s v="ร้านที่10"/>
    <s v="อุทัยรัตน์ จิตต์อุทัศน์ "/>
    <s v="101/1 หมู่5 ตำบล.แสงอรุณ อ.ทับสะแก จ.ประจวบคีรีขันธ์  77130"/>
    <s v="77130"/>
    <s v="0878005164"/>
    <s v="08/08/2025 15:50"/>
    <s v="sompear3955@gmail.com"/>
    <s v="EMS"/>
    <s v="facebook"/>
    <s v="กสิกร"/>
    <s v=""/>
    <s v="JB337937969TH"/>
    <s v="08/08/2025 15:53"/>
  </r>
  <r>
    <x v="1"/>
    <x v="1"/>
    <n v="10"/>
    <n v="30"/>
    <s v="FRB6"/>
    <n v="427.27"/>
    <n v="67.27"/>
    <s v="ร้านที่1"/>
    <s v="ของคาเฟ่แมว"/>
    <s v="ซอย ลาดพร้าว 122 แยก 21 ซอย ลาดพร้าว 122 แยก 21 263-265 · พลับพลา/ Phlapphla_x000a__x000a_วังทองหลาง/ Wang Thonglangกรุงเทพมหานคร/ Bangkok_x000a_10310"/>
    <s v="10310"/>
    <s v="660917817399"/>
    <s v="08/08/2025 15:53"/>
    <s v="-"/>
    <s v="Kerry_dropoff"/>
    <s v="Lazada"/>
    <s v="lazada"/>
    <s v=""/>
    <s v="LEXPU0595970056"/>
    <s v="08/08/2025 15:52"/>
  </r>
  <r>
    <x v="15"/>
    <x v="17"/>
    <n v="100"/>
    <n v="1"/>
    <s v="FRB5"/>
    <n v="215"/>
    <n v="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8/08/2025 15:52"/>
    <s v="sompear3955@gmail.com"/>
    <s v="EMS COD"/>
    <s v="facebook"/>
    <s v="กสิกร"/>
    <s v=""/>
    <s v="JA277770765TH"/>
    <s v="08/08/2025 15:50"/>
  </r>
  <r>
    <x v="7"/>
    <x v="9"/>
    <n v="100"/>
    <n v="2"/>
    <s v="FRB4"/>
    <n v="200"/>
    <n v="0"/>
    <s v="ร้านที่10"/>
    <s v="นางพิศปราณี ปัทมเนตร"/>
    <s v=" บ้านเลขที่ 259 ถนนแม่สะเรียง หมู่ที่ 2 (ชุมชนในเวียง) ตำบลแม่สะเรียง อำเภอแม่สะเรียง จังหวัดแม่ฮ่องสอน  58110"/>
    <s v="58110"/>
    <s v="0845182361"/>
    <s v="08/08/2025 15:46"/>
    <s v="sompear3955@gmail.com"/>
    <s v="EMS COD"/>
    <s v="facebook"/>
    <s v="กสิกร"/>
    <s v=""/>
    <s v="JA277770779TH"/>
    <s v="08/08/2025 15:46"/>
  </r>
  <r>
    <x v="4"/>
    <x v="4"/>
    <n v="33.333333333333336"/>
    <n v="3"/>
    <s v="FRB3"/>
    <n v="135"/>
    <n v="35"/>
    <s v="ร้านที่2"/>
    <s v="จ***ฏฐ์     ม***ุดา"/>
    <s v="กรุงเทพมหานคร"/>
    <s v="-"/>
    <s v=""/>
    <s v="08/08/2025 15:43"/>
    <s v="-"/>
    <s v="J&amp;T COD"/>
    <s v="Tiktok"/>
    <s v="จ่ายทีหลัง / COD"/>
    <s v=""/>
    <s v="762510338144"/>
    <s v="08/08/2025 15:43"/>
  </r>
  <r>
    <x v="11"/>
    <x v="13"/>
    <n v="50"/>
    <n v="1"/>
    <s v="FRB2"/>
    <n v="95"/>
    <n v="0"/>
    <s v="ร้านที่2"/>
    <s v="ถ***า"/>
    <s v="ร้อยเอ็ด"/>
    <s v="-"/>
    <s v=""/>
    <s v="08/08/2025 15:40"/>
    <s v="-"/>
    <s v="J&amp;T COD"/>
    <s v="Tiktok"/>
    <s v="จ่ายทีหลัง / COD"/>
    <s v=""/>
    <s v="762540798062"/>
    <s v="08/08/2025 15:41"/>
  </r>
  <r>
    <x v="12"/>
    <x v="14"/>
    <n v="50"/>
    <n v="1"/>
    <s v="FRB2"/>
    <n v="95"/>
    <n v="0"/>
    <s v="ร้านที่2"/>
    <s v="ถ***า"/>
    <s v="ร้อยเอ็ด"/>
    <s v="-"/>
    <s v=""/>
    <s v="08/08/2025 15:40"/>
    <s v="-"/>
    <s v="J&amp;T COD"/>
    <s v="Tiktok"/>
    <s v="จ่ายทีหลัง / COD"/>
    <s v=""/>
    <s v="762540798062"/>
    <s v="08/08/2025 15:40"/>
  </r>
  <r>
    <x v="2"/>
    <x v="8"/>
    <n v="50"/>
    <n v="1"/>
    <s v="FRB2"/>
    <n v="95"/>
    <n v="0"/>
    <s v="ร้านที่2"/>
    <s v="ถ***า"/>
    <s v="ร้อยเอ็ด"/>
    <s v="-"/>
    <s v=""/>
    <s v="08/08/2025 15:40"/>
    <s v="-"/>
    <s v="J&amp;T COD"/>
    <s v="Tiktok"/>
    <s v="จ่ายทีหลัง / COD"/>
    <s v=""/>
    <s v="762540798062"/>
    <s v="08/08/2025 15:40"/>
  </r>
  <r>
    <x v="15"/>
    <x v="17"/>
    <n v="66.333333333333329"/>
    <n v="3"/>
    <s v="FRB1"/>
    <n v="242"/>
    <n v="0"/>
    <s v="ร้านที่1"/>
    <s v="ร******์"/>
    <s v="******, ซอย 10, ต.เทพารักษ์, ตำบลเทพารักษ์ อำเภอเมืองสมุทรปราการ จังหวัดสมุทรปราการ 10270"/>
    <s v="10270"/>
    <s v="14"/>
    <s v="08/08/2025 15:36"/>
    <s v="-"/>
    <s v="SPX Express"/>
    <s v="Shopee"/>
    <s v="shopee"/>
    <s v=""/>
    <s v="TH2564917435177"/>
    <s v="08/08/2025 15:36"/>
  </r>
  <r>
    <x v="11"/>
    <x v="13"/>
    <n v="50"/>
    <n v="1"/>
    <s v="FRB0"/>
    <n v="101"/>
    <n v="6"/>
    <s v="ร้านที่2"/>
    <s v="เ**"/>
    <s v="กรุงเทพฯ"/>
    <s v="-"/>
    <s v=""/>
    <s v="08/08/2025 15:35"/>
    <s v="-"/>
    <s v="J&amp;T COD"/>
    <s v="Tiktok"/>
    <s v="จ่ายทีหลัง / COD"/>
    <s v=""/>
    <s v="762593591060"/>
    <s v="08/08/2025 15:35"/>
  </r>
  <r>
    <x v="12"/>
    <x v="14"/>
    <n v="50"/>
    <n v="1"/>
    <s v="FRB0"/>
    <n v="101"/>
    <n v="6"/>
    <s v="ร้านที่2"/>
    <s v="เ**"/>
    <s v="กรุงเทพฯ"/>
    <s v="-"/>
    <s v=""/>
    <s v="08/08/2025 15:35"/>
    <s v="-"/>
    <s v="J&amp;T COD"/>
    <s v="Tiktok"/>
    <s v="จ่ายทีหลัง / COD"/>
    <s v=""/>
    <s v="762593591060"/>
    <s v="08/08/2025 15:35"/>
  </r>
  <r>
    <x v="2"/>
    <x v="8"/>
    <n v="50"/>
    <n v="1"/>
    <s v="FRB0"/>
    <n v="101"/>
    <n v="6"/>
    <s v="ร้านที่2"/>
    <s v="เ**"/>
    <s v="กรุงเทพฯ"/>
    <s v="-"/>
    <s v=""/>
    <s v="08/08/2025 15:35"/>
    <s v="-"/>
    <s v="J&amp;T COD"/>
    <s v="Tiktok"/>
    <s v="จ่ายทีหลัง / COD"/>
    <s v=""/>
    <s v="762593591060"/>
    <s v="08/08/2025 15:35"/>
  </r>
  <r>
    <x v="7"/>
    <x v="9"/>
    <n v="100"/>
    <n v="3"/>
    <s v="FRA99"/>
    <n v="300"/>
    <n v="0"/>
    <s v="ร้านที่10"/>
    <s v="ชื่อ ศจีนา มาเหลน"/>
    <s v="ที่อยู่ 149/8 ม.2 ตำบลลำไทร อำเภอลำลูกกา จังหวัดปทุมธานี  12150"/>
    <s v="12150"/>
    <s v="0922715088"/>
    <s v="08/08/2025 15:18"/>
    <s v="sompear3955@gmail.com"/>
    <s v="EMS"/>
    <s v="facebook"/>
    <s v="กสิกร"/>
    <s v=""/>
    <s v="JB337937972TH"/>
    <s v="08/08/2025 15:33"/>
  </r>
  <r>
    <x v="11"/>
    <x v="13"/>
    <n v="50"/>
    <n v="2"/>
    <s v="FRA98"/>
    <n v="200"/>
    <n v="0"/>
    <s v="ร้านที่2"/>
    <s v="ร***กระเพราถาดแซ่บระเบิด เ***งรากน้อย ซ** 2*"/>
    <s v="พระนครศรีอยุธยา"/>
    <s v="-"/>
    <s v=""/>
    <s v="08/08/2025 15:27"/>
    <s v="-"/>
    <s v="J&amp;T COD"/>
    <s v="Tiktok"/>
    <s v="จ่ายทีหลัง / COD"/>
    <s v=""/>
    <s v="762502183085"/>
    <s v="08/08/2025 15:27"/>
  </r>
  <r>
    <x v="12"/>
    <x v="14"/>
    <n v="50"/>
    <n v="2"/>
    <s v="FRA98"/>
    <n v="200"/>
    <n v="0"/>
    <s v="ร้านที่2"/>
    <s v="ร***กระเพราถาดแซ่บระเบิด เ***งรากน้อย ซ** 2*"/>
    <s v="พระนครศรีอยุธยา"/>
    <s v="-"/>
    <s v=""/>
    <s v="08/08/2025 15:27"/>
    <s v="-"/>
    <s v="J&amp;T COD"/>
    <s v="Tiktok"/>
    <s v="จ่ายทีหลัง / COD"/>
    <s v=""/>
    <s v="762502183085"/>
    <s v="08/08/2025 15:27"/>
  </r>
  <r>
    <x v="2"/>
    <x v="8"/>
    <n v="50"/>
    <n v="2"/>
    <s v="FRA98"/>
    <n v="200"/>
    <n v="0"/>
    <s v="ร้านที่2"/>
    <s v="ร***กระเพราถาดแซ่บระเบิด เ***งรากน้อย ซ** 2*"/>
    <s v="พระนครศรีอยุธยา"/>
    <s v="-"/>
    <s v=""/>
    <s v="08/08/2025 15:27"/>
    <s v="-"/>
    <s v="J&amp;T COD"/>
    <s v="Tiktok"/>
    <s v="จ่ายทีหลัง / COD"/>
    <s v=""/>
    <s v="762502183085"/>
    <s v="08/08/2025 15:27"/>
  </r>
  <r>
    <x v="11"/>
    <x v="13"/>
    <n v="50"/>
    <n v="2"/>
    <s v="FRA97"/>
    <n v="195"/>
    <n v="0"/>
    <s v="ร้านที่2"/>
    <s v="ค***ุ่ย ม***มาทร์"/>
    <s v="พระนครศรีอยุธยา"/>
    <s v="-"/>
    <s v=""/>
    <s v="08/08/2025 15:26"/>
    <s v="-"/>
    <s v="J&amp;T COD"/>
    <s v="Tiktok"/>
    <s v="จ่ายทีหลัง / COD"/>
    <s v=""/>
    <s v="762517083031"/>
    <s v="08/08/2025 15:26"/>
  </r>
  <r>
    <x v="12"/>
    <x v="14"/>
    <n v="50"/>
    <n v="2"/>
    <s v="FRA97"/>
    <n v="195"/>
    <n v="0"/>
    <s v="ร้านที่2"/>
    <s v="ค***ุ่ย ม***มาทร์"/>
    <s v="พระนครศรีอยุธยา"/>
    <s v="-"/>
    <s v=""/>
    <s v="08/08/2025 15:26"/>
    <s v="-"/>
    <s v="J&amp;T COD"/>
    <s v="Tiktok"/>
    <s v="จ่ายทีหลัง / COD"/>
    <s v=""/>
    <s v="762517083031"/>
    <s v="08/08/2025 15:26"/>
  </r>
  <r>
    <x v="2"/>
    <x v="8"/>
    <n v="50"/>
    <n v="2"/>
    <s v="FRA97"/>
    <n v="195"/>
    <n v="0"/>
    <s v="ร้านที่2"/>
    <s v="ค***ุ่ย ม***มาทร์"/>
    <s v="พระนครศรีอยุธยา"/>
    <s v="-"/>
    <s v=""/>
    <s v="08/08/2025 15:26"/>
    <s v="-"/>
    <s v="J&amp;T COD"/>
    <s v="Tiktok"/>
    <s v="จ่ายทีหลัง / COD"/>
    <s v=""/>
    <s v="762517083031"/>
    <s v="08/08/2025 15:26"/>
  </r>
  <r>
    <x v="11"/>
    <x v="13"/>
    <n v="50"/>
    <n v="1"/>
    <s v="FRA96"/>
    <n v="203"/>
    <n v="0"/>
    <s v="ร้านที่2"/>
    <s v="เ***นดารา  ห***พินิจ"/>
    <s v="บึงกาฬ"/>
    <s v="-"/>
    <s v=""/>
    <s v="08/08/2025 15:24"/>
    <s v="-"/>
    <s v="J&amp;T COD"/>
    <s v="Tiktok"/>
    <s v="จ่ายทีหลัง / COD"/>
    <s v=""/>
    <s v="762503161070"/>
    <s v="08/08/2025 15:24"/>
  </r>
  <r>
    <x v="12"/>
    <x v="14"/>
    <n v="50"/>
    <n v="1"/>
    <s v="FRA96"/>
    <n v="203"/>
    <n v="0"/>
    <s v="ร้านที่2"/>
    <s v="เ***นดารา  ห***พินิจ"/>
    <s v="บึงกาฬ"/>
    <s v="-"/>
    <s v=""/>
    <s v="08/08/2025 15:24"/>
    <s v="-"/>
    <s v="J&amp;T COD"/>
    <s v="Tiktok"/>
    <s v="จ่ายทีหลัง / COD"/>
    <s v=""/>
    <s v="762503161070"/>
    <s v="08/08/2025 15:24"/>
  </r>
  <r>
    <x v="2"/>
    <x v="8"/>
    <n v="50"/>
    <n v="1"/>
    <s v="FRA96"/>
    <n v="203"/>
    <n v="0"/>
    <s v="ร้านที่2"/>
    <s v="เ***นดารา  ห***พินิจ"/>
    <s v="บึงกาฬ"/>
    <s v="-"/>
    <s v=""/>
    <s v="08/08/2025 15:24"/>
    <s v="-"/>
    <s v="J&amp;T COD"/>
    <s v="Tiktok"/>
    <s v="จ่ายทีหลัง / COD"/>
    <s v=""/>
    <s v="762503161070"/>
    <s v="08/08/2025 15:24"/>
  </r>
  <r>
    <x v="7"/>
    <x v="9"/>
    <n v="120"/>
    <n v="1"/>
    <s v="FRA96"/>
    <n v="203"/>
    <n v="0"/>
    <s v="ร้านที่2"/>
    <s v="เ***นดารา  ห***พินิจ"/>
    <s v="บึงกาฬ"/>
    <s v="-"/>
    <s v=""/>
    <s v="08/08/2025 15:24"/>
    <s v="-"/>
    <s v="J&amp;T COD"/>
    <s v="Tiktok"/>
    <s v="จ่ายทีหลัง / COD"/>
    <s v=""/>
    <s v="762503161070"/>
    <s v="08/08/2025 15:24"/>
  </r>
  <r>
    <x v="11"/>
    <x v="13"/>
    <n v="50"/>
    <n v="2"/>
    <s v="FRA95"/>
    <n v="200"/>
    <n v="0"/>
    <s v="ร้านที่2"/>
    <s v="ป***อน ก***กลีบ"/>
    <s v="อุตรดิตถ์"/>
    <s v="-"/>
    <s v=""/>
    <s v="08/08/2025 15:24"/>
    <s v="-"/>
    <s v="J&amp;T COD"/>
    <s v="Tiktok"/>
    <s v="จ่ายทีหลัง / COD"/>
    <s v=""/>
    <s v="762513687036"/>
    <s v="08/08/2025 15:24"/>
  </r>
  <r>
    <x v="12"/>
    <x v="14"/>
    <n v="50"/>
    <n v="2"/>
    <s v="FRA95"/>
    <n v="200"/>
    <n v="0"/>
    <s v="ร้านที่2"/>
    <s v="ป***อน ก***กลีบ"/>
    <s v="อุตรดิตถ์"/>
    <s v="-"/>
    <s v=""/>
    <s v="08/08/2025 15:24"/>
    <s v="-"/>
    <s v="J&amp;T COD"/>
    <s v="Tiktok"/>
    <s v="จ่ายทีหลัง / COD"/>
    <s v=""/>
    <s v="762513687036"/>
    <s v="08/08/2025 15:24"/>
  </r>
  <r>
    <x v="2"/>
    <x v="8"/>
    <n v="50"/>
    <n v="2"/>
    <s v="FRA95"/>
    <n v="200"/>
    <n v="0"/>
    <s v="ร้านที่2"/>
    <s v="ป***อน ก***กลีบ"/>
    <s v="อุตรดิตถ์"/>
    <s v="-"/>
    <s v=""/>
    <s v="08/08/2025 15:24"/>
    <s v="-"/>
    <s v="J&amp;T COD"/>
    <s v="Tiktok"/>
    <s v="จ่ายทีหลัง / COD"/>
    <s v=""/>
    <s v="762513687036"/>
    <s v="08/08/2025 15:24"/>
  </r>
  <r>
    <x v="11"/>
    <x v="13"/>
    <n v="50"/>
    <n v="1"/>
    <s v="FRA94"/>
    <n v="95"/>
    <n v="0"/>
    <s v="ร้านที่2"/>
    <s v="N***ha K***gnoen"/>
    <s v="นครราชสีมา"/>
    <s v="-"/>
    <s v=""/>
    <s v="08/08/2025 15:24"/>
    <s v="-"/>
    <s v="J&amp;T COD"/>
    <s v="Tiktok"/>
    <s v="จ่ายทีหลัง / COD"/>
    <s v=""/>
    <s v="762599390055"/>
    <s v="08/08/2025 15:24"/>
  </r>
  <r>
    <x v="12"/>
    <x v="14"/>
    <n v="50"/>
    <n v="1"/>
    <s v="FRA94"/>
    <n v="95"/>
    <n v="0"/>
    <s v="ร้านที่2"/>
    <s v="N***ha K***gnoen"/>
    <s v="นครราชสีมา"/>
    <s v="-"/>
    <s v=""/>
    <s v="08/08/2025 15:24"/>
    <s v="-"/>
    <s v="J&amp;T COD"/>
    <s v="Tiktok"/>
    <s v="จ่ายทีหลัง / COD"/>
    <s v=""/>
    <s v="762599390055"/>
    <s v="08/08/2025 15:24"/>
  </r>
  <r>
    <x v="2"/>
    <x v="8"/>
    <n v="50"/>
    <n v="1"/>
    <s v="FRA94"/>
    <n v="95"/>
    <n v="0"/>
    <s v="ร้านที่2"/>
    <s v="N***ha K***gnoen"/>
    <s v="นครราชสีมา"/>
    <s v="-"/>
    <s v=""/>
    <s v="08/08/2025 15:24"/>
    <s v="-"/>
    <s v="J&amp;T COD"/>
    <s v="Tiktok"/>
    <s v="จ่ายทีหลัง / COD"/>
    <s v=""/>
    <s v="762599390055"/>
    <s v="08/08/2025 15:24"/>
  </r>
  <r>
    <x v="11"/>
    <x v="13"/>
    <n v="50"/>
    <n v="1"/>
    <s v="FRA93"/>
    <n v="95"/>
    <n v="0"/>
    <s v="ร้านที่2"/>
    <s v="พ***ลักษณ์  ก***กลียว"/>
    <s v="เทศบาลเมืองยโสธร"/>
    <s v="-"/>
    <s v=""/>
    <s v="08/08/2025 15:24"/>
    <s v="-"/>
    <s v="J&amp;T Express"/>
    <s v="Tiktok"/>
    <s v="tiktok"/>
    <s v=""/>
    <s v="762539991043"/>
    <s v="08/08/2025 15:24"/>
  </r>
  <r>
    <x v="12"/>
    <x v="14"/>
    <n v="50"/>
    <n v="1"/>
    <s v="FRA93"/>
    <n v="95"/>
    <n v="0"/>
    <s v="ร้านที่2"/>
    <s v="พ***ลักษณ์  ก***กลียว"/>
    <s v="เทศบาลเมืองยโสธร"/>
    <s v="-"/>
    <s v=""/>
    <s v="08/08/2025 15:24"/>
    <s v="-"/>
    <s v="J&amp;T Express"/>
    <s v="Tiktok"/>
    <s v="tiktok"/>
    <s v=""/>
    <s v="762539991043"/>
    <s v="08/08/2025 15:24"/>
  </r>
  <r>
    <x v="2"/>
    <x v="8"/>
    <n v="50"/>
    <n v="1"/>
    <s v="FRA93"/>
    <n v="95"/>
    <n v="0"/>
    <s v="ร้านที่2"/>
    <s v="พ***ลักษณ์  ก***กลียว"/>
    <s v="เทศบาลเมืองยโสธร"/>
    <s v="-"/>
    <s v=""/>
    <s v="08/08/2025 15:24"/>
    <s v="-"/>
    <s v="J&amp;T Express"/>
    <s v="Tiktok"/>
    <s v="tiktok"/>
    <s v=""/>
    <s v="762539991043"/>
    <s v="08/08/2025 15:24"/>
  </r>
  <r>
    <x v="11"/>
    <x v="13"/>
    <n v="50"/>
    <n v="1"/>
    <s v="FRA92"/>
    <n v="133"/>
    <n v="38"/>
    <s v="ร้านที่2"/>
    <s v="A**"/>
    <s v="ประจวบคีรีขันธ์"/>
    <s v="-"/>
    <s v=""/>
    <s v="08/08/2025 15:23"/>
    <s v="-"/>
    <s v="J&amp;T COD"/>
    <s v="Tiktok"/>
    <s v="จ่ายทีหลัง / COD"/>
    <s v=""/>
    <s v="762596597044"/>
    <s v="08/08/2025 15:23"/>
  </r>
  <r>
    <x v="12"/>
    <x v="14"/>
    <n v="50"/>
    <n v="1"/>
    <s v="FRA92"/>
    <n v="133"/>
    <n v="38"/>
    <s v="ร้านที่2"/>
    <s v="A**"/>
    <s v="ประจวบคีรีขันธ์"/>
    <s v="-"/>
    <s v=""/>
    <s v="08/08/2025 15:23"/>
    <s v="-"/>
    <s v="J&amp;T COD"/>
    <s v="Tiktok"/>
    <s v="จ่ายทีหลัง / COD"/>
    <s v=""/>
    <s v="762596597044"/>
    <s v="08/08/2025 15:23"/>
  </r>
  <r>
    <x v="2"/>
    <x v="8"/>
    <n v="50"/>
    <n v="1"/>
    <s v="FRA92"/>
    <n v="133"/>
    <n v="38"/>
    <s v="ร้านที่2"/>
    <s v="A**"/>
    <s v="ประจวบคีรีขันธ์"/>
    <s v="-"/>
    <s v=""/>
    <s v="08/08/2025 15:23"/>
    <s v="-"/>
    <s v="J&amp;T COD"/>
    <s v="Tiktok"/>
    <s v="จ่ายทีหลัง / COD"/>
    <s v=""/>
    <s v="762596597044"/>
    <s v="08/08/2025 15:23"/>
  </r>
  <r>
    <x v="11"/>
    <x v="13"/>
    <n v="50"/>
    <n v="1"/>
    <s v="FRA90"/>
    <n v="95"/>
    <n v="0"/>
    <s v="ร้านที่2"/>
    <s v="ช***มอม"/>
    <s v="กรุงเทพฯ"/>
    <s v="-"/>
    <s v=""/>
    <s v="08/08/2025 15:22"/>
    <s v="-"/>
    <s v="J&amp;T COD"/>
    <s v="Tiktok"/>
    <s v="จ่ายทีหลัง / COD"/>
    <s v=""/>
    <s v="762577121154"/>
    <s v="08/08/2025 15:22"/>
  </r>
  <r>
    <x v="12"/>
    <x v="14"/>
    <n v="50"/>
    <n v="1"/>
    <s v="FRA90"/>
    <n v="95"/>
    <n v="0"/>
    <s v="ร้านที่2"/>
    <s v="ช***มอม"/>
    <s v="กรุงเทพฯ"/>
    <s v="-"/>
    <s v=""/>
    <s v="08/08/2025 15:22"/>
    <s v="-"/>
    <s v="J&amp;T COD"/>
    <s v="Tiktok"/>
    <s v="จ่ายทีหลัง / COD"/>
    <s v=""/>
    <s v="762577121154"/>
    <s v="08/08/2025 15:22"/>
  </r>
  <r>
    <x v="2"/>
    <x v="8"/>
    <n v="50"/>
    <n v="1"/>
    <s v="FRA90"/>
    <n v="95"/>
    <n v="0"/>
    <s v="ร้านที่2"/>
    <s v="ช***มอม"/>
    <s v="กรุงเทพฯ"/>
    <s v="-"/>
    <s v=""/>
    <s v="08/08/2025 15:22"/>
    <s v="-"/>
    <s v="J&amp;T COD"/>
    <s v="Tiktok"/>
    <s v="จ่ายทีหลัง / COD"/>
    <s v=""/>
    <s v="762577121154"/>
    <s v="08/08/2025 15:22"/>
  </r>
  <r>
    <x v="11"/>
    <x v="13"/>
    <n v="50"/>
    <n v="1"/>
    <s v="FRA89"/>
    <n v="95"/>
    <n v="0"/>
    <s v="ร้านที่2"/>
    <s v="ธ***รัตน์ เ***รัตน์"/>
    <s v="สงขลา"/>
    <s v="-"/>
    <s v=""/>
    <s v="08/08/2025 15:22"/>
    <s v="-"/>
    <s v="J&amp;T COD"/>
    <s v="Tiktok"/>
    <s v="จ่ายทีหลัง / COD"/>
    <s v=""/>
    <s v="762517395054"/>
    <s v="08/08/2025 15:22"/>
  </r>
  <r>
    <x v="12"/>
    <x v="14"/>
    <n v="50"/>
    <n v="1"/>
    <s v="FRA89"/>
    <n v="95"/>
    <n v="0"/>
    <s v="ร้านที่2"/>
    <s v="ธ***รัตน์ เ***รัตน์"/>
    <s v="สงขลา"/>
    <s v="-"/>
    <s v=""/>
    <s v="08/08/2025 15:22"/>
    <s v="-"/>
    <s v="J&amp;T COD"/>
    <s v="Tiktok"/>
    <s v="จ่ายทีหลัง / COD"/>
    <s v=""/>
    <s v="762517395054"/>
    <s v="08/08/2025 15:22"/>
  </r>
  <r>
    <x v="2"/>
    <x v="8"/>
    <n v="50"/>
    <n v="1"/>
    <s v="FRA89"/>
    <n v="95"/>
    <n v="0"/>
    <s v="ร้านที่2"/>
    <s v="ธ***รัตน์ เ***รัตน์"/>
    <s v="สงขลา"/>
    <s v="-"/>
    <s v=""/>
    <s v="08/08/2025 15:22"/>
    <s v="-"/>
    <s v="J&amp;T COD"/>
    <s v="Tiktok"/>
    <s v="จ่ายทีหลัง / COD"/>
    <s v=""/>
    <s v="762517395054"/>
    <s v="08/08/2025 15:22"/>
  </r>
  <r>
    <x v="7"/>
    <x v="9"/>
    <n v="120"/>
    <n v="1"/>
    <s v="FRA88"/>
    <n v="153"/>
    <n v="38"/>
    <s v="ร้านที่2"/>
    <s v="P***rada B***rom"/>
    <s v="ร้อยเอ็ด"/>
    <s v="-"/>
    <s v=""/>
    <s v="08/08/2025 15:20"/>
    <s v="-"/>
    <s v="J&amp;T Express"/>
    <s v="Tiktok"/>
    <s v="tiktok"/>
    <s v=""/>
    <s v="762559439191"/>
    <s v="08/08/2025 15:19"/>
  </r>
  <r>
    <x v="7"/>
    <x v="9"/>
    <n v="100"/>
    <n v="2"/>
    <s v="FRA87"/>
    <n v="200"/>
    <n v="0"/>
    <s v="ร้านที่10"/>
    <s v="จิดาภา   นันทศรีรัตน์"/>
    <s v="567-569  ริมถนนสุขุมวิท 31-33 แขวงคลองตันเหนือ  เขตวัฒนา  กรุงเทพฯ  _x000a_ 10110"/>
    <s v="10110"/>
    <s v="0963286956"/>
    <s v="08/08/2025 15:17"/>
    <s v="sompear3955@gmail.com"/>
    <s v="EMS COD"/>
    <s v="facebook"/>
    <s v="กสิกร"/>
    <s v=""/>
    <s v="-"/>
    <s v="08/08/2025 15:17"/>
  </r>
  <r>
    <x v="11"/>
    <x v="13"/>
    <n v="50"/>
    <n v="1"/>
    <s v="FRA86"/>
    <n v="130"/>
    <n v="35"/>
    <s v="ร้านที่2"/>
    <s v="ช***าภา ร***ปีย"/>
    <s v="ปทุมธานี"/>
    <s v="-"/>
    <s v=""/>
    <s v="08/08/2025 15:16"/>
    <s v="-"/>
    <s v="Flash Express Thailand COD"/>
    <s v="Tiktok"/>
    <s v="จ่ายทีหลัง / COD"/>
    <s v=""/>
    <s v="THT040221K8XK5Z"/>
    <s v="08/08/2025 15:16"/>
  </r>
  <r>
    <x v="12"/>
    <x v="14"/>
    <n v="50"/>
    <n v="1"/>
    <s v="FRA86"/>
    <n v="130"/>
    <n v="35"/>
    <s v="ร้านที่2"/>
    <s v="ช***าภา ร***ปีย"/>
    <s v="ปทุมธานี"/>
    <s v="-"/>
    <s v=""/>
    <s v="08/08/2025 15:16"/>
    <s v="-"/>
    <s v="Flash Express Thailand COD"/>
    <s v="Tiktok"/>
    <s v="จ่ายทีหลัง / COD"/>
    <s v=""/>
    <s v="THT040221K8XK5Z"/>
    <s v="08/08/2025 15:16"/>
  </r>
  <r>
    <x v="2"/>
    <x v="8"/>
    <n v="50"/>
    <n v="1"/>
    <s v="FRA86"/>
    <n v="130"/>
    <n v="35"/>
    <s v="ร้านที่2"/>
    <s v="ช***าภา ร***ปีย"/>
    <s v="ปทุมธานี"/>
    <s v="-"/>
    <s v=""/>
    <s v="08/08/2025 15:16"/>
    <s v="-"/>
    <s v="Flash Express Thailand COD"/>
    <s v="Tiktok"/>
    <s v="จ่ายทีหลัง / COD"/>
    <s v=""/>
    <s v="THT040221K8XK5Z"/>
    <s v="08/08/2025 15:16"/>
  </r>
  <r>
    <x v="11"/>
    <x v="13"/>
    <n v="50"/>
    <n v="2"/>
    <s v="FRA85"/>
    <n v="266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08/08/2025 15:46"/>
    <s v="-"/>
    <s v="SPX Express"/>
    <s v="Shopee"/>
    <s v="shopee"/>
    <s v=""/>
    <s v="TH251335131829R"/>
    <s v="08/08/2025 15:16"/>
  </r>
  <r>
    <x v="12"/>
    <x v="14"/>
    <n v="50"/>
    <n v="2"/>
    <s v="FRA85"/>
    <n v="266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08/08/2025 15:46"/>
    <s v="-"/>
    <s v="SPX Express"/>
    <s v="Shopee"/>
    <s v="shopee"/>
    <s v=""/>
    <s v="TH251335131829R"/>
    <s v="08/08/2025 15:16"/>
  </r>
  <r>
    <x v="2"/>
    <x v="8"/>
    <n v="50"/>
    <n v="2"/>
    <s v="FRA85"/>
    <n v="266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08/08/2025 15:46"/>
    <s v="-"/>
    <s v="SPX Express"/>
    <s v="Shopee"/>
    <s v="shopee"/>
    <s v=""/>
    <s v="TH251335131829R"/>
    <s v="08/08/2025 15:16"/>
  </r>
  <r>
    <x v="7"/>
    <x v="9"/>
    <n v="120"/>
    <n v="1"/>
    <s v="FRA84"/>
    <n v="120"/>
    <n v="0"/>
    <s v="ร้านที่10"/>
    <s v="รุ่งเรือง พิชญ์พิศาล"/>
    <s v="89/125 ม.3 ต./อ.บางใหญ่_x000a_นนทบุรี_x000a_ม.บ.ชัยพฤกปิ่นเกล้ากาญจนาซอยกันตนาบางใหญ่/_x000a_ 11140"/>
    <s v="11140"/>
    <s v="0817469945"/>
    <s v="08/08/2025 15:01"/>
    <s v="sompear3955@gmail.com"/>
    <s v="EMS"/>
    <s v="facebook"/>
    <s v="กสิกร"/>
    <s v=""/>
    <s v="JB337937986TH"/>
    <s v="08/08/2025 15:15"/>
  </r>
  <r>
    <x v="7"/>
    <x v="9"/>
    <n v="120"/>
    <n v="1"/>
    <s v="FRA83"/>
    <n v="120"/>
    <n v="0"/>
    <s v="ร้านที่10"/>
    <s v="คุณพรทิภา พระนารี"/>
    <s v="_x000a_32/9 หมู่1 ต.บางเขน_x000a__x000a_ประชาชื่นนนทบุรี4_x000a__x000a_อำเภอเมืองนนท์_x000a__x000a__x000a_จังหวัดนนทบุรี_x000a__x000a_ 11000"/>
    <s v="11000"/>
    <s v="0817506148"/>
    <s v="08/08/2025 15:01"/>
    <s v="sompear3955@gmail.com"/>
    <s v="EMS"/>
    <s v="facebook"/>
    <s v="กสิกร"/>
    <s v=""/>
    <s v=""/>
    <s v="08/08/2025 15:14"/>
  </r>
  <r>
    <x v="14"/>
    <x v="16"/>
    <n v="139"/>
    <n v="2"/>
    <s v="FRA82"/>
    <n v="215"/>
    <n v="0"/>
    <s v="ร้านที่1"/>
    <s v="วิลาวรรณ  เตรียมกรม "/>
    <s v="หมู่4  37/465 ซ.2/1  ถ.เลียบคลองสาม ต.คลองสาม อ.คลองหลวง จ.ปทุมธานี 12120"/>
    <s v="12120"/>
    <s v="0826832592"/>
    <s v="08/08/2025 15:11"/>
    <s v="sompear3955@gmail.com"/>
    <s v="EMS"/>
    <s v="facebook"/>
    <s v="กสิกร"/>
    <s v=""/>
    <s v="JB337938006TH"/>
    <s v="08/08/2025 15:13"/>
  </r>
  <r>
    <x v="7"/>
    <x v="9"/>
    <n v="120"/>
    <n v="1"/>
    <s v="FRA81"/>
    <n v="211"/>
    <n v="0"/>
    <s v="ร้านที่2"/>
    <s v="น** อ***ัตน์ ด***ุวันดี"/>
    <s v="นครพนม"/>
    <s v="-"/>
    <s v=""/>
    <s v="08/08/2025 15:13"/>
    <s v="-"/>
    <s v="J&amp;T Express"/>
    <s v="Tiktok"/>
    <s v="tiktok"/>
    <s v=""/>
    <s v="762591033190"/>
    <s v="08/08/2025 15:13"/>
  </r>
  <r>
    <x v="7"/>
    <x v="9"/>
    <n v="120"/>
    <n v="1"/>
    <s v="FRA81"/>
    <n v="211"/>
    <n v="0"/>
    <s v="ร้านที่2"/>
    <s v="น** อ***ัตน์ ด***ุวันดี"/>
    <s v="นครพนม"/>
    <s v="-"/>
    <s v=""/>
    <s v="08/08/2025 15:13"/>
    <s v="-"/>
    <s v="J&amp;T Express"/>
    <s v="Tiktok"/>
    <s v="tiktok"/>
    <s v=""/>
    <s v="762591033190"/>
    <s v="08/08/2025 15:13"/>
  </r>
  <r>
    <x v="7"/>
    <x v="9"/>
    <n v="83.333333333333329"/>
    <n v="3"/>
    <s v="FRA79"/>
    <n v="250"/>
    <n v="0"/>
    <s v="ร้านที่2"/>
    <s v="แ***พ็ญศรี   ช***ล"/>
    <s v="ขอนแก่น"/>
    <s v="-"/>
    <s v=""/>
    <s v="08/08/2025 15:10"/>
    <s v="-"/>
    <s v="J&amp;T Express"/>
    <s v="Tiktok"/>
    <s v="tiktok"/>
    <s v=""/>
    <s v="762523838204"/>
    <s v="08/08/2025 15:09"/>
  </r>
  <r>
    <x v="5"/>
    <x v="6"/>
    <n v="66.666666666666671"/>
    <n v="3"/>
    <s v="FRA78"/>
    <n v="195"/>
    <n v="0"/>
    <s v="ร้านที่2"/>
    <s v="โ*** แ***สอนดี"/>
    <s v="นครพนม"/>
    <s v="-"/>
    <s v=""/>
    <s v="08/08/2025 15:08"/>
    <s v="-"/>
    <s v="J&amp;T COD"/>
    <s v="Tiktok"/>
    <s v="จ่ายทีหลัง / COD"/>
    <s v=""/>
    <s v="762540382015"/>
    <s v="08/08/2025 15:08"/>
  </r>
  <r>
    <x v="11"/>
    <x v="13"/>
    <n v="50"/>
    <n v="1"/>
    <s v="FRA78"/>
    <n v="195"/>
    <n v="0"/>
    <s v="ร้านที่2"/>
    <s v="โ*** แ***สอนดี"/>
    <s v="นครพนม"/>
    <s v="-"/>
    <s v=""/>
    <s v="08/08/2025 15:08"/>
    <s v="-"/>
    <s v="J&amp;T COD"/>
    <s v="Tiktok"/>
    <s v="จ่ายทีหลัง / COD"/>
    <s v=""/>
    <s v="762540382015"/>
    <s v="08/08/2025 15:08"/>
  </r>
  <r>
    <x v="12"/>
    <x v="14"/>
    <n v="50"/>
    <n v="1"/>
    <s v="FRA78"/>
    <n v="195"/>
    <n v="0"/>
    <s v="ร้านที่2"/>
    <s v="โ*** แ***สอนดี"/>
    <s v="นครพนม"/>
    <s v="-"/>
    <s v=""/>
    <s v="08/08/2025 15:08"/>
    <s v="-"/>
    <s v="J&amp;T COD"/>
    <s v="Tiktok"/>
    <s v="จ่ายทีหลัง / COD"/>
    <s v=""/>
    <s v="762540382015"/>
    <s v="08/08/2025 15:08"/>
  </r>
  <r>
    <x v="2"/>
    <x v="8"/>
    <n v="50"/>
    <n v="1"/>
    <s v="FRA78"/>
    <n v="195"/>
    <n v="0"/>
    <s v="ร้านที่2"/>
    <s v="โ*** แ***สอนดี"/>
    <s v="นครพนม"/>
    <s v="-"/>
    <s v=""/>
    <s v="08/08/2025 15:08"/>
    <s v="-"/>
    <s v="J&amp;T COD"/>
    <s v="Tiktok"/>
    <s v="จ่ายทีหลัง / COD"/>
    <s v=""/>
    <s v="762540382015"/>
    <s v="08/08/2025 15:08"/>
  </r>
  <r>
    <x v="7"/>
    <x v="9"/>
    <n v="83.333333333333329"/>
    <n v="3"/>
    <s v="FRA77"/>
    <n v="250"/>
    <n v="0"/>
    <s v="ร้านที่2"/>
    <s v="โ***"/>
    <s v="กาญจนบุรี"/>
    <s v="-"/>
    <s v=""/>
    <s v="08/08/2025 15:08"/>
    <s v="-"/>
    <s v="J&amp;T COD"/>
    <s v="Tiktok"/>
    <s v="จ่ายทีหลัง / COD"/>
    <s v=""/>
    <s v="762523756116"/>
    <s v="08/08/2025 15:08"/>
  </r>
  <r>
    <x v="11"/>
    <x v="13"/>
    <n v="50"/>
    <n v="2"/>
    <s v="FRA76"/>
    <n v="200"/>
    <n v="0"/>
    <s v="ร้านที่2"/>
    <s v="ส***รษา ย***กระโทก"/>
    <s v="ชลบุรี"/>
    <s v="-"/>
    <s v=""/>
    <s v="08/08/2025 15:06"/>
    <s v="-"/>
    <s v="J&amp;T COD"/>
    <s v="Tiktok"/>
    <s v="จ่ายทีหลัง / COD"/>
    <s v=""/>
    <s v="762500882043"/>
    <s v="08/08/2025 15:06"/>
  </r>
  <r>
    <x v="12"/>
    <x v="14"/>
    <n v="50"/>
    <n v="2"/>
    <s v="FRA76"/>
    <n v="200"/>
    <n v="0"/>
    <s v="ร้านที่2"/>
    <s v="ส***รษา ย***กระโทก"/>
    <s v="ชลบุรี"/>
    <s v="-"/>
    <s v=""/>
    <s v="08/08/2025 15:06"/>
    <s v="-"/>
    <s v="J&amp;T COD"/>
    <s v="Tiktok"/>
    <s v="จ่ายทีหลัง / COD"/>
    <s v=""/>
    <s v="762500882043"/>
    <s v="08/08/2025 15:06"/>
  </r>
  <r>
    <x v="2"/>
    <x v="8"/>
    <n v="50"/>
    <n v="2"/>
    <s v="FRA76"/>
    <n v="200"/>
    <n v="0"/>
    <s v="ร้านที่2"/>
    <s v="ส***รษา ย***กระโทก"/>
    <s v="ชลบุรี"/>
    <s v="-"/>
    <s v=""/>
    <s v="08/08/2025 15:06"/>
    <s v="-"/>
    <s v="J&amp;T COD"/>
    <s v="Tiktok"/>
    <s v="จ่ายทีหลัง / COD"/>
    <s v=""/>
    <s v="762500882043"/>
    <s v="08/08/2025 15:06"/>
  </r>
  <r>
    <x v="7"/>
    <x v="9"/>
    <n v="100"/>
    <n v="2"/>
    <s v="FRA75"/>
    <n v="200"/>
    <n v="0"/>
    <s v="ร้านที่1"/>
    <s v="วรรณวิมล อภิสุทธิศิลป์"/>
    <s v="194 ซ.เพชรเกษม28(โรงไข่) แขวงปากคลอง เขตภาษีเจริญ กทม. 10160"/>
    <s v="10160"/>
    <s v="0917758152"/>
    <s v="08/08/2025 13:30"/>
    <s v="raweewan5499@gmail.com"/>
    <s v="EMS"/>
    <s v="facebook"/>
    <s v="กสิกร"/>
    <s v=""/>
    <s v="JB337938010TH"/>
    <s v="08/08/2025 15:05"/>
  </r>
  <r>
    <x v="11"/>
    <x v="13"/>
    <n v="50"/>
    <n v="1"/>
    <s v="FRA74"/>
    <n v="215"/>
    <n v="0"/>
    <s v="ร้านที่2"/>
    <s v="พ***ินทร์ เ***อง"/>
    <s v="นครศรีธรรมราช"/>
    <s v="-"/>
    <s v=""/>
    <s v="08/08/2025 15:04"/>
    <s v="-"/>
    <s v="J&amp;T COD"/>
    <s v="Tiktok"/>
    <s v="จ่ายทีหลัง / COD"/>
    <s v=""/>
    <s v="762521965085"/>
    <s v="08/08/2025 15:04"/>
  </r>
  <r>
    <x v="12"/>
    <x v="14"/>
    <n v="50"/>
    <n v="1"/>
    <s v="FRA74"/>
    <n v="215"/>
    <n v="0"/>
    <s v="ร้านที่2"/>
    <s v="พ***ินทร์ เ***อง"/>
    <s v="นครศรีธรรมราช"/>
    <s v="-"/>
    <s v=""/>
    <s v="08/08/2025 15:04"/>
    <s v="-"/>
    <s v="J&amp;T COD"/>
    <s v="Tiktok"/>
    <s v="จ่ายทีหลัง / COD"/>
    <s v=""/>
    <s v="762521965085"/>
    <s v="08/08/2025 15:04"/>
  </r>
  <r>
    <x v="2"/>
    <x v="8"/>
    <n v="50"/>
    <n v="1"/>
    <s v="FRA74"/>
    <n v="215"/>
    <n v="0"/>
    <s v="ร้านที่2"/>
    <s v="พ***ินทร์ เ***อง"/>
    <s v="นครศรีธรรมราช"/>
    <s v="-"/>
    <s v=""/>
    <s v="08/08/2025 15:04"/>
    <s v="-"/>
    <s v="J&amp;T COD"/>
    <s v="Tiktok"/>
    <s v="จ่ายทีหลัง / COD"/>
    <s v=""/>
    <s v="762521965085"/>
    <s v="08/08/2025 15:04"/>
  </r>
  <r>
    <x v="7"/>
    <x v="9"/>
    <n v="120"/>
    <n v="1"/>
    <s v="FRA74"/>
    <n v="215"/>
    <n v="0"/>
    <s v="ร้านที่2"/>
    <s v="พ***ินทร์ เ***อง"/>
    <s v="นครศรีธรรมราช"/>
    <s v="-"/>
    <s v=""/>
    <s v="08/08/2025 15:04"/>
    <s v="-"/>
    <s v="J&amp;T COD"/>
    <s v="Tiktok"/>
    <s v="จ่ายทีหลัง / COD"/>
    <s v=""/>
    <s v="762521965085"/>
    <s v="08/08/2025 15:04"/>
  </r>
  <r>
    <x v="5"/>
    <x v="6"/>
    <n v="66.666666666666671"/>
    <n v="6"/>
    <s v="FRA73"/>
    <n v="295.01"/>
    <n v="0"/>
    <s v="ร้านที่2"/>
    <s v="ผ***พรรณ พ***ิสาร"/>
    <s v="เชียงใหม่"/>
    <s v="-"/>
    <s v=""/>
    <s v="08/08/2025 15:01"/>
    <s v="-"/>
    <s v="J&amp;T COD"/>
    <s v="Tiktok"/>
    <s v="จ่ายทีหลัง / COD"/>
    <s v=""/>
    <s v="762544477085"/>
    <s v="08/08/2025 15:01"/>
  </r>
  <r>
    <x v="11"/>
    <x v="13"/>
    <n v="50"/>
    <n v="1"/>
    <s v="FRA73"/>
    <n v="295.01"/>
    <n v="0"/>
    <s v="ร้านที่2"/>
    <s v="ผ***พรรณ พ***ิสาร"/>
    <s v="เชียงใหม่"/>
    <s v="-"/>
    <s v=""/>
    <s v="08/08/2025 15:01"/>
    <s v="-"/>
    <s v="J&amp;T COD"/>
    <s v="Tiktok"/>
    <s v="จ่ายทีหลัง / COD"/>
    <s v=""/>
    <s v="762544477085"/>
    <s v="08/08/2025 15:01"/>
  </r>
  <r>
    <x v="12"/>
    <x v="14"/>
    <n v="50"/>
    <n v="1"/>
    <s v="FRA73"/>
    <n v="295.01"/>
    <n v="0"/>
    <s v="ร้านที่2"/>
    <s v="ผ***พรรณ พ***ิสาร"/>
    <s v="เชียงใหม่"/>
    <s v="-"/>
    <s v=""/>
    <s v="08/08/2025 15:01"/>
    <s v="-"/>
    <s v="J&amp;T COD"/>
    <s v="Tiktok"/>
    <s v="จ่ายทีหลัง / COD"/>
    <s v=""/>
    <s v="762544477085"/>
    <s v="08/08/2025 15:01"/>
  </r>
  <r>
    <x v="2"/>
    <x v="8"/>
    <n v="50"/>
    <n v="1"/>
    <s v="FRA73"/>
    <n v="295.01"/>
    <n v="0"/>
    <s v="ร้านที่2"/>
    <s v="ผ***พรรณ พ***ิสาร"/>
    <s v="เชียงใหม่"/>
    <s v="-"/>
    <s v=""/>
    <s v="08/08/2025 15:01"/>
    <s v="-"/>
    <s v="J&amp;T COD"/>
    <s v="Tiktok"/>
    <s v="จ่ายทีหลัง / COD"/>
    <s v=""/>
    <s v="762544477085"/>
    <s v="08/08/2025 15:01"/>
  </r>
  <r>
    <x v="11"/>
    <x v="13"/>
    <n v="50"/>
    <n v="1"/>
    <s v="FRA72"/>
    <n v="95"/>
    <n v="0"/>
    <s v="ร้านที่2"/>
    <s v="M***ng0303"/>
    <s v="สงขลา"/>
    <s v="-"/>
    <s v=""/>
    <s v="08/08/2025 15:01"/>
    <s v="-"/>
    <s v="J&amp;T COD"/>
    <s v="Tiktok"/>
    <s v="จ่ายทีหลัง / COD"/>
    <s v=""/>
    <s v="762536393065"/>
    <s v="08/08/2025 15:01"/>
  </r>
  <r>
    <x v="12"/>
    <x v="14"/>
    <n v="50"/>
    <n v="1"/>
    <s v="FRA72"/>
    <n v="95"/>
    <n v="0"/>
    <s v="ร้านที่2"/>
    <s v="M***ng0303"/>
    <s v="สงขลา"/>
    <s v="-"/>
    <s v=""/>
    <s v="08/08/2025 15:01"/>
    <s v="-"/>
    <s v="J&amp;T COD"/>
    <s v="Tiktok"/>
    <s v="จ่ายทีหลัง / COD"/>
    <s v=""/>
    <s v="762536393065"/>
    <s v="08/08/2025 15:01"/>
  </r>
  <r>
    <x v="2"/>
    <x v="8"/>
    <n v="50"/>
    <n v="1"/>
    <s v="FRA72"/>
    <n v="95"/>
    <n v="0"/>
    <s v="ร้านที่2"/>
    <s v="M***ng0303"/>
    <s v="สงขลา"/>
    <s v="-"/>
    <s v=""/>
    <s v="08/08/2025 15:01"/>
    <s v="-"/>
    <s v="J&amp;T COD"/>
    <s v="Tiktok"/>
    <s v="จ่ายทีหลัง / COD"/>
    <s v=""/>
    <s v="762536393065"/>
    <s v="08/08/2025 15:01"/>
  </r>
  <r>
    <x v="11"/>
    <x v="13"/>
    <n v="50"/>
    <n v="1"/>
    <s v="FRA70"/>
    <n v="133"/>
    <n v="38"/>
    <s v="ร้านที่2"/>
    <s v="d***14o50n4z"/>
    <s v="สุรินทร์"/>
    <s v="-"/>
    <s v=""/>
    <s v="08/08/2025 15:00"/>
    <s v="-"/>
    <s v="Flash Express Thailand COD"/>
    <s v="Tiktok"/>
    <s v="จ่ายทีหลัง / COD"/>
    <s v=""/>
    <s v="THT011821JEHK8Z"/>
    <s v="08/08/2025 15:00"/>
  </r>
  <r>
    <x v="12"/>
    <x v="14"/>
    <n v="50"/>
    <n v="1"/>
    <s v="FRA70"/>
    <n v="133"/>
    <n v="38"/>
    <s v="ร้านที่2"/>
    <s v="d***14o50n4z"/>
    <s v="สุรินทร์"/>
    <s v="-"/>
    <s v=""/>
    <s v="08/08/2025 15:00"/>
    <s v="-"/>
    <s v="Flash Express Thailand COD"/>
    <s v="Tiktok"/>
    <s v="จ่ายทีหลัง / COD"/>
    <s v=""/>
    <s v="THT011821JEHK8Z"/>
    <s v="08/08/2025 15:00"/>
  </r>
  <r>
    <x v="2"/>
    <x v="8"/>
    <n v="50"/>
    <n v="1"/>
    <s v="FRA70"/>
    <n v="133"/>
    <n v="38"/>
    <s v="ร้านที่2"/>
    <s v="d***14o50n4z"/>
    <s v="สุรินทร์"/>
    <s v="-"/>
    <s v=""/>
    <s v="08/08/2025 15:00"/>
    <s v="-"/>
    <s v="Flash Express Thailand COD"/>
    <s v="Tiktok"/>
    <s v="จ่ายทีหลัง / COD"/>
    <s v=""/>
    <s v="THT011821JEHK8Z"/>
    <s v="08/08/2025 15:00"/>
  </r>
  <r>
    <x v="11"/>
    <x v="13"/>
    <n v="50"/>
    <n v="1"/>
    <s v="FRA69"/>
    <n v="130"/>
    <n v="35"/>
    <s v="ร้านที่2"/>
    <s v="พ***ี. ย***ร"/>
    <s v="ปทุมธานี"/>
    <s v="-"/>
    <s v=""/>
    <s v="08/08/2025 14:59"/>
    <s v="-"/>
    <s v="J&amp;T COD"/>
    <s v="Tiktok"/>
    <s v="จ่ายทีหลัง / COD"/>
    <s v=""/>
    <s v="762508426131"/>
    <s v="08/08/2025 14:59"/>
  </r>
  <r>
    <x v="12"/>
    <x v="14"/>
    <n v="50"/>
    <n v="1"/>
    <s v="FRA69"/>
    <n v="130"/>
    <n v="35"/>
    <s v="ร้านที่2"/>
    <s v="พ***ี. ย***ร"/>
    <s v="ปทุมธานี"/>
    <s v="-"/>
    <s v=""/>
    <s v="08/08/2025 14:59"/>
    <s v="-"/>
    <s v="J&amp;T COD"/>
    <s v="Tiktok"/>
    <s v="จ่ายทีหลัง / COD"/>
    <s v=""/>
    <s v="762508426131"/>
    <s v="08/08/2025 14:59"/>
  </r>
  <r>
    <x v="2"/>
    <x v="8"/>
    <n v="50"/>
    <n v="1"/>
    <s v="FRA69"/>
    <n v="130"/>
    <n v="35"/>
    <s v="ร้านที่2"/>
    <s v="พ***ี. ย***ร"/>
    <s v="ปทุมธานี"/>
    <s v="-"/>
    <s v=""/>
    <s v="08/08/2025 14:59"/>
    <s v="-"/>
    <s v="J&amp;T COD"/>
    <s v="Tiktok"/>
    <s v="จ่ายทีหลัง / COD"/>
    <s v=""/>
    <s v="762508426131"/>
    <s v="08/08/2025 14:59"/>
  </r>
  <r>
    <x v="5"/>
    <x v="6"/>
    <n v="66.666666666666671"/>
    <n v="3"/>
    <s v="FRA68"/>
    <n v="195"/>
    <n v="0"/>
    <s v="ร้านที่2"/>
    <s v="พ***  ร***์ทอง"/>
    <s v="สุราษฎร์ธานี"/>
    <s v="-"/>
    <s v=""/>
    <s v="08/08/2025 14:54"/>
    <s v="-"/>
    <s v="J&amp;T COD"/>
    <s v="Tiktok"/>
    <s v="จ่ายทีหลัง / COD"/>
    <s v=""/>
    <s v="762535383013"/>
    <s v="08/08/2025 14:55"/>
  </r>
  <r>
    <x v="11"/>
    <x v="13"/>
    <n v="50"/>
    <n v="1"/>
    <s v="FRA68"/>
    <n v="195"/>
    <n v="0"/>
    <s v="ร้านที่2"/>
    <s v="พ***  ร***์ทอง"/>
    <s v="สุราษฎร์ธานี"/>
    <s v="-"/>
    <s v=""/>
    <s v="08/08/2025 14:54"/>
    <s v="-"/>
    <s v="J&amp;T COD"/>
    <s v="Tiktok"/>
    <s v="จ่ายทีหลัง / COD"/>
    <s v=""/>
    <s v="762535383013"/>
    <s v="08/08/2025 14:54"/>
  </r>
  <r>
    <x v="12"/>
    <x v="14"/>
    <n v="50"/>
    <n v="1"/>
    <s v="FRA68"/>
    <n v="195"/>
    <n v="0"/>
    <s v="ร้านที่2"/>
    <s v="พ***  ร***์ทอง"/>
    <s v="สุราษฎร์ธานี"/>
    <s v="-"/>
    <s v=""/>
    <s v="08/08/2025 14:54"/>
    <s v="-"/>
    <s v="J&amp;T COD"/>
    <s v="Tiktok"/>
    <s v="จ่ายทีหลัง / COD"/>
    <s v=""/>
    <s v="762535383013"/>
    <s v="08/08/2025 14:54"/>
  </r>
  <r>
    <x v="2"/>
    <x v="8"/>
    <n v="50"/>
    <n v="1"/>
    <s v="FRA68"/>
    <n v="195"/>
    <n v="0"/>
    <s v="ร้านที่2"/>
    <s v="พ***  ร***์ทอง"/>
    <s v="สุราษฎร์ธานี"/>
    <s v="-"/>
    <s v=""/>
    <s v="08/08/2025 14:54"/>
    <s v="-"/>
    <s v="J&amp;T COD"/>
    <s v="Tiktok"/>
    <s v="จ่ายทีหลัง / COD"/>
    <s v=""/>
    <s v="762535383013"/>
    <s v="08/08/2025 14:54"/>
  </r>
  <r>
    <x v="7"/>
    <x v="9"/>
    <n v="100"/>
    <n v="4"/>
    <s v="FRA67"/>
    <n v="400"/>
    <n v="0"/>
    <s v="ร้านที่10"/>
    <s v="พรศรี เอราวัณ(pพร)"/>
    <s v="21/1ม.6ต.ดอนแก้ว_x000a_อ.แม่ริม จ.เชียงใหม่_x000a_ 50180"/>
    <s v="50180"/>
    <s v="0894346897"/>
    <s v="08/08/2025 14:53"/>
    <s v="sompear3955@gmail.com"/>
    <s v="EMS COD"/>
    <s v="facebook"/>
    <s v="กสิกร"/>
    <s v=""/>
    <s v="JA277770796TH"/>
    <s v="08/08/2025 14:52"/>
  </r>
  <r>
    <x v="7"/>
    <x v="9"/>
    <n v="100"/>
    <n v="2"/>
    <s v="FRA66"/>
    <n v="200"/>
    <n v="0"/>
    <s v="ร้านที่10"/>
    <s v="พรนภา มิรัตนไพร"/>
    <s v="10 ม. 6_x000a_วารีสวัสดิ์_x000a_พนมไพร_x000a_ร้อยเอ็ด_x000a_ 45140"/>
    <s v="45140"/>
    <s v="66918285690"/>
    <s v="08/08/2025 14:52"/>
    <s v="sompear3955@gmail.com"/>
    <s v="EMS COD"/>
    <s v="facebook"/>
    <s v="กสิกร"/>
    <s v=""/>
    <s v="JA277770805TH"/>
    <s v="08/08/2025 14:52"/>
  </r>
  <r>
    <x v="5"/>
    <x v="6"/>
    <n v="66.666666666666671"/>
    <n v="3"/>
    <s v="FRA65"/>
    <n v="300"/>
    <n v="0"/>
    <s v="ร้านที่2"/>
    <s v="ส***ักดิ์ ท***ญจน์"/>
    <s v="ภูเก็ต"/>
    <s v="-"/>
    <s v=""/>
    <s v="08/08/2025 14:51"/>
    <s v="-"/>
    <s v="J&amp;T Express"/>
    <s v="Tiktok"/>
    <s v="tiktok"/>
    <s v=""/>
    <s v="762506573032"/>
    <s v="08/08/2025 14:51"/>
  </r>
  <r>
    <x v="4"/>
    <x v="4"/>
    <n v="50"/>
    <n v="6"/>
    <s v="FRA65"/>
    <n v="300"/>
    <n v="0"/>
    <s v="ร้านที่2"/>
    <s v="ส***ักดิ์ ท***ญจน์"/>
    <s v="ภูเก็ต"/>
    <s v="-"/>
    <s v=""/>
    <s v="08/08/2025 14:51"/>
    <s v="-"/>
    <s v="J&amp;T Express"/>
    <s v="Tiktok"/>
    <s v="tiktok"/>
    <s v=""/>
    <s v="762506573032"/>
    <s v="08/08/2025 14:51"/>
  </r>
  <r>
    <x v="7"/>
    <x v="9"/>
    <n v="83.333333333333329"/>
    <n v="3"/>
    <s v="FRA64"/>
    <n v="350"/>
    <n v="0"/>
    <s v="ร้านที่2"/>
    <s v="บ***วย  น***ทองพูล"/>
    <s v="นครศรีธรรมราช"/>
    <s v="-"/>
    <s v=""/>
    <s v="08/08/2025 14:52"/>
    <s v="-"/>
    <s v="J&amp;T Express"/>
    <s v="Tiktok"/>
    <s v="tiktok"/>
    <s v=""/>
    <s v="762533369043"/>
    <s v="08/08/2025 14:49"/>
  </r>
  <r>
    <x v="3"/>
    <x v="18"/>
    <n v="120"/>
    <n v="1"/>
    <s v="FRA64"/>
    <n v="350"/>
    <n v="0"/>
    <s v="ร้านที่2"/>
    <s v="บ***วย  น***ทองพูล"/>
    <s v="นครศรีธรรมราช"/>
    <s v="-"/>
    <s v=""/>
    <s v="08/08/2025 14:52"/>
    <s v="-"/>
    <s v="J&amp;T Express"/>
    <s v="Tiktok"/>
    <s v="tiktok"/>
    <s v=""/>
    <s v="762533369043"/>
    <s v="08/08/2025 14:49"/>
  </r>
  <r>
    <x v="11"/>
    <x v="13"/>
    <n v="50"/>
    <n v="2"/>
    <s v="FRA62"/>
    <n v="200"/>
    <n v="0"/>
    <s v="ร้านที่2"/>
    <s v="ส***ักดิ์ ท***ญจน์"/>
    <s v="ภูเก็ต"/>
    <s v="-"/>
    <s v=""/>
    <s v="08/08/2025 14:47"/>
    <s v="-"/>
    <s v="J&amp;T Express"/>
    <s v="Tiktok"/>
    <s v="tiktok"/>
    <s v=""/>
    <s v="762562889045"/>
    <s v="08/08/2025 14:47"/>
  </r>
  <r>
    <x v="12"/>
    <x v="14"/>
    <n v="50"/>
    <n v="2"/>
    <s v="FRA62"/>
    <n v="200"/>
    <n v="0"/>
    <s v="ร้านที่2"/>
    <s v="ส***ักดิ์ ท***ญจน์"/>
    <s v="ภูเก็ต"/>
    <s v="-"/>
    <s v=""/>
    <s v="08/08/2025 14:47"/>
    <s v="-"/>
    <s v="J&amp;T Express"/>
    <s v="Tiktok"/>
    <s v="tiktok"/>
    <s v=""/>
    <s v="762562889045"/>
    <s v="08/08/2025 14:47"/>
  </r>
  <r>
    <x v="2"/>
    <x v="8"/>
    <n v="50"/>
    <n v="2"/>
    <s v="FRA62"/>
    <n v="200"/>
    <n v="0"/>
    <s v="ร้านที่2"/>
    <s v="ส***ักดิ์ ท***ญจน์"/>
    <s v="ภูเก็ต"/>
    <s v="-"/>
    <s v=""/>
    <s v="08/08/2025 14:47"/>
    <s v="-"/>
    <s v="J&amp;T Express"/>
    <s v="Tiktok"/>
    <s v="tiktok"/>
    <s v=""/>
    <s v="762562889045"/>
    <s v="08/08/2025 14:47"/>
  </r>
  <r>
    <x v="2"/>
    <x v="8"/>
    <n v="60"/>
    <n v="3"/>
    <s v="FRA60"/>
    <n v="90.66"/>
    <n v="7"/>
    <s v="ร้านที่1"/>
    <s v="ฟาริดา.   สุวรรณไตรย์"/>
    <s v="3ม.2  ต.หนองรีอ.เมืองชลบุรี ห้องเอ5 · หนองรี/ Nong Ri_x000a__x000a_เมืองชลบุรี/ Mueang Chon Buriชลบุรี/ Chonburi_x000a_20000"/>
    <s v="20000"/>
    <s v="660985755082"/>
    <s v="08/08/2025 14:46"/>
    <s v="-"/>
    <s v="Kerry_dropoff"/>
    <s v="Lazada"/>
    <s v="lazada"/>
    <s v=""/>
    <s v="LEXPU0595816037"/>
    <s v="08/08/2025 14:46"/>
  </r>
  <r>
    <x v="4"/>
    <x v="4"/>
    <n v="50"/>
    <n v="6"/>
    <s v="FRA59"/>
    <n v="195"/>
    <n v="0"/>
    <s v="ร้านที่2"/>
    <s v="น***ุวัชชัยสืบดี"/>
    <s v="เพชรบูรณ์"/>
    <s v="-"/>
    <s v=""/>
    <s v="08/08/2025 14:45"/>
    <s v="-"/>
    <s v="J&amp;T COD"/>
    <s v="Tiktok"/>
    <s v="จ่ายทีหลัง / COD"/>
    <s v=""/>
    <s v="762523118151"/>
    <s v="08/08/2025 14:45"/>
  </r>
  <r>
    <x v="14"/>
    <x v="16"/>
    <n v="139"/>
    <n v="1"/>
    <s v="FRA58"/>
    <n v="215"/>
    <n v="0"/>
    <s v="ร้านที่1"/>
    <s v="สุภัควีญ์...สมานทรัพย์"/>
    <s v="276.ม.2.ต.หนองกุ่ม.อ.บ่อพลอย.จ.กาญจนบุรี. 71160"/>
    <s v="71160"/>
    <s v="0925789297"/>
    <s v="08/08/2025 14:44"/>
    <s v="raweewan5499@gmail.com"/>
    <s v="EMS COD"/>
    <s v="facebook"/>
    <s v="กสิกร"/>
    <s v=""/>
    <s v="JA277789523TH"/>
    <s v="08/08/2025 14:44"/>
  </r>
  <r>
    <x v="6"/>
    <x v="7"/>
    <n v="139"/>
    <n v="1"/>
    <s v="FRA58"/>
    <n v="215"/>
    <n v="0"/>
    <s v="ร้านที่1"/>
    <s v="สุภัควีญ์...สมานทรัพย์"/>
    <s v="276.ม.2.ต.หนองกุ่ม.อ.บ่อพลอย.จ.กาญจนบุรี. 71160"/>
    <s v="71160"/>
    <s v="0925789297"/>
    <s v="08/08/2025 14:44"/>
    <s v="raweewan5499@gmail.com"/>
    <s v="EMS COD"/>
    <s v="facebook"/>
    <s v="กสิกร"/>
    <s v=""/>
    <s v="JA277789523TH"/>
    <s v="08/08/2025 14:44"/>
  </r>
  <r>
    <x v="6"/>
    <x v="7"/>
    <n v="139"/>
    <n v="1"/>
    <s v="FRA57"/>
    <n v="215"/>
    <n v="0"/>
    <s v="ร้านที่1"/>
    <s v="มังกร แซ่ลิ้ม."/>
    <s v="บ.19.ถ.ผดุงวิถี4._x000a_ต.ตลาด._x000a_อ.เมือง._x000a_จ.มหาสารคาม._x000a_ 44000"/>
    <s v="44000"/>
    <s v="0611603219"/>
    <s v="08/08/2025 14:43"/>
    <s v="raweewan5499@gmail.com"/>
    <s v="EMS COD"/>
    <s v="facebook"/>
    <s v="กสิกร"/>
    <s v=""/>
    <s v="JA277789510TH"/>
    <s v="08/08/2025 14:43"/>
  </r>
  <r>
    <x v="14"/>
    <x v="16"/>
    <n v="139"/>
    <n v="1"/>
    <s v="FRA57"/>
    <n v="215"/>
    <n v="0"/>
    <s v="ร้านที่1"/>
    <s v="มังกร แซ่ลิ้ม."/>
    <s v="บ.19.ถ.ผดุงวิถี4._x000a_ต.ตลาด._x000a_อ.เมือง._x000a_จ.มหาสารคาม._x000a_ 44000"/>
    <s v="44000"/>
    <s v="0611603219"/>
    <s v="08/08/2025 14:43"/>
    <s v="raweewan5499@gmail.com"/>
    <s v="EMS COD"/>
    <s v="facebook"/>
    <s v="กสิกร"/>
    <s v=""/>
    <s v="JA277789510TH"/>
    <s v="08/08/2025 14:43"/>
  </r>
  <r>
    <x v="5"/>
    <x v="6"/>
    <n v="66.666666666666671"/>
    <n v="3"/>
    <s v="FRA56"/>
    <n v="95"/>
    <n v="0"/>
    <s v="ร้านที่2"/>
    <s v="ว***รม   เ***มผล"/>
    <s v="อ่างทอง"/>
    <s v="-"/>
    <s v=""/>
    <s v="08/08/2025 14:38"/>
    <s v="-"/>
    <s v="J&amp;T COD"/>
    <s v="Tiktok"/>
    <s v="จ่ายทีหลัง / COD"/>
    <s v=""/>
    <s v="762551485080"/>
    <s v="08/08/2025 14:38"/>
  </r>
  <r>
    <x v="7"/>
    <x v="9"/>
    <n v="83.333333333333329"/>
    <n v="3"/>
    <s v="FRA55"/>
    <n v="250"/>
    <n v="0"/>
    <s v="ร้านที่2"/>
    <s v="K***เบนซ์"/>
    <s v="กรุงเทพฯ"/>
    <s v="-"/>
    <s v=""/>
    <s v="08/08/2025 14:31"/>
    <s v="-"/>
    <s v="J&amp;T COD"/>
    <s v="Tiktok"/>
    <s v="จ่ายทีหลัง / COD"/>
    <s v=""/>
    <s v="762518544115"/>
    <s v="08/08/2025 14:31"/>
  </r>
  <r>
    <x v="4"/>
    <x v="4"/>
    <n v="50"/>
    <n v="6"/>
    <s v="FRA54"/>
    <n v="195"/>
    <n v="0"/>
    <s v="ร้านที่2"/>
    <s v="ว***รม เ***มผล"/>
    <s v="อ่างทอง"/>
    <s v="-"/>
    <s v=""/>
    <s v="08/08/2025 14:30"/>
    <s v="-"/>
    <s v="J&amp;T COD"/>
    <s v="Tiktok"/>
    <s v="จ่ายทีหลัง / COD"/>
    <s v="ขอเผือก 2/มะพร้าวอ่อน 3/มะพร้าวเผา 1"/>
    <s v="762559111145"/>
    <s v="08/08/2025 14:30"/>
  </r>
  <r>
    <x v="7"/>
    <x v="9"/>
    <n v="83.333333333333329"/>
    <n v="3"/>
    <s v="FRA53"/>
    <n v="345"/>
    <n v="0"/>
    <s v="ร้านที่2"/>
    <s v="น** ส***ญญา แ***ชน"/>
    <s v="ร้อยเอ็ด"/>
    <s v="-"/>
    <s v=""/>
    <s v="08/08/2025 14:28"/>
    <s v="-"/>
    <s v="J&amp;T COD"/>
    <s v="Tiktok"/>
    <s v="จ่ายทีหลัง / COD"/>
    <s v=""/>
    <s v="762515366082"/>
    <s v="08/08/2025 14:28"/>
  </r>
  <r>
    <x v="11"/>
    <x v="13"/>
    <n v="50"/>
    <n v="1"/>
    <s v="FRA53"/>
    <n v="345"/>
    <n v="0"/>
    <s v="ร้านที่2"/>
    <s v="น** ส***ญญา แ***ชน"/>
    <s v="ร้อยเอ็ด"/>
    <s v="-"/>
    <s v=""/>
    <s v="08/08/2025 14:28"/>
    <s v="-"/>
    <s v="J&amp;T COD"/>
    <s v="Tiktok"/>
    <s v="จ่ายทีหลัง / COD"/>
    <s v=""/>
    <s v="762515366082"/>
    <s v="08/08/2025 14:28"/>
  </r>
  <r>
    <x v="12"/>
    <x v="14"/>
    <n v="50"/>
    <n v="1"/>
    <s v="FRA53"/>
    <n v="345"/>
    <n v="0"/>
    <s v="ร้านที่2"/>
    <s v="น** ส***ญญา แ***ชน"/>
    <s v="ร้อยเอ็ด"/>
    <s v="-"/>
    <s v=""/>
    <s v="08/08/2025 14:28"/>
    <s v="-"/>
    <s v="J&amp;T COD"/>
    <s v="Tiktok"/>
    <s v="จ่ายทีหลัง / COD"/>
    <s v=""/>
    <s v="762515366082"/>
    <s v="08/08/2025 14:28"/>
  </r>
  <r>
    <x v="2"/>
    <x v="8"/>
    <n v="50"/>
    <n v="1"/>
    <s v="FRA53"/>
    <n v="345"/>
    <n v="0"/>
    <s v="ร้านที่2"/>
    <s v="น** ส***ญญา แ***ชน"/>
    <s v="ร้อยเอ็ด"/>
    <s v="-"/>
    <s v=""/>
    <s v="08/08/2025 14:28"/>
    <s v="-"/>
    <s v="J&amp;T COD"/>
    <s v="Tiktok"/>
    <s v="จ่ายทีหลัง / COD"/>
    <s v=""/>
    <s v="762515366082"/>
    <s v="08/08/2025 14:28"/>
  </r>
  <r>
    <x v="5"/>
    <x v="6"/>
    <n v="66.666666666666671"/>
    <n v="3"/>
    <s v="FRA48"/>
    <n v="200"/>
    <n v="0"/>
    <s v="ร้านที่2"/>
    <s v="ต***พร ร***ีใส"/>
    <s v="หนองคาย"/>
    <s v="-"/>
    <s v=""/>
    <s v="08/08/2025 14:21"/>
    <s v="-"/>
    <s v="J&amp;T COD"/>
    <s v="Tiktok"/>
    <s v="จ่ายทีหลัง / COD"/>
    <s v=""/>
    <s v="762596776104"/>
    <s v="08/08/2025 14:24"/>
  </r>
  <r>
    <x v="11"/>
    <x v="13"/>
    <n v="50"/>
    <n v="1"/>
    <s v="FRA48"/>
    <n v="200"/>
    <n v="0"/>
    <s v="ร้านที่2"/>
    <s v="ต***พร ร***ีใส"/>
    <s v="หนองคาย"/>
    <s v="-"/>
    <s v=""/>
    <s v="08/08/2025 14:21"/>
    <s v="-"/>
    <s v="J&amp;T COD"/>
    <s v="Tiktok"/>
    <s v="จ่ายทีหลัง / COD"/>
    <s v=""/>
    <s v="762596776104"/>
    <s v="08/08/2025 14:24"/>
  </r>
  <r>
    <x v="12"/>
    <x v="14"/>
    <n v="50"/>
    <n v="1"/>
    <s v="FRA48"/>
    <n v="200"/>
    <n v="0"/>
    <s v="ร้านที่2"/>
    <s v="ต***พร ร***ีใส"/>
    <s v="หนองคาย"/>
    <s v="-"/>
    <s v=""/>
    <s v="08/08/2025 14:21"/>
    <s v="-"/>
    <s v="J&amp;T COD"/>
    <s v="Tiktok"/>
    <s v="จ่ายทีหลัง / COD"/>
    <s v=""/>
    <s v="762596776104"/>
    <s v="08/08/2025 14:24"/>
  </r>
  <r>
    <x v="2"/>
    <x v="8"/>
    <n v="50"/>
    <n v="1"/>
    <s v="FRA48"/>
    <n v="200"/>
    <n v="0"/>
    <s v="ร้านที่2"/>
    <s v="ต***พร ร***ีใส"/>
    <s v="หนองคาย"/>
    <s v="-"/>
    <s v=""/>
    <s v="08/08/2025 14:21"/>
    <s v="-"/>
    <s v="J&amp;T COD"/>
    <s v="Tiktok"/>
    <s v="จ่ายทีหลัง / COD"/>
    <s v=""/>
    <s v="762596776104"/>
    <s v="08/08/2025 14:24"/>
  </r>
  <r>
    <x v="7"/>
    <x v="9"/>
    <n v="120"/>
    <n v="1"/>
    <s v="FRA47"/>
    <n v="150"/>
    <n v="35"/>
    <s v="ร้านที่2"/>
    <s v="ธ***รณ โ***ด"/>
    <s v="Pathum Thani"/>
    <s v="-"/>
    <s v=""/>
    <s v="08/08/2025 14:16"/>
    <s v="-"/>
    <s v="Flash Express Thailand"/>
    <s v="Tiktok"/>
    <s v="tiktok"/>
    <s v=""/>
    <s v="THT040221K8825Z"/>
    <s v="08/08/2025 14:22"/>
  </r>
  <r>
    <x v="3"/>
    <x v="5"/>
    <n v="90"/>
    <n v="2"/>
    <s v="FRA46"/>
    <n v="127"/>
    <n v="7"/>
    <s v="ร้านที่8"/>
    <s v="พรพรรณ"/>
    <s v="ร้านเอ็ม เฟรชช็อป(หน้าตลาดกิ่วแลน้อย) 239/11หมู่10 · บ้านแม/ Ban Mae_x000a__x000a_สันป่าตอง/ San Pa Tongเชียงใหม่/ Chiang Mai_x000a_50120"/>
    <s v="50120"/>
    <s v="660947452503"/>
    <s v="08/08/2025 14:22"/>
    <s v="-"/>
    <s v="Kerry_dropoff"/>
    <s v="Lazada"/>
    <s v="lazada"/>
    <s v=""/>
    <s v="LEXPU0595968816"/>
    <s v="08/08/2025 14:22"/>
  </r>
  <r>
    <x v="7"/>
    <x v="9"/>
    <n v="100"/>
    <n v="2"/>
    <s v="FRA45"/>
    <n v="200"/>
    <n v="0"/>
    <s v="ร้านที่1"/>
    <s v="คุณอุษณีย์  พลัง"/>
    <s v="126/5 ร่มไม้ใบเฟิร์นอพาร์ทเม้น _x000a_ซอยพหลโยธิน 40_x000a_แขวงเสนานิคม _x000a_เขตจตุจักร_x000a_กรุงเทพ 10900"/>
    <s v="10900"/>
    <s v="0867527775"/>
    <s v="07/08/2025 08:31"/>
    <s v="raweewan5499@gmail.com"/>
    <s v="EMS"/>
    <s v="facebook"/>
    <s v="กสิกร"/>
    <s v=""/>
    <s v="JB337938023TH"/>
    <s v="08/08/2025 14:15"/>
  </r>
  <r>
    <x v="4"/>
    <x v="4"/>
    <n v="33.333333333333336"/>
    <n v="3"/>
    <s v="FRA43"/>
    <n v="138"/>
    <n v="38"/>
    <s v="ร้านที่2"/>
    <s v="ป***กี้"/>
    <s v="Trat"/>
    <s v="-"/>
    <s v=""/>
    <s v="08/08/2025 14:13"/>
    <s v="-"/>
    <s v="J&amp;T COD"/>
    <s v="Tiktok"/>
    <s v="จ่ายทีหลัง / COD"/>
    <s v=""/>
    <s v="762501522160"/>
    <s v="08/08/2025 14:15"/>
  </r>
  <r>
    <x v="11"/>
    <x v="13"/>
    <n v="50"/>
    <n v="1"/>
    <s v="FRA42"/>
    <n v="100"/>
    <n v="0"/>
    <s v="ร้านที่2"/>
    <s v="ด***จ..น่วมเทียม"/>
    <s v="สมุทรปราการ"/>
    <s v="-"/>
    <s v=""/>
    <s v="08/08/2025 14:13"/>
    <s v="-"/>
    <s v="J&amp;T COD"/>
    <s v="Tiktok"/>
    <s v="จ่ายทีหลัง / COD"/>
    <s v=""/>
    <s v="762524491024"/>
    <s v="08/08/2025 14:15"/>
  </r>
  <r>
    <x v="12"/>
    <x v="14"/>
    <n v="50"/>
    <n v="1"/>
    <s v="FRA42"/>
    <n v="100"/>
    <n v="0"/>
    <s v="ร้านที่2"/>
    <s v="ด***จ..น่วมเทียม"/>
    <s v="สมุทรปราการ"/>
    <s v="-"/>
    <s v=""/>
    <s v="08/08/2025 14:13"/>
    <s v="-"/>
    <s v="J&amp;T COD"/>
    <s v="Tiktok"/>
    <s v="จ่ายทีหลัง / COD"/>
    <s v=""/>
    <s v="762524491024"/>
    <s v="08/08/2025 14:15"/>
  </r>
  <r>
    <x v="2"/>
    <x v="8"/>
    <n v="50"/>
    <n v="1"/>
    <s v="FRA42"/>
    <n v="100"/>
    <n v="0"/>
    <s v="ร้านที่2"/>
    <s v="ด***จ..น่วมเทียม"/>
    <s v="สมุทรปราการ"/>
    <s v="-"/>
    <s v=""/>
    <s v="08/08/2025 14:13"/>
    <s v="-"/>
    <s v="J&amp;T COD"/>
    <s v="Tiktok"/>
    <s v="จ่ายทีหลัง / COD"/>
    <s v=""/>
    <s v="762524491024"/>
    <s v="08/08/2025 14:15"/>
  </r>
  <r>
    <x v="11"/>
    <x v="13"/>
    <n v="50"/>
    <n v="3"/>
    <s v="FRA41"/>
    <n v="300"/>
    <n v="0"/>
    <s v="ร้านที่2"/>
    <s v="ธ***มล  เ***งาม"/>
    <s v="ปทุมธานี"/>
    <s v="-"/>
    <s v=""/>
    <s v="08/08/2025 14:11"/>
    <s v="-"/>
    <s v="J&amp;T COD"/>
    <s v="Tiktok"/>
    <s v="จ่ายทีหลัง / COD"/>
    <s v=""/>
    <s v="762595786061"/>
    <s v="08/08/2025 14:15"/>
  </r>
  <r>
    <x v="12"/>
    <x v="14"/>
    <n v="50"/>
    <n v="3"/>
    <s v="FRA41"/>
    <n v="300"/>
    <n v="0"/>
    <s v="ร้านที่2"/>
    <s v="ธ***มล  เ***งาม"/>
    <s v="ปทุมธานี"/>
    <s v="-"/>
    <s v=""/>
    <s v="08/08/2025 14:11"/>
    <s v="-"/>
    <s v="J&amp;T COD"/>
    <s v="Tiktok"/>
    <s v="จ่ายทีหลัง / COD"/>
    <s v=""/>
    <s v="762595786061"/>
    <s v="08/08/2025 14:15"/>
  </r>
  <r>
    <x v="2"/>
    <x v="8"/>
    <n v="50"/>
    <n v="3"/>
    <s v="FRA41"/>
    <n v="300"/>
    <n v="0"/>
    <s v="ร้านที่2"/>
    <s v="ธ***มล  เ***งาม"/>
    <s v="ปทุมธานี"/>
    <s v="-"/>
    <s v=""/>
    <s v="08/08/2025 14:11"/>
    <s v="-"/>
    <s v="J&amp;T COD"/>
    <s v="Tiktok"/>
    <s v="จ่ายทีหลัง / COD"/>
    <s v=""/>
    <s v="762595786061"/>
    <s v="08/08/2025 14:15"/>
  </r>
  <r>
    <x v="5"/>
    <x v="6"/>
    <n v="66.666666666666671"/>
    <n v="3"/>
    <s v="FRA40"/>
    <n v="95"/>
    <n v="0"/>
    <s v="ร้านที่2"/>
    <s v="ป***กาญจน์ ฟ***"/>
    <s v="ลำปาง"/>
    <s v="-"/>
    <s v=""/>
    <s v="08/08/2025 14:10"/>
    <s v="-"/>
    <s v="J&amp;T Express"/>
    <s v="Tiktok"/>
    <s v="tiktok"/>
    <s v=""/>
    <s v="762593487073"/>
    <s v="08/08/2025 14:15"/>
  </r>
  <r>
    <x v="9"/>
    <x v="11"/>
    <n v="0"/>
    <n v="3"/>
    <s v="FRA39"/>
    <n v="0"/>
    <n v="0"/>
    <s v="ร้านที่1"/>
    <s v="กิตติมา ฮวดวิเศษ"/>
    <s v="1/4 ม.1 ต.ท่าบุญมี อ.เกาะจันทร์ จ.ชลบุรี 20240"/>
    <s v="20240"/>
    <s v="0959900809"/>
    <s v="08/08/2025 14:12"/>
    <s v="sompear3955@gmail.com"/>
    <s v="EMS"/>
    <s v="facebook"/>
    <s v="กสิกร"/>
    <s v="เคลม ช้อปปี้ เลขออเดอร์ 250729DB72FBYD**สินค้าขึ้นราก่อนหมดอายุ**"/>
    <s v="JB337938037TH"/>
    <s v="08/08/2025 14:12"/>
  </r>
  <r>
    <x v="15"/>
    <x v="17"/>
    <n v="100"/>
    <n v="3"/>
    <s v="FRA38"/>
    <n v="289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 12120"/>
    <s v="12120"/>
    <s v="0865699986"/>
    <s v="08/08/2025 11:41"/>
    <s v="raweewan5499@gmail.com"/>
    <s v="EMS"/>
    <s v="facebook"/>
    <s v="กสิกร"/>
    <s v=""/>
    <s v="JB337938068TH"/>
    <s v="08/08/2025 14:07"/>
  </r>
  <r>
    <x v="11"/>
    <x v="13"/>
    <n v="50"/>
    <n v="1"/>
    <s v="FRA37"/>
    <n v="370"/>
    <n v="20"/>
    <s v="ร้านที่1"/>
    <s v="นายสมจิตร สิงห์อุดร"/>
    <s v="2/6 ม.8 ต.วังจันทร์ อ.สามเงา  จ.ตาก _x000a_(บ้านปูนหลังสีฟ้าข้างร้านขายของเก่า) 63130"/>
    <s v="63130"/>
    <s v="0857289287"/>
    <s v="08/08/2025 14:03"/>
    <s v="raweewan5499@gmail.com"/>
    <s v="EMS"/>
    <s v="facebook"/>
    <s v="กสิกร"/>
    <s v=""/>
    <s v="JB337938054TH"/>
    <s v="08/08/2025 14:06"/>
  </r>
  <r>
    <x v="12"/>
    <x v="14"/>
    <n v="50"/>
    <n v="1"/>
    <s v="FRA37"/>
    <n v="370"/>
    <n v="20"/>
    <s v="ร้านที่1"/>
    <s v="นายสมจิตร สิงห์อุดร"/>
    <s v="2/6 ม.8 ต.วังจันทร์ อ.สามเงา  จ.ตาก _x000a_(บ้านปูนหลังสีฟ้าข้างร้านขายของเก่า) 63130"/>
    <s v="63130"/>
    <s v="0857289287"/>
    <s v="08/08/2025 14:03"/>
    <s v="raweewan5499@gmail.com"/>
    <s v="EMS"/>
    <s v="facebook"/>
    <s v="กสิกร"/>
    <s v=""/>
    <s v="JB337938054TH"/>
    <s v="08/08/2025 14:06"/>
  </r>
  <r>
    <x v="2"/>
    <x v="8"/>
    <n v="50"/>
    <n v="1"/>
    <s v="FRA37"/>
    <n v="370"/>
    <n v="20"/>
    <s v="ร้านที่1"/>
    <s v="นายสมจิตร สิงห์อุดร"/>
    <s v="2/6 ม.8 ต.วังจันทร์ อ.สามเงา  จ.ตาก _x000a_(บ้านปูนหลังสีฟ้าข้างร้านขายของเก่า) 63130"/>
    <s v="63130"/>
    <s v="0857289287"/>
    <s v="08/08/2025 14:03"/>
    <s v="raweewan5499@gmail.com"/>
    <s v="EMS"/>
    <s v="facebook"/>
    <s v="กสิกร"/>
    <s v=""/>
    <s v="JB337938054TH"/>
    <s v="08/08/2025 14:06"/>
  </r>
  <r>
    <x v="15"/>
    <x v="17"/>
    <n v="100"/>
    <n v="1"/>
    <s v="FRA37"/>
    <n v="370"/>
    <n v="20"/>
    <s v="ร้านที่1"/>
    <s v="นายสมจิตร สิงห์อุดร"/>
    <s v="2/6 ม.8 ต.วังจันทร์ อ.สามเงา  จ.ตาก _x000a_(บ้านปูนหลังสีฟ้าข้างร้านขายของเก่า) 63130"/>
    <s v="63130"/>
    <s v="0857289287"/>
    <s v="08/08/2025 14:03"/>
    <s v="raweewan5499@gmail.com"/>
    <s v="EMS"/>
    <s v="facebook"/>
    <s v="กสิกร"/>
    <s v=""/>
    <s v="JB337938054TH"/>
    <s v="08/08/2025 14:05"/>
  </r>
  <r>
    <x v="3"/>
    <x v="5"/>
    <n v="100"/>
    <n v="1"/>
    <s v="FRA37"/>
    <n v="370"/>
    <n v="20"/>
    <s v="ร้านที่1"/>
    <s v="นายสมจิตร สิงห์อุดร"/>
    <s v="2/6 ม.8 ต.วังจันทร์ อ.สามเงา  จ.ตาก _x000a_(บ้านปูนหลังสีฟ้าข้างร้านขายของเก่า) 63130"/>
    <s v="63130"/>
    <s v="0857289287"/>
    <s v="08/08/2025 14:03"/>
    <s v="raweewan5499@gmail.com"/>
    <s v="EMS"/>
    <s v="facebook"/>
    <s v="กสิกร"/>
    <s v=""/>
    <s v="JB337938054TH"/>
    <s v="08/08/2025 14:05"/>
  </r>
  <r>
    <x v="7"/>
    <x v="9"/>
    <n v="100"/>
    <n v="2"/>
    <s v="FRA36"/>
    <n v="200"/>
    <n v="0"/>
    <s v="ร้านที่10"/>
    <s v="ป้าน้อย   สุวรรณคีรี"/>
    <s v="35/1-2ม.5 ต.ควนขนุน อ.ควนขนุน จ.พัทลุง 93110"/>
    <s v="93110"/>
    <s v="0833497924"/>
    <s v="08/08/2025 12:13"/>
    <s v="sompear3955@gmail.com"/>
    <s v="EMS"/>
    <s v="facebook"/>
    <s v="กสิกร"/>
    <s v=""/>
    <s v="JB337938045TH"/>
    <s v="08/08/2025 13:59"/>
  </r>
  <r>
    <x v="6"/>
    <x v="7"/>
    <n v="139"/>
    <n v="1"/>
    <s v="FRA35"/>
    <n v="215"/>
    <n v="0"/>
    <s v="ร้านที่10"/>
    <s v="สุนีย์   ลิ้นทอง "/>
    <s v="38  หมู่   10   ต   จันดุม   อ  พลับพลาชัย   จ   บุรีรัมย์ 31250"/>
    <s v="31250"/>
    <s v="0652964038"/>
    <s v="08/08/2025 13:58"/>
    <s v="raweewan5499@gmail.com"/>
    <s v="EMS COD"/>
    <s v="facebook"/>
    <s v="กสิกร"/>
    <s v=""/>
    <s v="JA277770819TH"/>
    <s v="08/08/2025 13:58"/>
  </r>
  <r>
    <x v="14"/>
    <x v="16"/>
    <n v="139"/>
    <n v="1"/>
    <s v="FRA35"/>
    <n v="215"/>
    <n v="0"/>
    <s v="ร้านที่10"/>
    <s v="สุนีย์   ลิ้นทอง "/>
    <s v="38  หมู่   10   ต   จันดุม   อ  พลับพลาชัย   จ   บุรีรัมย์ 31250"/>
    <s v="31250"/>
    <s v="0652964038"/>
    <s v="08/08/2025 13:58"/>
    <s v="raweewan5499@gmail.com"/>
    <s v="EMS COD"/>
    <s v="facebook"/>
    <s v="กสิกร"/>
    <s v=""/>
    <s v="JA277770819TH"/>
    <s v="08/08/2025 13:58"/>
  </r>
  <r>
    <x v="4"/>
    <x v="4"/>
    <n v="50"/>
    <n v="6"/>
    <s v="FRA34"/>
    <n v="200"/>
    <n v="0"/>
    <s v="ร้านที่2"/>
    <s v="น***าวลัดดา ศ***ุข"/>
    <s v="สุรินทร์"/>
    <s v="-"/>
    <s v=""/>
    <s v="08/08/2025 13:40"/>
    <s v="-"/>
    <s v="Flash Express Thailand COD"/>
    <s v="Tiktok"/>
    <s v="จ่ายทีหลัง / COD"/>
    <s v=""/>
    <s v="THT290421JPHP0Z"/>
    <s v="08/08/2025 13:40"/>
  </r>
  <r>
    <x v="8"/>
    <x v="10"/>
    <n v="12"/>
    <n v="20"/>
    <s v="FRA33"/>
    <n v="287"/>
    <n v="35"/>
    <s v="ร้านที่1"/>
    <s v="ร******ง"/>
    <s v="******ศ, ตำบล ในเมือง, อำเภอเมืองพิษณุโลก ตำบลในเมือง อำเภอเมืองพิษณุโลก จังหวัดพิษณุโลก 65000"/>
    <s v="65000"/>
    <s v="84"/>
    <s v="08/08/2025 13:40"/>
    <s v="-"/>
    <s v="SPX Express"/>
    <s v="Shopee"/>
    <s v="shopee"/>
    <s v=""/>
    <s v="TH253292558662T"/>
    <s v="08/08/2025 13:39"/>
  </r>
  <r>
    <x v="0"/>
    <x v="0"/>
    <n v="54.5"/>
    <n v="2"/>
    <s v="FRA32"/>
    <n v="87"/>
    <n v="7"/>
    <s v="ร้านที่1"/>
    <s v="กาญจนา โต๊ะหมาด"/>
    <s v="76/4 ม.4 ต.ท่าศาลา อ.ท่าศาลา จ.นครศรีธรรมราช 80160 · ท่าศาลา/ Tha Sala_x000a__x000a_ท่าศาลา/ Tha Salaนครศรีธรรมราช/ Nakhon Si Thammarat_x000a_80160"/>
    <s v="80160"/>
    <s v="660810910863"/>
    <s v="08/08/2025 13:32"/>
    <s v="-"/>
    <s v="Kerry_dropoff"/>
    <s v="Lazada"/>
    <s v="lazada"/>
    <s v=""/>
    <s v="TH64087KNWTS6A"/>
    <s v="08/08/2025 13:32"/>
  </r>
  <r>
    <x v="0"/>
    <x v="0"/>
    <n v="54.5"/>
    <n v="2"/>
    <s v="FRA31"/>
    <n v="67"/>
    <n v="7"/>
    <s v="ร้านที่1"/>
    <s v="สุกัญญา วิภาสสุวรรณ"/>
    <s v="1122/66 ซ.เทศบาลบางปู2/4 ต.ท้ายบ่้าน อ.เมือง จ.สมุทรปราการ 10280 · ท้ายบ้าน/ Thai Ban_x000a__x000a_เมืองสมุทรปราการ/ Mueang Samut Prakanสมุทรปราการ/ Samut Prakan_x000a_10280"/>
    <s v="10280"/>
    <s v="660958534155"/>
    <s v="08/08/2025 13:31"/>
    <s v="-"/>
    <s v="Kerry_dropoff"/>
    <s v="Lazada"/>
    <s v="lazada"/>
    <s v=""/>
    <s v="LEXPU0595816489"/>
    <s v="08/08/2025 13:31"/>
  </r>
  <r>
    <x v="4"/>
    <x v="4"/>
    <n v="33.333333333333336"/>
    <n v="3"/>
    <s v="FRA30"/>
    <n v="138"/>
    <n v="38"/>
    <s v="ร้านที่2"/>
    <s v="ป***์กร ท***นาสา"/>
    <s v="มหาสารคาม"/>
    <s v="-"/>
    <s v=""/>
    <s v="08/08/2025 13:28"/>
    <s v="-"/>
    <s v="J&amp;T Express"/>
    <s v="Tiktok"/>
    <s v="tiktok"/>
    <s v=""/>
    <s v="762510433123"/>
    <s v="08/08/2025 13:27"/>
  </r>
  <r>
    <x v="4"/>
    <x v="4"/>
    <n v="33.333333333333336"/>
    <n v="3"/>
    <s v="FRA29"/>
    <n v="110.16"/>
    <n v="7"/>
    <s v="ร้านที่1"/>
    <s v="ชัญญานุช  จิรโชติธนาเดช"/>
    <s v="103/99  หมู่1  หมู่บ้านสวนนนท์2 ต.บางกร่าง_x000a__x000a_เมืองนนทบุรี/ Mueang Nonthaburiนนทบุรี/ Nonthaburi_x000a_11000"/>
    <s v="11000"/>
    <s v="660853645345"/>
    <s v="08/08/2025 13:21"/>
    <s v="-"/>
    <s v="Kerry_dropoff"/>
    <s v="Lazada"/>
    <s v="lazada"/>
    <s v=""/>
    <s v="LEXPU0595813083"/>
    <s v="08/08/2025 13:21"/>
  </r>
  <r>
    <x v="7"/>
    <x v="9"/>
    <n v="100"/>
    <n v="2"/>
    <s v="FRA28"/>
    <n v="200"/>
    <n v="0"/>
    <s v="ร้านที่10"/>
    <s v="นวลจันทร์ จันทร์ลมูล"/>
    <s v="โรงเรียนบ้านสารวัตร_x000a_ต.วังกระแจะ อ.ไทรโยค_x000a_จ.กาญจนบุรี _x000a_ 71150"/>
    <s v="71150"/>
    <s v="0967147767"/>
    <s v="08/08/2025 13:15"/>
    <s v="raweewan5499@gmail.com"/>
    <s v="EMS"/>
    <s v="facebook"/>
    <s v="กสิกร"/>
    <s v=""/>
    <s v="JB337938071TH"/>
    <s v="08/08/2025 13:17"/>
  </r>
  <r>
    <x v="7"/>
    <x v="9"/>
    <n v="83.333333333333329"/>
    <n v="3"/>
    <s v="FRA26"/>
    <n v="245"/>
    <n v="0"/>
    <s v="ร้านที่2"/>
    <s v="โ***งค์ เ***กลัด"/>
    <s v="ปทุมธานี"/>
    <s v="-"/>
    <s v=""/>
    <s v="08/08/2025 13:11"/>
    <s v="-"/>
    <s v="J&amp;T COD"/>
    <s v="Tiktok"/>
    <s v="จ่ายทีหลัง / COD"/>
    <s v=""/>
    <s v="762511946125"/>
    <s v="08/08/2025 13:12"/>
  </r>
  <r>
    <x v="7"/>
    <x v="9"/>
    <n v="83.333333333333329"/>
    <n v="3"/>
    <s v="FRA25"/>
    <n v="245"/>
    <n v="0"/>
    <s v="ร้านที่2"/>
    <s v="ภ***รณ ว***บุญตรี"/>
    <s v="นครปฐม"/>
    <s v="-"/>
    <s v=""/>
    <s v="08/08/2025 13:01"/>
    <s v="-"/>
    <s v="J&amp;T COD"/>
    <s v="Tiktok"/>
    <s v="จ่ายทีหลัง / COD"/>
    <s v=""/>
    <s v="762597036180"/>
    <s v="08/08/2025 13:01"/>
  </r>
  <r>
    <x v="4"/>
    <x v="4"/>
    <n v="50"/>
    <n v="6"/>
    <s v="FRA24"/>
    <n v="195"/>
    <n v="0"/>
    <s v="ร้านที่2"/>
    <s v="ภ***ลัญชญ์    แ***นิคม"/>
    <s v="ปทุมธานี"/>
    <s v="-"/>
    <s v=""/>
    <s v="08/08/2025 12:58"/>
    <s v="-"/>
    <s v="Flash Express Thailand"/>
    <s v="Tiktok"/>
    <s v="tiktok"/>
    <s v=""/>
    <s v="THT040121KGTK9Z"/>
    <s v="08/08/2025 12:57"/>
  </r>
  <r>
    <x v="11"/>
    <x v="13"/>
    <n v="50"/>
    <n v="1"/>
    <s v="FRA23"/>
    <n v="133"/>
    <n v="38"/>
    <s v="ร้านที่2"/>
    <s v="น* แ**"/>
    <s v="ชลบุรี"/>
    <s v="-"/>
    <s v=""/>
    <s v="08/08/2025 12:49"/>
    <s v="-"/>
    <s v="J&amp;T COD"/>
    <s v="Tiktok"/>
    <s v="จ่ายทีหลัง / COD"/>
    <s v=""/>
    <s v="762587099024"/>
    <s v="08/08/2025 12:49"/>
  </r>
  <r>
    <x v="12"/>
    <x v="14"/>
    <n v="50"/>
    <n v="1"/>
    <s v="FRA23"/>
    <n v="133"/>
    <n v="38"/>
    <s v="ร้านที่2"/>
    <s v="น* แ**"/>
    <s v="ชลบุรี"/>
    <s v="-"/>
    <s v=""/>
    <s v="08/08/2025 12:49"/>
    <s v="-"/>
    <s v="J&amp;T COD"/>
    <s v="Tiktok"/>
    <s v="จ่ายทีหลัง / COD"/>
    <s v=""/>
    <s v="762587099024"/>
    <s v="08/08/2025 12:49"/>
  </r>
  <r>
    <x v="2"/>
    <x v="8"/>
    <n v="50"/>
    <n v="1"/>
    <s v="FRA23"/>
    <n v="133"/>
    <n v="38"/>
    <s v="ร้านที่2"/>
    <s v="น* แ**"/>
    <s v="ชลบุรี"/>
    <s v="-"/>
    <s v=""/>
    <s v="08/08/2025 12:49"/>
    <s v="-"/>
    <s v="J&amp;T COD"/>
    <s v="Tiktok"/>
    <s v="จ่ายทีหลัง / COD"/>
    <s v=""/>
    <s v="762587099024"/>
    <s v="08/08/2025 12:49"/>
  </r>
  <r>
    <x v="4"/>
    <x v="4"/>
    <n v="33.333333333333336"/>
    <n v="3"/>
    <s v="FRA22"/>
    <n v="106"/>
    <n v="6"/>
    <s v="ร้านที่2"/>
    <s v="แ**"/>
    <s v="ปทุมธานี"/>
    <s v="-"/>
    <s v=""/>
    <s v="08/08/2025 12:42"/>
    <s v="-"/>
    <s v="Flash Express Thailand COD"/>
    <s v="Tiktok"/>
    <s v="จ่ายทีหลัง / COD"/>
    <s v="ขอเนยสด2ฝอย1"/>
    <s v="THT040221KE0Y1Z"/>
    <s v="08/08/2025 12:42"/>
  </r>
  <r>
    <x v="5"/>
    <x v="6"/>
    <n v="66.666666666666671"/>
    <n v="3"/>
    <s v="FRA21"/>
    <n v="118.38"/>
    <n v="7"/>
    <s v="ร้านที่1"/>
    <s v="ชัญญานุช  จิรโชติธนาเดช"/>
    <s v="103/99  หมู่1  หมู่บ้านสวนนนท์2 ต.บางกร่าง_x000a__x000a_เมืองนนทบุรี/ Mueang Nonthaburiนนทบุรี/ Nonthaburi_x000a_11000"/>
    <s v="11000"/>
    <s v="660853645345"/>
    <s v="08/08/2025 12:40"/>
    <s v="-"/>
    <s v="Kerry_dropoff"/>
    <s v="Lazada"/>
    <s v="lazada"/>
    <s v=""/>
    <s v="LEXPU0595836410"/>
    <s v="08/08/2025 12:39"/>
  </r>
  <r>
    <x v="11"/>
    <x v="13"/>
    <n v="50"/>
    <n v="1"/>
    <s v="FRA19"/>
    <n v="95"/>
    <n v="0"/>
    <s v="ร้านที่2"/>
    <s v="ศ***ิภา เ***์ภาษี"/>
    <s v="เชียงราย"/>
    <s v="-"/>
    <s v=""/>
    <s v="08/08/2025 11:37"/>
    <s v="-"/>
    <s v="J&amp;T Express"/>
    <s v="Tiktok"/>
    <s v="tiktok"/>
    <s v=""/>
    <s v="762552792050"/>
    <s v="08/08/2025 12:20"/>
  </r>
  <r>
    <x v="12"/>
    <x v="14"/>
    <n v="50"/>
    <n v="1"/>
    <s v="FRA19"/>
    <n v="95"/>
    <n v="0"/>
    <s v="ร้านที่2"/>
    <s v="ศ***ิภา เ***์ภาษี"/>
    <s v="เชียงราย"/>
    <s v="-"/>
    <s v=""/>
    <s v="08/08/2025 11:37"/>
    <s v="-"/>
    <s v="J&amp;T Express"/>
    <s v="Tiktok"/>
    <s v="tiktok"/>
    <s v=""/>
    <s v="762552792050"/>
    <s v="08/08/2025 12:20"/>
  </r>
  <r>
    <x v="2"/>
    <x v="8"/>
    <n v="50"/>
    <n v="1"/>
    <s v="FRA19"/>
    <n v="95"/>
    <n v="0"/>
    <s v="ร้านที่2"/>
    <s v="ศ***ิภา เ***์ภาษี"/>
    <s v="เชียงราย"/>
    <s v="-"/>
    <s v=""/>
    <s v="08/08/2025 11:37"/>
    <s v="-"/>
    <s v="J&amp;T Express"/>
    <s v="Tiktok"/>
    <s v="tiktok"/>
    <s v=""/>
    <s v="762552792050"/>
    <s v="08/08/2025 12:20"/>
  </r>
  <r>
    <x v="4"/>
    <x v="4"/>
    <n v="50"/>
    <n v="6"/>
    <s v="FRA18"/>
    <n v="195"/>
    <n v="0"/>
    <s v="ร้านที่2"/>
    <s v="ช***เฟิน ป***ฉัตร"/>
    <s v="พิจิตร"/>
    <s v="-"/>
    <s v=""/>
    <s v="08/08/2025 12:17"/>
    <s v="-"/>
    <s v="J&amp;T COD"/>
    <s v="Tiktok"/>
    <s v="จ่ายทีหลัง / COD"/>
    <s v=""/>
    <s v="762585619191"/>
    <s v="08/08/2025 12:18"/>
  </r>
  <r>
    <x v="11"/>
    <x v="13"/>
    <n v="50"/>
    <n v="2"/>
    <s v="FRA16"/>
    <n v="200"/>
    <n v="0"/>
    <s v="ร้านที่2"/>
    <s v="น***ชิน ศ***า"/>
    <s v="เชียงใหม่"/>
    <s v="-"/>
    <s v=""/>
    <s v="08/08/2025 13:10"/>
    <s v="-"/>
    <s v="J&amp;T Express"/>
    <s v="Tiktok"/>
    <s v="tiktok"/>
    <s v=""/>
    <s v="762592588063"/>
    <s v="08/08/2025 12:16"/>
  </r>
  <r>
    <x v="12"/>
    <x v="14"/>
    <n v="50"/>
    <n v="2"/>
    <s v="FRA16"/>
    <n v="200"/>
    <n v="0"/>
    <s v="ร้านที่2"/>
    <s v="น***ชิน ศ***า"/>
    <s v="เชียงใหม่"/>
    <s v="-"/>
    <s v=""/>
    <s v="08/08/2025 13:10"/>
    <s v="-"/>
    <s v="J&amp;T Express"/>
    <s v="Tiktok"/>
    <s v="tiktok"/>
    <s v=""/>
    <s v="762592588063"/>
    <s v="08/08/2025 12:16"/>
  </r>
  <r>
    <x v="2"/>
    <x v="8"/>
    <n v="50"/>
    <n v="2"/>
    <s v="FRA16"/>
    <n v="200"/>
    <n v="0"/>
    <s v="ร้านที่2"/>
    <s v="น***ชิน ศ***า"/>
    <s v="เชียงใหม่"/>
    <s v="-"/>
    <s v=""/>
    <s v="08/08/2025 13:10"/>
    <s v="-"/>
    <s v="J&amp;T Express"/>
    <s v="Tiktok"/>
    <s v="tiktok"/>
    <s v=""/>
    <s v="762592588063"/>
    <s v="08/08/2025 12:15"/>
  </r>
  <r>
    <x v="7"/>
    <x v="9"/>
    <n v="83.333333333333329"/>
    <n v="3"/>
    <s v="FRA14"/>
    <n v="245"/>
    <n v="0"/>
    <s v="ร้านที่2"/>
    <s v="ส***ง จ***ผดุง"/>
    <s v="สงขลา"/>
    <s v="-"/>
    <s v=""/>
    <s v="08/08/2025 12:06"/>
    <s v="-"/>
    <s v="J&amp;T Express"/>
    <s v="Tiktok"/>
    <s v="tiktok"/>
    <s v=""/>
    <s v="762568645204"/>
    <s v="08/08/2025 12:09"/>
  </r>
  <r>
    <x v="2"/>
    <x v="8"/>
    <n v="60"/>
    <n v="3"/>
    <s v="FRA12"/>
    <n v="100"/>
    <n v="0"/>
    <s v="ร้านที่4"/>
    <s v="ว***ร"/>
    <s v="นครนายก"/>
    <s v="-"/>
    <s v=""/>
    <s v="08/08/2025 12:03"/>
    <s v="-"/>
    <s v="J&amp;T COD"/>
    <s v="Tiktok"/>
    <s v="จ่ายทีหลัง / COD"/>
    <s v=""/>
    <s v="762570622133"/>
    <s v="08/08/2025 12:07"/>
  </r>
  <r>
    <x v="5"/>
    <x v="6"/>
    <n v="66.666666666666671"/>
    <n v="3"/>
    <s v="FRA11"/>
    <n v="200"/>
    <n v="0"/>
    <s v="ร้านที่2"/>
    <s v="ร***ตัดผมชายจาฏุพจน์ บ***นาจาน"/>
    <s v="ขอนแก่น"/>
    <s v="-"/>
    <s v=""/>
    <s v="08/08/2025 12:00"/>
    <s v="-"/>
    <s v="J&amp;T Express"/>
    <s v="Tiktok"/>
    <s v="tiktok"/>
    <s v=""/>
    <s v="762513972102"/>
    <s v="08/08/2025 12:02"/>
  </r>
  <r>
    <x v="11"/>
    <x v="13"/>
    <n v="50"/>
    <n v="1"/>
    <s v="FRA11"/>
    <n v="200"/>
    <n v="0"/>
    <s v="ร้านที่2"/>
    <s v="ร***ตัดผมชายจาฏุพจน์ บ***นาจาน"/>
    <s v="ขอนแก่น"/>
    <s v="-"/>
    <s v=""/>
    <s v="08/08/2025 12:00"/>
    <s v="-"/>
    <s v="J&amp;T Express"/>
    <s v="Tiktok"/>
    <s v="tiktok"/>
    <s v=""/>
    <s v="762513972102"/>
    <s v="08/08/2025 12:02"/>
  </r>
  <r>
    <x v="12"/>
    <x v="14"/>
    <n v="50"/>
    <n v="1"/>
    <s v="FRA11"/>
    <n v="200"/>
    <n v="0"/>
    <s v="ร้านที่2"/>
    <s v="ร***ตัดผมชายจาฏุพจน์ บ***นาจาน"/>
    <s v="ขอนแก่น"/>
    <s v="-"/>
    <s v=""/>
    <s v="08/08/2025 12:00"/>
    <s v="-"/>
    <s v="J&amp;T Express"/>
    <s v="Tiktok"/>
    <s v="tiktok"/>
    <s v=""/>
    <s v="762513972102"/>
    <s v="08/08/2025 12:02"/>
  </r>
  <r>
    <x v="2"/>
    <x v="8"/>
    <n v="50"/>
    <n v="1"/>
    <s v="FRA11"/>
    <n v="200"/>
    <n v="0"/>
    <s v="ร้านที่2"/>
    <s v="ร***ตัดผมชายจาฏุพจน์ บ***นาจาน"/>
    <s v="ขอนแก่น"/>
    <s v="-"/>
    <s v=""/>
    <s v="08/08/2025 12:00"/>
    <s v="-"/>
    <s v="J&amp;T Express"/>
    <s v="Tiktok"/>
    <s v="tiktok"/>
    <s v=""/>
    <s v="762513972102"/>
    <s v="08/08/2025 12:02"/>
  </r>
  <r>
    <x v="11"/>
    <x v="13"/>
    <n v="50"/>
    <n v="1"/>
    <s v="FRA10"/>
    <n v="95"/>
    <n v="0"/>
    <s v="ร้านที่2"/>
    <s v="ก***ร แ***ทิ น***ออโต้"/>
    <s v="ชลบุรี"/>
    <s v="-"/>
    <s v=""/>
    <s v="08/08/2025 12:00"/>
    <s v="-"/>
    <s v="J&amp;T Express"/>
    <s v="Tiktok"/>
    <s v="tiktok"/>
    <s v=""/>
    <s v="762540998052"/>
    <s v="08/08/2025 12:00"/>
  </r>
  <r>
    <x v="12"/>
    <x v="14"/>
    <n v="50"/>
    <n v="1"/>
    <s v="FRA10"/>
    <n v="95"/>
    <n v="0"/>
    <s v="ร้านที่2"/>
    <s v="ก***ร แ***ทิ น***ออโต้"/>
    <s v="ชลบุรี"/>
    <s v="-"/>
    <s v=""/>
    <s v="08/08/2025 12:00"/>
    <s v="-"/>
    <s v="J&amp;T Express"/>
    <s v="Tiktok"/>
    <s v="tiktok"/>
    <s v=""/>
    <s v="762540998052"/>
    <s v="08/08/2025 12:00"/>
  </r>
  <r>
    <x v="2"/>
    <x v="8"/>
    <n v="50"/>
    <n v="1"/>
    <s v="FRA10"/>
    <n v="95"/>
    <n v="0"/>
    <s v="ร้านที่2"/>
    <s v="ก***ร แ***ทิ น***ออโต้"/>
    <s v="ชลบุรี"/>
    <s v="-"/>
    <s v=""/>
    <s v="08/08/2025 12:00"/>
    <s v="-"/>
    <s v="J&amp;T Express"/>
    <s v="Tiktok"/>
    <s v="tiktok"/>
    <s v=""/>
    <s v="762540998052"/>
    <s v="08/08/2025 12:00"/>
  </r>
  <r>
    <x v="7"/>
    <x v="9"/>
    <n v="83.333333333333329"/>
    <n v="3"/>
    <s v="FRA9"/>
    <n v="245"/>
    <n v="0"/>
    <s v="ร้านที่2"/>
    <s v="อ** อ***ัตน์"/>
    <s v="กำแพงเพชร"/>
    <s v="-"/>
    <s v=""/>
    <s v="08/08/2025 11:58"/>
    <s v="-"/>
    <s v="J&amp;T COD"/>
    <s v="Tiktok"/>
    <s v="จ่ายทีหลัง / COD"/>
    <s v=""/>
    <s v="762557441192"/>
    <s v="08/08/2025 11:58"/>
  </r>
  <r>
    <x v="4"/>
    <x v="4"/>
    <n v="50"/>
    <n v="6"/>
    <s v="FRA7"/>
    <n v="195"/>
    <n v="0"/>
    <s v="ร้านที่2"/>
    <s v="ส***วิตา เ***ทพธรณี"/>
    <s v="นครราชสีมา"/>
    <s v="-"/>
    <s v=""/>
    <s v="08/08/2025 11:55"/>
    <s v="-"/>
    <s v="J&amp;T COD"/>
    <s v="Tiktok"/>
    <s v="จ่ายทีหลัง / COD"/>
    <s v=""/>
    <s v="762592816182"/>
    <s v="08/08/2025 11:56"/>
  </r>
  <r>
    <x v="4"/>
    <x v="4"/>
    <n v="50"/>
    <n v="6"/>
    <s v="FRA6"/>
    <n v="195"/>
    <n v="0"/>
    <s v="ร้านที่2"/>
    <s v="1** โ***มรวมใจ9 ด***มือง ก***เทพฯ 1***0"/>
    <s v="กรุงเทพมหานคร"/>
    <s v="-"/>
    <s v=""/>
    <s v="08/08/2025 11:59"/>
    <s v="-"/>
    <s v="J&amp;T Express"/>
    <s v="Tiktok"/>
    <s v="tiktok"/>
    <s v=""/>
    <s v="762562210200"/>
    <s v="08/08/2025 11:55"/>
  </r>
  <r>
    <x v="11"/>
    <x v="13"/>
    <n v="50"/>
    <n v="2"/>
    <s v="FRA4"/>
    <n v="229"/>
    <n v="29"/>
    <s v="ร้านที่2"/>
    <s v="ณ***์ศักดิ์ ท***ิจ"/>
    <s v="พระนครศรีอยุธยา"/>
    <s v="-"/>
    <s v=""/>
    <s v="08/08/2025 11:51"/>
    <s v="-"/>
    <s v="J&amp;T COD"/>
    <s v="Tiktok"/>
    <s v="จ่ายทีหลัง / COD"/>
    <s v=""/>
    <s v="762553485061"/>
    <s v="08/08/2025 11:51"/>
  </r>
  <r>
    <x v="12"/>
    <x v="14"/>
    <n v="50"/>
    <n v="2"/>
    <s v="FRA4"/>
    <n v="229"/>
    <n v="29"/>
    <s v="ร้านที่2"/>
    <s v="ณ***์ศักดิ์ ท***ิจ"/>
    <s v="พระนครศรีอยุธยา"/>
    <s v="-"/>
    <s v=""/>
    <s v="08/08/2025 11:51"/>
    <s v="-"/>
    <s v="J&amp;T COD"/>
    <s v="Tiktok"/>
    <s v="จ่ายทีหลัง / COD"/>
    <s v=""/>
    <s v="762553485061"/>
    <s v="08/08/2025 11:51"/>
  </r>
  <r>
    <x v="2"/>
    <x v="8"/>
    <n v="50"/>
    <n v="2"/>
    <s v="FRA4"/>
    <n v="229"/>
    <n v="29"/>
    <s v="ร้านที่2"/>
    <s v="ณ***์ศักดิ์ ท***ิจ"/>
    <s v="พระนครศรีอยุธยา"/>
    <s v="-"/>
    <s v=""/>
    <s v="08/08/2025 11:51"/>
    <s v="-"/>
    <s v="J&amp;T COD"/>
    <s v="Tiktok"/>
    <s v="จ่ายทีหลัง / COD"/>
    <s v=""/>
    <s v="762553485061"/>
    <s v="08/08/2025 11:51"/>
  </r>
  <r>
    <x v="4"/>
    <x v="4"/>
    <n v="50"/>
    <n v="6"/>
    <s v="FRA3"/>
    <n v="195"/>
    <n v="0"/>
    <s v="ร้านที่2"/>
    <s v="ช***ร  ส***สัย"/>
    <s v="กรุงเทพฯ"/>
    <s v="-"/>
    <s v=""/>
    <s v="08/08/2025 11:51"/>
    <s v="-"/>
    <s v="J&amp;T Express"/>
    <s v="Tiktok"/>
    <s v="tiktok"/>
    <s v=""/>
    <s v="762544486115"/>
    <s v="08/08/2025 11:51"/>
  </r>
  <r>
    <x v="3"/>
    <x v="18"/>
    <n v="120"/>
    <n v="2"/>
    <s v="FRA2"/>
    <n v="329"/>
    <n v="29"/>
    <s v="ร้านที่2"/>
    <s v="น***า"/>
    <s v="กำแพงเพชร"/>
    <s v="-"/>
    <s v=""/>
    <s v="08/08/2025 11:50"/>
    <s v="-"/>
    <s v="J&amp;T Express"/>
    <s v="Tiktok"/>
    <s v="tiktok"/>
    <s v=""/>
    <s v="762530762055"/>
    <s v="08/08/2025 11:50"/>
  </r>
  <r>
    <x v="15"/>
    <x v="17"/>
    <n v="120"/>
    <n v="1"/>
    <s v="FRA2"/>
    <n v="329"/>
    <n v="29"/>
    <s v="ร้านที่2"/>
    <s v="น***า"/>
    <s v="กำแพงเพชร"/>
    <s v="-"/>
    <s v=""/>
    <s v="08/08/2025 11:50"/>
    <s v="-"/>
    <s v="J&amp;T Express"/>
    <s v="Tiktok"/>
    <s v="tiktok"/>
    <s v=""/>
    <s v="762530762055"/>
    <s v="08/08/2025 11:50"/>
  </r>
  <r>
    <x v="7"/>
    <x v="9"/>
    <n v="83.333333333333329"/>
    <n v="3"/>
    <s v="FRA1"/>
    <n v="250"/>
    <n v="0"/>
    <s v="ร้านที่2"/>
    <s v="พ***์ภัทราภรณ์ ม***ุนทด"/>
    <s v="นครสวรรค์"/>
    <s v="-"/>
    <s v=""/>
    <s v="08/08/2025 11:48"/>
    <s v="-"/>
    <s v="J&amp;T Express"/>
    <s v="Tiktok"/>
    <s v="tiktok"/>
    <s v=""/>
    <s v="762551079183"/>
    <s v="08/08/2025 11:48"/>
  </r>
  <r>
    <x v="11"/>
    <x v="2"/>
    <n v="38.56"/>
    <n v="1"/>
    <s v="FRA0"/>
    <n v="78.63"/>
    <n v="0"/>
    <s v="ร้านที่1"/>
    <s v="คุณ ศุภลักษณ์ ดาราพงษ์"/>
    <s v="ตำบลแพรกศรีราชา ร้านสุปราณี ตลาดสดสรรบุรี ซอยสรรคบุรี 8_x000a__x000a_สรรคบุรี/ Sankhaburiชัยนาท/ Chainat_x000a_17140"/>
    <s v="17140"/>
    <s v="660862086610"/>
    <s v="08/08/2025 11:46"/>
    <s v="-"/>
    <s v="Kerry_dropoff"/>
    <s v="Lazada"/>
    <s v="lazada"/>
    <s v=""/>
    <s v="LEXPU0595813150"/>
    <s v="08/08/2025 11:46"/>
  </r>
  <r>
    <x v="12"/>
    <x v="2"/>
    <n v="40.07"/>
    <n v="1"/>
    <s v="FRA0"/>
    <n v="78.63"/>
    <n v="0"/>
    <s v="ร้านที่1"/>
    <s v="คุณ ศุภลักษณ์ ดาราพงษ์"/>
    <s v="ตำบลแพรกศรีราชา ร้านสุปราณี ตลาดสดสรรบุรี ซอยสรรคบุรี 8_x000a__x000a_สรรคบุรี/ Sankhaburiชัยนาท/ Chainat_x000a_17140"/>
    <s v="17140"/>
    <s v="660862086610"/>
    <s v="08/08/2025 11:46"/>
    <s v="-"/>
    <s v="Kerry_dropoff"/>
    <s v="Lazada"/>
    <s v="lazada"/>
    <s v=""/>
    <s v="LEXPU0595813150"/>
    <s v="08/08/2025 11:46"/>
  </r>
  <r>
    <x v="7"/>
    <x v="9"/>
    <n v="83.333333333333329"/>
    <n v="3"/>
    <s v="FQZ99"/>
    <n v="245"/>
    <n v="0"/>
    <s v="ร้านที่2"/>
    <s v="จ***า ช***ะเสริฐ"/>
    <s v="ปราจีนบุรี"/>
    <s v="-"/>
    <s v=""/>
    <s v="08/08/2025 11:46"/>
    <s v="-"/>
    <s v="J&amp;T Express"/>
    <s v="Tiktok"/>
    <s v="tiktok"/>
    <s v=""/>
    <s v="762547959110"/>
    <s v="08/08/2025 11:45"/>
  </r>
  <r>
    <x v="4"/>
    <x v="4"/>
    <n v="50"/>
    <n v="6"/>
    <s v="FQZ98"/>
    <n v="195"/>
    <n v="0"/>
    <s v="ร้านที่2"/>
    <s v="ศ***ร ร***ณะรังสี"/>
    <s v="สมุทรปราการ"/>
    <s v="-"/>
    <s v=""/>
    <s v="08/08/2025 11:44"/>
    <s v="-"/>
    <s v="Flash Express Thailand COD"/>
    <s v="Tiktok"/>
    <s v="จ่ายทีหลัง / COD"/>
    <s v=""/>
    <s v="THT020321JPFE6Z"/>
    <s v="08/08/2025 11:44"/>
  </r>
  <r>
    <x v="7"/>
    <x v="9"/>
    <n v="100"/>
    <n v="2"/>
    <s v="FQZ97"/>
    <n v="200"/>
    <n v="0"/>
    <s v="ร้านที่1"/>
    <s v="อรนภา เนาว์สา"/>
    <s v="63/1 ม.11 ต.หนองรี  อ.ลำสนธิ จ.ลพบุรี  _x000a_หนองรี_x000a_ลำสนธิ, ลพบุรี _x000a_    15190 15190"/>
    <s v="15190"/>
    <s v="0828712691"/>
    <s v="08/08/2025 11:44"/>
    <s v="sompear3955@gmail.com"/>
    <s v="EMS COD"/>
    <s v="facebook"/>
    <s v="กสิกร"/>
    <s v=""/>
    <s v="JA277770822TH"/>
    <s v="08/08/2025 11:43"/>
  </r>
  <r>
    <x v="7"/>
    <x v="9"/>
    <n v="83.333333333333329"/>
    <n v="3"/>
    <s v="FQZ96"/>
    <n v="245"/>
    <n v="0"/>
    <s v="ร้านที่2"/>
    <s v="ส***ัชร ม***กุล"/>
    <s v="ชุมพร"/>
    <s v="-"/>
    <s v=""/>
    <s v="08/08/2025 11:44"/>
    <s v="-"/>
    <s v="J&amp;T Express"/>
    <s v="Tiktok"/>
    <s v="tiktok"/>
    <s v=""/>
    <s v="762556950116"/>
    <s v="08/08/2025 11:43"/>
  </r>
  <r>
    <x v="4"/>
    <x v="4"/>
    <n v="50"/>
    <n v="6"/>
    <s v="FQZ95"/>
    <n v="195"/>
    <n v="0"/>
    <s v="ร้านที่2"/>
    <s v="ว***า  อ***โชติ"/>
    <s v="ชลบุรี"/>
    <s v="-"/>
    <s v=""/>
    <s v="08/08/2025 11:42"/>
    <s v="-"/>
    <s v="J&amp;T COD"/>
    <s v="Tiktok"/>
    <s v="จ่ายทีหลัง / COD"/>
    <s v=""/>
    <s v="762570417195"/>
    <s v="08/08/2025 11:42"/>
  </r>
  <r>
    <x v="4"/>
    <x v="4"/>
    <n v="65"/>
    <n v="4"/>
    <s v="FQZ94"/>
    <n v="219"/>
    <n v="20"/>
    <s v="ร้านที่1"/>
    <s v="คุณกิ่งทอง ทัศวิล"/>
    <s v="_x000a_12ซ 12บ.เสรี 1 _x000a_ถ.รามคำแหง24 แยก 20 แขวงหัวหมากเขตบางกะปิ กทม 10250"/>
    <s v="10250"/>
    <s v="0894024924"/>
    <s v="08/08/2025 11:43"/>
    <s v="sompear3955@gmail.com"/>
    <s v="EMS COD"/>
    <s v="facebook"/>
    <s v="กสิกร"/>
    <s v=""/>
    <s v="JA277770840TH"/>
    <s v="08/08/2025 11:42"/>
  </r>
  <r>
    <x v="4"/>
    <x v="4"/>
    <n v="50"/>
    <n v="6"/>
    <s v="FQZ93"/>
    <n v="200"/>
    <n v="0"/>
    <s v="ร้านที่2"/>
    <s v="พ***นันท์  ก***จมพล"/>
    <s v="เทศบาลเมืองจันทบุรี"/>
    <s v="-"/>
    <s v=""/>
    <s v="08/08/2025 11:41"/>
    <s v="-"/>
    <s v="J&amp;T COD"/>
    <s v="Tiktok"/>
    <s v="จ่ายทีหลัง / COD"/>
    <s v=""/>
    <s v="762561215183"/>
    <s v="08/08/2025 11:41"/>
  </r>
  <r>
    <x v="4"/>
    <x v="4"/>
    <n v="50"/>
    <n v="6"/>
    <s v="FQZ91"/>
    <n v="195"/>
    <n v="0"/>
    <s v="ร้านที่2"/>
    <s v="y***ying1274"/>
    <s v="เชียงใหม่"/>
    <s v="-"/>
    <s v=""/>
    <s v="08/08/2025 11:39"/>
    <s v="-"/>
    <s v="J&amp;T COD"/>
    <s v="Tiktok"/>
    <s v="จ่ายทีหลัง / COD"/>
    <s v=""/>
    <s v="762598329113"/>
    <s v="08/08/2025 11:40"/>
  </r>
  <r>
    <x v="7"/>
    <x v="9"/>
    <n v="100"/>
    <n v="2"/>
    <s v="FQZ90"/>
    <n v="200"/>
    <n v="0"/>
    <s v="ร้านที่10"/>
    <s v="อรนภา เนาว์สา"/>
    <s v="63/1 ม.11 ต.หนองรี  อ.ลำสนธิ จ.ลพบุรี  _x000a_หนองรี_x000a_ลำสนธิ, ลพบุรี _x000a_  15190 15190"/>
    <s v="15190"/>
    <s v="0828712691"/>
    <s v="08/08/2025 11:40"/>
    <s v="sompear3955@gmail.com"/>
    <s v="EMS COD"/>
    <s v="facebook"/>
    <s v="กสิกร"/>
    <s v=""/>
    <s v="JA277770836TH"/>
    <s v="08/08/2025 11:40"/>
  </r>
  <r>
    <x v="11"/>
    <x v="13"/>
    <n v="50"/>
    <n v="1"/>
    <s v="FQZ89"/>
    <n v="133"/>
    <n v="38"/>
    <s v="ร้านที่2"/>
    <s v="ภ***ดนย์"/>
    <s v="เลย"/>
    <s v="-"/>
    <s v=""/>
    <s v="08/08/2025 11:39"/>
    <s v="-"/>
    <s v="J&amp;T COD"/>
    <s v="Tiktok"/>
    <s v="จ่ายทีหลัง / COD"/>
    <s v=""/>
    <s v="762556396011"/>
    <s v="08/08/2025 11:39"/>
  </r>
  <r>
    <x v="12"/>
    <x v="14"/>
    <n v="50"/>
    <n v="1"/>
    <s v="FQZ89"/>
    <n v="133"/>
    <n v="38"/>
    <s v="ร้านที่2"/>
    <s v="ภ***ดนย์"/>
    <s v="เลย"/>
    <s v="-"/>
    <s v=""/>
    <s v="08/08/2025 11:39"/>
    <s v="-"/>
    <s v="J&amp;T COD"/>
    <s v="Tiktok"/>
    <s v="จ่ายทีหลัง / COD"/>
    <s v=""/>
    <s v="762556396011"/>
    <s v="08/08/2025 11:39"/>
  </r>
  <r>
    <x v="2"/>
    <x v="8"/>
    <n v="50"/>
    <n v="1"/>
    <s v="FQZ89"/>
    <n v="133"/>
    <n v="38"/>
    <s v="ร้านที่2"/>
    <s v="ภ***ดนย์"/>
    <s v="เลย"/>
    <s v="-"/>
    <s v=""/>
    <s v="08/08/2025 11:39"/>
    <s v="-"/>
    <s v="J&amp;T COD"/>
    <s v="Tiktok"/>
    <s v="จ่ายทีหลัง / COD"/>
    <s v=""/>
    <s v="762556396011"/>
    <s v="08/08/2025 11:39"/>
  </r>
  <r>
    <x v="7"/>
    <x v="9"/>
    <n v="83.333333333333329"/>
    <n v="3"/>
    <s v="FQZ88"/>
    <n v="245"/>
    <n v="0"/>
    <s v="ร้านที่2"/>
    <s v="ก*** เ***แย้ม"/>
    <s v="เพชรบูรณ์"/>
    <s v="-"/>
    <s v=""/>
    <s v="08/08/2025 11:38"/>
    <s v="-"/>
    <s v="J&amp;T Express"/>
    <s v="Tiktok"/>
    <s v="tiktok"/>
    <s v=""/>
    <s v="762559471170"/>
    <s v="08/08/2025 11:38"/>
  </r>
  <r>
    <x v="4"/>
    <x v="4"/>
    <n v="50"/>
    <n v="6"/>
    <s v="FQZ87"/>
    <n v="195"/>
    <n v="0"/>
    <s v="ร้านที่2"/>
    <s v="ส***รัตน์ แ***อด"/>
    <s v="สมุทรปราการ"/>
    <s v="-"/>
    <s v=""/>
    <s v="08/08/2025 11:36"/>
    <s v="-"/>
    <s v="J&amp;T COD"/>
    <s v="Tiktok"/>
    <s v="จ่ายทีหลัง / COD"/>
    <s v=""/>
    <s v="762553714204"/>
    <s v="08/08/2025 11:36"/>
  </r>
  <r>
    <x v="7"/>
    <x v="9"/>
    <n v="120"/>
    <n v="1"/>
    <s v="FQZ86"/>
    <n v="115"/>
    <n v="0"/>
    <s v="ร้านที่2"/>
    <s v="ส***ต"/>
    <s v="พังงา"/>
    <s v="-"/>
    <s v=""/>
    <s v="08/08/2025 11:37"/>
    <s v="-"/>
    <s v="J&amp;T Express"/>
    <s v="Tiktok"/>
    <s v="tiktok"/>
    <s v=""/>
    <s v="762547634203"/>
    <s v="08/08/2025 11:36"/>
  </r>
  <r>
    <x v="4"/>
    <x v="4"/>
    <n v="50"/>
    <n v="6"/>
    <s v="FQZ85"/>
    <n v="195"/>
    <n v="0"/>
    <s v="ร้านที่2"/>
    <s v="เ***อนแก้ว   ฟ***ารี"/>
    <s v="หนองคาย"/>
    <s v="-"/>
    <s v=""/>
    <s v="08/08/2025 11:35"/>
    <s v="-"/>
    <s v="J&amp;T COD"/>
    <s v="Tiktok"/>
    <s v="จ่ายทีหลัง / COD"/>
    <s v=""/>
    <s v="762536517201"/>
    <s v="08/08/2025 11:35"/>
  </r>
  <r>
    <x v="7"/>
    <x v="9"/>
    <n v="83.333333333333329"/>
    <n v="3"/>
    <s v="FQZ84"/>
    <n v="245"/>
    <n v="0"/>
    <s v="ร้านที่2"/>
    <s v="ศ***กานต์ จ***ฟัก"/>
    <s v="พิษณุโลก"/>
    <s v="-"/>
    <s v=""/>
    <s v="08/08/2025 11:35"/>
    <s v="-"/>
    <s v="J&amp;T COD"/>
    <s v="Tiktok"/>
    <s v="จ่ายทีหลัง / COD"/>
    <s v=""/>
    <s v="762507671181"/>
    <s v="08/08/2025 11:35"/>
  </r>
  <r>
    <x v="7"/>
    <x v="9"/>
    <n v="83.333333333333329"/>
    <n v="3"/>
    <s v="FQZ83"/>
    <n v="245"/>
    <n v="0"/>
    <s v="ร้านที่2"/>
    <s v="ป***า ท***ทอง"/>
    <s v="บุรีรัมย์"/>
    <s v="-"/>
    <s v=""/>
    <s v="08/08/2025 11:35"/>
    <s v="-"/>
    <s v="J&amp;T Express"/>
    <s v="Tiktok"/>
    <s v="tiktok"/>
    <s v=""/>
    <s v="762501388110"/>
    <s v="08/08/2025 11:34"/>
  </r>
  <r>
    <x v="16"/>
    <x v="19"/>
    <n v="65"/>
    <n v="4"/>
    <s v="FQZ82"/>
    <n v="215"/>
    <n v="0"/>
    <s v="ร้านที่10"/>
    <s v="สุปรียา เหมะ"/>
    <s v="45/1 ม.6 แขวงสวี เขตสวี จังหวัดชุมพร 86130"/>
    <s v="86130"/>
    <s v="0630899310"/>
    <s v="08/08/2025 11:36"/>
    <s v="raweewan5499@gmail.com"/>
    <s v="EMS COD"/>
    <s v="facebook"/>
    <s v="กสิกร"/>
    <s v=""/>
    <s v="JA277770853TH"/>
    <s v="08/08/2025 11:34"/>
  </r>
  <r>
    <x v="4"/>
    <x v="4"/>
    <n v="50"/>
    <n v="6"/>
    <s v="FQZ81"/>
    <n v="195"/>
    <n v="0"/>
    <s v="ร้านที่2"/>
    <s v="น***พร แ***ะบุตร"/>
    <s v="ร้อยเอ็ด"/>
    <s v="-"/>
    <s v=""/>
    <s v="08/08/2025 11:33"/>
    <s v="-"/>
    <s v="J&amp;T COD"/>
    <s v="Tiktok"/>
    <s v="จ่ายทีหลัง / COD"/>
    <s v=""/>
    <s v="762586212172"/>
    <s v="08/08/2025 11:33"/>
  </r>
  <r>
    <x v="4"/>
    <x v="4"/>
    <n v="50"/>
    <n v="6"/>
    <s v="FQZ80"/>
    <n v="224"/>
    <n v="29"/>
    <s v="ร้านที่2"/>
    <s v="ก***รรณงามเพ็ชร"/>
    <s v="สุพรรณบุรี"/>
    <s v="-"/>
    <s v=""/>
    <s v="08/08/2025 11:33"/>
    <s v="-"/>
    <s v="J&amp;T COD"/>
    <s v="Tiktok"/>
    <s v="จ่ายทีหลัง / COD"/>
    <s v=""/>
    <s v="762598812150"/>
    <s v="08/08/2025 11:33"/>
  </r>
  <r>
    <x v="7"/>
    <x v="9"/>
    <n v="83.333333333333329"/>
    <n v="3"/>
    <s v="FQZ79"/>
    <n v="245"/>
    <n v="0"/>
    <s v="ร้านที่2"/>
    <s v="ค***อม"/>
    <s v="ร้อยเอ็ด"/>
    <s v="-"/>
    <s v=""/>
    <s v="08/08/2025 11:32"/>
    <s v="-"/>
    <s v="J&amp;T COD"/>
    <s v="Tiktok"/>
    <s v="จ่ายทีหลัง / COD"/>
    <s v=""/>
    <s v="762507575200"/>
    <s v="08/08/2025 11:33"/>
  </r>
  <r>
    <x v="11"/>
    <x v="13"/>
    <n v="50"/>
    <n v="2"/>
    <s v="FQZ78"/>
    <n v="200"/>
    <n v="0"/>
    <s v="ร้านที่2"/>
    <s v="R***ikan"/>
    <s v="Trat"/>
    <s v="-"/>
    <s v=""/>
    <s v="08/08/2025 11:32"/>
    <s v="-"/>
    <s v="J&amp;T COD"/>
    <s v="Tiktok"/>
    <s v="จ่ายทีหลัง / COD"/>
    <s v=""/>
    <s v="762539889053"/>
    <s v="08/08/2025 11:32"/>
  </r>
  <r>
    <x v="12"/>
    <x v="14"/>
    <n v="50"/>
    <n v="2"/>
    <s v="FQZ78"/>
    <n v="200"/>
    <n v="0"/>
    <s v="ร้านที่2"/>
    <s v="R***ikan"/>
    <s v="Trat"/>
    <s v="-"/>
    <s v=""/>
    <s v="08/08/2025 11:32"/>
    <s v="-"/>
    <s v="J&amp;T COD"/>
    <s v="Tiktok"/>
    <s v="จ่ายทีหลัง / COD"/>
    <s v=""/>
    <s v="762539889053"/>
    <s v="08/08/2025 11:32"/>
  </r>
  <r>
    <x v="2"/>
    <x v="8"/>
    <n v="50"/>
    <n v="2"/>
    <s v="FQZ78"/>
    <n v="200"/>
    <n v="0"/>
    <s v="ร้านที่2"/>
    <s v="R***ikan"/>
    <s v="Trat"/>
    <s v="-"/>
    <s v=""/>
    <s v="08/08/2025 11:32"/>
    <s v="-"/>
    <s v="J&amp;T COD"/>
    <s v="Tiktok"/>
    <s v="จ่ายทีหลัง / COD"/>
    <s v=""/>
    <s v="762539889053"/>
    <s v="08/08/2025 11:32"/>
  </r>
  <r>
    <x v="4"/>
    <x v="4"/>
    <n v="50"/>
    <n v="6"/>
    <s v="FQZ77"/>
    <n v="195"/>
    <n v="0"/>
    <s v="ร้านที่2"/>
    <s v="ศ***ย์  ส***์เถื่อน"/>
    <s v="เพชรบูรณ์"/>
    <s v="-"/>
    <s v=""/>
    <s v="08/08/2025 11:32"/>
    <s v="-"/>
    <s v="J&amp;T COD"/>
    <s v="Tiktok"/>
    <s v="จ่ายทีหลัง / COD"/>
    <s v=""/>
    <s v="762500915190"/>
    <s v="08/08/2025 11:32"/>
  </r>
  <r>
    <x v="7"/>
    <x v="9"/>
    <n v="100"/>
    <n v="6"/>
    <s v="FQZ76"/>
    <n v="600"/>
    <n v="0"/>
    <s v="ร้านที่1"/>
    <s v="วาสนา พุ่มจุ่น"/>
    <s v="53ม.4_x000a_ต.ทองเอน_x000a_อ.อินทร์บุรี_x000a_สิงห์บุรี 16110"/>
    <s v="16110"/>
    <s v="0846467470"/>
    <s v="08/08/2025 11:29"/>
    <s v="sompear3955@gmail.com"/>
    <s v="EMS COD"/>
    <s v="facebook"/>
    <s v="กสิกร"/>
    <s v=""/>
    <s v="JA277770867TH"/>
    <s v="08/08/2025 11:29"/>
  </r>
  <r>
    <x v="4"/>
    <x v="4"/>
    <n v="50"/>
    <n v="6"/>
    <s v="FQZ75"/>
    <n v="200"/>
    <n v="0"/>
    <s v="ร้านที่2"/>
    <s v="ส***จ ถ***พงษ์นาวิน"/>
    <s v="สมุทรปราการ"/>
    <s v="-"/>
    <s v=""/>
    <s v="08/08/2025 11:29"/>
    <s v="-"/>
    <s v="J&amp;T COD"/>
    <s v="Tiktok"/>
    <s v="จ่ายทีหลัง / COD"/>
    <s v=""/>
    <s v="762559016170"/>
    <s v="08/08/2025 11:29"/>
  </r>
  <r>
    <x v="4"/>
    <x v="4"/>
    <n v="50"/>
    <n v="6"/>
    <s v="FQZ74"/>
    <n v="195"/>
    <n v="0"/>
    <s v="ร้านที่2"/>
    <s v="พ***รณ"/>
    <s v="กรุงเทพฯ"/>
    <s v="-"/>
    <s v=""/>
    <s v="08/08/2025 11:28"/>
    <s v="-"/>
    <s v="J&amp;T COD"/>
    <s v="Tiktok"/>
    <s v="จ่ายทีหลัง / COD"/>
    <s v=""/>
    <s v="762545117180"/>
    <s v="08/08/2025 11:28"/>
  </r>
  <r>
    <x v="7"/>
    <x v="9"/>
    <n v="100"/>
    <n v="2"/>
    <s v="FQZ73"/>
    <n v="200"/>
    <n v="0"/>
    <s v="ร้านที่10"/>
    <s v="เค.เอ็น โฮมแอนด์ไลท์ติ้ง"/>
    <s v="159/32 ม.4 ต.ศรีสุนทร อ.ถลาง จ.ภูเก็ต _x000a_ 83110"/>
    <s v="83110"/>
    <s v="0966366693"/>
    <s v="08/08/2025 11:28"/>
    <s v="sompear3955@gmail.com"/>
    <s v="EMS COD"/>
    <s v="facebook"/>
    <s v="กสิกร"/>
    <s v=""/>
    <s v="JA277770884TH"/>
    <s v="08/08/2025 11:27"/>
  </r>
  <r>
    <x v="4"/>
    <x v="4"/>
    <n v="50"/>
    <n v="6"/>
    <s v="FQZ72"/>
    <n v="195"/>
    <n v="0"/>
    <s v="ร้านที่2"/>
    <s v="ย***ี ไ***ัตย์"/>
    <s v="นครพนม"/>
    <s v="-"/>
    <s v=""/>
    <s v="08/08/2025 11:27"/>
    <s v="-"/>
    <s v="J&amp;T Express"/>
    <s v="Tiktok"/>
    <s v="tiktok"/>
    <s v=""/>
    <s v="762589017164"/>
    <s v="08/08/2025 11:27"/>
  </r>
  <r>
    <x v="15"/>
    <x v="17"/>
    <n v="78.5"/>
    <n v="2"/>
    <s v="FQZ71"/>
    <n v="152"/>
    <n v="0"/>
    <s v="ร้านที่1"/>
    <s v="N******e"/>
    <s v="******พฤกษา 20, ซอย 9/4, ถนน เสมาฟ้าคราม, ตำบลคูคต, อำเภอลำลูกกา ตำบลคูคต อำเภอลำลูกกา จังหวัดปทุมธานี 12130"/>
    <s v="12130"/>
    <s v="39"/>
    <s v="08/08/2025 11:57"/>
    <s v="-"/>
    <s v="SPX Express"/>
    <s v="Shopee"/>
    <s v="shopee"/>
    <s v=""/>
    <s v="TH250039830294R"/>
    <s v="08/08/2025 11:27"/>
  </r>
  <r>
    <x v="11"/>
    <x v="13"/>
    <n v="50"/>
    <n v="1"/>
    <s v="FQZ70"/>
    <n v="95"/>
    <n v="0"/>
    <s v="ร้านที่2"/>
    <s v="จ***า ก***ก้ว"/>
    <s v="จังหวัดสุรินทร์"/>
    <s v="-"/>
    <s v=""/>
    <s v="08/08/2025 11:26"/>
    <s v="-"/>
    <s v="J&amp;T COD"/>
    <s v="Tiktok"/>
    <s v="จ่ายทีหลัง / COD"/>
    <s v=""/>
    <s v="762512080105"/>
    <s v="08/08/2025 11:27"/>
  </r>
  <r>
    <x v="12"/>
    <x v="14"/>
    <n v="50"/>
    <n v="1"/>
    <s v="FQZ70"/>
    <n v="95"/>
    <n v="0"/>
    <s v="ร้านที่2"/>
    <s v="จ***า ก***ก้ว"/>
    <s v="จังหวัดสุรินทร์"/>
    <s v="-"/>
    <s v=""/>
    <s v="08/08/2025 11:26"/>
    <s v="-"/>
    <s v="J&amp;T COD"/>
    <s v="Tiktok"/>
    <s v="จ่ายทีหลัง / COD"/>
    <s v=""/>
    <s v="762512080105"/>
    <s v="08/08/2025 11:27"/>
  </r>
  <r>
    <x v="2"/>
    <x v="8"/>
    <n v="50"/>
    <n v="1"/>
    <s v="FQZ70"/>
    <n v="95"/>
    <n v="0"/>
    <s v="ร้านที่2"/>
    <s v="จ***า ก***ก้ว"/>
    <s v="จังหวัดสุรินทร์"/>
    <s v="-"/>
    <s v=""/>
    <s v="08/08/2025 11:26"/>
    <s v="-"/>
    <s v="J&amp;T COD"/>
    <s v="Tiktok"/>
    <s v="จ่ายทีหลัง / COD"/>
    <s v=""/>
    <s v="762512080105"/>
    <s v="08/08/2025 11:27"/>
  </r>
  <r>
    <x v="7"/>
    <x v="9"/>
    <n v="100"/>
    <n v="2"/>
    <s v="FQZ69"/>
    <n v="200"/>
    <n v="0"/>
    <s v="ร้านที่10"/>
    <s v="หมู"/>
    <s v="452หมู่3ต.ท้ายบ้านใหม่อ .เมืองข.สสมมัทรปราการร.งงไอติม 10280"/>
    <s v="10280"/>
    <s v="0868836839"/>
    <s v="08/08/2025 11:27"/>
    <s v="sompear3955@gmail.com"/>
    <s v="EMS COD"/>
    <s v="facebook"/>
    <s v="กสิกร"/>
    <s v=""/>
    <s v="JA277770875TH"/>
    <s v="08/08/2025 11:26"/>
  </r>
  <r>
    <x v="7"/>
    <x v="9"/>
    <n v="83.333333333333329"/>
    <n v="3"/>
    <s v="FQZ68"/>
    <n v="245"/>
    <n v="0"/>
    <s v="ร้านที่2"/>
    <s v="เ***นภา บ***าลี"/>
    <s v="นครราชสีมา"/>
    <s v="-"/>
    <s v=""/>
    <s v="08/08/2025 11:26"/>
    <s v="-"/>
    <s v="J&amp;T COD"/>
    <s v="Tiktok"/>
    <s v="จ่ายทีหลัง / COD"/>
    <s v=""/>
    <s v="762576478193"/>
    <s v="08/08/2025 11:26"/>
  </r>
  <r>
    <x v="7"/>
    <x v="9"/>
    <n v="83.333333333333329"/>
    <n v="3"/>
    <s v="FQZ67"/>
    <n v="245"/>
    <n v="0"/>
    <s v="ร้านที่2"/>
    <s v="น***าวจันทนา ข***น้อย"/>
    <s v="นครราชสีมา"/>
    <s v="-"/>
    <s v=""/>
    <s v="08/08/2025 11:25"/>
    <s v="-"/>
    <s v="J&amp;T COD"/>
    <s v="Tiktok"/>
    <s v="จ่ายทีหลัง / COD"/>
    <s v=""/>
    <s v="762560243200"/>
    <s v="08/08/2025 11:25"/>
  </r>
  <r>
    <x v="7"/>
    <x v="9"/>
    <n v="83.333333333333329"/>
    <n v="3"/>
    <s v="FQZ65"/>
    <n v="245"/>
    <n v="0"/>
    <s v="ร้านที่2"/>
    <s v="แ***ัน..รมย์งาม"/>
    <s v="หนองคาย"/>
    <s v="-"/>
    <s v=""/>
    <s v="08/08/2025 11:24"/>
    <s v="-"/>
    <s v="J&amp;T COD"/>
    <s v="Tiktok"/>
    <s v="จ่ายทีหลัง / COD"/>
    <s v=""/>
    <s v="762507988115"/>
    <s v="08/08/2025 11:24"/>
  </r>
  <r>
    <x v="4"/>
    <x v="4"/>
    <n v="50"/>
    <n v="6"/>
    <s v="FQZ64"/>
    <n v="195"/>
    <n v="0"/>
    <s v="ร้านที่2"/>
    <s v="S***lee"/>
    <s v="อุตรดิตถ์"/>
    <s v="-"/>
    <s v=""/>
    <s v="08/08/2025 11:23"/>
    <s v="-"/>
    <s v="J&amp;T COD"/>
    <s v="Tiktok"/>
    <s v="จ่ายทีหลัง / COD"/>
    <s v=""/>
    <s v="762569825113"/>
    <s v="08/08/2025 11:23"/>
  </r>
  <r>
    <x v="7"/>
    <x v="9"/>
    <n v="83.333333333333329"/>
    <n v="3"/>
    <s v="FQZ62"/>
    <n v="250"/>
    <n v="0"/>
    <s v="ร้านที่2"/>
    <s v="ร***รัตน์ ส***หนองไผ่ ร***"/>
    <s v="ชัยนาท"/>
    <s v="-"/>
    <s v=""/>
    <s v="08/08/2025 11:21"/>
    <s v="-"/>
    <s v="J&amp;T Express"/>
    <s v="Tiktok"/>
    <s v="tiktok"/>
    <s v=""/>
    <s v="762588359116"/>
    <s v="08/08/2025 11:21"/>
  </r>
  <r>
    <x v="7"/>
    <x v="9"/>
    <n v="83.333333333333329"/>
    <n v="3"/>
    <s v="FQZ61"/>
    <n v="245"/>
    <n v="0"/>
    <s v="ร้านที่2"/>
    <s v="พ*** ก***วน"/>
    <s v="อุตรดิตถ์"/>
    <s v="-"/>
    <s v=""/>
    <s v="08/08/2025 11:21"/>
    <s v="-"/>
    <s v="J&amp;T Express"/>
    <s v="Tiktok"/>
    <s v="tiktok"/>
    <s v=""/>
    <s v="762563872195"/>
    <s v="08/08/2025 11:21"/>
  </r>
  <r>
    <x v="7"/>
    <x v="9"/>
    <n v="83.333333333333329"/>
    <n v="3"/>
    <s v="FQZ60"/>
    <n v="245"/>
    <n v="0"/>
    <s v="ร้านที่2"/>
    <s v="พ***์ใจ ค***ลื่อน"/>
    <s v="เชียงใหม่"/>
    <s v="-"/>
    <s v=""/>
    <s v="08/08/2025 11:19"/>
    <s v="-"/>
    <s v="J&amp;T COD"/>
    <s v="Tiktok"/>
    <s v="จ่ายทีหลัง / COD"/>
    <s v=""/>
    <s v="762511871192"/>
    <s v="08/08/2025 11:19"/>
  </r>
  <r>
    <x v="4"/>
    <x v="4"/>
    <n v="33.333333333333336"/>
    <n v="3"/>
    <s v="FQZ59"/>
    <n v="100"/>
    <n v="0"/>
    <s v="ร้านที่2"/>
    <s v="ป***ฉัตร จ***ร์ดี"/>
    <s v="นครสวรรค์"/>
    <s v="-"/>
    <s v=""/>
    <s v="08/08/2025 11:17"/>
    <s v="-"/>
    <s v="J&amp;T COD"/>
    <s v="Tiktok"/>
    <s v="จ่ายทีหลัง / COD"/>
    <s v=""/>
    <s v="762595636121"/>
    <s v="08/08/2025 11:17"/>
  </r>
  <r>
    <x v="7"/>
    <x v="9"/>
    <n v="83.333333333333329"/>
    <n v="3"/>
    <s v="FQZ58"/>
    <n v="245"/>
    <n v="0"/>
    <s v="ร้านที่2"/>
    <s v="พ***มร  ค***ือง"/>
    <s v="ชลบุรี"/>
    <s v="-"/>
    <s v=""/>
    <s v="08/08/2025 11:17"/>
    <s v="-"/>
    <s v="J&amp;T COD"/>
    <s v="Tiktok"/>
    <s v="จ่ายทีหลัง / COD"/>
    <s v=""/>
    <s v="762534559124"/>
    <s v="08/08/2025 11:17"/>
  </r>
  <r>
    <x v="7"/>
    <x v="9"/>
    <n v="83.333333333333329"/>
    <n v="3"/>
    <s v="FQZ57"/>
    <n v="245"/>
    <n v="0"/>
    <s v="ร้านที่2"/>
    <s v="ส***์ ก***สโสม"/>
    <s v="สุรินทร์"/>
    <s v="-"/>
    <s v=""/>
    <s v="08/08/2025 11:14"/>
    <s v="-"/>
    <s v="J&amp;T Express"/>
    <s v="Tiktok"/>
    <s v="tiktok"/>
    <s v=""/>
    <s v="762503046200"/>
    <s v="08/08/2025 11:14"/>
  </r>
  <r>
    <x v="9"/>
    <x v="11"/>
    <n v="33.333333333333336"/>
    <n v="6"/>
    <s v="FQZ55"/>
    <n v="200"/>
    <n v="0"/>
    <s v="ร้านที่4"/>
    <s v="ห**"/>
    <s v="นครราชสีมา"/>
    <s v="-"/>
    <s v=""/>
    <s v="08/08/2025 11:13"/>
    <s v="-"/>
    <s v="J&amp;T COD"/>
    <s v="Tiktok"/>
    <s v="จ่ายทีหลัง / COD"/>
    <s v=""/>
    <s v="762592827172"/>
    <s v="08/08/2025 11:13"/>
  </r>
  <r>
    <x v="7"/>
    <x v="9"/>
    <n v="83.333333333333329"/>
    <n v="3"/>
    <s v="FQZ52"/>
    <n v="250"/>
    <n v="0"/>
    <s v="ร้านที่2"/>
    <s v="เ***์น"/>
    <s v="อุตรดิตถ์"/>
    <s v="-"/>
    <s v=""/>
    <s v="08/08/2025 11:09"/>
    <s v="-"/>
    <s v="J&amp;T Express"/>
    <s v="Tiktok"/>
    <s v="tiktok"/>
    <s v=""/>
    <s v="762541353125"/>
    <s v="08/08/2025 11:08"/>
  </r>
  <r>
    <x v="4"/>
    <x v="4"/>
    <n v="50"/>
    <n v="6"/>
    <s v="FQZ51"/>
    <n v="195"/>
    <n v="0"/>
    <s v="ร้านที่2"/>
    <s v="ล***​ ศ***ุวรรณ"/>
    <s v="กรุงเทพฯ"/>
    <s v="-"/>
    <s v=""/>
    <s v="08/08/2025 11:08"/>
    <s v="-"/>
    <s v="J&amp;T COD"/>
    <s v="Tiktok"/>
    <s v="จ่ายทีหลัง / COD"/>
    <s v=""/>
    <s v="762572124134"/>
    <s v="08/08/2025 11:08"/>
  </r>
  <r>
    <x v="4"/>
    <x v="4"/>
    <n v="50"/>
    <n v="6"/>
    <s v="FQZ50"/>
    <n v="195"/>
    <n v="0"/>
    <s v="ร้านที่2"/>
    <s v="ส***ด ส***รุ"/>
    <s v="พระนครศรีอยุธยา"/>
    <s v="-"/>
    <s v=""/>
    <s v="08/08/2025 11:07"/>
    <s v="-"/>
    <s v="J&amp;T COD"/>
    <s v="Tiktok"/>
    <s v="จ่ายทีหลัง / COD"/>
    <s v=""/>
    <s v="762587223112"/>
    <s v="08/08/2025 11:07"/>
  </r>
  <r>
    <x v="4"/>
    <x v="4"/>
    <n v="33.333333333333336"/>
    <n v="3"/>
    <s v="FQZ47"/>
    <n v="200"/>
    <n v="0"/>
    <s v="ร้านที่2"/>
    <s v="ร***ีวรรณ ข***้น"/>
    <s v="กระบี่"/>
    <s v="-"/>
    <s v=""/>
    <s v="08/08/2025 11:02"/>
    <s v="-"/>
    <s v="J&amp;T COD"/>
    <s v="Tiktok"/>
    <s v="จ่ายทีหลัง / COD"/>
    <s v="ไม่เอารสกาแฟ ซื้อให้เด็กค่ะ"/>
    <s v="762553268094"/>
    <s v="08/08/2025 11:02"/>
  </r>
  <r>
    <x v="17"/>
    <x v="20"/>
    <n v="66.666666666666671"/>
    <n v="3"/>
    <s v="FQZ47"/>
    <n v="200"/>
    <n v="0"/>
    <s v="ร้านที่2"/>
    <s v="ร***ีวรรณ ข***้น"/>
    <s v="กระบี่"/>
    <s v="-"/>
    <s v=""/>
    <s v="08/08/2025 11:02"/>
    <s v="-"/>
    <s v="J&amp;T COD"/>
    <s v="Tiktok"/>
    <s v="จ่ายทีหลัง / COD"/>
    <s v="ไม่เอารสกาแฟ ซื้อให้เด็กค่ะ"/>
    <s v="762553268094"/>
    <s v="08/08/2025 11:02"/>
  </r>
  <r>
    <x v="7"/>
    <x v="9"/>
    <n v="120"/>
    <n v="2"/>
    <s v="FQZ46"/>
    <n v="198"/>
    <n v="0"/>
    <s v="ร้านที่2"/>
    <s v="ล***ันทร์ พ***สวัสดิ์"/>
    <s v="อ่างทอง"/>
    <s v="-"/>
    <s v=""/>
    <s v="08/08/2025 11:01"/>
    <s v="-"/>
    <s v="J&amp;T COD"/>
    <s v="Tiktok"/>
    <s v="จ่ายทีหลัง / COD"/>
    <s v=""/>
    <s v="762505637191"/>
    <s v="08/08/2025 11:01"/>
  </r>
  <r>
    <x v="17"/>
    <x v="20"/>
    <n v="66.666666666666671"/>
    <n v="3"/>
    <s v="FQZ45"/>
    <n v="100"/>
    <n v="0"/>
    <s v="ร้านที่2"/>
    <s v="ก***รรณ ส***รณยี่"/>
    <s v="สงขลา"/>
    <s v="-"/>
    <s v=""/>
    <s v="08/08/2025 10:57"/>
    <s v="-"/>
    <s v="J&amp;T Express"/>
    <s v="Tiktok"/>
    <s v="tiktok"/>
    <s v=""/>
    <s v="762570487070"/>
    <s v="08/08/2025 10:57"/>
  </r>
  <r>
    <x v="4"/>
    <x v="4"/>
    <n v="50"/>
    <n v="6"/>
    <s v="FQZ44"/>
    <n v="195"/>
    <n v="0"/>
    <s v="ร้านที่2"/>
    <s v="ต***"/>
    <s v="กาญจนบุรี"/>
    <s v="-"/>
    <s v=""/>
    <s v="08/08/2025 10:56"/>
    <s v="-"/>
    <s v="J&amp;T COD"/>
    <s v="Tiktok"/>
    <s v="จ่ายทีหลัง / COD"/>
    <s v=""/>
    <s v="762534526121"/>
    <s v="08/08/2025 10:56"/>
  </r>
  <r>
    <x v="7"/>
    <x v="9"/>
    <n v="100"/>
    <n v="2"/>
    <s v="FQZ43"/>
    <n v="200"/>
    <n v="0"/>
    <s v="ร้านที่10"/>
    <s v="สุบัน ผลบัว"/>
    <s v="82 หมู่ 3 บ้านเชียงแก้ว_x000a_ต.จิกเทิง อ.ตาลสุม จ.อุบลราชธานี_x000a_ 34330"/>
    <s v="34330"/>
    <s v="0853011395"/>
    <s v="08/08/2025 10:52"/>
    <s v="sompear3955@gmail.com"/>
    <s v="EMS"/>
    <s v="facebook"/>
    <s v="กสิกร"/>
    <s v=""/>
    <s v="JB337938108TH"/>
    <s v="08/08/2025 10:55"/>
  </r>
  <r>
    <x v="4"/>
    <x v="4"/>
    <n v="50"/>
    <n v="6"/>
    <s v="FQZ42"/>
    <n v="200"/>
    <n v="0"/>
    <s v="ร้านที่2"/>
    <s v="ป***ิพย์ จ***รอัมพร"/>
    <s v="กรุงเทพมหานคร"/>
    <s v="-"/>
    <s v=""/>
    <s v="08/08/2025 10:54"/>
    <s v="-"/>
    <s v="J&amp;T COD"/>
    <s v="Tiktok"/>
    <s v="จ่ายทีหลัง / COD"/>
    <s v=""/>
    <s v="762576611204"/>
    <s v="08/08/2025 10:55"/>
  </r>
  <r>
    <x v="7"/>
    <x v="9"/>
    <n v="83.333333333333329"/>
    <n v="3"/>
    <s v="FQZ41"/>
    <n v="245"/>
    <n v="0"/>
    <s v="ร้านที่2"/>
    <s v="อ***ตา"/>
    <s v="สุรินทร์"/>
    <s v="-"/>
    <s v=""/>
    <s v="08/08/2025 10:54"/>
    <s v="-"/>
    <s v="J&amp;T COD"/>
    <s v="Tiktok"/>
    <s v="จ่ายทีหลัง / COD"/>
    <s v=""/>
    <s v="762533431192"/>
    <s v="08/08/2025 10:54"/>
  </r>
  <r>
    <x v="15"/>
    <x v="17"/>
    <n v="100"/>
    <n v="1"/>
    <s v="FQZ40"/>
    <n v="689"/>
    <n v="0"/>
    <s v="ร้านที่10"/>
    <s v="แม่คำฟอง ภักมี "/>
    <s v="12 หมู่ 7 บ้านโนนสมบูรณ์ ร้านค้าติดกับวัด ตำบลสานตม อ.ภูเรือ จ.เลย 42160"/>
    <s v="42160"/>
    <s v="0831361708"/>
    <s v="08/08/2025 10:52"/>
    <s v="sompear3955@gmail.com"/>
    <s v="EMS"/>
    <s v="facebook"/>
    <s v="กสิกร"/>
    <s v=""/>
    <s v="JB337938099TH"/>
    <s v="08/08/2025 10:53"/>
  </r>
  <r>
    <x v="3"/>
    <x v="5"/>
    <n v="100"/>
    <n v="1"/>
    <s v="FQZ40"/>
    <n v="689"/>
    <n v="0"/>
    <s v="ร้านที่10"/>
    <s v="แม่คำฟอง ภักมี "/>
    <s v="12 หมู่ 7 บ้านโนนสมบูรณ์ ร้านค้าติดกับวัด ตำบลสานตม อ.ภูเรือ จ.เลย 42160"/>
    <s v="42160"/>
    <s v="0831361708"/>
    <s v="08/08/2025 10:52"/>
    <s v="sompear3955@gmail.com"/>
    <s v="EMS"/>
    <s v="facebook"/>
    <s v="กสิกร"/>
    <s v=""/>
    <s v="JB337938099TH"/>
    <s v="08/08/2025 10:53"/>
  </r>
  <r>
    <x v="10"/>
    <x v="21"/>
    <n v="100"/>
    <n v="1"/>
    <s v="FQZ40"/>
    <n v="689"/>
    <n v="0"/>
    <s v="ร้านที่10"/>
    <s v="แม่คำฟอง ภักมี "/>
    <s v="12 หมู่ 7 บ้านโนนสมบูรณ์ ร้านค้าติดกับวัด ตำบลสานตม อ.ภูเรือ จ.เลย 42160"/>
    <s v="42160"/>
    <s v="0831361708"/>
    <s v="08/08/2025 10:52"/>
    <s v="sompear3955@gmail.com"/>
    <s v="EMS"/>
    <s v="facebook"/>
    <s v="กสิกร"/>
    <s v=""/>
    <s v="JB337938099TH"/>
    <s v="08/08/2025 10:53"/>
  </r>
  <r>
    <x v="7"/>
    <x v="9"/>
    <n v="100"/>
    <n v="4"/>
    <s v="FQZ40"/>
    <n v="689"/>
    <n v="0"/>
    <s v="ร้านที่10"/>
    <s v="แม่คำฟอง ภักมี "/>
    <s v="12 หมู่ 7 บ้านโนนสมบูรณ์ ร้านค้าติดกับวัด ตำบลสานตม อ.ภูเรือ จ.เลย 42160"/>
    <s v="42160"/>
    <s v="0831361708"/>
    <s v="08/08/2025 10:52"/>
    <s v="sompear3955@gmail.com"/>
    <s v="EMS"/>
    <s v="facebook"/>
    <s v="กสิกร"/>
    <s v=""/>
    <s v="JB337938099TH"/>
    <s v="08/08/2025 10:53"/>
  </r>
  <r>
    <x v="7"/>
    <x v="9"/>
    <n v="100"/>
    <n v="2"/>
    <s v="FQZ39"/>
    <n v="200"/>
    <n v="0"/>
    <s v="ร้านที่1"/>
    <s v="รัชฎาพร เหล็กแดง "/>
    <s v="102/141 เฟส19 ซ2 หมู่บ้านฟลอร่าวิลล์ ถนนสุวินทรวงศ์ แขวงลำผักชี เขตหนองจอก กทม 10530"/>
    <s v="10530"/>
    <s v="0917509202"/>
    <s v="08/08/2025 10:45"/>
    <s v="raweewan5499@gmail.com"/>
    <s v="EMS"/>
    <s v="facebook"/>
    <s v="กสิกร"/>
    <s v=""/>
    <s v="JB337938085TH"/>
    <s v="08/08/2025 10:49"/>
  </r>
  <r>
    <x v="11"/>
    <x v="13"/>
    <n v="50"/>
    <n v="1"/>
    <s v="FQZ38"/>
    <n v="95"/>
    <n v="0"/>
    <s v="ร้านที่2"/>
    <s v="ธ***ทย์ บ***พิ่ม"/>
    <s v="ลพบุรี"/>
    <s v="-"/>
    <s v=""/>
    <s v="08/08/2025 10:48"/>
    <s v="-"/>
    <s v="J&amp;T COD"/>
    <s v="Tiktok"/>
    <s v="จ่ายทีหลัง / COD"/>
    <s v=""/>
    <s v="762543791026"/>
    <s v="08/08/2025 10:48"/>
  </r>
  <r>
    <x v="12"/>
    <x v="14"/>
    <n v="50"/>
    <n v="1"/>
    <s v="FQZ38"/>
    <n v="95"/>
    <n v="0"/>
    <s v="ร้านที่2"/>
    <s v="ธ***ทย์ บ***พิ่ม"/>
    <s v="ลพบุรี"/>
    <s v="-"/>
    <s v=""/>
    <s v="08/08/2025 10:48"/>
    <s v="-"/>
    <s v="J&amp;T COD"/>
    <s v="Tiktok"/>
    <s v="จ่ายทีหลัง / COD"/>
    <s v=""/>
    <s v="762543791026"/>
    <s v="08/08/2025 10:48"/>
  </r>
  <r>
    <x v="2"/>
    <x v="8"/>
    <n v="50"/>
    <n v="1"/>
    <s v="FQZ38"/>
    <n v="95"/>
    <n v="0"/>
    <s v="ร้านที่2"/>
    <s v="ธ***ทย์ บ***พิ่ม"/>
    <s v="ลพบุรี"/>
    <s v="-"/>
    <s v=""/>
    <s v="08/08/2025 10:48"/>
    <s v="-"/>
    <s v="J&amp;T COD"/>
    <s v="Tiktok"/>
    <s v="จ่ายทีหลัง / COD"/>
    <s v=""/>
    <s v="762543791026"/>
    <s v="08/08/2025 10:48"/>
  </r>
  <r>
    <x v="7"/>
    <x v="9"/>
    <n v="83.333333333333329"/>
    <n v="3"/>
    <s v="FQZ37"/>
    <n v="245"/>
    <n v="0"/>
    <s v="ร้านที่2"/>
    <s v="ส***ชฌาย์"/>
    <s v="พระนครศรีอยุธยา"/>
    <s v="-"/>
    <s v=""/>
    <s v="08/08/2025 10:47"/>
    <s v="-"/>
    <s v="J&amp;T COD"/>
    <s v="Tiktok"/>
    <s v="จ่ายทีหลัง / COD"/>
    <s v=""/>
    <s v="762598336205"/>
    <s v="08/08/2025 10:47"/>
  </r>
  <r>
    <x v="4"/>
    <x v="4"/>
    <n v="50"/>
    <n v="6"/>
    <s v="FQZ36"/>
    <n v="195"/>
    <n v="0"/>
    <s v="ร้านที่2"/>
    <s v="ว***วรรณ  แ***ก้อน"/>
    <s v="ประจวบคีรีขันธ์"/>
    <s v="-"/>
    <s v=""/>
    <s v="08/08/2025 10:46"/>
    <s v="-"/>
    <s v="J&amp;T COD"/>
    <s v="Tiktok"/>
    <s v="จ่ายทีหลัง / COD"/>
    <s v=""/>
    <s v="762589920164"/>
    <s v="08/08/2025 10:46"/>
  </r>
  <r>
    <x v="7"/>
    <x v="9"/>
    <n v="83.333333333333329"/>
    <n v="3"/>
    <s v="FQZ35"/>
    <n v="250"/>
    <n v="0"/>
    <s v="ร้านที่2"/>
    <s v="ส***ี ค***สิน"/>
    <s v="ตาก"/>
    <s v="-"/>
    <s v=""/>
    <s v="08/08/2025 10:46"/>
    <s v="-"/>
    <s v="J&amp;T COD"/>
    <s v="Tiktok"/>
    <s v="จ่ายทีหลัง / COD"/>
    <s v=""/>
    <s v="762500033190"/>
    <s v="08/08/2025 10:46"/>
  </r>
  <r>
    <x v="11"/>
    <x v="13"/>
    <n v="50"/>
    <n v="1"/>
    <s v="FQZ34"/>
    <n v="95"/>
    <n v="0"/>
    <s v="ร้านที่2"/>
    <s v="น***ิยะนุช ส***"/>
    <s v="บุรีรัมย์"/>
    <s v="-"/>
    <s v=""/>
    <s v="08/08/2025 10:44"/>
    <s v="-"/>
    <s v="J&amp;T COD"/>
    <s v="Tiktok"/>
    <s v="จ่ายทีหลัง / COD"/>
    <s v=""/>
    <s v="762543084100"/>
    <s v="08/08/2025 10:44"/>
  </r>
  <r>
    <x v="12"/>
    <x v="14"/>
    <n v="50"/>
    <n v="1"/>
    <s v="FQZ34"/>
    <n v="95"/>
    <n v="0"/>
    <s v="ร้านที่2"/>
    <s v="น***ิยะนุช ส***"/>
    <s v="บุรีรัมย์"/>
    <s v="-"/>
    <s v=""/>
    <s v="08/08/2025 10:44"/>
    <s v="-"/>
    <s v="J&amp;T COD"/>
    <s v="Tiktok"/>
    <s v="จ่ายทีหลัง / COD"/>
    <s v=""/>
    <s v="762543084100"/>
    <s v="08/08/2025 10:44"/>
  </r>
  <r>
    <x v="2"/>
    <x v="8"/>
    <n v="50"/>
    <n v="1"/>
    <s v="FQZ34"/>
    <n v="95"/>
    <n v="0"/>
    <s v="ร้านที่2"/>
    <s v="น***ิยะนุช ส***"/>
    <s v="บุรีรัมย์"/>
    <s v="-"/>
    <s v=""/>
    <s v="08/08/2025 10:44"/>
    <s v="-"/>
    <s v="J&amp;T COD"/>
    <s v="Tiktok"/>
    <s v="จ่ายทีหลัง / COD"/>
    <s v=""/>
    <s v="762543084100"/>
    <s v="08/08/2025 10:44"/>
  </r>
  <r>
    <x v="7"/>
    <x v="9"/>
    <n v="83.333333333333329"/>
    <n v="3"/>
    <s v="FQZ33"/>
    <n v="250"/>
    <n v="0"/>
    <s v="ร้านที่2"/>
    <s v="ช***ัตน์ ค***เงิน"/>
    <s v="จังหวัดนครสวรรค์"/>
    <s v="-"/>
    <s v=""/>
    <s v="08/08/2025 10:43"/>
    <s v="-"/>
    <s v="J&amp;T COD"/>
    <s v="Tiktok"/>
    <s v="จ่ายทีหลัง / COD"/>
    <s v=""/>
    <s v="762566637184"/>
    <s v="08/08/2025 10:43"/>
  </r>
  <r>
    <x v="1"/>
    <x v="1"/>
    <n v="10"/>
    <n v="20"/>
    <s v="FQZ32"/>
    <n v="189"/>
    <n v="0"/>
    <s v="ร้านที่1"/>
    <s v="เ*****ี"/>
    <s v="******ลาดพร้าว กทม.10230 (ประตูอัลลอยด์น้ำตาล-ทอง ซ้ายมือ) แขวงลาดพร้าว เขตลาดพร้าว จังหวัดกรุงเทพมหานคร 10230"/>
    <s v="10230"/>
    <s v="39"/>
    <s v="08/08/2025 10:43"/>
    <s v="-"/>
    <s v="SPX Express"/>
    <s v="Shopee"/>
    <s v="shopee"/>
    <s v=""/>
    <s v="TH2553791654006"/>
    <s v="08/08/2025 10:43"/>
  </r>
  <r>
    <x v="4"/>
    <x v="4"/>
    <n v="50"/>
    <n v="6"/>
    <s v="FQZ31"/>
    <n v="195"/>
    <n v="0"/>
    <s v="ร้านที่2"/>
    <s v="น***งห์ พ***ลา"/>
    <s v="นครปฐม"/>
    <s v="-"/>
    <s v=""/>
    <s v="08/08/2025 10:42"/>
    <s v="-"/>
    <s v="J&amp;T COD"/>
    <s v="Tiktok"/>
    <s v="จ่ายทีหลัง / COD"/>
    <s v=""/>
    <s v="762583938130"/>
    <s v="08/08/2025 10:42"/>
  </r>
  <r>
    <x v="6"/>
    <x v="7"/>
    <n v="139"/>
    <n v="1"/>
    <s v="FQZ30"/>
    <n v="215"/>
    <n v="0"/>
    <s v="ร้านที่1"/>
    <s v="ณัฐธนัน มาตรา"/>
    <s v=" 130-130/1 ม.5 บ.ศิวาลัย ต.สิ อ.ขุนหาญ จ.ศรีสะเกษ  33150"/>
    <s v="33150"/>
    <s v="0805419160"/>
    <s v="08/08/2025 10:41"/>
    <s v="raweewan5499@gmail.com"/>
    <s v="EMS COD"/>
    <s v="facebook"/>
    <s v="กสิกร"/>
    <s v=""/>
    <s v="JA277770898TH"/>
    <s v="08/08/2025 10:41"/>
  </r>
  <r>
    <x v="14"/>
    <x v="16"/>
    <n v="139"/>
    <n v="1"/>
    <s v="FQZ30"/>
    <n v="215"/>
    <n v="0"/>
    <s v="ร้านที่1"/>
    <s v="ณัฐธนัน มาตรา"/>
    <s v=" 130-130/1 ม.5 บ.ศิวาลัย ต.สิ อ.ขุนหาญ จ.ศรีสะเกษ  33150"/>
    <s v="33150"/>
    <s v="0805419160"/>
    <s v="08/08/2025 10:41"/>
    <s v="raweewan5499@gmail.com"/>
    <s v="EMS COD"/>
    <s v="facebook"/>
    <s v="กสิกร"/>
    <s v=""/>
    <s v="JA277770898TH"/>
    <s v="08/08/2025 10:41"/>
  </r>
  <r>
    <x v="7"/>
    <x v="9"/>
    <n v="83.333333333333329"/>
    <n v="3"/>
    <s v="FQZ29"/>
    <n v="250"/>
    <n v="0"/>
    <s v="ร้านที่2"/>
    <s v="ช***ชิดา ป***ก้ว"/>
    <s v="พระนครศรีอยุธยา"/>
    <s v="-"/>
    <s v=""/>
    <s v="08/08/2025 10:40"/>
    <s v="-"/>
    <s v="J&amp;T COD"/>
    <s v="Tiktok"/>
    <s v="จ่ายทีหลัง / COD"/>
    <s v=""/>
    <s v="762528636181"/>
    <s v="08/08/2025 10:40"/>
  </r>
  <r>
    <x v="4"/>
    <x v="4"/>
    <n v="50"/>
    <n v="6"/>
    <s v="FQZ26"/>
    <n v="195"/>
    <n v="0"/>
    <s v="ร้านที่2"/>
    <s v="เ***นิตย์ ส***กุล"/>
    <s v="ปราจีนบุรี"/>
    <s v="-"/>
    <s v=""/>
    <s v="08/08/2025 10:38"/>
    <s v="-"/>
    <s v="J&amp;T COD"/>
    <s v="Tiktok"/>
    <s v="จ่ายทีหลัง / COD"/>
    <s v=""/>
    <s v="762570233110"/>
    <s v="08/08/2025 10:38"/>
  </r>
  <r>
    <x v="4"/>
    <x v="4"/>
    <n v="50"/>
    <n v="12"/>
    <s v="FQZ24"/>
    <n v="629.99"/>
    <n v="0"/>
    <s v="ร้านที่2"/>
    <s v="แ***มี่"/>
    <s v="สกลนคร"/>
    <s v="-"/>
    <s v=""/>
    <s v="08/08/2025 10:35"/>
    <s v="-"/>
    <s v="J&amp;T COD"/>
    <s v="Tiktok"/>
    <s v="จ่ายทีหลัง / COD"/>
    <s v="กล้วยหอมมะพร้าว 3_x000a_มะพร้าวน้ำหอม 3_x000a_เผือกมะพร้าว 3_x000a_ฝอยทอง 2_x000a_เนยนม 1"/>
    <s v="762536869080"/>
    <s v="08/08/2025 10:35"/>
  </r>
  <r>
    <x v="7"/>
    <x v="9"/>
    <n v="83.333333333333329"/>
    <n v="3"/>
    <s v="FQZ24"/>
    <n v="629.99"/>
    <n v="0"/>
    <s v="ร้านที่2"/>
    <s v="แ***มี่"/>
    <s v="สกลนคร"/>
    <s v="-"/>
    <s v=""/>
    <s v="08/08/2025 10:35"/>
    <s v="-"/>
    <s v="J&amp;T COD"/>
    <s v="Tiktok"/>
    <s v="จ่ายทีหลัง / COD"/>
    <s v="กล้วยหอมมะพร้าว 3_x000a_มะพร้าวน้ำหอม 3_x000a_เผือกมะพร้าว 3_x000a_ฝอยทอง 2_x000a_เนยนม 1"/>
    <s v="762536869080"/>
    <s v="08/08/2025 10:35"/>
  </r>
  <r>
    <x v="7"/>
    <x v="9"/>
    <n v="100"/>
    <n v="2"/>
    <s v="FQZ23"/>
    <n v="200"/>
    <n v="0"/>
    <s v="ร้านที่10"/>
    <s v="นฤมล สกุลแก้ว"/>
    <s v="176/37ซ.เลี่ยงเมืองนนทบุรี5แยก2/2_x000a_ต.สวนใหญ่อ.เมือง จ.นนทบุรี, สวนใหญ่_x000a_เมือง, นนทบุรี _x000a_ 11000"/>
    <s v="11000"/>
    <s v="0860309559"/>
    <s v="08/08/2025 10:34"/>
    <s v="sompear3955@gmail.com"/>
    <s v="EMS COD"/>
    <s v="facebook"/>
    <s v="กสิกร"/>
    <s v=""/>
    <s v="JA277770924TH"/>
    <s v="08/08/2025 10:34"/>
  </r>
  <r>
    <x v="4"/>
    <x v="4"/>
    <n v="50"/>
    <n v="6"/>
    <s v="FQZ21"/>
    <n v="195"/>
    <n v="0"/>
    <s v="ร้านที่2"/>
    <s v="t***"/>
    <s v="กรุงเทพฯ"/>
    <s v="-"/>
    <s v=""/>
    <s v="08/08/2025 10:33"/>
    <s v="-"/>
    <s v="J&amp;T Express"/>
    <s v="Tiktok"/>
    <s v="tiktok"/>
    <s v=""/>
    <s v="762554227142"/>
    <s v="08/08/2025 10:33"/>
  </r>
  <r>
    <x v="7"/>
    <x v="9"/>
    <n v="83.333333333333329"/>
    <n v="3"/>
    <s v="FQZ20"/>
    <n v="245"/>
    <n v="0"/>
    <s v="ร้านที่2"/>
    <s v="ส***พร แ***้าว"/>
    <s v="ตาก"/>
    <s v="-"/>
    <s v=""/>
    <s v="08/08/2025 10:33"/>
    <s v="-"/>
    <s v="J&amp;T COD"/>
    <s v="Tiktok"/>
    <s v="จ่ายทีหลัง / COD"/>
    <s v=""/>
    <s v="762549631196"/>
    <s v="08/08/2025 10:33"/>
  </r>
  <r>
    <x v="11"/>
    <x v="13"/>
    <n v="50"/>
    <n v="1"/>
    <s v="FQZ19"/>
    <n v="35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8/08/2025 09:44"/>
    <s v="sompear3955@gmail.com"/>
    <s v="EMS"/>
    <s v="line_oa"/>
    <s v="กสิกร"/>
    <s v=""/>
    <s v="JB337938111TH"/>
    <s v="08/08/2025 10:32"/>
  </r>
  <r>
    <x v="12"/>
    <x v="14"/>
    <n v="50"/>
    <n v="1"/>
    <s v="FQZ19"/>
    <n v="35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8/08/2025 09:44"/>
    <s v="sompear3955@gmail.com"/>
    <s v="EMS"/>
    <s v="line_oa"/>
    <s v="กสิกร"/>
    <s v=""/>
    <s v="JB337938111TH"/>
    <s v="08/08/2025 10:32"/>
  </r>
  <r>
    <x v="2"/>
    <x v="8"/>
    <n v="50"/>
    <n v="1"/>
    <s v="FQZ19"/>
    <n v="35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8/08/2025 09:44"/>
    <s v="sompear3955@gmail.com"/>
    <s v="EMS"/>
    <s v="line_oa"/>
    <s v="กสิกร"/>
    <s v=""/>
    <s v="JB337938111TH"/>
    <s v="08/08/2025 10:32"/>
  </r>
  <r>
    <x v="7"/>
    <x v="9"/>
    <n v="100"/>
    <n v="2"/>
    <s v="FQZ19"/>
    <n v="35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8/08/2025 09:44"/>
    <s v="sompear3955@gmail.com"/>
    <s v="EMS"/>
    <s v="line_oa"/>
    <s v="กสิกร"/>
    <s v=""/>
    <s v="JB337938111TH"/>
    <s v="08/08/2025 10:32"/>
  </r>
  <r>
    <x v="7"/>
    <x v="9"/>
    <n v="100"/>
    <n v="2"/>
    <s v="FQZ18"/>
    <n v="200"/>
    <n v="0"/>
    <s v="ร้านที่10"/>
    <s v="ปลา"/>
    <s v="86 หมู่8 ต.ชอนสารเดช_x000a_อ.หนองม่วง จ.ลพบุรี 15170"/>
    <s v="15170"/>
    <s v="0968784412"/>
    <s v="08/08/2025 10:32"/>
    <s v="raweewan5499@gmail.com"/>
    <s v="EMS COD"/>
    <s v="facebook"/>
    <s v="กสิกร"/>
    <s v=""/>
    <s v="JA277770915TH"/>
    <s v="08/08/2025 10:32"/>
  </r>
  <r>
    <x v="7"/>
    <x v="9"/>
    <n v="100"/>
    <n v="2"/>
    <s v="FQZ16"/>
    <n v="200"/>
    <n v="0"/>
    <s v="ร้านที่10"/>
    <s v="ปิยนุช ศรีโชคสิทธิกุล"/>
    <s v="42/4อ.ป่าแเด ต.ป่าแดด จ.เชียงราย _x000a_ 57190"/>
    <s v="57190"/>
    <s v="0626451202"/>
    <s v="08/08/2025 10:29"/>
    <s v="raweewan5499@gmail.com"/>
    <s v="EMS COD"/>
    <s v="facebook"/>
    <s v="กสิกร"/>
    <s v=""/>
    <s v="JA277770907TH"/>
    <s v="08/08/2025 10:29"/>
  </r>
  <r>
    <x v="7"/>
    <x v="9"/>
    <n v="120"/>
    <n v="1"/>
    <s v="FQZ15"/>
    <n v="189"/>
    <n v="0"/>
    <s v="ร้านที่2"/>
    <s v="ว***ะ ห***มสระ"/>
    <s v="นครนายก"/>
    <s v="-"/>
    <s v=""/>
    <s v="08/08/2025 10:31"/>
    <s v="-"/>
    <s v="J&amp;T Express"/>
    <s v="Tiktok"/>
    <s v="tiktok"/>
    <s v="ของขวัญวันแม่นะ แข็งแรง ปล่อยวาง มีความสุขนะแม่ จากฟ้า"/>
    <s v="762542466044"/>
    <s v="08/08/2025 10:28"/>
  </r>
  <r>
    <x v="15"/>
    <x v="17"/>
    <n v="120"/>
    <n v="1"/>
    <s v="FQZ15"/>
    <n v="189"/>
    <n v="0"/>
    <s v="ร้านที่2"/>
    <s v="ว***ะ ห***มสระ"/>
    <s v="นครนายก"/>
    <s v="-"/>
    <s v=""/>
    <s v="08/08/2025 10:31"/>
    <s v="-"/>
    <s v="J&amp;T Express"/>
    <s v="Tiktok"/>
    <s v="tiktok"/>
    <s v="ของขวัญวันแม่นะ แข็งแรง ปล่อยวาง มีความสุขนะแม่ จากฟ้า"/>
    <s v="762542466044"/>
    <s v="08/08/2025 10:28"/>
  </r>
  <r>
    <x v="7"/>
    <x v="9"/>
    <n v="83.333333333333329"/>
    <n v="3"/>
    <s v="FQZ14"/>
    <n v="245"/>
    <n v="0"/>
    <s v="ร้านที่2"/>
    <s v="น***ันทร์จิรา ว***าพรม"/>
    <s v="อำนาจเจริญ"/>
    <s v="-"/>
    <s v=""/>
    <s v="08/08/2025 10:27"/>
    <s v="-"/>
    <s v="J&amp;T COD"/>
    <s v="Tiktok"/>
    <s v="จ่ายทีหลัง / COD"/>
    <s v=""/>
    <s v="762558039176"/>
    <s v="08/08/2025 10:27"/>
  </r>
  <r>
    <x v="7"/>
    <x v="9"/>
    <n v="83.333333333333329"/>
    <n v="3"/>
    <s v="FQZ13"/>
    <n v="250"/>
    <n v="0"/>
    <s v="ร้านที่2"/>
    <s v="ส***ัย ใ***ม"/>
    <s v="กาญจนบุรี"/>
    <s v="-"/>
    <s v=""/>
    <s v="08/08/2025 10:27"/>
    <s v="-"/>
    <s v="J&amp;T COD"/>
    <s v="Tiktok"/>
    <s v="จ่ายทีหลัง / COD"/>
    <s v=""/>
    <s v="762556536195"/>
    <s v="08/08/2025 10:27"/>
  </r>
  <r>
    <x v="7"/>
    <x v="9"/>
    <n v="100"/>
    <n v="2"/>
    <s v="FQZ11"/>
    <n v="200"/>
    <n v="0"/>
    <s v="ร้านที่10"/>
    <s v="วิจิตรา คุณประสพ"/>
    <s v="943หมู่4ต.โพธิ์กลาง_x000a_โพธิ์กลาง_x000a_นครราชสีมา_x000a_ 30000"/>
    <s v="30000"/>
    <s v="0834660424"/>
    <s v="08/08/2025 10:27"/>
    <s v="sompear3955@gmail.com"/>
    <s v="EMS COD"/>
    <s v="facebook"/>
    <s v="กสิกร"/>
    <s v=""/>
    <s v="JA277770955TH"/>
    <s v="08/08/2025 10:27"/>
  </r>
  <r>
    <x v="7"/>
    <x v="9"/>
    <n v="83.333333333333329"/>
    <n v="3"/>
    <s v="FQZ10"/>
    <n v="245"/>
    <n v="0"/>
    <s v="ร้านที่2"/>
    <s v="m***nt69"/>
    <s v="กรุงเทพฯ"/>
    <s v="-"/>
    <s v=""/>
    <s v="08/08/2025 10:26"/>
    <s v="-"/>
    <s v="J&amp;T COD"/>
    <s v="Tiktok"/>
    <s v="จ่ายทีหลัง / COD"/>
    <s v=""/>
    <s v="762551632183"/>
    <s v="08/08/2025 10:26"/>
  </r>
  <r>
    <x v="4"/>
    <x v="4"/>
    <n v="50"/>
    <n v="6"/>
    <s v="FQZ9"/>
    <n v="195"/>
    <n v="0"/>
    <s v="ร้านที่2"/>
    <s v="น***้าลองไก่ทอด"/>
    <s v="นครสวรรค์"/>
    <s v="-"/>
    <s v=""/>
    <s v="08/08/2025 10:26"/>
    <s v="-"/>
    <s v="J&amp;T COD"/>
    <s v="Tiktok"/>
    <s v="จ่ายทีหลัง / COD"/>
    <s v=""/>
    <s v="762551530134"/>
    <s v="08/08/2025 10:26"/>
  </r>
  <r>
    <x v="14"/>
    <x v="16"/>
    <n v="139"/>
    <n v="2"/>
    <s v="FQZ8"/>
    <n v="430"/>
    <n v="0"/>
    <s v="ร้านที่10"/>
    <s v="วีรวัลย์  อนันมา"/>
    <s v="213หมู่2บ้านดอนแดง ต.ดอนหัน อ.เมือง จ.ขอนแก่น 40260"/>
    <s v="40260"/>
    <s v="0994989931"/>
    <s v="08/08/2025 10:26"/>
    <s v="sompear3955@gmail.com"/>
    <s v="EMS COD"/>
    <s v="facebook"/>
    <s v="กสิกร"/>
    <s v=""/>
    <s v="JA277770941TH"/>
    <s v="08/08/2025 10:25"/>
  </r>
  <r>
    <x v="6"/>
    <x v="7"/>
    <n v="139"/>
    <n v="2"/>
    <s v="FQZ8"/>
    <n v="430"/>
    <n v="0"/>
    <s v="ร้านที่10"/>
    <s v="วีรวัลย์  อนันมา"/>
    <s v="213หมู่2บ้านดอนแดง ต.ดอนหัน อ.เมือง จ.ขอนแก่น 40260"/>
    <s v="40260"/>
    <s v="0994989931"/>
    <s v="08/08/2025 10:26"/>
    <s v="sompear3955@gmail.com"/>
    <s v="EMS COD"/>
    <s v="facebook"/>
    <s v="กสิกร"/>
    <s v=""/>
    <s v="JA277770941TH"/>
    <s v="08/08/2025 10:25"/>
  </r>
  <r>
    <x v="7"/>
    <x v="9"/>
    <n v="83.333333333333329"/>
    <n v="3"/>
    <s v="FQZ7"/>
    <n v="245"/>
    <n v="0"/>
    <s v="ร้านที่2"/>
    <s v="น***ี เ***ินดา"/>
    <s v="สุราษฎร์ธานี"/>
    <s v="-"/>
    <s v=""/>
    <s v="08/08/2025 10:24"/>
    <s v="-"/>
    <s v="J&amp;T COD"/>
    <s v="Tiktok"/>
    <s v="จ่ายทีหลัง / COD"/>
    <s v=""/>
    <s v="762557632196"/>
    <s v="08/08/2025 10:24"/>
  </r>
  <r>
    <x v="7"/>
    <x v="9"/>
    <n v="100"/>
    <n v="2"/>
    <s v="FQZ6"/>
    <n v="200"/>
    <n v="0"/>
    <s v="ร้านที่10"/>
    <s v="Jaijai Sookkeaw"/>
    <s v="36/3 ม.2_x000a_ตำบลห้วยป่าหวาย_x000a_อำเภอพระพุทธบาท_x000a_สระบุรี_x000a_ 18120"/>
    <s v="18120"/>
    <s v="66894875949"/>
    <s v="08/08/2025 10:24"/>
    <s v="sompear3955@gmail.com"/>
    <s v="EMS COD"/>
    <s v="facebook"/>
    <s v="กสิกร"/>
    <s v=""/>
    <s v="JA277770938TH"/>
    <s v="08/08/2025 10:23"/>
  </r>
  <r>
    <x v="7"/>
    <x v="9"/>
    <n v="100"/>
    <n v="2"/>
    <s v="FQZ4"/>
    <n v="200"/>
    <n v="0"/>
    <s v="ร้านที่10"/>
    <s v="นายจิระศักดิ์ อภิรักษ์สกุล "/>
    <s v="825/364-5  หมู่1 ถ.ประชาอุทิศ (ติดถ.ใหญ่) ต.ทุ่งครุ อ.ทุ่งครุ กทม. _x000a_ 10140"/>
    <s v="10140"/>
    <s v="0815670362"/>
    <s v="08/08/2025 10:23"/>
    <s v="raweewan5499@gmail.com"/>
    <s v="EMS COD"/>
    <s v="facebook"/>
    <s v="กสิกร"/>
    <s v=""/>
    <s v="-"/>
    <s v="08/08/2025 10:22"/>
  </r>
  <r>
    <x v="7"/>
    <x v="9"/>
    <n v="100"/>
    <n v="2"/>
    <s v="FQZ2"/>
    <n v="200"/>
    <n v="0"/>
    <s v="ร้านที่10"/>
    <s v="ชื่อ ปัทมาสน์ "/>
    <s v="ที่อยู่ หมู่บ้านลลิลพร็อพเพอร์ตี้ _x000a_ไลโอบริทซ์ 909/442 ซ.9 _x000a_ซ.ประชาสามัคคี _x000a_ถ.ประชาอุทิศ - คู่สร้าง _x000a_ตำบลในคลองบางปลากด _x000a_อำเภอพระสมุทรเจดีย์ _x000a_จังหวัดสมุทรปราการ  10290"/>
    <s v="10290"/>
    <s v="0858793842"/>
    <s v="08/08/2025 10:22"/>
    <s v="sompear3955@gmail.com"/>
    <s v="EMS COD"/>
    <s v="facebook"/>
    <s v="กสิกร"/>
    <s v=""/>
    <s v="-"/>
    <s v="08/08/2025 10:22"/>
  </r>
  <r>
    <x v="14"/>
    <x v="16"/>
    <n v="139"/>
    <n v="1"/>
    <s v="FQZ1"/>
    <n v="415"/>
    <n v="0"/>
    <s v="ร้านที่1"/>
    <s v="สายพิน  ขำญาติ"/>
    <s v="20ม2ต.ศรีมหาโพธิ_x000a_อ.นครชัยศรี_x000a_จ.นครปฐม_x000a_  73120 73120"/>
    <s v="73120"/>
    <s v="0928696189"/>
    <s v="08/08/2025 10:13"/>
    <s v="sompear3955@gmail.com"/>
    <s v="EMS"/>
    <s v="facebook"/>
    <s v="กสิกร"/>
    <s v=""/>
    <s v="JB337938125TH"/>
    <s v="08/08/2025 10:20"/>
  </r>
  <r>
    <x v="6"/>
    <x v="7"/>
    <n v="139"/>
    <n v="1"/>
    <s v="FQZ1"/>
    <n v="415"/>
    <n v="0"/>
    <s v="ร้านที่1"/>
    <s v="สายพิน  ขำญาติ"/>
    <s v="20ม2ต.ศรีมหาโพธิ_x000a_อ.นครชัยศรี_x000a_จ.นครปฐม_x000a_  73120 73120"/>
    <s v="73120"/>
    <s v="0928696189"/>
    <s v="08/08/2025 10:13"/>
    <s v="sompear3955@gmail.com"/>
    <s v="EMS"/>
    <s v="facebook"/>
    <s v="กสิกร"/>
    <s v=""/>
    <s v="JB337938125TH"/>
    <s v="08/08/2025 10:20"/>
  </r>
  <r>
    <x v="7"/>
    <x v="9"/>
    <n v="100"/>
    <n v="2"/>
    <s v="FQZ1"/>
    <n v="415"/>
    <n v="0"/>
    <s v="ร้านที่1"/>
    <s v="สายพิน  ขำญาติ"/>
    <s v="20ม2ต.ศรีมหาโพธิ_x000a_อ.นครชัยศรี_x000a_จ.นครปฐม_x000a_  73120 73120"/>
    <s v="73120"/>
    <s v="0928696189"/>
    <s v="08/08/2025 10:13"/>
    <s v="sompear3955@gmail.com"/>
    <s v="EMS"/>
    <s v="facebook"/>
    <s v="กสิกร"/>
    <s v=""/>
    <s v="JB337938125TH"/>
    <s v="08/08/2025 10:20"/>
  </r>
  <r>
    <x v="11"/>
    <x v="13"/>
    <n v="50"/>
    <n v="1"/>
    <s v="FQZ0"/>
    <n v="133"/>
    <n v="38"/>
    <s v="ร้านที่2"/>
    <s v="ม***   ส***ริวทย์"/>
    <s v="ฉะเชิงเทรา"/>
    <s v="-"/>
    <s v=""/>
    <s v="08/08/2025 10:18"/>
    <s v="-"/>
    <s v="J&amp;T COD"/>
    <s v="Tiktok"/>
    <s v="จ่ายทีหลัง / COD"/>
    <s v=""/>
    <s v="762521797030"/>
    <s v="08/08/2025 10:18"/>
  </r>
  <r>
    <x v="12"/>
    <x v="14"/>
    <n v="50"/>
    <n v="1"/>
    <s v="FQZ0"/>
    <n v="133"/>
    <n v="38"/>
    <s v="ร้านที่2"/>
    <s v="ม***   ส***ริวทย์"/>
    <s v="ฉะเชิงเทรา"/>
    <s v="-"/>
    <s v=""/>
    <s v="08/08/2025 10:18"/>
    <s v="-"/>
    <s v="J&amp;T COD"/>
    <s v="Tiktok"/>
    <s v="จ่ายทีหลัง / COD"/>
    <s v=""/>
    <s v="762521797030"/>
    <s v="08/08/2025 10:18"/>
  </r>
  <r>
    <x v="2"/>
    <x v="8"/>
    <n v="50"/>
    <n v="1"/>
    <s v="FQZ0"/>
    <n v="133"/>
    <n v="38"/>
    <s v="ร้านที่2"/>
    <s v="ม***   ส***ริวทย์"/>
    <s v="ฉะเชิงเทรา"/>
    <s v="-"/>
    <s v=""/>
    <s v="08/08/2025 10:18"/>
    <s v="-"/>
    <s v="J&amp;T COD"/>
    <s v="Tiktok"/>
    <s v="จ่ายทีหลัง / COD"/>
    <s v=""/>
    <s v="762521797030"/>
    <s v="08/08/2025 10:18"/>
  </r>
  <r>
    <x v="15"/>
    <x v="22"/>
    <n v="56.25"/>
    <n v="1"/>
    <s v="FQY99"/>
    <n v="63.25"/>
    <n v="7"/>
    <s v="ร้านที่1"/>
    <s v="ภิญญาพัชญ์ โกสัยพันธ์"/>
    <s v="122/3 ม.3 · หนองอิรุณ/ Nong Irun_x000a__x000a_บ้านบึง/ Ban Buengชลบุรี/ Chonburi_x000a_20220"/>
    <s v="20220"/>
    <s v="660992863528"/>
    <s v="08/08/2025 10:15"/>
    <s v="-"/>
    <s v="Kerry_dropoff"/>
    <s v="Lazada"/>
    <s v="lazada"/>
    <s v=""/>
    <s v="LEXPU0595820241"/>
    <s v="08/08/2025 10:15"/>
  </r>
  <r>
    <x v="11"/>
    <x v="13"/>
    <n v="50"/>
    <n v="1"/>
    <s v="FQY98"/>
    <n v="95"/>
    <n v="0"/>
    <s v="ร้านที่2"/>
    <s v="จ***วรรณ  จ***ามณี"/>
    <s v="กรุงเทพมหานคร"/>
    <s v="-"/>
    <s v=""/>
    <s v="08/08/2025 10:13"/>
    <s v="-"/>
    <s v="J&amp;T COD"/>
    <s v="Tiktok"/>
    <s v="จ่ายทีหลัง / COD"/>
    <s v=""/>
    <s v="762559083101"/>
    <s v="08/08/2025 10:13"/>
  </r>
  <r>
    <x v="12"/>
    <x v="14"/>
    <n v="50"/>
    <n v="1"/>
    <s v="FQY98"/>
    <n v="95"/>
    <n v="0"/>
    <s v="ร้านที่2"/>
    <s v="จ***วรรณ  จ***ามณี"/>
    <s v="กรุงเทพมหานคร"/>
    <s v="-"/>
    <s v=""/>
    <s v="08/08/2025 10:13"/>
    <s v="-"/>
    <s v="J&amp;T COD"/>
    <s v="Tiktok"/>
    <s v="จ่ายทีหลัง / COD"/>
    <s v=""/>
    <s v="762559083101"/>
    <s v="08/08/2025 10:13"/>
  </r>
  <r>
    <x v="2"/>
    <x v="8"/>
    <n v="50"/>
    <n v="1"/>
    <s v="FQY98"/>
    <n v="95"/>
    <n v="0"/>
    <s v="ร้านที่2"/>
    <s v="จ***วรรณ  จ***ามณี"/>
    <s v="กรุงเทพมหานคร"/>
    <s v="-"/>
    <s v=""/>
    <s v="08/08/2025 10:13"/>
    <s v="-"/>
    <s v="J&amp;T COD"/>
    <s v="Tiktok"/>
    <s v="จ่ายทีหลัง / COD"/>
    <s v=""/>
    <s v="762559083101"/>
    <s v="08/08/2025 10:13"/>
  </r>
  <r>
    <x v="4"/>
    <x v="4"/>
    <n v="50"/>
    <n v="6"/>
    <s v="FQY97"/>
    <n v="195"/>
    <n v="0"/>
    <s v="ร้านที่2"/>
    <s v="ส***ตร อ***ยชัย"/>
    <s v="กรุงเทพมหานคร"/>
    <s v="-"/>
    <s v=""/>
    <s v="08/08/2025 10:12"/>
    <s v="-"/>
    <s v="J&amp;T COD"/>
    <s v="Tiktok"/>
    <s v="จ่ายทีหลัง / COD"/>
    <s v=""/>
    <s v="762525835116"/>
    <s v="08/08/2025 10:13"/>
  </r>
  <r>
    <x v="11"/>
    <x v="13"/>
    <n v="50"/>
    <n v="2"/>
    <s v="FQY96"/>
    <n v="195"/>
    <n v="0"/>
    <s v="ร้านที่2"/>
    <s v="เ***์"/>
    <s v="นครราชสีมา"/>
    <s v="-"/>
    <s v=""/>
    <s v="08/08/2025 10:06"/>
    <s v="-"/>
    <s v="J&amp;T COD"/>
    <s v="Tiktok"/>
    <s v="จ่ายทีหลัง / COD"/>
    <s v=""/>
    <s v="762597589062"/>
    <s v="08/08/2025 10:07"/>
  </r>
  <r>
    <x v="12"/>
    <x v="14"/>
    <n v="50"/>
    <n v="2"/>
    <s v="FQY96"/>
    <n v="195"/>
    <n v="0"/>
    <s v="ร้านที่2"/>
    <s v="เ***์"/>
    <s v="นครราชสีมา"/>
    <s v="-"/>
    <s v=""/>
    <s v="08/08/2025 10:06"/>
    <s v="-"/>
    <s v="J&amp;T COD"/>
    <s v="Tiktok"/>
    <s v="จ่ายทีหลัง / COD"/>
    <s v=""/>
    <s v="762597589062"/>
    <s v="08/08/2025 10:07"/>
  </r>
  <r>
    <x v="2"/>
    <x v="8"/>
    <n v="50"/>
    <n v="2"/>
    <s v="FQY96"/>
    <n v="195"/>
    <n v="0"/>
    <s v="ร้านที่2"/>
    <s v="เ***์"/>
    <s v="นครราชสีมา"/>
    <s v="-"/>
    <s v=""/>
    <s v="08/08/2025 10:06"/>
    <s v="-"/>
    <s v="J&amp;T COD"/>
    <s v="Tiktok"/>
    <s v="จ่ายทีหลัง / COD"/>
    <s v=""/>
    <s v="762597589062"/>
    <s v="08/08/2025 10:07"/>
  </r>
  <r>
    <x v="7"/>
    <x v="9"/>
    <n v="100"/>
    <n v="2"/>
    <s v="FQY95"/>
    <n v="200"/>
    <n v="0"/>
    <s v="ร้านที่10"/>
    <s v="นายสมเกียรติ"/>
    <s v="159/8 ม.3 มบ.ชวนชม2 ถนนบางกรวย-ไทรน้อย จ.นนบุรี 11150"/>
    <s v="11150"/>
    <s v="0817206615"/>
    <s v="08/08/2025 10:07"/>
    <s v="raweewan5499@gmail.com"/>
    <s v="EMS COD"/>
    <s v="facebook"/>
    <s v="กสิกร"/>
    <s v=""/>
    <s v="JA277770972TH"/>
    <s v="08/08/2025 10:06"/>
  </r>
  <r>
    <x v="7"/>
    <x v="9"/>
    <n v="100"/>
    <n v="2"/>
    <s v="FQY94"/>
    <n v="200"/>
    <n v="0"/>
    <s v="ร้านที่10"/>
    <s v="เมณิชา หลวงหล้า"/>
    <s v=" 198 ม.1 ต.เปียงหลวง อ.เวียงแหง จ.เชียงใหม่  50350"/>
    <s v="50350"/>
    <s v="0811658469"/>
    <s v="08/08/2025 10:05"/>
    <s v="sompear3955@gmail.com"/>
    <s v="EMS COD"/>
    <s v="facebook"/>
    <s v="กสิกร"/>
    <s v=""/>
    <s v="JA277770969TH"/>
    <s v="08/08/2025 10:05"/>
  </r>
  <r>
    <x v="8"/>
    <x v="10"/>
    <n v="12"/>
    <n v="20"/>
    <s v="FQY93"/>
    <n v="252"/>
    <n v="0"/>
    <s v="ร้านที่1"/>
    <s v="ศ******ะ"/>
    <s v="****** ตำบลนาเสียว อำเภอเมืองชัยภูมิ จังหวัดชัยภูมิ 36000"/>
    <s v="36000"/>
    <s v="99"/>
    <s v="08/08/2025 10:04"/>
    <s v="-"/>
    <s v="SPX Express"/>
    <s v="Shopee"/>
    <s v="shopee"/>
    <s v=""/>
    <s v="TH2541050475124"/>
    <s v="08/08/2025 10:04"/>
  </r>
  <r>
    <x v="7"/>
    <x v="9"/>
    <n v="100"/>
    <n v="2"/>
    <s v="FQY91"/>
    <n v="200"/>
    <n v="0"/>
    <s v="ร้านที่10"/>
    <s v="Ruttana Keawpho"/>
    <s v="106 ม. 4 ต. บะยาว_x000a_อ.วังสามหมอ จ.อุดรธานี 41280"/>
    <s v="41280"/>
    <s v="0935433865"/>
    <s v="08/08/2025 10:04"/>
    <s v="raweewan5499@gmail.com"/>
    <s v="EMS COD"/>
    <s v="facebook"/>
    <s v="กสิกร"/>
    <s v=""/>
    <s v="JA277770986TH"/>
    <s v="08/08/2025 10:04"/>
  </r>
  <r>
    <x v="7"/>
    <x v="9"/>
    <n v="83.333333333333329"/>
    <n v="3"/>
    <s v="FQY90"/>
    <n v="245"/>
    <n v="0"/>
    <s v="ร้านที่2"/>
    <s v="น***"/>
    <s v="Chon Buri"/>
    <s v="-"/>
    <s v=""/>
    <s v="08/08/2025 10:03"/>
    <s v="-"/>
    <s v="J&amp;T COD"/>
    <s v="Tiktok"/>
    <s v="จ่ายทีหลัง / COD"/>
    <s v=""/>
    <s v="762532755132"/>
    <s v="08/08/2025 10:03"/>
  </r>
  <r>
    <x v="15"/>
    <x v="17"/>
    <n v="70.5"/>
    <n v="2"/>
    <s v="FQY89"/>
    <n v="141"/>
    <n v="0"/>
    <s v="ร้านที่1"/>
    <s v="น******ษ"/>
    <s v="******นมะปราง, อำเภอเนินมะปราง ตำบลเนินมะปราง อำเภอเนินมะปราง จังหวัดพิษณุโลก 65190"/>
    <s v="65190"/>
    <s v="73"/>
    <s v="08/08/2025 10:03"/>
    <s v="-"/>
    <s v="SPX Express"/>
    <s v="Shopee"/>
    <s v="shopee"/>
    <s v=""/>
    <s v="TH2547156152320"/>
    <s v="08/08/2025 10:03"/>
  </r>
  <r>
    <x v="7"/>
    <x v="9"/>
    <n v="100"/>
    <n v="2"/>
    <s v="FQY88"/>
    <n v="200"/>
    <n v="0"/>
    <s v="ร้านที่10"/>
    <s v="น้ำผึ้ง ยูรสูงเนิน"/>
    <s v=" 268 ม.16 ต.บ้านแก้ง อ.ภูเขียว จ.ชัยภูมิ _x000a_ 36110"/>
    <s v="36110"/>
    <s v="0828461028"/>
    <s v="08/08/2025 09:57"/>
    <s v="raweewan5499@gmail.com"/>
    <s v="EMS"/>
    <s v="facebook"/>
    <s v="กสิกร"/>
    <s v=""/>
    <s v="JB337938139TH"/>
    <s v="08/08/2025 10:03"/>
  </r>
  <r>
    <x v="15"/>
    <x v="17"/>
    <n v="68.333333333333329"/>
    <n v="3"/>
    <s v="FQY84"/>
    <n v="205"/>
    <n v="0"/>
    <s v="ร้านที่1"/>
    <s v="น******ษ"/>
    <s v="******นมะปราง, อำเภอเนินมะปราง ตำบลเนินมะปราง อำเภอเนินมะปราง จังหวัดพิษณุโลก 65190"/>
    <s v="65190"/>
    <s v="73"/>
    <s v="08/08/2025 10:04"/>
    <s v="-"/>
    <s v="SPX Express"/>
    <s v="Shopee"/>
    <s v="shopee"/>
    <s v=""/>
    <s v="TH2531723784443"/>
    <s v="08/08/2025 10:01"/>
  </r>
  <r>
    <x v="7"/>
    <x v="9"/>
    <n v="83.333333333333329"/>
    <n v="3"/>
    <s v="FQY83"/>
    <n v="250"/>
    <n v="0"/>
    <s v="ร้านที่2"/>
    <s v="น***ักดิ์ชัย ส***่าพูด"/>
    <s v="กำแพงเพชร"/>
    <s v="-"/>
    <s v=""/>
    <s v="08/08/2025 10:01"/>
    <s v="-"/>
    <s v="J&amp;T COD"/>
    <s v="Tiktok"/>
    <s v="จ่ายทีหลัง / COD"/>
    <s v=""/>
    <s v="762590057110"/>
    <s v="08/08/2025 10:01"/>
  </r>
  <r>
    <x v="11"/>
    <x v="13"/>
    <n v="50"/>
    <n v="1"/>
    <s v="FQY82"/>
    <n v="95"/>
    <n v="0"/>
    <s v="ร้านที่2"/>
    <s v="ส***พร แ***รี"/>
    <s v="ร้อยเอ็ด"/>
    <s v="-"/>
    <s v=""/>
    <s v="08/08/2025 10:00"/>
    <s v="-"/>
    <s v="J&amp;T COD"/>
    <s v="Tiktok"/>
    <s v="จ่ายทีหลัง / COD"/>
    <s v=""/>
    <s v="762508597023"/>
    <s v="08/08/2025 10:00"/>
  </r>
  <r>
    <x v="12"/>
    <x v="14"/>
    <n v="50"/>
    <n v="1"/>
    <s v="FQY82"/>
    <n v="95"/>
    <n v="0"/>
    <s v="ร้านที่2"/>
    <s v="ส***พร แ***รี"/>
    <s v="ร้อยเอ็ด"/>
    <s v="-"/>
    <s v=""/>
    <s v="08/08/2025 10:00"/>
    <s v="-"/>
    <s v="J&amp;T COD"/>
    <s v="Tiktok"/>
    <s v="จ่ายทีหลัง / COD"/>
    <s v=""/>
    <s v="762508597023"/>
    <s v="08/08/2025 10:00"/>
  </r>
  <r>
    <x v="2"/>
    <x v="8"/>
    <n v="50"/>
    <n v="1"/>
    <s v="FQY82"/>
    <n v="95"/>
    <n v="0"/>
    <s v="ร้านที่2"/>
    <s v="ส***พร แ***รี"/>
    <s v="ร้อยเอ็ด"/>
    <s v="-"/>
    <s v=""/>
    <s v="08/08/2025 10:00"/>
    <s v="-"/>
    <s v="J&amp;T COD"/>
    <s v="Tiktok"/>
    <s v="จ่ายทีหลัง / COD"/>
    <s v=""/>
    <s v="762508597023"/>
    <s v="08/08/2025 10:00"/>
  </r>
  <r>
    <x v="15"/>
    <x v="17"/>
    <n v="68.333333333333329"/>
    <n v="3"/>
    <s v="FQY81"/>
    <n v="197"/>
    <n v="0"/>
    <s v="ร้านที่1"/>
    <s v="น******ษ"/>
    <s v="******นมะปราง, อำเภอเนินมะปราง ตำบลเนินมะปราง อำเภอเนินมะปราง จังหวัดพิษณุโลก 65190"/>
    <s v="65190"/>
    <s v="73"/>
    <s v="08/08/2025 10:04"/>
    <s v="-"/>
    <s v="SPX Express"/>
    <s v="Shopee"/>
    <s v="shopee"/>
    <s v=""/>
    <s v="TH256556013939G"/>
    <s v="08/08/2025 09:59"/>
  </r>
  <r>
    <x v="7"/>
    <x v="9"/>
    <n v="83.333333333333329"/>
    <n v="3"/>
    <s v="FQY80"/>
    <n v="245"/>
    <n v="0"/>
    <s v="ร้านที่2"/>
    <s v="ว***า  ค***กษ์"/>
    <s v="นครศรีธรรมราช"/>
    <s v="-"/>
    <s v=""/>
    <s v="08/08/2025 09:58"/>
    <s v="-"/>
    <s v="J&amp;T COD"/>
    <s v="Tiktok"/>
    <s v="จ่ายทีหลัง / COD"/>
    <s v=""/>
    <s v="762542043200"/>
    <s v="08/08/2025 09:58"/>
  </r>
  <r>
    <x v="7"/>
    <x v="9"/>
    <n v="83.333333333333329"/>
    <n v="3"/>
    <s v="FQY79"/>
    <n v="245"/>
    <n v="0"/>
    <s v="ร้านที่2"/>
    <s v="น*** พ***าภรณ์ ส***ี"/>
    <s v="ลำปาง"/>
    <s v="-"/>
    <s v=""/>
    <s v="08/08/2025 09:58"/>
    <s v="-"/>
    <s v="J&amp;T Express"/>
    <s v="Tiktok"/>
    <s v="tiktok"/>
    <s v=""/>
    <s v="762586958125"/>
    <s v="08/08/2025 09:58"/>
  </r>
  <r>
    <x v="15"/>
    <x v="17"/>
    <n v="68.333333333333329"/>
    <n v="3"/>
    <s v="FQY78"/>
    <n v="200"/>
    <n v="0"/>
    <s v="ร้านที่1"/>
    <s v="น******ษ"/>
    <s v="******นมะปราง, อำเภอเนินมะปราง ตำบลเนินมะปราง อำเภอเนินมะปราง จังหวัดพิษณุโลก 65190"/>
    <s v="65190"/>
    <s v="73"/>
    <s v="08/08/2025 10:04"/>
    <s v="-"/>
    <s v="SPX Express"/>
    <s v="Shopee"/>
    <s v="shopee"/>
    <s v=""/>
    <s v="TH2580007728044"/>
    <s v="08/08/2025 09:57"/>
  </r>
  <r>
    <x v="7"/>
    <x v="9"/>
    <n v="100"/>
    <n v="2"/>
    <s v="FQY77"/>
    <n v="200"/>
    <n v="0"/>
    <s v="ร้านที่10"/>
    <s v="พิมล"/>
    <s v="77/371 ม.10 นันทิชา 2 ต.ไทรน้อย อ.ไทรน้อย จ.นนทบุรี  11150"/>
    <s v="11150"/>
    <s v="0991870379"/>
    <s v="08/08/2025 09:57"/>
    <s v="sompear3955@gmail.com"/>
    <s v="EMS COD"/>
    <s v="facebook"/>
    <s v="กสิกร"/>
    <s v=""/>
    <s v="JA277771006TH"/>
    <s v="08/08/2025 09:56"/>
  </r>
  <r>
    <x v="7"/>
    <x v="9"/>
    <n v="83.333333333333329"/>
    <n v="3"/>
    <s v="FQY75"/>
    <n v="250"/>
    <n v="0"/>
    <s v="ร้านที่2"/>
    <s v="C***"/>
    <s v="นครศรีธรรมราช"/>
    <s v="-"/>
    <s v=""/>
    <s v="08/08/2025 09:56"/>
    <s v="-"/>
    <s v="J&amp;T Express"/>
    <s v="Tiktok"/>
    <s v="tiktok"/>
    <s v=""/>
    <s v="762545543126"/>
    <s v="08/08/2025 09:56"/>
  </r>
  <r>
    <x v="7"/>
    <x v="9"/>
    <n v="100"/>
    <n v="2"/>
    <s v="FQY72"/>
    <n v="200"/>
    <n v="0"/>
    <s v="ร้านที่10"/>
    <s v="Kusuma Koloy"/>
    <s v="343/4 ม.6_x000a_เซเว่นเงสงัด_x000a_ต.แม่สะเรียง_x000a_อ.แม่สะเรียง_x000a_แม่ฮ่องสอน_x000a_ 58110"/>
    <s v="58110"/>
    <s v="0987919958"/>
    <s v="08/08/2025 09:55"/>
    <s v="raweewan5499@gmail.com"/>
    <s v="EMS COD"/>
    <s v="facebook"/>
    <s v="กสิกร"/>
    <s v=""/>
    <s v="JA277770990TH"/>
    <s v="08/08/2025 09:54"/>
  </r>
  <r>
    <x v="7"/>
    <x v="9"/>
    <n v="100"/>
    <n v="2"/>
    <s v="FQY71"/>
    <n v="200"/>
    <n v="0"/>
    <s v="ร้านที่10"/>
    <s v="วรรธนะรัศมิ์"/>
    <s v="66/1 ม.4ต.ป่างกะจะ อ.เมือง จ.จันทบุรี  22000"/>
    <s v="22000"/>
    <s v="0944191792"/>
    <s v="08/08/2025 08:50"/>
    <s v="sompear3955@gmail.com"/>
    <s v="EMS"/>
    <s v="facebook"/>
    <s v="กสิกร"/>
    <s v=""/>
    <s v="JB337938173TH"/>
    <s v="08/08/2025 09:54"/>
  </r>
  <r>
    <x v="7"/>
    <x v="9"/>
    <n v="100"/>
    <n v="2"/>
    <s v="FQY70"/>
    <n v="200"/>
    <n v="0"/>
    <s v="ร้านที่10"/>
    <s v="รัตนา วงษ์สวัสดิ์"/>
    <s v="198/177 หมู่บ้านสิริเพลสราชพฤกษ์346 ม.1 ตำบลบางคูวัด อำเภอเมืองปทุมธานี จ.ปทุมธานี _x000a_ 12000"/>
    <s v="12000"/>
    <s v="0992287941"/>
    <s v="08/08/2025 08:48"/>
    <s v="sompear3955@gmail.com"/>
    <s v="EMS"/>
    <s v="facebook"/>
    <s v="กสิกร"/>
    <s v=""/>
    <s v="JB337938160TH"/>
    <s v="08/08/2025 09:52"/>
  </r>
  <r>
    <x v="0"/>
    <x v="0"/>
    <n v="65"/>
    <n v="1"/>
    <s v="FQY69"/>
    <n v="215"/>
    <n v="0"/>
    <s v="ร้านที่10"/>
    <s v="ชัญญานุช ปรีชล"/>
    <s v="389/92 ม.4 ภูมิใจนิเวศน์3 โครงการ3_x000a_ซ.วัดใหญ่_x000a_ต.ในคลองบางปลากด_x000a_อ.พระสมุทรเจดีย์_x000a_จ. สมุทรปราการ 10290"/>
    <s v="10290"/>
    <s v="0971691517"/>
    <s v="08/08/2025 09:40"/>
    <s v="raweewan5499@gmail.com"/>
    <s v="EMS"/>
    <s v="facebook"/>
    <s v="กสิกร"/>
    <s v=""/>
    <s v="JB337938156TH"/>
    <s v="08/08/2025 09:51"/>
  </r>
  <r>
    <x v="18"/>
    <x v="23"/>
    <n v="65"/>
    <n v="1"/>
    <s v="FQY69"/>
    <n v="215"/>
    <n v="0"/>
    <s v="ร้านที่10"/>
    <s v="ชัญญานุช ปรีชล"/>
    <s v="389/92 ม.4 ภูมิใจนิเวศน์3 โครงการ3_x000a_ซ.วัดใหญ่_x000a_ต.ในคลองบางปลากด_x000a_อ.พระสมุทรเจดีย์_x000a_จ. สมุทรปราการ 10290"/>
    <s v="10290"/>
    <s v="0971691517"/>
    <s v="08/08/2025 09:40"/>
    <s v="raweewan5499@gmail.com"/>
    <s v="EMS"/>
    <s v="facebook"/>
    <s v="กสิกร"/>
    <s v=""/>
    <s v="JB337938156TH"/>
    <s v="08/08/2025 09:51"/>
  </r>
  <r>
    <x v="16"/>
    <x v="19"/>
    <n v="65"/>
    <n v="2"/>
    <s v="FQY69"/>
    <n v="215"/>
    <n v="0"/>
    <s v="ร้านที่10"/>
    <s v="ชัญญานุช ปรีชล"/>
    <s v="389/92 ม.4 ภูมิใจนิเวศน์3 โครงการ3_x000a_ซ.วัดใหญ่_x000a_ต.ในคลองบางปลากด_x000a_อ.พระสมุทรเจดีย์_x000a_จ. สมุทรปราการ 10290"/>
    <s v="10290"/>
    <s v="0971691517"/>
    <s v="08/08/2025 09:40"/>
    <s v="raweewan5499@gmail.com"/>
    <s v="EMS"/>
    <s v="facebook"/>
    <s v="กสิกร"/>
    <s v=""/>
    <s v="JB337938156TH"/>
    <s v="08/08/2025 09:51"/>
  </r>
  <r>
    <x v="7"/>
    <x v="9"/>
    <n v="120"/>
    <n v="1"/>
    <s v="FQY68"/>
    <n v="120"/>
    <n v="0"/>
    <s v="ร้านที่10"/>
    <s v="ซันนี่ เขม่นกิจ"/>
    <s v="109/41 ตึก 9  บ้านเอื้ออาทรบางใหญ่ซิตี้ หมู่ 5 ต.เสาธงหิน อ.บางใหญ่ จ.นนทบุรี _x000a_ 11140"/>
    <s v="11140"/>
    <s v="0805505098"/>
    <s v="08/08/2025 08:34"/>
    <s v="sompear3955@gmail.com"/>
    <s v="EMS"/>
    <s v="facebook"/>
    <s v="กสิกร"/>
    <s v=""/>
    <s v="JB337938142TH"/>
    <s v="08/08/2025 09:51"/>
  </r>
  <r>
    <x v="7"/>
    <x v="9"/>
    <n v="100"/>
    <n v="2"/>
    <s v="FQY67"/>
    <n v="200"/>
    <n v="0"/>
    <s v="ร้านที่10"/>
    <s v="กฤตพร  อภินาถวรสกุล"/>
    <s v="35/364  ซ.ประชาอุทิศ 91/2_x000a_ถ.ประชาอุทิศ_x000a_แขวงทุ่งครุ_x000a_เขตทุ่งครุ_x000a_กรุงเทพฯ  10140"/>
    <s v="10140"/>
    <s v="0831975335"/>
    <s v="08/08/2025 09:40"/>
    <s v="raweewan5499@gmail.com"/>
    <s v="EMS"/>
    <s v="facebook"/>
    <s v="กสิกร"/>
    <s v=""/>
    <s v="-"/>
    <s v="08/08/2025 09:50"/>
  </r>
  <r>
    <x v="7"/>
    <x v="9"/>
    <n v="100"/>
    <n v="6"/>
    <s v="FQY66"/>
    <n v="600"/>
    <n v="0"/>
    <s v="ร้านที่10"/>
    <s v="ชาแฟมั้ยจ๊ะ (เจ้หมวย)"/>
    <s v="25 หมู่ 8 _x000a_บ้านเตาเหล็ก ต.ละเอาะ_x000a_อ.น้ำเกลี้ยง _x000a_จ.ศรีสะเกษ  33130"/>
    <s v="33130"/>
    <s v="0849951560"/>
    <s v="08/08/2025 09:50"/>
    <s v="sompear3955@gmail.com"/>
    <s v="EMS COD"/>
    <s v="facebook"/>
    <s v="กสิกร"/>
    <s v=""/>
    <s v="JA277771045TH"/>
    <s v="08/08/2025 09:50"/>
  </r>
  <r>
    <x v="7"/>
    <x v="9"/>
    <n v="100"/>
    <n v="2"/>
    <s v="FQY65"/>
    <n v="415"/>
    <n v="0"/>
    <s v="ร้านที่10"/>
    <s v="แม่ สมร ยวงเงิน"/>
    <s v="ส่ง _x000a_29/15 ซ สิงห์วัฒน์ ซ.5_x000a_ต.ในเมือง อ.เมือง_x000a_จ.พิษณุโลก_x000a_ 65000"/>
    <s v="65000"/>
    <s v="0952756544"/>
    <s v="08/08/2025 09:49"/>
    <s v="sompear3955@gmail.com"/>
    <s v="EMS COD"/>
    <s v="facebook"/>
    <s v="กสิกร"/>
    <s v=""/>
    <s v="JA277771037TH"/>
    <s v="08/08/2025 09:49"/>
  </r>
  <r>
    <x v="14"/>
    <x v="16"/>
    <n v="139"/>
    <n v="1"/>
    <s v="FQY65"/>
    <n v="415"/>
    <n v="0"/>
    <s v="ร้านที่10"/>
    <s v="แม่ สมร ยวงเงิน"/>
    <s v="ส่ง _x000a_29/15 ซ สิงห์วัฒน์ ซ.5_x000a_ต.ในเมือง อ.เมือง_x000a_จ.พิษณุโลก_x000a_ 65000"/>
    <s v="65000"/>
    <s v="0952756544"/>
    <s v="08/08/2025 09:49"/>
    <s v="sompear3955@gmail.com"/>
    <s v="EMS COD"/>
    <s v="facebook"/>
    <s v="กสิกร"/>
    <s v=""/>
    <s v="JA277771037TH"/>
    <s v="08/08/2025 09:49"/>
  </r>
  <r>
    <x v="6"/>
    <x v="7"/>
    <n v="139"/>
    <n v="1"/>
    <s v="FQY65"/>
    <n v="415"/>
    <n v="0"/>
    <s v="ร้านที่10"/>
    <s v="แม่ สมร ยวงเงิน"/>
    <s v="ส่ง _x000a_29/15 ซ สิงห์วัฒน์ ซ.5_x000a_ต.ในเมือง อ.เมือง_x000a_จ.พิษณุโลก_x000a_ 65000"/>
    <s v="65000"/>
    <s v="0952756544"/>
    <s v="08/08/2025 09:49"/>
    <s v="sompear3955@gmail.com"/>
    <s v="EMS COD"/>
    <s v="facebook"/>
    <s v="กสิกร"/>
    <s v=""/>
    <s v="JA277771037TH"/>
    <s v="08/08/2025 09:49"/>
  </r>
  <r>
    <x v="7"/>
    <x v="9"/>
    <n v="100"/>
    <n v="2"/>
    <s v="FQY64"/>
    <n v="200"/>
    <n v="0"/>
    <s v="ร้านที่10"/>
    <s v="อรุณรัตน์  พรหมภักษร"/>
    <s v="202 ม.9 ต.หัวถนน อ.พนัสนิคม จ.ชลบุรี 20140"/>
    <s v="20140"/>
    <s v="0988320035"/>
    <s v="08/08/2025 09:43"/>
    <s v="raweewan5499@gmail.com"/>
    <s v="EMS"/>
    <s v="facebook"/>
    <s v="กสิกร"/>
    <s v=""/>
    <s v="JB337938195TH"/>
    <s v="08/08/2025 09:48"/>
  </r>
  <r>
    <x v="7"/>
    <x v="9"/>
    <n v="100"/>
    <n v="2"/>
    <s v="FQY63"/>
    <n v="200"/>
    <n v="0"/>
    <s v="ร้านที่10"/>
    <s v="พสุพงศ์"/>
    <s v="จัดส่ง_x000a_บจก.ไทยเปเปอร์มิลล์_x000a_66,66/19  ม.3. ต.หนองบัว_x000a_อ.บ้านค่าย จ.ระยอง  21120"/>
    <s v="21120"/>
    <s v="0895459832"/>
    <s v="08/08/2025 09:48"/>
    <s v="raweewan5499@gmail.com"/>
    <s v="EMS COD"/>
    <s v="facebook"/>
    <s v="กสิกร"/>
    <s v=""/>
    <s v="JA277771023TH"/>
    <s v="08/08/2025 09:47"/>
  </r>
  <r>
    <x v="7"/>
    <x v="9"/>
    <n v="100"/>
    <n v="2"/>
    <s v="FQY62"/>
    <n v="489"/>
    <n v="0"/>
    <s v="ร้านที่10"/>
    <s v="ใหนใครว่า ไม่ทิ้ง"/>
    <s v="76 หมู่ 12 บ้านขุนวาง_x000a_แม่วิน_x000a_อ.แม่วาง_x000a_เชียงใหม่_x000a_50360 50360"/>
    <s v="50360"/>
    <s v="0620420850"/>
    <s v="08/08/2025 09:47"/>
    <s v="raweewan5499@gmail.com"/>
    <s v="EMS COD"/>
    <s v="facebook"/>
    <s v="กสิกร"/>
    <s v=""/>
    <s v="JA277771010TH"/>
    <s v="08/08/2025 09:46"/>
  </r>
  <r>
    <x v="10"/>
    <x v="21"/>
    <n v="100"/>
    <n v="1"/>
    <s v="FQY62"/>
    <n v="489"/>
    <n v="0"/>
    <s v="ร้านที่10"/>
    <s v="ใหนใครว่า ไม่ทิ้ง"/>
    <s v="76 หมู่ 12 บ้านขุนวาง_x000a_แม่วิน_x000a_อ.แม่วาง_x000a_เชียงใหม่_x000a_50360 50360"/>
    <s v="50360"/>
    <s v="0620420850"/>
    <s v="08/08/2025 09:47"/>
    <s v="raweewan5499@gmail.com"/>
    <s v="EMS COD"/>
    <s v="facebook"/>
    <s v="กสิกร"/>
    <s v=""/>
    <s v="JA277771010TH"/>
    <s v="08/08/2025 09:46"/>
  </r>
  <r>
    <x v="15"/>
    <x v="17"/>
    <n v="100"/>
    <n v="1"/>
    <s v="FQY62"/>
    <n v="489"/>
    <n v="0"/>
    <s v="ร้านที่10"/>
    <s v="ใหนใครว่า ไม่ทิ้ง"/>
    <s v="76 หมู่ 12 บ้านขุนวาง_x000a_แม่วิน_x000a_อ.แม่วาง_x000a_เชียงใหม่_x000a_50360 50360"/>
    <s v="50360"/>
    <s v="0620420850"/>
    <s v="08/08/2025 09:47"/>
    <s v="raweewan5499@gmail.com"/>
    <s v="EMS COD"/>
    <s v="facebook"/>
    <s v="กสิกร"/>
    <s v=""/>
    <s v="JA277771010TH"/>
    <s v="08/08/2025 09:46"/>
  </r>
  <r>
    <x v="3"/>
    <x v="5"/>
    <n v="100"/>
    <n v="1"/>
    <s v="FQY62"/>
    <n v="489"/>
    <n v="0"/>
    <s v="ร้านที่10"/>
    <s v="ใหนใครว่า ไม่ทิ้ง"/>
    <s v="76 หมู่ 12 บ้านขุนวาง_x000a_แม่วิน_x000a_อ.แม่วาง_x000a_เชียงใหม่_x000a_50360 50360"/>
    <s v="50360"/>
    <s v="0620420850"/>
    <s v="08/08/2025 09:47"/>
    <s v="raweewan5499@gmail.com"/>
    <s v="EMS COD"/>
    <s v="facebook"/>
    <s v="กสิกร"/>
    <s v=""/>
    <s v="JA277771010TH"/>
    <s v="08/08/2025 09:46"/>
  </r>
  <r>
    <x v="7"/>
    <x v="9"/>
    <n v="100"/>
    <n v="2"/>
    <s v="FQY61"/>
    <n v="200"/>
    <n v="0"/>
    <s v="ร้านที่10"/>
    <s v="นาย เล็ก สามตุง"/>
    <s v="39 หมู่12  บ้านหนองลุมพุก ตำบลเพ็ญ อำเภอเพ็ญ จังหวัดอุดรธานี  41150"/>
    <s v="41150"/>
    <s v="0610793778"/>
    <s v="08/08/2025 08:38"/>
    <s v="sompear3955@gmail.com"/>
    <s v="EMS"/>
    <s v="facebook"/>
    <s v="กสิกร"/>
    <s v=""/>
    <s v="JB337938187TH"/>
    <s v="08/08/2025 09:46"/>
  </r>
  <r>
    <x v="7"/>
    <x v="9"/>
    <n v="83.333333333333329"/>
    <n v="3"/>
    <s v="FQY60"/>
    <n v="245"/>
    <n v="0"/>
    <s v="ร้านที่2"/>
    <s v="C***pu"/>
    <s v="สมุทรปราการ"/>
    <s v="-"/>
    <s v=""/>
    <s v="08/08/2025 09:46"/>
    <s v="-"/>
    <s v="J&amp;T COD"/>
    <s v="Tiktok"/>
    <s v="จ่ายทีหลัง / COD"/>
    <s v=""/>
    <s v="762553157133"/>
    <s v="08/08/2025 09:46"/>
  </r>
  <r>
    <x v="17"/>
    <x v="20"/>
    <n v="66.666666666666671"/>
    <n v="3"/>
    <s v="FQY59"/>
    <n v="200"/>
    <n v="0"/>
    <s v="ร้านที่2"/>
    <s v="ร***ี โ***คียน"/>
    <s v="พังงา"/>
    <s v="-"/>
    <s v=""/>
    <s v="08/08/2025 09:45"/>
    <s v="-"/>
    <s v="J&amp;T COD"/>
    <s v="Tiktok"/>
    <s v="จ่ายทีหลัง / COD"/>
    <s v=""/>
    <s v="762591660095"/>
    <s v="08/08/2025 09:45"/>
  </r>
  <r>
    <x v="4"/>
    <x v="4"/>
    <n v="33.333333333333336"/>
    <n v="3"/>
    <s v="FQY59"/>
    <n v="200"/>
    <n v="0"/>
    <s v="ร้านที่2"/>
    <s v="ร***ี โ***คียน"/>
    <s v="พังงา"/>
    <s v="-"/>
    <s v=""/>
    <s v="08/08/2025 09:45"/>
    <s v="-"/>
    <s v="J&amp;T COD"/>
    <s v="Tiktok"/>
    <s v="จ่ายทีหลัง / COD"/>
    <s v=""/>
    <s v="762591660095"/>
    <s v="08/08/2025 09:45"/>
  </r>
  <r>
    <x v="7"/>
    <x v="9"/>
    <n v="100"/>
    <n v="2"/>
    <s v="FQY58"/>
    <n v="200"/>
    <n v="0"/>
    <s v="ร้านที่10"/>
    <s v="แม่ หนูนิล  อัฒจักร์"/>
    <s v="40หมู่16 บ.กระจาย_x000a_ต.หนองหมื่นถ่าน_x000a_อ.อาจสามารถ_x000a_จ.ร้อยเอ็ด 45160"/>
    <s v="45160"/>
    <s v="0928253395"/>
    <s v="08/08/2025 09:42"/>
    <s v="raweewan5499@gmail.com"/>
    <s v="EMS"/>
    <s v="facebook"/>
    <s v="กสิกร"/>
    <s v=""/>
    <s v="-"/>
    <s v="08/08/2025 09:44"/>
  </r>
  <r>
    <x v="8"/>
    <x v="10"/>
    <n v="12"/>
    <n v="10"/>
    <s v="FQY57"/>
    <n v="194"/>
    <n v="0"/>
    <s v="ร้านที่1"/>
    <s v="ส******)"/>
    <s v="******ู่ทุ่ง ตำบลดู่ทุ่ง อำเภอเมืองยโสธร จังหวัดยโสธร 35000"/>
    <s v="35000"/>
    <s v="82"/>
    <s v="08/08/2025 09:44"/>
    <s v="-"/>
    <s v="SPX Express"/>
    <s v="Shopee"/>
    <s v="shopee"/>
    <s v=""/>
    <s v="TH257603363632C"/>
    <s v="08/08/2025 09:44"/>
  </r>
  <r>
    <x v="15"/>
    <x v="17"/>
    <n v="72"/>
    <n v="1"/>
    <s v="FQY57"/>
    <n v="194"/>
    <n v="0"/>
    <s v="ร้านที่1"/>
    <s v="ส******)"/>
    <s v="******ู่ทุ่ง ตำบลดู่ทุ่ง อำเภอเมืองยโสธร จังหวัดยโสธร 35000"/>
    <s v="35000"/>
    <s v="82"/>
    <s v="08/08/2025 09:44"/>
    <s v="-"/>
    <s v="SPX Express"/>
    <s v="Shopee"/>
    <s v="shopee"/>
    <s v=""/>
    <s v="TH257603363632C"/>
    <s v="08/08/2025 09:44"/>
  </r>
  <r>
    <x v="7"/>
    <x v="9"/>
    <n v="100"/>
    <n v="1"/>
    <s v="FQY56"/>
    <n v="200"/>
    <n v="0"/>
    <s v="ร้านที่10"/>
    <s v="สุธิดา"/>
    <s v="1/7 ม.7 ต.บึงสามพัน อ.บึงสามพัน จ.เพชรบูรณ์_x000a_หมู่บ้านเทพนิมิตร 67160"/>
    <s v="67160"/>
    <s v="0818749455"/>
    <s v="08/08/2025 09:42"/>
    <s v="raweewan5499@gmail.com"/>
    <s v="EMS COD"/>
    <s v="facebook"/>
    <s v="กสิกร"/>
    <s v=""/>
    <s v="JA277771108TH"/>
    <s v="08/08/2025 09:40"/>
  </r>
  <r>
    <x v="15"/>
    <x v="17"/>
    <n v="100"/>
    <n v="1"/>
    <s v="FQY56"/>
    <n v="200"/>
    <n v="0"/>
    <s v="ร้านที่10"/>
    <s v="สุธิดา"/>
    <s v="1/7 ม.7 ต.บึงสามพัน อ.บึงสามพัน จ.เพชรบูรณ์_x000a_หมู่บ้านเทพนิมิตร 67160"/>
    <s v="67160"/>
    <s v="0818749455"/>
    <s v="08/08/2025 09:42"/>
    <s v="raweewan5499@gmail.com"/>
    <s v="EMS COD"/>
    <s v="facebook"/>
    <s v="กสิกร"/>
    <s v=""/>
    <s v="JA277771108TH"/>
    <s v="08/08/2025 09:40"/>
  </r>
  <r>
    <x v="7"/>
    <x v="9"/>
    <n v="100"/>
    <n v="2"/>
    <s v="FQY55"/>
    <n v="200"/>
    <n v="0"/>
    <s v="ร้านที่10"/>
    <s v="นิพา วงษ์หลี"/>
    <s v="บ.น้ำดื่มเอสพีเอ จำกัด _x000a_222 ม.8 ซ.บ้านลิพอนหัวหาร ต.ศรีสุนทร อ.ถลาง จ.ภูเก็ต 83110"/>
    <s v="83110"/>
    <s v="0857913551"/>
    <s v="08/08/2025 09:38"/>
    <s v="raweewan5499@gmail.com"/>
    <s v="EMS COD"/>
    <s v="facebook"/>
    <s v="กสิกร"/>
    <s v=""/>
    <s v="JA277771099TH"/>
    <s v="08/08/2025 09:38"/>
  </r>
  <r>
    <x v="7"/>
    <x v="9"/>
    <n v="100"/>
    <n v="2"/>
    <s v="FQY54"/>
    <n v="200"/>
    <n v="0"/>
    <s v="ร้านที่10"/>
    <s v="สอน..ทองแท่ง"/>
    <s v="55หมู่4โรงพยาบาลบางนา5_x000a_ถ.เทพารักษ์.ก.ม.11_x000a_ต.บางพลีใหญ่_x000a_อ.บางพลี_x000a_จ.สมุทรปราการ 10540"/>
    <s v="10540"/>
    <s v="0814823607"/>
    <s v="08/08/2025 09:37"/>
    <s v="raweewan5499@gmail.com"/>
    <s v="EMS COD"/>
    <s v="facebook"/>
    <s v="กสิกร"/>
    <s v=""/>
    <s v="JA277771071TH"/>
    <s v="08/08/2025 09:37"/>
  </r>
  <r>
    <x v="7"/>
    <x v="9"/>
    <n v="100"/>
    <n v="2"/>
    <s v="FQY52"/>
    <n v="200"/>
    <n v="0"/>
    <s v="ร้านที่1"/>
    <s v=" ทัศนีย์"/>
    <s v="ที่อยู่  870 ถนนพระรามหก       _x000a_          ซอยที่ 23  เขตราชเทวี_x000a_          แขวงถนนเพชรบุรี_x000a_          กรุงเทพ ฯ 10400"/>
    <s v="10400"/>
    <s v="0816201909"/>
    <s v="08/08/2025 08:17"/>
    <s v="sompear3955@gmail.com"/>
    <s v="EMS"/>
    <s v="facebook"/>
    <s v="กสิกร"/>
    <s v=""/>
    <s v="-"/>
    <s v="08/08/2025 09:35"/>
  </r>
  <r>
    <x v="3"/>
    <x v="5"/>
    <n v="100"/>
    <n v="1"/>
    <s v="FQY51"/>
    <n v="309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_x000a_ 77120"/>
    <s v="77120"/>
    <s v="0806601261"/>
    <s v="08/08/2025 09:34"/>
    <s v="sompear3955@gmail.com"/>
    <s v="EMS COD"/>
    <s v="facebook"/>
    <s v="กสิกร"/>
    <s v=""/>
    <s v="JA277771068TH"/>
    <s v="08/08/2025 09:34"/>
  </r>
  <r>
    <x v="10"/>
    <x v="21"/>
    <n v="100"/>
    <n v="1"/>
    <s v="FQY51"/>
    <n v="309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_x000a_ 77120"/>
    <s v="77120"/>
    <s v="0806601261"/>
    <s v="08/08/2025 09:34"/>
    <s v="sompear3955@gmail.com"/>
    <s v="EMS COD"/>
    <s v="facebook"/>
    <s v="กสิกร"/>
    <s v=""/>
    <s v="JA277771068TH"/>
    <s v="08/08/2025 09:34"/>
  </r>
  <r>
    <x v="15"/>
    <x v="17"/>
    <n v="100"/>
    <n v="1"/>
    <s v="FQY51"/>
    <n v="309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_x000a_ 77120"/>
    <s v="77120"/>
    <s v="0806601261"/>
    <s v="08/08/2025 09:34"/>
    <s v="sompear3955@gmail.com"/>
    <s v="EMS COD"/>
    <s v="facebook"/>
    <s v="กสิกร"/>
    <s v=""/>
    <s v="JA277771068TH"/>
    <s v="08/08/2025 09:34"/>
  </r>
  <r>
    <x v="7"/>
    <x v="9"/>
    <n v="100"/>
    <n v="2"/>
    <s v="FQY50"/>
    <n v="200"/>
    <n v="0"/>
    <s v="ร้านที่10"/>
    <s v="พลอยรุ้ง สลีวงศ"/>
    <s v="194/3ม10 ตำบลล้อมแรด อำเภอเถิน จังหวัดลำปาง  52160"/>
    <s v="52160"/>
    <s v="0961719088"/>
    <s v="08/08/2025 09:32"/>
    <s v="raweewan5499@gmail.com"/>
    <s v="EMS COD"/>
    <s v="facebook"/>
    <s v="กสิกร"/>
    <s v=""/>
    <s v="JA277771054TH"/>
    <s v="08/08/2025 09:32"/>
  </r>
  <r>
    <x v="7"/>
    <x v="9"/>
    <n v="100"/>
    <n v="2"/>
    <s v="FQY49"/>
    <n v="200"/>
    <n v="0"/>
    <s v="ร้านที่1"/>
    <s v="ร้านน้องเปิ้ล"/>
    <s v="254หมู่3 บ.ดอนแดง ต.ท่าบ่อ สงคราม อ.ศรีสงคราม จ.นครพนม_x000a_ 48150"/>
    <s v="48150"/>
    <s v="0845280958"/>
    <s v="07/08/2025 20:04"/>
    <s v="sompear3955@gmail.com"/>
    <s v="EMS"/>
    <s v="facebook"/>
    <s v="กสิกร"/>
    <s v=""/>
    <s v="-"/>
    <s v="08/08/2025 09:32"/>
  </r>
  <r>
    <x v="7"/>
    <x v="9"/>
    <n v="100"/>
    <n v="2"/>
    <s v="FQY48"/>
    <n v="200"/>
    <n v="0"/>
    <s v="ร้านที่10"/>
    <s v="อุษณา ไพศาลพยัคฆ์"/>
    <s v=" 155 หมู่16 ลาดบัวขาว สีคิ้ว นครราชสีมา 30340"/>
    <s v="30340"/>
    <s v="0933255743"/>
    <s v="08/08/2025 09:32"/>
    <s v="raweewan5499@gmail.com"/>
    <s v="EMS COD"/>
    <s v="facebook"/>
    <s v="กสิกร"/>
    <s v=""/>
    <s v="-"/>
    <s v="08/08/2025 09:31"/>
  </r>
  <r>
    <x v="7"/>
    <x v="9"/>
    <n v="100"/>
    <n v="2"/>
    <s v="FQY47"/>
    <n v="200"/>
    <n v="0"/>
    <s v="ร้านที่10"/>
    <s v="ภาวิณี คะเนนึก"/>
    <s v="โรงเรียนเทศบาลสวรรคโลกประชาสรรค์_x000a_ตำบลเมืองสวรรคโลก_x000a_อำเภอสวรรคโลก_x000a_จังหวัดสุโขทัย_x000a_ 64110"/>
    <s v="64110"/>
    <s v="0932304653"/>
    <s v="08/08/2025 09:31"/>
    <s v="raweewan5499@gmail.com"/>
    <s v="EMS COD"/>
    <s v="facebook"/>
    <s v="กสิกร"/>
    <s v=""/>
    <s v="-"/>
    <s v="08/08/2025 09:31"/>
  </r>
  <r>
    <x v="7"/>
    <x v="9"/>
    <n v="100"/>
    <n v="2"/>
    <s v="FQY46"/>
    <n v="200"/>
    <n v="0"/>
    <s v="ร้านที่10"/>
    <s v="ชื่อ ธนทัต แพรเถา"/>
    <s v="ที่อยู่ 126/3 ถนนสุขุมวิต63 (เอกมัย) ซอยเจริญใจ แขวงคลองตันเหนือ เขตวัฒนา กรุงเทพ  10110"/>
    <s v="10110"/>
    <s v="0836194811"/>
    <s v="08/08/2025 09:30"/>
    <s v="raweewan5499@gmail.com"/>
    <s v="EMS COD"/>
    <s v="facebook"/>
    <s v="กสิกร"/>
    <s v=""/>
    <s v="-"/>
    <s v="08/08/2025 09:29"/>
  </r>
  <r>
    <x v="7"/>
    <x v="9"/>
    <n v="100"/>
    <n v="2"/>
    <s v="FQY45"/>
    <n v="200"/>
    <n v="0"/>
    <s v="ร้านที่10"/>
    <s v="เจนจิรา  อุดมลาภ"/>
    <s v="40/6 บ.โนนสวาท ต.ดงบัง อ.บึงโขงหลง จ.บึงกาฬ   38220"/>
    <s v="38220"/>
    <s v="0800133419"/>
    <s v="08/08/2025 09:29"/>
    <s v="raweewan5499@gmail.com"/>
    <s v="EMS COD"/>
    <s v="facebook"/>
    <s v="กสิกร"/>
    <s v=""/>
    <s v="JA277771160TH"/>
    <s v="08/08/2025 09:28"/>
  </r>
  <r>
    <x v="7"/>
    <x v="9"/>
    <n v="100"/>
    <n v="2"/>
    <s v="FQY44"/>
    <n v="200"/>
    <n v="0"/>
    <s v="ร้านที่1"/>
    <s v="มนญ กุลมงกฎ "/>
    <s v="61/133 นิรันดรคอนโดตึกเออุดมสุข17ถนนอุดมสุขแขวงบางนาเขตบางนา กทม  10260"/>
    <s v="10260"/>
    <s v="0899297158"/>
    <s v="08/08/2025 09:28"/>
    <s v="sompear3955@gmail.com"/>
    <s v="EMS COD"/>
    <s v="facebook"/>
    <s v="กสิกร"/>
    <s v=""/>
    <s v="JA277771156TH"/>
    <s v="08/08/2025 09:28"/>
  </r>
  <r>
    <x v="9"/>
    <x v="11"/>
    <n v="33.333333333333336"/>
    <n v="6"/>
    <s v="FQY43"/>
    <n v="200"/>
    <n v="0"/>
    <s v="ร้านที่4"/>
    <s v="ส***นต์ น***ด"/>
    <s v="กำแพงเพชร"/>
    <s v="-"/>
    <s v=""/>
    <s v="08/08/2025 09:27"/>
    <s v="-"/>
    <s v="J&amp;T COD"/>
    <s v="Tiktok"/>
    <s v="จ่ายทีหลัง / COD"/>
    <s v=""/>
    <s v="762595920192"/>
    <s v="08/08/2025 09:27"/>
  </r>
  <r>
    <x v="7"/>
    <x v="9"/>
    <n v="100"/>
    <n v="1"/>
    <s v="FQY42"/>
    <n v="229"/>
    <n v="0"/>
    <s v="ร้านที่10"/>
    <s v="วราภรณ์ เกตุควบ"/>
    <s v="9/1ม.5ต.บ้านบุ่งอ.เมืองพิจิตร_x000a_จ.พิจิตร  66000"/>
    <s v="66000"/>
    <s v="0958849058"/>
    <s v="08/08/2025 09:18"/>
    <s v="raweewan5499@gmail.com"/>
    <s v="EMS"/>
    <s v="facebook"/>
    <s v="กสิกร"/>
    <s v=""/>
    <s v="JB337938227TH"/>
    <s v="08/08/2025 09:25"/>
  </r>
  <r>
    <x v="14"/>
    <x v="16"/>
    <n v="129"/>
    <n v="1"/>
    <s v="FQY42"/>
    <n v="229"/>
    <n v="0"/>
    <s v="ร้านที่10"/>
    <s v="วราภรณ์ เกตุควบ"/>
    <s v="9/1ม.5ต.บ้านบุ่งอ.เมืองพิจิตร_x000a_จ.พิจิตร  66000"/>
    <s v="66000"/>
    <s v="0958849058"/>
    <s v="08/08/2025 09:18"/>
    <s v="raweewan5499@gmail.com"/>
    <s v="EMS"/>
    <s v="facebook"/>
    <s v="กสิกร"/>
    <s v=""/>
    <s v="JB337938227TH"/>
    <s v="08/08/2025 09:25"/>
  </r>
  <r>
    <x v="7"/>
    <x v="9"/>
    <n v="100"/>
    <n v="2"/>
    <s v="FQY41"/>
    <n v="200"/>
    <n v="0"/>
    <s v="ร้านที่10"/>
    <s v="สิริมา ยาวิชัย"/>
    <s v="206ม.4_x000a_ต.บ้านแหวน_x000a_อ.หางดง_x000a_จ.เชียงใหม่_x000a_ 50230"/>
    <s v="50230"/>
    <s v="0646600447"/>
    <s v="08/08/2025 09:23"/>
    <s v="raweewan5499@gmail.com"/>
    <s v="EMS COD"/>
    <s v="facebook"/>
    <s v="กสิกร"/>
    <s v=""/>
    <s v="JA277771142TH"/>
    <s v="08/08/2025 09:22"/>
  </r>
  <r>
    <x v="7"/>
    <x v="9"/>
    <n v="100"/>
    <n v="2"/>
    <s v="FQY40"/>
    <n v="200"/>
    <n v="0"/>
    <s v="ร้านที่10"/>
    <s v="กุลกันยา"/>
    <s v="98/152 ซ.สุขาภิบาล5  แยก24 แขวงท่าแร้ง เขตบางเขน กทม 10220"/>
    <s v="10220"/>
    <s v="0801931725"/>
    <s v="08/08/2025 09:22"/>
    <s v="raweewan5499@gmail.com"/>
    <s v="EMS COD"/>
    <s v="facebook"/>
    <s v="กสิกร"/>
    <s v=""/>
    <s v="JA277771139TH"/>
    <s v="08/08/2025 09:21"/>
  </r>
  <r>
    <x v="7"/>
    <x v="9"/>
    <n v="100"/>
    <n v="2"/>
    <s v="FQY39"/>
    <n v="200"/>
    <n v="0"/>
    <s v="ร้านที่10"/>
    <s v="นางแอด กาเกด"/>
    <s v="288/9 ม.10 ต.น้ำรึม  อ.เมืองตาก  จ.ตาก_x000a_ 63000"/>
    <s v="63000"/>
    <s v="0806027113"/>
    <s v="08/08/2025 09:21"/>
    <s v="raweewan5499@gmail.com"/>
    <s v="EMS COD"/>
    <s v="facebook"/>
    <s v="กสิกร"/>
    <s v=""/>
    <s v="JA277771125TH"/>
    <s v="08/08/2025 09:20"/>
  </r>
  <r>
    <x v="7"/>
    <x v="9"/>
    <n v="100"/>
    <n v="2"/>
    <s v="FQY38"/>
    <n v="200"/>
    <n v="0"/>
    <s v="ร้านที่10"/>
    <s v="คลอใจ "/>
    <s v="241 ม 12 ต.โชคชัย อ.โชคชัย จ.นครราชสีมา 30190"/>
    <s v="30190"/>
    <s v="0862487129"/>
    <s v="08/08/2025 09:20"/>
    <s v="raweewan5499@gmail.com"/>
    <s v="EMS COD"/>
    <s v="facebook"/>
    <s v="กสิกร"/>
    <s v=""/>
    <s v="JA277771111TH"/>
    <s v="08/08/2025 09:20"/>
  </r>
  <r>
    <x v="7"/>
    <x v="9"/>
    <n v="100"/>
    <n v="2"/>
    <s v="FQY37"/>
    <n v="200"/>
    <n v="0"/>
    <s v="ร้านที่10"/>
    <s v="แสวง  ถึงนอก"/>
    <s v="172ม.2 ต.ชัยนารายณ์_x000a_อ.ชัยบาดาล_x000a_จ.ลพบุรี 15130"/>
    <s v="15130"/>
    <s v="0614839668"/>
    <s v="07/08/2025 16:58"/>
    <s v="raweewan5499@gmail.com"/>
    <s v="EMS"/>
    <s v="facebook"/>
    <s v="กสิกร"/>
    <s v=""/>
    <s v="JB337938235TH"/>
    <s v="08/08/2025 09:18"/>
  </r>
  <r>
    <x v="3"/>
    <x v="5"/>
    <n v="72"/>
    <n v="2"/>
    <s v="FQY36"/>
    <n v="266"/>
    <n v="0"/>
    <s v="ร้านที่1"/>
    <s v="ณ******ม"/>
    <s v="******ตำบลแพรกศรีราชา อำเภอสรรคบุรี จังหวัดชัยนาท 17140"/>
    <s v="17140"/>
    <s v="35"/>
    <s v="08/08/2025 09:19"/>
    <s v="-"/>
    <s v="SPX Express"/>
    <s v="Shopee"/>
    <s v="shopee"/>
    <s v=""/>
    <s v="TH250406406680U"/>
    <s v="08/08/2025 09:18"/>
  </r>
  <r>
    <x v="15"/>
    <x v="17"/>
    <n v="65"/>
    <n v="2"/>
    <s v="FQY36"/>
    <n v="266"/>
    <n v="0"/>
    <s v="ร้านที่1"/>
    <s v="ณ******ม"/>
    <s v="******ตำบลแพรกศรีราชา อำเภอสรรคบุรี จังหวัดชัยนาท 17140"/>
    <s v="17140"/>
    <s v="35"/>
    <s v="08/08/2025 09:19"/>
    <s v="-"/>
    <s v="SPX Express"/>
    <s v="Shopee"/>
    <s v="shopee"/>
    <s v=""/>
    <s v="TH250406406680U"/>
    <s v="08/08/2025 09:18"/>
  </r>
  <r>
    <x v="15"/>
    <x v="17"/>
    <n v="70.5"/>
    <n v="2"/>
    <s v="FQY34"/>
    <n v="141"/>
    <n v="0"/>
    <s v="ร้านที่1"/>
    <s v="ก******ี"/>
    <s v="******ล ช่องแคบ, อำเภอพบพระ ตำบลพบพระ อำเภอพบพระ จังหวัดตาก 63160"/>
    <s v="63160"/>
    <s v="19"/>
    <s v="08/08/2025 09:06"/>
    <s v="-"/>
    <s v="SPX Express"/>
    <s v="Shopee"/>
    <s v="shopee"/>
    <s v=""/>
    <s v="TH256492388274B"/>
    <s v="08/08/2025 08:44"/>
  </r>
  <r>
    <x v="11"/>
    <x v="13"/>
    <n v="50"/>
    <n v="1"/>
    <s v="FQY33"/>
    <n v="135"/>
    <n v="0"/>
    <s v="ร้านที่1"/>
    <s v="น******์"/>
    <s v="******มู่ที่ 4, ตำบลปรือ, อำเภอปราสาท ตำบลปรือ อำเภอปราสาท จังหวัดสุรินทร์ 32140"/>
    <s v="32140"/>
    <s v="13"/>
    <s v="08/08/2025 09:09"/>
    <s v="-"/>
    <s v="SPX Express"/>
    <s v="Shopee"/>
    <s v="shopee"/>
    <s v=""/>
    <s v="TH259989303590G"/>
    <s v="08/08/2025 08:39"/>
  </r>
  <r>
    <x v="12"/>
    <x v="14"/>
    <n v="50"/>
    <n v="1"/>
    <s v="FQY33"/>
    <n v="135"/>
    <n v="0"/>
    <s v="ร้านที่1"/>
    <s v="น******์"/>
    <s v="******มู่ที่ 4, ตำบลปรือ, อำเภอปราสาท ตำบลปรือ อำเภอปราสาท จังหวัดสุรินทร์ 32140"/>
    <s v="32140"/>
    <s v="13"/>
    <s v="08/08/2025 09:09"/>
    <s v="-"/>
    <s v="SPX Express"/>
    <s v="Shopee"/>
    <s v="shopee"/>
    <s v=""/>
    <s v="TH259989303590G"/>
    <s v="08/08/2025 08:39"/>
  </r>
  <r>
    <x v="2"/>
    <x v="8"/>
    <n v="50"/>
    <n v="1"/>
    <s v="FQY33"/>
    <n v="135"/>
    <n v="0"/>
    <s v="ร้านที่1"/>
    <s v="น******์"/>
    <s v="******มู่ที่ 4, ตำบลปรือ, อำเภอปราสาท ตำบลปรือ อำเภอปราสาท จังหวัดสุรินทร์ 32140"/>
    <s v="32140"/>
    <s v="13"/>
    <s v="08/08/2025 09:09"/>
    <s v="-"/>
    <s v="SPX Express"/>
    <s v="Shopee"/>
    <s v="shopee"/>
    <s v=""/>
    <s v="TH259989303590G"/>
    <s v="08/08/2025 08:38"/>
  </r>
  <r>
    <x v="5"/>
    <x v="6"/>
    <n v="66.666666666666671"/>
    <n v="12"/>
    <s v="FQY31"/>
    <n v="340"/>
    <n v="0"/>
    <s v="ร้านที่2"/>
    <s v="ส***ตรา    เ***จิตต์"/>
    <s v="กรุงเทพฯ"/>
    <s v="-"/>
    <s v=""/>
    <s v="08/08/2025 08:28"/>
    <s v="-"/>
    <s v="J&amp;T COD"/>
    <s v="Tiktok"/>
    <s v="จ่ายทีหลัง / COD"/>
    <s v=""/>
    <s v="762503435131"/>
    <s v="08/08/2025 08:28"/>
  </r>
  <r>
    <x v="4"/>
    <x v="4"/>
    <n v="33.333333333333336"/>
    <n v="3"/>
    <s v="FQY30"/>
    <n v="100"/>
    <n v="0"/>
    <s v="ร้านที่2"/>
    <s v="ป***วีย์ เ***งศรี"/>
    <s v="อ่างทอง"/>
    <s v="-"/>
    <s v=""/>
    <s v="08/08/2025 08:11"/>
    <s v="-"/>
    <s v="J&amp;T Express"/>
    <s v="Tiktok"/>
    <s v="tiktok"/>
    <s v=""/>
    <s v="762597831122"/>
    <s v="08/08/2025 08:10"/>
  </r>
  <r>
    <x v="4"/>
    <x v="4"/>
    <n v="33.333333333333336"/>
    <n v="3"/>
    <s v="FQY29"/>
    <n v="100"/>
    <n v="0"/>
    <s v="ร้านที่2"/>
    <s v="ว*** น***เจริญสุข"/>
    <s v="ฉะเชิงเทรา"/>
    <s v="-"/>
    <s v=""/>
    <s v="08/08/2025 07:48"/>
    <s v="-"/>
    <s v="J&amp;T COD"/>
    <s v="Tiktok"/>
    <s v="จ่ายทีหลัง / COD"/>
    <s v=""/>
    <s v="762518535133"/>
    <s v="08/08/2025 07:49"/>
  </r>
  <r>
    <x v="19"/>
    <x v="24"/>
    <n v="15"/>
    <n v="2"/>
    <s v="FQY28"/>
    <n v="34"/>
    <n v="4"/>
    <s v="ร้านที่1"/>
    <s v="พ******า"/>
    <s v="******สน อำเภอเขาค้อ จังหวัดเพชรบูรณ์ 67280"/>
    <s v="67280"/>
    <s v="59"/>
    <s v="08/08/2025 07:41"/>
    <s v="-"/>
    <s v="SPX Express"/>
    <s v="Shopee"/>
    <s v="shopee"/>
    <s v=""/>
    <s v="TH254159551016T"/>
    <s v="08/08/2025 07:41"/>
  </r>
  <r>
    <x v="15"/>
    <x v="17"/>
    <n v="78.5"/>
    <n v="2"/>
    <s v="FQY27"/>
    <n v="157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08/08/2025 07:04"/>
    <s v="-"/>
    <s v="Flash Express"/>
    <s v="Shopee"/>
    <s v="shopee"/>
    <s v=""/>
    <s v="TH64237KFR068C"/>
    <s v="08/08/2025 07:03"/>
  </r>
  <r>
    <x v="0"/>
    <x v="0"/>
    <n v="54.5"/>
    <n v="2"/>
    <s v="FQY26"/>
    <n v="79"/>
    <n v="7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8/08/2025 06:43"/>
    <s v="-"/>
    <s v="Kerry_dropoff"/>
    <s v="Lazada"/>
    <s v="lazada"/>
    <s v=""/>
    <s v="LEXPU0595327954"/>
    <s v="08/08/2025 06:43"/>
  </r>
  <r>
    <x v="4"/>
    <x v="4"/>
    <n v="50"/>
    <n v="6"/>
    <s v="FQY25"/>
    <n v="195"/>
    <n v="0"/>
    <s v="ร้านที่2"/>
    <s v="ช***ียรติ ด***คุณานันท์"/>
    <s v="กรุงเทพฯ"/>
    <s v="-"/>
    <s v=""/>
    <s v="08/08/2025 06:24"/>
    <s v="-"/>
    <s v="J&amp;T COD"/>
    <s v="Tiktok"/>
    <s v="จ่ายทีหลัง / COD"/>
    <s v=""/>
    <s v="762429997722"/>
    <s v="08/08/2025 06:24"/>
  </r>
  <r>
    <x v="5"/>
    <x v="6"/>
    <n v="66.666666666666671"/>
    <n v="15"/>
    <s v="FQY24"/>
    <n v="408"/>
    <n v="0"/>
    <s v="ร้านที่2"/>
    <s v="ส***ตรา    เ***จิตต์"/>
    <s v="กรุงเทพฯ"/>
    <s v="-"/>
    <s v=""/>
    <s v="08/08/2025 06:19"/>
    <s v="-"/>
    <s v="J&amp;T COD"/>
    <s v="Tiktok"/>
    <s v="จ่ายทีหลัง / COD"/>
    <s v=""/>
    <s v="762438952741"/>
    <s v="08/08/2025 06:19"/>
  </r>
  <r>
    <x v="8"/>
    <x v="10"/>
    <n v="12"/>
    <n v="20"/>
    <s v="FQY23"/>
    <n v="252"/>
    <n v="0"/>
    <s v="ร้านที่1"/>
    <s v="ก******์"/>
    <s v="******่โจ้ ตำบลป่าไผ่ ตำบลป่าไผ่ อำเภอสันทราย จังหวัดเชียงใหม่ 50210"/>
    <s v="50210"/>
    <s v="56"/>
    <s v="08/08/2025 06:16"/>
    <s v="-"/>
    <s v="SPX Express"/>
    <s v="Shopee"/>
    <s v="shopee"/>
    <s v=""/>
    <s v="TH256898350534L"/>
    <s v="08/08/2025 06:16"/>
  </r>
  <r>
    <x v="15"/>
    <x v="17"/>
    <n v="70.5"/>
    <n v="2"/>
    <s v="FQY21"/>
    <n v="136"/>
    <n v="0"/>
    <s v="ร้านที่1"/>
    <s v="ร******ง"/>
    <s v="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"/>
    <s v="11000"/>
    <s v="47"/>
    <s v="08/08/2025 05:57"/>
    <s v="-"/>
    <s v="SPX Express"/>
    <s v="Shopee"/>
    <s v="shopee"/>
    <s v=""/>
    <s v="TH250993167970P"/>
    <s v="08/08/2025 05:57"/>
  </r>
  <r>
    <x v="7"/>
    <x v="9"/>
    <n v="83.333333333333329"/>
    <n v="3"/>
    <s v="FQY20"/>
    <n v="250"/>
    <n v="0"/>
    <s v="ร้านที่2"/>
    <s v="น***"/>
    <s v="นนทบุรี"/>
    <s v="-"/>
    <s v=""/>
    <s v="08/08/2025 05:56"/>
    <s v="-"/>
    <s v="Flash Express Thailand"/>
    <s v="Tiktok"/>
    <s v="tiktok"/>
    <s v=""/>
    <s v="THT030121FYDX4Z"/>
    <s v="08/08/2025 05:55"/>
  </r>
  <r>
    <x v="17"/>
    <x v="20"/>
    <n v="66.666666666666671"/>
    <n v="3"/>
    <s v="FQY19"/>
    <n v="95"/>
    <n v="0"/>
    <s v="ร้านที่2"/>
    <s v="ส***ษ์  ย***ัมย์"/>
    <s v="นครราชสีมา"/>
    <s v="-"/>
    <s v=""/>
    <s v="08/08/2025 05:52"/>
    <s v="-"/>
    <s v="J&amp;T Express"/>
    <s v="Tiktok"/>
    <s v="tiktok"/>
    <s v=""/>
    <s v="762419923753"/>
    <s v="08/08/2025 05:52"/>
  </r>
  <r>
    <x v="8"/>
    <x v="10"/>
    <n v="12"/>
    <n v="30"/>
    <s v="FQY18"/>
    <n v="382"/>
    <n v="0"/>
    <s v="ร้านที่1"/>
    <s v="อ******ม"/>
    <s v="******ี่ยว ตำบลตาลเดี่ยว อำเภอแก่งคอย จังหวัดสระบุรี 18110"/>
    <s v="18110"/>
    <s v="90"/>
    <s v="08/08/2025 05:47"/>
    <s v="-"/>
    <s v="SPX Express"/>
    <s v="Shopee"/>
    <s v="shopee"/>
    <s v=""/>
    <s v="TH258859719917J"/>
    <s v="08/08/2025 05:47"/>
  </r>
  <r>
    <x v="7"/>
    <x v="9"/>
    <n v="83.333333333333329"/>
    <n v="3"/>
    <s v="FQY15"/>
    <n v="250"/>
    <n v="0"/>
    <s v="ร้านที่2"/>
    <s v="ค***ลอง บ***ำมี"/>
    <s v="นครสวรรค์"/>
    <s v="-"/>
    <s v=""/>
    <s v="08/08/2025 05:28"/>
    <s v="-"/>
    <s v="J&amp;T Express"/>
    <s v="Tiktok"/>
    <s v="tiktok"/>
    <s v=""/>
    <s v="762488375762"/>
    <s v="08/08/2025 05:28"/>
  </r>
  <r>
    <x v="11"/>
    <x v="13"/>
    <n v="50"/>
    <n v="1"/>
    <s v="FQY14"/>
    <n v="129"/>
    <n v="29"/>
    <s v="ร้านที่2"/>
    <s v="ร***ีย์ ศ***า"/>
    <s v="กำแพงเพชร"/>
    <s v="-"/>
    <s v=""/>
    <s v="08/08/2025 05:02"/>
    <s v="-"/>
    <s v="J&amp;T COD"/>
    <s v="Tiktok"/>
    <s v="จ่ายทีหลัง / COD"/>
    <s v=""/>
    <s v="762435376732"/>
    <s v="08/08/2025 05:02"/>
  </r>
  <r>
    <x v="12"/>
    <x v="14"/>
    <n v="50"/>
    <n v="1"/>
    <s v="FQY14"/>
    <n v="129"/>
    <n v="29"/>
    <s v="ร้านที่2"/>
    <s v="ร***ีย์ ศ***า"/>
    <s v="กำแพงเพชร"/>
    <s v="-"/>
    <s v=""/>
    <s v="08/08/2025 05:02"/>
    <s v="-"/>
    <s v="J&amp;T COD"/>
    <s v="Tiktok"/>
    <s v="จ่ายทีหลัง / COD"/>
    <s v=""/>
    <s v="762435376732"/>
    <s v="08/08/2025 05:02"/>
  </r>
  <r>
    <x v="2"/>
    <x v="8"/>
    <n v="50"/>
    <n v="1"/>
    <s v="FQY14"/>
    <n v="129"/>
    <n v="29"/>
    <s v="ร้านที่2"/>
    <s v="ร***ีย์ ศ***า"/>
    <s v="กำแพงเพชร"/>
    <s v="-"/>
    <s v=""/>
    <s v="08/08/2025 05:02"/>
    <s v="-"/>
    <s v="J&amp;T COD"/>
    <s v="Tiktok"/>
    <s v="จ่ายทีหลัง / COD"/>
    <s v=""/>
    <s v="762435376732"/>
    <s v="08/08/2025 05:02"/>
  </r>
  <r>
    <x v="11"/>
    <x v="13"/>
    <n v="50"/>
    <n v="2"/>
    <s v="FQY13"/>
    <n v="195"/>
    <n v="0"/>
    <s v="ร้านที่2"/>
    <s v="ก***าณี ท***วล"/>
    <s v="นราธิวาส"/>
    <s v="-"/>
    <s v=""/>
    <s v="08/08/2025 04:59"/>
    <s v="-"/>
    <s v="J&amp;T COD"/>
    <s v="Tiktok"/>
    <s v="จ่ายทีหลัง / COD"/>
    <s v=""/>
    <s v="762498555722"/>
    <s v="08/08/2025 04:59"/>
  </r>
  <r>
    <x v="12"/>
    <x v="14"/>
    <n v="50"/>
    <n v="2"/>
    <s v="FQY13"/>
    <n v="195"/>
    <n v="0"/>
    <s v="ร้านที่2"/>
    <s v="ก***าณี ท***วล"/>
    <s v="นราธิวาส"/>
    <s v="-"/>
    <s v=""/>
    <s v="08/08/2025 04:59"/>
    <s v="-"/>
    <s v="J&amp;T COD"/>
    <s v="Tiktok"/>
    <s v="จ่ายทีหลัง / COD"/>
    <s v=""/>
    <s v="762498555722"/>
    <s v="08/08/2025 04:59"/>
  </r>
  <r>
    <x v="2"/>
    <x v="8"/>
    <n v="50"/>
    <n v="2"/>
    <s v="FQY13"/>
    <n v="195"/>
    <n v="0"/>
    <s v="ร้านที่2"/>
    <s v="ก***าณี ท***วล"/>
    <s v="นราธิวาส"/>
    <s v="-"/>
    <s v=""/>
    <s v="08/08/2025 04:59"/>
    <s v="-"/>
    <s v="J&amp;T COD"/>
    <s v="Tiktok"/>
    <s v="จ่ายทีหลัง / COD"/>
    <s v=""/>
    <s v="762498555722"/>
    <s v="08/08/2025 04:59"/>
  </r>
  <r>
    <x v="4"/>
    <x v="4"/>
    <n v="33.333333333333336"/>
    <n v="3"/>
    <s v="FQY12"/>
    <n v="200"/>
    <n v="0"/>
    <s v="ร้านที่2"/>
    <s v="ห***เย็น  จ***ร"/>
    <s v="สกลนคร"/>
    <s v="-"/>
    <s v=""/>
    <s v="08/08/2025 04:58"/>
    <s v="-"/>
    <s v="J&amp;T Express"/>
    <s v="Tiktok"/>
    <s v="tiktok"/>
    <s v=""/>
    <s v="762494698755"/>
    <s v="08/08/2025 04:58"/>
  </r>
  <r>
    <x v="17"/>
    <x v="20"/>
    <n v="66.666666666666671"/>
    <n v="3"/>
    <s v="FQY12"/>
    <n v="200"/>
    <n v="0"/>
    <s v="ร้านที่2"/>
    <s v="ห***เย็น  จ***ร"/>
    <s v="สกลนคร"/>
    <s v="-"/>
    <s v=""/>
    <s v="08/08/2025 04:58"/>
    <s v="-"/>
    <s v="J&amp;T Express"/>
    <s v="Tiktok"/>
    <s v="tiktok"/>
    <s v=""/>
    <s v="762494698755"/>
    <s v="08/08/2025 04:58"/>
  </r>
  <r>
    <x v="5"/>
    <x v="6"/>
    <n v="66.666666666666671"/>
    <n v="9"/>
    <s v="FQY11"/>
    <n v="598.39"/>
    <n v="0"/>
    <s v="ร้านที่2"/>
    <s v="อ***ท์ ส***ิยม"/>
    <s v="เทศบาลนครนครสวรรค์"/>
    <s v="-"/>
    <s v=""/>
    <s v="08/08/2025 04:55"/>
    <s v="-"/>
    <s v="J&amp;T COD"/>
    <s v="Tiktok"/>
    <s v="จ่ายทีหลัง / COD"/>
    <s v=""/>
    <s v="762485044801"/>
    <s v="08/08/2025 04:55"/>
  </r>
  <r>
    <x v="5"/>
    <x v="6"/>
    <n v="66.666666666666671"/>
    <n v="12"/>
    <s v="FQY11"/>
    <n v="598.39"/>
    <n v="0"/>
    <s v="ร้านที่2"/>
    <s v="อ***ท์ ส***ิยม"/>
    <s v="เทศบาลนครนครสวรรค์"/>
    <s v="-"/>
    <s v=""/>
    <s v="08/08/2025 04:55"/>
    <s v="-"/>
    <s v="J&amp;T COD"/>
    <s v="Tiktok"/>
    <s v="จ่ายทีหลัง / COD"/>
    <s v=""/>
    <s v="762485044801"/>
    <s v="08/08/2025 04:55"/>
  </r>
  <r>
    <x v="4"/>
    <x v="4"/>
    <n v="33.333333333333336"/>
    <n v="12"/>
    <s v="FQY10"/>
    <n v="400"/>
    <n v="0"/>
    <s v="ร้านที่2"/>
    <s v="เ***ัตน์ ค***อน"/>
    <s v="สุโขทัย"/>
    <s v="-"/>
    <s v=""/>
    <s v="08/08/2025 04:50"/>
    <s v="-"/>
    <s v="J&amp;T COD"/>
    <s v="Tiktok"/>
    <s v="จ่ายทีหลัง / COD"/>
    <s v=""/>
    <s v="762417683716"/>
    <s v="08/08/2025 04:50"/>
  </r>
  <r>
    <x v="5"/>
    <x v="6"/>
    <n v="66.666666666666671"/>
    <n v="3"/>
    <s v="FQY9"/>
    <n v="95"/>
    <n v="0"/>
    <s v="ร้านที่2"/>
    <s v="เ***าเองง"/>
    <s v="ชลบุรี"/>
    <s v="-"/>
    <s v=""/>
    <s v="08/08/2025 04:43"/>
    <s v="-"/>
    <s v="J&amp;T COD"/>
    <s v="Tiktok"/>
    <s v="จ่ายทีหลัง / COD"/>
    <s v=""/>
    <s v="762446025736"/>
    <s v="08/08/2025 04:43"/>
  </r>
  <r>
    <x v="11"/>
    <x v="13"/>
    <n v="50"/>
    <n v="1"/>
    <s v="FQY8"/>
    <n v="129"/>
    <n v="29"/>
    <s v="ร้านที่2"/>
    <s v="ว***งษ์   เ***ยวกลาง"/>
    <s v="พระนครศรีอยุธยา"/>
    <s v="-"/>
    <s v=""/>
    <s v="08/08/2025 04:37"/>
    <s v="-"/>
    <s v="J&amp;T COD"/>
    <s v="Tiktok"/>
    <s v="จ่ายทีหลัง / COD"/>
    <s v=""/>
    <s v="762409462802"/>
    <s v="08/08/2025 04:37"/>
  </r>
  <r>
    <x v="12"/>
    <x v="14"/>
    <n v="50"/>
    <n v="1"/>
    <s v="FQY8"/>
    <n v="129"/>
    <n v="29"/>
    <s v="ร้านที่2"/>
    <s v="ว***งษ์   เ***ยวกลาง"/>
    <s v="พระนครศรีอยุธยา"/>
    <s v="-"/>
    <s v=""/>
    <s v="08/08/2025 04:37"/>
    <s v="-"/>
    <s v="J&amp;T COD"/>
    <s v="Tiktok"/>
    <s v="จ่ายทีหลัง / COD"/>
    <s v=""/>
    <s v="762409462802"/>
    <s v="08/08/2025 04:37"/>
  </r>
  <r>
    <x v="2"/>
    <x v="8"/>
    <n v="50"/>
    <n v="1"/>
    <s v="FQY8"/>
    <n v="129"/>
    <n v="29"/>
    <s v="ร้านที่2"/>
    <s v="ว***งษ์   เ***ยวกลาง"/>
    <s v="พระนครศรีอยุธยา"/>
    <s v="-"/>
    <s v=""/>
    <s v="08/08/2025 04:37"/>
    <s v="-"/>
    <s v="J&amp;T COD"/>
    <s v="Tiktok"/>
    <s v="จ่ายทีหลัง / COD"/>
    <s v=""/>
    <s v="762409462802"/>
    <s v="08/08/2025 04:37"/>
  </r>
  <r>
    <x v="15"/>
    <x v="17"/>
    <n v="78"/>
    <n v="1"/>
    <s v="FQY7"/>
    <n v="156"/>
    <n v="0"/>
    <s v="ร้านที่1"/>
    <s v="ว******ญ"/>
    <s v="******ตำบลบ้านคา อำเภอบ้านคา จังหวัดราชบุรี 70180"/>
    <s v="70180"/>
    <s v="20"/>
    <s v="08/08/2025 03:21"/>
    <s v="-"/>
    <s v="SPX Express"/>
    <s v="Shopee"/>
    <s v="shopee"/>
    <s v=""/>
    <s v="TH258047753287Y"/>
    <s v="08/08/2025 03:21"/>
  </r>
  <r>
    <x v="3"/>
    <x v="5"/>
    <n v="78"/>
    <n v="1"/>
    <s v="FQY7"/>
    <n v="156"/>
    <n v="0"/>
    <s v="ร้านที่1"/>
    <s v="ว******ญ"/>
    <s v="******ตำบลบ้านคา อำเภอบ้านคา จังหวัดราชบุรี 70180"/>
    <s v="70180"/>
    <s v="20"/>
    <s v="08/08/2025 03:21"/>
    <s v="-"/>
    <s v="SPX Express"/>
    <s v="Shopee"/>
    <s v="shopee"/>
    <s v=""/>
    <s v="TH258047753287Y"/>
    <s v="08/08/2025 03:21"/>
  </r>
  <r>
    <x v="4"/>
    <x v="4"/>
    <n v="33.333333333333336"/>
    <n v="18"/>
    <s v="FQY6"/>
    <n v="493.02"/>
    <n v="0"/>
    <s v="ร้านที่2"/>
    <s v="พ***ิชญ์ อ***"/>
    <s v="ระยอง"/>
    <s v="-"/>
    <s v=""/>
    <s v="08/08/2025 01:51"/>
    <s v="-"/>
    <s v="J&amp;T Express"/>
    <s v="Tiktok"/>
    <s v="tiktok"/>
    <s v=""/>
    <s v="762445232776"/>
    <s v="08/08/2025 01:51"/>
  </r>
  <r>
    <x v="12"/>
    <x v="2"/>
    <n v="38.880000000000003"/>
    <n v="1"/>
    <s v="FQY5"/>
    <n v="113.25"/>
    <n v="35.5"/>
    <s v="ร้านที่1"/>
    <s v="สวิตตา หริมเทพาธิป"/>
    <s v="427 ปากซ.นนทบุรี15 ข้างธ.ไทยพาณิชย์สะพานพระนั่งเกล้า ถ.นนทบุรี ต.บางกระสอ_x000a__x000a_เมืองนนทบุรี/ Mueang Nonthaburiนนทบุรี/ Nonthaburi_x000a_11000"/>
    <s v="11000"/>
    <s v="660892454521"/>
    <s v="08/08/2025 01:49"/>
    <s v="-"/>
    <s v="Kerry_dropoff"/>
    <s v="Lazada"/>
    <s v="lazada"/>
    <s v=""/>
    <s v="LEXPU0595190712"/>
    <s v="08/08/2025 01:49"/>
  </r>
  <r>
    <x v="12"/>
    <x v="2"/>
    <n v="38.869999999999997"/>
    <n v="1"/>
    <s v="FQY5"/>
    <n v="113.25"/>
    <n v="35.5"/>
    <s v="ร้านที่1"/>
    <s v="สวิตตา หริมเทพาธิป"/>
    <s v="427 ปากซ.นนทบุรี15 ข้างธ.ไทยพาณิชย์สะพานพระนั่งเกล้า ถ.นนทบุรี ต.บางกระสอ_x000a__x000a_เมืองนนทบุรี/ Mueang Nonthaburiนนทบุรี/ Nonthaburi_x000a_11000"/>
    <s v="11000"/>
    <s v="660892454521"/>
    <s v="08/08/2025 01:49"/>
    <s v="-"/>
    <s v="Kerry_dropoff"/>
    <s v="Lazada"/>
    <s v="lazada"/>
    <s v=""/>
    <s v="LEXPU0595190712"/>
    <s v="08/08/2025 01:49"/>
  </r>
  <r>
    <x v="4"/>
    <x v="4"/>
    <n v="50"/>
    <n v="2"/>
    <s v="FQY4"/>
    <n v="200"/>
    <n v="0"/>
    <s v="ร้านที่1"/>
    <s v="ช******า"/>
    <s v="****** ตำบลกุดจิก, อำเภอเมืองหนองบัวลำภู  (ร้านหมูกระทะ) ตำบลกุดจิก อำเภอเมืองหนองบัวลำภู จังหวัดหนองบัวลำภู 39000"/>
    <s v="39000"/>
    <s v="11"/>
    <s v="08/08/2025 02:17"/>
    <s v="-"/>
    <s v="SPX Express"/>
    <s v="Shopee"/>
    <s v="shopee"/>
    <s v=""/>
    <s v="TH2599481839322"/>
    <s v="08/08/2025 01:47"/>
  </r>
  <r>
    <x v="4"/>
    <x v="4"/>
    <n v="50"/>
    <n v="2"/>
    <s v="FQY4"/>
    <n v="200"/>
    <n v="0"/>
    <s v="ร้านที่1"/>
    <s v="ช******า"/>
    <s v="****** ตำบลกุดจิก, อำเภอเมืองหนองบัวลำภู  (ร้านหมูกระทะ) ตำบลกุดจิก อำเภอเมืองหนองบัวลำภู จังหวัดหนองบัวลำภู 39000"/>
    <s v="39000"/>
    <s v="11"/>
    <s v="08/08/2025 02:17"/>
    <s v="-"/>
    <s v="SPX Express"/>
    <s v="Shopee"/>
    <s v="shopee"/>
    <s v=""/>
    <s v="TH2599481839322"/>
    <s v="08/08/2025 01:47"/>
  </r>
  <r>
    <x v="17"/>
    <x v="20"/>
    <n v="66.666666666666671"/>
    <n v="3"/>
    <s v="FQY3"/>
    <n v="95"/>
    <n v="0"/>
    <s v="ร้านที่2"/>
    <s v="น** ป***ัสสร ธ***ะ"/>
    <s v="ระยอง"/>
    <s v="-"/>
    <s v=""/>
    <s v="08/08/2025 01:37"/>
    <s v="-"/>
    <s v="J&amp;T COD"/>
    <s v="Tiktok"/>
    <s v="จ่ายทีหลัง / COD"/>
    <s v=""/>
    <s v="762458020726"/>
    <s v="08/08/2025 01:37"/>
  </r>
  <r>
    <x v="4"/>
    <x v="4"/>
    <n v="33.333333333333336"/>
    <n v="6"/>
    <s v="FQY2"/>
    <n v="200"/>
    <n v="0"/>
    <s v="ร้านที่2"/>
    <s v="ล***งทิพย์  ก***ธสง"/>
    <s v="นครราชสีมา"/>
    <s v="-"/>
    <s v=""/>
    <s v="08/08/2025 01:35"/>
    <s v="-"/>
    <s v="J&amp;T Express"/>
    <s v="Tiktok"/>
    <s v="tiktok"/>
    <s v=""/>
    <s v="762531342075"/>
    <s v="08/08/2025 01:35"/>
  </r>
  <r>
    <x v="11"/>
    <x v="13"/>
    <n v="50"/>
    <n v="2"/>
    <s v="FQY1"/>
    <n v="200"/>
    <n v="0"/>
    <s v="ร้านที่2"/>
    <s v="จ***รัตน์  อ***คำ"/>
    <s v="กำแพงเพชร"/>
    <s v="-"/>
    <s v=""/>
    <s v="08/08/2025 01:21"/>
    <s v="-"/>
    <s v="J&amp;T Express"/>
    <s v="Tiktok"/>
    <s v="tiktok"/>
    <s v=""/>
    <s v="762492152741"/>
    <s v="08/08/2025 01:31"/>
  </r>
  <r>
    <x v="12"/>
    <x v="14"/>
    <n v="50"/>
    <n v="2"/>
    <s v="FQY1"/>
    <n v="200"/>
    <n v="0"/>
    <s v="ร้านที่2"/>
    <s v="จ***รัตน์  อ***คำ"/>
    <s v="กำแพงเพชร"/>
    <s v="-"/>
    <s v=""/>
    <s v="08/08/2025 01:21"/>
    <s v="-"/>
    <s v="J&amp;T Express"/>
    <s v="Tiktok"/>
    <s v="tiktok"/>
    <s v=""/>
    <s v="762492152741"/>
    <s v="08/08/2025 01:31"/>
  </r>
  <r>
    <x v="2"/>
    <x v="8"/>
    <n v="50"/>
    <n v="2"/>
    <s v="FQY1"/>
    <n v="200"/>
    <n v="0"/>
    <s v="ร้านที่2"/>
    <s v="จ***รัตน์  อ***คำ"/>
    <s v="กำแพงเพชร"/>
    <s v="-"/>
    <s v=""/>
    <s v="08/08/2025 01:21"/>
    <s v="-"/>
    <s v="J&amp;T Express"/>
    <s v="Tiktok"/>
    <s v="tiktok"/>
    <s v=""/>
    <s v="762492152741"/>
    <s v="08/08/2025 01:31"/>
  </r>
  <r>
    <x v="5"/>
    <x v="6"/>
    <n v="66.666666666666671"/>
    <n v="3"/>
    <s v="FQY0"/>
    <n v="138"/>
    <n v="38"/>
    <s v="ร้านที่2"/>
    <s v="ค***รงค์ ส***าสตร์สุนทร"/>
    <s v="อุบลราชธานี"/>
    <s v="-"/>
    <s v=""/>
    <s v="08/08/2025 01:10"/>
    <s v="-"/>
    <s v="J&amp;T COD"/>
    <s v="Tiktok"/>
    <s v="จ่ายทีหลัง / COD"/>
    <s v=""/>
    <s v="762430323745"/>
    <s v="08/08/2025 01:26"/>
  </r>
  <r>
    <x v="11"/>
    <x v="13"/>
    <n v="50"/>
    <n v="1"/>
    <s v="FQX99"/>
    <n v="129"/>
    <n v="29"/>
    <s v="ร้านที่2"/>
    <s v="จ***รัตน์. เ***อธานิยากุล"/>
    <s v="พิษณุโลก"/>
    <s v="-"/>
    <s v=""/>
    <s v="08/08/2025 01:07"/>
    <s v="-"/>
    <s v="J&amp;T COD"/>
    <s v="Tiktok"/>
    <s v="จ่ายทีหลัง / COD"/>
    <s v=""/>
    <s v="762437267804"/>
    <s v="08/08/2025 01:19"/>
  </r>
  <r>
    <x v="12"/>
    <x v="14"/>
    <n v="50"/>
    <n v="1"/>
    <s v="FQX99"/>
    <n v="129"/>
    <n v="29"/>
    <s v="ร้านที่2"/>
    <s v="จ***รัตน์. เ***อธานิยากุล"/>
    <s v="พิษณุโลก"/>
    <s v="-"/>
    <s v=""/>
    <s v="08/08/2025 01:07"/>
    <s v="-"/>
    <s v="J&amp;T COD"/>
    <s v="Tiktok"/>
    <s v="จ่ายทีหลัง / COD"/>
    <s v=""/>
    <s v="762437267804"/>
    <s v="08/08/2025 01:19"/>
  </r>
  <r>
    <x v="2"/>
    <x v="8"/>
    <n v="50"/>
    <n v="1"/>
    <s v="FQX99"/>
    <n v="129"/>
    <n v="29"/>
    <s v="ร้านที่2"/>
    <s v="จ***รัตน์. เ***อธานิยากุล"/>
    <s v="พิษณุโลก"/>
    <s v="-"/>
    <s v=""/>
    <s v="08/08/2025 01:07"/>
    <s v="-"/>
    <s v="J&amp;T COD"/>
    <s v="Tiktok"/>
    <s v="จ่ายทีหลัง / COD"/>
    <s v=""/>
    <s v="762437267804"/>
    <s v="08/08/2025 01:19"/>
  </r>
  <r>
    <x v="11"/>
    <x v="13"/>
    <n v="50"/>
    <n v="1"/>
    <s v="FQX98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63860804"/>
    <s v="08/08/2025 00:56"/>
  </r>
  <r>
    <x v="12"/>
    <x v="14"/>
    <n v="50"/>
    <n v="1"/>
    <s v="FQX98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63860804"/>
    <s v="08/08/2025 00:56"/>
  </r>
  <r>
    <x v="2"/>
    <x v="8"/>
    <n v="50"/>
    <n v="1"/>
    <s v="FQX98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63860804"/>
    <s v="08/08/2025 00:56"/>
  </r>
  <r>
    <x v="11"/>
    <x v="13"/>
    <n v="50"/>
    <n v="1"/>
    <s v="FQX97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14862801"/>
    <s v="08/08/2025 00:56"/>
  </r>
  <r>
    <x v="12"/>
    <x v="14"/>
    <n v="50"/>
    <n v="1"/>
    <s v="FQX97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14862801"/>
    <s v="08/08/2025 00:56"/>
  </r>
  <r>
    <x v="2"/>
    <x v="8"/>
    <n v="50"/>
    <n v="1"/>
    <s v="FQX97"/>
    <n v="138"/>
    <n v="38"/>
    <s v="ร้านที่2"/>
    <s v="ค***รงค์ ส***าสตร์สุนทร"/>
    <s v="อุบลราชธานี"/>
    <s v="-"/>
    <s v=""/>
    <s v="08/08/2025 00:56"/>
    <s v="-"/>
    <s v="J&amp;T COD"/>
    <s v="Tiktok"/>
    <s v="จ่ายทีหลัง / COD"/>
    <s v=""/>
    <s v="762414862801"/>
    <s v="08/08/2025 00:56"/>
  </r>
  <r>
    <x v="5"/>
    <x v="6"/>
    <n v="66.666666666666671"/>
    <n v="9"/>
    <s v="FQX96"/>
    <n v="273"/>
    <n v="0"/>
    <s v="ร้านที่2"/>
    <s v="ส***กษณ์ ค***ี"/>
    <s v="จันทบุรี"/>
    <s v="-"/>
    <s v=""/>
    <s v="08/08/2025 00:52"/>
    <s v="-"/>
    <s v="J&amp;T COD"/>
    <s v="Tiktok"/>
    <s v="จ่ายทีหลัง / COD"/>
    <s v=""/>
    <s v="762477010794"/>
    <s v="08/08/2025 00:52"/>
  </r>
  <r>
    <x v="4"/>
    <x v="4"/>
    <n v="33.333333333333336"/>
    <n v="6"/>
    <s v="FQX95"/>
    <n v="295.01"/>
    <n v="0"/>
    <s v="ร้านที่2"/>
    <s v="อ***ศักดิ์ เ***ชัย"/>
    <s v="นครศรีธรรมราช"/>
    <s v="-"/>
    <s v=""/>
    <s v="08/08/2025 00:52"/>
    <s v="-"/>
    <s v="J&amp;T COD"/>
    <s v="Tiktok"/>
    <s v="จ่ายทีหลัง / COD"/>
    <s v=""/>
    <s v="762470086711"/>
    <s v="08/08/2025 00:52"/>
  </r>
  <r>
    <x v="4"/>
    <x v="4"/>
    <n v="33.333333333333336"/>
    <n v="3"/>
    <s v="FQX95"/>
    <n v="295.01"/>
    <n v="0"/>
    <s v="ร้านที่2"/>
    <s v="อ***ศักดิ์ เ***ชัย"/>
    <s v="นครศรีธรรมราช"/>
    <s v="-"/>
    <s v=""/>
    <s v="08/08/2025 00:52"/>
    <s v="-"/>
    <s v="J&amp;T COD"/>
    <s v="Tiktok"/>
    <s v="จ่ายทีหลัง / COD"/>
    <s v=""/>
    <s v="762470086711"/>
    <s v="08/08/2025 00:52"/>
  </r>
  <r>
    <x v="4"/>
    <x v="4"/>
    <n v="33.333333333333336"/>
    <n v="3"/>
    <s v="FQX94"/>
    <n v="129"/>
    <n v="29"/>
    <s v="ร้านที่2"/>
    <s v="ฟ**"/>
    <s v="กำแพงเพชร"/>
    <s v="-"/>
    <s v=""/>
    <s v="08/08/2025 00:49"/>
    <s v="-"/>
    <s v="J&amp;T Express"/>
    <s v="Tiktok"/>
    <s v="tiktok"/>
    <s v=""/>
    <s v="762456448821"/>
    <s v="08/08/2025 00:49"/>
  </r>
  <r>
    <x v="4"/>
    <x v="4"/>
    <n v="50"/>
    <n v="6"/>
    <s v="FQX93"/>
    <n v="195"/>
    <n v="0"/>
    <s v="ร้านที่2"/>
    <s v="พ***ะกัลยา อ***ณีคุ้มวงษ์"/>
    <s v="นครปฐม"/>
    <s v="-"/>
    <s v=""/>
    <s v="08/08/2025 00:30"/>
    <s v="-"/>
    <s v="J&amp;T Express"/>
    <s v="Tiktok"/>
    <s v="tiktok"/>
    <s v=""/>
    <s v="762406523804"/>
    <s v="08/08/2025 00:37"/>
  </r>
  <r>
    <x v="15"/>
    <x v="17"/>
    <n v="76"/>
    <n v="3"/>
    <s v="FQX93"/>
    <n v="223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8/08/2025 00:37"/>
    <s v="-"/>
    <s v="SPX Express"/>
    <s v="Shopee"/>
    <s v="shopee"/>
    <s v=""/>
    <s v="TH254484878200M"/>
    <s v="08/08/2025 00:37"/>
  </r>
  <r>
    <x v="2"/>
    <x v="8"/>
    <n v="42"/>
    <n v="3"/>
    <s v="FQX92"/>
    <n v="121"/>
    <n v="0"/>
    <s v="ร้านที่1"/>
    <s v="น******8"/>
    <s v="******ำบลเมืองศรีไค, อำเภอวารินชำราบ ตำบลเมืองศรีไค อำเภอวารินชำราบ จังหวัดอุบลราชธานี 34190"/>
    <s v="34190"/>
    <s v="28"/>
    <s v="08/08/2025 00:44"/>
    <s v="-"/>
    <s v="SPX Express"/>
    <s v="Shopee"/>
    <s v="shopee"/>
    <s v=""/>
    <s v="TH259642369071M"/>
    <s v="08/08/2025 00:3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x v="0"/>
    <x v="0"/>
    <n v="33.333333333333336"/>
    <n v="3"/>
    <s v="FRC62"/>
    <n v="100"/>
    <n v="0"/>
    <s v="ร้านที่2"/>
    <s v="น** เ***น ค***ญ"/>
    <s v="สุรินทร์"/>
    <s v="-"/>
    <s v=""/>
    <s v="09/08/2025 20:56"/>
    <s v="-"/>
    <s v="J&amp;T Express"/>
    <s v="Tiktok"/>
    <s v="tiktok"/>
    <s v=""/>
    <s v="762568636336"/>
    <s v="09/08/2025 20:56"/>
  </r>
  <r>
    <x v="1"/>
    <x v="1"/>
    <n v="28.64"/>
    <n v="1"/>
    <s v="FRC61"/>
    <n v="92.93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09/08/2025 20:37"/>
    <s v="-"/>
    <s v="Kerry_dropoff"/>
    <s v="Lazada"/>
    <s v="lazada"/>
    <s v=""/>
    <s v="-"/>
    <s v="09/08/2025 20:37"/>
  </r>
  <r>
    <x v="1"/>
    <x v="1"/>
    <n v="28.64"/>
    <n v="1"/>
    <s v="FRC61"/>
    <n v="92.93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09/08/2025 20:37"/>
    <s v="-"/>
    <s v="Kerry_dropoff"/>
    <s v="Lazada"/>
    <s v="lazada"/>
    <s v=""/>
    <s v="-"/>
    <s v="09/08/2025 20:37"/>
  </r>
  <r>
    <x v="1"/>
    <x v="1"/>
    <n v="28.65"/>
    <n v="1"/>
    <s v="FRC61"/>
    <n v="92.93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09/08/2025 20:37"/>
    <s v="-"/>
    <s v="Kerry_dropoff"/>
    <s v="Lazada"/>
    <s v="lazada"/>
    <s v=""/>
    <s v="-"/>
    <s v="09/08/2025 20:37"/>
  </r>
  <r>
    <x v="2"/>
    <x v="2"/>
    <n v="120"/>
    <n v="2"/>
    <s v="FRC60"/>
    <n v="190"/>
    <n v="0"/>
    <s v="ร้านที่2"/>
    <s v="อ***ย แ***อง"/>
    <s v="สุโขทัย"/>
    <s v="-"/>
    <s v=""/>
    <s v="09/08/2025 20:36"/>
    <s v="-"/>
    <s v="J&amp;T Express"/>
    <s v="Tiktok"/>
    <s v="tiktok"/>
    <s v=""/>
    <s v="-"/>
    <s v="09/08/2025 20:36"/>
  </r>
  <r>
    <x v="3"/>
    <x v="3"/>
    <n v="90"/>
    <n v="2"/>
    <s v="FRC59"/>
    <n v="142"/>
    <n v="7"/>
    <s v="ร้านที่3"/>
    <s v="นภสร เตชะบูรณเทพาภรณ์"/>
    <s v="89/583 ม.เลิศอุบล 21 ซ.ร่วมมิตรพัฒนาแยก1 แขวงท่าแร้ง_x000a__x000a_บางเขน/ Bang Khenกรุงเทพมหานคร/ Bangkok_x000a_10220"/>
    <s v="10220"/>
    <s v="660867982342"/>
    <s v="09/08/2025 20:21"/>
    <s v="-"/>
    <s v="Kerry_dropoff"/>
    <s v="Lazada"/>
    <s v="lazada"/>
    <s v=""/>
    <s v="-"/>
    <s v="09/08/2025 20:21"/>
  </r>
  <r>
    <x v="3"/>
    <x v="3"/>
    <n v="90"/>
    <n v="2"/>
    <s v="FRC58"/>
    <n v="114.82"/>
    <n v="0"/>
    <s v="ร้านที่8"/>
    <s v="กชกร ส่งของ โทรมาทุกครั้ง ไม่เก็บเงิน วางไว้ได้เลย"/>
    <s v="ไม่ได้เก็บเงิน วางไว้ได้เลย ไม่ต้อง เรียก 288/3 ถนนบรรเจิดใจราช ซอย 4 ต.นครปฐม · นครปฐม/ Nakhon Pathom_x000a__x000a_เมืองนครปฐม/ Mueang Nakhon Pathomนครปฐม/ Nakhon Pathom_x000a_73000"/>
    <s v="73000"/>
    <s v="660969874926"/>
    <s v="09/08/2025 19:21"/>
    <s v="-"/>
    <s v="Kerry_dropoff"/>
    <s v="Lazada"/>
    <s v="lazada"/>
    <s v=""/>
    <s v="-"/>
    <s v="09/08/2025 19:21"/>
  </r>
  <r>
    <x v="4"/>
    <x v="4"/>
    <n v="15"/>
    <n v="2"/>
    <s v="FRC57"/>
    <n v="84"/>
    <n v="54"/>
    <s v="ร้านที่1"/>
    <s v="ว**น"/>
    <s v="******น อ.บางใหญ่ จ.นนทบุรี 11140 ตำบลเสาธงหิน อำเภอบางใหญ่ จังหวัดนนทบุรี 11140"/>
    <s v="11140"/>
    <s v="99"/>
    <s v="10/08/2025 06:57"/>
    <s v="-"/>
    <s v="SPX Express"/>
    <s v="Shopee"/>
    <s v="shopee"/>
    <s v=""/>
    <s v="-"/>
    <s v="09/08/2025 19:19"/>
  </r>
  <r>
    <x v="2"/>
    <x v="2"/>
    <n v="78.5"/>
    <n v="2"/>
    <s v="FRC56"/>
    <n v="802"/>
    <n v="77"/>
    <s v="ร้านที่1"/>
    <s v="ศ******ด"/>
    <s v="******สรวง ต.ขามทะเลสอ อ.ขามทะเลสอ จ.นครราชสีมา 30280 โทร.098 ตำบลขามทะเลสอ อำเภอขามทะเลสอ จังหวัดนครราชสีมา 30280"/>
    <s v="30280"/>
    <s v="28"/>
    <s v="09/08/2025 19:24"/>
    <s v="-"/>
    <s v="SPX Express"/>
    <s v="Shopee"/>
    <s v="shopee"/>
    <s v=""/>
    <s v="-"/>
    <s v="09/08/2025 18:54"/>
  </r>
  <r>
    <x v="2"/>
    <x v="2"/>
    <n v="72"/>
    <n v="4"/>
    <s v="FRC56"/>
    <n v="802"/>
    <n v="77"/>
    <s v="ร้านที่1"/>
    <s v="ศ******ด"/>
    <s v="******สรวง ต.ขามทะเลสอ อ.ขามทะเลสอ จ.นครราชสีมา 30280 โทร.098 ตำบลขามทะเลสอ อำเภอขามทะเลสอ จังหวัดนครราชสีมา 30280"/>
    <s v="30280"/>
    <s v="28"/>
    <s v="09/08/2025 19:24"/>
    <s v="-"/>
    <s v="SPX Express"/>
    <s v="Shopee"/>
    <s v="shopee"/>
    <s v=""/>
    <s v="-"/>
    <s v="09/08/2025 18:54"/>
  </r>
  <r>
    <x v="2"/>
    <x v="2"/>
    <n v="72"/>
    <n v="4"/>
    <s v="FRC56"/>
    <n v="802"/>
    <n v="77"/>
    <s v="ร้านที่1"/>
    <s v="ศ******ด"/>
    <s v="******สรวง ต.ขามทะเลสอ อ.ขามทะเลสอ จ.นครราชสีมา 30280 โทร.098 ตำบลขามทะเลสอ อำเภอขามทะเลสอ จังหวัดนครราชสีมา 30280"/>
    <s v="30280"/>
    <s v="28"/>
    <s v="09/08/2025 19:24"/>
    <s v="-"/>
    <s v="SPX Express"/>
    <s v="Shopee"/>
    <s v="shopee"/>
    <s v=""/>
    <s v="-"/>
    <s v="09/08/2025 18:54"/>
  </r>
  <r>
    <x v="5"/>
    <x v="5"/>
    <n v="66.333333333333329"/>
    <n v="3"/>
    <s v="FRC55"/>
    <n v="251"/>
    <n v="26"/>
    <s v="ร้านที่9"/>
    <s v="ศศิธร ควรพจน์"/>
    <s v="14/1 หมู่ 1 ตำบลขวัญเมือง · บางปะหัน/ Bang Pahan_x000a__x000a_บางปะหัน/ Bang Pahanพระนครศรีอยุธยา/ Phra Nakhon Si Ayutthaya_x000a_13220"/>
    <s v="13220"/>
    <s v="660898303000"/>
    <s v="09/08/2025 18:27"/>
    <s v="-"/>
    <s v="Kerry_dropoff"/>
    <s v="Lazada"/>
    <s v="lazada"/>
    <s v=""/>
    <s v="-"/>
    <s v="09/08/2025 18:26"/>
  </r>
  <r>
    <x v="2"/>
    <x v="2"/>
    <n v="70.5"/>
    <n v="2"/>
    <s v="FRC54"/>
    <n v="136"/>
    <n v="0"/>
    <s v="ร้านที่1"/>
    <s v="ว******น"/>
    <s v="******ีย ตำบลหาดอาษา อำเภอสรรพยา จังหวัดชัยนาท 17150"/>
    <s v="17150"/>
    <s v="89"/>
    <s v="09/08/2025 18:55"/>
    <s v="-"/>
    <s v="SPX Express"/>
    <s v="Shopee"/>
    <s v="shopee"/>
    <s v=""/>
    <s v="-"/>
    <s v="09/08/2025 18:25"/>
  </r>
  <r>
    <x v="0"/>
    <x v="0"/>
    <n v="50"/>
    <n v="6"/>
    <s v="FRC53"/>
    <n v="200"/>
    <n v="0"/>
    <s v="ร้านที่2"/>
    <s v="อ***    ต***งตา"/>
    <s v="ลพบุรี"/>
    <s v="-"/>
    <s v=""/>
    <s v="09/08/2025 17:50"/>
    <s v="-"/>
    <s v="J&amp;T COD"/>
    <s v="Tiktok"/>
    <s v="จ่ายทีหลัง / COD"/>
    <s v=""/>
    <s v="-"/>
    <s v="09/08/2025 17:50"/>
  </r>
  <r>
    <x v="6"/>
    <x v="6"/>
    <n v="66.666666666666671"/>
    <n v="6"/>
    <s v="FRC52"/>
    <n v="200"/>
    <n v="0"/>
    <s v="ร้านที่2"/>
    <s v="อ***    ต***งตา"/>
    <s v="ลพบุรี"/>
    <s v="-"/>
    <s v=""/>
    <s v="09/08/2025 17:28"/>
    <s v="-"/>
    <s v="J&amp;T COD"/>
    <s v="Tiktok"/>
    <s v="จ่ายทีหลัง / COD"/>
    <s v=""/>
    <s v="-"/>
    <s v="09/08/2025 17:28"/>
  </r>
  <r>
    <x v="7"/>
    <x v="7"/>
    <n v="139"/>
    <n v="1"/>
    <s v="FRC51"/>
    <n v="215"/>
    <n v="0"/>
    <s v="ร้านที่1"/>
    <s v="เดือนเพ็ญ"/>
    <s v="17/13 ม.6 ต.ถนนขาด อ.เมือง จ.นครปฐม 73000"/>
    <s v="73000"/>
    <s v="0972263309"/>
    <s v="09/08/2025 17:24"/>
    <s v="sompear3955@gmail.com"/>
    <s v="EMS COD"/>
    <s v="facebook"/>
    <s v="กสิกร"/>
    <s v=""/>
    <s v="-"/>
    <s v="09/08/2025 17:23"/>
  </r>
  <r>
    <x v="8"/>
    <x v="8"/>
    <n v="139"/>
    <n v="1"/>
    <s v="FRC51"/>
    <n v="215"/>
    <n v="0"/>
    <s v="ร้านที่1"/>
    <s v="เดือนเพ็ญ"/>
    <s v="17/13 ม.6 ต.ถนนขาด อ.เมือง จ.นครปฐม 73000"/>
    <s v="73000"/>
    <s v="0972263309"/>
    <s v="09/08/2025 17:24"/>
    <s v="sompear3955@gmail.com"/>
    <s v="EMS COD"/>
    <s v="facebook"/>
    <s v="กสิกร"/>
    <s v=""/>
    <s v="-"/>
    <s v="09/08/2025 17:23"/>
  </r>
  <r>
    <x v="2"/>
    <x v="2"/>
    <n v="100"/>
    <n v="2"/>
    <s v="FRC50"/>
    <n v="200"/>
    <n v="0"/>
    <s v="ร้านที่10"/>
    <s v="ศิวาภรณ์   เกษศิริ"/>
    <s v="158 หมู่ 6_x000a_ ตำบลเขื่องคำ_x000a_อำเภอเมือง_x000a_จังหวัดยโสธร_x000a_รหัสไปรษณีย์_x000a_ 35000"/>
    <s v="35000"/>
    <s v="0968864659"/>
    <s v="09/08/2025 17:20"/>
    <s v="sompear3955@gmail.com"/>
    <s v="EMS COD"/>
    <s v="facebook"/>
    <s v="กสิกร"/>
    <s v=""/>
    <s v="-"/>
    <s v="09/08/2025 17:20"/>
  </r>
  <r>
    <x v="2"/>
    <x v="2"/>
    <n v="100"/>
    <n v="2"/>
    <s v="FRC49"/>
    <n v="200"/>
    <n v="0"/>
    <s v="ร้านที่10"/>
    <s v="ผู้รับ...รวินท์ทิพย์.  อังกินันทน์"/>
    <s v="ที่อยู่...เบขที่4โชคชัย4ซอย56 แยก1 ถ.โชคชัย4 แขวงลาดพร้าว เขตลาดพร้าว กทม._x000a_ 10230"/>
    <s v="10230"/>
    <s v="0849982461"/>
    <s v="09/08/2025 16:49"/>
    <s v="sompear3955@gmail.com"/>
    <s v="EMS COD"/>
    <s v="facebook"/>
    <s v="กสิกร"/>
    <s v=""/>
    <s v="-"/>
    <s v="09/08/2025 16:49"/>
  </r>
  <r>
    <x v="2"/>
    <x v="2"/>
    <n v="100"/>
    <n v="2"/>
    <s v="FRC48"/>
    <n v="200"/>
    <n v="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09/08/2025 16:49"/>
    <s v="sompear3955@gmail.com"/>
    <s v="EMS COD"/>
    <s v="facebook"/>
    <s v="กสิกร"/>
    <s v=""/>
    <s v="-"/>
    <s v="09/08/2025 16:48"/>
  </r>
  <r>
    <x v="3"/>
    <x v="3"/>
    <n v="100"/>
    <n v="2"/>
    <s v="FRC47"/>
    <n v="200"/>
    <n v="0"/>
    <s v="ร้านที่10"/>
    <s v="อัญญาณี  นิลเกตุแก้ว "/>
    <s v="175 อบต.ห้วยจันทร์ อำเภอขุนหาญ จังหวัดศรีสะเกษ 33150"/>
    <s v="33150"/>
    <s v="0871145198"/>
    <s v="09/08/2025 16:47"/>
    <s v="sompear3955@gmail.com"/>
    <s v="EMS COD"/>
    <s v="facebook"/>
    <s v="กสิกร"/>
    <s v=""/>
    <s v="-"/>
    <s v="09/08/2025 16:47"/>
  </r>
  <r>
    <x v="9"/>
    <x v="9"/>
    <n v="75"/>
    <n v="2"/>
    <s v="FRC45"/>
    <n v="320"/>
    <n v="170"/>
    <s v="ร้านที่10"/>
    <s v="ศิวัช"/>
    <s v="65 ม.18 ต.เมืองแก อ.สตึก วัดหัวช้างหนองเชือก · เมืองแก/ Mueang Kae_x000a__x000a_สตึก/ Satuekบุรีรัมย์/ Buriram_x000a_31150"/>
    <s v="31150"/>
    <s v="660834315838"/>
    <s v="09/08/2025 16:42"/>
    <s v="-"/>
    <s v="Kerry_dropoff"/>
    <s v="Lazada"/>
    <s v="lazada"/>
    <s v=""/>
    <s v="-"/>
    <s v="09/08/2025 16:42"/>
  </r>
  <r>
    <x v="10"/>
    <x v="10"/>
    <n v="65"/>
    <n v="1"/>
    <s v="FRC43"/>
    <n v="150"/>
    <n v="20"/>
    <s v="ร้านที่1"/>
    <s v="นางสาวจันทิมา คิดสนอง"/>
    <s v=" 277/40 หมู่ 6 ตำบลลาดยาวอำเภอลาดยาวจังหวัดนครสวรรค์  60150"/>
    <s v="60150"/>
    <s v="0832894823"/>
    <s v="09/08/2025 16:37"/>
    <s v="sompear3955@gmail.com"/>
    <s v="EMS COD"/>
    <s v="facebook"/>
    <s v="กสิกร"/>
    <s v=""/>
    <s v="-"/>
    <s v="09/08/2025 16:37"/>
  </r>
  <r>
    <x v="11"/>
    <x v="11"/>
    <n v="65"/>
    <n v="1"/>
    <s v="FRC43"/>
    <n v="150"/>
    <n v="20"/>
    <s v="ร้านที่1"/>
    <s v="นางสาวจันทิมา คิดสนอง"/>
    <s v=" 277/40 หมู่ 6 ตำบลลาดยาวอำเภอลาดยาวจังหวัดนครสวรรค์  60150"/>
    <s v="60150"/>
    <s v="0832894823"/>
    <s v="09/08/2025 16:37"/>
    <s v="sompear3955@gmail.com"/>
    <s v="EMS COD"/>
    <s v="facebook"/>
    <s v="กสิกร"/>
    <s v=""/>
    <s v="-"/>
    <s v="09/08/2025 16:37"/>
  </r>
  <r>
    <x v="2"/>
    <x v="2"/>
    <n v="72"/>
    <n v="1"/>
    <s v="FRC42"/>
    <n v="72"/>
    <n v="0"/>
    <s v="ร้านที่1"/>
    <s v="M******า"/>
    <s v="******กรกแสลบ, ตำบลห้วยกระเจา, อำเภอห้วยกระเจา ตำบลห้วยกระเจา อำเภอห้วยกระเจา จังหวัดกาญจนบุรี 71170"/>
    <s v="71170"/>
    <s v="17"/>
    <s v="09/08/2025 16:46"/>
    <s v="-"/>
    <s v="SPX Express"/>
    <s v="Shopee"/>
    <s v="shopee"/>
    <s v=""/>
    <s v="-"/>
    <s v="09/08/2025 16:16"/>
  </r>
  <r>
    <x v="9"/>
    <x v="12"/>
    <n v="75"/>
    <n v="2"/>
    <s v="FRC41"/>
    <n v="240"/>
    <n v="90"/>
    <s v="ร้านที่1"/>
    <s v="ก******์"/>
    <s v="******สว่าง 11, แขวงวงศ์สว่าง, เขตบางซื่อ แขวงวงศ์สว่าง เขตบางซื่อ จังหวัดกรุงเทพมหานคร 10800"/>
    <s v="10800"/>
    <s v="68"/>
    <s v="09/08/2025 16:08"/>
    <s v="-"/>
    <s v="SPX Express"/>
    <s v="Shopee"/>
    <s v="shopee"/>
    <s v=""/>
    <s v="-"/>
    <s v="09/08/2025 16:07"/>
  </r>
  <r>
    <x v="7"/>
    <x v="7"/>
    <n v="139"/>
    <n v="1"/>
    <s v="FRC40"/>
    <n v="215"/>
    <n v="0"/>
    <s v="ร้านที่1"/>
    <s v="วิลาวัลย์  วัชระเกียรติศักดิ์"/>
    <s v="408 หมู่ 13 ถ.สุรนารายณ์_x000a_ซ.6/3  ต.จอหอ  อ.เมือง_x000a_จ.นครราชสีมา  _x000a_ 30310"/>
    <s v="30310"/>
    <s v="0897227734"/>
    <s v="09/08/2025 15:55"/>
    <s v="sompear3955@gmail.com"/>
    <s v="EMS"/>
    <s v="facebook"/>
    <s v="กสิกร"/>
    <s v=""/>
    <s v="-"/>
    <s v="09/08/2025 15:57"/>
  </r>
  <r>
    <x v="8"/>
    <x v="8"/>
    <n v="139"/>
    <n v="1"/>
    <s v="FRC40"/>
    <n v="215"/>
    <n v="0"/>
    <s v="ร้านที่1"/>
    <s v="วิลาวัลย์  วัชระเกียรติศักดิ์"/>
    <s v="408 หมู่ 13 ถ.สุรนารายณ์_x000a_ซ.6/3  ต.จอหอ  อ.เมือง_x000a_จ.นครราชสีมา  _x000a_ 30310"/>
    <s v="30310"/>
    <s v="0897227734"/>
    <s v="09/08/2025 15:55"/>
    <s v="sompear3955@gmail.com"/>
    <s v="EMS"/>
    <s v="facebook"/>
    <s v="กสิกร"/>
    <s v=""/>
    <s v="-"/>
    <s v="09/08/2025 15:57"/>
  </r>
  <r>
    <x v="3"/>
    <x v="3"/>
    <n v="100"/>
    <n v="1"/>
    <s v="FRC39"/>
    <n v="215"/>
    <n v="0"/>
    <s v="ร้านที่10"/>
    <s v="พิมพ์พิชา เกตุควบ"/>
    <s v="9ม.1ซอยสะแกงาม13 แยก4-3_x000a_แขวงแสมดำ เขตบางขุนเทียน_x000a_กทม 10150"/>
    <s v="10150"/>
    <s v="0946150945"/>
    <s v="09/08/2025 15:48"/>
    <s v="sompear3955@gmail.com"/>
    <s v="EMS COD"/>
    <s v="facebook"/>
    <s v="กสิกร"/>
    <s v=""/>
    <s v="-"/>
    <s v="09/08/2025 15:48"/>
  </r>
  <r>
    <x v="7"/>
    <x v="7"/>
    <n v="139"/>
    <n v="1"/>
    <s v="FRC39"/>
    <n v="215"/>
    <n v="0"/>
    <s v="ร้านที่10"/>
    <s v="พิมพ์พิชา เกตุควบ"/>
    <s v="9ม.1ซอยสะแกงาม13 แยก4-3_x000a_แขวงแสมดำ เขตบางขุนเทียน_x000a_กทม 10150"/>
    <s v="10150"/>
    <s v="0946150945"/>
    <s v="09/08/2025 15:48"/>
    <s v="sompear3955@gmail.com"/>
    <s v="EMS COD"/>
    <s v="facebook"/>
    <s v="กสิกร"/>
    <s v=""/>
    <s v="-"/>
    <s v="09/08/2025 15:48"/>
  </r>
  <r>
    <x v="3"/>
    <x v="3"/>
    <n v="66"/>
    <n v="1"/>
    <s v="FRC38"/>
    <n v="262"/>
    <n v="38"/>
    <s v="ร้านที่1"/>
    <s v="น******ม"/>
    <s v="******ย15 ต.เมืองปาน ตำบลเมืองปาน อำเภอเมืองปาน จังหวัดลำปาง 52240"/>
    <s v="52240"/>
    <s v="33"/>
    <s v="09/08/2025 15:45"/>
    <s v="-"/>
    <s v="SPX Express"/>
    <s v="Shopee"/>
    <s v="shopee"/>
    <s v=""/>
    <s v="-"/>
    <s v="09/08/2025 15:45"/>
  </r>
  <r>
    <x v="5"/>
    <x v="5"/>
    <n v="66"/>
    <n v="1"/>
    <s v="FRC38"/>
    <n v="262"/>
    <n v="38"/>
    <s v="ร้านที่1"/>
    <s v="น******ม"/>
    <s v="******ย15 ต.เมืองปาน ตำบลเมืองปาน อำเภอเมืองปาน จังหวัดลำปาง 52240"/>
    <s v="52240"/>
    <s v="33"/>
    <s v="09/08/2025 15:45"/>
    <s v="-"/>
    <s v="SPX Express"/>
    <s v="Shopee"/>
    <s v="shopee"/>
    <s v=""/>
    <s v="-"/>
    <s v="09/08/2025 15:45"/>
  </r>
  <r>
    <x v="2"/>
    <x v="2"/>
    <n v="67"/>
    <n v="1"/>
    <s v="FRC38"/>
    <n v="262"/>
    <n v="38"/>
    <s v="ร้านที่1"/>
    <s v="น******ม"/>
    <s v="******ย15 ต.เมืองปาน ตำบลเมืองปาน อำเภอเมืองปาน จังหวัดลำปาง 52240"/>
    <s v="52240"/>
    <s v="33"/>
    <s v="09/08/2025 15:45"/>
    <s v="-"/>
    <s v="SPX Express"/>
    <s v="Shopee"/>
    <s v="shopee"/>
    <s v=""/>
    <s v="-"/>
    <s v="09/08/2025 15:45"/>
  </r>
  <r>
    <x v="0"/>
    <x v="0"/>
    <n v="65"/>
    <n v="2"/>
    <s v="FRC37"/>
    <n v="215"/>
    <n v="0"/>
    <s v="ร้านที่1"/>
    <s v="สุภาภรณ์"/>
    <s v="94ฟิวเจอร์พาร์ครังสิตร้านถนัดกะเพรา ชั้นBโซนโรบินสันถ.พหลโยธิน ธัญบุรีปทุมธานี12130 12130"/>
    <s v="12130"/>
    <s v="0982764758"/>
    <s v="09/08/2025 15:45"/>
    <s v="sompear3955@gmail.com"/>
    <s v="EMS COD"/>
    <s v="facebook"/>
    <s v="กสิกร"/>
    <s v=""/>
    <s v="-"/>
    <s v="09/08/2025 15:44"/>
  </r>
  <r>
    <x v="2"/>
    <x v="2"/>
    <n v="100"/>
    <n v="1"/>
    <s v="FRC37"/>
    <n v="215"/>
    <n v="0"/>
    <s v="ร้านที่1"/>
    <s v="สุภาภรณ์"/>
    <s v="94ฟิวเจอร์พาร์ครังสิตร้านถนัดกะเพรา ชั้นBโซนโรบินสันถ.พหลโยธิน ธัญบุรีปทุมธานี12130 12130"/>
    <s v="12130"/>
    <s v="0982764758"/>
    <s v="09/08/2025 15:45"/>
    <s v="sompear3955@gmail.com"/>
    <s v="EMS COD"/>
    <s v="facebook"/>
    <s v="กสิกร"/>
    <s v=""/>
    <s v="-"/>
    <s v="09/08/2025 15:44"/>
  </r>
  <r>
    <x v="0"/>
    <x v="0"/>
    <n v="65"/>
    <n v="4"/>
    <s v="FRC36"/>
    <n v="215"/>
    <n v="0"/>
    <s v="ร้านที่1"/>
    <s v="นายกอสี เหล่าจันทร์"/>
    <s v="87 หมู่ที่5 ต.บ้านเหล่า อ.เพ็ญ จ.อุดรธานี รหัส_x000a_ 41150"/>
    <s v="41150"/>
    <s v="0985507293"/>
    <s v="09/08/2025 13:30"/>
    <s v="sompear3955@gmail.com"/>
    <s v="EMS"/>
    <s v="facebook"/>
    <s v="กสิกร"/>
    <s v=""/>
    <s v="-"/>
    <s v="09/08/2025 15:41"/>
  </r>
  <r>
    <x v="7"/>
    <x v="7"/>
    <n v="139"/>
    <n v="1"/>
    <s v="FRC35"/>
    <n v="215"/>
    <n v="0"/>
    <s v="ร้านที่1"/>
    <s v="วิโรจน์ จันทร์ขาว"/>
    <s v="59 หมู่9  ชุมชนทุ่งหมี่นน้อย ต.หนองหาร อ.สันทราย จ.เชียงใหม่ _x000a_ 50290"/>
    <s v="50290"/>
    <s v="0840466045"/>
    <s v="04/08/2025 07:35"/>
    <s v="sompear3955@gmail.com"/>
    <s v="EMS"/>
    <s v="facebook"/>
    <s v="กสิกร"/>
    <s v=""/>
    <s v="-"/>
    <s v="09/08/2025 15:37"/>
  </r>
  <r>
    <x v="8"/>
    <x v="8"/>
    <n v="139"/>
    <n v="1"/>
    <s v="FRC35"/>
    <n v="215"/>
    <n v="0"/>
    <s v="ร้านที่1"/>
    <s v="วิโรจน์ จันทร์ขาว"/>
    <s v="59 หมู่9  ชุมชนทุ่งหมี่นน้อย ต.หนองหาร อ.สันทราย จ.เชียงใหม่ _x000a_ 50290"/>
    <s v="50290"/>
    <s v="0840466045"/>
    <s v="04/08/2025 07:35"/>
    <s v="sompear3955@gmail.com"/>
    <s v="EMS"/>
    <s v="facebook"/>
    <s v="กสิกร"/>
    <s v=""/>
    <s v="-"/>
    <s v="09/08/2025 15:37"/>
  </r>
  <r>
    <x v="2"/>
    <x v="2"/>
    <n v="69.900000000000006"/>
    <n v="10"/>
    <s v="FRC34"/>
    <n v="892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8/2025 15:55"/>
    <s v="-"/>
    <s v="SPX Express"/>
    <s v="Shopee"/>
    <s v="shopee"/>
    <s v=""/>
    <s v="-"/>
    <s v="09/08/2025 15:25"/>
  </r>
  <r>
    <x v="2"/>
    <x v="2"/>
    <n v="64.666666666666671"/>
    <n v="3"/>
    <s v="FRC34"/>
    <n v="892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8/2025 15:55"/>
    <s v="-"/>
    <s v="SPX Express"/>
    <s v="Shopee"/>
    <s v="shopee"/>
    <s v=""/>
    <s v="-"/>
    <s v="09/08/2025 15:25"/>
  </r>
  <r>
    <x v="3"/>
    <x v="3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5"/>
    <x v="5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2"/>
    <x v="2"/>
    <n v="67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3"/>
    <x v="3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5"/>
    <x v="5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2"/>
    <x v="2"/>
    <n v="67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3"/>
    <x v="3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5"/>
    <x v="5"/>
    <n v="66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2"/>
    <x v="2"/>
    <n v="67"/>
    <n v="1"/>
    <s v="FRC33"/>
    <n v="500.85"/>
    <n v="54"/>
    <s v="ร้านที่1"/>
    <s v="อำนวย คงเผื่อ"/>
    <s v="43ม.9 บ้านหนองอีย่า ต.ธาตุ_x000a__x000a_วังหิน/ Wang Hinศรีสะเกษ/ Sisaket_x000a_33270"/>
    <s v="33270"/>
    <s v="660820062627"/>
    <s v="09/08/2025 15:03"/>
    <s v="-"/>
    <s v="Kerry_dropoff"/>
    <s v="Lazada"/>
    <s v="lazada"/>
    <s v=""/>
    <s v="-"/>
    <s v="09/08/2025 15:03"/>
  </r>
  <r>
    <x v="12"/>
    <x v="13"/>
    <n v="66.666666666666671"/>
    <n v="3"/>
    <s v="FRC32"/>
    <n v="253"/>
    <n v="0"/>
    <s v="ร้านที่1"/>
    <s v="ช******ี"/>
    <s v="******ชะ ตำบลแชะ อำเภอครบุรี จังหวัดนครราชสีมา 30250"/>
    <s v="30250"/>
    <s v="57"/>
    <s v="09/08/2025 15:04"/>
    <s v="-"/>
    <s v="SPX Express"/>
    <s v="Shopee"/>
    <s v="shopee"/>
    <s v=""/>
    <s v="-"/>
    <s v="09/08/2025 15:01"/>
  </r>
  <r>
    <x v="2"/>
    <x v="2"/>
    <n v="68.5"/>
    <n v="2"/>
    <s v="FRC32"/>
    <n v="253"/>
    <n v="0"/>
    <s v="ร้านที่1"/>
    <s v="ช******ี"/>
    <s v="******ชะ ตำบลแชะ อำเภอครบุรี จังหวัดนครราชสีมา 30250"/>
    <s v="30250"/>
    <s v="57"/>
    <s v="09/08/2025 15:04"/>
    <s v="-"/>
    <s v="SPX Express"/>
    <s v="Shopee"/>
    <s v="shopee"/>
    <s v=""/>
    <s v="-"/>
    <s v="09/08/2025 15:01"/>
  </r>
  <r>
    <x v="13"/>
    <x v="14"/>
    <n v="12"/>
    <n v="20"/>
    <s v="FRC31"/>
    <n v="252"/>
    <n v="0"/>
    <s v="ร้านที่1"/>
    <s v="s******y"/>
    <s v="****** บ้านแม่เตาไห ซอย 6 ตำบลหนองหาร อำเภอสันทราย จังหวัดเชียงใหม่ 50290"/>
    <s v="50290"/>
    <s v="09"/>
    <s v="09/08/2025 14:31"/>
    <s v="-"/>
    <s v="SPX Express"/>
    <s v="Shopee"/>
    <s v="shopee"/>
    <s v=""/>
    <s v="-"/>
    <s v="09/08/2025 14:31"/>
  </r>
  <r>
    <x v="2"/>
    <x v="15"/>
    <n v="5"/>
    <n v="1"/>
    <s v="FRC30"/>
    <n v="5"/>
    <n v="0"/>
    <s v="ร้านที่1"/>
    <s v="ใสใจ มรยส"/>
    <s v="ชุมชนร่มเย็น ร่มเย็น 28///4999999999 ซอยย2/17 เวดสว93883883สแสปส93993พข · คูคต/ Khu Khot_x000a__x000a_ลำลูกกา/ Lam Luk Kaปทุมธานี/ Pathum Thani_x000a_12130"/>
    <s v="12130"/>
    <s v="660847182381"/>
    <s v="09/08/2025 14:21"/>
    <s v="-"/>
    <s v="Kerry_dropoff"/>
    <s v="Lazada"/>
    <s v="lazada"/>
    <s v=""/>
    <s v="-"/>
    <s v="09/08/2025 14:21"/>
  </r>
  <r>
    <x v="0"/>
    <x v="0"/>
    <n v="50"/>
    <n v="6"/>
    <s v="FRC29"/>
    <n v="195"/>
    <n v="0"/>
    <s v="ร้านที่2"/>
    <s v="ด***ันทร์  ภ***ญ"/>
    <s v="ระยอง"/>
    <s v="-"/>
    <s v=""/>
    <s v="09/08/2025 13:58"/>
    <s v="-"/>
    <s v="J&amp;T COD"/>
    <s v="Tiktok"/>
    <s v="จ่ายทีหลัง / COD"/>
    <s v=""/>
    <s v="-"/>
    <s v="09/08/2025 13:58"/>
  </r>
  <r>
    <x v="13"/>
    <x v="14"/>
    <n v="12"/>
    <n v="50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9"/>
  </r>
  <r>
    <x v="14"/>
    <x v="16"/>
    <n v="10"/>
    <n v="90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9"/>
  </r>
  <r>
    <x v="15"/>
    <x v="17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9"/>
  </r>
  <r>
    <x v="16"/>
    <x v="18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17"/>
    <x v="19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18"/>
    <x v="20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19"/>
    <x v="21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20"/>
    <x v="22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21"/>
    <x v="23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22"/>
    <x v="24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23"/>
    <x v="25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24"/>
    <x v="26"/>
    <n v="10"/>
    <n v="1"/>
    <s v="FRC28"/>
    <n v="1825"/>
    <n v="170"/>
    <s v="ร้านที่1"/>
    <s v="พ******ิ"/>
    <s v="******ายณ์ ตำบลลำนารายณ์ อำเภอชัยบาดาล จังหวัดลพบุรี 15130"/>
    <s v="15130"/>
    <s v="04"/>
    <s v="09/08/2025 13:28"/>
    <s v="-"/>
    <s v="SPX Express"/>
    <s v="Shopee"/>
    <s v="shopee"/>
    <s v=""/>
    <s v="-"/>
    <s v="09/08/2025 12:58"/>
  </r>
  <r>
    <x v="3"/>
    <x v="3"/>
    <n v="66"/>
    <n v="1"/>
    <s v="FRC27"/>
    <n v="209.39"/>
    <n v="26"/>
    <s v="ร้านที่1"/>
    <s v="ทิพรัตน์​ แตงตาด"/>
    <s v="สุขุมวิท 25 ซ.ล้วน-เจืออนุสรณ์2 · บางนาเหนือ/ Bang Na Nuea_x000a__x000a_บางนา/ Bang Naกรุงเทพมหานคร/ Bangkok_x000a_10260"/>
    <s v="10260"/>
    <s v="660817149099"/>
    <s v="09/08/2025 12:11"/>
    <s v="-"/>
    <s v="Kerry_dropoff"/>
    <s v="Lazada"/>
    <s v="lazada"/>
    <s v=""/>
    <s v="-"/>
    <s v="09/08/2025 12:11"/>
  </r>
  <r>
    <x v="5"/>
    <x v="5"/>
    <n v="66"/>
    <n v="1"/>
    <s v="FRC27"/>
    <n v="209.39"/>
    <n v="26"/>
    <s v="ร้านที่1"/>
    <s v="ทิพรัตน์​ แตงตาด"/>
    <s v="สุขุมวิท 25 ซ.ล้วน-เจืออนุสรณ์2 · บางนาเหนือ/ Bang Na Nuea_x000a__x000a_บางนา/ Bang Naกรุงเทพมหานคร/ Bangkok_x000a_10260"/>
    <s v="10260"/>
    <s v="660817149099"/>
    <s v="09/08/2025 12:11"/>
    <s v="-"/>
    <s v="Kerry_dropoff"/>
    <s v="Lazada"/>
    <s v="lazada"/>
    <s v=""/>
    <s v="-"/>
    <s v="09/08/2025 12:11"/>
  </r>
  <r>
    <x v="2"/>
    <x v="2"/>
    <n v="67"/>
    <n v="1"/>
    <s v="FRC27"/>
    <n v="209.39"/>
    <n v="26"/>
    <s v="ร้านที่1"/>
    <s v="ทิพรัตน์​ แตงตาด"/>
    <s v="สุขุมวิท 25 ซ.ล้วน-เจืออนุสรณ์2 · บางนาเหนือ/ Bang Na Nuea_x000a__x000a_บางนา/ Bang Naกรุงเทพมหานคร/ Bangkok_x000a_10260"/>
    <s v="10260"/>
    <s v="660817149099"/>
    <s v="09/08/2025 12:11"/>
    <s v="-"/>
    <s v="Kerry_dropoff"/>
    <s v="Lazada"/>
    <s v="lazada"/>
    <s v=""/>
    <s v="-"/>
    <s v="09/08/2025 12:11"/>
  </r>
  <r>
    <x v="2"/>
    <x v="2"/>
    <n v="72"/>
    <n v="1"/>
    <s v="FRC26"/>
    <n v="72"/>
    <n v="0"/>
    <s v="ร้านที่1"/>
    <s v="บ******ม"/>
    <s v="******อยวังก์พง 23 ตำบลวังก์พง อำเภอปราณบุรี จังหวัดประจวบคีรีขันธ์ 77120"/>
    <s v="77120"/>
    <s v="90"/>
    <s v="09/08/2025 22:08"/>
    <s v="-"/>
    <s v="Flash Express"/>
    <s v="Shopee"/>
    <s v="shopee"/>
    <s v=""/>
    <s v="-"/>
    <s v="09/08/2025 11:28"/>
  </r>
  <r>
    <x v="6"/>
    <x v="6"/>
    <n v="66.666666666666671"/>
    <n v="3"/>
    <s v="FRC25"/>
    <n v="200"/>
    <n v="0"/>
    <s v="ร้านที่2"/>
    <s v="ม**"/>
    <s v="กรุงเทพมหานคร"/>
    <s v="-"/>
    <s v=""/>
    <s v="09/08/2025 11:12"/>
    <s v="-"/>
    <s v="J&amp;T COD"/>
    <s v="Tiktok"/>
    <s v="จ่ายทีหลัง / COD"/>
    <s v=""/>
    <s v="-"/>
    <s v="09/08/2025 11:13"/>
  </r>
  <r>
    <x v="0"/>
    <x v="0"/>
    <n v="33.333333333333336"/>
    <n v="3"/>
    <s v="FRC25"/>
    <n v="200"/>
    <n v="0"/>
    <s v="ร้านที่2"/>
    <s v="ม**"/>
    <s v="กรุงเทพมหานคร"/>
    <s v="-"/>
    <s v=""/>
    <s v="09/08/2025 11:12"/>
    <s v="-"/>
    <s v="J&amp;T COD"/>
    <s v="Tiktok"/>
    <s v="จ่ายทีหลัง / COD"/>
    <s v=""/>
    <s v="-"/>
    <s v="09/08/2025 11:13"/>
  </r>
  <r>
    <x v="25"/>
    <x v="27"/>
    <n v="35"/>
    <n v="8"/>
    <s v="FRC23"/>
    <n v="320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9/08/2025 11:40"/>
    <s v="-"/>
    <s v="SPX Express"/>
    <s v="Shopee"/>
    <s v="shopee"/>
    <s v=""/>
    <s v="-"/>
    <s v="09/08/2025 11:10"/>
  </r>
  <r>
    <x v="2"/>
    <x v="2"/>
    <n v="66.333333333333329"/>
    <n v="3"/>
    <s v="FRC22"/>
    <n v="227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09/08/2025 11:09"/>
    <s v="-"/>
    <s v="SPX Express"/>
    <s v="Shopee"/>
    <s v="shopee"/>
    <s v=""/>
    <s v="-"/>
    <s v="09/08/2025 11:08"/>
  </r>
  <r>
    <x v="0"/>
    <x v="0"/>
    <n v="50"/>
    <n v="6"/>
    <s v="FRC20"/>
    <n v="200"/>
    <n v="0"/>
    <s v="ร้านที่2"/>
    <s v="อ***ร์ทิรา    จ***ร์สงค์"/>
    <s v="ประจวบคีรีขันธ์"/>
    <s v="-"/>
    <s v=""/>
    <s v="09/08/2025 11:02"/>
    <s v="-"/>
    <s v="J&amp;T COD"/>
    <s v="Tiktok"/>
    <s v="จ่ายทีหลัง / COD"/>
    <s v=""/>
    <s v="-"/>
    <s v="09/08/2025 11:02"/>
  </r>
  <r>
    <x v="0"/>
    <x v="0"/>
    <n v="50"/>
    <n v="6"/>
    <s v="FRC19"/>
    <n v="200"/>
    <n v="0"/>
    <s v="ร้านที่2"/>
    <s v="J***y S**"/>
    <s v="สุราษฎร์ธานี"/>
    <s v="-"/>
    <s v=""/>
    <s v="09/08/2025 11:02"/>
    <s v="-"/>
    <s v="J&amp;T COD"/>
    <s v="Tiktok"/>
    <s v="จ่ายทีหลัง / COD"/>
    <s v=""/>
    <s v="-"/>
    <s v="09/08/2025 11:02"/>
  </r>
  <r>
    <x v="0"/>
    <x v="0"/>
    <n v="50"/>
    <n v="6"/>
    <s v="FRC18"/>
    <n v="195"/>
    <n v="0"/>
    <s v="ร้านที่2"/>
    <s v="ฉ***ชัย"/>
    <s v="เทศบาลนครนครสวรรค์"/>
    <s v="-"/>
    <s v=""/>
    <s v="09/08/2025 11:02"/>
    <s v="-"/>
    <s v="J&amp;T COD"/>
    <s v="Tiktok"/>
    <s v="จ่ายทีหลัง / COD"/>
    <s v=""/>
    <s v="-"/>
    <s v="09/08/2025 11:02"/>
  </r>
  <r>
    <x v="0"/>
    <x v="0"/>
    <n v="50"/>
    <n v="6"/>
    <s v="FRC17"/>
    <n v="195"/>
    <n v="0"/>
    <s v="ร้านที่2"/>
    <s v="S*** z** w**"/>
    <s v="Samut Sakhon"/>
    <s v="-"/>
    <s v=""/>
    <s v="09/08/2025 11:02"/>
    <s v="-"/>
    <s v="J&amp;T Express"/>
    <s v="Tiktok"/>
    <s v="tiktok"/>
    <s v=""/>
    <s v="-"/>
    <s v="09/08/2025 11:02"/>
  </r>
  <r>
    <x v="0"/>
    <x v="0"/>
    <n v="50"/>
    <n v="12"/>
    <s v="FRC16"/>
    <n v="400"/>
    <n v="0"/>
    <s v="ร้านที่2"/>
    <s v="เ***จิตร"/>
    <s v="กรุงเทพฯ"/>
    <s v="-"/>
    <s v=""/>
    <s v="09/08/2025 11:00"/>
    <s v="-"/>
    <s v="J&amp;T COD"/>
    <s v="Tiktok"/>
    <s v="จ่ายทีหลัง / COD"/>
    <s v=""/>
    <s v="-"/>
    <s v="09/08/2025 11:00"/>
  </r>
  <r>
    <x v="0"/>
    <x v="0"/>
    <n v="50"/>
    <n v="6"/>
    <s v="FRC15"/>
    <n v="200"/>
    <n v="0"/>
    <s v="ร้านที่2"/>
    <s v="น***สุภาพร จ***ร์เทียนบุญ"/>
    <s v="กรุงเทพฯ"/>
    <s v="-"/>
    <s v=""/>
    <s v="09/08/2025 11:00"/>
    <s v="-"/>
    <s v="J&amp;T COD"/>
    <s v="Tiktok"/>
    <s v="จ่ายทีหลัง / COD"/>
    <s v=""/>
    <s v="-"/>
    <s v="09/08/2025 11:00"/>
  </r>
  <r>
    <x v="0"/>
    <x v="0"/>
    <n v="50"/>
    <n v="12"/>
    <s v="FRC12"/>
    <n v="395"/>
    <n v="0"/>
    <s v="ร้านที่2"/>
    <s v="ส***  ส***"/>
    <s v="สงขลา"/>
    <s v="-"/>
    <s v=""/>
    <s v="09/08/2025 10:58"/>
    <s v="-"/>
    <s v="J&amp;T Express"/>
    <s v="Tiktok"/>
    <s v="tiktok"/>
    <s v=""/>
    <s v="-"/>
    <s v="09/08/2025 10:58"/>
  </r>
  <r>
    <x v="0"/>
    <x v="0"/>
    <n v="50"/>
    <n v="6"/>
    <s v="FRC11"/>
    <n v="200"/>
    <n v="0"/>
    <s v="ร้านที่2"/>
    <s v="เ***ลักษณ์ แ***กก"/>
    <s v="เพชรบูรณ์"/>
    <s v="-"/>
    <s v=""/>
    <s v="09/08/2025 10:55"/>
    <s v="-"/>
    <s v="J&amp;T COD"/>
    <s v="Tiktok"/>
    <s v="จ่ายทีหลัง / COD"/>
    <s v=""/>
    <s v="-"/>
    <s v="09/08/2025 10:55"/>
  </r>
  <r>
    <x v="2"/>
    <x v="2"/>
    <n v="72"/>
    <n v="1"/>
    <s v="FRC10"/>
    <n v="72"/>
    <n v="0"/>
    <s v="ร้านที่1"/>
    <s v="ค******ย"/>
    <s v="****** 7, ตำบล หัวไทร, อำเภอบางคล้า ตำบลหัวไทร อำเภอบางคล้า จังหวัดฉะเชิงเทรา 24110"/>
    <s v="24110"/>
    <s v="86"/>
    <s v="09/08/2025 11:25"/>
    <s v="-"/>
    <s v="SPX Express"/>
    <s v="Shopee"/>
    <s v="shopee"/>
    <s v=""/>
    <s v="-"/>
    <s v="09/08/2025 10:55"/>
  </r>
  <r>
    <x v="0"/>
    <x v="0"/>
    <n v="50"/>
    <n v="6"/>
    <s v="FRC9"/>
    <n v="200"/>
    <n v="0"/>
    <s v="ร้านที่2"/>
    <s v="จ***ิรา ผ***ันทร์"/>
    <s v="นครราชสีมา"/>
    <s v="-"/>
    <s v=""/>
    <s v="09/08/2025 10:48"/>
    <s v="-"/>
    <s v="J&amp;T COD"/>
    <s v="Tiktok"/>
    <s v="จ่ายทีหลัง / COD"/>
    <s v=""/>
    <s v="-"/>
    <s v="09/08/2025 10:48"/>
  </r>
  <r>
    <x v="0"/>
    <x v="0"/>
    <n v="50"/>
    <n v="6"/>
    <s v="FRC8"/>
    <n v="195"/>
    <n v="0"/>
    <s v="ร้านที่2"/>
    <s v="อ***ณา ท***พย์"/>
    <s v="นครสวรรค์"/>
    <s v="-"/>
    <s v=""/>
    <s v="09/08/2025 10:46"/>
    <s v="-"/>
    <s v="J&amp;T COD"/>
    <s v="Tiktok"/>
    <s v="จ่ายทีหลัง / COD"/>
    <s v=""/>
    <s v="-"/>
    <s v="09/08/2025 10:47"/>
  </r>
  <r>
    <x v="0"/>
    <x v="0"/>
    <n v="50"/>
    <n v="6"/>
    <s v="FRC7"/>
    <n v="200"/>
    <n v="0"/>
    <s v="ร้านที่2"/>
    <s v="ส***ร้อย"/>
    <s v="กำแพงเพชร"/>
    <s v="-"/>
    <s v=""/>
    <s v="09/08/2025 10:45"/>
    <s v="-"/>
    <s v="J&amp;T COD"/>
    <s v="Tiktok"/>
    <s v="จ่ายทีหลัง / COD"/>
    <s v=""/>
    <s v="-"/>
    <s v="09/08/2025 10:45"/>
  </r>
  <r>
    <x v="0"/>
    <x v="0"/>
    <n v="50"/>
    <n v="6"/>
    <s v="FRC5"/>
    <n v="195"/>
    <n v="0"/>
    <s v="ร้านที่2"/>
    <s v="ศ***รัตน์  ช***วล"/>
    <s v="อุบลราชธานี"/>
    <s v="-"/>
    <s v=""/>
    <s v="09/08/2025 10:43"/>
    <s v="-"/>
    <s v="Flash Express Thailand COD"/>
    <s v="Tiktok"/>
    <s v="จ่ายทีหลัง / COD"/>
    <s v=""/>
    <s v="-"/>
    <s v="09/08/2025 10:43"/>
  </r>
  <r>
    <x v="0"/>
    <x v="0"/>
    <n v="50"/>
    <n v="6"/>
    <s v="FRC4"/>
    <n v="195"/>
    <n v="0"/>
    <s v="ร้านที่2"/>
    <s v="ค***งค์เดือน  ค***งแท้"/>
    <s v="ลพบุรี"/>
    <s v="-"/>
    <s v=""/>
    <s v="09/08/2025 10:43"/>
    <s v="-"/>
    <s v="J&amp;T COD"/>
    <s v="Tiktok"/>
    <s v="จ่ายทีหลัง / COD"/>
    <s v=""/>
    <s v="-"/>
    <s v="09/08/2025 10:43"/>
  </r>
  <r>
    <x v="0"/>
    <x v="0"/>
    <n v="50"/>
    <n v="6"/>
    <s v="FRC3"/>
    <n v="195"/>
    <n v="0"/>
    <s v="ร้านที่2"/>
    <s v="น***๋อย  ผ***นธ์"/>
    <s v="มุกดาหาร"/>
    <s v="-"/>
    <s v=""/>
    <s v="09/08/2025 10:48"/>
    <s v="-"/>
    <s v="J&amp;T Express"/>
    <s v="Tiktok"/>
    <s v="tiktok"/>
    <s v=""/>
    <s v="-"/>
    <s v="09/08/2025 10:43"/>
  </r>
  <r>
    <x v="0"/>
    <x v="0"/>
    <n v="50"/>
    <n v="6"/>
    <s v="FRC2"/>
    <n v="200"/>
    <n v="0"/>
    <s v="ร้านที่2"/>
    <s v="ห**"/>
    <s v="นครราชสีมา"/>
    <s v="-"/>
    <s v=""/>
    <s v="09/08/2025 10:42"/>
    <s v="-"/>
    <s v="J&amp;T COD"/>
    <s v="Tiktok"/>
    <s v="จ่ายทีหลัง / COD"/>
    <s v=""/>
    <s v="-"/>
    <s v="09/08/2025 10:42"/>
  </r>
  <r>
    <x v="0"/>
    <x v="0"/>
    <n v="50"/>
    <n v="6"/>
    <s v="FRC1"/>
    <n v="195"/>
    <n v="0"/>
    <s v="ร้านที่2"/>
    <s v="น** ไ***น  อ***นกเขา"/>
    <s v="กาญจนบุรี"/>
    <s v="-"/>
    <s v=""/>
    <s v="09/08/2025 10:41"/>
    <s v="-"/>
    <s v="J&amp;T COD"/>
    <s v="Tiktok"/>
    <s v="จ่ายทีหลัง / COD"/>
    <s v=""/>
    <s v="-"/>
    <s v="09/08/2025 10:41"/>
  </r>
  <r>
    <x v="0"/>
    <x v="0"/>
    <n v="50"/>
    <n v="6"/>
    <s v="FRC0"/>
    <n v="200"/>
    <n v="0"/>
    <s v="ร้านที่2"/>
    <s v="ร***า  ไ***โส"/>
    <s v="ลำปาง"/>
    <s v="-"/>
    <s v=""/>
    <s v="09/08/2025 10:41"/>
    <s v="-"/>
    <s v="J&amp;T COD"/>
    <s v="Tiktok"/>
    <s v="จ่ายทีหลัง / COD"/>
    <s v=""/>
    <s v="-"/>
    <s v="09/08/2025 10:41"/>
  </r>
  <r>
    <x v="26"/>
    <x v="28"/>
    <n v="54.5"/>
    <n v="2"/>
    <s v="FRB99"/>
    <n v="67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9/08/2025 10:41"/>
    <s v="-"/>
    <s v="Kerry_dropoff"/>
    <s v="Lazada"/>
    <s v="lazada"/>
    <s v=""/>
    <s v="LEXPU0596141160"/>
    <s v="09/08/2025 10:41"/>
  </r>
  <r>
    <x v="0"/>
    <x v="0"/>
    <n v="50"/>
    <n v="6"/>
    <s v="FRB98"/>
    <n v="195"/>
    <n v="0"/>
    <s v="ร้านที่2"/>
    <s v=""/>
    <s v=""/>
    <s v="-"/>
    <s v=""/>
    <s v="-"/>
    <s v="-"/>
    <s v="Standard shipping"/>
    <s v="Tiktok"/>
    <s v="-"/>
    <s v=""/>
    <s v="-"/>
    <s v="09/08/2025 10:40"/>
  </r>
  <r>
    <x v="26"/>
    <x v="28"/>
    <n v="54.5"/>
    <n v="2"/>
    <s v="FRB97"/>
    <n v="67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9/08/2025 10:36"/>
    <s v="-"/>
    <s v="Kerry_dropoff"/>
    <s v="Lazada"/>
    <s v="lazada"/>
    <s v=""/>
    <s v="LEXPU0596140829"/>
    <s v="09/08/2025 10:36"/>
  </r>
  <r>
    <x v="0"/>
    <x v="0"/>
    <n v="50"/>
    <n v="6"/>
    <s v="FRB96"/>
    <n v="200"/>
    <n v="0"/>
    <s v="ร้านที่2"/>
    <s v="อ***า ป***ิพย์"/>
    <s v="กรุงเทพฯ"/>
    <s v="-"/>
    <s v=""/>
    <s v="09/08/2025 10:36"/>
    <s v="-"/>
    <s v="J&amp;T COD"/>
    <s v="Tiktok"/>
    <s v="จ่ายทีหลัง / COD"/>
    <s v=""/>
    <s v="-"/>
    <s v="09/08/2025 10:36"/>
  </r>
  <r>
    <x v="0"/>
    <x v="0"/>
    <n v="33.333333333333336"/>
    <n v="3"/>
    <s v="FRB95"/>
    <n v="100"/>
    <n v="0"/>
    <s v="ร้านที่2"/>
    <s v="จ***ชญานันท์ อ***าโย"/>
    <s v="ลำปาง"/>
    <s v="-"/>
    <s v=""/>
    <s v="09/08/2025 10:35"/>
    <s v="-"/>
    <s v="J&amp;T COD"/>
    <s v="Tiktok"/>
    <s v="จ่ายทีหลัง / COD"/>
    <s v=""/>
    <s v="762503133372"/>
    <s v="09/08/2025 10:35"/>
  </r>
  <r>
    <x v="0"/>
    <x v="0"/>
    <n v="50"/>
    <n v="6"/>
    <s v="FRB94"/>
    <n v="195"/>
    <n v="0"/>
    <s v="ร้านที่2"/>
    <s v="อ***ญา อ***ัชฌาย์"/>
    <s v="ขอนแก่น"/>
    <s v="-"/>
    <s v=""/>
    <s v="09/08/2025 10:34"/>
    <s v="-"/>
    <s v="J&amp;T COD"/>
    <s v="Tiktok"/>
    <s v="จ่ายทีหลัง / COD"/>
    <s v=""/>
    <s v="-"/>
    <s v="09/08/2025 10:34"/>
  </r>
  <r>
    <x v="0"/>
    <x v="0"/>
    <n v="50"/>
    <n v="6"/>
    <s v="FRB93"/>
    <n v="200"/>
    <n v="0"/>
    <s v="ร้านที่2"/>
    <s v="น***าวจนิตรา จ***นอก"/>
    <s v="นครราชสีมา"/>
    <s v="-"/>
    <s v=""/>
    <s v="09/08/2025 10:34"/>
    <s v="-"/>
    <s v="J&amp;T Express"/>
    <s v="Tiktok"/>
    <s v="tiktok"/>
    <s v=""/>
    <s v="-"/>
    <s v="09/08/2025 10:34"/>
  </r>
  <r>
    <x v="0"/>
    <x v="0"/>
    <n v="50"/>
    <n v="6"/>
    <s v="FRB92"/>
    <n v="200"/>
    <n v="0"/>
    <s v="ร้านที่2"/>
    <s v="ร***ตะวัน  ร***ขายน้ำริมทาง"/>
    <s v="นครนายก"/>
    <s v="-"/>
    <s v=""/>
    <s v="09/08/2025 10:34"/>
    <s v="-"/>
    <s v="J&amp;T COD"/>
    <s v="Tiktok"/>
    <s v="จ่ายทีหลัง / COD"/>
    <s v=""/>
    <s v="-"/>
    <s v="09/08/2025 10:34"/>
  </r>
  <r>
    <x v="0"/>
    <x v="0"/>
    <n v="50"/>
    <n v="6"/>
    <s v="FRB91"/>
    <n v="195"/>
    <n v="0"/>
    <s v="ร้านที่2"/>
    <s v=""/>
    <s v=""/>
    <s v="-"/>
    <s v=""/>
    <s v="-"/>
    <s v="-"/>
    <s v="Standard shipping"/>
    <s v="Tiktok"/>
    <s v="-"/>
    <s v=""/>
    <s v="-"/>
    <s v="09/08/2025 10:33"/>
  </r>
  <r>
    <x v="0"/>
    <x v="0"/>
    <n v="50"/>
    <n v="6"/>
    <s v="FRB90"/>
    <n v="195"/>
    <n v="0"/>
    <s v="ร้านที่2"/>
    <s v=""/>
    <s v=""/>
    <s v="-"/>
    <s v=""/>
    <s v="-"/>
    <s v="-"/>
    <s v="Standard shipping"/>
    <s v="Tiktok"/>
    <s v="-"/>
    <s v=""/>
    <s v="-"/>
    <s v="09/08/2025 10:32"/>
  </r>
  <r>
    <x v="0"/>
    <x v="0"/>
    <n v="33.333333333333336"/>
    <n v="6"/>
    <s v="FRB89"/>
    <n v="200"/>
    <n v="0"/>
    <s v="ร้านที่2"/>
    <s v="พ***พร ศ***พันธ์"/>
    <s v="พิจิตร"/>
    <s v="-"/>
    <s v=""/>
    <s v="09/08/2025 10:31"/>
    <s v="-"/>
    <s v="J&amp;T COD"/>
    <s v="Tiktok"/>
    <s v="จ่ายทีหลัง / COD"/>
    <s v=""/>
    <s v="-"/>
    <s v="09/08/2025 10:31"/>
  </r>
  <r>
    <x v="0"/>
    <x v="0"/>
    <n v="50"/>
    <n v="6"/>
    <s v="FRB88"/>
    <n v="195"/>
    <n v="0"/>
    <s v="ร้านที่2"/>
    <s v="ส*** ก***าน"/>
    <s v="อุตรดิตถ์"/>
    <s v="-"/>
    <s v=""/>
    <s v="09/08/2025 10:30"/>
    <s v="-"/>
    <s v="J&amp;T COD"/>
    <s v="Tiktok"/>
    <s v="จ่ายทีหลัง / COD"/>
    <s v=""/>
    <s v="-"/>
    <s v="09/08/2025 10:30"/>
  </r>
  <r>
    <x v="27"/>
    <x v="29"/>
    <n v="65"/>
    <n v="1"/>
    <s v="FRB87"/>
    <n v="219"/>
    <n v="20"/>
    <s v="ร้านที่1"/>
    <s v="ส่ง วาสนา ขวัญม่วง"/>
    <s v="148/1 ถ.ชากไผ่กลางดงซอย 2  ม.1 ต.เพ อ.เมือง จ.ระยอง _x000a_ 21160"/>
    <s v="21160"/>
    <s v="0616073853"/>
    <s v="09/08/2025 10:31"/>
    <s v="sompear3955@gmail.com"/>
    <s v="EMS COD"/>
    <s v="facebook"/>
    <s v="กสิกร"/>
    <s v=""/>
    <s v="-"/>
    <s v="09/08/2025 10:30"/>
  </r>
  <r>
    <x v="10"/>
    <x v="10"/>
    <n v="65"/>
    <n v="1"/>
    <s v="FRB87"/>
    <n v="219"/>
    <n v="20"/>
    <s v="ร้านที่1"/>
    <s v="ส่ง วาสนา ขวัญม่วง"/>
    <s v="148/1 ถ.ชากไผ่กลางดงซอย 2  ม.1 ต.เพ อ.เมือง จ.ระยอง _x000a_ 21160"/>
    <s v="21160"/>
    <s v="0616073853"/>
    <s v="09/08/2025 10:31"/>
    <s v="sompear3955@gmail.com"/>
    <s v="EMS COD"/>
    <s v="facebook"/>
    <s v="กสิกร"/>
    <s v=""/>
    <s v="-"/>
    <s v="09/08/2025 10:30"/>
  </r>
  <r>
    <x v="26"/>
    <x v="28"/>
    <n v="65"/>
    <n v="1"/>
    <s v="FRB87"/>
    <n v="219"/>
    <n v="20"/>
    <s v="ร้านที่1"/>
    <s v="ส่ง วาสนา ขวัญม่วง"/>
    <s v="148/1 ถ.ชากไผ่กลางดงซอย 2  ม.1 ต.เพ อ.เมือง จ.ระยอง _x000a_ 21160"/>
    <s v="21160"/>
    <s v="0616073853"/>
    <s v="09/08/2025 10:31"/>
    <s v="sompear3955@gmail.com"/>
    <s v="EMS COD"/>
    <s v="facebook"/>
    <s v="กสิกร"/>
    <s v=""/>
    <s v="-"/>
    <s v="09/08/2025 10:30"/>
  </r>
  <r>
    <x v="28"/>
    <x v="30"/>
    <n v="65"/>
    <n v="1"/>
    <s v="FRB87"/>
    <n v="219"/>
    <n v="20"/>
    <s v="ร้านที่1"/>
    <s v="ส่ง วาสนา ขวัญม่วง"/>
    <s v="148/1 ถ.ชากไผ่กลางดงซอย 2  ม.1 ต.เพ อ.เมือง จ.ระยอง _x000a_ 21160"/>
    <s v="21160"/>
    <s v="0616073853"/>
    <s v="09/08/2025 10:31"/>
    <s v="sompear3955@gmail.com"/>
    <s v="EMS COD"/>
    <s v="facebook"/>
    <s v="กสิกร"/>
    <s v=""/>
    <s v="-"/>
    <s v="09/08/2025 10:30"/>
  </r>
  <r>
    <x v="0"/>
    <x v="0"/>
    <n v="50"/>
    <n v="6"/>
    <s v="FRB86"/>
    <n v="195"/>
    <n v="0"/>
    <s v="ร้านที่2"/>
    <s v="พ***ศยา น***ศร"/>
    <s v="มุกดาหาร"/>
    <s v="-"/>
    <s v=""/>
    <s v="09/08/2025 10:40"/>
    <s v="-"/>
    <s v="J&amp;T Express"/>
    <s v="Tiktok"/>
    <s v="tiktok"/>
    <s v=""/>
    <s v="-"/>
    <s v="09/08/2025 10:29"/>
  </r>
  <r>
    <x v="0"/>
    <x v="0"/>
    <n v="50"/>
    <n v="6"/>
    <s v="FRB85"/>
    <n v="200"/>
    <n v="0"/>
    <s v="ร้านที่2"/>
    <s v="ศ***ร ศ***จริญ"/>
    <s v="กาญจนบุรี"/>
    <s v="-"/>
    <s v=""/>
    <s v="09/08/2025 10:28"/>
    <s v="-"/>
    <s v="J&amp;T COD"/>
    <s v="Tiktok"/>
    <s v="จ่ายทีหลัง / COD"/>
    <s v=""/>
    <s v="-"/>
    <s v="09/08/2025 10:28"/>
  </r>
  <r>
    <x v="0"/>
    <x v="0"/>
    <n v="50"/>
    <n v="6"/>
    <s v="FRB83"/>
    <n v="200"/>
    <n v="0"/>
    <s v="ร้านที่2"/>
    <s v="ศ***ณี  ซ***สัตย์"/>
    <s v="พะเยา"/>
    <s v="-"/>
    <s v=""/>
    <s v="09/08/2025 10:23"/>
    <s v="-"/>
    <s v="J&amp;T Express"/>
    <s v="Tiktok"/>
    <s v="tiktok"/>
    <s v=""/>
    <s v="-"/>
    <s v="09/08/2025 10:23"/>
  </r>
  <r>
    <x v="0"/>
    <x v="0"/>
    <n v="50"/>
    <n v="6"/>
    <s v="FRB82"/>
    <n v="195"/>
    <n v="0"/>
    <s v="ร้านที่2"/>
    <s v="ศ***กร ม***ญโสภิต"/>
    <s v="ขอนแก่น"/>
    <s v="-"/>
    <s v=""/>
    <s v="09/08/2025 10:24"/>
    <s v="-"/>
    <s v="J&amp;T Express"/>
    <s v="Tiktok"/>
    <s v="tiktok"/>
    <s v=""/>
    <s v="-"/>
    <s v="09/08/2025 10:23"/>
  </r>
  <r>
    <x v="0"/>
    <x v="0"/>
    <n v="50"/>
    <n v="6"/>
    <s v="FRB81"/>
    <n v="200"/>
    <n v="0"/>
    <s v="ร้านที่2"/>
    <s v="ศ***พร แ***กระโทก"/>
    <s v="ปราจีนบุรี"/>
    <s v="-"/>
    <s v=""/>
    <s v="09/08/2025 10:23"/>
    <s v="-"/>
    <s v="J&amp;T COD"/>
    <s v="Tiktok"/>
    <s v="จ่ายทีหลัง / COD"/>
    <s v=""/>
    <s v="-"/>
    <s v="09/08/2025 10:23"/>
  </r>
  <r>
    <x v="0"/>
    <x v="0"/>
    <n v="50"/>
    <n v="6"/>
    <s v="FRB80"/>
    <n v="200"/>
    <n v="0"/>
    <s v="ร้านที่2"/>
    <s v="น***ัฒนา​  ม***วิเศษ"/>
    <s v="ชลบุรี"/>
    <s v="-"/>
    <s v=""/>
    <s v="09/08/2025 10:22"/>
    <s v="-"/>
    <s v="J&amp;T Express"/>
    <s v="Tiktok"/>
    <s v="tiktok"/>
    <s v=""/>
    <s v="-"/>
    <s v="09/08/2025 10:22"/>
  </r>
  <r>
    <x v="0"/>
    <x v="0"/>
    <n v="33.333333333333336"/>
    <n v="3"/>
    <s v="FRB79"/>
    <n v="138"/>
    <n v="38"/>
    <s v="ร้านที่2"/>
    <s v="ร***ทิวา ล***ป่า"/>
    <s v="เทศบาลนครลำปาง"/>
    <s v="-"/>
    <s v=""/>
    <s v="09/08/2025 10:22"/>
    <s v="-"/>
    <s v="J&amp;T Express"/>
    <s v="Tiktok"/>
    <s v="tiktok"/>
    <s v=""/>
    <s v="762585331373"/>
    <s v="09/08/2025 10:22"/>
  </r>
  <r>
    <x v="0"/>
    <x v="0"/>
    <n v="50"/>
    <n v="6"/>
    <s v="FRB78"/>
    <n v="200"/>
    <n v="0"/>
    <s v="ร้านที่2"/>
    <s v="เ***ทอง ว***น"/>
    <s v="ลำปาง"/>
    <s v="-"/>
    <s v=""/>
    <s v="09/08/2025 10:14"/>
    <s v="-"/>
    <s v="J&amp;T COD"/>
    <s v="Tiktok"/>
    <s v="จ่ายทีหลัง / COD"/>
    <s v=""/>
    <s v="-"/>
    <s v="09/08/2025 10:14"/>
  </r>
  <r>
    <x v="25"/>
    <x v="27"/>
    <n v="35"/>
    <n v="8"/>
    <s v="FRB77"/>
    <n v="32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9/08/2025 10:39"/>
    <s v="-"/>
    <s v="SPX Express"/>
    <s v="Shopee"/>
    <s v="shopee"/>
    <s v=""/>
    <s v="-"/>
    <s v="09/08/2025 10:10"/>
  </r>
  <r>
    <x v="2"/>
    <x v="2"/>
    <n v="66.333333333333329"/>
    <n v="12"/>
    <s v="FRB76"/>
    <n v="880"/>
    <n v="0"/>
    <s v="ร้านที่4"/>
    <s v="ส***มล ไ***"/>
    <s v="ประจวบคีรีขันธ์"/>
    <s v="-"/>
    <s v=""/>
    <s v="09/08/2025 10:09"/>
    <s v="-"/>
    <s v="J&amp;T COD"/>
    <s v="Tiktok"/>
    <s v="จ่ายทีหลัง / COD"/>
    <s v=""/>
    <s v="-"/>
    <s v="09/08/2025 10:10"/>
  </r>
  <r>
    <x v="0"/>
    <x v="0"/>
    <n v="50"/>
    <n v="6"/>
    <s v="FRB75"/>
    <n v="195"/>
    <n v="0"/>
    <s v="ร้านที่2"/>
    <s v="ส***รณี พ***คุณมี"/>
    <s v="สมุทรสาคร"/>
    <s v="-"/>
    <s v=""/>
    <s v="09/08/2025 10:00"/>
    <s v="-"/>
    <s v="J&amp;T COD"/>
    <s v="Tiktok"/>
    <s v="จ่ายทีหลัง / COD"/>
    <s v=""/>
    <s v="-"/>
    <s v="09/08/2025 10:00"/>
  </r>
  <r>
    <x v="0"/>
    <x v="0"/>
    <n v="33.333333333333336"/>
    <n v="3"/>
    <s v="FRB74"/>
    <n v="100"/>
    <n v="0"/>
    <s v="ร้านที่2"/>
    <s v="M***t. M***t"/>
    <s v="Bangkok"/>
    <s v="-"/>
    <s v=""/>
    <s v="09/08/2025 09:53"/>
    <s v="-"/>
    <s v="J&amp;T COD"/>
    <s v="Tiktok"/>
    <s v="จ่ายทีหลัง / COD"/>
    <s v=""/>
    <s v="762526034336"/>
    <s v="09/08/2025 09:53"/>
  </r>
  <r>
    <x v="3"/>
    <x v="3"/>
    <n v="100"/>
    <n v="2"/>
    <s v="FRB73"/>
    <n v="500"/>
    <n v="0"/>
    <s v="ร้านที่10"/>
    <s v="ลำใย  อินทร์ภิรมย์"/>
    <s v="129หมู่9บ.หัวนา_x000a_ต.เนิ่นเพิ่มอ.นครไทย_x000a_จ.พิษณุโลก 65120"/>
    <s v="65120"/>
    <s v="0808506345"/>
    <s v="09/08/2025 09:47"/>
    <s v="sompear3955@gmail.com"/>
    <s v="EMS COD"/>
    <s v="facebook"/>
    <s v="กสิกร"/>
    <s v=""/>
    <s v="-"/>
    <s v="09/08/2025 09:47"/>
  </r>
  <r>
    <x v="29"/>
    <x v="31"/>
    <n v="100"/>
    <n v="3"/>
    <s v="FRB73"/>
    <n v="500"/>
    <n v="0"/>
    <s v="ร้านที่10"/>
    <s v="ลำใย  อินทร์ภิรมย์"/>
    <s v="129หมู่9บ.หัวนา_x000a_ต.เนิ่นเพิ่มอ.นครไทย_x000a_จ.พิษณุโลก 65120"/>
    <s v="65120"/>
    <s v="0808506345"/>
    <s v="09/08/2025 09:47"/>
    <s v="sompear3955@gmail.com"/>
    <s v="EMS COD"/>
    <s v="facebook"/>
    <s v="กสิกร"/>
    <s v=""/>
    <s v="-"/>
    <s v="09/08/2025 09:47"/>
  </r>
  <r>
    <x v="29"/>
    <x v="31"/>
    <n v="100"/>
    <n v="2"/>
    <s v="FRB72"/>
    <n v="200"/>
    <n v="0"/>
    <s v="ร้านที่1"/>
    <s v="พรกมล รอดเดช"/>
    <s v="  65จรัญฯ14 ท่าพระ บางกอกใหญ่ กทม. 10600"/>
    <s v="10600"/>
    <s v="0897445651"/>
    <s v="09/08/2025 09:46"/>
    <s v="sompear3955@gmail.com"/>
    <s v="EMS COD"/>
    <s v="facebook"/>
    <s v="กสิกร"/>
    <s v=""/>
    <s v="-"/>
    <s v="09/08/2025 09:45"/>
  </r>
  <r>
    <x v="7"/>
    <x v="7"/>
    <n v="139"/>
    <n v="1"/>
    <s v="FRB71"/>
    <n v="215"/>
    <n v="0"/>
    <s v="ร้านที่1"/>
    <s v="ณัฐพล มากอยู่"/>
    <s v="ห้องเช่าอำไพ เลขที่104/17_x000a_ต.คลองตำหรุ_x000a_อ.เมือง_x000a_จ.ชลบุรี 20000"/>
    <s v="20000"/>
    <s v="0653655051"/>
    <s v="09/08/2025 09:44"/>
    <s v="sompear3955@gmail.com"/>
    <s v="EMS COD"/>
    <s v="facebook"/>
    <s v="กสิกร"/>
    <s v=""/>
    <s v="-"/>
    <s v="09/08/2025 09:44"/>
  </r>
  <r>
    <x v="8"/>
    <x v="8"/>
    <n v="139"/>
    <n v="1"/>
    <s v="FRB71"/>
    <n v="215"/>
    <n v="0"/>
    <s v="ร้านที่1"/>
    <s v="ณัฐพล มากอยู่"/>
    <s v="ห้องเช่าอำไพ เลขที่104/17_x000a_ต.คลองตำหรุ_x000a_อ.เมือง_x000a_จ.ชลบุรี 20000"/>
    <s v="20000"/>
    <s v="0653655051"/>
    <s v="09/08/2025 09:44"/>
    <s v="sompear3955@gmail.com"/>
    <s v="EMS COD"/>
    <s v="facebook"/>
    <s v="กสิกร"/>
    <s v=""/>
    <s v="-"/>
    <s v="09/08/2025 09:44"/>
  </r>
  <r>
    <x v="10"/>
    <x v="10"/>
    <n v="65"/>
    <n v="2"/>
    <s v="FRB70"/>
    <n v="215"/>
    <n v="0"/>
    <s v="ร้านที่10"/>
    <s v="กรรณิการ์ ดีบุญ"/>
    <s v="222/17 หมู่3หมู่บ้านนวรัตน์_x000a_ตำบลหนองแก๋ว _x000a_อำเภอหางดง_x000a_จังหวัดเชียงใหม่_x000a_ 50230"/>
    <s v="50230"/>
    <s v="0810388740"/>
    <s v="09/08/2025 09:41"/>
    <s v="sompear3955@gmail.com"/>
    <s v="EMS COD"/>
    <s v="facebook"/>
    <s v="กสิกร"/>
    <s v=""/>
    <s v="-"/>
    <s v="09/08/2025 09:41"/>
  </r>
  <r>
    <x v="26"/>
    <x v="28"/>
    <n v="65"/>
    <n v="2"/>
    <s v="FRB70"/>
    <n v="215"/>
    <n v="0"/>
    <s v="ร้านที่10"/>
    <s v="กรรณิการ์ ดีบุญ"/>
    <s v="222/17 หมู่3หมู่บ้านนวรัตน์_x000a_ตำบลหนองแก๋ว _x000a_อำเภอหางดง_x000a_จังหวัดเชียงใหม่_x000a_ 50230"/>
    <s v="50230"/>
    <s v="0810388740"/>
    <s v="09/08/2025 09:41"/>
    <s v="sompear3955@gmail.com"/>
    <s v="EMS COD"/>
    <s v="facebook"/>
    <s v="กสิกร"/>
    <s v=""/>
    <s v="-"/>
    <s v="09/08/2025 09:41"/>
  </r>
  <r>
    <x v="29"/>
    <x v="31"/>
    <n v="100"/>
    <n v="2"/>
    <s v="FRB69"/>
    <n v="200"/>
    <n v="0"/>
    <s v="ร้านที่10"/>
    <s v="หงษ์ฟ้า แสงเดช "/>
    <s v="40/3 หมู่6 ถนนศักดิเดช สามแยกทางไปเขาขาดบ้านบ่อแร่ ตำบลวิชิต อำเภอเมือง จังหวัดภูเก็ต  83000"/>
    <s v="83000"/>
    <s v="0872715506"/>
    <s v="09/08/2025 09:40"/>
    <s v="sompear3955@gmail.com"/>
    <s v="EMS COD"/>
    <s v="facebook"/>
    <s v="กสิกร"/>
    <s v=""/>
    <s v="-"/>
    <s v="09/08/2025 09:40"/>
  </r>
  <r>
    <x v="29"/>
    <x v="31"/>
    <n v="100"/>
    <n v="2"/>
    <s v="FRB68"/>
    <n v="200"/>
    <n v="0"/>
    <s v="ร้านที่10"/>
    <s v="สมประสงค์"/>
    <s v="37/117เลียบวารี43แขวงโคกแฝดหนองจอก 10530"/>
    <s v="10530"/>
    <s v="0944921400"/>
    <s v="08/08/2025 20:50"/>
    <s v="sompear3955@gmail.com"/>
    <s v="EMS"/>
    <s v="facebook"/>
    <s v="กสิกร"/>
    <s v=""/>
    <s v="-"/>
    <s v="09/08/2025 09:37"/>
  </r>
  <r>
    <x v="13"/>
    <x v="14"/>
    <n v="12"/>
    <n v="20"/>
    <s v="FRB67"/>
    <n v="252"/>
    <n v="0"/>
    <s v="ร้านที่1"/>
    <s v="ส******จ"/>
    <s v="******โพธิ์ทอง ตำบลโพธิ์ทอง อำเภอปางศิลาทอง จังหวัดกำแพงเพชร 62120"/>
    <s v="62120"/>
    <s v="60"/>
    <s v="09/08/2025 09:36"/>
    <s v="-"/>
    <s v="SPX Express"/>
    <s v="Shopee"/>
    <s v="shopee"/>
    <s v=""/>
    <s v="-"/>
    <s v="09/08/2025 09:36"/>
  </r>
  <r>
    <x v="29"/>
    <x v="31"/>
    <n v="100"/>
    <n v="1"/>
    <s v="FRB66"/>
    <n v="215"/>
    <n v="0"/>
    <s v="ร้านที่10"/>
    <s v="วรรณาพวงสุข"/>
    <s v=" 326 บริษัทพรีเมียร์ตำบลบางบ่ออำเภอบางบ่อจังหวัดสมุทรปราการรหัส  10560"/>
    <s v="10560"/>
    <s v="0831323794"/>
    <s v="08/08/2025 20:49"/>
    <s v="sompear3955@gmail.com"/>
    <s v="EMS"/>
    <s v="facebook"/>
    <s v="กสิกร"/>
    <s v=""/>
    <s v="-"/>
    <s v="09/08/2025 09:35"/>
  </r>
  <r>
    <x v="7"/>
    <x v="7"/>
    <n v="139"/>
    <n v="1"/>
    <s v="FRB66"/>
    <n v="215"/>
    <n v="0"/>
    <s v="ร้านที่10"/>
    <s v="วรรณาพวงสุข"/>
    <s v=" 326 บริษัทพรีเมียร์ตำบลบางบ่ออำเภอบางบ่อจังหวัดสมุทรปราการรหัส  10560"/>
    <s v="10560"/>
    <s v="0831323794"/>
    <s v="08/08/2025 20:49"/>
    <s v="sompear3955@gmail.com"/>
    <s v="EMS"/>
    <s v="facebook"/>
    <s v="กสิกร"/>
    <s v=""/>
    <s v="-"/>
    <s v="09/08/2025 09:35"/>
  </r>
  <r>
    <x v="29"/>
    <x v="31"/>
    <n v="100"/>
    <n v="2"/>
    <s v="FRB65"/>
    <n v="200"/>
    <n v="0"/>
    <s v="ร้านที่10"/>
    <s v="บุญชุม  สมปา"/>
    <s v="15/2 ม.4 ต.น้ำหมัน  อ.ท่าปลา  จ.อุตรดิตถ์ _x000a_ 53150"/>
    <s v="53150"/>
    <s v="0829106519"/>
    <s v="08/08/2025 19:52"/>
    <s v="sompear3955@gmail.com"/>
    <s v="EMS"/>
    <s v="facebook"/>
    <s v="กสิกร"/>
    <s v=""/>
    <s v="-"/>
    <s v="09/08/2025 09:34"/>
  </r>
  <r>
    <x v="29"/>
    <x v="31"/>
    <n v="100"/>
    <n v="2"/>
    <s v="FRB64"/>
    <n v="415"/>
    <n v="0"/>
    <s v="ร้านที่10"/>
    <s v="น.ส ประภา เขียวต่าย"/>
    <s v="37หมู่6 บ้านศรีสมบูรณ์ ต.โคกขิ้น_x000a_อ.พลับพลาชัย_x000a_จ.บุรีรัมย์_x000a_ 31250"/>
    <s v="31250"/>
    <s v="0909109336"/>
    <s v="09/08/2025 09:33"/>
    <s v="sompear3955@gmail.com"/>
    <s v="EMS COD"/>
    <s v="facebook"/>
    <s v="กสิกร"/>
    <s v=""/>
    <s v="-"/>
    <s v="09/08/2025 09:33"/>
  </r>
  <r>
    <x v="7"/>
    <x v="7"/>
    <n v="139"/>
    <n v="1"/>
    <s v="FRB64"/>
    <n v="415"/>
    <n v="0"/>
    <s v="ร้านที่10"/>
    <s v="น.ส ประภา เขียวต่าย"/>
    <s v="37หมู่6 บ้านศรีสมบูรณ์ ต.โคกขิ้น_x000a_อ.พลับพลาชัย_x000a_จ.บุรีรัมย์_x000a_ 31250"/>
    <s v="31250"/>
    <s v="0909109336"/>
    <s v="09/08/2025 09:33"/>
    <s v="sompear3955@gmail.com"/>
    <s v="EMS COD"/>
    <s v="facebook"/>
    <s v="กสิกร"/>
    <s v=""/>
    <s v="-"/>
    <s v="09/08/2025 09:33"/>
  </r>
  <r>
    <x v="8"/>
    <x v="8"/>
    <n v="139"/>
    <n v="1"/>
    <s v="FRB64"/>
    <n v="415"/>
    <n v="0"/>
    <s v="ร้านที่10"/>
    <s v="น.ส ประภา เขียวต่าย"/>
    <s v="37หมู่6 บ้านศรีสมบูรณ์ ต.โคกขิ้น_x000a_อ.พลับพลาชัย_x000a_จ.บุรีรัมย์_x000a_ 31250"/>
    <s v="31250"/>
    <s v="0909109336"/>
    <s v="09/08/2025 09:33"/>
    <s v="sompear3955@gmail.com"/>
    <s v="EMS COD"/>
    <s v="facebook"/>
    <s v="กสิกร"/>
    <s v=""/>
    <s v="-"/>
    <s v="09/08/2025 09:33"/>
  </r>
  <r>
    <x v="2"/>
    <x v="2"/>
    <n v="100"/>
    <n v="1"/>
    <s v="FRB63"/>
    <n v="300"/>
    <n v="0"/>
    <s v="ร้านที่10"/>
    <s v="ธนวัน พงษ์นเรศ"/>
    <s v="25/1_x000a_ถ.เฉลิมพระเกียรติร.9 ซอย 8_x000a_แขวงหนองบอน_x000a_เขตประเวศ_x000a_กรุงเทพฯ _x000a_ 10250"/>
    <s v="10250"/>
    <s v="0994463514"/>
    <s v="08/08/2025 17:21"/>
    <s v="sompear3955@gmail.com"/>
    <s v="EMS"/>
    <s v="facebook"/>
    <s v="กสิกร"/>
    <s v=""/>
    <s v="-"/>
    <s v="09/08/2025 09:29"/>
  </r>
  <r>
    <x v="29"/>
    <x v="31"/>
    <n v="100"/>
    <n v="2"/>
    <s v="FRB63"/>
    <n v="300"/>
    <n v="0"/>
    <s v="ร้านที่10"/>
    <s v="ธนวัน พงษ์นเรศ"/>
    <s v="25/1_x000a_ถ.เฉลิมพระเกียรติร.9 ซอย 8_x000a_แขวงหนองบอน_x000a_เขตประเวศ_x000a_กรุงเทพฯ _x000a_ 10250"/>
    <s v="10250"/>
    <s v="0994463514"/>
    <s v="08/08/2025 17:21"/>
    <s v="sompear3955@gmail.com"/>
    <s v="EMS"/>
    <s v="facebook"/>
    <s v="กสิกร"/>
    <s v=""/>
    <s v="-"/>
    <s v="09/08/2025 09:29"/>
  </r>
  <r>
    <x v="28"/>
    <x v="30"/>
    <n v="65"/>
    <n v="1"/>
    <s v="FRB62"/>
    <n v="418"/>
    <n v="20"/>
    <s v="ร้านที่1"/>
    <s v="ส่ง ครูเล็ก"/>
    <s v="  341 หมู่ 1 บ้านแก่ง ต.ร่องจิก อ.ภูเรือ จ.เลย 42160"/>
    <s v="42160"/>
    <s v="0"/>
    <s v="09/08/2025 09:23"/>
    <s v="sompear3955@gmail.com"/>
    <s v="EMS COD"/>
    <s v="facebook"/>
    <s v="กสิกร"/>
    <s v=""/>
    <s v="-"/>
    <s v="09/08/2025 09:21"/>
  </r>
  <r>
    <x v="27"/>
    <x v="29"/>
    <n v="65"/>
    <n v="2"/>
    <s v="FRB62"/>
    <n v="418"/>
    <n v="20"/>
    <s v="ร้านที่1"/>
    <s v="ส่ง ครูเล็ก"/>
    <s v="  341 หมู่ 1 บ้านแก่ง ต.ร่องจิก อ.ภูเรือ จ.เลย 42160"/>
    <s v="42160"/>
    <s v="0"/>
    <s v="09/08/2025 09:23"/>
    <s v="sompear3955@gmail.com"/>
    <s v="EMS COD"/>
    <s v="facebook"/>
    <s v="กสิกร"/>
    <s v=""/>
    <s v="-"/>
    <s v="09/08/2025 09:21"/>
  </r>
  <r>
    <x v="10"/>
    <x v="10"/>
    <n v="65"/>
    <n v="2"/>
    <s v="FRB62"/>
    <n v="418"/>
    <n v="20"/>
    <s v="ร้านที่1"/>
    <s v="ส่ง ครูเล็ก"/>
    <s v="  341 หมู่ 1 บ้านแก่ง ต.ร่องจิก อ.ภูเรือ จ.เลย 42160"/>
    <s v="42160"/>
    <s v="0"/>
    <s v="09/08/2025 09:23"/>
    <s v="sompear3955@gmail.com"/>
    <s v="EMS COD"/>
    <s v="facebook"/>
    <s v="กสิกร"/>
    <s v=""/>
    <s v="-"/>
    <s v="09/08/2025 09:21"/>
  </r>
  <r>
    <x v="30"/>
    <x v="32"/>
    <n v="65"/>
    <n v="2"/>
    <s v="FRB62"/>
    <n v="418"/>
    <n v="20"/>
    <s v="ร้านที่1"/>
    <s v="ส่ง ครูเล็ก"/>
    <s v="  341 หมู่ 1 บ้านแก่ง ต.ร่องจิก อ.ภูเรือ จ.เลย 42160"/>
    <s v="42160"/>
    <s v="0"/>
    <s v="09/08/2025 09:23"/>
    <s v="sompear3955@gmail.com"/>
    <s v="EMS COD"/>
    <s v="facebook"/>
    <s v="กสิกร"/>
    <s v=""/>
    <s v="-"/>
    <s v="09/08/2025 09:21"/>
  </r>
  <r>
    <x v="11"/>
    <x v="11"/>
    <n v="65"/>
    <n v="1"/>
    <s v="FRB62"/>
    <n v="418"/>
    <n v="20"/>
    <s v="ร้านที่1"/>
    <s v="ส่ง ครูเล็ก"/>
    <s v="  341 หมู่ 1 บ้านแก่ง ต.ร่องจิก อ.ภูเรือ จ.เลย 42160"/>
    <s v="42160"/>
    <s v="0"/>
    <s v="09/08/2025 09:23"/>
    <s v="sompear3955@gmail.com"/>
    <s v="EMS COD"/>
    <s v="facebook"/>
    <s v="กสิกร"/>
    <s v=""/>
    <s v="-"/>
    <s v="09/08/2025 09:21"/>
  </r>
  <r>
    <x v="10"/>
    <x v="10"/>
    <n v="65"/>
    <n v="2"/>
    <s v="FRB61"/>
    <n v="199"/>
    <n v="0"/>
    <s v="ร้านที่1"/>
    <s v="ชมัยพร โกมลนโรดม"/>
    <s v="บ้านเลขที่202 สุขุมวิท107 ซอยแบริ่ง11/1 แขวงบางนา เขตบางนา_x000a_กรุงเทพมหานคร 10260"/>
    <s v="10260"/>
    <s v="0870979487"/>
    <s v="08/08/2025 19:51"/>
    <s v="sompear3955@gmail.com"/>
    <s v="EMS"/>
    <s v="facebook"/>
    <s v="กสิกร"/>
    <s v=""/>
    <s v="-"/>
    <s v="09/08/2025 09:16"/>
  </r>
  <r>
    <x v="26"/>
    <x v="28"/>
    <n v="65"/>
    <n v="2"/>
    <s v="FRB61"/>
    <n v="199"/>
    <n v="0"/>
    <s v="ร้านที่1"/>
    <s v="ชมัยพร โกมลนโรดม"/>
    <s v="บ้านเลขที่202 สุขุมวิท107 ซอยแบริ่ง11/1 แขวงบางนา เขตบางนา_x000a_กรุงเทพมหานคร 10260"/>
    <s v="10260"/>
    <s v="0870979487"/>
    <s v="08/08/2025 19:51"/>
    <s v="sompear3955@gmail.com"/>
    <s v="EMS"/>
    <s v="facebook"/>
    <s v="กสิกร"/>
    <s v=""/>
    <s v="-"/>
    <s v="09/08/2025 09:16"/>
  </r>
  <r>
    <x v="31"/>
    <x v="33"/>
    <n v="25"/>
    <n v="30"/>
    <s v="FRB60"/>
    <n v="1550"/>
    <n v="0"/>
    <s v="ร้านที่1"/>
    <s v="ชื่อ พระอาจารย์สมมรรค กั้วพิศมัย"/>
    <s v="ที่อยู่สำหรับจัดส่งสินค้าได้ถูกแก้ไขแล้ว_x000a_ที่อยู่ สถานปฏิบัติธรรมพุทธสถาน 86/13บ.เขากระโดง ต.เสม็ด อ.เมือง จ.บุรีรัมย์ _x000a_ 31000"/>
    <s v="31000"/>
    <s v="0902469935"/>
    <s v="07/08/2025 11:00"/>
    <s v="sompear3955@gmail.com"/>
    <s v="EMS"/>
    <s v="facebook"/>
    <s v="กสิกร"/>
    <s v=""/>
    <s v="-"/>
    <s v="09/08/2025 09:12"/>
  </r>
  <r>
    <x v="2"/>
    <x v="2"/>
    <n v="80"/>
    <n v="10"/>
    <s v="FRB60"/>
    <n v="1550"/>
    <n v="0"/>
    <s v="ร้านที่1"/>
    <s v="ชื่อ พระอาจารย์สมมรรค กั้วพิศมัย"/>
    <s v="ที่อยู่สำหรับจัดส่งสินค้าได้ถูกแก้ไขแล้ว_x000a_ที่อยู่ สถานปฏิบัติธรรมพุทธสถาน 86/13บ.เขากระโดง ต.เสม็ด อ.เมือง จ.บุรีรัมย์ _x000a_ 31000"/>
    <s v="31000"/>
    <s v="0902469935"/>
    <s v="07/08/2025 11:00"/>
    <s v="sompear3955@gmail.com"/>
    <s v="EMS"/>
    <s v="facebook"/>
    <s v="กสิกร"/>
    <s v=""/>
    <s v="-"/>
    <s v="09/08/2025 09:12"/>
  </r>
  <r>
    <x v="1"/>
    <x v="1"/>
    <n v="24.46"/>
    <n v="2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2"/>
    <x v="1"/>
    <n v="23.55"/>
    <n v="1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2"/>
    <x v="1"/>
    <n v="23.55"/>
    <n v="1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2"/>
    <x v="1"/>
    <n v="23.54"/>
    <n v="2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3"/>
    <x v="1"/>
    <n v="24.47"/>
    <n v="1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3"/>
    <x v="1"/>
    <n v="24.47"/>
    <n v="1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33"/>
    <x v="1"/>
    <n v="24.46"/>
    <n v="2"/>
    <s v="FRB59"/>
    <n v="269.95999999999998"/>
    <n v="29"/>
    <s v="ร้านที่1"/>
    <s v="อนงค์ คำสี"/>
    <s v="173 หมู่11 บ้านหนองบัวทอง ต.ห้วยยาง อ.เมือง จ.สกลนคร47000_x000a__x000a_เมืองสกลนคร/ Mueang Sakon Nakhonสกลนคร/ Sakon Nakhon_x000a_47000"/>
    <s v="47000"/>
    <s v="660933548595"/>
    <s v="09/08/2025 08:18"/>
    <s v="-"/>
    <s v="Kerry_dropoff"/>
    <s v="Lazada"/>
    <s v="lazada"/>
    <s v=""/>
    <s v="-"/>
    <s v="09/08/2025 08:18"/>
  </r>
  <r>
    <x v="2"/>
    <x v="2"/>
    <n v="72"/>
    <n v="1"/>
    <s v="FRB57"/>
    <n v="72"/>
    <n v="0"/>
    <s v="ร้านที่1"/>
    <s v="น******์"/>
    <s v="******พูน ตำบลทางพูน อำเภอเฉลิมพระเกียรติ จังหวัดนครศรีธรรมราช 80290"/>
    <s v="80290"/>
    <s v="45"/>
    <s v="09/08/2025 05:58"/>
    <s v="-"/>
    <s v="Flash Express"/>
    <s v="Shopee"/>
    <s v="shopee"/>
    <s v=""/>
    <s v="TH64237KQSFQ7D"/>
    <s v="09/08/2025 05:57"/>
  </r>
  <r>
    <x v="1"/>
    <x v="34"/>
    <n v="60"/>
    <n v="3"/>
    <s v="FRB56"/>
    <n v="405.67"/>
    <n v="29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9/08/2025 05:59"/>
    <s v="-"/>
    <s v="Kerry_dropoff"/>
    <s v="Lazada"/>
    <s v="lazada"/>
    <s v=""/>
    <s v="TH72017KPPK65B"/>
    <s v="09/08/2025 05:44"/>
  </r>
  <r>
    <x v="1"/>
    <x v="34"/>
    <n v="60"/>
    <n v="3"/>
    <s v="FRB56"/>
    <n v="405.67"/>
    <n v="29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9/08/2025 05:59"/>
    <s v="-"/>
    <s v="Kerry_dropoff"/>
    <s v="Lazada"/>
    <s v="lazada"/>
    <s v=""/>
    <s v="TH72017KPPK65B"/>
    <s v="09/08/2025 05:44"/>
  </r>
  <r>
    <x v="1"/>
    <x v="34"/>
    <n v="60"/>
    <n v="3"/>
    <s v="FRB56"/>
    <n v="405.67"/>
    <n v="29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9/08/2025 05:59"/>
    <s v="-"/>
    <s v="Kerry_dropoff"/>
    <s v="Lazada"/>
    <s v="lazada"/>
    <s v=""/>
    <s v="TH72017KPPK65B"/>
    <s v="09/08/2025 05:44"/>
  </r>
  <r>
    <x v="1"/>
    <x v="34"/>
    <n v="60"/>
    <n v="3"/>
    <s v="FRB56"/>
    <n v="405.67"/>
    <n v="29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9/08/2025 05:59"/>
    <s v="-"/>
    <s v="Kerry_dropoff"/>
    <s v="Lazada"/>
    <s v="lazada"/>
    <s v=""/>
    <s v="TH72017KPPK65B"/>
    <s v="09/08/2025 05:44"/>
  </r>
  <r>
    <x v="1"/>
    <x v="34"/>
    <n v="60"/>
    <n v="3"/>
    <s v="FRB56"/>
    <n v="405.67"/>
    <n v="29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9/08/2025 05:59"/>
    <s v="-"/>
    <s v="Kerry_dropoff"/>
    <s v="Lazada"/>
    <s v="lazada"/>
    <s v=""/>
    <s v="TH72017KPPK65B"/>
    <s v="09/08/2025 05:44"/>
  </r>
  <r>
    <x v="26"/>
    <x v="28"/>
    <n v="54.5"/>
    <n v="2"/>
    <s v="FRB55"/>
    <n v="69.98"/>
    <n v="7"/>
    <s v="ร้านที่1"/>
    <s v="เก้าเมษา"/>
    <s v="363/15 (ถ.5) หมู่ที่ 1 ตำบลวังกระแจะ อำเภอเมืองตราด  ถ.5 · วังกระแจะ/ Wang Krachae_x000a__x000a_เมืองตราด/ Mueang Tratตราด/ Trat_x000a_23000"/>
    <s v="23000"/>
    <s v="660897471141"/>
    <s v="09/08/2025 02:14"/>
    <s v="-"/>
    <s v="Kerry_dropoff"/>
    <s v="Lazada"/>
    <s v="lazada"/>
    <s v=""/>
    <s v="LEXPU0595817498"/>
    <s v="09/08/2025 02:06"/>
  </r>
  <r>
    <x v="3"/>
    <x v="3"/>
    <n v="90"/>
    <n v="2"/>
    <s v="FRB54"/>
    <n v="137.19999999999999"/>
    <n v="7"/>
    <s v="ร้านที่8"/>
    <s v="วรรณา.อันชัน"/>
    <s v="790ม.2ซ1C บ.ฟู้ดสเป็คเชียลไลซ์ จำกัด ถ.สุขุมวิท ต.บางปูใหม่ อ.เมือง จ.สมุทรปราการ10280 โรงงาน_x000a__x000a_เมืองสมุทรปราการ/ Mueang Samut Prakanสมุทรปราการ/ Samut Prakan_x000a_10280"/>
    <s v="10280"/>
    <s v="660864147819"/>
    <s v="09/08/2025 00:43"/>
    <s v="-"/>
    <s v="Kerry_dropoff"/>
    <s v="Lazada"/>
    <s v="lazada"/>
    <s v=""/>
    <s v="LEXPU0595890234"/>
    <s v="09/08/2025 00:43"/>
  </r>
  <r>
    <x v="4"/>
    <x v="4"/>
    <n v="15"/>
    <n v="1"/>
    <s v="FRB53"/>
    <n v="15"/>
    <n v="0"/>
    <s v="ร้านที่1"/>
    <s v="N**2"/>
    <s v="******่อโพง, อำเภอนครหลวง ตำบลบ่อโพง อำเภอนครหลวง จังหวัดพระนครศรีอยุธยา 13260"/>
    <s v="13260"/>
    <s v="26"/>
    <s v="09/08/2025 00:51"/>
    <s v="-"/>
    <s v="SPX Express"/>
    <s v="Shopee"/>
    <s v="shopee"/>
    <s v=""/>
    <s v="TH251255591630I"/>
    <s v="09/08/2025 00:29"/>
  </r>
  <r>
    <x v="5"/>
    <x v="5"/>
    <n v="66.333333333333329"/>
    <n v="3"/>
    <s v="FRB52"/>
    <n v="231"/>
    <n v="0"/>
    <s v="ร้านที่1"/>
    <s v="P*"/>
    <s v="******ง อรุณอมรินทร์, เขตบางกอกน้อย แขวงอรุณอมรินทร์ เขตบางกอกน้อย จังหวัดกรุงเทพมหานคร 10700"/>
    <s v="10700"/>
    <s v="99"/>
    <s v="09/08/2025 00:00"/>
    <s v="-"/>
    <s v="SPX Express"/>
    <s v="Shopee"/>
    <s v="shopee"/>
    <s v=""/>
    <s v="TH258333005723S"/>
    <s v="09/08/2025 00:0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x v="0"/>
    <x v="0"/>
    <n v="50"/>
    <n v="1"/>
    <s v="FRE64"/>
    <n v="100"/>
    <n v="0"/>
    <s v="ร้านที่4"/>
    <s v="ย***ธ ช***เจิญ"/>
    <s v="สมุทรสาคร"/>
    <s v="-"/>
    <s v=""/>
    <s v="10/08/2025 23:53"/>
    <s v="-"/>
    <s v="J&amp;T COD"/>
    <s v="Tiktok"/>
    <s v="จ่ายทีหลัง / COD"/>
    <s v=""/>
    <s v="-"/>
    <s v="10/08/2025 23:53"/>
  </r>
  <r>
    <x v="1"/>
    <x v="1"/>
    <n v="50"/>
    <n v="1"/>
    <s v="FRE64"/>
    <n v="100"/>
    <n v="0"/>
    <s v="ร้านที่4"/>
    <s v="ย***ธ ช***เจิญ"/>
    <s v="สมุทรสาคร"/>
    <s v="-"/>
    <s v=""/>
    <s v="10/08/2025 23:53"/>
    <s v="-"/>
    <s v="J&amp;T COD"/>
    <s v="Tiktok"/>
    <s v="จ่ายทีหลัง / COD"/>
    <s v=""/>
    <s v="-"/>
    <s v="10/08/2025 23:53"/>
  </r>
  <r>
    <x v="2"/>
    <x v="2"/>
    <n v="50"/>
    <n v="1"/>
    <s v="FRE64"/>
    <n v="100"/>
    <n v="0"/>
    <s v="ร้านที่4"/>
    <s v="ย***ธ ช***เจิญ"/>
    <s v="สมุทรสาคร"/>
    <s v="-"/>
    <s v=""/>
    <s v="10/08/2025 23:53"/>
    <s v="-"/>
    <s v="J&amp;T COD"/>
    <s v="Tiktok"/>
    <s v="จ่ายทีหลัง / COD"/>
    <s v=""/>
    <s v="-"/>
    <s v="10/08/2025 23:53"/>
  </r>
  <r>
    <x v="0"/>
    <x v="0"/>
    <n v="50"/>
    <n v="1"/>
    <s v="FRE63"/>
    <n v="100"/>
    <n v="0"/>
    <s v="ร้านที่4"/>
    <s v="ส***์พงศ์ ม***สระ"/>
    <s v="พระนครศรีอยุธยา"/>
    <s v="-"/>
    <s v=""/>
    <s v="10/08/2025 23:36"/>
    <s v="-"/>
    <s v="J&amp;T COD"/>
    <s v="Tiktok"/>
    <s v="จ่ายทีหลัง / COD"/>
    <s v=""/>
    <s v="-"/>
    <s v="10/08/2025 23:37"/>
  </r>
  <r>
    <x v="1"/>
    <x v="1"/>
    <n v="50"/>
    <n v="1"/>
    <s v="FRE63"/>
    <n v="100"/>
    <n v="0"/>
    <s v="ร้านที่4"/>
    <s v="ส***์พงศ์ ม***สระ"/>
    <s v="พระนครศรีอยุธยา"/>
    <s v="-"/>
    <s v=""/>
    <s v="10/08/2025 23:36"/>
    <s v="-"/>
    <s v="J&amp;T COD"/>
    <s v="Tiktok"/>
    <s v="จ่ายทีหลัง / COD"/>
    <s v=""/>
    <s v="-"/>
    <s v="10/08/2025 23:37"/>
  </r>
  <r>
    <x v="2"/>
    <x v="2"/>
    <n v="50"/>
    <n v="1"/>
    <s v="FRE63"/>
    <n v="100"/>
    <n v="0"/>
    <s v="ร้านที่4"/>
    <s v="ส***์พงศ์ ม***สระ"/>
    <s v="พระนครศรีอยุธยา"/>
    <s v="-"/>
    <s v=""/>
    <s v="10/08/2025 23:36"/>
    <s v="-"/>
    <s v="J&amp;T COD"/>
    <s v="Tiktok"/>
    <s v="จ่ายทีหลัง / COD"/>
    <s v=""/>
    <s v="-"/>
    <s v="10/08/2025 23:37"/>
  </r>
  <r>
    <x v="3"/>
    <x v="3"/>
    <n v="35"/>
    <n v="8"/>
    <s v="FRE62"/>
    <n v="320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0/08/2025 23:01"/>
    <s v="-"/>
    <s v="Flash Express"/>
    <s v="Shopee"/>
    <s v="shopee"/>
    <s v=""/>
    <s v="-"/>
    <s v="10/08/2025 23:01"/>
  </r>
  <r>
    <x v="0"/>
    <x v="0"/>
    <n v="50"/>
    <n v="2"/>
    <s v="FRE61"/>
    <n v="200"/>
    <n v="0"/>
    <s v="ร้านที่4"/>
    <s v="ม***ย เ***ญคุณาธร"/>
    <s v="ขอนแก่น"/>
    <s v="-"/>
    <s v=""/>
    <s v="10/08/2025 22:57"/>
    <s v="-"/>
    <s v="J&amp;T COD"/>
    <s v="Tiktok"/>
    <s v="จ่ายทีหลัง / COD"/>
    <s v=""/>
    <s v="-"/>
    <s v="10/08/2025 22:57"/>
  </r>
  <r>
    <x v="1"/>
    <x v="1"/>
    <n v="50"/>
    <n v="2"/>
    <s v="FRE61"/>
    <n v="200"/>
    <n v="0"/>
    <s v="ร้านที่4"/>
    <s v="ม***ย เ***ญคุณาธร"/>
    <s v="ขอนแก่น"/>
    <s v="-"/>
    <s v=""/>
    <s v="10/08/2025 22:57"/>
    <s v="-"/>
    <s v="J&amp;T COD"/>
    <s v="Tiktok"/>
    <s v="จ่ายทีหลัง / COD"/>
    <s v=""/>
    <s v="-"/>
    <s v="10/08/2025 22:57"/>
  </r>
  <r>
    <x v="2"/>
    <x v="2"/>
    <n v="50"/>
    <n v="2"/>
    <s v="FRE61"/>
    <n v="200"/>
    <n v="0"/>
    <s v="ร้านที่4"/>
    <s v="ม***ย เ***ญคุณาธร"/>
    <s v="ขอนแก่น"/>
    <s v="-"/>
    <s v=""/>
    <s v="10/08/2025 22:57"/>
    <s v="-"/>
    <s v="J&amp;T COD"/>
    <s v="Tiktok"/>
    <s v="จ่ายทีหลัง / COD"/>
    <s v=""/>
    <s v="-"/>
    <s v="10/08/2025 22:57"/>
  </r>
  <r>
    <x v="4"/>
    <x v="4"/>
    <n v="59"/>
    <n v="1"/>
    <s v="FRE60"/>
    <n v="66"/>
    <n v="7"/>
    <s v="ร้านที่1"/>
    <s v="อ้อ"/>
    <s v="1293/51(บ้านหัวมุมอยู่ด้านหลังร้านขายยาประตูรั้วสแตนเลส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10/08/2025 22:43"/>
    <s v="-"/>
    <s v="Kerry_dropoff"/>
    <s v="Lazada"/>
    <s v="lazada"/>
    <s v=""/>
    <s v="-"/>
    <s v="10/08/2025 22:43"/>
  </r>
  <r>
    <x v="5"/>
    <x v="5"/>
    <n v="80"/>
    <n v="1"/>
    <s v="FRE59"/>
    <n v="80"/>
    <n v="0"/>
    <s v="ร้านที่1"/>
    <s v="ช******ำ"/>
    <s v="******ย ริมคลองสมถวิล 31, ตำบลตลาด, อำเภอเมืองมหาสารคาม ตำบลตลาด อำเภอเมืองมหาสารคาม จังหวัดมหาสารคาม 44000"/>
    <s v="44000"/>
    <s v="79"/>
    <s v="10/08/2025 22:37"/>
    <s v="-"/>
    <s v="Flash Express"/>
    <s v="Shopee"/>
    <s v="shopee"/>
    <s v=""/>
    <s v="-"/>
    <s v="10/08/2025 22:37"/>
  </r>
  <r>
    <x v="0"/>
    <x v="0"/>
    <n v="50"/>
    <n v="2"/>
    <s v="FRE58"/>
    <n v="200"/>
    <n v="0"/>
    <s v="ร้านที่4"/>
    <s v="อ***ักษ์ อ***ร์มี"/>
    <s v="ชลบุรี"/>
    <s v="-"/>
    <s v=""/>
    <s v="10/08/2025 22:31"/>
    <s v="-"/>
    <s v="J&amp;T Express"/>
    <s v="Tiktok"/>
    <s v="tiktok"/>
    <s v=""/>
    <s v="-"/>
    <s v="10/08/2025 22:30"/>
  </r>
  <r>
    <x v="1"/>
    <x v="1"/>
    <n v="50"/>
    <n v="2"/>
    <s v="FRE58"/>
    <n v="200"/>
    <n v="0"/>
    <s v="ร้านที่4"/>
    <s v="อ***ักษ์ อ***ร์มี"/>
    <s v="ชลบุรี"/>
    <s v="-"/>
    <s v=""/>
    <s v="10/08/2025 22:31"/>
    <s v="-"/>
    <s v="J&amp;T Express"/>
    <s v="Tiktok"/>
    <s v="tiktok"/>
    <s v=""/>
    <s v="-"/>
    <s v="10/08/2025 22:30"/>
  </r>
  <r>
    <x v="2"/>
    <x v="2"/>
    <n v="50"/>
    <n v="2"/>
    <s v="FRE58"/>
    <n v="200"/>
    <n v="0"/>
    <s v="ร้านที่4"/>
    <s v="อ***ักษ์ อ***ร์มี"/>
    <s v="ชลบุรี"/>
    <s v="-"/>
    <s v=""/>
    <s v="10/08/2025 22:31"/>
    <s v="-"/>
    <s v="J&amp;T Express"/>
    <s v="Tiktok"/>
    <s v="tiktok"/>
    <s v=""/>
    <s v="-"/>
    <s v="10/08/2025 22:30"/>
  </r>
  <r>
    <x v="4"/>
    <x v="6"/>
    <n v="66.333333333333329"/>
    <n v="3"/>
    <s v="FRE57"/>
    <n v="220"/>
    <n v="0"/>
    <s v="ร้านที่4"/>
    <s v="อ***ียา ค***กลัด"/>
    <s v="ปทุมธานี"/>
    <s v="-"/>
    <s v=""/>
    <s v="10/08/2025 22:11"/>
    <s v="-"/>
    <s v="Flash Express Thailand COD"/>
    <s v="Tiktok"/>
    <s v="จ่ายทีหลัง / COD"/>
    <s v=""/>
    <s v="-"/>
    <s v="10/08/2025 22:11"/>
  </r>
  <r>
    <x v="3"/>
    <x v="3"/>
    <n v="35"/>
    <n v="8"/>
    <s v="FRE56"/>
    <n v="320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0/08/2025 22:11"/>
    <s v="-"/>
    <s v="Flash Express"/>
    <s v="Shopee"/>
    <s v="shopee"/>
    <s v=""/>
    <s v="-"/>
    <s v="10/08/2025 22:10"/>
  </r>
  <r>
    <x v="4"/>
    <x v="4"/>
    <n v="60"/>
    <n v="1"/>
    <s v="FRE55"/>
    <n v="67"/>
    <n v="7"/>
    <s v="ร้านที่1"/>
    <s v="พริมา สุทธิสาร"/>
    <s v="575/2ตำบลธาตุพนมอำเภอธาตุพนม · ธาตุพนม/ That Phanom_x000a__x000a_ธาตุพนม/ That Phanomนครพนม/ Nakhon Phanom_x000a_48110"/>
    <s v="48110"/>
    <s v="660925122697"/>
    <s v="10/08/2025 22:07"/>
    <s v="-"/>
    <s v="Kerry_dropoff"/>
    <s v="Lazada"/>
    <s v="lazada"/>
    <s v=""/>
    <s v="-"/>
    <s v="10/08/2025 22:07"/>
  </r>
  <r>
    <x v="4"/>
    <x v="4"/>
    <n v="60"/>
    <n v="1"/>
    <s v="FRE54"/>
    <n v="67"/>
    <n v="7"/>
    <s v="ร้านที่1"/>
    <s v="ปิลันธ์พร"/>
    <s v="998/25 หมู่ 5 หมู่บ้านทรัพย์รุ่งเรืองซิตี้ ถ.สุขุมวิท · ท้ายบ้านใหม่/ Thai Ban Mai_x000a__x000a_เมืองสมุทรปราการ/ Mueang Samut Prakanสมุทรปราการ/ Samut Prakan_x000a_10280"/>
    <s v="10280"/>
    <s v="660805152325"/>
    <s v="10/08/2025 22:11"/>
    <s v="-"/>
    <s v="Kerry_dropoff"/>
    <s v="Lazada"/>
    <s v="lazada"/>
    <s v=""/>
    <s v="-"/>
    <s v="10/08/2025 22:06"/>
  </r>
  <r>
    <x v="0"/>
    <x v="0"/>
    <n v="50"/>
    <n v="1"/>
    <s v="FRE52"/>
    <n v="100"/>
    <n v="0"/>
    <s v="ร้านที่4"/>
    <s v="ก***า"/>
    <s v="เพชรบูรณ์"/>
    <s v="-"/>
    <s v=""/>
    <s v="10/08/2025 21:38"/>
    <s v="-"/>
    <s v="J&amp;T COD"/>
    <s v="Tiktok"/>
    <s v="จ่ายทีหลัง / COD"/>
    <s v=""/>
    <s v="-"/>
    <s v="10/08/2025 21:38"/>
  </r>
  <r>
    <x v="1"/>
    <x v="1"/>
    <n v="50"/>
    <n v="1"/>
    <s v="FRE52"/>
    <n v="100"/>
    <n v="0"/>
    <s v="ร้านที่4"/>
    <s v="ก***า"/>
    <s v="เพชรบูรณ์"/>
    <s v="-"/>
    <s v=""/>
    <s v="10/08/2025 21:38"/>
    <s v="-"/>
    <s v="J&amp;T COD"/>
    <s v="Tiktok"/>
    <s v="จ่ายทีหลัง / COD"/>
    <s v=""/>
    <s v="-"/>
    <s v="10/08/2025 21:38"/>
  </r>
  <r>
    <x v="2"/>
    <x v="2"/>
    <n v="50"/>
    <n v="1"/>
    <s v="FRE52"/>
    <n v="100"/>
    <n v="0"/>
    <s v="ร้านที่4"/>
    <s v="ก***า"/>
    <s v="เพชรบูรณ์"/>
    <s v="-"/>
    <s v=""/>
    <s v="10/08/2025 21:38"/>
    <s v="-"/>
    <s v="J&amp;T COD"/>
    <s v="Tiktok"/>
    <s v="จ่ายทีหลัง / COD"/>
    <s v=""/>
    <s v="-"/>
    <s v="10/08/2025 21:38"/>
  </r>
  <r>
    <x v="0"/>
    <x v="0"/>
    <n v="50"/>
    <n v="2"/>
    <s v="FRE51"/>
    <n v="200"/>
    <n v="0"/>
    <s v="ร้านที่4"/>
    <s v="จ***  อ***สัมพันธ์"/>
    <s v="นครปฐม"/>
    <s v="-"/>
    <s v=""/>
    <s v="10/08/2025 21:23"/>
    <s v="-"/>
    <s v="J&amp;T COD"/>
    <s v="Tiktok"/>
    <s v="จ่ายทีหลัง / COD"/>
    <s v=""/>
    <s v="-"/>
    <s v="10/08/2025 21:24"/>
  </r>
  <r>
    <x v="1"/>
    <x v="1"/>
    <n v="50"/>
    <n v="2"/>
    <s v="FRE51"/>
    <n v="200"/>
    <n v="0"/>
    <s v="ร้านที่4"/>
    <s v="จ***  อ***สัมพันธ์"/>
    <s v="นครปฐม"/>
    <s v="-"/>
    <s v=""/>
    <s v="10/08/2025 21:23"/>
    <s v="-"/>
    <s v="J&amp;T COD"/>
    <s v="Tiktok"/>
    <s v="จ่ายทีหลัง / COD"/>
    <s v=""/>
    <s v="-"/>
    <s v="10/08/2025 21:24"/>
  </r>
  <r>
    <x v="2"/>
    <x v="2"/>
    <n v="50"/>
    <n v="2"/>
    <s v="FRE51"/>
    <n v="200"/>
    <n v="0"/>
    <s v="ร้านที่4"/>
    <s v="จ***  อ***สัมพันธ์"/>
    <s v="นครปฐม"/>
    <s v="-"/>
    <s v=""/>
    <s v="10/08/2025 21:23"/>
    <s v="-"/>
    <s v="J&amp;T COD"/>
    <s v="Tiktok"/>
    <s v="จ่ายทีหลัง / COD"/>
    <s v=""/>
    <s v="-"/>
    <s v="10/08/2025 21:24"/>
  </r>
  <r>
    <x v="0"/>
    <x v="0"/>
    <n v="50"/>
    <n v="1"/>
    <s v="FRE50"/>
    <n v="138"/>
    <n v="38"/>
    <s v="ร้านที่4"/>
    <s v="แ***์"/>
    <s v="ลำปาง"/>
    <s v="-"/>
    <s v=""/>
    <s v="10/08/2025 21:17"/>
    <s v="-"/>
    <s v="J&amp;T COD"/>
    <s v="Tiktok"/>
    <s v="จ่ายทีหลัง / COD"/>
    <s v=""/>
    <s v="-"/>
    <s v="10/08/2025 21:22"/>
  </r>
  <r>
    <x v="1"/>
    <x v="1"/>
    <n v="50"/>
    <n v="1"/>
    <s v="FRE50"/>
    <n v="138"/>
    <n v="38"/>
    <s v="ร้านที่4"/>
    <s v="แ***์"/>
    <s v="ลำปาง"/>
    <s v="-"/>
    <s v=""/>
    <s v="10/08/2025 21:17"/>
    <s v="-"/>
    <s v="J&amp;T COD"/>
    <s v="Tiktok"/>
    <s v="จ่ายทีหลัง / COD"/>
    <s v=""/>
    <s v="-"/>
    <s v="10/08/2025 21:22"/>
  </r>
  <r>
    <x v="2"/>
    <x v="2"/>
    <n v="50"/>
    <n v="1"/>
    <s v="FRE50"/>
    <n v="138"/>
    <n v="38"/>
    <s v="ร้านที่4"/>
    <s v="แ***์"/>
    <s v="ลำปาง"/>
    <s v="-"/>
    <s v=""/>
    <s v="10/08/2025 21:17"/>
    <s v="-"/>
    <s v="J&amp;T COD"/>
    <s v="Tiktok"/>
    <s v="จ่ายทีหลัง / COD"/>
    <s v=""/>
    <s v="-"/>
    <s v="10/08/2025 21:22"/>
  </r>
  <r>
    <x v="0"/>
    <x v="0"/>
    <n v="50"/>
    <n v="2"/>
    <s v="FRE49"/>
    <n v="200"/>
    <n v="0"/>
    <s v="ร้านที่4"/>
    <s v="ฐ***มน"/>
    <s v="น่าน"/>
    <s v="-"/>
    <s v=""/>
    <s v="10/08/2025 21:13"/>
    <s v="-"/>
    <s v="J&amp;T COD"/>
    <s v="Tiktok"/>
    <s v="จ่ายทีหลัง / COD"/>
    <s v=""/>
    <s v="-"/>
    <s v="10/08/2025 21:21"/>
  </r>
  <r>
    <x v="1"/>
    <x v="1"/>
    <n v="50"/>
    <n v="2"/>
    <s v="FRE49"/>
    <n v="200"/>
    <n v="0"/>
    <s v="ร้านที่4"/>
    <s v="ฐ***มน"/>
    <s v="น่าน"/>
    <s v="-"/>
    <s v=""/>
    <s v="10/08/2025 21:13"/>
    <s v="-"/>
    <s v="J&amp;T COD"/>
    <s v="Tiktok"/>
    <s v="จ่ายทีหลัง / COD"/>
    <s v=""/>
    <s v="-"/>
    <s v="10/08/2025 21:21"/>
  </r>
  <r>
    <x v="2"/>
    <x v="2"/>
    <n v="50"/>
    <n v="2"/>
    <s v="FRE49"/>
    <n v="200"/>
    <n v="0"/>
    <s v="ร้านที่4"/>
    <s v="ฐ***มน"/>
    <s v="น่าน"/>
    <s v="-"/>
    <s v=""/>
    <s v="10/08/2025 21:13"/>
    <s v="-"/>
    <s v="J&amp;T COD"/>
    <s v="Tiktok"/>
    <s v="จ่ายทีหลัง / COD"/>
    <s v=""/>
    <s v="-"/>
    <s v="10/08/2025 21:21"/>
  </r>
  <r>
    <x v="0"/>
    <x v="0"/>
    <n v="50"/>
    <n v="1"/>
    <s v="FRE48"/>
    <n v="129"/>
    <n v="29"/>
    <s v="ร้านที่4"/>
    <s v="ไ***ิว"/>
    <s v="ลพบุรี"/>
    <s v="-"/>
    <s v=""/>
    <s v="10/08/2025 21:12"/>
    <s v="-"/>
    <s v="J&amp;T COD"/>
    <s v="Tiktok"/>
    <s v="จ่ายทีหลัง / COD"/>
    <s v=""/>
    <s v="-"/>
    <s v="10/08/2025 21:21"/>
  </r>
  <r>
    <x v="1"/>
    <x v="1"/>
    <n v="50"/>
    <n v="1"/>
    <s v="FRE48"/>
    <n v="129"/>
    <n v="29"/>
    <s v="ร้านที่4"/>
    <s v="ไ***ิว"/>
    <s v="ลพบุรี"/>
    <s v="-"/>
    <s v=""/>
    <s v="10/08/2025 21:12"/>
    <s v="-"/>
    <s v="J&amp;T COD"/>
    <s v="Tiktok"/>
    <s v="จ่ายทีหลัง / COD"/>
    <s v=""/>
    <s v="-"/>
    <s v="10/08/2025 21:21"/>
  </r>
  <r>
    <x v="2"/>
    <x v="2"/>
    <n v="50"/>
    <n v="1"/>
    <s v="FRE48"/>
    <n v="129"/>
    <n v="29"/>
    <s v="ร้านที่4"/>
    <s v="ไ***ิว"/>
    <s v="ลพบุรี"/>
    <s v="-"/>
    <s v=""/>
    <s v="10/08/2025 21:12"/>
    <s v="-"/>
    <s v="J&amp;T COD"/>
    <s v="Tiktok"/>
    <s v="จ่ายทีหลัง / COD"/>
    <s v=""/>
    <s v="-"/>
    <s v="10/08/2025 21:21"/>
  </r>
  <r>
    <x v="6"/>
    <x v="7"/>
    <n v="10"/>
    <n v="20"/>
    <s v="FRE47"/>
    <n v="474"/>
    <n v="0"/>
    <s v="ร้านที่1"/>
    <s v="พ***า"/>
    <s v="******านสันม่วงคำ ต.ดอนศิลา ตำบลดอนศิลา อำเภอเวียงชัย จังหวัดเชียงราย 57210"/>
    <s v="57210"/>
    <s v="59"/>
    <s v="10/08/2025 21:01"/>
    <s v="-"/>
    <s v="SPX Express"/>
    <s v="Shopee"/>
    <s v="shopee"/>
    <s v=""/>
    <s v="-"/>
    <s v="10/08/2025 21:01"/>
  </r>
  <r>
    <x v="7"/>
    <x v="8"/>
    <n v="12"/>
    <n v="20"/>
    <s v="FRE47"/>
    <n v="474"/>
    <n v="0"/>
    <s v="ร้านที่1"/>
    <s v="พ***า"/>
    <s v="******านสันม่วงคำ ต.ดอนศิลา ตำบลดอนศิลา อำเภอเวียงชัย จังหวัดเชียงราย 57210"/>
    <s v="57210"/>
    <s v="59"/>
    <s v="10/08/2025 21:01"/>
    <s v="-"/>
    <s v="SPX Express"/>
    <s v="Shopee"/>
    <s v="shopee"/>
    <s v=""/>
    <s v="-"/>
    <s v="10/08/2025 21:01"/>
  </r>
  <r>
    <x v="0"/>
    <x v="0"/>
    <n v="50"/>
    <n v="1"/>
    <s v="FRE46"/>
    <n v="100"/>
    <n v="0"/>
    <s v="ร้านที่4"/>
    <s v="โ***ท ก***ง"/>
    <s v="อำนาจเจริญ"/>
    <s v="-"/>
    <s v=""/>
    <s v="10/08/2025 20:59"/>
    <s v="-"/>
    <s v="J&amp;T COD"/>
    <s v="Tiktok"/>
    <s v="จ่ายทีหลัง / COD"/>
    <s v=""/>
    <s v="-"/>
    <s v="10/08/2025 20:59"/>
  </r>
  <r>
    <x v="1"/>
    <x v="1"/>
    <n v="50"/>
    <n v="1"/>
    <s v="FRE46"/>
    <n v="100"/>
    <n v="0"/>
    <s v="ร้านที่4"/>
    <s v="โ***ท ก***ง"/>
    <s v="อำนาจเจริญ"/>
    <s v="-"/>
    <s v=""/>
    <s v="10/08/2025 20:59"/>
    <s v="-"/>
    <s v="J&amp;T COD"/>
    <s v="Tiktok"/>
    <s v="จ่ายทีหลัง / COD"/>
    <s v=""/>
    <s v="-"/>
    <s v="10/08/2025 20:59"/>
  </r>
  <r>
    <x v="2"/>
    <x v="2"/>
    <n v="50"/>
    <n v="1"/>
    <s v="FRE46"/>
    <n v="100"/>
    <n v="0"/>
    <s v="ร้านที่4"/>
    <s v="โ***ท ก***ง"/>
    <s v="อำนาจเจริญ"/>
    <s v="-"/>
    <s v=""/>
    <s v="10/08/2025 20:59"/>
    <s v="-"/>
    <s v="J&amp;T COD"/>
    <s v="Tiktok"/>
    <s v="จ่ายทีหลัง / COD"/>
    <s v=""/>
    <s v="-"/>
    <s v="10/08/2025 20:59"/>
  </r>
  <r>
    <x v="0"/>
    <x v="0"/>
    <n v="50"/>
    <n v="2"/>
    <s v="FRE45"/>
    <n v="238"/>
    <n v="38"/>
    <s v="ร้านที่4"/>
    <s v="พ***รูปฏิภาณธรรมรส"/>
    <s v="ชัยภูมิ"/>
    <s v="-"/>
    <s v=""/>
    <s v="10/08/2025 20:56"/>
    <s v="-"/>
    <s v="J&amp;T COD"/>
    <s v="Tiktok"/>
    <s v="จ่ายทีหลัง / COD"/>
    <s v=""/>
    <s v="-"/>
    <s v="10/08/2025 20:56"/>
  </r>
  <r>
    <x v="1"/>
    <x v="1"/>
    <n v="50"/>
    <n v="2"/>
    <s v="FRE45"/>
    <n v="238"/>
    <n v="38"/>
    <s v="ร้านที่4"/>
    <s v="พ***รูปฏิภาณธรรมรส"/>
    <s v="ชัยภูมิ"/>
    <s v="-"/>
    <s v=""/>
    <s v="10/08/2025 20:56"/>
    <s v="-"/>
    <s v="J&amp;T COD"/>
    <s v="Tiktok"/>
    <s v="จ่ายทีหลัง / COD"/>
    <s v=""/>
    <s v="-"/>
    <s v="10/08/2025 20:56"/>
  </r>
  <r>
    <x v="2"/>
    <x v="2"/>
    <n v="50"/>
    <n v="2"/>
    <s v="FRE45"/>
    <n v="238"/>
    <n v="38"/>
    <s v="ร้านที่4"/>
    <s v="พ***รูปฏิภาณธรรมรส"/>
    <s v="ชัยภูมิ"/>
    <s v="-"/>
    <s v=""/>
    <s v="10/08/2025 20:56"/>
    <s v="-"/>
    <s v="J&amp;T COD"/>
    <s v="Tiktok"/>
    <s v="จ่ายทีหลัง / COD"/>
    <s v=""/>
    <s v="-"/>
    <s v="10/08/2025 20:56"/>
  </r>
  <r>
    <x v="0"/>
    <x v="0"/>
    <n v="50"/>
    <n v="1"/>
    <s v="FRE44"/>
    <n v="129"/>
    <n v="29"/>
    <s v="ร้านที่4"/>
    <s v="เ***ว เ***มปัญญา"/>
    <s v="ลพบุรี"/>
    <s v="-"/>
    <s v=""/>
    <s v="10/08/2025 20:55"/>
    <s v="-"/>
    <s v="J&amp;T COD"/>
    <s v="Tiktok"/>
    <s v="จ่ายทีหลัง / COD"/>
    <s v=""/>
    <s v="-"/>
    <s v="10/08/2025 20:55"/>
  </r>
  <r>
    <x v="1"/>
    <x v="1"/>
    <n v="50"/>
    <n v="1"/>
    <s v="FRE44"/>
    <n v="129"/>
    <n v="29"/>
    <s v="ร้านที่4"/>
    <s v="เ***ว เ***มปัญญา"/>
    <s v="ลพบุรี"/>
    <s v="-"/>
    <s v=""/>
    <s v="10/08/2025 20:55"/>
    <s v="-"/>
    <s v="J&amp;T COD"/>
    <s v="Tiktok"/>
    <s v="จ่ายทีหลัง / COD"/>
    <s v=""/>
    <s v="-"/>
    <s v="10/08/2025 20:55"/>
  </r>
  <r>
    <x v="2"/>
    <x v="2"/>
    <n v="50"/>
    <n v="1"/>
    <s v="FRE44"/>
    <n v="129"/>
    <n v="29"/>
    <s v="ร้านที่4"/>
    <s v="เ***ว เ***มปัญญา"/>
    <s v="ลพบุรี"/>
    <s v="-"/>
    <s v=""/>
    <s v="10/08/2025 20:55"/>
    <s v="-"/>
    <s v="J&amp;T COD"/>
    <s v="Tiktok"/>
    <s v="จ่ายทีหลัง / COD"/>
    <s v=""/>
    <s v="-"/>
    <s v="10/08/2025 20:55"/>
  </r>
  <r>
    <x v="0"/>
    <x v="0"/>
    <n v="50"/>
    <n v="1"/>
    <s v="FRE43"/>
    <n v="100"/>
    <n v="0"/>
    <s v="ร้านที่4"/>
    <s v="ภ***นี บ***ดอ"/>
    <s v="บุรีรัมย์"/>
    <s v="-"/>
    <s v=""/>
    <s v="10/08/2025 20:52"/>
    <s v="-"/>
    <s v="J&amp;T COD"/>
    <s v="Tiktok"/>
    <s v="จ่ายทีหลัง / COD"/>
    <s v=""/>
    <s v="-"/>
    <s v="10/08/2025 20:53"/>
  </r>
  <r>
    <x v="1"/>
    <x v="1"/>
    <n v="50"/>
    <n v="1"/>
    <s v="FRE43"/>
    <n v="100"/>
    <n v="0"/>
    <s v="ร้านที่4"/>
    <s v="ภ***นี บ***ดอ"/>
    <s v="บุรีรัมย์"/>
    <s v="-"/>
    <s v=""/>
    <s v="10/08/2025 20:52"/>
    <s v="-"/>
    <s v="J&amp;T COD"/>
    <s v="Tiktok"/>
    <s v="จ่ายทีหลัง / COD"/>
    <s v=""/>
    <s v="-"/>
    <s v="10/08/2025 20:53"/>
  </r>
  <r>
    <x v="2"/>
    <x v="2"/>
    <n v="50"/>
    <n v="1"/>
    <s v="FRE43"/>
    <n v="100"/>
    <n v="0"/>
    <s v="ร้านที่4"/>
    <s v="ภ***นี บ***ดอ"/>
    <s v="บุรีรัมย์"/>
    <s v="-"/>
    <s v=""/>
    <s v="10/08/2025 20:52"/>
    <s v="-"/>
    <s v="J&amp;T COD"/>
    <s v="Tiktok"/>
    <s v="จ่ายทีหลัง / COD"/>
    <s v=""/>
    <s v="-"/>
    <s v="10/08/2025 20:53"/>
  </r>
  <r>
    <x v="8"/>
    <x v="9"/>
    <n v="54.5"/>
    <n v="2"/>
    <s v="FRE42"/>
    <n v="63.4"/>
    <n v="7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0/08/2025 20:51"/>
    <s v="-"/>
    <s v="Kerry_dropoff"/>
    <s v="Lazada"/>
    <s v="lazada"/>
    <s v=""/>
    <s v="-"/>
    <s v="10/08/2025 20:50"/>
  </r>
  <r>
    <x v="0"/>
    <x v="0"/>
    <n v="50"/>
    <n v="1"/>
    <s v="FRE41"/>
    <n v="135"/>
    <n v="35"/>
    <s v="ร้านที่4"/>
    <s v="F***on N***Oo"/>
    <s v="กรุงเทพฯ"/>
    <s v="-"/>
    <s v=""/>
    <s v="10/08/2025 20:45"/>
    <s v="-"/>
    <s v="J&amp;T COD"/>
    <s v="Tiktok"/>
    <s v="จ่ายทีหลัง / COD"/>
    <s v=""/>
    <s v="-"/>
    <s v="10/08/2025 20:45"/>
  </r>
  <r>
    <x v="1"/>
    <x v="1"/>
    <n v="50"/>
    <n v="1"/>
    <s v="FRE41"/>
    <n v="135"/>
    <n v="35"/>
    <s v="ร้านที่4"/>
    <s v="F***on N***Oo"/>
    <s v="กรุงเทพฯ"/>
    <s v="-"/>
    <s v=""/>
    <s v="10/08/2025 20:45"/>
    <s v="-"/>
    <s v="J&amp;T COD"/>
    <s v="Tiktok"/>
    <s v="จ่ายทีหลัง / COD"/>
    <s v=""/>
    <s v="-"/>
    <s v="10/08/2025 20:45"/>
  </r>
  <r>
    <x v="2"/>
    <x v="2"/>
    <n v="50"/>
    <n v="1"/>
    <s v="FRE41"/>
    <n v="135"/>
    <n v="35"/>
    <s v="ร้านที่4"/>
    <s v="F***on N***Oo"/>
    <s v="กรุงเทพฯ"/>
    <s v="-"/>
    <s v=""/>
    <s v="10/08/2025 20:45"/>
    <s v="-"/>
    <s v="J&amp;T COD"/>
    <s v="Tiktok"/>
    <s v="จ่ายทีหลัง / COD"/>
    <s v=""/>
    <s v="-"/>
    <s v="10/08/2025 20:45"/>
  </r>
  <r>
    <x v="0"/>
    <x v="0"/>
    <n v="50"/>
    <n v="1"/>
    <s v="FRE40"/>
    <n v="100"/>
    <n v="0"/>
    <s v="ร้านที่4"/>
    <s v="ส***ิชญ์ น***เสนีย์"/>
    <s v="อ่างทอง"/>
    <s v="-"/>
    <s v=""/>
    <s v="10/08/2025 20:37"/>
    <s v="-"/>
    <s v="J&amp;T COD"/>
    <s v="Tiktok"/>
    <s v="จ่ายทีหลัง / COD"/>
    <s v=""/>
    <s v="-"/>
    <s v="10/08/2025 20:37"/>
  </r>
  <r>
    <x v="1"/>
    <x v="1"/>
    <n v="50"/>
    <n v="1"/>
    <s v="FRE40"/>
    <n v="100"/>
    <n v="0"/>
    <s v="ร้านที่4"/>
    <s v="ส***ิชญ์ น***เสนีย์"/>
    <s v="อ่างทอง"/>
    <s v="-"/>
    <s v=""/>
    <s v="10/08/2025 20:37"/>
    <s v="-"/>
    <s v="J&amp;T COD"/>
    <s v="Tiktok"/>
    <s v="จ่ายทีหลัง / COD"/>
    <s v=""/>
    <s v="-"/>
    <s v="10/08/2025 20:37"/>
  </r>
  <r>
    <x v="2"/>
    <x v="2"/>
    <n v="50"/>
    <n v="1"/>
    <s v="FRE40"/>
    <n v="100"/>
    <n v="0"/>
    <s v="ร้านที่4"/>
    <s v="ส***ิชญ์ น***เสนีย์"/>
    <s v="อ่างทอง"/>
    <s v="-"/>
    <s v=""/>
    <s v="10/08/2025 20:37"/>
    <s v="-"/>
    <s v="J&amp;T COD"/>
    <s v="Tiktok"/>
    <s v="จ่ายทีหลัง / COD"/>
    <s v=""/>
    <s v="-"/>
    <s v="10/08/2025 20:37"/>
  </r>
  <r>
    <x v="0"/>
    <x v="0"/>
    <n v="50"/>
    <n v="1"/>
    <s v="FRE39"/>
    <n v="109"/>
    <n v="9"/>
    <s v="ร้านที่4"/>
    <s v="ด***เข ส***ะทิพย์"/>
    <s v="อุดรธานี"/>
    <s v="-"/>
    <s v=""/>
    <s v="10/08/2025 20:36"/>
    <s v="-"/>
    <s v="J&amp;T COD"/>
    <s v="Tiktok"/>
    <s v="จ่ายทีหลัง / COD"/>
    <s v=""/>
    <s v="-"/>
    <s v="10/08/2025 20:36"/>
  </r>
  <r>
    <x v="1"/>
    <x v="1"/>
    <n v="50"/>
    <n v="1"/>
    <s v="FRE39"/>
    <n v="109"/>
    <n v="9"/>
    <s v="ร้านที่4"/>
    <s v="ด***เข ส***ะทิพย์"/>
    <s v="อุดรธานี"/>
    <s v="-"/>
    <s v=""/>
    <s v="10/08/2025 20:36"/>
    <s v="-"/>
    <s v="J&amp;T COD"/>
    <s v="Tiktok"/>
    <s v="จ่ายทีหลัง / COD"/>
    <s v=""/>
    <s v="-"/>
    <s v="10/08/2025 20:36"/>
  </r>
  <r>
    <x v="2"/>
    <x v="2"/>
    <n v="50"/>
    <n v="1"/>
    <s v="FRE39"/>
    <n v="109"/>
    <n v="9"/>
    <s v="ร้านที่4"/>
    <s v="ด***เข ส***ะทิพย์"/>
    <s v="อุดรธานี"/>
    <s v="-"/>
    <s v=""/>
    <s v="10/08/2025 20:36"/>
    <s v="-"/>
    <s v="J&amp;T COD"/>
    <s v="Tiktok"/>
    <s v="จ่ายทีหลัง / COD"/>
    <s v=""/>
    <s v="-"/>
    <s v="10/08/2025 20:36"/>
  </r>
  <r>
    <x v="0"/>
    <x v="0"/>
    <n v="50"/>
    <n v="1"/>
    <s v="FRE38"/>
    <n v="100"/>
    <n v="0"/>
    <s v="ร้านที่4"/>
    <s v="น***นรินทิพย์ พ***าติ"/>
    <s v="พิจิตร"/>
    <s v="-"/>
    <s v=""/>
    <s v="10/08/2025 20:35"/>
    <s v="-"/>
    <s v="J&amp;T COD"/>
    <s v="Tiktok"/>
    <s v="จ่ายทีหลัง / COD"/>
    <s v=""/>
    <s v="-"/>
    <s v="10/08/2025 20:35"/>
  </r>
  <r>
    <x v="1"/>
    <x v="1"/>
    <n v="50"/>
    <n v="1"/>
    <s v="FRE38"/>
    <n v="100"/>
    <n v="0"/>
    <s v="ร้านที่4"/>
    <s v="น***นรินทิพย์ พ***าติ"/>
    <s v="พิจิตร"/>
    <s v="-"/>
    <s v=""/>
    <s v="10/08/2025 20:35"/>
    <s v="-"/>
    <s v="J&amp;T COD"/>
    <s v="Tiktok"/>
    <s v="จ่ายทีหลัง / COD"/>
    <s v=""/>
    <s v="-"/>
    <s v="10/08/2025 20:35"/>
  </r>
  <r>
    <x v="2"/>
    <x v="2"/>
    <n v="50"/>
    <n v="1"/>
    <s v="FRE38"/>
    <n v="100"/>
    <n v="0"/>
    <s v="ร้านที่4"/>
    <s v="น***นรินทิพย์ พ***าติ"/>
    <s v="พิจิตร"/>
    <s v="-"/>
    <s v=""/>
    <s v="10/08/2025 20:35"/>
    <s v="-"/>
    <s v="J&amp;T COD"/>
    <s v="Tiktok"/>
    <s v="จ่ายทีหลัง / COD"/>
    <s v=""/>
    <s v="-"/>
    <s v="10/08/2025 20:35"/>
  </r>
  <r>
    <x v="0"/>
    <x v="0"/>
    <n v="50"/>
    <n v="1"/>
    <s v="FRE37"/>
    <n v="100"/>
    <n v="0"/>
    <s v="ร้านที่4"/>
    <s v="จ***นา แ***่าน"/>
    <s v="จังหวัดน่าน"/>
    <s v="-"/>
    <s v=""/>
    <s v="10/08/2025 20:35"/>
    <s v="-"/>
    <s v="J&amp;T COD"/>
    <s v="Tiktok"/>
    <s v="จ่ายทีหลัง / COD"/>
    <s v=""/>
    <s v="-"/>
    <s v="10/08/2025 20:35"/>
  </r>
  <r>
    <x v="1"/>
    <x v="1"/>
    <n v="50"/>
    <n v="1"/>
    <s v="FRE37"/>
    <n v="100"/>
    <n v="0"/>
    <s v="ร้านที่4"/>
    <s v="จ***นา แ***่าน"/>
    <s v="จังหวัดน่าน"/>
    <s v="-"/>
    <s v=""/>
    <s v="10/08/2025 20:35"/>
    <s v="-"/>
    <s v="J&amp;T COD"/>
    <s v="Tiktok"/>
    <s v="จ่ายทีหลัง / COD"/>
    <s v=""/>
    <s v="-"/>
    <s v="10/08/2025 20:35"/>
  </r>
  <r>
    <x v="2"/>
    <x v="2"/>
    <n v="50"/>
    <n v="1"/>
    <s v="FRE37"/>
    <n v="100"/>
    <n v="0"/>
    <s v="ร้านที่4"/>
    <s v="จ***นา แ***่าน"/>
    <s v="จังหวัดน่าน"/>
    <s v="-"/>
    <s v=""/>
    <s v="10/08/2025 20:35"/>
    <s v="-"/>
    <s v="J&amp;T COD"/>
    <s v="Tiktok"/>
    <s v="จ่ายทีหลัง / COD"/>
    <s v=""/>
    <s v="-"/>
    <s v="10/08/2025 20:35"/>
  </r>
  <r>
    <x v="0"/>
    <x v="0"/>
    <n v="50"/>
    <n v="1"/>
    <s v="FRE34"/>
    <n v="109"/>
    <n v="9"/>
    <s v="ร้านที่4"/>
    <s v="บ***ศร์ ว***ษา"/>
    <s v="อุบลราชธานี"/>
    <s v="-"/>
    <s v=""/>
    <s v="10/08/2025 20:26"/>
    <s v="-"/>
    <s v="Flash Express Thailand COD"/>
    <s v="Tiktok"/>
    <s v="จ่ายทีหลัง / COD"/>
    <s v=""/>
    <s v="-"/>
    <s v="10/08/2025 20:26"/>
  </r>
  <r>
    <x v="1"/>
    <x v="1"/>
    <n v="50"/>
    <n v="1"/>
    <s v="FRE34"/>
    <n v="109"/>
    <n v="9"/>
    <s v="ร้านที่4"/>
    <s v="บ***ศร์ ว***ษา"/>
    <s v="อุบลราชธานี"/>
    <s v="-"/>
    <s v=""/>
    <s v="10/08/2025 20:26"/>
    <s v="-"/>
    <s v="Flash Express Thailand COD"/>
    <s v="Tiktok"/>
    <s v="จ่ายทีหลัง / COD"/>
    <s v=""/>
    <s v="-"/>
    <s v="10/08/2025 20:26"/>
  </r>
  <r>
    <x v="2"/>
    <x v="2"/>
    <n v="50"/>
    <n v="1"/>
    <s v="FRE34"/>
    <n v="109"/>
    <n v="9"/>
    <s v="ร้านที่4"/>
    <s v="บ***ศร์ ว***ษา"/>
    <s v="อุบลราชธานี"/>
    <s v="-"/>
    <s v=""/>
    <s v="10/08/2025 20:26"/>
    <s v="-"/>
    <s v="Flash Express Thailand COD"/>
    <s v="Tiktok"/>
    <s v="จ่ายทีหลัง / COD"/>
    <s v=""/>
    <s v="-"/>
    <s v="10/08/2025 20:26"/>
  </r>
  <r>
    <x v="9"/>
    <x v="10"/>
    <n v="50"/>
    <n v="6"/>
    <s v="FRE33"/>
    <n v="200"/>
    <n v="0"/>
    <s v="ร้านที่2"/>
    <s v="น***าญจณ์ ส***ศิริ"/>
    <s v="กรุงเทพฯ"/>
    <s v="-"/>
    <s v=""/>
    <s v="10/08/2025 20:27"/>
    <s v="-"/>
    <s v="J&amp;T Express"/>
    <s v="Tiktok"/>
    <s v="tiktok"/>
    <s v=""/>
    <s v="-"/>
    <s v="10/08/2025 20:25"/>
  </r>
  <r>
    <x v="4"/>
    <x v="4"/>
    <n v="60"/>
    <n v="1"/>
    <s v="FRE32"/>
    <n v="67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0/08/2025 20:15"/>
    <s v="-"/>
    <s v="Kerry_dropoff"/>
    <s v="Lazada"/>
    <s v="lazada"/>
    <s v=""/>
    <s v="-"/>
    <s v="10/08/2025 20:15"/>
  </r>
  <r>
    <x v="3"/>
    <x v="3"/>
    <n v="33.333333333333336"/>
    <n v="3"/>
    <s v="FRE31"/>
    <n v="180"/>
    <n v="0"/>
    <s v="ร้านที่4"/>
    <s v="ก***นา ก***ปักษ์"/>
    <s v="ยโสธร"/>
    <s v="-"/>
    <s v=""/>
    <s v="10/08/2025 20:10"/>
    <s v="-"/>
    <s v="J&amp;T Express"/>
    <s v="Tiktok"/>
    <s v="tiktok"/>
    <s v=""/>
    <s v="-"/>
    <s v="10/08/2025 20:10"/>
  </r>
  <r>
    <x v="9"/>
    <x v="10"/>
    <n v="33.333333333333336"/>
    <n v="3"/>
    <s v="FRE29"/>
    <n v="280"/>
    <n v="0"/>
    <s v="ร้านที่2"/>
    <s v="ธ***ย อ***มฆ"/>
    <s v="กำแพงเพชร"/>
    <s v="-"/>
    <s v=""/>
    <s v="10/08/2025 19:38"/>
    <s v="-"/>
    <s v="J&amp;T Express"/>
    <s v="Tiktok"/>
    <s v="tiktok"/>
    <s v=""/>
    <s v="-"/>
    <s v="10/08/2025 19:36"/>
  </r>
  <r>
    <x v="0"/>
    <x v="0"/>
    <n v="50"/>
    <n v="1"/>
    <s v="FRE29"/>
    <n v="280"/>
    <n v="0"/>
    <s v="ร้านที่2"/>
    <s v="ธ***ย อ***มฆ"/>
    <s v="กำแพงเพชร"/>
    <s v="-"/>
    <s v=""/>
    <s v="10/08/2025 19:38"/>
    <s v="-"/>
    <s v="J&amp;T Express"/>
    <s v="Tiktok"/>
    <s v="tiktok"/>
    <s v=""/>
    <s v="-"/>
    <s v="10/08/2025 19:36"/>
  </r>
  <r>
    <x v="1"/>
    <x v="1"/>
    <n v="50"/>
    <n v="1"/>
    <s v="FRE29"/>
    <n v="280"/>
    <n v="0"/>
    <s v="ร้านที่2"/>
    <s v="ธ***ย อ***มฆ"/>
    <s v="กำแพงเพชร"/>
    <s v="-"/>
    <s v=""/>
    <s v="10/08/2025 19:38"/>
    <s v="-"/>
    <s v="J&amp;T Express"/>
    <s v="Tiktok"/>
    <s v="tiktok"/>
    <s v=""/>
    <s v="-"/>
    <s v="10/08/2025 19:36"/>
  </r>
  <r>
    <x v="2"/>
    <x v="2"/>
    <n v="50"/>
    <n v="1"/>
    <s v="FRE29"/>
    <n v="280"/>
    <n v="0"/>
    <s v="ร้านที่2"/>
    <s v="ธ***ย อ***มฆ"/>
    <s v="กำแพงเพชร"/>
    <s v="-"/>
    <s v=""/>
    <s v="10/08/2025 19:38"/>
    <s v="-"/>
    <s v="J&amp;T Express"/>
    <s v="Tiktok"/>
    <s v="tiktok"/>
    <s v=""/>
    <s v="-"/>
    <s v="10/08/2025 19:36"/>
  </r>
  <r>
    <x v="9"/>
    <x v="10"/>
    <n v="33.333333333333336"/>
    <n v="3"/>
    <s v="FRE28"/>
    <n v="129"/>
    <n v="29"/>
    <s v="ร้านที่2"/>
    <s v="ก***า ส***ุตร"/>
    <s v="อุทัยธานี"/>
    <s v="-"/>
    <s v=""/>
    <s v="10/08/2025 19:34"/>
    <s v="-"/>
    <s v="J&amp;T Express"/>
    <s v="Tiktok"/>
    <s v="tiktok"/>
    <s v=""/>
    <s v="-"/>
    <s v="10/08/2025 19:33"/>
  </r>
  <r>
    <x v="2"/>
    <x v="2"/>
    <n v="60"/>
    <n v="3"/>
    <s v="FRE27"/>
    <n v="106.82"/>
    <n v="0"/>
    <s v="ร้านที่1"/>
    <s v="นิลตรา  สุรารักษ์"/>
    <s v="120/4 ม.2  ชุมชนป่าตอง ต.ประตูชัย_x000a__x000a_พระนครศรีอยุธยา/ Phra Nakhon Si Ayutthayaพระนครศรีอยุธยา/ Phra Nakhon Si Ayutthaya_x000a_13000"/>
    <s v="13000"/>
    <s v="660991103344"/>
    <s v="10/08/2025 19:32"/>
    <s v="-"/>
    <s v="Kerry_dropoff"/>
    <s v="Lazada"/>
    <s v="lazada"/>
    <s v=""/>
    <s v="-"/>
    <s v="10/08/2025 19:32"/>
  </r>
  <r>
    <x v="4"/>
    <x v="6"/>
    <n v="76"/>
    <n v="3"/>
    <s v="FRE26"/>
    <n v="22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10/08/2025 19:55"/>
    <s v="-"/>
    <s v="SPX Express"/>
    <s v="Shopee"/>
    <s v="shopee"/>
    <s v=""/>
    <s v="-"/>
    <s v="10/08/2025 19:25"/>
  </r>
  <r>
    <x v="4"/>
    <x v="6"/>
    <n v="66.333333333333329"/>
    <n v="3"/>
    <s v="FRE25"/>
    <n v="220"/>
    <n v="0"/>
    <s v="ร้านที่4"/>
    <s v="แ**  ค***"/>
    <s v="สุราษฎร์ธานี"/>
    <s v="-"/>
    <s v=""/>
    <s v="10/08/2025 19:18"/>
    <s v="-"/>
    <s v="J&amp;T COD"/>
    <s v="Tiktok"/>
    <s v="จ่ายทีหลัง / COD"/>
    <s v=""/>
    <s v="-"/>
    <s v="10/08/2025 19:18"/>
  </r>
  <r>
    <x v="2"/>
    <x v="2"/>
    <n v="60"/>
    <n v="3"/>
    <s v="FRE24"/>
    <n v="107.34"/>
    <n v="0"/>
    <s v="ร้านที่1"/>
    <s v="ยุภารัตน์    ครองระวะ"/>
    <s v="3  หมู่  8 ต.วังวน  อ.พรหมพิราม_x000a_จ.พิษณุโลก_x000a__x000a_พรหมพิราม/ Phrom Phiramพิษณุโลก/ Phitsanulok_x000a_65150"/>
    <s v="65150"/>
    <s v="660873124553"/>
    <s v="10/08/2025 19:13"/>
    <s v="-"/>
    <s v="Kerry_dropoff"/>
    <s v="Lazada"/>
    <s v="lazada"/>
    <s v=""/>
    <s v="-"/>
    <s v="10/08/2025 19:13"/>
  </r>
  <r>
    <x v="10"/>
    <x v="11"/>
    <n v="66.333333333333329"/>
    <n v="3"/>
    <s v="FRE23"/>
    <n v="276"/>
    <n v="26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10/08/2025 19:10"/>
    <s v="-"/>
    <s v="Kerry_dropoff"/>
    <s v="Lazada"/>
    <s v="lazada"/>
    <s v=""/>
    <s v="-"/>
    <s v="10/08/2025 19:10"/>
  </r>
  <r>
    <x v="0"/>
    <x v="0"/>
    <n v="50"/>
    <n v="1"/>
    <s v="FRE22"/>
    <n v="100"/>
    <n v="0"/>
    <s v="ร้านที่4"/>
    <s v="น***สกสรรค์ ย***ั่ง"/>
    <s v="กรุงเทพมหานคร"/>
    <s v="-"/>
    <s v=""/>
    <s v="10/08/2025 19:10"/>
    <s v="-"/>
    <s v="J&amp;T Express"/>
    <s v="Tiktok"/>
    <s v="tiktok"/>
    <s v=""/>
    <s v="-"/>
    <s v="10/08/2025 19:09"/>
  </r>
  <r>
    <x v="1"/>
    <x v="1"/>
    <n v="50"/>
    <n v="1"/>
    <s v="FRE22"/>
    <n v="100"/>
    <n v="0"/>
    <s v="ร้านที่4"/>
    <s v="น***สกสรรค์ ย***ั่ง"/>
    <s v="กรุงเทพมหานคร"/>
    <s v="-"/>
    <s v=""/>
    <s v="10/08/2025 19:10"/>
    <s v="-"/>
    <s v="J&amp;T Express"/>
    <s v="Tiktok"/>
    <s v="tiktok"/>
    <s v=""/>
    <s v="-"/>
    <s v="10/08/2025 19:09"/>
  </r>
  <r>
    <x v="2"/>
    <x v="2"/>
    <n v="50"/>
    <n v="1"/>
    <s v="FRE22"/>
    <n v="100"/>
    <n v="0"/>
    <s v="ร้านที่4"/>
    <s v="น***สกสรรค์ ย***ั่ง"/>
    <s v="กรุงเทพมหานคร"/>
    <s v="-"/>
    <s v=""/>
    <s v="10/08/2025 19:10"/>
    <s v="-"/>
    <s v="J&amp;T Express"/>
    <s v="Tiktok"/>
    <s v="tiktok"/>
    <s v=""/>
    <s v="-"/>
    <s v="10/08/2025 19:09"/>
  </r>
  <r>
    <x v="0"/>
    <x v="0"/>
    <n v="50"/>
    <n v="1"/>
    <s v="FRE19"/>
    <n v="138"/>
    <n v="38"/>
    <s v="ร้านที่4"/>
    <s v="พ***า  น***ณ"/>
    <s v="ประจวบคีรีขันธ์"/>
    <s v="-"/>
    <s v=""/>
    <s v="10/08/2025 18:44"/>
    <s v="-"/>
    <s v="J&amp;T Express"/>
    <s v="Tiktok"/>
    <s v="tiktok"/>
    <s v=""/>
    <s v="-"/>
    <s v="10/08/2025 18:44"/>
  </r>
  <r>
    <x v="1"/>
    <x v="1"/>
    <n v="50"/>
    <n v="1"/>
    <s v="FRE19"/>
    <n v="138"/>
    <n v="38"/>
    <s v="ร้านที่4"/>
    <s v="พ***า  น***ณ"/>
    <s v="ประจวบคีรีขันธ์"/>
    <s v="-"/>
    <s v=""/>
    <s v="10/08/2025 18:44"/>
    <s v="-"/>
    <s v="J&amp;T Express"/>
    <s v="Tiktok"/>
    <s v="tiktok"/>
    <s v=""/>
    <s v="-"/>
    <s v="10/08/2025 18:44"/>
  </r>
  <r>
    <x v="2"/>
    <x v="2"/>
    <n v="50"/>
    <n v="1"/>
    <s v="FRE19"/>
    <n v="138"/>
    <n v="38"/>
    <s v="ร้านที่4"/>
    <s v="พ***า  น***ณ"/>
    <s v="ประจวบคีรีขันธ์"/>
    <s v="-"/>
    <s v=""/>
    <s v="10/08/2025 18:44"/>
    <s v="-"/>
    <s v="J&amp;T Express"/>
    <s v="Tiktok"/>
    <s v="tiktok"/>
    <s v=""/>
    <s v="-"/>
    <s v="10/08/2025 18:44"/>
  </r>
  <r>
    <x v="0"/>
    <x v="0"/>
    <n v="50"/>
    <n v="2"/>
    <s v="FRE18"/>
    <n v="200"/>
    <n v="0"/>
    <s v="ร้านที่4"/>
    <s v="ญ***ฐา"/>
    <s v="ปทุมธานี"/>
    <s v="-"/>
    <s v=""/>
    <s v="10/08/2025 18:38"/>
    <s v="-"/>
    <s v="Flash Express Thailand COD"/>
    <s v="Tiktok"/>
    <s v="จ่ายทีหลัง / COD"/>
    <s v=""/>
    <s v="-"/>
    <s v="10/08/2025 18:38"/>
  </r>
  <r>
    <x v="1"/>
    <x v="1"/>
    <n v="50"/>
    <n v="2"/>
    <s v="FRE18"/>
    <n v="200"/>
    <n v="0"/>
    <s v="ร้านที่4"/>
    <s v="ญ***ฐา"/>
    <s v="ปทุมธานี"/>
    <s v="-"/>
    <s v=""/>
    <s v="10/08/2025 18:38"/>
    <s v="-"/>
    <s v="Flash Express Thailand COD"/>
    <s v="Tiktok"/>
    <s v="จ่ายทีหลัง / COD"/>
    <s v=""/>
    <s v="-"/>
    <s v="10/08/2025 18:38"/>
  </r>
  <r>
    <x v="2"/>
    <x v="2"/>
    <n v="50"/>
    <n v="2"/>
    <s v="FRE18"/>
    <n v="200"/>
    <n v="0"/>
    <s v="ร้านที่4"/>
    <s v="ญ***ฐา"/>
    <s v="ปทุมธานี"/>
    <s v="-"/>
    <s v=""/>
    <s v="10/08/2025 18:38"/>
    <s v="-"/>
    <s v="Flash Express Thailand COD"/>
    <s v="Tiktok"/>
    <s v="จ่ายทีหลัง / COD"/>
    <s v=""/>
    <s v="-"/>
    <s v="10/08/2025 18:38"/>
  </r>
  <r>
    <x v="3"/>
    <x v="3"/>
    <n v="45"/>
    <n v="1"/>
    <s v="FRE16"/>
    <n v="161"/>
    <n v="0"/>
    <s v="ร้านที่4"/>
    <s v="น***าวสุภาวดี ศ***พธา"/>
    <s v="แพร่"/>
    <s v="-"/>
    <s v=""/>
    <s v="10/08/2025 18:15"/>
    <s v="-"/>
    <s v="J&amp;T Express"/>
    <s v="Tiktok"/>
    <s v="tiktok"/>
    <s v=""/>
    <s v="-"/>
    <s v="10/08/2025 18:15"/>
  </r>
  <r>
    <x v="4"/>
    <x v="6"/>
    <n v="120"/>
    <n v="1"/>
    <s v="FRE16"/>
    <n v="161"/>
    <n v="0"/>
    <s v="ร้านที่4"/>
    <s v="น***าวสุภาวดี ศ***พธา"/>
    <s v="แพร่"/>
    <s v="-"/>
    <s v=""/>
    <s v="10/08/2025 18:15"/>
    <s v="-"/>
    <s v="J&amp;T Express"/>
    <s v="Tiktok"/>
    <s v="tiktok"/>
    <s v=""/>
    <s v="-"/>
    <s v="10/08/2025 18:15"/>
  </r>
  <r>
    <x v="9"/>
    <x v="10"/>
    <n v="33.333333333333336"/>
    <n v="3"/>
    <s v="FRE15"/>
    <n v="138"/>
    <n v="38"/>
    <s v="ร้านที่2"/>
    <s v="ช***ตา"/>
    <s v="สุราษฎร์ธานี"/>
    <s v="-"/>
    <s v=""/>
    <s v="10/08/2025 18:14"/>
    <s v="-"/>
    <s v="J&amp;T Express"/>
    <s v="Tiktok"/>
    <s v="tiktok"/>
    <s v=""/>
    <s v="-"/>
    <s v="10/08/2025 18:14"/>
  </r>
  <r>
    <x v="3"/>
    <x v="3"/>
    <n v="45"/>
    <n v="4"/>
    <s v="FRE14"/>
    <n v="164"/>
    <n v="0"/>
    <s v="ร้านที่4"/>
    <s v="c***lk4"/>
    <s v="ปทุมธานี"/>
    <s v="-"/>
    <s v=""/>
    <s v="10/08/2025 18:04"/>
    <s v="-"/>
    <s v="Flash Express Thailand COD"/>
    <s v="Tiktok"/>
    <s v="จ่ายทีหลัง / COD"/>
    <s v=""/>
    <s v="-"/>
    <s v="10/08/2025 18:04"/>
  </r>
  <r>
    <x v="0"/>
    <x v="0"/>
    <n v="50"/>
    <n v="2"/>
    <s v="FRE13"/>
    <n v="200"/>
    <n v="0"/>
    <s v="ร้านที่4"/>
    <s v="J***ar"/>
    <s v="กรุงเทพฯ"/>
    <s v="-"/>
    <s v=""/>
    <s v="10/08/2025 17:46"/>
    <s v="-"/>
    <s v="J&amp;T COD"/>
    <s v="Tiktok"/>
    <s v="จ่ายทีหลัง / COD"/>
    <s v=""/>
    <s v="-"/>
    <s v="10/08/2025 17:47"/>
  </r>
  <r>
    <x v="1"/>
    <x v="1"/>
    <n v="50"/>
    <n v="2"/>
    <s v="FRE13"/>
    <n v="200"/>
    <n v="0"/>
    <s v="ร้านที่4"/>
    <s v="J***ar"/>
    <s v="กรุงเทพฯ"/>
    <s v="-"/>
    <s v=""/>
    <s v="10/08/2025 17:46"/>
    <s v="-"/>
    <s v="J&amp;T COD"/>
    <s v="Tiktok"/>
    <s v="จ่ายทีหลัง / COD"/>
    <s v=""/>
    <s v="-"/>
    <s v="10/08/2025 17:47"/>
  </r>
  <r>
    <x v="2"/>
    <x v="2"/>
    <n v="50"/>
    <n v="2"/>
    <s v="FRE13"/>
    <n v="200"/>
    <n v="0"/>
    <s v="ร้านที่4"/>
    <s v="J***ar"/>
    <s v="กรุงเทพฯ"/>
    <s v="-"/>
    <s v=""/>
    <s v="10/08/2025 17:46"/>
    <s v="-"/>
    <s v="J&amp;T COD"/>
    <s v="Tiktok"/>
    <s v="จ่ายทีหลัง / COD"/>
    <s v=""/>
    <s v="-"/>
    <s v="10/08/2025 17:47"/>
  </r>
  <r>
    <x v="7"/>
    <x v="8"/>
    <n v="12"/>
    <n v="20"/>
    <s v="FRE12"/>
    <n v="252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10/08/2025 17:21"/>
    <s v="-"/>
    <s v="SPX Express"/>
    <s v="Shopee"/>
    <s v="shopee"/>
    <s v=""/>
    <s v="-"/>
    <s v="10/08/2025 17:21"/>
  </r>
  <r>
    <x v="9"/>
    <x v="10"/>
    <n v="33.333333333333336"/>
    <n v="6"/>
    <s v="FRE11"/>
    <n v="195"/>
    <n v="0"/>
    <s v="ร้านที่2"/>
    <s v="ท***รรณ ช***าลย์"/>
    <s v="ประจวบคีรีขันธ์"/>
    <s v="-"/>
    <s v=""/>
    <s v="10/08/2025 17:20"/>
    <s v="-"/>
    <s v="Flash Express Thailand"/>
    <s v="Tiktok"/>
    <s v="tiktok"/>
    <s v=""/>
    <s v="-"/>
    <s v="10/08/2025 17:20"/>
  </r>
  <r>
    <x v="0"/>
    <x v="0"/>
    <n v="50"/>
    <n v="1"/>
    <s v="FRE10"/>
    <n v="100"/>
    <n v="0"/>
    <s v="ร้านที่4"/>
    <s v="แ***"/>
    <s v="ศรีสะเกษ"/>
    <s v="-"/>
    <s v=""/>
    <s v="10/08/2025 17:03"/>
    <s v="-"/>
    <s v="J&amp;T COD"/>
    <s v="Tiktok"/>
    <s v="จ่ายทีหลัง / COD"/>
    <s v=""/>
    <s v="-"/>
    <s v="10/08/2025 17:03"/>
  </r>
  <r>
    <x v="1"/>
    <x v="1"/>
    <n v="50"/>
    <n v="1"/>
    <s v="FRE10"/>
    <n v="100"/>
    <n v="0"/>
    <s v="ร้านที่4"/>
    <s v="แ***"/>
    <s v="ศรีสะเกษ"/>
    <s v="-"/>
    <s v=""/>
    <s v="10/08/2025 17:03"/>
    <s v="-"/>
    <s v="J&amp;T COD"/>
    <s v="Tiktok"/>
    <s v="จ่ายทีหลัง / COD"/>
    <s v=""/>
    <s v="-"/>
    <s v="10/08/2025 17:03"/>
  </r>
  <r>
    <x v="2"/>
    <x v="2"/>
    <n v="50"/>
    <n v="1"/>
    <s v="FRE10"/>
    <n v="100"/>
    <n v="0"/>
    <s v="ร้านที่4"/>
    <s v="แ***"/>
    <s v="ศรีสะเกษ"/>
    <s v="-"/>
    <s v=""/>
    <s v="10/08/2025 17:03"/>
    <s v="-"/>
    <s v="J&amp;T COD"/>
    <s v="Tiktok"/>
    <s v="จ่ายทีหลัง / COD"/>
    <s v=""/>
    <s v="-"/>
    <s v="10/08/2025 17:03"/>
  </r>
  <r>
    <x v="9"/>
    <x v="10"/>
    <n v="33.333333333333336"/>
    <n v="3"/>
    <s v="FRE9"/>
    <n v="138"/>
    <n v="38"/>
    <s v="ร้านที่2"/>
    <s v="ก***รรณ จ***รส จ**"/>
    <s v="เทศบาลเมืองจันทบุรี"/>
    <s v="-"/>
    <s v=""/>
    <s v="10/08/2025 16:52"/>
    <s v="-"/>
    <s v="J&amp;T Express"/>
    <s v="Tiktok"/>
    <s v="tiktok"/>
    <s v=""/>
    <s v="-"/>
    <s v="10/08/2025 16:52"/>
  </r>
  <r>
    <x v="9"/>
    <x v="10"/>
    <n v="50"/>
    <n v="6"/>
    <s v="FRE8"/>
    <n v="200"/>
    <n v="0"/>
    <s v="ร้านที่2"/>
    <s v="อ*** น***พันธ์"/>
    <s v="นครปฐม"/>
    <s v="-"/>
    <s v=""/>
    <s v="10/08/2025 16:45"/>
    <s v="-"/>
    <s v="J&amp;T COD"/>
    <s v="Tiktok"/>
    <s v="จ่ายทีหลัง / COD"/>
    <s v=""/>
    <s v="-"/>
    <s v="10/08/2025 16:45"/>
  </r>
  <r>
    <x v="5"/>
    <x v="5"/>
    <n v="66"/>
    <n v="1"/>
    <s v="FRE7"/>
    <n v="250.8"/>
    <n v="7"/>
    <s v="ร้านที่9"/>
    <s v="หทัย วามะขันธ์"/>
    <s v="79/164 หมู่บ้านมณีแก้ว_x000a__x000a_เมืองชลบุรี/ Mueang Chon Buriชลบุรี/ Chonburi_x000a_20130"/>
    <s v="20130"/>
    <s v="660817213502"/>
    <s v="10/08/2025 16:29"/>
    <s v="-"/>
    <s v="Kerry_dropoff"/>
    <s v="Lazada"/>
    <s v="lazada"/>
    <s v=""/>
    <s v="-"/>
    <s v="10/08/2025 16:29"/>
  </r>
  <r>
    <x v="10"/>
    <x v="11"/>
    <n v="66"/>
    <n v="1"/>
    <s v="FRE7"/>
    <n v="250.8"/>
    <n v="7"/>
    <s v="ร้านที่9"/>
    <s v="หทัย วามะขันธ์"/>
    <s v="79/164 หมู่บ้านมณีแก้ว_x000a__x000a_เมืองชลบุรี/ Mueang Chon Buriชลบุรี/ Chonburi_x000a_20130"/>
    <s v="20130"/>
    <s v="660817213502"/>
    <s v="10/08/2025 16:29"/>
    <s v="-"/>
    <s v="Kerry_dropoff"/>
    <s v="Lazada"/>
    <s v="lazada"/>
    <s v=""/>
    <s v="-"/>
    <s v="10/08/2025 16:29"/>
  </r>
  <r>
    <x v="4"/>
    <x v="6"/>
    <n v="67"/>
    <n v="1"/>
    <s v="FRE7"/>
    <n v="250.8"/>
    <n v="7"/>
    <s v="ร้านที่9"/>
    <s v="หทัย วามะขันธ์"/>
    <s v="79/164 หมู่บ้านมณีแก้ว_x000a__x000a_เมืองชลบุรี/ Mueang Chon Buriชลบุรี/ Chonburi_x000a_20130"/>
    <s v="20130"/>
    <s v="660817213502"/>
    <s v="10/08/2025 16:29"/>
    <s v="-"/>
    <s v="Kerry_dropoff"/>
    <s v="Lazada"/>
    <s v="lazada"/>
    <s v=""/>
    <s v="-"/>
    <s v="10/08/2025 16:29"/>
  </r>
  <r>
    <x v="0"/>
    <x v="0"/>
    <n v="50"/>
    <n v="2"/>
    <s v="FRE6"/>
    <n v="200"/>
    <n v="0"/>
    <s v="ร้านที่2"/>
    <s v="อ***ลี โ***สมบัต"/>
    <s v="นครปฐม"/>
    <s v="-"/>
    <s v=""/>
    <s v="10/08/2025 16:26"/>
    <s v="-"/>
    <s v="Flash Express Thailand"/>
    <s v="Tiktok"/>
    <s v="tiktok"/>
    <s v=""/>
    <s v="-"/>
    <s v="10/08/2025 16:26"/>
  </r>
  <r>
    <x v="1"/>
    <x v="1"/>
    <n v="50"/>
    <n v="2"/>
    <s v="FRE6"/>
    <n v="200"/>
    <n v="0"/>
    <s v="ร้านที่2"/>
    <s v="อ***ลี โ***สมบัต"/>
    <s v="นครปฐม"/>
    <s v="-"/>
    <s v=""/>
    <s v="10/08/2025 16:26"/>
    <s v="-"/>
    <s v="Flash Express Thailand"/>
    <s v="Tiktok"/>
    <s v="tiktok"/>
    <s v=""/>
    <s v="-"/>
    <s v="10/08/2025 16:26"/>
  </r>
  <r>
    <x v="2"/>
    <x v="2"/>
    <n v="50"/>
    <n v="2"/>
    <s v="FRE6"/>
    <n v="200"/>
    <n v="0"/>
    <s v="ร้านที่2"/>
    <s v="อ***ลี โ***สมบัต"/>
    <s v="นครปฐม"/>
    <s v="-"/>
    <s v=""/>
    <s v="10/08/2025 16:26"/>
    <s v="-"/>
    <s v="Flash Express Thailand"/>
    <s v="Tiktok"/>
    <s v="tiktok"/>
    <s v=""/>
    <s v="-"/>
    <s v="10/08/2025 16:26"/>
  </r>
  <r>
    <x v="0"/>
    <x v="0"/>
    <n v="50"/>
    <n v="2"/>
    <s v="FRE4"/>
    <n v="200"/>
    <n v="0"/>
    <s v="ร้านที่2"/>
    <s v="ก***นา ช***่ง"/>
    <s v="Prachuap Khiri Khan"/>
    <s v="-"/>
    <s v=""/>
    <s v="10/08/2025 16:13"/>
    <s v="-"/>
    <s v="J&amp;T COD"/>
    <s v="Tiktok"/>
    <s v="จ่ายทีหลัง / COD"/>
    <s v=""/>
    <s v="-"/>
    <s v="10/08/2025 16:13"/>
  </r>
  <r>
    <x v="1"/>
    <x v="1"/>
    <n v="50"/>
    <n v="2"/>
    <s v="FRE4"/>
    <n v="200"/>
    <n v="0"/>
    <s v="ร้านที่2"/>
    <s v="ก***นา ช***่ง"/>
    <s v="Prachuap Khiri Khan"/>
    <s v="-"/>
    <s v=""/>
    <s v="10/08/2025 16:13"/>
    <s v="-"/>
    <s v="J&amp;T COD"/>
    <s v="Tiktok"/>
    <s v="จ่ายทีหลัง / COD"/>
    <s v=""/>
    <s v="-"/>
    <s v="10/08/2025 16:13"/>
  </r>
  <r>
    <x v="2"/>
    <x v="2"/>
    <n v="50"/>
    <n v="2"/>
    <s v="FRE4"/>
    <n v="200"/>
    <n v="0"/>
    <s v="ร้านที่2"/>
    <s v="ก***นา ช***่ง"/>
    <s v="Prachuap Khiri Khan"/>
    <s v="-"/>
    <s v=""/>
    <s v="10/08/2025 16:13"/>
    <s v="-"/>
    <s v="J&amp;T COD"/>
    <s v="Tiktok"/>
    <s v="จ่ายทีหลัง / COD"/>
    <s v=""/>
    <s v="-"/>
    <s v="10/08/2025 16:13"/>
  </r>
  <r>
    <x v="0"/>
    <x v="0"/>
    <n v="50"/>
    <n v="1"/>
    <s v="FRE3"/>
    <n v="138"/>
    <n v="38"/>
    <s v="ร้านที่2"/>
    <s v="c***aphon"/>
    <s v="เชียงใหม่"/>
    <s v="-"/>
    <s v=""/>
    <s v="10/08/2025 16:11"/>
    <s v="-"/>
    <s v="Flash Express Thailand COD"/>
    <s v="Tiktok"/>
    <s v="จ่ายทีหลัง / COD"/>
    <s v=""/>
    <s v="-"/>
    <s v="10/08/2025 16:11"/>
  </r>
  <r>
    <x v="1"/>
    <x v="1"/>
    <n v="50"/>
    <n v="1"/>
    <s v="FRE3"/>
    <n v="138"/>
    <n v="38"/>
    <s v="ร้านที่2"/>
    <s v="c***aphon"/>
    <s v="เชียงใหม่"/>
    <s v="-"/>
    <s v=""/>
    <s v="10/08/2025 16:11"/>
    <s v="-"/>
    <s v="Flash Express Thailand COD"/>
    <s v="Tiktok"/>
    <s v="จ่ายทีหลัง / COD"/>
    <s v=""/>
    <s v="-"/>
    <s v="10/08/2025 16:11"/>
  </r>
  <r>
    <x v="2"/>
    <x v="2"/>
    <n v="50"/>
    <n v="1"/>
    <s v="FRE3"/>
    <n v="138"/>
    <n v="38"/>
    <s v="ร้านที่2"/>
    <s v="c***aphon"/>
    <s v="เชียงใหม่"/>
    <s v="-"/>
    <s v=""/>
    <s v="10/08/2025 16:11"/>
    <s v="-"/>
    <s v="Flash Express Thailand COD"/>
    <s v="Tiktok"/>
    <s v="จ่ายทีหลัง / COD"/>
    <s v=""/>
    <s v="-"/>
    <s v="10/08/2025 16:11"/>
  </r>
  <r>
    <x v="9"/>
    <x v="10"/>
    <n v="50"/>
    <n v="6"/>
    <s v="FRE2"/>
    <n v="185"/>
    <n v="0"/>
    <s v="ร้านที่2"/>
    <s v="L***lewe D***s D***s"/>
    <s v="นนทบุรี"/>
    <s v="-"/>
    <s v=""/>
    <s v="10/08/2025 16:02"/>
    <s v="-"/>
    <s v="Flash Express Thailand COD"/>
    <s v="Tiktok"/>
    <s v="จ่ายทีหลัง / COD"/>
    <s v=""/>
    <s v="-"/>
    <s v="10/08/2025 16:02"/>
  </r>
  <r>
    <x v="9"/>
    <x v="10"/>
    <n v="50"/>
    <n v="6"/>
    <s v="FRE1"/>
    <n v="185"/>
    <n v="0"/>
    <s v="ร้านที่2"/>
    <s v="ศ***รัตน์  โ***รินทร์"/>
    <s v="เทศบาลนครสุราษฎร์ธานี"/>
    <s v="-"/>
    <s v=""/>
    <s v="10/08/2025 16:02"/>
    <s v="-"/>
    <s v="J&amp;T COD"/>
    <s v="Tiktok"/>
    <s v="จ่ายทีหลัง / COD"/>
    <s v=""/>
    <s v="-"/>
    <s v="10/08/2025 16:02"/>
  </r>
  <r>
    <x v="1"/>
    <x v="12"/>
    <n v="42.18"/>
    <n v="2"/>
    <s v="FRE0"/>
    <n v="129.36000000000001"/>
    <n v="45"/>
    <s v="ร้านที่1"/>
    <s v="ศศิธร  ไขเจริญ"/>
    <s v="333/351 หมู่บ้านการ์เด้นซิตี้ลากูน ถนนประชาชื่น แขวงทุ่งสองห้อง_x000a__x000a_หลักสี่/ Lak Siกรุงเทพมหานคร/ Bangkok_x000a_10210"/>
    <s v="10210"/>
    <s v="660818191336"/>
    <s v="10/08/2025 15:59"/>
    <s v="-"/>
    <s v="Kerry_dropoff"/>
    <s v="Lazada"/>
    <s v="lazada"/>
    <s v=""/>
    <s v="-"/>
    <s v="10/08/2025 15:59"/>
  </r>
  <r>
    <x v="9"/>
    <x v="10"/>
    <n v="50"/>
    <n v="6"/>
    <s v="FRD99"/>
    <n v="223"/>
    <n v="38"/>
    <s v="ร้านที่2"/>
    <s v="ว***น  จ***ปสาน"/>
    <s v="บึงกาฬ"/>
    <s v="-"/>
    <s v=""/>
    <s v="10/08/2025 15:58"/>
    <s v="-"/>
    <s v="J&amp;T COD"/>
    <s v="Tiktok"/>
    <s v="จ่ายทีหลัง / COD"/>
    <s v=""/>
    <s v="-"/>
    <s v="10/08/2025 15:58"/>
  </r>
  <r>
    <x v="9"/>
    <x v="10"/>
    <n v="33.333333333333336"/>
    <n v="3"/>
    <s v="FRD98"/>
    <n v="100"/>
    <n v="0"/>
    <s v="ร้านที่2"/>
    <s v="น*** จ***"/>
    <s v="สิงห์บุรี"/>
    <s v="-"/>
    <s v=""/>
    <s v="10/08/2025 15:55"/>
    <s v="-"/>
    <s v="J&amp;T COD"/>
    <s v="Tiktok"/>
    <s v="จ่ายทีหลัง / COD"/>
    <s v=""/>
    <s v="-"/>
    <s v="10/08/2025 15:55"/>
  </r>
  <r>
    <x v="8"/>
    <x v="9"/>
    <n v="54.5"/>
    <n v="2"/>
    <s v="FRD97"/>
    <n v="105"/>
    <n v="29"/>
    <s v="ร้านที่1"/>
    <s v="ชุนิตา ผันผ่อน"/>
    <s v="ร้าน ซ่อมผ้า เย็บผ้า 171/3 หมู่ที่1(ข้างร้านซ่อมมอไซช่างยุ้ย) · กฤษณา/ Kritsana_x000a__x000a_บางปลาม้า/ Bang Pla Maสุพรรณบุรี/ Suphanburi_x000a_72150"/>
    <s v="72150"/>
    <s v="660927505360"/>
    <s v="10/08/2025 15:51"/>
    <s v="-"/>
    <s v="Kerry_dropoff"/>
    <s v="Lazada"/>
    <s v="lazada"/>
    <s v=""/>
    <s v="-"/>
    <s v="10/08/2025 15:51"/>
  </r>
  <r>
    <x v="5"/>
    <x v="5"/>
    <n v="80"/>
    <n v="1"/>
    <s v="FRD95"/>
    <n v="80"/>
    <n v="0"/>
    <s v="ร้านที่1"/>
    <s v="ว******ล"/>
    <s v="******กนายอำเภอ) ต.บาเจาะ ตำบลบาเจาะ อำเภอบาเจาะ จังหวัดนราธิวาส 96170"/>
    <s v="96170"/>
    <s v="78"/>
    <s v="10/08/2025 19:35"/>
    <s v="-"/>
    <s v="SPX Express"/>
    <s v="Shopee"/>
    <s v="shopee"/>
    <s v=""/>
    <s v="-"/>
    <s v="10/08/2025 15:43"/>
  </r>
  <r>
    <x v="9"/>
    <x v="10"/>
    <n v="50"/>
    <n v="6"/>
    <s v="FRD94"/>
    <n v="185"/>
    <n v="0"/>
    <s v="ร้านที่2"/>
    <s v="อ***ี บ***รัมย์"/>
    <s v="บุรีรัมย์"/>
    <s v="-"/>
    <s v=""/>
    <s v="10/08/2025 15:42"/>
    <s v="-"/>
    <s v="J&amp;T COD"/>
    <s v="Tiktok"/>
    <s v="จ่ายทีหลัง / COD"/>
    <s v=""/>
    <s v="-"/>
    <s v="10/08/2025 15:42"/>
  </r>
  <r>
    <x v="9"/>
    <x v="10"/>
    <n v="33.333333333333336"/>
    <n v="3"/>
    <s v="FRD93"/>
    <n v="100"/>
    <n v="0"/>
    <s v="ร้านที่2"/>
    <s v="น***ระภา  บ***ดุง"/>
    <s v="พิษณุโลก"/>
    <s v="-"/>
    <s v=""/>
    <s v="10/08/2025 15:33"/>
    <s v="-"/>
    <s v="J&amp;T COD"/>
    <s v="Tiktok"/>
    <s v="จ่ายทีหลัง / COD"/>
    <s v=""/>
    <s v="-"/>
    <s v="10/08/2025 15:33"/>
  </r>
  <r>
    <x v="4"/>
    <x v="4"/>
    <n v="60"/>
    <n v="1"/>
    <s v="FRD92"/>
    <n v="67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10/08/2025 15:29"/>
    <s v="-"/>
    <s v="Kerry_dropoff"/>
    <s v="Lazada"/>
    <s v="lazada"/>
    <s v=""/>
    <s v="-"/>
    <s v="10/08/2025 15:29"/>
  </r>
  <r>
    <x v="0"/>
    <x v="0"/>
    <n v="50"/>
    <n v="2"/>
    <s v="FRD91"/>
    <n v="200"/>
    <n v="0"/>
    <s v="ร้านที่2"/>
    <s v="c***ee s***hap"/>
    <s v="สมุทรสาคร"/>
    <s v="-"/>
    <s v=""/>
    <s v="10/08/2025 15:09"/>
    <s v="-"/>
    <s v="J&amp;T COD"/>
    <s v="Tiktok"/>
    <s v="จ่ายทีหลัง / COD"/>
    <s v=""/>
    <s v="-"/>
    <s v="10/08/2025 15:09"/>
  </r>
  <r>
    <x v="1"/>
    <x v="1"/>
    <n v="50"/>
    <n v="2"/>
    <s v="FRD91"/>
    <n v="200"/>
    <n v="0"/>
    <s v="ร้านที่2"/>
    <s v="c***ee s***hap"/>
    <s v="สมุทรสาคร"/>
    <s v="-"/>
    <s v=""/>
    <s v="10/08/2025 15:09"/>
    <s v="-"/>
    <s v="J&amp;T COD"/>
    <s v="Tiktok"/>
    <s v="จ่ายทีหลัง / COD"/>
    <s v=""/>
    <s v="-"/>
    <s v="10/08/2025 15:09"/>
  </r>
  <r>
    <x v="2"/>
    <x v="2"/>
    <n v="50"/>
    <n v="2"/>
    <s v="FRD91"/>
    <n v="200"/>
    <n v="0"/>
    <s v="ร้านที่2"/>
    <s v="c***ee s***hap"/>
    <s v="สมุทรสาคร"/>
    <s v="-"/>
    <s v=""/>
    <s v="10/08/2025 15:09"/>
    <s v="-"/>
    <s v="J&amp;T COD"/>
    <s v="Tiktok"/>
    <s v="จ่ายทีหลัง / COD"/>
    <s v=""/>
    <s v="-"/>
    <s v="10/08/2025 15:09"/>
  </r>
  <r>
    <x v="0"/>
    <x v="0"/>
    <n v="50"/>
    <n v="3"/>
    <s v="FRD89"/>
    <n v="300"/>
    <n v="0"/>
    <s v="ร้านที่2"/>
    <s v="น***รินทร ห***นปิว"/>
    <s v="จังหวัดเชียงใหม่"/>
    <s v="-"/>
    <s v=""/>
    <s v="10/08/2025 15:08"/>
    <s v="-"/>
    <s v="J&amp;T COD"/>
    <s v="Tiktok"/>
    <s v="จ่ายทีหลัง / COD"/>
    <s v=""/>
    <s v="-"/>
    <s v="10/08/2025 15:08"/>
  </r>
  <r>
    <x v="1"/>
    <x v="1"/>
    <n v="50"/>
    <n v="3"/>
    <s v="FRD89"/>
    <n v="300"/>
    <n v="0"/>
    <s v="ร้านที่2"/>
    <s v="น***รินทร ห***นปิว"/>
    <s v="จังหวัดเชียงใหม่"/>
    <s v="-"/>
    <s v=""/>
    <s v="10/08/2025 15:08"/>
    <s v="-"/>
    <s v="J&amp;T COD"/>
    <s v="Tiktok"/>
    <s v="จ่ายทีหลัง / COD"/>
    <s v=""/>
    <s v="-"/>
    <s v="10/08/2025 15:08"/>
  </r>
  <r>
    <x v="2"/>
    <x v="2"/>
    <n v="50"/>
    <n v="3"/>
    <s v="FRD89"/>
    <n v="300"/>
    <n v="0"/>
    <s v="ร้านที่2"/>
    <s v="น***รินทร ห***นปิว"/>
    <s v="จังหวัดเชียงใหม่"/>
    <s v="-"/>
    <s v=""/>
    <s v="10/08/2025 15:08"/>
    <s v="-"/>
    <s v="J&amp;T COD"/>
    <s v="Tiktok"/>
    <s v="จ่ายทีหลัง / COD"/>
    <s v=""/>
    <s v="-"/>
    <s v="10/08/2025 15:08"/>
  </r>
  <r>
    <x v="9"/>
    <x v="10"/>
    <n v="50"/>
    <n v="6"/>
    <s v="FRD88"/>
    <n v="200"/>
    <n v="0"/>
    <s v="ร้านที่2"/>
    <s v="Y***i.i"/>
    <s v="สมุทรปราการ"/>
    <s v="-"/>
    <s v=""/>
    <s v="10/08/2025 15:08"/>
    <s v="-"/>
    <s v="Flash Express Thailand COD"/>
    <s v="Tiktok"/>
    <s v="จ่ายทีหลัง / COD"/>
    <s v=""/>
    <s v="-"/>
    <s v="10/08/2025 15:08"/>
  </r>
  <r>
    <x v="0"/>
    <x v="0"/>
    <n v="50"/>
    <n v="1"/>
    <s v="FRD86"/>
    <n v="100"/>
    <n v="0"/>
    <s v="ร้านที่2"/>
    <s v="ณ***ิภา อ***กเจริญ"/>
    <s v="สมุทรปราการ"/>
    <s v="-"/>
    <s v=""/>
    <s v="10/08/2025 15:00"/>
    <s v="-"/>
    <s v="Flash Express Thailand COD"/>
    <s v="Tiktok"/>
    <s v="จ่ายทีหลัง / COD"/>
    <s v=""/>
    <s v="-"/>
    <s v="10/08/2025 15:00"/>
  </r>
  <r>
    <x v="1"/>
    <x v="1"/>
    <n v="50"/>
    <n v="1"/>
    <s v="FRD86"/>
    <n v="100"/>
    <n v="0"/>
    <s v="ร้านที่2"/>
    <s v="ณ***ิภา อ***กเจริญ"/>
    <s v="สมุทรปราการ"/>
    <s v="-"/>
    <s v=""/>
    <s v="10/08/2025 15:00"/>
    <s v="-"/>
    <s v="Flash Express Thailand COD"/>
    <s v="Tiktok"/>
    <s v="จ่ายทีหลัง / COD"/>
    <s v=""/>
    <s v="-"/>
    <s v="10/08/2025 15:00"/>
  </r>
  <r>
    <x v="2"/>
    <x v="2"/>
    <n v="50"/>
    <n v="1"/>
    <s v="FRD86"/>
    <n v="100"/>
    <n v="0"/>
    <s v="ร้านที่2"/>
    <s v="ณ***ิภา อ***กเจริญ"/>
    <s v="สมุทรปราการ"/>
    <s v="-"/>
    <s v=""/>
    <s v="10/08/2025 15:00"/>
    <s v="-"/>
    <s v="Flash Express Thailand COD"/>
    <s v="Tiktok"/>
    <s v="จ่ายทีหลัง / COD"/>
    <s v=""/>
    <s v="-"/>
    <s v="10/08/2025 15:00"/>
  </r>
  <r>
    <x v="9"/>
    <x v="10"/>
    <n v="50"/>
    <n v="6"/>
    <s v="FRD85"/>
    <n v="200"/>
    <n v="0"/>
    <s v="ร้านที่2"/>
    <s v="ส***ตรี น***ทธิ์"/>
    <s v="ขอนแก่น"/>
    <s v="-"/>
    <s v=""/>
    <s v="10/08/2025 14:59"/>
    <s v="-"/>
    <s v="J&amp;T COD"/>
    <s v="Tiktok"/>
    <s v="จ่ายทีหลัง / COD"/>
    <s v=""/>
    <s v="-"/>
    <s v="10/08/2025 14:59"/>
  </r>
  <r>
    <x v="0"/>
    <x v="0"/>
    <n v="50"/>
    <n v="1"/>
    <s v="FRD84"/>
    <n v="100"/>
    <n v="0"/>
    <s v="ร้านที่2"/>
    <s v="ธ***ฏฐ์    ส***พัฒน์ไพบูลย์"/>
    <s v="กรุงเทพฯ"/>
    <s v="-"/>
    <s v=""/>
    <s v="10/08/2025 14:59"/>
    <s v="-"/>
    <s v="J&amp;T COD"/>
    <s v="Tiktok"/>
    <s v="จ่ายทีหลัง / COD"/>
    <s v=""/>
    <s v="-"/>
    <s v="10/08/2025 14:59"/>
  </r>
  <r>
    <x v="1"/>
    <x v="1"/>
    <n v="50"/>
    <n v="1"/>
    <s v="FRD84"/>
    <n v="100"/>
    <n v="0"/>
    <s v="ร้านที่2"/>
    <s v="ธ***ฏฐ์    ส***พัฒน์ไพบูลย์"/>
    <s v="กรุงเทพฯ"/>
    <s v="-"/>
    <s v=""/>
    <s v="10/08/2025 14:59"/>
    <s v="-"/>
    <s v="J&amp;T COD"/>
    <s v="Tiktok"/>
    <s v="จ่ายทีหลัง / COD"/>
    <s v=""/>
    <s v="-"/>
    <s v="10/08/2025 14:59"/>
  </r>
  <r>
    <x v="2"/>
    <x v="2"/>
    <n v="50"/>
    <n v="1"/>
    <s v="FRD84"/>
    <n v="100"/>
    <n v="0"/>
    <s v="ร้านที่2"/>
    <s v="ธ***ฏฐ์    ส***พัฒน์ไพบูลย์"/>
    <s v="กรุงเทพฯ"/>
    <s v="-"/>
    <s v=""/>
    <s v="10/08/2025 14:59"/>
    <s v="-"/>
    <s v="J&amp;T COD"/>
    <s v="Tiktok"/>
    <s v="จ่ายทีหลัง / COD"/>
    <s v=""/>
    <s v="-"/>
    <s v="10/08/2025 14:59"/>
  </r>
  <r>
    <x v="11"/>
    <x v="13"/>
    <n v="66.666666666666671"/>
    <n v="3"/>
    <s v="FRD83"/>
    <n v="300"/>
    <n v="0"/>
    <s v="ร้านที่2"/>
    <s v="จ***วรรณ  ศ***าตรี"/>
    <s v="กรุงเทพฯ"/>
    <s v="-"/>
    <s v=""/>
    <s v="10/08/2025 14:54"/>
    <s v="-"/>
    <s v="J&amp;T COD"/>
    <s v="Tiktok"/>
    <s v="จ่ายทีหลัง / COD"/>
    <s v=""/>
    <s v="-"/>
    <s v="10/08/2025 14:54"/>
  </r>
  <r>
    <x v="9"/>
    <x v="10"/>
    <n v="50"/>
    <n v="6"/>
    <s v="FRD83"/>
    <n v="300"/>
    <n v="0"/>
    <s v="ร้านที่2"/>
    <s v="จ***วรรณ  ศ***าตรี"/>
    <s v="กรุงเทพฯ"/>
    <s v="-"/>
    <s v=""/>
    <s v="10/08/2025 14:54"/>
    <s v="-"/>
    <s v="J&amp;T COD"/>
    <s v="Tiktok"/>
    <s v="จ่ายทีหลัง / COD"/>
    <s v=""/>
    <s v="-"/>
    <s v="10/08/2025 14:54"/>
  </r>
  <r>
    <x v="11"/>
    <x v="13"/>
    <n v="66.666666666666671"/>
    <n v="3"/>
    <s v="FRD81"/>
    <n v="200"/>
    <n v="0"/>
    <s v="ร้านที่2"/>
    <s v="ก***ทอง ส***ศน์"/>
    <s v="เทศบาลนครนครราชสีมา"/>
    <s v="-"/>
    <s v=""/>
    <s v="10/08/2025 14:46"/>
    <s v="-"/>
    <s v="J&amp;T Express"/>
    <s v="Tiktok"/>
    <s v="tiktok"/>
    <s v=""/>
    <s v="-"/>
    <s v="10/08/2025 14:46"/>
  </r>
  <r>
    <x v="0"/>
    <x v="0"/>
    <n v="50"/>
    <n v="1"/>
    <s v="FRD81"/>
    <n v="200"/>
    <n v="0"/>
    <s v="ร้านที่2"/>
    <s v="ก***ทอง ส***ศน์"/>
    <s v="เทศบาลนครนครราชสีมา"/>
    <s v="-"/>
    <s v=""/>
    <s v="10/08/2025 14:46"/>
    <s v="-"/>
    <s v="J&amp;T Express"/>
    <s v="Tiktok"/>
    <s v="tiktok"/>
    <s v=""/>
    <s v="-"/>
    <s v="10/08/2025 14:46"/>
  </r>
  <r>
    <x v="1"/>
    <x v="1"/>
    <n v="50"/>
    <n v="1"/>
    <s v="FRD81"/>
    <n v="200"/>
    <n v="0"/>
    <s v="ร้านที่2"/>
    <s v="ก***ทอง ส***ศน์"/>
    <s v="เทศบาลนครนครราชสีมา"/>
    <s v="-"/>
    <s v=""/>
    <s v="10/08/2025 14:46"/>
    <s v="-"/>
    <s v="J&amp;T Express"/>
    <s v="Tiktok"/>
    <s v="tiktok"/>
    <s v=""/>
    <s v="-"/>
    <s v="10/08/2025 14:46"/>
  </r>
  <r>
    <x v="2"/>
    <x v="2"/>
    <n v="50"/>
    <n v="1"/>
    <s v="FRD81"/>
    <n v="200"/>
    <n v="0"/>
    <s v="ร้านที่2"/>
    <s v="ก***ทอง ส***ศน์"/>
    <s v="เทศบาลนครนครราชสีมา"/>
    <s v="-"/>
    <s v=""/>
    <s v="10/08/2025 14:46"/>
    <s v="-"/>
    <s v="J&amp;T Express"/>
    <s v="Tiktok"/>
    <s v="tiktok"/>
    <s v=""/>
    <s v="-"/>
    <s v="10/08/2025 14:46"/>
  </r>
  <r>
    <x v="5"/>
    <x v="14"/>
    <n v="114.74"/>
    <n v="1"/>
    <s v="FRD80"/>
    <n v="483.49"/>
    <n v="41"/>
    <s v="ร้านที่1"/>
    <s v="วิลัย คำแหวน"/>
    <s v="10 ม.5 ต.พงษ์ บ้านดอนใหม่ · พงษ์/ Phong_x000a__x000a_สันติสุข/ Santi Sukน่าน/ Nan_x000a_55210"/>
    <s v="55210"/>
    <s v="660871783624"/>
    <s v="10/08/2025 14:44"/>
    <s v="-"/>
    <s v="Kerry_dropoff"/>
    <s v="Lazada"/>
    <s v="lazada"/>
    <s v=""/>
    <s v="-"/>
    <s v="10/08/2025 14:44"/>
  </r>
  <r>
    <x v="9"/>
    <x v="10"/>
    <n v="33.333333333333336"/>
    <n v="3"/>
    <s v="FRD80"/>
    <n v="483.49"/>
    <n v="41"/>
    <s v="ร้านที่1"/>
    <s v="วิลัย คำแหวน"/>
    <s v="10 ม.5 ต.พงษ์ บ้านดอนใหม่ · พงษ์/ Phong_x000a__x000a_สันติสุข/ Santi Sukน่าน/ Nan_x000a_55210"/>
    <s v="55210"/>
    <s v="660871783624"/>
    <s v="10/08/2025 14:44"/>
    <s v="-"/>
    <s v="Kerry_dropoff"/>
    <s v="Lazada"/>
    <s v="lazada"/>
    <s v=""/>
    <s v="-"/>
    <s v="10/08/2025 14:44"/>
  </r>
  <r>
    <x v="12"/>
    <x v="15"/>
    <n v="107.1"/>
    <n v="1"/>
    <s v="FRD80"/>
    <n v="483.49"/>
    <n v="41"/>
    <s v="ร้านที่1"/>
    <s v="วิลัย คำแหวน"/>
    <s v="10 ม.5 ต.พงษ์ บ้านดอนใหม่ · พงษ์/ Phong_x000a__x000a_สันติสุข/ Santi Sukน่าน/ Nan_x000a_55210"/>
    <s v="55210"/>
    <s v="660871783624"/>
    <s v="10/08/2025 14:44"/>
    <s v="-"/>
    <s v="Kerry_dropoff"/>
    <s v="Lazada"/>
    <s v="lazada"/>
    <s v=""/>
    <s v="-"/>
    <s v="10/08/2025 14:44"/>
  </r>
  <r>
    <x v="2"/>
    <x v="2"/>
    <n v="60"/>
    <n v="3"/>
    <s v="FRD80"/>
    <n v="483.49"/>
    <n v="41"/>
    <s v="ร้านที่1"/>
    <s v="วิลัย คำแหวน"/>
    <s v="10 ม.5 ต.พงษ์ บ้านดอนใหม่ · พงษ์/ Phong_x000a__x000a_สันติสุข/ Santi Sukน่าน/ Nan_x000a_55210"/>
    <s v="55210"/>
    <s v="660871783624"/>
    <s v="10/08/2025 14:44"/>
    <s v="-"/>
    <s v="Kerry_dropoff"/>
    <s v="Lazada"/>
    <s v="lazada"/>
    <s v=""/>
    <s v="-"/>
    <s v="10/08/2025 14:44"/>
  </r>
  <r>
    <x v="13"/>
    <x v="16"/>
    <n v="54.5"/>
    <n v="2"/>
    <s v="FRD79"/>
    <n v="180.8"/>
    <n v="26"/>
    <s v="ร้านที่1"/>
    <s v="คุณประนอม พรหมศร"/>
    <s v="83/9หมู่7  วัดป่าศรีมหาโพธิ์  ต.บัวชุม_x000a__x000a_ชัยบาดาล/ Chai Badanลพบุรี/ Lopburi_x000a_15130"/>
    <s v="15130"/>
    <s v="660864009718"/>
    <s v="10/08/2025 14:28"/>
    <s v="-"/>
    <s v="Kerry_dropoff"/>
    <s v="Lazada"/>
    <s v="lazada"/>
    <s v=""/>
    <s v="-"/>
    <s v="10/08/2025 14:28"/>
  </r>
  <r>
    <x v="8"/>
    <x v="9"/>
    <n v="54.5"/>
    <n v="2"/>
    <s v="FRD79"/>
    <n v="180.8"/>
    <n v="26"/>
    <s v="ร้านที่1"/>
    <s v="คุณประนอม พรหมศร"/>
    <s v="83/9หมู่7  วัดป่าศรีมหาโพธิ์  ต.บัวชุม_x000a__x000a_ชัยบาดาล/ Chai Badanลพบุรี/ Lopburi_x000a_15130"/>
    <s v="15130"/>
    <s v="660864009718"/>
    <s v="10/08/2025 14:28"/>
    <s v="-"/>
    <s v="Kerry_dropoff"/>
    <s v="Lazada"/>
    <s v="lazada"/>
    <s v=""/>
    <s v="-"/>
    <s v="10/08/2025 14:28"/>
  </r>
  <r>
    <x v="5"/>
    <x v="5"/>
    <n v="90"/>
    <n v="2"/>
    <s v="FRD78"/>
    <n v="127"/>
    <n v="7"/>
    <s v="ร้านที่8"/>
    <s v="อำพร บรรพตวิมาน"/>
    <s v="หอพักประตูเชียงใหม่ คอร์ด ถนนพระปกเกล้า ซอย3 หอพักประตูเชียงใหม่ คอร์ด · พระสิงห์/ Phra Sing_x000a__x000a_เมืองเชียงใหม่/ Mueang Chiang Maiเชียงใหม่/ Chiang Mai_x000a_50200"/>
    <s v="50200"/>
    <s v="660989866462"/>
    <s v="10/08/2025 14:27"/>
    <s v="-"/>
    <s v="Kerry_dropoff"/>
    <s v="Lazada"/>
    <s v="lazada"/>
    <s v=""/>
    <s v="-"/>
    <s v="10/08/2025 14:27"/>
  </r>
  <r>
    <x v="9"/>
    <x v="10"/>
    <n v="50"/>
    <n v="6"/>
    <s v="FRD77"/>
    <n v="200"/>
    <n v="0"/>
    <s v="ร้านที่2"/>
    <s v="เ***นภา ต***ันดี"/>
    <s v="ลำพูน"/>
    <s v="-"/>
    <s v=""/>
    <s v="10/08/2025 14:20"/>
    <s v="-"/>
    <s v="J&amp;T COD"/>
    <s v="Tiktok"/>
    <s v="จ่ายทีหลัง / COD"/>
    <s v=""/>
    <s v="-"/>
    <s v="10/08/2025 14:25"/>
  </r>
  <r>
    <x v="3"/>
    <x v="3"/>
    <n v="27.5"/>
    <n v="4"/>
    <s v="FRD75"/>
    <n v="176"/>
    <n v="16"/>
    <s v="ร้านที่1"/>
    <s v="เ******ล"/>
    <s v="******อย ประชาอุทิศ 91, ถนน ประชาอุทิศ, ทุ่งครุ, เขตทุ่งครุ แขวงทุ่งครุ เขตทุ่งครุ จังหวัดกรุงเทพมหานคร 10140"/>
    <s v="10140"/>
    <s v="15"/>
    <s v="10/08/2025 14:08"/>
    <s v="-"/>
    <s v="SPX Express"/>
    <s v="Shopee"/>
    <s v="shopee"/>
    <s v=""/>
    <s v="-"/>
    <s v="10/08/2025 14:08"/>
  </r>
  <r>
    <x v="0"/>
    <x v="0"/>
    <n v="50"/>
    <n v="2"/>
    <s v="FRD74"/>
    <n v="700"/>
    <n v="0"/>
    <s v="ร้านที่10"/>
    <s v="หทัยกานต์"/>
    <s v="539/2 อาคารมหานครยิปซั่ม ถ. ศรีอยุธยา แขวงถนนพญาไท เขตราชเทวี กรุงเทพมหานคร _x000a_ 10400"/>
    <s v="10400"/>
    <s v="0970194152"/>
    <s v="10/08/2025 13:50"/>
    <s v="sompear3955@gmail.com"/>
    <s v="EMS"/>
    <s v="facebook"/>
    <s v="กสิกร"/>
    <s v=""/>
    <s v="-"/>
    <s v="10/08/2025 14:03"/>
  </r>
  <r>
    <x v="1"/>
    <x v="1"/>
    <n v="50"/>
    <n v="2"/>
    <s v="FRD74"/>
    <n v="700"/>
    <n v="0"/>
    <s v="ร้านที่10"/>
    <s v="หทัยกานต์"/>
    <s v="539/2 อาคารมหานครยิปซั่ม ถ. ศรีอยุธยา แขวงถนนพญาไท เขตราชเทวี กรุงเทพมหานคร _x000a_ 10400"/>
    <s v="10400"/>
    <s v="0970194152"/>
    <s v="10/08/2025 13:50"/>
    <s v="sompear3955@gmail.com"/>
    <s v="EMS"/>
    <s v="facebook"/>
    <s v="กสิกร"/>
    <s v=""/>
    <s v="-"/>
    <s v="10/08/2025 14:03"/>
  </r>
  <r>
    <x v="2"/>
    <x v="2"/>
    <n v="50"/>
    <n v="2"/>
    <s v="FRD74"/>
    <n v="700"/>
    <n v="0"/>
    <s v="ร้านที่10"/>
    <s v="หทัยกานต์"/>
    <s v="539/2 อาคารมหานครยิปซั่ม ถ. ศรีอยุธยา แขวงถนนพญาไท เขตราชเทวี กรุงเทพมหานคร _x000a_ 10400"/>
    <s v="10400"/>
    <s v="0970194152"/>
    <s v="10/08/2025 13:50"/>
    <s v="sompear3955@gmail.com"/>
    <s v="EMS"/>
    <s v="facebook"/>
    <s v="กสิกร"/>
    <s v=""/>
    <s v="-"/>
    <s v="10/08/2025 14:03"/>
  </r>
  <r>
    <x v="11"/>
    <x v="13"/>
    <n v="50"/>
    <n v="8"/>
    <s v="FRD74"/>
    <n v="700"/>
    <n v="0"/>
    <s v="ร้านที่10"/>
    <s v="หทัยกานต์"/>
    <s v="539/2 อาคารมหานครยิปซั่ม ถ. ศรีอยุธยา แขวงถนนพญาไท เขตราชเทวี กรุงเทพมหานคร _x000a_ 10400"/>
    <s v="10400"/>
    <s v="0970194152"/>
    <s v="10/08/2025 13:50"/>
    <s v="sompear3955@gmail.com"/>
    <s v="EMS"/>
    <s v="facebook"/>
    <s v="กสิกร"/>
    <s v=""/>
    <s v="-"/>
    <s v="10/08/2025 14:03"/>
  </r>
  <r>
    <x v="4"/>
    <x v="6"/>
    <n v="66.333333333333329"/>
    <n v="6"/>
    <s v="FRD73"/>
    <n v="440"/>
    <n v="0"/>
    <s v="ร้านที่4"/>
    <s v="ธ***รัตน์ โ***"/>
    <s v="กรุงเทพมหานคร"/>
    <s v="-"/>
    <s v=""/>
    <s v="10/08/2025 14:02"/>
    <s v="-"/>
    <s v="J&amp;T Express"/>
    <s v="Tiktok"/>
    <s v="tiktok"/>
    <s v=""/>
    <s v="-"/>
    <s v="10/08/2025 14:02"/>
  </r>
  <r>
    <x v="4"/>
    <x v="6"/>
    <n v="100"/>
    <n v="1"/>
    <s v="FRD72"/>
    <n v="200"/>
    <n v="0"/>
    <s v="ร้านที่10"/>
    <s v="พิมพรรณ  ภัทรากุล"/>
    <s v="27ม.10 ต.ท่าผา อ.เกาะคา จ.ลำปาง 52130"/>
    <s v="52130"/>
    <s v="0815942504"/>
    <s v="10/08/2025 14:02"/>
    <s v="sompear3955@gmail.com"/>
    <s v="EMS COD"/>
    <s v="facebook"/>
    <s v="กสิกร"/>
    <s v=""/>
    <s v="-"/>
    <s v="10/08/2025 14:02"/>
  </r>
  <r>
    <x v="5"/>
    <x v="5"/>
    <n v="100"/>
    <n v="1"/>
    <s v="FRD72"/>
    <n v="200"/>
    <n v="0"/>
    <s v="ร้านที่10"/>
    <s v="พิมพรรณ  ภัทรากุล"/>
    <s v="27ม.10 ต.ท่าผา อ.เกาะคา จ.ลำปาง 52130"/>
    <s v="52130"/>
    <s v="0815942504"/>
    <s v="10/08/2025 14:02"/>
    <s v="sompear3955@gmail.com"/>
    <s v="EMS COD"/>
    <s v="facebook"/>
    <s v="กสิกร"/>
    <s v=""/>
    <s v="-"/>
    <s v="10/08/2025 14:02"/>
  </r>
  <r>
    <x v="12"/>
    <x v="17"/>
    <n v="139"/>
    <n v="1"/>
    <s v="FRD71"/>
    <n v="415"/>
    <n v="0"/>
    <s v="ร้านที่10"/>
    <s v="สายสุนีย์  โสรถาวร"/>
    <s v="43/1หมู่19พรมเทพเหนือ_x000a_ต.พรมเทพ อ.ท่าตูม จ.สุรินทร์ 32120"/>
    <s v="32120"/>
    <s v="0896619643"/>
    <s v="10/08/2025 11:27"/>
    <s v="sompear3955@gmail.com"/>
    <s v="EMS"/>
    <s v="facebook"/>
    <s v="กสิกร"/>
    <s v=""/>
    <s v="-"/>
    <s v="10/08/2025 14:01"/>
  </r>
  <r>
    <x v="14"/>
    <x v="18"/>
    <n v="139"/>
    <n v="1"/>
    <s v="FRD71"/>
    <n v="415"/>
    <n v="0"/>
    <s v="ร้านที่10"/>
    <s v="สายสุนีย์  โสรถาวร"/>
    <s v="43/1หมู่19พรมเทพเหนือ_x000a_ต.พรมเทพ อ.ท่าตูม จ.สุรินทร์ 32120"/>
    <s v="32120"/>
    <s v="0896619643"/>
    <s v="10/08/2025 11:27"/>
    <s v="sompear3955@gmail.com"/>
    <s v="EMS"/>
    <s v="facebook"/>
    <s v="กสิกร"/>
    <s v=""/>
    <s v="-"/>
    <s v="10/08/2025 14:01"/>
  </r>
  <r>
    <x v="5"/>
    <x v="5"/>
    <n v="100"/>
    <n v="2"/>
    <s v="FRD71"/>
    <n v="415"/>
    <n v="0"/>
    <s v="ร้านที่10"/>
    <s v="สายสุนีย์  โสรถาวร"/>
    <s v="43/1หมู่19พรมเทพเหนือ_x000a_ต.พรมเทพ อ.ท่าตูม จ.สุรินทร์ 32120"/>
    <s v="32120"/>
    <s v="0896619643"/>
    <s v="10/08/2025 11:27"/>
    <s v="sompear3955@gmail.com"/>
    <s v="EMS"/>
    <s v="facebook"/>
    <s v="กสิกร"/>
    <s v=""/>
    <s v="-"/>
    <s v="10/08/2025 14:01"/>
  </r>
  <r>
    <x v="5"/>
    <x v="5"/>
    <n v="100"/>
    <n v="2"/>
    <s v="FRD70"/>
    <n v="200"/>
    <n v="0"/>
    <s v="ร้านที่1"/>
    <s v="นส.พรจนา มุ่งการนา"/>
    <s v="310/6หมู่1_x000a_ต.ทัพทัน_x000a_อ.ทัพทัน_x000a_จ.อุทียธานี 61120"/>
    <s v="61120"/>
    <s v="0815963689"/>
    <s v="05/08/2025 11:58"/>
    <s v="sompear3955@gmail.com"/>
    <s v="EMS"/>
    <s v="facebook"/>
    <s v="กสิกร"/>
    <s v=""/>
    <s v="-"/>
    <s v="10/08/2025 13:59"/>
  </r>
  <r>
    <x v="9"/>
    <x v="10"/>
    <n v="65"/>
    <n v="1"/>
    <s v="FRD69"/>
    <n v="145"/>
    <n v="0"/>
    <s v="ร้านที่2"/>
    <s v="ล***มู ส***"/>
    <s v="ราชบุรี"/>
    <s v="-"/>
    <s v=""/>
    <s v="10/08/2025 13:48"/>
    <s v="-"/>
    <s v="J&amp;T COD"/>
    <s v="Tiktok"/>
    <s v="จ่ายทีหลัง / COD"/>
    <s v=""/>
    <s v="-"/>
    <s v="10/08/2025 13:48"/>
  </r>
  <r>
    <x v="4"/>
    <x v="6"/>
    <n v="120"/>
    <n v="1"/>
    <s v="FRD69"/>
    <n v="145"/>
    <n v="0"/>
    <s v="ร้านที่2"/>
    <s v="ล***มู ส***"/>
    <s v="ราชบุรี"/>
    <s v="-"/>
    <s v=""/>
    <s v="10/08/2025 13:48"/>
    <s v="-"/>
    <s v="J&amp;T COD"/>
    <s v="Tiktok"/>
    <s v="จ่ายทีหลัง / COD"/>
    <s v=""/>
    <s v="-"/>
    <s v="10/08/2025 13:48"/>
  </r>
  <r>
    <x v="9"/>
    <x v="10"/>
    <n v="50"/>
    <n v="6"/>
    <s v="FRD67"/>
    <n v="200"/>
    <n v="0"/>
    <s v="ร้านที่2"/>
    <s v="เ***ิรา โ***กิ"/>
    <s v="บึงกาฬ"/>
    <s v="-"/>
    <s v=""/>
    <s v="10/08/2025 13:35"/>
    <s v="-"/>
    <s v="J&amp;T COD"/>
    <s v="Tiktok"/>
    <s v="จ่ายทีหลัง / COD"/>
    <s v=""/>
    <s v="-"/>
    <s v="10/08/2025 13:35"/>
  </r>
  <r>
    <x v="9"/>
    <x v="10"/>
    <n v="50"/>
    <n v="6"/>
    <s v="FRD66"/>
    <n v="200"/>
    <n v="0"/>
    <s v="ร้านที่2"/>
    <s v="ส***ย น***ชติธรรม"/>
    <s v="ปทุมธานี"/>
    <s v="-"/>
    <s v=""/>
    <s v="10/08/2025 13:31"/>
    <s v="-"/>
    <s v="Flash Express Thailand COD"/>
    <s v="Tiktok"/>
    <s v="จ่ายทีหลัง / COD"/>
    <s v=""/>
    <s v="-"/>
    <s v="10/08/2025 13:32"/>
  </r>
  <r>
    <x v="9"/>
    <x v="10"/>
    <n v="50"/>
    <n v="6"/>
    <s v="FRD65"/>
    <n v="200"/>
    <n v="0"/>
    <s v="ร้านที่2"/>
    <s v="F**"/>
    <s v="นครศรีธรรมราช"/>
    <s v="-"/>
    <s v=""/>
    <s v="10/08/2025 13:24"/>
    <s v="-"/>
    <s v="J&amp;T Express"/>
    <s v="Tiktok"/>
    <s v="tiktok"/>
    <s v=""/>
    <s v="-"/>
    <s v="10/08/2025 13:23"/>
  </r>
  <r>
    <x v="3"/>
    <x v="3"/>
    <n v="50"/>
    <n v="2"/>
    <s v="FRD64"/>
    <n v="110"/>
    <n v="10"/>
    <s v="ร้านที่1"/>
    <s v="น******ด"/>
    <s v="******ตำบลหนองแก ตำบลหนองแก อำเภอหัวหิน จังหวัดประจวบคีรีขันธ์ 77110"/>
    <s v="77110"/>
    <s v="22"/>
    <s v="10/08/2025 13:35"/>
    <s v="-"/>
    <s v="SPX Express"/>
    <s v="Shopee"/>
    <s v="shopee"/>
    <s v=""/>
    <s v="-"/>
    <s v="10/08/2025 13:17"/>
  </r>
  <r>
    <x v="5"/>
    <x v="5"/>
    <n v="66"/>
    <n v="1"/>
    <s v="FRD63"/>
    <n v="175"/>
    <n v="26"/>
    <s v="ร้านที่1"/>
    <s v="รัตนา  วิรัชกุล"/>
    <s v="58/44 ม.14 ม.พฤกษาวิลล์61 ต.บางม่วง_x000a__x000a_บางใหญ่/ Bang Yaiนนทบุรี/ Nonthaburi_x000a_11140"/>
    <s v="11140"/>
    <s v="660922617753"/>
    <s v="10/08/2025 13:03"/>
    <s v="-"/>
    <s v="Kerry_dropoff"/>
    <s v="Lazada"/>
    <s v="lazada"/>
    <s v=""/>
    <s v="-"/>
    <s v="10/08/2025 13:03"/>
  </r>
  <r>
    <x v="10"/>
    <x v="11"/>
    <n v="66"/>
    <n v="1"/>
    <s v="FRD63"/>
    <n v="175"/>
    <n v="26"/>
    <s v="ร้านที่1"/>
    <s v="รัตนา  วิรัชกุล"/>
    <s v="58/44 ม.14 ม.พฤกษาวิลล์61 ต.บางม่วง_x000a__x000a_บางใหญ่/ Bang Yaiนนทบุรี/ Nonthaburi_x000a_11140"/>
    <s v="11140"/>
    <s v="660922617753"/>
    <s v="10/08/2025 13:03"/>
    <s v="-"/>
    <s v="Kerry_dropoff"/>
    <s v="Lazada"/>
    <s v="lazada"/>
    <s v=""/>
    <s v="-"/>
    <s v="10/08/2025 13:03"/>
  </r>
  <r>
    <x v="4"/>
    <x v="6"/>
    <n v="67"/>
    <n v="1"/>
    <s v="FRD63"/>
    <n v="175"/>
    <n v="26"/>
    <s v="ร้านที่1"/>
    <s v="รัตนา  วิรัชกุล"/>
    <s v="58/44 ม.14 ม.พฤกษาวิลล์61 ต.บางม่วง_x000a__x000a_บางใหญ่/ Bang Yaiนนทบุรี/ Nonthaburi_x000a_11140"/>
    <s v="11140"/>
    <s v="660922617753"/>
    <s v="10/08/2025 13:03"/>
    <s v="-"/>
    <s v="Kerry_dropoff"/>
    <s v="Lazada"/>
    <s v="lazada"/>
    <s v=""/>
    <s v="-"/>
    <s v="10/08/2025 13:03"/>
  </r>
  <r>
    <x v="9"/>
    <x v="10"/>
    <n v="33.333333333333336"/>
    <n v="3"/>
    <s v="FRD61"/>
    <n v="100"/>
    <n v="0"/>
    <s v="ร้านที่2"/>
    <s v="ป***ดา ป***สริฐวงษ์"/>
    <s v="ชลบุรี"/>
    <s v="-"/>
    <s v=""/>
    <s v="10/08/2025 12:58"/>
    <s v="-"/>
    <s v="J&amp;T COD"/>
    <s v="Tiktok"/>
    <s v="จ่ายทีหลัง / COD"/>
    <s v=""/>
    <s v="-"/>
    <s v="10/08/2025 12:58"/>
  </r>
  <r>
    <x v="8"/>
    <x v="9"/>
    <n v="54.5"/>
    <n v="2"/>
    <s v="FRD59"/>
    <n v="60"/>
    <n v="0"/>
    <s v="ร้านที่1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10/08/2025 12:40"/>
    <s v="-"/>
    <s v="Kerry_dropoff"/>
    <s v="Lazada"/>
    <s v="lazada"/>
    <s v=""/>
    <s v="-"/>
    <s v="10/08/2025 12:39"/>
  </r>
  <r>
    <x v="9"/>
    <x v="10"/>
    <n v="50"/>
    <n v="6"/>
    <s v="FRD58"/>
    <n v="200"/>
    <n v="0"/>
    <s v="ร้านที่2"/>
    <s v="W***gwattana K***sambandhu "/>
    <s v="Chiang Rai"/>
    <s v="-"/>
    <s v=""/>
    <s v="10/08/2025 12:36"/>
    <s v="-"/>
    <s v="J&amp;T Express"/>
    <s v="Tiktok"/>
    <s v="tiktok"/>
    <s v=""/>
    <s v="-"/>
    <s v="10/08/2025 12:37"/>
  </r>
  <r>
    <x v="15"/>
    <x v="19"/>
    <n v="66.666666666666671"/>
    <n v="6"/>
    <s v="FRD57"/>
    <n v="200"/>
    <n v="0"/>
    <s v="ร้านที่2"/>
    <s v="อ***    ต***งตา"/>
    <s v="ลพบุรี"/>
    <s v="-"/>
    <s v=""/>
    <s v="10/08/2025 12:30"/>
    <s v="-"/>
    <s v="J&amp;T COD"/>
    <s v="Tiktok"/>
    <s v="จ่ายทีหลัง / COD"/>
    <s v=""/>
    <s v="-"/>
    <s v="10/08/2025 12:30"/>
  </r>
  <r>
    <x v="9"/>
    <x v="10"/>
    <n v="50"/>
    <n v="6"/>
    <s v="FRD55"/>
    <n v="200"/>
    <n v="0"/>
    <s v="ร้านที่2"/>
    <s v="ณ***า  ก***ณยภาส"/>
    <s v="กรุงเทพฯ"/>
    <s v="-"/>
    <s v=""/>
    <s v="10/08/2025 12:19"/>
    <s v="-"/>
    <s v="Flash Express Thailand"/>
    <s v="Tiktok"/>
    <s v="tiktok"/>
    <s v=""/>
    <s v="-"/>
    <s v="10/08/2025 12:19"/>
  </r>
  <r>
    <x v="9"/>
    <x v="10"/>
    <n v="50"/>
    <n v="6"/>
    <s v="FRD54"/>
    <n v="200"/>
    <n v="0"/>
    <s v="ร้านที่2"/>
    <s v="ค***มรรัตน แ***าโก"/>
    <s v="กาฬสินธุ์"/>
    <s v="-"/>
    <s v=""/>
    <s v="10/08/2025 12:01"/>
    <s v="-"/>
    <s v="Flash Express Thailand COD"/>
    <s v="Tiktok"/>
    <s v="จ่ายทีหลัง / COD"/>
    <s v=""/>
    <s v="-"/>
    <s v="10/08/2025 12:01"/>
  </r>
  <r>
    <x v="8"/>
    <x v="9"/>
    <n v="54.5"/>
    <n v="2"/>
    <s v="FRD53"/>
    <n v="67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10/08/2025 12:01"/>
    <s v="-"/>
    <s v="Kerry_dropoff"/>
    <s v="Lazada"/>
    <s v="lazada"/>
    <s v=""/>
    <s v="-"/>
    <s v="10/08/2025 12:01"/>
  </r>
  <r>
    <x v="9"/>
    <x v="10"/>
    <n v="33.333333333333336"/>
    <n v="3"/>
    <s v="FRD52"/>
    <n v="195"/>
    <n v="0"/>
    <s v="ร้านที่2"/>
    <s v="K*** S*"/>
    <s v="แม่ฮ่องสอน"/>
    <s v="-"/>
    <s v=""/>
    <s v="10/08/2025 11:51"/>
    <s v="-"/>
    <s v="J&amp;T COD"/>
    <s v="Tiktok"/>
    <s v="จ่ายทีหลัง / COD"/>
    <s v=""/>
    <s v="-"/>
    <s v="10/08/2025 11:51"/>
  </r>
  <r>
    <x v="0"/>
    <x v="0"/>
    <n v="50"/>
    <n v="1"/>
    <s v="FRD52"/>
    <n v="195"/>
    <n v="0"/>
    <s v="ร้านที่2"/>
    <s v="K*** S*"/>
    <s v="แม่ฮ่องสอน"/>
    <s v="-"/>
    <s v=""/>
    <s v="10/08/2025 11:51"/>
    <s v="-"/>
    <s v="J&amp;T COD"/>
    <s v="Tiktok"/>
    <s v="จ่ายทีหลัง / COD"/>
    <s v=""/>
    <s v="-"/>
    <s v="10/08/2025 11:51"/>
  </r>
  <r>
    <x v="1"/>
    <x v="1"/>
    <n v="50"/>
    <n v="1"/>
    <s v="FRD52"/>
    <n v="195"/>
    <n v="0"/>
    <s v="ร้านที่2"/>
    <s v="K*** S*"/>
    <s v="แม่ฮ่องสอน"/>
    <s v="-"/>
    <s v=""/>
    <s v="10/08/2025 11:51"/>
    <s v="-"/>
    <s v="J&amp;T COD"/>
    <s v="Tiktok"/>
    <s v="จ่ายทีหลัง / COD"/>
    <s v=""/>
    <s v="-"/>
    <s v="10/08/2025 11:51"/>
  </r>
  <r>
    <x v="2"/>
    <x v="2"/>
    <n v="50"/>
    <n v="1"/>
    <s v="FRD52"/>
    <n v="195"/>
    <n v="0"/>
    <s v="ร้านที่2"/>
    <s v="K*** S*"/>
    <s v="แม่ฮ่องสอน"/>
    <s v="-"/>
    <s v=""/>
    <s v="10/08/2025 11:51"/>
    <s v="-"/>
    <s v="J&amp;T COD"/>
    <s v="Tiktok"/>
    <s v="จ่ายทีหลัง / COD"/>
    <s v=""/>
    <s v="-"/>
    <s v="10/08/2025 11:51"/>
  </r>
  <r>
    <x v="15"/>
    <x v="19"/>
    <n v="66.666666666666671"/>
    <n v="3"/>
    <s v="FRD51"/>
    <n v="200"/>
    <n v="0"/>
    <s v="ร้านที่2"/>
    <s v="ส***ิสา พ***ลิ่น"/>
    <s v="เทศบาลนครนครสวรรค์"/>
    <s v="-"/>
    <s v=""/>
    <s v="10/08/2025 11:48"/>
    <s v="-"/>
    <s v="J&amp;T Express"/>
    <s v="Tiktok"/>
    <s v="tiktok"/>
    <s v=""/>
    <s v="-"/>
    <s v="10/08/2025 11:47"/>
  </r>
  <r>
    <x v="0"/>
    <x v="0"/>
    <n v="50"/>
    <n v="1"/>
    <s v="FRD51"/>
    <n v="200"/>
    <n v="0"/>
    <s v="ร้านที่2"/>
    <s v="ส***ิสา พ***ลิ่น"/>
    <s v="เทศบาลนครนครสวรรค์"/>
    <s v="-"/>
    <s v=""/>
    <s v="10/08/2025 11:48"/>
    <s v="-"/>
    <s v="J&amp;T Express"/>
    <s v="Tiktok"/>
    <s v="tiktok"/>
    <s v=""/>
    <s v="-"/>
    <s v="10/08/2025 11:47"/>
  </r>
  <r>
    <x v="1"/>
    <x v="1"/>
    <n v="50"/>
    <n v="1"/>
    <s v="FRD51"/>
    <n v="200"/>
    <n v="0"/>
    <s v="ร้านที่2"/>
    <s v="ส***ิสา พ***ลิ่น"/>
    <s v="เทศบาลนครนครสวรรค์"/>
    <s v="-"/>
    <s v=""/>
    <s v="10/08/2025 11:48"/>
    <s v="-"/>
    <s v="J&amp;T Express"/>
    <s v="Tiktok"/>
    <s v="tiktok"/>
    <s v=""/>
    <s v="-"/>
    <s v="10/08/2025 11:47"/>
  </r>
  <r>
    <x v="2"/>
    <x v="2"/>
    <n v="50"/>
    <n v="1"/>
    <s v="FRD51"/>
    <n v="200"/>
    <n v="0"/>
    <s v="ร้านที่2"/>
    <s v="ส***ิสา พ***ลิ่น"/>
    <s v="เทศบาลนครนครสวรรค์"/>
    <s v="-"/>
    <s v=""/>
    <s v="10/08/2025 11:48"/>
    <s v="-"/>
    <s v="J&amp;T Express"/>
    <s v="Tiktok"/>
    <s v="tiktok"/>
    <s v=""/>
    <s v="-"/>
    <s v="10/08/2025 11:47"/>
  </r>
  <r>
    <x v="0"/>
    <x v="0"/>
    <n v="50"/>
    <n v="2"/>
    <s v="FRD50"/>
    <n v="200"/>
    <n v="0"/>
    <s v="ร้านที่2"/>
    <s v="ก***นา  ศ***เจริญ"/>
    <s v="ชลบุรี"/>
    <s v="-"/>
    <s v=""/>
    <s v="10/08/2025 11:46"/>
    <s v="-"/>
    <s v="J&amp;T Express"/>
    <s v="Tiktok"/>
    <s v="tiktok"/>
    <s v=""/>
    <s v="-"/>
    <s v="10/08/2025 11:44"/>
  </r>
  <r>
    <x v="1"/>
    <x v="1"/>
    <n v="50"/>
    <n v="2"/>
    <s v="FRD50"/>
    <n v="200"/>
    <n v="0"/>
    <s v="ร้านที่2"/>
    <s v="ก***นา  ศ***เจริญ"/>
    <s v="ชลบุรี"/>
    <s v="-"/>
    <s v=""/>
    <s v="10/08/2025 11:46"/>
    <s v="-"/>
    <s v="J&amp;T Express"/>
    <s v="Tiktok"/>
    <s v="tiktok"/>
    <s v=""/>
    <s v="-"/>
    <s v="10/08/2025 11:44"/>
  </r>
  <r>
    <x v="2"/>
    <x v="2"/>
    <n v="50"/>
    <n v="2"/>
    <s v="FRD50"/>
    <n v="200"/>
    <n v="0"/>
    <s v="ร้านที่2"/>
    <s v="ก***นา  ศ***เจริญ"/>
    <s v="ชลบุรี"/>
    <s v="-"/>
    <s v=""/>
    <s v="10/08/2025 11:46"/>
    <s v="-"/>
    <s v="J&amp;T Express"/>
    <s v="Tiktok"/>
    <s v="tiktok"/>
    <s v=""/>
    <s v="-"/>
    <s v="10/08/2025 11:44"/>
  </r>
  <r>
    <x v="9"/>
    <x v="10"/>
    <n v="33.333333333333336"/>
    <n v="6"/>
    <s v="FRD49"/>
    <n v="200"/>
    <n v="0"/>
    <s v="ร้านที่2"/>
    <s v="พ***ักษณ์"/>
    <s v="กรุงเทพฯ"/>
    <s v="-"/>
    <s v=""/>
    <s v="10/08/2025 11:37"/>
    <s v="-"/>
    <s v="J&amp;T COD"/>
    <s v="Tiktok"/>
    <s v="จ่ายทีหลัง / COD"/>
    <s v=""/>
    <s v="-"/>
    <s v="10/08/2025 11:37"/>
  </r>
  <r>
    <x v="0"/>
    <x v="0"/>
    <n v="50"/>
    <n v="2"/>
    <s v="FRD48"/>
    <n v="195"/>
    <n v="0"/>
    <s v="ร้านที่2"/>
    <s v="น***ออมสิน ย***ิยม"/>
    <s v="ประจวบคีรีขันธ์"/>
    <s v="-"/>
    <s v=""/>
    <s v="10/08/2025 11:32"/>
    <s v="-"/>
    <s v="J&amp;T COD"/>
    <s v="Tiktok"/>
    <s v="จ่ายทีหลัง / COD"/>
    <s v=""/>
    <s v="-"/>
    <s v="10/08/2025 11:32"/>
  </r>
  <r>
    <x v="1"/>
    <x v="1"/>
    <n v="50"/>
    <n v="2"/>
    <s v="FRD48"/>
    <n v="195"/>
    <n v="0"/>
    <s v="ร้านที่2"/>
    <s v="น***ออมสิน ย***ิยม"/>
    <s v="ประจวบคีรีขันธ์"/>
    <s v="-"/>
    <s v=""/>
    <s v="10/08/2025 11:32"/>
    <s v="-"/>
    <s v="J&amp;T COD"/>
    <s v="Tiktok"/>
    <s v="จ่ายทีหลัง / COD"/>
    <s v=""/>
    <s v="-"/>
    <s v="10/08/2025 11:32"/>
  </r>
  <r>
    <x v="2"/>
    <x v="2"/>
    <n v="50"/>
    <n v="2"/>
    <s v="FRD48"/>
    <n v="195"/>
    <n v="0"/>
    <s v="ร้านที่2"/>
    <s v="น***ออมสิน ย***ิยม"/>
    <s v="ประจวบคีรีขันธ์"/>
    <s v="-"/>
    <s v=""/>
    <s v="10/08/2025 11:32"/>
    <s v="-"/>
    <s v="J&amp;T COD"/>
    <s v="Tiktok"/>
    <s v="จ่ายทีหลัง / COD"/>
    <s v=""/>
    <s v="-"/>
    <s v="10/08/2025 11:32"/>
  </r>
  <r>
    <x v="0"/>
    <x v="0"/>
    <n v="50"/>
    <n v="2"/>
    <s v="FRD47"/>
    <n v="200"/>
    <n v="0"/>
    <s v="ร้านที่2"/>
    <s v="ว***ญา ก***สร์ชล"/>
    <s v="พระนครศรีอยุธยา"/>
    <s v="-"/>
    <s v=""/>
    <s v="10/08/2025 11:30"/>
    <s v="-"/>
    <s v="J&amp;T COD"/>
    <s v="Tiktok"/>
    <s v="จ่ายทีหลัง / COD"/>
    <s v=""/>
    <s v="-"/>
    <s v="10/08/2025 11:30"/>
  </r>
  <r>
    <x v="1"/>
    <x v="1"/>
    <n v="50"/>
    <n v="2"/>
    <s v="FRD47"/>
    <n v="200"/>
    <n v="0"/>
    <s v="ร้านที่2"/>
    <s v="ว***ญา ก***สร์ชล"/>
    <s v="พระนครศรีอยุธยา"/>
    <s v="-"/>
    <s v=""/>
    <s v="10/08/2025 11:30"/>
    <s v="-"/>
    <s v="J&amp;T COD"/>
    <s v="Tiktok"/>
    <s v="จ่ายทีหลัง / COD"/>
    <s v=""/>
    <s v="-"/>
    <s v="10/08/2025 11:30"/>
  </r>
  <r>
    <x v="2"/>
    <x v="2"/>
    <n v="50"/>
    <n v="2"/>
    <s v="FRD47"/>
    <n v="200"/>
    <n v="0"/>
    <s v="ร้านที่2"/>
    <s v="ว***ญา ก***สร์ชล"/>
    <s v="พระนครศรีอยุธยา"/>
    <s v="-"/>
    <s v=""/>
    <s v="10/08/2025 11:30"/>
    <s v="-"/>
    <s v="J&amp;T COD"/>
    <s v="Tiktok"/>
    <s v="จ่ายทีหลัง / COD"/>
    <s v=""/>
    <s v="-"/>
    <s v="10/08/2025 11:30"/>
  </r>
  <r>
    <x v="0"/>
    <x v="0"/>
    <n v="50"/>
    <n v="1"/>
    <s v="FRD46"/>
    <n v="100"/>
    <n v="0"/>
    <s v="ร้านที่2"/>
    <s v="ส***นา ค***ั่น"/>
    <s v="ชลบุรี"/>
    <s v="-"/>
    <s v=""/>
    <s v="10/08/2025 11:22"/>
    <s v="-"/>
    <s v="J&amp;T COD"/>
    <s v="Tiktok"/>
    <s v="จ่ายทีหลัง / COD"/>
    <s v=""/>
    <s v="-"/>
    <s v="10/08/2025 11:23"/>
  </r>
  <r>
    <x v="1"/>
    <x v="1"/>
    <n v="50"/>
    <n v="1"/>
    <s v="FRD46"/>
    <n v="100"/>
    <n v="0"/>
    <s v="ร้านที่2"/>
    <s v="ส***นา ค***ั่น"/>
    <s v="ชลบุรี"/>
    <s v="-"/>
    <s v=""/>
    <s v="10/08/2025 11:22"/>
    <s v="-"/>
    <s v="J&amp;T COD"/>
    <s v="Tiktok"/>
    <s v="จ่ายทีหลัง / COD"/>
    <s v=""/>
    <s v="-"/>
    <s v="10/08/2025 11:23"/>
  </r>
  <r>
    <x v="2"/>
    <x v="2"/>
    <n v="50"/>
    <n v="1"/>
    <s v="FRD46"/>
    <n v="100"/>
    <n v="0"/>
    <s v="ร้านที่2"/>
    <s v="ส***นา ค***ั่น"/>
    <s v="ชลบุรี"/>
    <s v="-"/>
    <s v=""/>
    <s v="10/08/2025 11:22"/>
    <s v="-"/>
    <s v="J&amp;T COD"/>
    <s v="Tiktok"/>
    <s v="จ่ายทีหลัง / COD"/>
    <s v=""/>
    <s v="-"/>
    <s v="10/08/2025 11:23"/>
  </r>
  <r>
    <x v="9"/>
    <x v="10"/>
    <n v="50"/>
    <n v="6"/>
    <s v="FRD44"/>
    <n v="200"/>
    <n v="0"/>
    <s v="ร้านที่2"/>
    <s v="จ***ลิลา พ***อิศราพันธ์ "/>
    <s v="Bangkok"/>
    <s v="-"/>
    <s v=""/>
    <s v="10/08/2025 11:20"/>
    <s v="-"/>
    <s v="Flash Express Thailand COD"/>
    <s v="Tiktok"/>
    <s v="จ่ายทีหลัง / COD"/>
    <s v=""/>
    <s v="-"/>
    <s v="10/08/2025 11:20"/>
  </r>
  <r>
    <x v="9"/>
    <x v="10"/>
    <n v="50"/>
    <n v="6"/>
    <s v="FRD43"/>
    <n v="200"/>
    <n v="0"/>
    <s v="ร้านที่2"/>
    <s v="ด***จ เ***งรุ่ง"/>
    <s v="เทศบาลนครเชียงใหม่"/>
    <s v="-"/>
    <s v=""/>
    <s v="10/08/2025 11:19"/>
    <s v="-"/>
    <s v="J&amp;T COD"/>
    <s v="Tiktok"/>
    <s v="จ่ายทีหลัง / COD"/>
    <s v=""/>
    <s v="-"/>
    <s v="10/08/2025 11:19"/>
  </r>
  <r>
    <x v="0"/>
    <x v="0"/>
    <n v="50"/>
    <n v="4"/>
    <s v="FRD42"/>
    <n v="400"/>
    <n v="0"/>
    <s v="ร้านที่2"/>
    <s v="จ***ลิลา พ***อิศราพันธ์ "/>
    <s v="Bangkok"/>
    <s v="-"/>
    <s v=""/>
    <s v="10/08/2025 11:18"/>
    <s v="-"/>
    <s v="J&amp;T COD"/>
    <s v="Tiktok"/>
    <s v="จ่ายทีหลัง / COD"/>
    <s v=""/>
    <s v="-"/>
    <s v="10/08/2025 11:18"/>
  </r>
  <r>
    <x v="1"/>
    <x v="1"/>
    <n v="50"/>
    <n v="4"/>
    <s v="FRD42"/>
    <n v="400"/>
    <n v="0"/>
    <s v="ร้านที่2"/>
    <s v="จ***ลิลา พ***อิศราพันธ์ "/>
    <s v="Bangkok"/>
    <s v="-"/>
    <s v=""/>
    <s v="10/08/2025 11:18"/>
    <s v="-"/>
    <s v="J&amp;T COD"/>
    <s v="Tiktok"/>
    <s v="จ่ายทีหลัง / COD"/>
    <s v=""/>
    <s v="-"/>
    <s v="10/08/2025 11:18"/>
  </r>
  <r>
    <x v="2"/>
    <x v="2"/>
    <n v="50"/>
    <n v="4"/>
    <s v="FRD42"/>
    <n v="400"/>
    <n v="0"/>
    <s v="ร้านที่2"/>
    <s v="จ***ลิลา พ***อิศราพันธ์ "/>
    <s v="Bangkok"/>
    <s v="-"/>
    <s v=""/>
    <s v="10/08/2025 11:18"/>
    <s v="-"/>
    <s v="J&amp;T COD"/>
    <s v="Tiktok"/>
    <s v="จ่ายทีหลัง / COD"/>
    <s v=""/>
    <s v="-"/>
    <s v="10/08/2025 11:18"/>
  </r>
  <r>
    <x v="9"/>
    <x v="10"/>
    <n v="33.333333333333336"/>
    <n v="3"/>
    <s v="FRD41"/>
    <n v="100"/>
    <n v="0"/>
    <s v="ร้านที่2"/>
    <s v="ล***ดรา ว***ตรจินดา"/>
    <s v="กรุงเทพฯ"/>
    <s v="-"/>
    <s v=""/>
    <s v="10/08/2025 11:16"/>
    <s v="-"/>
    <s v="J&amp;T COD"/>
    <s v="Tiktok"/>
    <s v="จ่ายทีหลัง / COD"/>
    <s v=""/>
    <s v="-"/>
    <s v="10/08/2025 11:16"/>
  </r>
  <r>
    <x v="0"/>
    <x v="0"/>
    <n v="50"/>
    <n v="1"/>
    <s v="FRD40"/>
    <n v="100"/>
    <n v="0"/>
    <s v="ร้านที่2"/>
    <s v="พ***นิชา อ***คา"/>
    <s v="สมุทรปราการ"/>
    <s v="-"/>
    <s v=""/>
    <s v="10/08/2025 11:11"/>
    <s v="-"/>
    <s v="Flash Express Thailand"/>
    <s v="Tiktok"/>
    <s v="tiktok"/>
    <s v=""/>
    <s v="-"/>
    <s v="10/08/2025 11:11"/>
  </r>
  <r>
    <x v="1"/>
    <x v="1"/>
    <n v="50"/>
    <n v="1"/>
    <s v="FRD40"/>
    <n v="100"/>
    <n v="0"/>
    <s v="ร้านที่2"/>
    <s v="พ***นิชา อ***คา"/>
    <s v="สมุทรปราการ"/>
    <s v="-"/>
    <s v=""/>
    <s v="10/08/2025 11:11"/>
    <s v="-"/>
    <s v="Flash Express Thailand"/>
    <s v="Tiktok"/>
    <s v="tiktok"/>
    <s v=""/>
    <s v="-"/>
    <s v="10/08/2025 11:11"/>
  </r>
  <r>
    <x v="2"/>
    <x v="2"/>
    <n v="50"/>
    <n v="1"/>
    <s v="FRD40"/>
    <n v="100"/>
    <n v="0"/>
    <s v="ร้านที่2"/>
    <s v="พ***นิชา อ***คา"/>
    <s v="สมุทรปราการ"/>
    <s v="-"/>
    <s v=""/>
    <s v="10/08/2025 11:11"/>
    <s v="-"/>
    <s v="Flash Express Thailand"/>
    <s v="Tiktok"/>
    <s v="tiktok"/>
    <s v=""/>
    <s v="-"/>
    <s v="10/08/2025 11:11"/>
  </r>
  <r>
    <x v="16"/>
    <x v="20"/>
    <n v="99"/>
    <n v="1"/>
    <s v="FRD39"/>
    <n v="99"/>
    <n v="0"/>
    <s v="ร้านที่1"/>
    <s v="ส***า"/>
    <s v="******ศรีนครินทร์ ตำบลบางแก้ว อำเภอบางพลี จังหวัดสมุทรปราการ 10540"/>
    <s v="10540"/>
    <s v="66"/>
    <s v="10/08/2025 11:09"/>
    <s v="-"/>
    <s v="SPX Express"/>
    <s v="Shopee"/>
    <s v="shopee"/>
    <s v=""/>
    <s v="-"/>
    <s v="10/08/2025 11:08"/>
  </r>
  <r>
    <x v="9"/>
    <x v="10"/>
    <n v="50"/>
    <n v="6"/>
    <s v="FRD38"/>
    <n v="200"/>
    <n v="0"/>
    <s v="ร้านที่2"/>
    <s v="ห***ย"/>
    <s v="ปทุมธานี"/>
    <s v="-"/>
    <s v=""/>
    <s v="10/08/2025 11:04"/>
    <s v="-"/>
    <s v="J&amp;T Express"/>
    <s v="Tiktok"/>
    <s v="tiktok"/>
    <s v=""/>
    <s v="-"/>
    <s v="10/08/2025 11:04"/>
  </r>
  <r>
    <x v="3"/>
    <x v="3"/>
    <n v="45"/>
    <n v="2"/>
    <s v="FRD37"/>
    <n v="100"/>
    <n v="18"/>
    <s v="ร้านที่4"/>
    <s v="P***"/>
    <s v="ฉะเชิงเทรา"/>
    <s v="-"/>
    <s v=""/>
    <s v="10/08/2025 11:01"/>
    <s v="-"/>
    <s v="J&amp;T COD"/>
    <s v="Tiktok"/>
    <s v="จ่ายทีหลัง / COD"/>
    <s v=""/>
    <s v="-"/>
    <s v="10/08/2025 11:01"/>
  </r>
  <r>
    <x v="9"/>
    <x v="10"/>
    <n v="50"/>
    <n v="6"/>
    <s v="FRD36"/>
    <n v="200"/>
    <n v="0"/>
    <s v="ร้านที่2"/>
    <s v="น***วรรณ ส***ะดิษฐ์"/>
    <s v="สุราษฎร์ธานี"/>
    <s v="-"/>
    <s v=""/>
    <s v="10/08/2025 11:01"/>
    <s v="-"/>
    <s v="Flash Express Thailand COD"/>
    <s v="Tiktok"/>
    <s v="จ่ายทีหลัง / COD"/>
    <s v="ขอฝอยทอง3กล่องน้ะคะ"/>
    <s v="-"/>
    <s v="10/08/2025 11:01"/>
  </r>
  <r>
    <x v="9"/>
    <x v="10"/>
    <n v="50"/>
    <n v="6"/>
    <s v="FRD35"/>
    <n v="200"/>
    <n v="0"/>
    <s v="ร้านที่2"/>
    <s v="ร***าภรณ์ จ***ร์สุริวงค์"/>
    <s v="นครราชสีมา"/>
    <s v="-"/>
    <s v=""/>
    <s v="10/08/2025 10:58"/>
    <s v="-"/>
    <s v="Flash Express Thailand COD"/>
    <s v="Tiktok"/>
    <s v="จ่ายทีหลัง / COD"/>
    <s v=""/>
    <s v="-"/>
    <s v="10/08/2025 10:58"/>
  </r>
  <r>
    <x v="11"/>
    <x v="13"/>
    <n v="66.666666666666671"/>
    <n v="3"/>
    <s v="FRD34"/>
    <n v="200"/>
    <n v="0"/>
    <s v="ร้านที่2"/>
    <s v="T***y Y***"/>
    <s v="ราชบุรี"/>
    <s v="-"/>
    <s v=""/>
    <s v="10/08/2025 10:55"/>
    <s v="-"/>
    <s v="Flash Express Thailand"/>
    <s v="Tiktok"/>
    <s v="tiktok"/>
    <s v=""/>
    <s v="-"/>
    <s v="10/08/2025 10:55"/>
  </r>
  <r>
    <x v="17"/>
    <x v="21"/>
    <n v="50"/>
    <n v="3"/>
    <s v="FRD34"/>
    <n v="200"/>
    <n v="0"/>
    <s v="ร้านที่2"/>
    <s v="T***y Y***"/>
    <s v="ราชบุรี"/>
    <s v="-"/>
    <s v=""/>
    <s v="10/08/2025 10:55"/>
    <s v="-"/>
    <s v="Flash Express Thailand"/>
    <s v="Tiktok"/>
    <s v="tiktok"/>
    <s v=""/>
    <s v="-"/>
    <s v="10/08/2025 10:55"/>
  </r>
  <r>
    <x v="17"/>
    <x v="21"/>
    <n v="50"/>
    <n v="3"/>
    <s v="FRD33"/>
    <n v="100"/>
    <n v="0"/>
    <s v="ร้านที่2"/>
    <s v="จ***ภา เ***ญสุข"/>
    <s v="ราชบุรี"/>
    <s v="-"/>
    <s v=""/>
    <s v="10/08/2025 10:51"/>
    <s v="-"/>
    <s v="J&amp;T COD"/>
    <s v="Tiktok"/>
    <s v="จ่ายทีหลัง / COD"/>
    <s v=""/>
    <s v="-"/>
    <s v="10/08/2025 10:52"/>
  </r>
  <r>
    <x v="9"/>
    <x v="10"/>
    <n v="50"/>
    <n v="6"/>
    <s v="FRD32"/>
    <n v="200"/>
    <n v="0"/>
    <s v="ร้านที่2"/>
    <s v="เ***อม"/>
    <s v="ฉะเชิงเทรา"/>
    <s v="-"/>
    <s v=""/>
    <s v="10/08/2025 10:49"/>
    <s v="-"/>
    <s v="J&amp;T COD"/>
    <s v="Tiktok"/>
    <s v="จ่ายทีหลัง / COD"/>
    <s v=""/>
    <s v="-"/>
    <s v="10/08/2025 10:49"/>
  </r>
  <r>
    <x v="9"/>
    <x v="10"/>
    <n v="50"/>
    <n v="6"/>
    <s v="FRD30"/>
    <n v="200"/>
    <n v="0"/>
    <s v="ร้านที่2"/>
    <s v="จ***ร  ไ***ัตน์"/>
    <s v="พัทลุง"/>
    <s v="-"/>
    <s v=""/>
    <s v="10/08/2025 10:46"/>
    <s v="-"/>
    <s v="J&amp;T COD"/>
    <s v="Tiktok"/>
    <s v="จ่ายทีหลัง / COD"/>
    <s v=""/>
    <s v="-"/>
    <s v="10/08/2025 10:46"/>
  </r>
  <r>
    <x v="9"/>
    <x v="10"/>
    <n v="50"/>
    <n v="6"/>
    <s v="FRD29"/>
    <n v="200"/>
    <n v="0"/>
    <s v="ร้านที่2"/>
    <s v="ส***ัด บ***า"/>
    <s v="กาญจนบุรี"/>
    <s v="-"/>
    <s v=""/>
    <s v="10/08/2025 10:46"/>
    <s v="-"/>
    <s v="J&amp;T COD"/>
    <s v="Tiktok"/>
    <s v="จ่ายทีหลัง / COD"/>
    <s v=""/>
    <s v="-"/>
    <s v="10/08/2025 10:46"/>
  </r>
  <r>
    <x v="17"/>
    <x v="21"/>
    <n v="50"/>
    <n v="6"/>
    <s v="FRD28"/>
    <n v="200"/>
    <n v="0"/>
    <s v="ร้านที่2"/>
    <s v="ป***มาศ ค***ม"/>
    <s v="นนทบุรี"/>
    <s v="-"/>
    <s v=""/>
    <s v="10/08/2025 10:43"/>
    <s v="-"/>
    <s v="Flash Express Thailand"/>
    <s v="Tiktok"/>
    <s v="tiktok"/>
    <s v=""/>
    <s v="-"/>
    <s v="10/08/2025 10:43"/>
  </r>
  <r>
    <x v="0"/>
    <x v="0"/>
    <n v="50"/>
    <n v="2"/>
    <s v="FRD27"/>
    <n v="200"/>
    <n v="0"/>
    <s v="ร้านที่2"/>
    <s v="ภ***ษา  ธ***เกษ"/>
    <s v="ชุมพร"/>
    <s v="-"/>
    <s v=""/>
    <s v="10/08/2025 10:43"/>
    <s v="-"/>
    <s v="Flash Express Thailand COD"/>
    <s v="Tiktok"/>
    <s v="จ่ายทีหลัง / COD"/>
    <s v=""/>
    <s v="-"/>
    <s v="10/08/2025 10:43"/>
  </r>
  <r>
    <x v="1"/>
    <x v="1"/>
    <n v="50"/>
    <n v="2"/>
    <s v="FRD27"/>
    <n v="200"/>
    <n v="0"/>
    <s v="ร้านที่2"/>
    <s v="ภ***ษา  ธ***เกษ"/>
    <s v="ชุมพร"/>
    <s v="-"/>
    <s v=""/>
    <s v="10/08/2025 10:43"/>
    <s v="-"/>
    <s v="Flash Express Thailand COD"/>
    <s v="Tiktok"/>
    <s v="จ่ายทีหลัง / COD"/>
    <s v=""/>
    <s v="-"/>
    <s v="10/08/2025 10:43"/>
  </r>
  <r>
    <x v="2"/>
    <x v="2"/>
    <n v="50"/>
    <n v="2"/>
    <s v="FRD27"/>
    <n v="200"/>
    <n v="0"/>
    <s v="ร้านที่2"/>
    <s v="ภ***ษา  ธ***เกษ"/>
    <s v="ชุมพร"/>
    <s v="-"/>
    <s v=""/>
    <s v="10/08/2025 10:43"/>
    <s v="-"/>
    <s v="Flash Express Thailand COD"/>
    <s v="Tiktok"/>
    <s v="จ่ายทีหลัง / COD"/>
    <s v=""/>
    <s v="-"/>
    <s v="10/08/2025 10:43"/>
  </r>
  <r>
    <x v="11"/>
    <x v="13"/>
    <n v="66.666666666666671"/>
    <n v="3"/>
    <s v="FRD26"/>
    <n v="300"/>
    <n v="0"/>
    <s v="ร้านที่2"/>
    <s v="ส***ักดิ์ ท***ญจน์"/>
    <s v="ภูเก็ต"/>
    <s v="-"/>
    <s v=""/>
    <s v="10/08/2025 10:41"/>
    <s v="-"/>
    <s v="J&amp;T Express"/>
    <s v="Tiktok"/>
    <s v="tiktok"/>
    <s v=""/>
    <s v="-"/>
    <s v="10/08/2025 10:41"/>
  </r>
  <r>
    <x v="9"/>
    <x v="10"/>
    <n v="50"/>
    <n v="6"/>
    <s v="FRD26"/>
    <n v="300"/>
    <n v="0"/>
    <s v="ร้านที่2"/>
    <s v="ส***ักดิ์ ท***ญจน์"/>
    <s v="ภูเก็ต"/>
    <s v="-"/>
    <s v=""/>
    <s v="10/08/2025 10:41"/>
    <s v="-"/>
    <s v="J&amp;T Express"/>
    <s v="Tiktok"/>
    <s v="tiktok"/>
    <s v=""/>
    <s v="-"/>
    <s v="10/08/2025 10:41"/>
  </r>
  <r>
    <x v="9"/>
    <x v="10"/>
    <n v="50"/>
    <n v="6"/>
    <s v="FRD24"/>
    <n v="200"/>
    <n v="0"/>
    <s v="ร้านที่2"/>
    <s v="ภ***ษา  ธ***เกษ"/>
    <s v="ชุมพร"/>
    <s v="-"/>
    <s v=""/>
    <s v="10/08/2025 10:40"/>
    <s v="-"/>
    <s v="Flash Express Thailand COD"/>
    <s v="Tiktok"/>
    <s v="จ่ายทีหลัง / COD"/>
    <s v=""/>
    <s v="-"/>
    <s v="10/08/2025 10:40"/>
  </r>
  <r>
    <x v="9"/>
    <x v="10"/>
    <n v="50"/>
    <n v="6"/>
    <s v="FRD23"/>
    <n v="200"/>
    <n v="0"/>
    <s v="ร้านที่2"/>
    <s v="แ***จียน ค***"/>
    <s v="สมุทรปราการ"/>
    <s v="-"/>
    <s v=""/>
    <s v="10/08/2025 10:40"/>
    <s v="-"/>
    <s v="J&amp;T Express"/>
    <s v="Tiktok"/>
    <s v="tiktok"/>
    <s v=""/>
    <s v="-"/>
    <s v="10/08/2025 10:40"/>
  </r>
  <r>
    <x v="9"/>
    <x v="10"/>
    <n v="50"/>
    <n v="6"/>
    <s v="FRD22"/>
    <n v="200"/>
    <n v="0"/>
    <s v="ร้านที่2"/>
    <s v="ก***์เอนก    ค***ม  6  ม***  ต***านเอื้อม อ***ืองลำปาง  จ***ปาง"/>
    <s v="ไทย, ลำปาง, เมืองลำปาง,ลำ*** 52***"/>
    <s v="-"/>
    <s v=""/>
    <s v="10/08/2025 10:39"/>
    <s v="-"/>
    <s v="J&amp;T COD"/>
    <s v="Tiktok"/>
    <s v="จ่ายทีหลัง / COD"/>
    <s v=""/>
    <s v="-"/>
    <s v="10/08/2025 10:39"/>
  </r>
  <r>
    <x v="11"/>
    <x v="13"/>
    <n v="66.666666666666671"/>
    <n v="3"/>
    <s v="FRD21"/>
    <n v="125"/>
    <n v="0"/>
    <s v="ร้านที่1"/>
    <s v="ย******8"/>
    <s v="******4, ถนน สุขุมวิท, ตำบล ปากน้ำ, อำเภอเมืองสมุทรปราการ ตำบลปากน้ำ อำเภอเมืองสมุทรปราการ จังหวัดสมุทรปราการ 10270"/>
    <s v="10270"/>
    <s v="16"/>
    <s v="10/08/2025 11:09"/>
    <s v="-"/>
    <s v="SPX Express"/>
    <s v="Shopee"/>
    <s v="shopee"/>
    <s v=""/>
    <s v="-"/>
    <s v="10/08/2025 10:39"/>
  </r>
  <r>
    <x v="0"/>
    <x v="0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1"/>
    <x v="1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2"/>
    <x v="2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0"/>
    <x v="0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1"/>
    <x v="1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2"/>
    <x v="2"/>
    <n v="50"/>
    <n v="1"/>
    <s v="FRD20"/>
    <n v="195"/>
    <n v="0"/>
    <s v="ร้านที่2"/>
    <s v="น***ชลพินทุ์ โ***์ชา"/>
    <s v="กำแพงเพชร"/>
    <s v="-"/>
    <s v=""/>
    <s v="10/08/2025 10:37"/>
    <s v="-"/>
    <s v="J&amp;T COD"/>
    <s v="Tiktok"/>
    <s v="จ่ายทีหลัง / COD"/>
    <s v=""/>
    <s v="-"/>
    <s v="10/08/2025 10:38"/>
  </r>
  <r>
    <x v="9"/>
    <x v="10"/>
    <n v="50"/>
    <n v="6"/>
    <s v="FRD19"/>
    <n v="200"/>
    <n v="0"/>
    <s v="ร้านที่2"/>
    <s v="p***r"/>
    <s v="นครราชสีมา"/>
    <s v="-"/>
    <s v=""/>
    <s v="10/08/2025 10:35"/>
    <s v="-"/>
    <s v="J&amp;T COD"/>
    <s v="Tiktok"/>
    <s v="จ่ายทีหลัง / COD"/>
    <s v=""/>
    <s v="-"/>
    <s v="10/08/2025 10:35"/>
  </r>
  <r>
    <x v="9"/>
    <x v="10"/>
    <n v="50"/>
    <n v="6"/>
    <s v="FRD18"/>
    <n v="200"/>
    <n v="0"/>
    <s v="ร้านที่2"/>
    <s v="เ***กา ว***โชติช่วง"/>
    <s v="นครราชสีมา"/>
    <s v="-"/>
    <s v=""/>
    <s v="10/08/2025 10:32"/>
    <s v="-"/>
    <s v="J&amp;T COD"/>
    <s v="Tiktok"/>
    <s v="จ่ายทีหลัง / COD"/>
    <s v=""/>
    <s v="-"/>
    <s v="10/08/2025 10:32"/>
  </r>
  <r>
    <x v="9"/>
    <x v="10"/>
    <n v="50"/>
    <n v="6"/>
    <s v="FRD17"/>
    <n v="200"/>
    <n v="0"/>
    <s v="ร้านที่2"/>
    <s v="ก***า เ***ยมสมบูรณ์"/>
    <s v="พระนครศรีอยุธยา"/>
    <s v="-"/>
    <s v=""/>
    <s v="10/08/2025 10:31"/>
    <s v="-"/>
    <s v="J&amp;T Express"/>
    <s v="Tiktok"/>
    <s v="tiktok"/>
    <s v=""/>
    <s v="-"/>
    <s v="10/08/2025 10:31"/>
  </r>
  <r>
    <x v="9"/>
    <x v="10"/>
    <n v="50"/>
    <n v="6"/>
    <s v="FRD16"/>
    <n v="200"/>
    <n v="0"/>
    <s v="ร้านที่2"/>
    <s v="โ***"/>
    <s v="อุดรธานี"/>
    <s v="-"/>
    <s v=""/>
    <s v="10/08/2025 10:30"/>
    <s v="-"/>
    <s v="J&amp;T COD"/>
    <s v="Tiktok"/>
    <s v="จ่ายทีหลัง / COD"/>
    <s v=""/>
    <s v="-"/>
    <s v="10/08/2025 10:30"/>
  </r>
  <r>
    <x v="5"/>
    <x v="5"/>
    <n v="100"/>
    <n v="2"/>
    <s v="FRD14"/>
    <n v="600"/>
    <n v="0"/>
    <s v="ร้านที่10"/>
    <s v="วรรณวิศา มหายศ"/>
    <s v="461 หมู่ 5 ต.น้ำรึม อ.เมืองตาก_x000a_ 63000"/>
    <s v="63000"/>
    <s v="0845971795"/>
    <s v="10/08/2025 10:27"/>
    <s v="sompear3955@gmail.com"/>
    <s v="EMS COD"/>
    <s v="facebook"/>
    <s v="กสิกร"/>
    <s v=""/>
    <s v="-"/>
    <s v="10/08/2025 10:26"/>
  </r>
  <r>
    <x v="10"/>
    <x v="22"/>
    <n v="100"/>
    <n v="2"/>
    <s v="FRD14"/>
    <n v="600"/>
    <n v="0"/>
    <s v="ร้านที่10"/>
    <s v="วรรณวิศา มหายศ"/>
    <s v="461 หมู่ 5 ต.น้ำรึม อ.เมืองตาก_x000a_ 63000"/>
    <s v="63000"/>
    <s v="0845971795"/>
    <s v="10/08/2025 10:27"/>
    <s v="sompear3955@gmail.com"/>
    <s v="EMS COD"/>
    <s v="facebook"/>
    <s v="กสิกร"/>
    <s v=""/>
    <s v="-"/>
    <s v="10/08/2025 10:26"/>
  </r>
  <r>
    <x v="4"/>
    <x v="6"/>
    <n v="100"/>
    <n v="2"/>
    <s v="FRD14"/>
    <n v="600"/>
    <n v="0"/>
    <s v="ร้านที่10"/>
    <s v="วรรณวิศา มหายศ"/>
    <s v="461 หมู่ 5 ต.น้ำรึม อ.เมืองตาก_x000a_ 63000"/>
    <s v="63000"/>
    <s v="0845971795"/>
    <s v="10/08/2025 10:27"/>
    <s v="sompear3955@gmail.com"/>
    <s v="EMS COD"/>
    <s v="facebook"/>
    <s v="กสิกร"/>
    <s v=""/>
    <s v="-"/>
    <s v="10/08/2025 10:26"/>
  </r>
  <r>
    <x v="9"/>
    <x v="10"/>
    <n v="50"/>
    <n v="6"/>
    <s v="FRD13"/>
    <n v="200"/>
    <n v="0"/>
    <s v="ร้านที่2"/>
    <s v="K***ree K***iri"/>
    <s v="กรุงเทพฯ"/>
    <s v="-"/>
    <s v=""/>
    <s v="10/08/2025 10:24"/>
    <s v="-"/>
    <s v="J&amp;T Express"/>
    <s v="Tiktok"/>
    <s v="tiktok"/>
    <s v=""/>
    <s v="-"/>
    <s v="10/08/2025 10:24"/>
  </r>
  <r>
    <x v="9"/>
    <x v="10"/>
    <n v="50"/>
    <n v="6"/>
    <s v="FRD12"/>
    <n v="200"/>
    <n v="0"/>
    <s v="ร้านที่2"/>
    <s v="จ***ดือน ค***ห้วยบง"/>
    <s v="สมุทรปราการ"/>
    <s v="-"/>
    <s v=""/>
    <s v="10/08/2025 10:23"/>
    <s v="-"/>
    <s v="J&amp;T COD"/>
    <s v="Tiktok"/>
    <s v="จ่ายทีหลัง / COD"/>
    <s v=""/>
    <s v="-"/>
    <s v="10/08/2025 10:23"/>
  </r>
  <r>
    <x v="9"/>
    <x v="10"/>
    <n v="50"/>
    <n v="6"/>
    <s v="FRD11"/>
    <n v="200"/>
    <n v="0"/>
    <s v="ร้านที่2"/>
    <s v="ป*** ว***ตา เ***ยญทอง ป***ู2"/>
    <s v="นนทบุรี"/>
    <s v="-"/>
    <s v=""/>
    <s v="10/08/2025 10:23"/>
    <s v="-"/>
    <s v="Flash Express Thailand COD"/>
    <s v="Tiktok"/>
    <s v="จ่ายทีหลัง / COD"/>
    <s v=""/>
    <s v="-"/>
    <s v="10/08/2025 10:23"/>
  </r>
  <r>
    <x v="5"/>
    <x v="5"/>
    <n v="100"/>
    <n v="1"/>
    <s v="FRD10"/>
    <n v="200"/>
    <n v="0"/>
    <s v="ร้านที่1"/>
    <s v="กันตพัฒน์  สวัสดิสาร "/>
    <s v="59/3 ม.8 ต.พรหมโลก_x000a_อ.พรหมคีรี จ.นครศรีธรรมราช 80320"/>
    <s v="80320"/>
    <s v="0618154954"/>
    <s v="10/08/2025 10:23"/>
    <s v="raweewan5499@gmail.com"/>
    <s v="EMS"/>
    <s v="facebook"/>
    <s v="กสิกร"/>
    <s v="****เคลมบิลFQS69 ได้สินค้าไม่ครบ"/>
    <s v="-"/>
    <s v="10/08/2025 10:23"/>
  </r>
  <r>
    <x v="4"/>
    <x v="6"/>
    <n v="100"/>
    <n v="1"/>
    <s v="FRD10"/>
    <n v="200"/>
    <n v="0"/>
    <s v="ร้านที่1"/>
    <s v="กันตพัฒน์  สวัสดิสาร "/>
    <s v="59/3 ม.8 ต.พรหมโลก_x000a_อ.พรหมคีรี จ.นครศรีธรรมราช 80320"/>
    <s v="80320"/>
    <s v="0618154954"/>
    <s v="10/08/2025 10:23"/>
    <s v="raweewan5499@gmail.com"/>
    <s v="EMS"/>
    <s v="facebook"/>
    <s v="กสิกร"/>
    <s v="****เคลมบิลFQS69 ได้สินค้าไม่ครบ"/>
    <s v="-"/>
    <s v="10/08/2025 10:23"/>
  </r>
  <r>
    <x v="9"/>
    <x v="10"/>
    <n v="50"/>
    <n v="6"/>
    <s v="FRD9"/>
    <n v="200"/>
    <n v="0"/>
    <s v="ร้านที่2"/>
    <s v="ว*** จ***าโชติ"/>
    <s v="Phetchaburi"/>
    <s v="-"/>
    <s v=""/>
    <s v="10/08/2025 10:20"/>
    <s v="-"/>
    <s v="J&amp;T Express"/>
    <s v="Tiktok"/>
    <s v="tiktok"/>
    <s v=""/>
    <s v="-"/>
    <s v="10/08/2025 10:20"/>
  </r>
  <r>
    <x v="18"/>
    <x v="23"/>
    <n v="65"/>
    <n v="1"/>
    <s v="FRD8"/>
    <n v="219"/>
    <n v="20"/>
    <s v="ร้านที่1"/>
    <s v="ณิชกุลขุนทาระ"/>
    <s v="32ม2ตหนองขาหย่างอหนองขาย่างจอุทัยธานี 61130"/>
    <s v="61130"/>
    <s v="0654273539"/>
    <s v="10/08/2025 10:14"/>
    <s v="sompear3955@gmail.com"/>
    <s v="EMS COD"/>
    <s v="facebook"/>
    <s v="กสิกร"/>
    <s v=""/>
    <s v="-"/>
    <s v="10/08/2025 10:13"/>
  </r>
  <r>
    <x v="19"/>
    <x v="24"/>
    <n v="65"/>
    <n v="1"/>
    <s v="FRD8"/>
    <n v="219"/>
    <n v="20"/>
    <s v="ร้านที่1"/>
    <s v="ณิชกุลขุนทาระ"/>
    <s v="32ม2ตหนองขาหย่างอหนองขาย่างจอุทัยธานี 61130"/>
    <s v="61130"/>
    <s v="0654273539"/>
    <s v="10/08/2025 10:14"/>
    <s v="sompear3955@gmail.com"/>
    <s v="EMS COD"/>
    <s v="facebook"/>
    <s v="กสิกร"/>
    <s v=""/>
    <s v="-"/>
    <s v="10/08/2025 10:13"/>
  </r>
  <r>
    <x v="13"/>
    <x v="16"/>
    <n v="65"/>
    <n v="2"/>
    <s v="FRD8"/>
    <n v="219"/>
    <n v="20"/>
    <s v="ร้านที่1"/>
    <s v="ณิชกุลขุนทาระ"/>
    <s v="32ม2ตหนองขาหย่างอหนองขาย่างจอุทัยธานี 61130"/>
    <s v="61130"/>
    <s v="0654273539"/>
    <s v="10/08/2025 10:14"/>
    <s v="sompear3955@gmail.com"/>
    <s v="EMS COD"/>
    <s v="facebook"/>
    <s v="กสิกร"/>
    <s v=""/>
    <s v="-"/>
    <s v="10/08/2025 10:13"/>
  </r>
  <r>
    <x v="9"/>
    <x v="10"/>
    <n v="50"/>
    <n v="24"/>
    <s v="FRD7"/>
    <n v="800"/>
    <n v="0"/>
    <s v="ร้านที่2"/>
    <s v="ส***"/>
    <s v="นครราชสีมา"/>
    <s v="-"/>
    <s v=""/>
    <s v="10/08/2025 10:12"/>
    <s v="-"/>
    <s v="J&amp;T COD"/>
    <s v="Tiktok"/>
    <s v="จ่ายทีหลัง / COD"/>
    <s v=""/>
    <s v="-"/>
    <s v="10/08/2025 10:12"/>
  </r>
  <r>
    <x v="11"/>
    <x v="13"/>
    <n v="66.666666666666671"/>
    <n v="6"/>
    <s v="FRD6"/>
    <n v="200"/>
    <n v="0"/>
    <s v="ร้านที่2"/>
    <s v="น*** อ***ร  พ***ะลี"/>
    <s v="กาฬสินธุ์"/>
    <s v="-"/>
    <s v=""/>
    <s v="10/08/2025 10:12"/>
    <s v="-"/>
    <s v="J&amp;T COD"/>
    <s v="Tiktok"/>
    <s v="จ่ายทีหลัง / COD"/>
    <s v=""/>
    <s v="-"/>
    <s v="10/08/2025 10:12"/>
  </r>
  <r>
    <x v="9"/>
    <x v="10"/>
    <n v="65"/>
    <n v="2"/>
    <s v="FRD5"/>
    <n v="315"/>
    <n v="0"/>
    <s v="ร้านที่1"/>
    <s v="วราภรณ์ สังคทัต"/>
    <s v="149 ซ. สวนผัก 50 แยก3_x000a_แขวง ฉิมพลี เขต ตลิ่งชัน กรุงเทพมหานคร _x000a_ 10170"/>
    <s v="10170"/>
    <s v="0819241251"/>
    <s v="05/08/2025 11:38"/>
    <s v="sompear3955@gmail.com"/>
    <s v="EMS"/>
    <s v="facebook"/>
    <s v="กสิกร"/>
    <s v=""/>
    <s v="-"/>
    <s v="10/08/2025 10:11"/>
  </r>
  <r>
    <x v="4"/>
    <x v="6"/>
    <n v="100"/>
    <n v="2"/>
    <s v="FRD5"/>
    <n v="315"/>
    <n v="0"/>
    <s v="ร้านที่1"/>
    <s v="วราภรณ์ สังคทัต"/>
    <s v="149 ซ. สวนผัก 50 แยก3_x000a_แขวง ฉิมพลี เขต ตลิ่งชัน กรุงเทพมหานคร _x000a_ 10170"/>
    <s v="10170"/>
    <s v="0819241251"/>
    <s v="05/08/2025 11:38"/>
    <s v="sompear3955@gmail.com"/>
    <s v="EMS"/>
    <s v="facebook"/>
    <s v="กสิกร"/>
    <s v=""/>
    <s v="-"/>
    <s v="10/08/2025 10:11"/>
  </r>
  <r>
    <x v="9"/>
    <x v="10"/>
    <n v="50"/>
    <n v="6"/>
    <s v="FRD4"/>
    <n v="195"/>
    <n v="0"/>
    <s v="ร้านที่2"/>
    <s v="แ***ดือน  โ***พรม"/>
    <s v="เพชรบูรณ์"/>
    <s v="-"/>
    <s v=""/>
    <s v="10/08/2025 10:11"/>
    <s v="-"/>
    <s v="J&amp;T COD"/>
    <s v="Tiktok"/>
    <s v="จ่ายทีหลัง / COD"/>
    <s v=""/>
    <s v="-"/>
    <s v="10/08/2025 10:11"/>
  </r>
  <r>
    <x v="9"/>
    <x v="10"/>
    <n v="50"/>
    <n v="6"/>
    <s v="FRD3"/>
    <n v="195"/>
    <n v="0"/>
    <s v="ร้านที่2"/>
    <s v="พ***ี จ***หม"/>
    <s v="ภูเก็ต"/>
    <s v="-"/>
    <s v=""/>
    <s v="10/08/2025 10:11"/>
    <s v="-"/>
    <s v="J&amp;T COD"/>
    <s v="Tiktok"/>
    <s v="จ่ายทีหลัง / COD"/>
    <s v=""/>
    <s v="-"/>
    <s v="10/08/2025 10:11"/>
  </r>
  <r>
    <x v="9"/>
    <x v="10"/>
    <n v="50"/>
    <n v="6"/>
    <s v="FRD2"/>
    <n v="200"/>
    <n v="0"/>
    <s v="ร้านที่2"/>
    <s v="อ***มา ช***ตืเหล็ก"/>
    <s v="สุพรรณบุรี"/>
    <s v="-"/>
    <s v=""/>
    <s v="10/08/2025 10:08"/>
    <s v="-"/>
    <s v="Flash Express Thailand COD"/>
    <s v="Tiktok"/>
    <s v="จ่ายทีหลัง / COD"/>
    <s v=""/>
    <s v="-"/>
    <s v="10/08/2025 10:08"/>
  </r>
  <r>
    <x v="9"/>
    <x v="10"/>
    <n v="50"/>
    <n v="6"/>
    <s v="FRD1"/>
    <n v="179"/>
    <n v="0"/>
    <s v="ร้านที่2"/>
    <s v="จ***นา บ***ิริ"/>
    <s v="สมุทรปราการ"/>
    <s v="-"/>
    <s v=""/>
    <s v="10/08/2025 10:04"/>
    <s v="-"/>
    <s v="Flash Express Thailand COD"/>
    <s v="Tiktok"/>
    <s v="จ่ายทีหลัง / COD"/>
    <s v=""/>
    <s v="-"/>
    <s v="10/08/2025 10:04"/>
  </r>
  <r>
    <x v="15"/>
    <x v="19"/>
    <n v="66.666666666666671"/>
    <n v="15"/>
    <s v="FRD0"/>
    <n v="500"/>
    <n v="0"/>
    <s v="ร้านที่2"/>
    <s v="น*** อ***ร  พ***ะลี"/>
    <s v="กาฬสินธุ์"/>
    <s v="-"/>
    <s v=""/>
    <s v="10/08/2025 10:03"/>
    <s v="-"/>
    <s v="J&amp;T COD"/>
    <s v="Tiktok"/>
    <s v="จ่ายทีหลัง / COD"/>
    <s v=""/>
    <s v="-"/>
    <s v="10/08/2025 10:04"/>
  </r>
  <r>
    <x v="0"/>
    <x v="0"/>
    <n v="50"/>
    <n v="2"/>
    <s v="FRC98"/>
    <n v="564.02"/>
    <n v="0"/>
    <s v="ร้านที่2"/>
    <s v="อ***อิ๋ม ช***นุช"/>
    <s v="สุราษฎร์ธานี"/>
    <s v="-"/>
    <s v=""/>
    <s v="10/08/2025 10:03"/>
    <s v="-"/>
    <s v="J&amp;T COD"/>
    <s v="Tiktok"/>
    <s v="จ่ายทีหลัง / COD"/>
    <s v=""/>
    <s v="-"/>
    <s v="10/08/2025 10:03"/>
  </r>
  <r>
    <x v="1"/>
    <x v="1"/>
    <n v="50"/>
    <n v="2"/>
    <s v="FRC98"/>
    <n v="564.02"/>
    <n v="0"/>
    <s v="ร้านที่2"/>
    <s v="อ***อิ๋ม ช***นุช"/>
    <s v="สุราษฎร์ธานี"/>
    <s v="-"/>
    <s v=""/>
    <s v="10/08/2025 10:03"/>
    <s v="-"/>
    <s v="J&amp;T COD"/>
    <s v="Tiktok"/>
    <s v="จ่ายทีหลัง / COD"/>
    <s v=""/>
    <s v="-"/>
    <s v="10/08/2025 10:03"/>
  </r>
  <r>
    <x v="2"/>
    <x v="2"/>
    <n v="50"/>
    <n v="2"/>
    <s v="FRC98"/>
    <n v="564.02"/>
    <n v="0"/>
    <s v="ร้านที่2"/>
    <s v="อ***อิ๋ม ช***นุช"/>
    <s v="สุราษฎร์ธานี"/>
    <s v="-"/>
    <s v=""/>
    <s v="10/08/2025 10:03"/>
    <s v="-"/>
    <s v="J&amp;T COD"/>
    <s v="Tiktok"/>
    <s v="จ่ายทีหลัง / COD"/>
    <s v=""/>
    <s v="-"/>
    <s v="10/08/2025 10:03"/>
  </r>
  <r>
    <x v="17"/>
    <x v="21"/>
    <n v="50"/>
    <n v="6"/>
    <s v="FRC98"/>
    <n v="564.02"/>
    <n v="0"/>
    <s v="ร้านที่2"/>
    <s v="อ***อิ๋ม ช***นุช"/>
    <s v="สุราษฎร์ธานี"/>
    <s v="-"/>
    <s v=""/>
    <s v="10/08/2025 10:03"/>
    <s v="-"/>
    <s v="J&amp;T COD"/>
    <s v="Tiktok"/>
    <s v="จ่ายทีหลัง / COD"/>
    <s v=""/>
    <s v="-"/>
    <s v="10/08/2025 10:03"/>
  </r>
  <r>
    <x v="9"/>
    <x v="10"/>
    <n v="50"/>
    <n v="6"/>
    <s v="FRC98"/>
    <n v="564.02"/>
    <n v="0"/>
    <s v="ร้านที่2"/>
    <s v="อ***อิ๋ม ช***นุช"/>
    <s v="สุราษฎร์ธานี"/>
    <s v="-"/>
    <s v=""/>
    <s v="10/08/2025 10:03"/>
    <s v="-"/>
    <s v="J&amp;T COD"/>
    <s v="Tiktok"/>
    <s v="จ่ายทีหลัง / COD"/>
    <s v=""/>
    <s v="-"/>
    <s v="10/08/2025 10:03"/>
  </r>
  <r>
    <x v="9"/>
    <x v="10"/>
    <n v="50"/>
    <n v="6"/>
    <s v="FRC97"/>
    <n v="184"/>
    <n v="0"/>
    <s v="ร้านที่2"/>
    <s v=""/>
    <s v=""/>
    <s v="-"/>
    <s v=""/>
    <s v="-"/>
    <s v="-"/>
    <s v="Next-day delivery"/>
    <s v="Tiktok"/>
    <s v="-"/>
    <s v=""/>
    <s v="-"/>
    <s v="10/08/2025 10:03"/>
  </r>
  <r>
    <x v="9"/>
    <x v="10"/>
    <n v="50"/>
    <n v="6"/>
    <s v="FRC96"/>
    <n v="184"/>
    <n v="0"/>
    <s v="ร้านที่2"/>
    <s v="ค***ะวีวรรณ ว***วิวรรธน์"/>
    <s v="ยะลา"/>
    <s v="-"/>
    <s v=""/>
    <s v="10/08/2025 10:02"/>
    <s v="-"/>
    <s v="J&amp;T COD"/>
    <s v="Tiktok"/>
    <s v="จ่ายทีหลัง / COD"/>
    <s v=""/>
    <s v="-"/>
    <s v="10/08/2025 10:03"/>
  </r>
  <r>
    <x v="9"/>
    <x v="10"/>
    <n v="50"/>
    <n v="6"/>
    <s v="FRC95"/>
    <n v="179"/>
    <n v="0"/>
    <s v="ร้านที่2"/>
    <s v="ร***พีทแพรบูติค 1***.10 ต***แพงแสน อ***แพงแสน จ***รปฐม 7***0"/>
    <s v="นครปฐม"/>
    <s v="-"/>
    <s v=""/>
    <s v="10/08/2025 10:03"/>
    <s v="-"/>
    <s v="J&amp;T COD"/>
    <s v="Tiktok"/>
    <s v="จ่ายทีหลัง / COD"/>
    <s v=""/>
    <s v="-"/>
    <s v="10/08/2025 10:03"/>
  </r>
  <r>
    <x v="9"/>
    <x v="10"/>
    <n v="50"/>
    <n v="6"/>
    <s v="FRC94"/>
    <n v="185"/>
    <n v="6"/>
    <s v="ร้านที่2"/>
    <s v="a***m.JAI"/>
    <s v="สมุทรปราการ"/>
    <s v="-"/>
    <s v=""/>
    <s v="10/08/2025 10:36"/>
    <s v="-"/>
    <s v="Flash Express Thailand"/>
    <s v="Tiktok"/>
    <s v="tiktok"/>
    <s v=""/>
    <s v="-"/>
    <s v="10/08/2025 10:03"/>
  </r>
  <r>
    <x v="9"/>
    <x v="10"/>
    <n v="50"/>
    <n v="6"/>
    <s v="FRC93"/>
    <n v="184"/>
    <n v="0"/>
    <s v="ร้านที่2"/>
    <s v="พ***า ส***ด่านศิลา"/>
    <s v="สุพรรณบุรี"/>
    <s v="-"/>
    <s v=""/>
    <s v="10/08/2025 10:02"/>
    <s v="-"/>
    <s v="J&amp;T Express"/>
    <s v="Tiktok"/>
    <s v="tiktok"/>
    <s v=""/>
    <s v="-"/>
    <s v="10/08/2025 10:02"/>
  </r>
  <r>
    <x v="9"/>
    <x v="10"/>
    <n v="50"/>
    <n v="12"/>
    <s v="FRC91"/>
    <n v="400"/>
    <n v="0"/>
    <s v="ร้านที่2"/>
    <s v="น***อกราช ช***ราษฎร์"/>
    <s v="กรุงเทพฯ"/>
    <s v="-"/>
    <s v=""/>
    <s v="10/08/2025 10:01"/>
    <s v="-"/>
    <s v="J&amp;T Express"/>
    <s v="Tiktok"/>
    <s v="tiktok"/>
    <s v=""/>
    <s v="-"/>
    <s v="10/08/2025 10:00"/>
  </r>
  <r>
    <x v="9"/>
    <x v="10"/>
    <n v="50"/>
    <n v="6"/>
    <s v="FRC90"/>
    <n v="179"/>
    <n v="0"/>
    <s v="ร้านที่2"/>
    <s v="เ***ณีย์ ป***ระกูล"/>
    <s v="ปราจีนบุรี"/>
    <s v="-"/>
    <s v=""/>
    <s v="10/08/2025 09:57"/>
    <s v="-"/>
    <s v="J&amp;T COD"/>
    <s v="Tiktok"/>
    <s v="จ่ายทีหลัง / COD"/>
    <s v=""/>
    <s v="-"/>
    <s v="10/08/2025 09:57"/>
  </r>
  <r>
    <x v="20"/>
    <x v="25"/>
    <n v="75"/>
    <n v="1"/>
    <s v="FRC88"/>
    <n v="135"/>
    <n v="60"/>
    <s v="ร้านที่1"/>
    <s v="อ******ง"/>
    <s v="******ก เขตภาษีเจริญ กรุงเทพฯ 10160 แขวงบางจาก เขตภาษีเจริญ จังหวัดกรุงเทพมหานคร 10160"/>
    <s v="10160"/>
    <s v="31"/>
    <s v="10/08/2025 09:51"/>
    <s v="-"/>
    <s v="SPX Express"/>
    <s v="Shopee"/>
    <s v="shopee"/>
    <s v=""/>
    <s v="-"/>
    <s v="10/08/2025 09:50"/>
  </r>
  <r>
    <x v="9"/>
    <x v="10"/>
    <n v="50"/>
    <n v="6"/>
    <s v="FRC87"/>
    <n v="195"/>
    <n v="0"/>
    <s v="ร้านที่2"/>
    <s v="ณ***์ ป***ะจินดา"/>
    <s v="พิษณุโลก"/>
    <s v="-"/>
    <s v=""/>
    <s v="10/08/2025 09:47"/>
    <s v="-"/>
    <s v="J&amp;T Express"/>
    <s v="Tiktok"/>
    <s v="tiktok"/>
    <s v=""/>
    <s v="-"/>
    <s v="10/08/2025 09:47"/>
  </r>
  <r>
    <x v="0"/>
    <x v="0"/>
    <n v="50"/>
    <n v="2"/>
    <s v="FRC86"/>
    <n v="200"/>
    <n v="0"/>
    <s v="ร้านที่2"/>
    <s v="ส***ทิพย์  แ***ล้า"/>
    <s v="กระบี่"/>
    <s v="-"/>
    <s v=""/>
    <s v="10/08/2025 09:44"/>
    <s v="-"/>
    <s v="J&amp;T COD"/>
    <s v="Tiktok"/>
    <s v="จ่ายทีหลัง / COD"/>
    <s v=""/>
    <s v="-"/>
    <s v="10/08/2025 09:44"/>
  </r>
  <r>
    <x v="1"/>
    <x v="1"/>
    <n v="50"/>
    <n v="2"/>
    <s v="FRC86"/>
    <n v="200"/>
    <n v="0"/>
    <s v="ร้านที่2"/>
    <s v="ส***ทิพย์  แ***ล้า"/>
    <s v="กระบี่"/>
    <s v="-"/>
    <s v=""/>
    <s v="10/08/2025 09:44"/>
    <s v="-"/>
    <s v="J&amp;T COD"/>
    <s v="Tiktok"/>
    <s v="จ่ายทีหลัง / COD"/>
    <s v=""/>
    <s v="-"/>
    <s v="10/08/2025 09:44"/>
  </r>
  <r>
    <x v="2"/>
    <x v="2"/>
    <n v="50"/>
    <n v="2"/>
    <s v="FRC86"/>
    <n v="200"/>
    <n v="0"/>
    <s v="ร้านที่2"/>
    <s v="ส***ทิพย์  แ***ล้า"/>
    <s v="กระบี่"/>
    <s v="-"/>
    <s v=""/>
    <s v="10/08/2025 09:44"/>
    <s v="-"/>
    <s v="J&amp;T COD"/>
    <s v="Tiktok"/>
    <s v="จ่ายทีหลัง / COD"/>
    <s v=""/>
    <s v="-"/>
    <s v="10/08/2025 09:44"/>
  </r>
  <r>
    <x v="17"/>
    <x v="21"/>
    <n v="50"/>
    <n v="3"/>
    <s v="FRC85"/>
    <n v="300"/>
    <n v="0"/>
    <s v="ร้านที่2"/>
    <s v="ก***"/>
    <s v="นครนายก"/>
    <s v="-"/>
    <s v=""/>
    <s v="10/08/2025 09:44"/>
    <s v="-"/>
    <s v="J&amp;T COD"/>
    <s v="Tiktok"/>
    <s v="จ่ายทีหลัง / COD"/>
    <s v=""/>
    <s v="-"/>
    <s v="10/08/2025 09:44"/>
  </r>
  <r>
    <x v="9"/>
    <x v="10"/>
    <n v="33.333333333333336"/>
    <n v="6"/>
    <s v="FRC85"/>
    <n v="300"/>
    <n v="0"/>
    <s v="ร้านที่2"/>
    <s v="ก***"/>
    <s v="นครนายก"/>
    <s v="-"/>
    <s v=""/>
    <s v="10/08/2025 09:44"/>
    <s v="-"/>
    <s v="J&amp;T COD"/>
    <s v="Tiktok"/>
    <s v="จ่ายทีหลัง / COD"/>
    <s v=""/>
    <s v="-"/>
    <s v="10/08/2025 09:44"/>
  </r>
  <r>
    <x v="17"/>
    <x v="21"/>
    <n v="50"/>
    <n v="3"/>
    <s v="FRC84"/>
    <n v="200"/>
    <n v="0"/>
    <s v="ร้านที่2"/>
    <s v="m***e"/>
    <s v="สุพรรณบุรี"/>
    <s v="-"/>
    <s v=""/>
    <s v="10/08/2025 09:43"/>
    <s v="-"/>
    <s v="J&amp;T COD"/>
    <s v="Tiktok"/>
    <s v="จ่ายทีหลัง / COD"/>
    <s v=""/>
    <s v="-"/>
    <s v="10/08/2025 09:43"/>
  </r>
  <r>
    <x v="15"/>
    <x v="19"/>
    <n v="66.666666666666671"/>
    <n v="3"/>
    <s v="FRC84"/>
    <n v="200"/>
    <n v="0"/>
    <s v="ร้านที่2"/>
    <s v="m***e"/>
    <s v="สุพรรณบุรี"/>
    <s v="-"/>
    <s v=""/>
    <s v="10/08/2025 09:43"/>
    <s v="-"/>
    <s v="J&amp;T COD"/>
    <s v="Tiktok"/>
    <s v="จ่ายทีหลัง / COD"/>
    <s v=""/>
    <s v="-"/>
    <s v="10/08/2025 09:43"/>
  </r>
  <r>
    <x v="9"/>
    <x v="10"/>
    <n v="50"/>
    <n v="6"/>
    <s v="FRC83"/>
    <n v="195"/>
    <n v="0"/>
    <s v="ร้านที่2"/>
    <s v="พ***พย์    ศ***ันทร์"/>
    <s v="นนทบุรี"/>
    <s v="-"/>
    <s v=""/>
    <s v="10/08/2025 09:42"/>
    <s v="-"/>
    <s v="Flash Express Thailand COD"/>
    <s v="Tiktok"/>
    <s v="จ่ายทีหลัง / COD"/>
    <s v=""/>
    <s v="-"/>
    <s v="10/08/2025 09:42"/>
  </r>
  <r>
    <x v="17"/>
    <x v="21"/>
    <n v="50"/>
    <n v="6"/>
    <s v="FRC80"/>
    <n v="200"/>
    <n v="0"/>
    <s v="ร้านที่2"/>
    <s v="ว***า อ***ัน"/>
    <s v="Samut Prakan"/>
    <s v="-"/>
    <s v=""/>
    <s v="10/08/2025 09:37"/>
    <s v="-"/>
    <s v="J&amp;T COD"/>
    <s v="Tiktok"/>
    <s v="จ่ายทีหลัง / COD"/>
    <s v=""/>
    <s v="-"/>
    <s v="10/08/2025 09:37"/>
  </r>
  <r>
    <x v="0"/>
    <x v="0"/>
    <n v="50"/>
    <n v="1"/>
    <s v="FRC79"/>
    <n v="175"/>
    <n v="0"/>
    <s v="ร้านที่1"/>
    <s v="ธ******ร"/>
    <s v="******พัชร, ตำบล เหมืองง่า, อำเภอเมืองลำพูน ตำบลเหมืองง่า อำเภอเมืองลำพูน จังหวัดลำพูน 51000"/>
    <s v="51000"/>
    <s v="07"/>
    <s v="-"/>
    <s v="-"/>
    <s v=""/>
    <s v="Shopee"/>
    <s v="-"/>
    <s v=""/>
    <s v="-"/>
    <s v="10/08/2025 09:35"/>
  </r>
  <r>
    <x v="1"/>
    <x v="1"/>
    <n v="50"/>
    <n v="1"/>
    <s v="FRC79"/>
    <n v="175"/>
    <n v="0"/>
    <s v="ร้านที่1"/>
    <s v="ธ******ร"/>
    <s v="******พัชร, ตำบล เหมืองง่า, อำเภอเมืองลำพูน ตำบลเหมืองง่า อำเภอเมืองลำพูน จังหวัดลำพูน 51000"/>
    <s v="51000"/>
    <s v="07"/>
    <s v="-"/>
    <s v="-"/>
    <s v=""/>
    <s v="Shopee"/>
    <s v="-"/>
    <s v=""/>
    <s v="-"/>
    <s v="10/08/2025 09:35"/>
  </r>
  <r>
    <x v="2"/>
    <x v="2"/>
    <n v="50"/>
    <n v="1"/>
    <s v="FRC79"/>
    <n v="175"/>
    <n v="0"/>
    <s v="ร้านที่1"/>
    <s v="ธ******ร"/>
    <s v="******พัชร, ตำบล เหมืองง่า, อำเภอเมืองลำพูน ตำบลเหมืองง่า อำเภอเมืองลำพูน จังหวัดลำพูน 51000"/>
    <s v="51000"/>
    <s v="07"/>
    <s v="-"/>
    <s v="-"/>
    <s v=""/>
    <s v="Shopee"/>
    <s v="-"/>
    <s v=""/>
    <s v="-"/>
    <s v="10/08/2025 09:35"/>
  </r>
  <r>
    <x v="9"/>
    <x v="10"/>
    <n v="50"/>
    <n v="6"/>
    <s v="FRC78"/>
    <n v="195"/>
    <n v="0"/>
    <s v="ร้านที่2"/>
    <s v="ส***สริญ ช***ตน์"/>
    <s v="กรุงเทพฯ"/>
    <s v="-"/>
    <s v=""/>
    <s v="10/08/2025 09:34"/>
    <s v="-"/>
    <s v="J&amp;T COD"/>
    <s v="Tiktok"/>
    <s v="จ่ายทีหลัง / COD"/>
    <s v=""/>
    <s v="-"/>
    <s v="10/08/2025 09:34"/>
  </r>
  <r>
    <x v="9"/>
    <x v="10"/>
    <n v="50"/>
    <n v="6"/>
    <s v="FRC77"/>
    <n v="200"/>
    <n v="0"/>
    <s v="ร้านที่2"/>
    <s v="ส***งศรี  จ***ร์กมล"/>
    <s v="นครพนม"/>
    <s v="-"/>
    <s v=""/>
    <s v="10/08/2025 09:34"/>
    <s v="-"/>
    <s v="Flash Express Thailand COD"/>
    <s v="Tiktok"/>
    <s v="จ่ายทีหลัง / COD"/>
    <s v=""/>
    <s v="-"/>
    <s v="10/08/2025 09:34"/>
  </r>
  <r>
    <x v="11"/>
    <x v="13"/>
    <n v="66.666666666666671"/>
    <n v="3"/>
    <s v="FRC75"/>
    <n v="200"/>
    <n v="0"/>
    <s v="ร้านที่2"/>
    <s v="ร***มล"/>
    <s v="กาญจนบุรี"/>
    <s v="-"/>
    <s v=""/>
    <s v="10/08/2025 09:29"/>
    <s v="-"/>
    <s v="J&amp;T COD"/>
    <s v="Tiktok"/>
    <s v="จ่ายทีหลัง / COD"/>
    <s v=""/>
    <s v="-"/>
    <s v="10/08/2025 09:29"/>
  </r>
  <r>
    <x v="0"/>
    <x v="0"/>
    <n v="50"/>
    <n v="1"/>
    <s v="FRC75"/>
    <n v="200"/>
    <n v="0"/>
    <s v="ร้านที่2"/>
    <s v="ร***มล"/>
    <s v="กาญจนบุรี"/>
    <s v="-"/>
    <s v=""/>
    <s v="10/08/2025 09:29"/>
    <s v="-"/>
    <s v="J&amp;T COD"/>
    <s v="Tiktok"/>
    <s v="จ่ายทีหลัง / COD"/>
    <s v=""/>
    <s v="-"/>
    <s v="10/08/2025 09:29"/>
  </r>
  <r>
    <x v="1"/>
    <x v="1"/>
    <n v="50"/>
    <n v="1"/>
    <s v="FRC75"/>
    <n v="200"/>
    <n v="0"/>
    <s v="ร้านที่2"/>
    <s v="ร***มล"/>
    <s v="กาญจนบุรี"/>
    <s v="-"/>
    <s v=""/>
    <s v="10/08/2025 09:29"/>
    <s v="-"/>
    <s v="J&amp;T COD"/>
    <s v="Tiktok"/>
    <s v="จ่ายทีหลัง / COD"/>
    <s v=""/>
    <s v="-"/>
    <s v="10/08/2025 09:29"/>
  </r>
  <r>
    <x v="2"/>
    <x v="2"/>
    <n v="50"/>
    <n v="1"/>
    <s v="FRC75"/>
    <n v="200"/>
    <n v="0"/>
    <s v="ร้านที่2"/>
    <s v="ร***มล"/>
    <s v="กาญจนบุรี"/>
    <s v="-"/>
    <s v=""/>
    <s v="10/08/2025 09:29"/>
    <s v="-"/>
    <s v="J&amp;T COD"/>
    <s v="Tiktok"/>
    <s v="จ่ายทีหลัง / COD"/>
    <s v=""/>
    <s v="-"/>
    <s v="10/08/2025 09:29"/>
  </r>
  <r>
    <x v="20"/>
    <x v="25"/>
    <n v="75"/>
    <n v="2"/>
    <s v="FRC74"/>
    <n v="240"/>
    <n v="90"/>
    <s v="ร้านที่1"/>
    <s v="อ******์"/>
    <s v="******หลังวัดประดู่บางจาก) คูหาสวรรค์ ภาษีเจริญ กทม แขวงคูหาสวรรค์ เขตภาษีเจริญ จังหวัดกรุงเทพมหานคร 10160"/>
    <s v="10160"/>
    <s v="80"/>
    <s v="10/08/2025 09:59"/>
    <s v="-"/>
    <s v="SPX Express"/>
    <s v="Shopee"/>
    <s v="shopee"/>
    <s v=""/>
    <s v="-"/>
    <s v="10/08/2025 09:29"/>
  </r>
  <r>
    <x v="4"/>
    <x v="4"/>
    <n v="56.25"/>
    <n v="1"/>
    <s v="FRC73"/>
    <n v="63.25"/>
    <n v="7"/>
    <s v="ร้านที่1"/>
    <s v="นิรชร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0/08/2025 09:11"/>
  </r>
  <r>
    <x v="15"/>
    <x v="19"/>
    <n v="66.666666666666671"/>
    <n v="3"/>
    <s v="FRC71"/>
    <n v="125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10/08/2025 09:08"/>
    <s v="-"/>
    <s v="SPX Express"/>
    <s v="Shopee"/>
    <s v="shopee"/>
    <s v=""/>
    <s v="-"/>
    <s v="10/08/2025 09:08"/>
  </r>
  <r>
    <x v="4"/>
    <x v="6"/>
    <n v="66.333333333333329"/>
    <n v="3"/>
    <s v="FRC70"/>
    <n v="194.7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0/08/2025 09:01"/>
    <s v="-"/>
    <s v="Kerry_dropoff"/>
    <s v="Lazada"/>
    <s v="lazada"/>
    <s v=""/>
    <s v="-"/>
    <s v="10/08/2025 09:01"/>
  </r>
  <r>
    <x v="4"/>
    <x v="26"/>
    <n v="60"/>
    <n v="1"/>
    <s v="FRC69"/>
    <n v="67"/>
    <n v="7"/>
    <s v="ร้านที่3"/>
    <s v="น.ส.ลักษณาวดี สมบัติ"/>
    <s v="347 ม.6 (บ้านสีฟ้าหน้าวัดชัยมงคล)ต.ประโคนชัย -_x000a__x000a_ประโคนชัย/ Prakhon Chaiบุรีรัมย์/ Buriram_x000a_31140"/>
    <s v="31140"/>
    <s v="660925511936"/>
    <s v="10/08/2025 08:41"/>
    <s v="-"/>
    <s v="Kerry_dropoff"/>
    <s v="Lazada"/>
    <s v="lazada"/>
    <s v=""/>
    <s v="-"/>
    <s v="10/08/2025 08:41"/>
  </r>
  <r>
    <x v="10"/>
    <x v="11"/>
    <n v="66.333333333333329"/>
    <n v="3"/>
    <s v="FRC68"/>
    <n v="225"/>
    <n v="0"/>
    <s v="ร้านที่10"/>
    <s v="สมจิตร   วิเศษชัย"/>
    <s v="บริษัท ชัยวัฒนา แทนเนอรี่ กรุ๊ป จำกัด (มหาชน) 419  หมู่  6  ถนนพุทธรักษา  ต. แพรกษา_x000a__x000a_เมืองสมุทรปราการ/ Mueang Samut Prakanสมุทรปราการ/ Samut Prakan_x000a_10280"/>
    <s v="10280"/>
    <s v="660814598970"/>
    <s v="10/08/2025 08:34"/>
    <s v="-"/>
    <s v="Kerry_dropoff"/>
    <s v="Lazada"/>
    <s v="lazada"/>
    <s v=""/>
    <s v="-"/>
    <s v="10/08/2025 08:34"/>
  </r>
  <r>
    <x v="0"/>
    <x v="0"/>
    <n v="50"/>
    <n v="1"/>
    <s v="FRC67"/>
    <n v="110.16"/>
    <n v="7"/>
    <s v="ร้านที่1"/>
    <s v="นารีรัตน์ ทองวงค์"/>
    <s v="42หมู่6 ต.บึงเเก อ.มหาชนะชัย จ.ยโสธร_x000a__x000a_มหาชนะชัย/ Maha Chana Chaiยโสธร/ Yasothon_x000a_35130"/>
    <s v="35130"/>
    <s v="660624600320"/>
    <s v="10/08/2025 07:13"/>
    <s v="-"/>
    <s v="Kerry_dropoff"/>
    <s v="Lazada"/>
    <s v="lazada"/>
    <s v=""/>
    <s v="-"/>
    <s v="10/08/2025 07:13"/>
  </r>
  <r>
    <x v="1"/>
    <x v="1"/>
    <n v="50"/>
    <n v="1"/>
    <s v="FRC67"/>
    <n v="110.16"/>
    <n v="7"/>
    <s v="ร้านที่1"/>
    <s v="นารีรัตน์ ทองวงค์"/>
    <s v="42หมู่6 ต.บึงเเก อ.มหาชนะชัย จ.ยโสธร_x000a__x000a_มหาชนะชัย/ Maha Chana Chaiยโสธร/ Yasothon_x000a_35130"/>
    <s v="35130"/>
    <s v="660624600320"/>
    <s v="10/08/2025 07:13"/>
    <s v="-"/>
    <s v="Kerry_dropoff"/>
    <s v="Lazada"/>
    <s v="lazada"/>
    <s v=""/>
    <s v="-"/>
    <s v="10/08/2025 07:13"/>
  </r>
  <r>
    <x v="2"/>
    <x v="2"/>
    <n v="50"/>
    <n v="1"/>
    <s v="FRC67"/>
    <n v="110.16"/>
    <n v="7"/>
    <s v="ร้านที่1"/>
    <s v="นารีรัตน์ ทองวงค์"/>
    <s v="42หมู่6 ต.บึงเเก อ.มหาชนะชัย จ.ยโสธร_x000a__x000a_มหาชนะชัย/ Maha Chana Chaiยโสธร/ Yasothon_x000a_35130"/>
    <s v="35130"/>
    <s v="660624600320"/>
    <s v="10/08/2025 07:13"/>
    <s v="-"/>
    <s v="Kerry_dropoff"/>
    <s v="Lazada"/>
    <s v="lazada"/>
    <s v=""/>
    <s v="-"/>
    <s v="10/08/2025 07:13"/>
  </r>
  <r>
    <x v="2"/>
    <x v="12"/>
    <n v="29.53"/>
    <n v="1"/>
    <s v="FRC65"/>
    <n v="66.05"/>
    <n v="7"/>
    <s v="ร้านที่1"/>
    <s v="อัลวาลี  ไรวินท์เดชา"/>
    <s v="261/59 โมดิชสเตชั่น  ชั้น 3   ถนนพหลโยธิน 59 · อนุสาวรีย์/ Anusawari_x000a__x000a_บางเขน/ Bang Khenกรุงเทพมหานคร/ Bangkok_x000a_10220"/>
    <s v="10220"/>
    <s v="660839988664"/>
    <s v="10/08/2025 03:06"/>
    <s v="-"/>
    <s v="Kerry_dropoff"/>
    <s v="Lazada"/>
    <s v="lazada"/>
    <s v=""/>
    <s v="LEXPU0596141311"/>
    <s v="10/08/2025 03:05"/>
  </r>
  <r>
    <x v="2"/>
    <x v="12"/>
    <n v="29.52"/>
    <n v="1"/>
    <s v="FRC65"/>
    <n v="66.05"/>
    <n v="7"/>
    <s v="ร้านที่1"/>
    <s v="อัลวาลี  ไรวินท์เดชา"/>
    <s v="261/59 โมดิชสเตชั่น  ชั้น 3   ถนนพหลโยธิน 59 · อนุสาวรีย์/ Anusawari_x000a__x000a_บางเขน/ Bang Khenกรุงเทพมหานคร/ Bangkok_x000a_10220"/>
    <s v="10220"/>
    <s v="660839988664"/>
    <s v="10/08/2025 03:06"/>
    <s v="-"/>
    <s v="Kerry_dropoff"/>
    <s v="Lazada"/>
    <s v="lazada"/>
    <s v=""/>
    <s v="LEXPU0596141311"/>
    <s v="10/08/2025 03:05"/>
  </r>
  <r>
    <x v="3"/>
    <x v="3"/>
    <n v="27.5"/>
    <n v="4"/>
    <s v="FRC64"/>
    <n v="165"/>
    <n v="0"/>
    <s v="ร้านที่1"/>
    <s v="น**์"/>
    <s v="******ดถนนใหญ่ ปากซอย ถนน วิทยา 16 แขวงกระทุ่มราย แขวงกระทุ่มราย เขตหนองจอก จังหวัดกรุงเทพมหานคร 10530"/>
    <s v="10530"/>
    <s v="28"/>
    <s v="10/08/2025 01:30"/>
    <s v="-"/>
    <s v="SPX Express"/>
    <s v="Shopee"/>
    <s v="shopee"/>
    <s v=""/>
    <s v="TH255883287567R"/>
    <s v="10/08/2025 01:29"/>
  </r>
  <r>
    <x v="2"/>
    <x v="2"/>
    <n v="44"/>
    <n v="2"/>
    <s v="FRC63"/>
    <n v="88"/>
    <n v="0"/>
    <s v="ร้านที่1"/>
    <s v="ท******ย"/>
    <s v="******ำบลบางกระบือ อำเภอบางคนที จังหวัดสมุทรสงคราม 75120"/>
    <s v="75120"/>
    <s v="43"/>
    <s v="10/08/2025 00:31"/>
    <s v="-"/>
    <s v="SPX Express"/>
    <s v="Shopee"/>
    <s v="shopee"/>
    <s v=""/>
    <s v="TH252219124111N"/>
    <s v="10/08/2025 00:3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n v="50"/>
    <n v="6"/>
    <s v="FRG53"/>
    <n v="200"/>
    <n v="0"/>
    <s v="ร้านที่2"/>
    <s v="ส***ัย บ***ินทร์"/>
    <s v="สมุทรปราการ"/>
    <s v="-"/>
    <s v=""/>
    <s v="11/08/2025 23:53"/>
    <s v="-"/>
    <s v="J&amp;T COD"/>
    <s v="Tiktok"/>
    <s v="จ่ายทีหลัง / COD"/>
    <s v=""/>
    <s v="762620933056"/>
    <s v="11/08/2025 23:53"/>
  </r>
  <r>
    <x v="0"/>
    <x v="0"/>
    <n v="50"/>
    <n v="6"/>
    <s v="FRG52"/>
    <n v="200"/>
    <n v="0"/>
    <s v="ร้านที่2"/>
    <s v="ส***ียา   แ***งพลู"/>
    <s v="นครราชสีมา"/>
    <s v="-"/>
    <s v=""/>
    <s v="11/08/2025 23:52"/>
    <s v="-"/>
    <s v="J&amp;T COD"/>
    <s v="Tiktok"/>
    <s v="จ่ายทีหลัง / COD"/>
    <s v=""/>
    <s v="762658239033"/>
    <s v="11/08/2025 23:52"/>
  </r>
  <r>
    <x v="0"/>
    <x v="0"/>
    <n v="33.333333333333336"/>
    <n v="3"/>
    <s v="FRG51"/>
    <n v="100"/>
    <n v="0"/>
    <s v="ร้านที่2"/>
    <s v="ฐ***ภา​"/>
    <s v="กรุงเทพฯ"/>
    <s v="-"/>
    <s v=""/>
    <s v="11/08/2025 23:41"/>
    <s v="-"/>
    <s v="J&amp;T COD"/>
    <s v="Tiktok"/>
    <s v="จ่ายทีหลัง / COD"/>
    <s v=""/>
    <s v="762684409012"/>
    <s v="11/08/2025 23:41"/>
  </r>
  <r>
    <x v="0"/>
    <x v="0"/>
    <n v="50"/>
    <n v="6"/>
    <s v="FRG50"/>
    <n v="200"/>
    <n v="0"/>
    <s v="ร้านที่2"/>
    <s v="ก***ิ ก***ิวัณณะกุล"/>
    <s v="สมุทรปราการ"/>
    <s v="-"/>
    <s v=""/>
    <s v="11/08/2025 22:57"/>
    <s v="-"/>
    <s v="J&amp;T COD"/>
    <s v="Tiktok"/>
    <s v="จ่ายทีหลัง / COD"/>
    <s v=""/>
    <s v="762685838036"/>
    <s v="11/08/2025 22:58"/>
  </r>
  <r>
    <x v="1"/>
    <x v="1"/>
    <n v="69.900000000000006"/>
    <n v="10"/>
    <s v="FRG49"/>
    <n v="792"/>
    <n v="0"/>
    <s v="ร้านที่1"/>
    <s v="น******ำ"/>
    <s v="******ตำบลบ้านต๊ำ อำเภอเมืองพะเยา จังหวัดพะเยา 56000"/>
    <s v="56000"/>
    <s v="33"/>
    <s v="11/08/2025 23:25"/>
    <s v="-"/>
    <s v="SPX Express"/>
    <s v="Shopee"/>
    <s v="shopee"/>
    <s v=""/>
    <s v="TH258725727168C"/>
    <s v="11/08/2025 22:55"/>
  </r>
  <r>
    <x v="0"/>
    <x v="0"/>
    <n v="33.333333333333336"/>
    <n v="3"/>
    <s v="FRG48"/>
    <n v="100"/>
    <n v="0"/>
    <s v="ร้านที่2"/>
    <s v="d***u d***u"/>
    <s v="Ranong"/>
    <s v="-"/>
    <s v=""/>
    <s v="11/08/2025 22:26"/>
    <s v="-"/>
    <s v="J&amp;T COD"/>
    <s v="Tiktok"/>
    <s v="จ่ายทีหลัง / COD"/>
    <s v=""/>
    <s v="762591092001"/>
    <s v="11/08/2025 22:26"/>
  </r>
  <r>
    <x v="0"/>
    <x v="0"/>
    <n v="50"/>
    <n v="6"/>
    <s v="FRG47"/>
    <n v="200"/>
    <n v="0"/>
    <s v="ร้านที่2"/>
    <s v="ว***ร ม***ิริ"/>
    <s v="ชลบุรี"/>
    <s v="-"/>
    <s v=""/>
    <s v="11/08/2025 22:09"/>
    <s v="-"/>
    <s v="J&amp;T COD"/>
    <s v="Tiktok"/>
    <s v="จ่ายทีหลัง / COD"/>
    <s v=""/>
    <s v="762645815105"/>
    <s v="11/08/2025 22:09"/>
  </r>
  <r>
    <x v="1"/>
    <x v="2"/>
    <n v="60"/>
    <n v="1"/>
    <s v="FRG46"/>
    <n v="67"/>
    <n v="7"/>
    <s v="ร้านที่1"/>
    <s v="นาย วรพงษ์ จิตตรง"/>
    <s v="บ้านเลขที่ 36 ซอย3 หมู่ 4 ตำบลชมพู_x000a__x000a_เมืองลำปาง/ Mueang Lampangลำปาง/ Lampang_x000a_52100"/>
    <s v="52100"/>
    <s v="660882529634"/>
    <s v="11/08/2025 22:06"/>
    <s v="-"/>
    <s v="Kerry_dropoff"/>
    <s v="Lazada"/>
    <s v="lazada"/>
    <s v=""/>
    <s v="LEXPU0596851436"/>
    <s v="11/08/2025 22:05"/>
  </r>
  <r>
    <x v="0"/>
    <x v="0"/>
    <n v="33.333333333333336"/>
    <n v="3"/>
    <s v="FRG45"/>
    <n v="100"/>
    <n v="0"/>
    <s v="ร้านที่2"/>
    <s v="ร***รวี  ใ***้า"/>
    <s v="นครสวรรค์"/>
    <s v="-"/>
    <s v=""/>
    <s v="11/08/2025 22:03"/>
    <s v="-"/>
    <s v="J&amp;T COD"/>
    <s v="Tiktok"/>
    <s v="จ่ายทีหลัง / COD"/>
    <s v=""/>
    <s v="762620903026"/>
    <s v="11/08/2025 22:03"/>
  </r>
  <r>
    <x v="0"/>
    <x v="0"/>
    <n v="33.333333333333336"/>
    <n v="3"/>
    <s v="FRG43"/>
    <n v="100"/>
    <n v="0"/>
    <s v="ร้านที่2"/>
    <s v="u***7878296174813"/>
    <s v="บุรีรัมย์"/>
    <s v="-"/>
    <s v=""/>
    <s v="11/08/2025 21:42"/>
    <s v="-"/>
    <s v="J&amp;T COD"/>
    <s v="Tiktok"/>
    <s v="จ่ายทีหลัง / COD"/>
    <s v=""/>
    <s v="762676309010"/>
    <s v="11/08/2025 21:43"/>
  </r>
  <r>
    <x v="0"/>
    <x v="0"/>
    <n v="33.333333333333336"/>
    <n v="6"/>
    <s v="FRG42"/>
    <n v="200"/>
    <n v="0"/>
    <s v="ร้านที่2"/>
    <s v="ธ***รณ์"/>
    <s v="สุพรรณบุรี"/>
    <s v="-"/>
    <s v=""/>
    <s v="11/08/2025 21:07"/>
    <s v="-"/>
    <s v="Flash Express Thailand COD"/>
    <s v="Tiktok"/>
    <s v="จ่ายทีหลัง / COD"/>
    <s v=""/>
    <s v="THT141021TMN10Z"/>
    <s v="11/08/2025 21:11"/>
  </r>
  <r>
    <x v="0"/>
    <x v="0"/>
    <n v="50"/>
    <n v="6"/>
    <s v="FRG41"/>
    <n v="200"/>
    <n v="0"/>
    <s v="ร้านที่2"/>
    <s v="ว***ชช้างน้อย"/>
    <s v="ลพบุรี"/>
    <s v="-"/>
    <s v=""/>
    <s v="11/08/2025 21:06"/>
    <s v="-"/>
    <s v="J&amp;T COD"/>
    <s v="Tiktok"/>
    <s v="จ่ายทีหลัง / COD"/>
    <s v=""/>
    <s v="762665730050"/>
    <s v="11/08/2025 21:11"/>
  </r>
  <r>
    <x v="0"/>
    <x v="0"/>
    <n v="50"/>
    <n v="6"/>
    <s v="FRG39"/>
    <n v="200"/>
    <n v="0"/>
    <s v="ร้านที่2"/>
    <s v="บ**  ร***ค้า ต***้องเช่าสีเทา"/>
    <s v="จังหวัดสมุทรสงคราม"/>
    <s v="-"/>
    <s v=""/>
    <s v="11/08/2025 20:54"/>
    <s v="-"/>
    <s v="J&amp;T COD"/>
    <s v="Tiktok"/>
    <s v="จ่ายทีหลัง / COD"/>
    <s v=""/>
    <s v="762696136042"/>
    <s v="11/08/2025 20:54"/>
  </r>
  <r>
    <x v="0"/>
    <x v="0"/>
    <n v="33.333333333333336"/>
    <n v="3"/>
    <s v="FRG38"/>
    <n v="100"/>
    <n v="0"/>
    <s v="ร้านที่2"/>
    <s v="โ***"/>
    <s v="สระบุรี"/>
    <s v="-"/>
    <s v=""/>
    <s v="11/08/2025 20:53"/>
    <s v="-"/>
    <s v="J&amp;T COD"/>
    <s v="Tiktok"/>
    <s v="จ่ายทีหลัง / COD"/>
    <s v=""/>
    <s v="762650007011"/>
    <s v="11/08/2025 20:53"/>
  </r>
  <r>
    <x v="2"/>
    <x v="3"/>
    <n v="66.333333333333329"/>
    <n v="3"/>
    <s v="FRG36"/>
    <n v="176"/>
    <n v="26"/>
    <s v="ร้านที่1"/>
    <s v="สาธิตา"/>
    <s v="86|334 บ้านพฤกษา กาญจนา กันตนา บางใหญ่ · บางใหญ่/ Bang Yai_x000a__x000a_บางใหญ่/ Bang Yaiนนทบุรี/ Nonthaburi_x000a_11140"/>
    <s v="11140"/>
    <s v="660818039969"/>
    <s v="11/08/2025 20:29"/>
    <s v="-"/>
    <s v="Kerry_dropoff"/>
    <s v="Lazada"/>
    <s v="lazada"/>
    <s v=""/>
    <s v="LEXPU0596852533"/>
    <s v="11/08/2025 20:29"/>
  </r>
  <r>
    <x v="0"/>
    <x v="0"/>
    <n v="33.333333333333336"/>
    <n v="6"/>
    <s v="FRG35"/>
    <n v="200"/>
    <n v="0"/>
    <s v="ร้านที่2"/>
    <s v="ก***รรณ เ***รัมย์"/>
    <s v="อุบลราชธานี"/>
    <s v="-"/>
    <s v=""/>
    <s v="11/08/2025 20:26"/>
    <s v="-"/>
    <s v="J&amp;T COD"/>
    <s v="Tiktok"/>
    <s v="จ่ายทีหลัง / COD"/>
    <s v=""/>
    <s v="762657538042"/>
    <s v="11/08/2025 20:26"/>
  </r>
  <r>
    <x v="3"/>
    <x v="4"/>
    <n v="50"/>
    <n v="1"/>
    <s v="FRG34"/>
    <n v="85"/>
    <n v="35"/>
    <s v="ร้านที่1"/>
    <s v="ส******์"/>
    <s v="******, แขวง อนุสาวรีย์, เขตบางเขน แขวงอนุสาวรีย์ เขตบางเขน จังหวัดกรุงเทพมหานคร 10220"/>
    <s v="10220"/>
    <s v="10"/>
    <s v="11/08/2025 20:24"/>
    <s v="-"/>
    <s v="SPX Express"/>
    <s v="Shopee"/>
    <s v="shopee"/>
    <s v=""/>
    <s v="TH259805870541S"/>
    <s v="11/08/2025 20:24"/>
  </r>
  <r>
    <x v="0"/>
    <x v="0"/>
    <n v="50"/>
    <n v="6"/>
    <s v="FRG33"/>
    <n v="200"/>
    <n v="0"/>
    <s v="ร้านที่2"/>
    <s v="ว***ษา แ***อง"/>
    <s v="ตราด"/>
    <s v="-"/>
    <s v=""/>
    <s v="11/08/2025 20:18"/>
    <s v="-"/>
    <s v="J&amp;T COD"/>
    <s v="Tiktok"/>
    <s v="จ่ายทีหลัง / COD"/>
    <s v=""/>
    <s v="762699925046"/>
    <s v="11/08/2025 20:18"/>
  </r>
  <r>
    <x v="4"/>
    <x v="5"/>
    <n v="66"/>
    <n v="1"/>
    <s v="FRG32"/>
    <n v="232"/>
    <n v="0"/>
    <s v="ร้านที่1"/>
    <s v="อ******น"/>
    <s v="******่ 3, ต.มิตรภาพ, อำเภอมวกเหล็ก ตำบลมิตรภาพ อำเภอมวกเหล็ก จังหวัดสระบุรี 18180"/>
    <s v="18180"/>
    <s v="42"/>
    <s v="11/08/2025 20:04"/>
    <s v="-"/>
    <s v="SPX Express"/>
    <s v="Shopee"/>
    <s v="shopee"/>
    <s v=""/>
    <s v="TH257771613621N"/>
    <s v="11/08/2025 19:57"/>
  </r>
  <r>
    <x v="2"/>
    <x v="3"/>
    <n v="66"/>
    <n v="1"/>
    <s v="FRG32"/>
    <n v="232"/>
    <n v="0"/>
    <s v="ร้านที่1"/>
    <s v="อ******น"/>
    <s v="******่ 3, ต.มิตรภาพ, อำเภอมวกเหล็ก ตำบลมิตรภาพ อำเภอมวกเหล็ก จังหวัดสระบุรี 18180"/>
    <s v="18180"/>
    <s v="42"/>
    <s v="11/08/2025 20:04"/>
    <s v="-"/>
    <s v="SPX Express"/>
    <s v="Shopee"/>
    <s v="shopee"/>
    <s v=""/>
    <s v="TH257771613621N"/>
    <s v="11/08/2025 19:56"/>
  </r>
  <r>
    <x v="1"/>
    <x v="1"/>
    <n v="67"/>
    <n v="1"/>
    <s v="FRG32"/>
    <n v="232"/>
    <n v="0"/>
    <s v="ร้านที่1"/>
    <s v="อ******น"/>
    <s v="******่ 3, ต.มิตรภาพ, อำเภอมวกเหล็ก ตำบลมิตรภาพ อำเภอมวกเหล็ก จังหวัดสระบุรี 18180"/>
    <s v="18180"/>
    <s v="42"/>
    <s v="11/08/2025 20:04"/>
    <s v="-"/>
    <s v="SPX Express"/>
    <s v="Shopee"/>
    <s v="shopee"/>
    <s v=""/>
    <s v="TH257771613621N"/>
    <s v="11/08/2025 19:56"/>
  </r>
  <r>
    <x v="5"/>
    <x v="6"/>
    <n v="45.93"/>
    <n v="1"/>
    <s v="FRG31"/>
    <n v="98.85"/>
    <n v="7"/>
    <s v="ร้านที่3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11/08/2025 19:57"/>
    <s v="-"/>
    <s v="Kerry_dropoff"/>
    <s v="Lazada"/>
    <s v="lazada"/>
    <s v=""/>
    <s v="LEXPU0596846336"/>
    <s v="11/08/2025 19:56"/>
  </r>
  <r>
    <x v="5"/>
    <x v="6"/>
    <n v="45.92"/>
    <n v="1"/>
    <s v="FRG31"/>
    <n v="98.85"/>
    <n v="7"/>
    <s v="ร้านที่3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11/08/2025 19:57"/>
    <s v="-"/>
    <s v="Kerry_dropoff"/>
    <s v="Lazada"/>
    <s v="lazada"/>
    <s v=""/>
    <s v="LEXPU0596846336"/>
    <s v="11/08/2025 19:56"/>
  </r>
  <r>
    <x v="0"/>
    <x v="0"/>
    <n v="50"/>
    <n v="6"/>
    <s v="FRG30"/>
    <n v="200"/>
    <n v="0"/>
    <s v="ร้านที่2"/>
    <s v="ส***ตรา ก***อน"/>
    <s v="ระยอง"/>
    <s v="-"/>
    <s v=""/>
    <s v="11/08/2025 19:49"/>
    <s v="-"/>
    <s v="J&amp;T Express"/>
    <s v="Tiktok"/>
    <s v="tiktok"/>
    <s v=""/>
    <s v="762634323054"/>
    <s v="11/08/2025 19:49"/>
  </r>
  <r>
    <x v="0"/>
    <x v="0"/>
    <n v="50"/>
    <n v="6"/>
    <s v="FRG29"/>
    <n v="200"/>
    <n v="0"/>
    <s v="ร้านที่2"/>
    <s v="อ**  อ***สูงเนิน"/>
    <s v="นครราชสีมา"/>
    <s v="-"/>
    <s v=""/>
    <s v="11/08/2025 19:45"/>
    <s v="-"/>
    <s v="J&amp;T Express"/>
    <s v="Tiktok"/>
    <s v="tiktok"/>
    <s v=""/>
    <s v="762642228036"/>
    <s v="11/08/2025 19:44"/>
  </r>
  <r>
    <x v="0"/>
    <x v="0"/>
    <n v="50"/>
    <n v="6"/>
    <s v="FRG28"/>
    <n v="200"/>
    <n v="0"/>
    <s v="ร้านที่2"/>
    <s v="ธ***นันท์  ร***ศุภสมบูรณ์"/>
    <s v="ชลบุรี"/>
    <s v="-"/>
    <s v=""/>
    <s v="11/08/2025 19:15"/>
    <s v="-"/>
    <s v="J&amp;T COD"/>
    <s v="Tiktok"/>
    <s v="จ่ายทีหลัง / COD"/>
    <s v=""/>
    <s v="762662225043"/>
    <s v="11/08/2025 19:15"/>
  </r>
  <r>
    <x v="0"/>
    <x v="0"/>
    <n v="50"/>
    <n v="6"/>
    <s v="FRG27"/>
    <n v="200"/>
    <n v="0"/>
    <s v="ร้านที่2"/>
    <s v="โ***รัตน์ ม***ตกาสี"/>
    <s v="จันทบุรี"/>
    <s v="-"/>
    <s v=""/>
    <s v="11/08/2025 18:57"/>
    <s v="-"/>
    <s v="J&amp;T COD"/>
    <s v="Tiktok"/>
    <s v="จ่ายทีหลัง / COD"/>
    <s v=""/>
    <s v="762667927055"/>
    <s v="11/08/2025 18:57"/>
  </r>
  <r>
    <x v="3"/>
    <x v="4"/>
    <n v="50"/>
    <n v="2"/>
    <s v="FRG26"/>
    <n v="110"/>
    <n v="10"/>
    <s v="ร้านที่1"/>
    <s v="พ******ภ"/>
    <s v="******ไปบัานยวดอยู่ขวามือ ตำบลบ้านโคก อำเภอสร้างคอม จังหวัดอุดรธานี 41260"/>
    <s v="41260"/>
    <s v="02"/>
    <s v="11/08/2025 19:19"/>
    <s v="-"/>
    <s v="SPX Express"/>
    <s v="Shopee"/>
    <s v="shopee"/>
    <s v=""/>
    <s v="TH252385320438N"/>
    <s v="11/08/2025 18:49"/>
  </r>
  <r>
    <x v="0"/>
    <x v="0"/>
    <n v="50"/>
    <n v="6"/>
    <s v="FRG25"/>
    <n v="580"/>
    <n v="0"/>
    <s v="ร้านที่2"/>
    <s v="ว***พรรณ ศ***ะวรรณ์"/>
    <s v="เชียงใหม่"/>
    <s v="-"/>
    <s v=""/>
    <s v="11/08/2025 18:11"/>
    <s v="-"/>
    <s v="J&amp;T COD"/>
    <s v="Tiktok"/>
    <s v="จ่ายทีหลัง / COD"/>
    <s v=""/>
    <s v="762680425010"/>
    <s v="11/08/2025 18:11"/>
  </r>
  <r>
    <x v="0"/>
    <x v="0"/>
    <n v="50"/>
    <n v="12"/>
    <s v="FRG25"/>
    <n v="580"/>
    <n v="0"/>
    <s v="ร้านที่2"/>
    <s v="ว***พรรณ ศ***ะวรรณ์"/>
    <s v="เชียงใหม่"/>
    <s v="-"/>
    <s v=""/>
    <s v="11/08/2025 18:11"/>
    <s v="-"/>
    <s v="J&amp;T COD"/>
    <s v="Tiktok"/>
    <s v="จ่ายทีหลัง / COD"/>
    <s v=""/>
    <s v="762680425010"/>
    <s v="11/08/2025 18:11"/>
  </r>
  <r>
    <x v="0"/>
    <x v="0"/>
    <n v="50"/>
    <n v="6"/>
    <s v="FRG24"/>
    <n v="200"/>
    <n v="0"/>
    <s v="ร้านที่2"/>
    <s v="เ***ิรา โ***กิ"/>
    <s v="บึงกาฬ"/>
    <s v="-"/>
    <s v=""/>
    <s v="11/08/2025 17:23"/>
    <s v="-"/>
    <s v="J&amp;T COD"/>
    <s v="Tiktok"/>
    <s v="จ่ายทีหลัง / COD"/>
    <s v=""/>
    <s v="762624325061"/>
    <s v="11/08/2025 17:23"/>
  </r>
  <r>
    <x v="0"/>
    <x v="0"/>
    <n v="50"/>
    <n v="6"/>
    <s v="FRG23"/>
    <n v="200"/>
    <n v="0"/>
    <s v="ร้านที่2"/>
    <s v="อ***    ต***งตา"/>
    <s v="ลพบุรี"/>
    <s v="-"/>
    <s v=""/>
    <s v="11/08/2025 17:18"/>
    <s v="-"/>
    <s v="J&amp;T COD"/>
    <s v="Tiktok"/>
    <s v="จ่ายทีหลัง / COD"/>
    <s v=""/>
    <s v="762672330055"/>
    <s v="11/08/2025 17:18"/>
  </r>
  <r>
    <x v="1"/>
    <x v="2"/>
    <n v="60"/>
    <n v="1"/>
    <s v="FRG21"/>
    <n v="67"/>
    <n v="7"/>
    <s v="ร้านที่1"/>
    <s v="รุ่งฤดี โพธิ์ต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11/08/2025 17:07"/>
    <s v="-"/>
    <s v="Kerry_dropoff"/>
    <s v="Lazada"/>
    <s v="lazada"/>
    <s v=""/>
    <s v="LEXPU0596851900"/>
    <s v="11/08/2025 17:07"/>
  </r>
  <r>
    <x v="0"/>
    <x v="0"/>
    <n v="50"/>
    <n v="6"/>
    <s v="FRG20"/>
    <n v="200"/>
    <n v="0"/>
    <s v="ร้านที่2"/>
    <s v="อ***า ศ***าการณ์"/>
    <s v="ศรีสะเกษ"/>
    <s v="-"/>
    <s v=""/>
    <s v="11/08/2025 16:49"/>
    <s v="-"/>
    <s v="J&amp;T COD"/>
    <s v="Tiktok"/>
    <s v="จ่ายทีหลัง / COD"/>
    <s v=""/>
    <s v="762654632036"/>
    <s v="11/08/2025 16:49"/>
  </r>
  <r>
    <x v="0"/>
    <x v="0"/>
    <n v="50"/>
    <n v="6"/>
    <s v="FRG19"/>
    <n v="200"/>
    <n v="0"/>
    <s v="ร้านที่2"/>
    <s v="ก***นา ย***้น"/>
    <s v="เชียงราย"/>
    <s v="-"/>
    <s v=""/>
    <s v="11/08/2025 16:42"/>
    <s v="-"/>
    <s v="J&amp;T COD"/>
    <s v="Tiktok"/>
    <s v="จ่ายทีหลัง / COD"/>
    <s v=""/>
    <s v="762652327065"/>
    <s v="11/08/2025 16:42"/>
  </r>
  <r>
    <x v="6"/>
    <x v="7"/>
    <n v="65"/>
    <n v="2"/>
    <s v="FRG18"/>
    <n v="418"/>
    <n v="0"/>
    <s v="ร้านที่1"/>
    <s v="ส่ง ครูเล็ก"/>
    <s v="341 หมู่ 1 บ้านแก่ง ต.ร่องจิก อ.ภูเรือ จ.เลย 42160"/>
    <s v="42160"/>
    <s v="0831288564"/>
    <s v="11/08/2025 16:40"/>
    <s v="sompear3955@gmail.com"/>
    <s v="EMS COD"/>
    <s v="facebook"/>
    <s v="กสิกร"/>
    <s v=""/>
    <s v="TH39077M11XT7C"/>
    <s v="11/08/2025 16:39"/>
  </r>
  <r>
    <x v="7"/>
    <x v="8"/>
    <n v="65"/>
    <n v="1"/>
    <s v="FRG18"/>
    <n v="418"/>
    <n v="0"/>
    <s v="ร้านที่1"/>
    <s v="ส่ง ครูเล็ก"/>
    <s v="341 หมู่ 1 บ้านแก่ง ต.ร่องจิก อ.ภูเรือ จ.เลย 42160"/>
    <s v="42160"/>
    <s v="0831288564"/>
    <s v="11/08/2025 16:40"/>
    <s v="sompear3955@gmail.com"/>
    <s v="EMS COD"/>
    <s v="facebook"/>
    <s v="กสิกร"/>
    <s v=""/>
    <s v="TH39077M11XT7C"/>
    <s v="11/08/2025 16:39"/>
  </r>
  <r>
    <x v="8"/>
    <x v="9"/>
    <n v="65"/>
    <n v="2"/>
    <s v="FRG18"/>
    <n v="418"/>
    <n v="0"/>
    <s v="ร้านที่1"/>
    <s v="ส่ง ครูเล็ก"/>
    <s v="341 หมู่ 1 บ้านแก่ง ต.ร่องจิก อ.ภูเรือ จ.เลย 42160"/>
    <s v="42160"/>
    <s v="0831288564"/>
    <s v="11/08/2025 16:40"/>
    <s v="sompear3955@gmail.com"/>
    <s v="EMS COD"/>
    <s v="facebook"/>
    <s v="กสิกร"/>
    <s v=""/>
    <s v="TH39077M11XT7C"/>
    <s v="11/08/2025 16:39"/>
  </r>
  <r>
    <x v="9"/>
    <x v="10"/>
    <n v="65"/>
    <n v="2"/>
    <s v="FRG18"/>
    <n v="418"/>
    <n v="0"/>
    <s v="ร้านที่1"/>
    <s v="ส่ง ครูเล็ก"/>
    <s v="341 หมู่ 1 บ้านแก่ง ต.ร่องจิก อ.ภูเรือ จ.เลย 42160"/>
    <s v="42160"/>
    <s v="0831288564"/>
    <s v="11/08/2025 16:40"/>
    <s v="sompear3955@gmail.com"/>
    <s v="EMS COD"/>
    <s v="facebook"/>
    <s v="กสิกร"/>
    <s v=""/>
    <s v="TH39077M11XT7C"/>
    <s v="11/08/2025 16:39"/>
  </r>
  <r>
    <x v="10"/>
    <x v="11"/>
    <n v="65"/>
    <n v="1"/>
    <s v="FRG18"/>
    <n v="418"/>
    <n v="0"/>
    <s v="ร้านที่1"/>
    <s v="ส่ง ครูเล็ก"/>
    <s v="341 หมู่ 1 บ้านแก่ง ต.ร่องจิก อ.ภูเรือ จ.เลย 42160"/>
    <s v="42160"/>
    <s v="0831288564"/>
    <s v="11/08/2025 16:40"/>
    <s v="sompear3955@gmail.com"/>
    <s v="EMS COD"/>
    <s v="facebook"/>
    <s v="กสิกร"/>
    <s v=""/>
    <s v="TH39077M11XT7C"/>
    <s v="11/08/2025 16:39"/>
  </r>
  <r>
    <x v="4"/>
    <x v="5"/>
    <n v="100"/>
    <n v="1"/>
    <s v="FRG17"/>
    <n v="315"/>
    <n v="0"/>
    <s v="ร้านที่1"/>
    <s v="อมรา ลาโยธี (ป้าศรี)"/>
    <s v="149 หมู่ 3 ต.ลำปางหลวง อ.เกาะคา จ.ลำปาง _x000a_ 52130"/>
    <s v="52130"/>
    <s v="0869232593"/>
    <s v="11/08/2025 16:28"/>
    <s v="sompear3955@gmail.com"/>
    <s v="EMS"/>
    <s v="facebook"/>
    <s v="กสิกร"/>
    <s v=""/>
    <s v="TH49037M11XU2A"/>
    <s v="11/08/2025 16:33"/>
  </r>
  <r>
    <x v="0"/>
    <x v="0"/>
    <n v="65"/>
    <n v="4"/>
    <s v="FRG17"/>
    <n v="315"/>
    <n v="0"/>
    <s v="ร้านที่1"/>
    <s v="อมรา ลาโยธี (ป้าศรี)"/>
    <s v="149 หมู่ 3 ต.ลำปางหลวง อ.เกาะคา จ.ลำปาง _x000a_ 52130"/>
    <s v="52130"/>
    <s v="0869232593"/>
    <s v="11/08/2025 16:28"/>
    <s v="sompear3955@gmail.com"/>
    <s v="EMS"/>
    <s v="facebook"/>
    <s v="กสิกร"/>
    <s v=""/>
    <s v="TH49037M11XU2A"/>
    <s v="11/08/2025 16:33"/>
  </r>
  <r>
    <x v="1"/>
    <x v="1"/>
    <n v="76"/>
    <n v="3"/>
    <s v="FRG16"/>
    <n v="220"/>
    <n v="0"/>
    <s v="ร้านที่1"/>
    <s v="ส******า"/>
    <s v="******ำแพงแสนกรีนแลนด์ ซอย9  ตำบลวังน้ำเขียว ตำบลวังน้ำเขียว อำเภอกำแพงแสน จังหวัดนครปฐม 73140"/>
    <s v="73140"/>
    <s v="88"/>
    <s v="11/08/2025 16:17"/>
    <s v="-"/>
    <s v="Express Delivery - ส่งด่วน"/>
    <s v="Shopee"/>
    <s v="shopee"/>
    <s v=""/>
    <s v="2696823387070976097"/>
    <s v="11/08/2025 16:17"/>
  </r>
  <r>
    <x v="1"/>
    <x v="2"/>
    <n v="60"/>
    <n v="1"/>
    <s v="FRG15"/>
    <n v="67"/>
    <n v="7"/>
    <s v="ร้านที่1"/>
    <s v="รัชนี สุวรรณบุตร"/>
    <s v="589/20 คอนโดดิ เอ็กเซล รัชดา18 ซ.20 มิถุนา แยก 21 ตึกA_x000a__x000a_ห้วยขวาง/ Huai Khwangกรุงเทพมหานคร/ Bangkok_x000a_10310"/>
    <s v="10310"/>
    <s v="660632467142"/>
    <s v="11/08/2025 16:13"/>
    <s v="-"/>
    <s v="Kerry_dropoff"/>
    <s v="Lazada"/>
    <s v="lazada"/>
    <s v=""/>
    <s v="LEXPU0596851421"/>
    <s v="11/08/2025 16:13"/>
  </r>
  <r>
    <x v="11"/>
    <x v="12"/>
    <n v="66.666666666666671"/>
    <n v="3"/>
    <s v="FRG14"/>
    <n v="100"/>
    <n v="0"/>
    <s v="ร้านที่2"/>
    <s v="น***รรถนีย์ ม***ักดี"/>
    <s v="กรุงเทพฯ"/>
    <s v="-"/>
    <s v=""/>
    <s v="11/08/2025 16:08"/>
    <s v="-"/>
    <s v="J&amp;T Express"/>
    <s v="Tiktok"/>
    <s v="tiktok"/>
    <s v=""/>
    <s v="762690815051"/>
    <s v="11/08/2025 16:08"/>
  </r>
  <r>
    <x v="12"/>
    <x v="13"/>
    <n v="45"/>
    <n v="50"/>
    <s v="FRG13"/>
    <n v="2300"/>
    <n v="50"/>
    <s v="ร้านที่1"/>
    <s v="ส่ง ร้านกาแฟนายูง (ท่าอากาศยานร้อยเอ็ด)(พัต)"/>
    <s v=" เลขที่ 135 หมู่ที่ 2 ตำบล มะอึ อำเภอ ธวัชบุรี &amp;nbsp;จังหวัดร้อยเอ็ด &amp;nbsp;45170_x000a_"/>
    <s v="45170"/>
    <s v="0610268088"/>
    <s v="11/08/2025 10:41"/>
    <s v="sompear3955@gmail.com"/>
    <s v="EMS"/>
    <s v="line_oa"/>
    <s v="กสิกร"/>
    <s v=""/>
    <s v="TH42057M11XU9F"/>
    <s v="11/08/2025 16:04"/>
  </r>
  <r>
    <x v="12"/>
    <x v="13"/>
    <n v="45"/>
    <n v="50"/>
    <s v="FRG12"/>
    <n v="2300"/>
    <n v="50"/>
    <s v="ร้านที่1"/>
    <s v="นาย พลกฤษณ์ นิตยานนท์ "/>
    <s v="25/13 &amp;nbsp;ตำบล หมากแข้ง &amp;nbsp;_x000a_ถนน เพราะนิยม _x000a_อำเภอ เมือง &amp;nbsp;จังหวัด อุดรธานี &amp;nbsp;_x000a_41000_x000a_"/>
    <s v="41000"/>
    <s v="0874373335"/>
    <s v="11/08/2025 10:39"/>
    <s v="sompear3955@gmail.com"/>
    <s v="EMS"/>
    <s v="line_oa"/>
    <s v="กสิกร"/>
    <s v=""/>
    <s v="TH38017M11XV2A0"/>
    <s v="11/08/2025 16:03"/>
  </r>
  <r>
    <x v="4"/>
    <x v="5"/>
    <n v="66"/>
    <n v="1"/>
    <s v="FRG11"/>
    <n v="232"/>
    <n v="0"/>
    <s v="ร้านที่1"/>
    <s v="ช******)"/>
    <s v="******วอร์บี ชั้น 17 ยูนิตหมายเลข Tnb05 ถนนพระราม 9 ประเทศไทย แขวงห้วยขวาง เขตห้วยขวาง จังหวัดกรุงเทพมหานคร 10310"/>
    <s v="10310"/>
    <s v="36"/>
    <s v="11/08/2025 15:57"/>
    <s v="-"/>
    <s v="SPX Express"/>
    <s v="Shopee"/>
    <s v="shopee"/>
    <s v=""/>
    <s v="TH254773486308L"/>
    <s v="11/08/2025 15:56"/>
  </r>
  <r>
    <x v="2"/>
    <x v="3"/>
    <n v="66"/>
    <n v="1"/>
    <s v="FRG11"/>
    <n v="232"/>
    <n v="0"/>
    <s v="ร้านที่1"/>
    <s v="ช******)"/>
    <s v="******วอร์บี ชั้น 17 ยูนิตหมายเลข Tnb05 ถนนพระราม 9 ประเทศไทย แขวงห้วยขวาง เขตห้วยขวาง จังหวัดกรุงเทพมหานคร 10310"/>
    <s v="10310"/>
    <s v="36"/>
    <s v="11/08/2025 15:57"/>
    <s v="-"/>
    <s v="SPX Express"/>
    <s v="Shopee"/>
    <s v="shopee"/>
    <s v=""/>
    <s v="TH254773486308L"/>
    <s v="11/08/2025 15:56"/>
  </r>
  <r>
    <x v="1"/>
    <x v="1"/>
    <n v="67"/>
    <n v="1"/>
    <s v="FRG11"/>
    <n v="232"/>
    <n v="0"/>
    <s v="ร้านที่1"/>
    <s v="ช******)"/>
    <s v="******วอร์บี ชั้น 17 ยูนิตหมายเลข Tnb05 ถนนพระราม 9 ประเทศไทย แขวงห้วยขวาง เขตห้วยขวาง จังหวัดกรุงเทพมหานคร 10310"/>
    <s v="10310"/>
    <s v="36"/>
    <s v="11/08/2025 15:57"/>
    <s v="-"/>
    <s v="SPX Express"/>
    <s v="Shopee"/>
    <s v="shopee"/>
    <s v=""/>
    <s v="TH254773486308L"/>
    <s v="11/08/2025 15:56"/>
  </r>
  <r>
    <x v="1"/>
    <x v="1"/>
    <n v="100"/>
    <n v="2"/>
    <s v="FRG10"/>
    <n v="200"/>
    <n v="0"/>
    <s v="ร้านที่1"/>
    <s v="วาสนา พุ่มจุ่น"/>
    <s v="53ม.4_x000a_ต.ทองเอน_x000a_อ.อินทร์บุรี_x000a_สิงห์บุรี 16110"/>
    <s v="16110"/>
    <s v="0846467470"/>
    <s v="11/08/2025 15:53"/>
    <s v="sompear3955@gmail.com"/>
    <s v="EMS COD"/>
    <s v="facebook"/>
    <s v="กสิกร"/>
    <s v=""/>
    <s v="TH08067M11XW5H"/>
    <s v="11/08/2025 15:52"/>
  </r>
  <r>
    <x v="0"/>
    <x v="0"/>
    <n v="50"/>
    <n v="6"/>
    <s v="FRG9"/>
    <n v="200"/>
    <n v="0"/>
    <s v="ร้านที่2"/>
    <s v="ส***กาญจน์ อ***งษ์"/>
    <s v="สกลนคร"/>
    <s v="-"/>
    <s v=""/>
    <s v="11/08/2025 15:52"/>
    <s v="-"/>
    <s v="J&amp;T COD"/>
    <s v="Tiktok"/>
    <s v="จ่ายทีหลัง / COD"/>
    <s v=""/>
    <s v="762659924051"/>
    <s v="11/08/2025 15:52"/>
  </r>
  <r>
    <x v="11"/>
    <x v="12"/>
    <n v="66.666666666666671"/>
    <n v="3"/>
    <s v="FRG7"/>
    <n v="100"/>
    <n v="0"/>
    <s v="ร้านที่2"/>
    <s v="พ***นารี ใ***เดื่อ"/>
    <s v="ชลบุรี"/>
    <s v="-"/>
    <s v=""/>
    <s v="11/08/2025 15:47"/>
    <s v="-"/>
    <s v="J&amp;T COD"/>
    <s v="Tiktok"/>
    <s v="จ่ายทีหลัง / COD"/>
    <s v=""/>
    <s v="762663117064"/>
    <s v="11/08/2025 15:47"/>
  </r>
  <r>
    <x v="13"/>
    <x v="14"/>
    <n v="12"/>
    <n v="40"/>
    <s v="FRG6"/>
    <n v="500"/>
    <n v="20"/>
    <s v="ร้านที่1"/>
    <s v="เฮียยุทธ"/>
    <s v="ร้านเอกชัยออโต้แอร์  (ฝากให้น้องพุธ จากคุณปู่คุณย่า) (HBD น้องพุธ)_x000a__x000a_238 ถ.เทียมร่วมมิตร สามเสนนอก ห้วยขวาง  กรุงเทพฯ _x000a_ 10310"/>
    <s v="10310"/>
    <s v="0816396565"/>
    <s v="11/08/2025 15:01"/>
    <s v="sompear3955@gmail.com"/>
    <s v="EMS"/>
    <s v="facebook"/>
    <s v="กสิกร"/>
    <s v=""/>
    <s v="TH01517M11Y23B"/>
    <s v="11/08/2025 15:44"/>
  </r>
  <r>
    <x v="4"/>
    <x v="5"/>
    <n v="100"/>
    <n v="1"/>
    <s v="FRG5"/>
    <n v="504"/>
    <n v="0"/>
    <s v="ร้านที่10"/>
    <s v="คุณเสาวลักษณ์ ธนาชัยกุลวัฒน์"/>
    <s v="117 ม.4 ถ.แม่โจ้ ต.หนองจ๊อม อ.สันทราย จ.เชียงใหม่ _x000a_ 50210"/>
    <s v="50210"/>
    <s v="0892619525"/>
    <s v="11/08/2025 09:05"/>
    <s v="sompear3955@gmail.com"/>
    <s v="EMS"/>
    <s v="facebook"/>
    <s v="กสิกร"/>
    <s v=""/>
    <s v="TH47147M11Y43G"/>
    <s v="11/08/2025 15:42"/>
  </r>
  <r>
    <x v="2"/>
    <x v="15"/>
    <n v="100"/>
    <n v="1"/>
    <s v="FRG5"/>
    <n v="504"/>
    <n v="0"/>
    <s v="ร้านที่10"/>
    <s v="คุณเสาวลักษณ์ ธนาชัยกุลวัฒน์"/>
    <s v="117 ม.4 ถ.แม่โจ้ ต.หนองจ๊อม อ.สันทราย จ.เชียงใหม่ _x000a_ 50210"/>
    <s v="50210"/>
    <s v="0892619525"/>
    <s v="11/08/2025 09:05"/>
    <s v="sompear3955@gmail.com"/>
    <s v="EMS"/>
    <s v="facebook"/>
    <s v="กสิกร"/>
    <s v=""/>
    <s v="TH47147M11Y43G"/>
    <s v="11/08/2025 15:42"/>
  </r>
  <r>
    <x v="1"/>
    <x v="1"/>
    <n v="100"/>
    <n v="1"/>
    <s v="FRG5"/>
    <n v="504"/>
    <n v="0"/>
    <s v="ร้านที่10"/>
    <s v="คุณเสาวลักษณ์ ธนาชัยกุลวัฒน์"/>
    <s v="117 ม.4 ถ.แม่โจ้ ต.หนองจ๊อม อ.สันทราย จ.เชียงใหม่ _x000a_ 50210"/>
    <s v="50210"/>
    <s v="0892619525"/>
    <s v="11/08/2025 09:05"/>
    <s v="sompear3955@gmail.com"/>
    <s v="EMS"/>
    <s v="facebook"/>
    <s v="กสิกร"/>
    <s v=""/>
    <s v="TH47147M11Y43G"/>
    <s v="11/08/2025 15:42"/>
  </r>
  <r>
    <x v="14"/>
    <x v="16"/>
    <n v="139"/>
    <n v="2"/>
    <s v="FRG5"/>
    <n v="504"/>
    <n v="0"/>
    <s v="ร้านที่10"/>
    <s v="คุณเสาวลักษณ์ ธนาชัยกุลวัฒน์"/>
    <s v="117 ม.4 ถ.แม่โจ้ ต.หนองจ๊อม อ.สันทราย จ.เชียงใหม่ _x000a_ 50210"/>
    <s v="50210"/>
    <s v="0892619525"/>
    <s v="11/08/2025 09:05"/>
    <s v="sompear3955@gmail.com"/>
    <s v="EMS"/>
    <s v="facebook"/>
    <s v="กสิกร"/>
    <s v=""/>
    <s v="TH47147M11Y43G"/>
    <s v="11/08/2025 15:42"/>
  </r>
  <r>
    <x v="4"/>
    <x v="5"/>
    <n v="100"/>
    <n v="1"/>
    <s v="FRG4"/>
    <n v="504"/>
    <n v="0"/>
    <s v="ร้านที่10"/>
    <s v="คุณอารินดา ปิมปา "/>
    <s v="42 หมู่ 8 ต.น้ำบ่อหลวง อ.สันป่าตองจ.เชียงใหม่  50120"/>
    <s v="50120"/>
    <s v="0821852684"/>
    <s v="11/08/2025 09:04"/>
    <s v="sompear3955@gmail.com"/>
    <s v="EMS"/>
    <s v="facebook"/>
    <s v="กสิกร"/>
    <s v=""/>
    <s v="TH47127M11Y69J"/>
    <s v="11/08/2025 15:41"/>
  </r>
  <r>
    <x v="2"/>
    <x v="15"/>
    <n v="100"/>
    <n v="1"/>
    <s v="FRG4"/>
    <n v="504"/>
    <n v="0"/>
    <s v="ร้านที่10"/>
    <s v="คุณอารินดา ปิมปา "/>
    <s v="42 หมู่ 8 ต.น้ำบ่อหลวง อ.สันป่าตองจ.เชียงใหม่  50120"/>
    <s v="50120"/>
    <s v="0821852684"/>
    <s v="11/08/2025 09:04"/>
    <s v="sompear3955@gmail.com"/>
    <s v="EMS"/>
    <s v="facebook"/>
    <s v="กสิกร"/>
    <s v=""/>
    <s v="TH47127M11Y69J"/>
    <s v="11/08/2025 15:41"/>
  </r>
  <r>
    <x v="1"/>
    <x v="1"/>
    <n v="100"/>
    <n v="1"/>
    <s v="FRG4"/>
    <n v="504"/>
    <n v="0"/>
    <s v="ร้านที่10"/>
    <s v="คุณอารินดา ปิมปา "/>
    <s v="42 หมู่ 8 ต.น้ำบ่อหลวง อ.สันป่าตองจ.เชียงใหม่  50120"/>
    <s v="50120"/>
    <s v="0821852684"/>
    <s v="11/08/2025 09:04"/>
    <s v="sompear3955@gmail.com"/>
    <s v="EMS"/>
    <s v="facebook"/>
    <s v="กสิกร"/>
    <s v=""/>
    <s v="TH47127M11Y69J"/>
    <s v="11/08/2025 15:41"/>
  </r>
  <r>
    <x v="14"/>
    <x v="16"/>
    <n v="139"/>
    <n v="2"/>
    <s v="FRG4"/>
    <n v="504"/>
    <n v="0"/>
    <s v="ร้านที่10"/>
    <s v="คุณอารินดา ปิมปา "/>
    <s v="42 หมู่ 8 ต.น้ำบ่อหลวง อ.สันป่าตองจ.เชียงใหม่  50120"/>
    <s v="50120"/>
    <s v="0821852684"/>
    <s v="11/08/2025 09:04"/>
    <s v="sompear3955@gmail.com"/>
    <s v="EMS"/>
    <s v="facebook"/>
    <s v="กสิกร"/>
    <s v=""/>
    <s v="TH47127M11Y69J"/>
    <s v="11/08/2025 15:41"/>
  </r>
  <r>
    <x v="5"/>
    <x v="17"/>
    <n v="50"/>
    <n v="2"/>
    <s v="FRG3"/>
    <n v="200"/>
    <n v="0"/>
    <s v="ร้านที่2"/>
    <s v="น***าวชฎาพร ส***รณกูฏ"/>
    <s v="ระยอง"/>
    <s v="-"/>
    <s v=""/>
    <s v="11/08/2025 15:41"/>
    <s v="-"/>
    <s v="J&amp;T Express"/>
    <s v="Tiktok"/>
    <s v="tiktok"/>
    <s v=""/>
    <s v="-"/>
    <s v="11/08/2025 15:40"/>
  </r>
  <r>
    <x v="15"/>
    <x v="18"/>
    <n v="50"/>
    <n v="2"/>
    <s v="FRG3"/>
    <n v="200"/>
    <n v="0"/>
    <s v="ร้านที่2"/>
    <s v="น***าวชฎาพร ส***รณกูฏ"/>
    <s v="ระยอง"/>
    <s v="-"/>
    <s v=""/>
    <s v="11/08/2025 15:41"/>
    <s v="-"/>
    <s v="J&amp;T Express"/>
    <s v="Tiktok"/>
    <s v="tiktok"/>
    <s v=""/>
    <s v="-"/>
    <s v="11/08/2025 15:40"/>
  </r>
  <r>
    <x v="16"/>
    <x v="19"/>
    <n v="50"/>
    <n v="2"/>
    <s v="FRG3"/>
    <n v="200"/>
    <n v="0"/>
    <s v="ร้านที่2"/>
    <s v="น***าวชฎาพร ส***รณกูฏ"/>
    <s v="ระยอง"/>
    <s v="-"/>
    <s v=""/>
    <s v="11/08/2025 15:41"/>
    <s v="-"/>
    <s v="J&amp;T Express"/>
    <s v="Tiktok"/>
    <s v="tiktok"/>
    <s v=""/>
    <s v="-"/>
    <s v="11/08/2025 15:40"/>
  </r>
  <r>
    <x v="5"/>
    <x v="17"/>
    <n v="50"/>
    <n v="2"/>
    <s v="FRG2"/>
    <n v="200"/>
    <n v="0"/>
    <s v="ร้านที่2"/>
    <s v="น***า"/>
    <s v="ตาก"/>
    <s v="-"/>
    <s v=""/>
    <s v="11/08/2025 15:40"/>
    <s v="-"/>
    <s v="J&amp;T Express"/>
    <s v="Tiktok"/>
    <s v="tiktok"/>
    <s v=""/>
    <s v="-"/>
    <s v="11/08/2025 15:40"/>
  </r>
  <r>
    <x v="15"/>
    <x v="18"/>
    <n v="50"/>
    <n v="2"/>
    <s v="FRG2"/>
    <n v="200"/>
    <n v="0"/>
    <s v="ร้านที่2"/>
    <s v="น***า"/>
    <s v="ตาก"/>
    <s v="-"/>
    <s v=""/>
    <s v="11/08/2025 15:40"/>
    <s v="-"/>
    <s v="J&amp;T Express"/>
    <s v="Tiktok"/>
    <s v="tiktok"/>
    <s v=""/>
    <s v="-"/>
    <s v="11/08/2025 15:40"/>
  </r>
  <r>
    <x v="16"/>
    <x v="19"/>
    <n v="50"/>
    <n v="2"/>
    <s v="FRG2"/>
    <n v="200"/>
    <n v="0"/>
    <s v="ร้านที่2"/>
    <s v="น***า"/>
    <s v="ตาก"/>
    <s v="-"/>
    <s v=""/>
    <s v="11/08/2025 15:40"/>
    <s v="-"/>
    <s v="J&amp;T Express"/>
    <s v="Tiktok"/>
    <s v="tiktok"/>
    <s v=""/>
    <s v="-"/>
    <s v="11/08/2025 15:40"/>
  </r>
  <r>
    <x v="5"/>
    <x v="17"/>
    <n v="50"/>
    <n v="1"/>
    <s v="FRG0"/>
    <n v="100"/>
    <n v="0"/>
    <s v="ร้านที่2"/>
    <s v="ส***ทย์ ห***คำ"/>
    <s v="สมุทรปราการ"/>
    <s v="-"/>
    <s v=""/>
    <s v="11/08/2025 15:37"/>
    <s v="-"/>
    <s v="J&amp;T COD"/>
    <s v="Tiktok"/>
    <s v="จ่ายทีหลัง / COD"/>
    <s v=""/>
    <s v="-"/>
    <s v="11/08/2025 15:38"/>
  </r>
  <r>
    <x v="15"/>
    <x v="18"/>
    <n v="50"/>
    <n v="1"/>
    <s v="FRG0"/>
    <n v="100"/>
    <n v="0"/>
    <s v="ร้านที่2"/>
    <s v="ส***ทย์ ห***คำ"/>
    <s v="สมุทรปราการ"/>
    <s v="-"/>
    <s v=""/>
    <s v="11/08/2025 15:37"/>
    <s v="-"/>
    <s v="J&amp;T COD"/>
    <s v="Tiktok"/>
    <s v="จ่ายทีหลัง / COD"/>
    <s v=""/>
    <s v="-"/>
    <s v="11/08/2025 15:38"/>
  </r>
  <r>
    <x v="16"/>
    <x v="19"/>
    <n v="50"/>
    <n v="1"/>
    <s v="FRG0"/>
    <n v="100"/>
    <n v="0"/>
    <s v="ร้านที่2"/>
    <s v="ส***ทย์ ห***คำ"/>
    <s v="สมุทรปราการ"/>
    <s v="-"/>
    <s v=""/>
    <s v="11/08/2025 15:37"/>
    <s v="-"/>
    <s v="J&amp;T COD"/>
    <s v="Tiktok"/>
    <s v="จ่ายทีหลัง / COD"/>
    <s v=""/>
    <s v="-"/>
    <s v="11/08/2025 15:38"/>
  </r>
  <r>
    <x v="5"/>
    <x v="17"/>
    <n v="50"/>
    <n v="1"/>
    <s v="FRF99"/>
    <n v="100"/>
    <n v="0"/>
    <s v="ร้านที่2"/>
    <s v="ม***"/>
    <s v="กรุงเทพฯ"/>
    <s v="-"/>
    <s v=""/>
    <s v="11/08/2025 15:36"/>
    <s v="-"/>
    <s v="Flash Express Thailand COD"/>
    <s v="Tiktok"/>
    <s v="จ่ายทีหลัง / COD"/>
    <s v=""/>
    <s v="-"/>
    <s v="11/08/2025 15:36"/>
  </r>
  <r>
    <x v="15"/>
    <x v="18"/>
    <n v="50"/>
    <n v="1"/>
    <s v="FRF99"/>
    <n v="100"/>
    <n v="0"/>
    <s v="ร้านที่2"/>
    <s v="ม***"/>
    <s v="กรุงเทพฯ"/>
    <s v="-"/>
    <s v=""/>
    <s v="11/08/2025 15:36"/>
    <s v="-"/>
    <s v="Flash Express Thailand COD"/>
    <s v="Tiktok"/>
    <s v="จ่ายทีหลัง / COD"/>
    <s v=""/>
    <s v="-"/>
    <s v="11/08/2025 15:36"/>
  </r>
  <r>
    <x v="16"/>
    <x v="19"/>
    <n v="50"/>
    <n v="1"/>
    <s v="FRF99"/>
    <n v="100"/>
    <n v="0"/>
    <s v="ร้านที่2"/>
    <s v="ม***"/>
    <s v="กรุงเทพฯ"/>
    <s v="-"/>
    <s v=""/>
    <s v="11/08/2025 15:36"/>
    <s v="-"/>
    <s v="Flash Express Thailand COD"/>
    <s v="Tiktok"/>
    <s v="จ่ายทีหลัง / COD"/>
    <s v=""/>
    <s v="-"/>
    <s v="11/08/2025 15:36"/>
  </r>
  <r>
    <x v="5"/>
    <x v="17"/>
    <n v="50"/>
    <n v="1"/>
    <s v="FRF97"/>
    <n v="100"/>
    <n v="0"/>
    <s v="ร้านที่2"/>
    <s v="ว***รัตน์ อ***ย"/>
    <s v="สุโขทัย"/>
    <s v="-"/>
    <s v=""/>
    <s v="11/08/2025 15:36"/>
    <s v="-"/>
    <s v="J&amp;T COD"/>
    <s v="Tiktok"/>
    <s v="จ่ายทีหลัง / COD"/>
    <s v=""/>
    <s v="-"/>
    <s v="11/08/2025 15:36"/>
  </r>
  <r>
    <x v="15"/>
    <x v="18"/>
    <n v="50"/>
    <n v="1"/>
    <s v="FRF97"/>
    <n v="100"/>
    <n v="0"/>
    <s v="ร้านที่2"/>
    <s v="ว***รัตน์ อ***ย"/>
    <s v="สุโขทัย"/>
    <s v="-"/>
    <s v=""/>
    <s v="11/08/2025 15:36"/>
    <s v="-"/>
    <s v="J&amp;T COD"/>
    <s v="Tiktok"/>
    <s v="จ่ายทีหลัง / COD"/>
    <s v=""/>
    <s v="-"/>
    <s v="11/08/2025 15:36"/>
  </r>
  <r>
    <x v="16"/>
    <x v="19"/>
    <n v="50"/>
    <n v="1"/>
    <s v="FRF97"/>
    <n v="100"/>
    <n v="0"/>
    <s v="ร้านที่2"/>
    <s v="ว***รัตน์ อ***ย"/>
    <s v="สุโขทัย"/>
    <s v="-"/>
    <s v=""/>
    <s v="11/08/2025 15:36"/>
    <s v="-"/>
    <s v="J&amp;T COD"/>
    <s v="Tiktok"/>
    <s v="จ่ายทีหลัง / COD"/>
    <s v=""/>
    <s v="-"/>
    <s v="11/08/2025 15:36"/>
  </r>
  <r>
    <x v="17"/>
    <x v="20"/>
    <n v="139"/>
    <n v="1"/>
    <s v="FRF96"/>
    <n v="215"/>
    <n v="0"/>
    <s v="ร้านที่1"/>
    <s v="กันยา อุษาวงษ์"/>
    <s v="394 ซอย พี่น้อง 2ถนน.ประชาทร_x000a_ลาดกระบัง_x000a_ลาดกระบัง_x000a_ก ท ม._x000a_ 10520"/>
    <s v="10520"/>
    <s v="66989572902"/>
    <s v="11/08/2025 15:36"/>
    <s v="sompear3955@gmail.com"/>
    <s v="EMS COD"/>
    <s v="facebook"/>
    <s v="กสิกร"/>
    <s v=""/>
    <s v="TH01397M11YB0E"/>
    <s v="11/08/2025 15:36"/>
  </r>
  <r>
    <x v="14"/>
    <x v="16"/>
    <n v="139"/>
    <n v="1"/>
    <s v="FRF96"/>
    <n v="215"/>
    <n v="0"/>
    <s v="ร้านที่1"/>
    <s v="กันยา อุษาวงษ์"/>
    <s v="394 ซอย พี่น้อง 2ถนน.ประชาทร_x000a_ลาดกระบัง_x000a_ลาดกระบัง_x000a_ก ท ม._x000a_ 10520"/>
    <s v="10520"/>
    <s v="66989572902"/>
    <s v="11/08/2025 15:36"/>
    <s v="sompear3955@gmail.com"/>
    <s v="EMS COD"/>
    <s v="facebook"/>
    <s v="กสิกร"/>
    <s v=""/>
    <s v="TH01397M11YB0E"/>
    <s v="11/08/2025 15:36"/>
  </r>
  <r>
    <x v="10"/>
    <x v="11"/>
    <n v="65"/>
    <n v="1"/>
    <s v="FRF95"/>
    <n v="219"/>
    <n v="20"/>
    <s v="ร้านที่1"/>
    <s v="รวมพร"/>
    <s v=" 764/138  ซ.พัฒนาการ38  ถ.พัฒนาการ  ขว/ข  สวนหลวง  กทมฺ.  10250"/>
    <s v="10250"/>
    <s v="0855599899"/>
    <s v="11/08/2025 15:35"/>
    <s v="sompear3955@gmail.com"/>
    <s v="EMS COD"/>
    <s v="facebook"/>
    <s v="กสิกร"/>
    <s v=""/>
    <s v="TH01437M11YF4A"/>
    <s v="11/08/2025 15:35"/>
  </r>
  <r>
    <x v="6"/>
    <x v="7"/>
    <n v="65"/>
    <n v="2"/>
    <s v="FRF95"/>
    <n v="219"/>
    <n v="20"/>
    <s v="ร้านที่1"/>
    <s v="รวมพร"/>
    <s v=" 764/138  ซ.พัฒนาการ38  ถ.พัฒนาการ  ขว/ข  สวนหลวง  กทมฺ.  10250"/>
    <s v="10250"/>
    <s v="0855599899"/>
    <s v="11/08/2025 15:35"/>
    <s v="sompear3955@gmail.com"/>
    <s v="EMS COD"/>
    <s v="facebook"/>
    <s v="กสิกร"/>
    <s v=""/>
    <s v="TH01437M11YF4A"/>
    <s v="11/08/2025 15:35"/>
  </r>
  <r>
    <x v="9"/>
    <x v="10"/>
    <n v="65"/>
    <n v="1"/>
    <s v="FRF95"/>
    <n v="219"/>
    <n v="20"/>
    <s v="ร้านที่1"/>
    <s v="รวมพร"/>
    <s v=" 764/138  ซ.พัฒนาการ38  ถ.พัฒนาการ  ขว/ข  สวนหลวง  กทมฺ.  10250"/>
    <s v="10250"/>
    <s v="0855599899"/>
    <s v="11/08/2025 15:35"/>
    <s v="sompear3955@gmail.com"/>
    <s v="EMS COD"/>
    <s v="facebook"/>
    <s v="กสิกร"/>
    <s v=""/>
    <s v="TH01437M11YF4A"/>
    <s v="11/08/2025 15:35"/>
  </r>
  <r>
    <x v="5"/>
    <x v="17"/>
    <n v="50"/>
    <n v="1"/>
    <s v="FRF94"/>
    <n v="100"/>
    <n v="0"/>
    <s v="ร้านที่2"/>
    <s v="ภ***นีย์  เ***พ"/>
    <s v="ศรีสะเกษ"/>
    <s v="-"/>
    <s v=""/>
    <s v="11/08/2025 15:34"/>
    <s v="-"/>
    <s v="J&amp;T COD"/>
    <s v="Tiktok"/>
    <s v="จ่ายทีหลัง / COD"/>
    <s v=""/>
    <s v="-"/>
    <s v="11/08/2025 15:34"/>
  </r>
  <r>
    <x v="15"/>
    <x v="18"/>
    <n v="50"/>
    <n v="1"/>
    <s v="FRF94"/>
    <n v="100"/>
    <n v="0"/>
    <s v="ร้านที่2"/>
    <s v="ภ***นีย์  เ***พ"/>
    <s v="ศรีสะเกษ"/>
    <s v="-"/>
    <s v=""/>
    <s v="11/08/2025 15:34"/>
    <s v="-"/>
    <s v="J&amp;T COD"/>
    <s v="Tiktok"/>
    <s v="จ่ายทีหลัง / COD"/>
    <s v=""/>
    <s v="-"/>
    <s v="11/08/2025 15:34"/>
  </r>
  <r>
    <x v="16"/>
    <x v="19"/>
    <n v="50"/>
    <n v="1"/>
    <s v="FRF94"/>
    <n v="100"/>
    <n v="0"/>
    <s v="ร้านที่2"/>
    <s v="ภ***นีย์  เ***พ"/>
    <s v="ศรีสะเกษ"/>
    <s v="-"/>
    <s v=""/>
    <s v="11/08/2025 15:34"/>
    <s v="-"/>
    <s v="J&amp;T COD"/>
    <s v="Tiktok"/>
    <s v="จ่ายทีหลัง / COD"/>
    <s v=""/>
    <s v="-"/>
    <s v="11/08/2025 15:34"/>
  </r>
  <r>
    <x v="10"/>
    <x v="11"/>
    <n v="65"/>
    <n v="2"/>
    <s v="FRF93"/>
    <n v="215"/>
    <n v="0"/>
    <s v="ร้านที่1"/>
    <s v="วรรณวิภา ม่วงมิ่งสุข"/>
    <s v="16 ซอยชักพระ 11_x000a_คลองชักพระ _x000a_ตลิ่งชัน_x000a_กรุงเทพฯ _x000a_ 10170"/>
    <s v="10170"/>
    <s v="0943420404"/>
    <s v="11/08/2025 12:08"/>
    <s v="sompear3955@gmail.com"/>
    <s v="EMS"/>
    <s v="facebook"/>
    <s v="กสิกร"/>
    <s v=""/>
    <s v="TH01107M11YH4A"/>
    <s v="11/08/2025 15:33"/>
  </r>
  <r>
    <x v="9"/>
    <x v="10"/>
    <n v="65"/>
    <n v="2"/>
    <s v="FRF93"/>
    <n v="215"/>
    <n v="0"/>
    <s v="ร้านที่1"/>
    <s v="วรรณวิภา ม่วงมิ่งสุข"/>
    <s v="16 ซอยชักพระ 11_x000a_คลองชักพระ _x000a_ตลิ่งชัน_x000a_กรุงเทพฯ _x000a_ 10170"/>
    <s v="10170"/>
    <s v="0943420404"/>
    <s v="11/08/2025 12:08"/>
    <s v="sompear3955@gmail.com"/>
    <s v="EMS"/>
    <s v="facebook"/>
    <s v="กสิกร"/>
    <s v=""/>
    <s v="TH01107M11YH4A"/>
    <s v="11/08/2025 15:33"/>
  </r>
  <r>
    <x v="0"/>
    <x v="0"/>
    <n v="50"/>
    <n v="6"/>
    <s v="FRF92"/>
    <n v="200"/>
    <n v="0"/>
    <s v="ร้านที่2"/>
    <s v="ฝ*** ศ***ำพล"/>
    <s v="ปราจีนบุรี"/>
    <s v="-"/>
    <s v=""/>
    <s v="11/08/2025 15:33"/>
    <s v="-"/>
    <s v="Flash Express Thailand COD"/>
    <s v="Tiktok"/>
    <s v="จ่ายทีหลัง / COD"/>
    <s v=""/>
    <s v="THT250321UF7C9Z"/>
    <s v="11/08/2025 15:33"/>
  </r>
  <r>
    <x v="11"/>
    <x v="12"/>
    <n v="66.666666666666671"/>
    <n v="3"/>
    <s v="FRF91"/>
    <n v="100"/>
    <n v="0"/>
    <s v="ร้านที่2"/>
    <s v="ส***ร แ***คตร"/>
    <s v="สกลนคร"/>
    <s v="-"/>
    <s v=""/>
    <s v="11/08/2025 15:32"/>
    <s v="-"/>
    <s v="J&amp;T COD"/>
    <s v="Tiktok"/>
    <s v="จ่ายทีหลัง / COD"/>
    <s v=""/>
    <s v="762653017055"/>
    <s v="11/08/2025 15:32"/>
  </r>
  <r>
    <x v="5"/>
    <x v="17"/>
    <n v="50"/>
    <n v="1"/>
    <s v="FRF90"/>
    <n v="100"/>
    <n v="0"/>
    <s v="ร้านที่2"/>
    <s v="ร*** จ***ร์แสง"/>
    <s v="กำแพงเพชร"/>
    <s v="-"/>
    <s v=""/>
    <s v="11/08/2025 15:32"/>
    <s v="-"/>
    <s v="J&amp;T COD"/>
    <s v="Tiktok"/>
    <s v="จ่ายทีหลัง / COD"/>
    <s v=""/>
    <s v="-"/>
    <s v="11/08/2025 15:32"/>
  </r>
  <r>
    <x v="15"/>
    <x v="18"/>
    <n v="50"/>
    <n v="1"/>
    <s v="FRF90"/>
    <n v="100"/>
    <n v="0"/>
    <s v="ร้านที่2"/>
    <s v="ร*** จ***ร์แสง"/>
    <s v="กำแพงเพชร"/>
    <s v="-"/>
    <s v=""/>
    <s v="11/08/2025 15:32"/>
    <s v="-"/>
    <s v="J&amp;T COD"/>
    <s v="Tiktok"/>
    <s v="จ่ายทีหลัง / COD"/>
    <s v=""/>
    <s v="-"/>
    <s v="11/08/2025 15:32"/>
  </r>
  <r>
    <x v="16"/>
    <x v="19"/>
    <n v="50"/>
    <n v="1"/>
    <s v="FRF90"/>
    <n v="100"/>
    <n v="0"/>
    <s v="ร้านที่2"/>
    <s v="ร*** จ***ร์แสง"/>
    <s v="กำแพงเพชร"/>
    <s v="-"/>
    <s v=""/>
    <s v="11/08/2025 15:32"/>
    <s v="-"/>
    <s v="J&amp;T COD"/>
    <s v="Tiktok"/>
    <s v="จ่ายทีหลัง / COD"/>
    <s v=""/>
    <s v="-"/>
    <s v="11/08/2025 15:32"/>
  </r>
  <r>
    <x v="0"/>
    <x v="0"/>
    <n v="50"/>
    <n v="6"/>
    <s v="FRF89"/>
    <n v="300"/>
    <n v="0"/>
    <s v="ร้านที่2"/>
    <s v="น***าญ พ***ัลป์"/>
    <s v="มหาสารคาม"/>
    <s v="-"/>
    <s v=""/>
    <s v="11/08/2025 15:32"/>
    <s v="-"/>
    <s v="J&amp;T Express"/>
    <s v="Tiktok"/>
    <s v="tiktok"/>
    <s v=""/>
    <s v="-"/>
    <s v="11/08/2025 15:31"/>
  </r>
  <r>
    <x v="5"/>
    <x v="17"/>
    <n v="50"/>
    <n v="1"/>
    <s v="FRF89"/>
    <n v="300"/>
    <n v="0"/>
    <s v="ร้านที่2"/>
    <s v="น***าญ พ***ัลป์"/>
    <s v="มหาสารคาม"/>
    <s v="-"/>
    <s v=""/>
    <s v="11/08/2025 15:32"/>
    <s v="-"/>
    <s v="J&amp;T Express"/>
    <s v="Tiktok"/>
    <s v="tiktok"/>
    <s v=""/>
    <s v="-"/>
    <s v="11/08/2025 15:31"/>
  </r>
  <r>
    <x v="15"/>
    <x v="18"/>
    <n v="50"/>
    <n v="1"/>
    <s v="FRF89"/>
    <n v="300"/>
    <n v="0"/>
    <s v="ร้านที่2"/>
    <s v="น***าญ พ***ัลป์"/>
    <s v="มหาสารคาม"/>
    <s v="-"/>
    <s v=""/>
    <s v="11/08/2025 15:32"/>
    <s v="-"/>
    <s v="J&amp;T Express"/>
    <s v="Tiktok"/>
    <s v="tiktok"/>
    <s v=""/>
    <s v="-"/>
    <s v="11/08/2025 15:31"/>
  </r>
  <r>
    <x v="16"/>
    <x v="19"/>
    <n v="50"/>
    <n v="1"/>
    <s v="FRF89"/>
    <n v="300"/>
    <n v="0"/>
    <s v="ร้านที่2"/>
    <s v="น***าญ พ***ัลป์"/>
    <s v="มหาสารคาม"/>
    <s v="-"/>
    <s v=""/>
    <s v="11/08/2025 15:32"/>
    <s v="-"/>
    <s v="J&amp;T Express"/>
    <s v="Tiktok"/>
    <s v="tiktok"/>
    <s v=""/>
    <s v="-"/>
    <s v="11/08/2025 15:31"/>
  </r>
  <r>
    <x v="11"/>
    <x v="12"/>
    <n v="66.666666666666671"/>
    <n v="3"/>
    <s v="FRF88"/>
    <n v="300"/>
    <n v="0"/>
    <s v="ร้านที่2"/>
    <s v="ค***วัญอ่อน เ***เพชร"/>
    <s v="อุดรธานี"/>
    <s v="-"/>
    <s v=""/>
    <s v="11/08/2025 15:31"/>
    <s v="-"/>
    <s v="J&amp;T Express"/>
    <s v="Tiktok"/>
    <s v="tiktok"/>
    <s v=""/>
    <s v="762628715063"/>
    <s v="11/08/2025 15:31"/>
  </r>
  <r>
    <x v="0"/>
    <x v="0"/>
    <n v="50"/>
    <n v="6"/>
    <s v="FRF88"/>
    <n v="300"/>
    <n v="0"/>
    <s v="ร้านที่2"/>
    <s v="ค***วัญอ่อน เ***เพชร"/>
    <s v="อุดรธานี"/>
    <s v="-"/>
    <s v=""/>
    <s v="11/08/2025 15:31"/>
    <s v="-"/>
    <s v="J&amp;T Express"/>
    <s v="Tiktok"/>
    <s v="tiktok"/>
    <s v=""/>
    <s v="762628715063"/>
    <s v="11/08/2025 15:31"/>
  </r>
  <r>
    <x v="11"/>
    <x v="12"/>
    <n v="66.666666666666671"/>
    <n v="3"/>
    <s v="FRF87"/>
    <n v="200"/>
    <n v="0"/>
    <s v="ร้านที่2"/>
    <s v="ธ***รรณ อ***"/>
    <s v="สมุทรปราการ"/>
    <s v="-"/>
    <s v=""/>
    <s v="11/08/2025 15:30"/>
    <s v="-"/>
    <s v="Flash Express Thailand COD"/>
    <s v="Tiktok"/>
    <s v="จ่ายทีหลัง / COD"/>
    <s v=""/>
    <s v="-"/>
    <s v="11/08/2025 15:31"/>
  </r>
  <r>
    <x v="5"/>
    <x v="17"/>
    <n v="50"/>
    <n v="1"/>
    <s v="FRF87"/>
    <n v="200"/>
    <n v="0"/>
    <s v="ร้านที่2"/>
    <s v="ธ***รรณ อ***"/>
    <s v="สมุทรปราการ"/>
    <s v="-"/>
    <s v=""/>
    <s v="11/08/2025 15:30"/>
    <s v="-"/>
    <s v="Flash Express Thailand COD"/>
    <s v="Tiktok"/>
    <s v="จ่ายทีหลัง / COD"/>
    <s v=""/>
    <s v="-"/>
    <s v="11/08/2025 15:31"/>
  </r>
  <r>
    <x v="15"/>
    <x v="18"/>
    <n v="50"/>
    <n v="1"/>
    <s v="FRF87"/>
    <n v="200"/>
    <n v="0"/>
    <s v="ร้านที่2"/>
    <s v="ธ***รรณ อ***"/>
    <s v="สมุทรปราการ"/>
    <s v="-"/>
    <s v=""/>
    <s v="11/08/2025 15:30"/>
    <s v="-"/>
    <s v="Flash Express Thailand COD"/>
    <s v="Tiktok"/>
    <s v="จ่ายทีหลัง / COD"/>
    <s v=""/>
    <s v="-"/>
    <s v="11/08/2025 15:31"/>
  </r>
  <r>
    <x v="16"/>
    <x v="19"/>
    <n v="50"/>
    <n v="1"/>
    <s v="FRF87"/>
    <n v="200"/>
    <n v="0"/>
    <s v="ร้านที่2"/>
    <s v="ธ***รรณ อ***"/>
    <s v="สมุทรปราการ"/>
    <s v="-"/>
    <s v=""/>
    <s v="11/08/2025 15:30"/>
    <s v="-"/>
    <s v="Flash Express Thailand COD"/>
    <s v="Tiktok"/>
    <s v="จ่ายทีหลัง / COD"/>
    <s v=""/>
    <s v="-"/>
    <s v="11/08/2025 15:31"/>
  </r>
  <r>
    <x v="5"/>
    <x v="17"/>
    <n v="50"/>
    <n v="1"/>
    <s v="FRF86"/>
    <n v="100"/>
    <n v="0"/>
    <s v="ร้านที่2"/>
    <s v="ช**"/>
    <s v="สตูล"/>
    <s v="-"/>
    <s v=""/>
    <s v="11/08/2025 15:30"/>
    <s v="-"/>
    <s v="J&amp;T COD"/>
    <s v="Tiktok"/>
    <s v="จ่ายทีหลัง / COD"/>
    <s v=""/>
    <s v="-"/>
    <s v="11/08/2025 15:30"/>
  </r>
  <r>
    <x v="15"/>
    <x v="18"/>
    <n v="50"/>
    <n v="1"/>
    <s v="FRF86"/>
    <n v="100"/>
    <n v="0"/>
    <s v="ร้านที่2"/>
    <s v="ช**"/>
    <s v="สตูล"/>
    <s v="-"/>
    <s v=""/>
    <s v="11/08/2025 15:30"/>
    <s v="-"/>
    <s v="J&amp;T COD"/>
    <s v="Tiktok"/>
    <s v="จ่ายทีหลัง / COD"/>
    <s v=""/>
    <s v="-"/>
    <s v="11/08/2025 15:30"/>
  </r>
  <r>
    <x v="16"/>
    <x v="19"/>
    <n v="50"/>
    <n v="1"/>
    <s v="FRF86"/>
    <n v="100"/>
    <n v="0"/>
    <s v="ร้านที่2"/>
    <s v="ช**"/>
    <s v="สตูล"/>
    <s v="-"/>
    <s v=""/>
    <s v="11/08/2025 15:30"/>
    <s v="-"/>
    <s v="J&amp;T COD"/>
    <s v="Tiktok"/>
    <s v="จ่ายทีหลัง / COD"/>
    <s v=""/>
    <s v="-"/>
    <s v="11/08/2025 15:30"/>
  </r>
  <r>
    <x v="7"/>
    <x v="8"/>
    <n v="65"/>
    <n v="2"/>
    <s v="FRF85"/>
    <n v="219"/>
    <n v="20"/>
    <s v="ร้านที่1"/>
    <s v="ชื่อบอล"/>
    <s v=" เลขที่709 ซ.ลาซาล24 แยกโรงไม้ บางนา บางนา กรุงเทพ  10260"/>
    <s v="10260"/>
    <s v="0940127602"/>
    <s v="11/08/2025 15:29"/>
    <s v="sompear3955@gmail.com"/>
    <s v="EMS COD"/>
    <s v="facebook"/>
    <s v="กสิกร"/>
    <s v=""/>
    <s v="TH01227M11YJ3C"/>
    <s v="11/08/2025 15:29"/>
  </r>
  <r>
    <x v="6"/>
    <x v="7"/>
    <n v="65"/>
    <n v="2"/>
    <s v="FRF85"/>
    <n v="219"/>
    <n v="20"/>
    <s v="ร้านที่1"/>
    <s v="ชื่อบอล"/>
    <s v=" เลขที่709 ซ.ลาซาล24 แยกโรงไม้ บางนา บางนา กรุงเทพ  10260"/>
    <s v="10260"/>
    <s v="0940127602"/>
    <s v="11/08/2025 15:29"/>
    <s v="sompear3955@gmail.com"/>
    <s v="EMS COD"/>
    <s v="facebook"/>
    <s v="กสิกร"/>
    <s v=""/>
    <s v="TH01227M11YJ3C"/>
    <s v="11/08/2025 15:29"/>
  </r>
  <r>
    <x v="5"/>
    <x v="17"/>
    <n v="50"/>
    <n v="2"/>
    <s v="FRF84"/>
    <n v="200"/>
    <n v="0"/>
    <s v="ร้านที่2"/>
    <s v="เ***าภา น***อนไพร"/>
    <s v="ฉะเชิงเทรา"/>
    <s v="-"/>
    <s v=""/>
    <s v="11/08/2025 15:28"/>
    <s v="-"/>
    <s v="J&amp;T COD"/>
    <s v="Tiktok"/>
    <s v="จ่ายทีหลัง / COD"/>
    <s v=""/>
    <s v="-"/>
    <s v="11/08/2025 15:28"/>
  </r>
  <r>
    <x v="15"/>
    <x v="18"/>
    <n v="50"/>
    <n v="2"/>
    <s v="FRF84"/>
    <n v="200"/>
    <n v="0"/>
    <s v="ร้านที่2"/>
    <s v="เ***าภา น***อนไพร"/>
    <s v="ฉะเชิงเทรา"/>
    <s v="-"/>
    <s v=""/>
    <s v="11/08/2025 15:28"/>
    <s v="-"/>
    <s v="J&amp;T COD"/>
    <s v="Tiktok"/>
    <s v="จ่ายทีหลัง / COD"/>
    <s v=""/>
    <s v="-"/>
    <s v="11/08/2025 15:28"/>
  </r>
  <r>
    <x v="16"/>
    <x v="19"/>
    <n v="50"/>
    <n v="2"/>
    <s v="FRF84"/>
    <n v="200"/>
    <n v="0"/>
    <s v="ร้านที่2"/>
    <s v="เ***าภา น***อนไพร"/>
    <s v="ฉะเชิงเทรา"/>
    <s v="-"/>
    <s v=""/>
    <s v="11/08/2025 15:28"/>
    <s v="-"/>
    <s v="J&amp;T COD"/>
    <s v="Tiktok"/>
    <s v="จ่ายทีหลัง / COD"/>
    <s v=""/>
    <s v="-"/>
    <s v="11/08/2025 15:28"/>
  </r>
  <r>
    <x v="5"/>
    <x v="17"/>
    <n v="50"/>
    <n v="1"/>
    <s v="FRF83"/>
    <n v="100"/>
    <n v="0"/>
    <s v="ร้านที่2"/>
    <s v="น***นาติยา เ***คำ"/>
    <s v="ศรีสะเกษ"/>
    <s v="-"/>
    <s v=""/>
    <s v="11/08/2025 15:24"/>
    <s v="-"/>
    <s v="J&amp;T COD"/>
    <s v="Tiktok"/>
    <s v="จ่ายทีหลัง / COD"/>
    <s v=""/>
    <s v="-"/>
    <s v="11/08/2025 15:24"/>
  </r>
  <r>
    <x v="15"/>
    <x v="18"/>
    <n v="50"/>
    <n v="1"/>
    <s v="FRF83"/>
    <n v="100"/>
    <n v="0"/>
    <s v="ร้านที่2"/>
    <s v="น***นาติยา เ***คำ"/>
    <s v="ศรีสะเกษ"/>
    <s v="-"/>
    <s v=""/>
    <s v="11/08/2025 15:24"/>
    <s v="-"/>
    <s v="J&amp;T COD"/>
    <s v="Tiktok"/>
    <s v="จ่ายทีหลัง / COD"/>
    <s v=""/>
    <s v="-"/>
    <s v="11/08/2025 15:24"/>
  </r>
  <r>
    <x v="16"/>
    <x v="19"/>
    <n v="50"/>
    <n v="1"/>
    <s v="FRF83"/>
    <n v="100"/>
    <n v="0"/>
    <s v="ร้านที่2"/>
    <s v="น***นาติยา เ***คำ"/>
    <s v="ศรีสะเกษ"/>
    <s v="-"/>
    <s v=""/>
    <s v="11/08/2025 15:24"/>
    <s v="-"/>
    <s v="J&amp;T COD"/>
    <s v="Tiktok"/>
    <s v="จ่ายทีหลัง / COD"/>
    <s v=""/>
    <s v="-"/>
    <s v="11/08/2025 15:24"/>
  </r>
  <r>
    <x v="5"/>
    <x v="17"/>
    <n v="50"/>
    <n v="1"/>
    <s v="FRF82"/>
    <n v="100"/>
    <n v="0"/>
    <s v="ร้านที่2"/>
    <s v="ธ***นก แ***ทองเมือง"/>
    <s v="สุราษฎร์ธานี"/>
    <s v="-"/>
    <s v=""/>
    <s v="11/08/2025 15:19"/>
    <s v="-"/>
    <s v="J&amp;T Express"/>
    <s v="Tiktok"/>
    <s v="tiktok"/>
    <s v=""/>
    <s v="-"/>
    <s v="11/08/2025 15:19"/>
  </r>
  <r>
    <x v="15"/>
    <x v="18"/>
    <n v="50"/>
    <n v="1"/>
    <s v="FRF82"/>
    <n v="100"/>
    <n v="0"/>
    <s v="ร้านที่2"/>
    <s v="ธ***นก แ***ทองเมือง"/>
    <s v="สุราษฎร์ธานี"/>
    <s v="-"/>
    <s v=""/>
    <s v="11/08/2025 15:19"/>
    <s v="-"/>
    <s v="J&amp;T Express"/>
    <s v="Tiktok"/>
    <s v="tiktok"/>
    <s v=""/>
    <s v="-"/>
    <s v="11/08/2025 15:19"/>
  </r>
  <r>
    <x v="16"/>
    <x v="19"/>
    <n v="50"/>
    <n v="1"/>
    <s v="FRF82"/>
    <n v="100"/>
    <n v="0"/>
    <s v="ร้านที่2"/>
    <s v="ธ***นก แ***ทองเมือง"/>
    <s v="สุราษฎร์ธานี"/>
    <s v="-"/>
    <s v=""/>
    <s v="11/08/2025 15:19"/>
    <s v="-"/>
    <s v="J&amp;T Express"/>
    <s v="Tiktok"/>
    <s v="tiktok"/>
    <s v=""/>
    <s v="-"/>
    <s v="11/08/2025 15:19"/>
  </r>
  <r>
    <x v="0"/>
    <x v="0"/>
    <n v="50"/>
    <n v="6"/>
    <s v="FRF81"/>
    <n v="200"/>
    <n v="0"/>
    <s v="ร้านที่2"/>
    <s v="ร***อนันต์โมบาย"/>
    <s v="นครราชสีมา"/>
    <s v="-"/>
    <s v=""/>
    <s v="11/08/2025 15:18"/>
    <s v="-"/>
    <s v="J&amp;T COD"/>
    <s v="Tiktok"/>
    <s v="จ่ายทีหลัง / COD"/>
    <s v=""/>
    <s v="762673338055"/>
    <s v="11/08/2025 15:18"/>
  </r>
  <r>
    <x v="5"/>
    <x v="17"/>
    <n v="50"/>
    <n v="1"/>
    <s v="FRF80"/>
    <n v="100"/>
    <n v="0"/>
    <s v="ร้านที่2"/>
    <s v="ส***ิโชค"/>
    <s v="พระนครศรีอยุธยา"/>
    <s v="-"/>
    <s v=""/>
    <s v="11/08/2025 15:18"/>
    <s v="-"/>
    <s v="J&amp;T COD"/>
    <s v="Tiktok"/>
    <s v="จ่ายทีหลัง / COD"/>
    <s v=""/>
    <s v="-"/>
    <s v="11/08/2025 15:18"/>
  </r>
  <r>
    <x v="15"/>
    <x v="18"/>
    <n v="50"/>
    <n v="1"/>
    <s v="FRF80"/>
    <n v="100"/>
    <n v="0"/>
    <s v="ร้านที่2"/>
    <s v="ส***ิโชค"/>
    <s v="พระนครศรีอยุธยา"/>
    <s v="-"/>
    <s v=""/>
    <s v="11/08/2025 15:18"/>
    <s v="-"/>
    <s v="J&amp;T COD"/>
    <s v="Tiktok"/>
    <s v="จ่ายทีหลัง / COD"/>
    <s v=""/>
    <s v="-"/>
    <s v="11/08/2025 15:18"/>
  </r>
  <r>
    <x v="16"/>
    <x v="19"/>
    <n v="50"/>
    <n v="1"/>
    <s v="FRF80"/>
    <n v="100"/>
    <n v="0"/>
    <s v="ร้านที่2"/>
    <s v="ส***ิโชค"/>
    <s v="พระนครศรีอยุธยา"/>
    <s v="-"/>
    <s v=""/>
    <s v="11/08/2025 15:18"/>
    <s v="-"/>
    <s v="J&amp;T COD"/>
    <s v="Tiktok"/>
    <s v="จ่ายทีหลัง / COD"/>
    <s v=""/>
    <s v="-"/>
    <s v="11/08/2025 15:18"/>
  </r>
  <r>
    <x v="11"/>
    <x v="12"/>
    <n v="66.666666666666671"/>
    <n v="3"/>
    <s v="FRF79"/>
    <n v="100"/>
    <n v="0"/>
    <s v="ร้านที่2"/>
    <s v="ฝ*** ศ***ำพล"/>
    <s v="ปราจีนบุรี"/>
    <s v="-"/>
    <s v=""/>
    <s v="11/08/2025 15:17"/>
    <s v="-"/>
    <s v="Flash Express Thailand COD"/>
    <s v="Tiktok"/>
    <s v="จ่ายทีหลัง / COD"/>
    <s v=""/>
    <s v="THT250321U82F5Z"/>
    <s v="11/08/2025 15:17"/>
  </r>
  <r>
    <x v="11"/>
    <x v="12"/>
    <n v="66.666666666666671"/>
    <n v="3"/>
    <s v="FRF78"/>
    <n v="100"/>
    <n v="0"/>
    <s v="ร้านที่2"/>
    <s v="ส***ก จ***ร์โอ"/>
    <s v="พิจิตร"/>
    <s v="-"/>
    <s v=""/>
    <s v="11/08/2025 15:16"/>
    <s v="-"/>
    <s v="J&amp;T Express"/>
    <s v="Tiktok"/>
    <s v="tiktok"/>
    <s v=""/>
    <s v="762636125016"/>
    <s v="11/08/2025 15:16"/>
  </r>
  <r>
    <x v="5"/>
    <x v="17"/>
    <n v="50"/>
    <n v="1"/>
    <s v="FRF76"/>
    <n v="100"/>
    <n v="0"/>
    <s v="ร้านที่2"/>
    <s v="ฝ*** ศ***ำพล"/>
    <s v="ปราจีนบุรี"/>
    <s v="-"/>
    <s v=""/>
    <s v="11/08/2025 15:16"/>
    <s v="-"/>
    <s v="Flash Express Thailand COD"/>
    <s v="Tiktok"/>
    <s v="จ่ายทีหลัง / COD"/>
    <s v=""/>
    <s v="-"/>
    <s v="11/08/2025 15:16"/>
  </r>
  <r>
    <x v="15"/>
    <x v="18"/>
    <n v="50"/>
    <n v="1"/>
    <s v="FRF76"/>
    <n v="100"/>
    <n v="0"/>
    <s v="ร้านที่2"/>
    <s v="ฝ*** ศ***ำพล"/>
    <s v="ปราจีนบุรี"/>
    <s v="-"/>
    <s v=""/>
    <s v="11/08/2025 15:16"/>
    <s v="-"/>
    <s v="Flash Express Thailand COD"/>
    <s v="Tiktok"/>
    <s v="จ่ายทีหลัง / COD"/>
    <s v=""/>
    <s v="-"/>
    <s v="11/08/2025 15:16"/>
  </r>
  <r>
    <x v="16"/>
    <x v="19"/>
    <n v="50"/>
    <n v="1"/>
    <s v="FRF76"/>
    <n v="100"/>
    <n v="0"/>
    <s v="ร้านที่2"/>
    <s v="ฝ*** ศ***ำพล"/>
    <s v="ปราจีนบุรี"/>
    <s v="-"/>
    <s v=""/>
    <s v="11/08/2025 15:16"/>
    <s v="-"/>
    <s v="Flash Express Thailand COD"/>
    <s v="Tiktok"/>
    <s v="จ่ายทีหลัง / COD"/>
    <s v=""/>
    <s v="-"/>
    <s v="11/08/2025 15:16"/>
  </r>
  <r>
    <x v="5"/>
    <x v="17"/>
    <n v="50"/>
    <n v="1"/>
    <s v="FRF74"/>
    <n v="129"/>
    <n v="29"/>
    <s v="ร้านที่2"/>
    <s v="อ***ุช   ร***สง"/>
    <s v="พระนครศรีอยุธยา"/>
    <s v="-"/>
    <s v=""/>
    <s v="11/08/2025 15:05"/>
    <s v="-"/>
    <s v="Flash Express Thailand COD"/>
    <s v="Tiktok"/>
    <s v="จ่ายทีหลัง / COD"/>
    <s v=""/>
    <s v="-"/>
    <s v="11/08/2025 15:05"/>
  </r>
  <r>
    <x v="15"/>
    <x v="18"/>
    <n v="50"/>
    <n v="1"/>
    <s v="FRF74"/>
    <n v="129"/>
    <n v="29"/>
    <s v="ร้านที่2"/>
    <s v="อ***ุช   ร***สง"/>
    <s v="พระนครศรีอยุธยา"/>
    <s v="-"/>
    <s v=""/>
    <s v="11/08/2025 15:05"/>
    <s v="-"/>
    <s v="Flash Express Thailand COD"/>
    <s v="Tiktok"/>
    <s v="จ่ายทีหลัง / COD"/>
    <s v=""/>
    <s v="-"/>
    <s v="11/08/2025 15:05"/>
  </r>
  <r>
    <x v="16"/>
    <x v="19"/>
    <n v="50"/>
    <n v="1"/>
    <s v="FRF74"/>
    <n v="129"/>
    <n v="29"/>
    <s v="ร้านที่2"/>
    <s v="อ***ุช   ร***สง"/>
    <s v="พระนครศรีอยุธยา"/>
    <s v="-"/>
    <s v=""/>
    <s v="11/08/2025 15:05"/>
    <s v="-"/>
    <s v="Flash Express Thailand COD"/>
    <s v="Tiktok"/>
    <s v="จ่ายทีหลัง / COD"/>
    <s v=""/>
    <s v="-"/>
    <s v="11/08/2025 15:05"/>
  </r>
  <r>
    <x v="11"/>
    <x v="12"/>
    <n v="66.666666666666671"/>
    <n v="3"/>
    <s v="FRF73"/>
    <n v="100"/>
    <n v="0"/>
    <s v="ร้านที่2"/>
    <s v="น*** อ***ร  พ***ะลี"/>
    <s v="กาฬสินธุ์"/>
    <s v="-"/>
    <s v=""/>
    <s v="11/08/2025 15:04"/>
    <s v="-"/>
    <s v="J&amp;T COD"/>
    <s v="Tiktok"/>
    <s v="จ่ายทีหลัง / COD"/>
    <s v=""/>
    <s v="762674326013"/>
    <s v="11/08/2025 15:04"/>
  </r>
  <r>
    <x v="0"/>
    <x v="0"/>
    <n v="50"/>
    <n v="12"/>
    <s v="FRF72"/>
    <n v="400"/>
    <n v="0"/>
    <s v="ร้านที่2"/>
    <s v="อ***รัตน์ โ***ช"/>
    <s v="น่าน"/>
    <s v="-"/>
    <s v=""/>
    <s v="11/08/2025 14:58"/>
    <s v="-"/>
    <s v="J&amp;T COD"/>
    <s v="Tiktok"/>
    <s v="จ่ายทีหลัง / COD"/>
    <s v=""/>
    <s v="762652129024"/>
    <s v="11/08/2025 14:58"/>
  </r>
  <r>
    <x v="5"/>
    <x v="17"/>
    <n v="50"/>
    <n v="1"/>
    <s v="FRF71"/>
    <n v="180"/>
    <n v="0"/>
    <s v="ร้านที่2"/>
    <s v="ป***อม  ย***กา"/>
    <s v="ระนอง"/>
    <s v="-"/>
    <s v=""/>
    <s v="11/08/2025 14:57"/>
    <s v="-"/>
    <s v="J&amp;T COD"/>
    <s v="Tiktok"/>
    <s v="จ่ายทีหลัง / COD"/>
    <s v=""/>
    <s v="-"/>
    <s v="11/08/2025 14:57"/>
  </r>
  <r>
    <x v="15"/>
    <x v="18"/>
    <n v="50"/>
    <n v="1"/>
    <s v="FRF71"/>
    <n v="180"/>
    <n v="0"/>
    <s v="ร้านที่2"/>
    <s v="ป***อม  ย***กา"/>
    <s v="ระนอง"/>
    <s v="-"/>
    <s v=""/>
    <s v="11/08/2025 14:57"/>
    <s v="-"/>
    <s v="J&amp;T COD"/>
    <s v="Tiktok"/>
    <s v="จ่ายทีหลัง / COD"/>
    <s v=""/>
    <s v="-"/>
    <s v="11/08/2025 14:57"/>
  </r>
  <r>
    <x v="16"/>
    <x v="19"/>
    <n v="50"/>
    <n v="1"/>
    <s v="FRF71"/>
    <n v="180"/>
    <n v="0"/>
    <s v="ร้านที่2"/>
    <s v="ป***อม  ย***กา"/>
    <s v="ระนอง"/>
    <s v="-"/>
    <s v=""/>
    <s v="11/08/2025 14:57"/>
    <s v="-"/>
    <s v="J&amp;T COD"/>
    <s v="Tiktok"/>
    <s v="จ่ายทีหลัง / COD"/>
    <s v=""/>
    <s v="-"/>
    <s v="11/08/2025 14:57"/>
  </r>
  <r>
    <x v="1"/>
    <x v="1"/>
    <n v="66.333333333333329"/>
    <n v="3"/>
    <s v="FRF70"/>
    <n v="220"/>
    <n v="0"/>
    <s v="ร้านที่4"/>
    <s v="เ**"/>
    <s v="สุพรรณบุรี"/>
    <s v="-"/>
    <s v=""/>
    <s v="11/08/2025 14:57"/>
    <s v="-"/>
    <s v="J&amp;T COD"/>
    <s v="Tiktok"/>
    <s v="จ่ายทีหลัง / COD"/>
    <s v=""/>
    <s v="762572790932"/>
    <s v="11/08/2025 14:57"/>
  </r>
  <r>
    <x v="0"/>
    <x v="0"/>
    <n v="50"/>
    <n v="6"/>
    <s v="FRF69"/>
    <n v="200"/>
    <n v="0"/>
    <s v="ร้านที่2"/>
    <s v="o***..you"/>
    <s v="ฉะเชิงเทรา"/>
    <s v="-"/>
    <s v=""/>
    <s v="11/08/2025 14:51"/>
    <s v="-"/>
    <s v="J&amp;T COD"/>
    <s v="Tiktok"/>
    <s v="จ่ายทีหลัง / COD"/>
    <s v=""/>
    <s v="762645629034"/>
    <s v="11/08/2025 14:51"/>
  </r>
  <r>
    <x v="0"/>
    <x v="0"/>
    <n v="50"/>
    <n v="6"/>
    <s v="FRF68"/>
    <n v="195"/>
    <n v="0"/>
    <s v="ร้านที่2"/>
    <s v="พ***ี  ส***หล้า"/>
    <s v="เชียงราย"/>
    <s v="-"/>
    <s v=""/>
    <s v="11/08/2025 14:51"/>
    <s v="-"/>
    <s v="J&amp;T Express"/>
    <s v="Tiktok"/>
    <s v="tiktok"/>
    <s v=""/>
    <s v="762681329056"/>
    <s v="11/08/2025 14:50"/>
  </r>
  <r>
    <x v="0"/>
    <x v="0"/>
    <n v="50"/>
    <n v="6"/>
    <s v="FRF67"/>
    <n v="200"/>
    <n v="0"/>
    <s v="ร้านที่2"/>
    <s v="อ***ญา จ***ร์แก้ว"/>
    <s v="เชียงราย"/>
    <s v="-"/>
    <s v=""/>
    <s v="11/08/2025 14:48"/>
    <s v="-"/>
    <s v="J&amp;T COD"/>
    <s v="Tiktok"/>
    <s v="จ่ายทีหลัง / COD"/>
    <s v=""/>
    <s v="762687829046"/>
    <s v="11/08/2025 14:49"/>
  </r>
  <r>
    <x v="0"/>
    <x v="0"/>
    <n v="50"/>
    <n v="6"/>
    <s v="FRF65"/>
    <n v="200"/>
    <n v="0"/>
    <s v="ร้านที่2"/>
    <s v="พ***มู"/>
    <s v="กรุงเทพฯ"/>
    <s v="-"/>
    <s v=""/>
    <s v="11/08/2025 14:43"/>
    <s v="-"/>
    <s v="Flash Express Thailand"/>
    <s v="Tiktok"/>
    <s v="tiktok"/>
    <s v=""/>
    <s v="THT013321TMTG8Z"/>
    <s v="11/08/2025 14:43"/>
  </r>
  <r>
    <x v="0"/>
    <x v="0"/>
    <n v="50"/>
    <n v="6"/>
    <s v="FRF64"/>
    <n v="200"/>
    <n v="0"/>
    <s v="ร้านที่2"/>
    <s v="ส***ิดา แ***หลง"/>
    <s v="เทศบาลนครลำปาง"/>
    <s v="-"/>
    <s v=""/>
    <s v="11/08/2025 14:29"/>
    <s v="-"/>
    <s v="J&amp;T COD"/>
    <s v="Tiktok"/>
    <s v="จ่ายทีหลัง / COD"/>
    <s v=""/>
    <s v="762646223010"/>
    <s v="11/08/2025 14:29"/>
  </r>
  <r>
    <x v="0"/>
    <x v="0"/>
    <n v="50"/>
    <n v="6"/>
    <s v="FRF63"/>
    <n v="200"/>
    <n v="0"/>
    <s v="ร้านที่2"/>
    <s v="พ***ี  ด***จ"/>
    <s v="สมุทรปราการ"/>
    <s v="-"/>
    <s v=""/>
    <s v="11/08/2025 14:21"/>
    <s v="-"/>
    <s v="Flash Express Thailand"/>
    <s v="Tiktok"/>
    <s v="tiktok"/>
    <s v=""/>
    <s v="THT020121UEWS1Z"/>
    <s v="11/08/2025 14:17"/>
  </r>
  <r>
    <x v="0"/>
    <x v="0"/>
    <n v="50"/>
    <n v="6"/>
    <s v="FRF62"/>
    <n v="200"/>
    <n v="0"/>
    <s v="ร้านที่2"/>
    <s v="ณ***านต์ ภ***กาญจนาพร"/>
    <s v="อุดรธานี"/>
    <s v="-"/>
    <s v=""/>
    <s v="11/08/2025 13:47"/>
    <s v="-"/>
    <s v="J&amp;T Express"/>
    <s v="Tiktok"/>
    <s v="tiktok"/>
    <s v=""/>
    <s v="762664529034"/>
    <s v="11/08/2025 13:43"/>
  </r>
  <r>
    <x v="0"/>
    <x v="0"/>
    <n v="50"/>
    <n v="6"/>
    <s v="FRF61"/>
    <n v="200"/>
    <n v="0"/>
    <s v="ร้านที่2"/>
    <s v="N***chop1994"/>
    <s v="อุดรธานี"/>
    <s v="-"/>
    <s v=""/>
    <s v="11/08/2025 13:34"/>
    <s v="-"/>
    <s v="J&amp;T Express"/>
    <s v="Tiktok"/>
    <s v="tiktok"/>
    <s v=""/>
    <s v="762622029013"/>
    <s v="11/08/2025 13:33"/>
  </r>
  <r>
    <x v="18"/>
    <x v="21"/>
    <n v="12"/>
    <n v="10"/>
    <s v="FRF60"/>
    <n v="130"/>
    <n v="0"/>
    <s v="ร้านที่1"/>
    <s v="ค******)"/>
    <s v="******เลขที่ 99 หมู่ที่ 5 ตำบลดงดินแดง ตำบลดงดินแดง อำเภอหนองม่วง จังหวัดลพบุรี 15170"/>
    <s v="15170"/>
    <s v="95"/>
    <s v="11/08/2025 13:32"/>
    <s v="-"/>
    <s v="SPX Express"/>
    <s v="Shopee"/>
    <s v="shopee"/>
    <s v=""/>
    <s v="TH253787393136V"/>
    <s v="11/08/2025 13:32"/>
  </r>
  <r>
    <x v="5"/>
    <x v="17"/>
    <n v="50"/>
    <n v="1"/>
    <s v="FRF59"/>
    <n v="100"/>
    <n v="0"/>
    <s v="ร้านที่4"/>
    <s v="จ***สยา ร***ีทอง"/>
    <s v="นครศรีธรรมราช"/>
    <s v="-"/>
    <s v=""/>
    <s v="11/08/2025 13:32"/>
    <s v="-"/>
    <s v="J&amp;T COD"/>
    <s v="Tiktok"/>
    <s v="จ่ายทีหลัง / COD"/>
    <s v=""/>
    <s v="-"/>
    <s v="11/08/2025 13:32"/>
  </r>
  <r>
    <x v="15"/>
    <x v="18"/>
    <n v="50"/>
    <n v="1"/>
    <s v="FRF59"/>
    <n v="100"/>
    <n v="0"/>
    <s v="ร้านที่4"/>
    <s v="จ***สยา ร***ีทอง"/>
    <s v="นครศรีธรรมราช"/>
    <s v="-"/>
    <s v=""/>
    <s v="11/08/2025 13:32"/>
    <s v="-"/>
    <s v="J&amp;T COD"/>
    <s v="Tiktok"/>
    <s v="จ่ายทีหลัง / COD"/>
    <s v=""/>
    <s v="-"/>
    <s v="11/08/2025 13:32"/>
  </r>
  <r>
    <x v="16"/>
    <x v="19"/>
    <n v="50"/>
    <n v="1"/>
    <s v="FRF59"/>
    <n v="100"/>
    <n v="0"/>
    <s v="ร้านที่4"/>
    <s v="จ***สยา ร***ีทอง"/>
    <s v="นครศรีธรรมราช"/>
    <s v="-"/>
    <s v=""/>
    <s v="11/08/2025 13:32"/>
    <s v="-"/>
    <s v="J&amp;T COD"/>
    <s v="Tiktok"/>
    <s v="จ่ายทีหลัง / COD"/>
    <s v=""/>
    <s v="-"/>
    <s v="11/08/2025 13:32"/>
  </r>
  <r>
    <x v="18"/>
    <x v="21"/>
    <n v="12"/>
    <n v="10"/>
    <s v="FRF58"/>
    <n v="130"/>
    <n v="0"/>
    <s v="ร้านที่1"/>
    <s v="น******์"/>
    <s v="******เลขที่ 99 หมู่ที่ 5 ตำบลดงดินแดง ตำบลดงดินแดง อำเภอหนองม่วง จังหวัดลพบุรี 15170"/>
    <s v="15170"/>
    <s v="81"/>
    <s v="11/08/2025 13:30"/>
    <s v="-"/>
    <s v="SPX Express"/>
    <s v="Shopee"/>
    <s v="shopee"/>
    <s v=""/>
    <s v="TH250509675750R"/>
    <s v="11/08/2025 13:30"/>
  </r>
  <r>
    <x v="1"/>
    <x v="1"/>
    <n v="66.333333333333329"/>
    <n v="3"/>
    <s v="FRF57"/>
    <n v="220"/>
    <n v="0"/>
    <s v="ร้านที่4"/>
    <s v="ท***รรณ"/>
    <s v="เทศบาลนครเชียงราย"/>
    <s v="-"/>
    <s v=""/>
    <s v="11/08/2025 13:25"/>
    <s v="-"/>
    <s v="J&amp;T Express"/>
    <s v="Tiktok"/>
    <s v="tiktok"/>
    <s v=""/>
    <s v="762502298950"/>
    <s v="11/08/2025 13:25"/>
  </r>
  <r>
    <x v="1"/>
    <x v="2"/>
    <n v="76"/>
    <n v="1"/>
    <s v="FRF56"/>
    <n v="83"/>
    <n v="7"/>
    <s v="ร้านที่1"/>
    <s v="นางวิภาวรรณ กรุดเงิน"/>
    <s v="105หมู่5ถนนประตูน้ำเชียงรากซอย 8 · บางกะดี/ Bang Kadi_x000a__x000a_เมืองปทุมธานี/ Mueang Pathum Thaniปทุมธานี/ Pathum Thani_x000a_12000"/>
    <s v="12000"/>
    <s v="660926967981"/>
    <s v="11/08/2025 13:09"/>
    <s v="-"/>
    <s v="Kerry_dropoff"/>
    <s v="Lazada"/>
    <s v="lazada"/>
    <s v=""/>
    <s v="LEXPU0596850170"/>
    <s v="11/08/2025 13:09"/>
  </r>
  <r>
    <x v="0"/>
    <x v="0"/>
    <n v="50"/>
    <n v="6"/>
    <s v="FRF55"/>
    <n v="200"/>
    <n v="0"/>
    <s v="ร้านที่2"/>
    <s v="ป***ี  บ***กิดลาภ"/>
    <s v="สมุทรปราการ"/>
    <s v="-"/>
    <s v=""/>
    <s v="11/08/2025 12:58"/>
    <s v="-"/>
    <s v="Flash Express Thailand COD"/>
    <s v="Tiktok"/>
    <s v="จ่ายทีหลัง / COD"/>
    <s v=""/>
    <s v="THT020121TMYG8Z"/>
    <s v="11/08/2025 12:58"/>
  </r>
  <r>
    <x v="0"/>
    <x v="0"/>
    <n v="50"/>
    <n v="6"/>
    <s v="FRF53"/>
    <n v="200"/>
    <n v="0"/>
    <s v="ร้านที่2"/>
    <s v="เ***ชมพู"/>
    <s v="สิงห์บุรี"/>
    <s v="-"/>
    <s v=""/>
    <s v="11/08/2025 12:55"/>
    <s v="-"/>
    <s v="J&amp;T COD"/>
    <s v="Tiktok"/>
    <s v="จ่ายทีหลัง / COD"/>
    <s v=""/>
    <s v="762634020024"/>
    <s v="11/08/2025 12:55"/>
  </r>
  <r>
    <x v="19"/>
    <x v="22"/>
    <n v="54.5"/>
    <n v="2"/>
    <s v="FRF52"/>
    <n v="83"/>
    <n v="7"/>
    <s v="ร้านที่1"/>
    <s v="ลาวัลย์ อับดุลเลาะ"/>
    <s v="เลขที่ 10 ซอยสะแกงาม 13 แยก 4-7 · แสมดำ/ Samae Dam_x000a__x000a_บางขุนเทียน/ Bang Khun Thianกรุงเทพมหานคร/ Bangkok_x000a_10150"/>
    <s v="10150"/>
    <s v="660891485016"/>
    <s v="11/08/2025 12:50"/>
    <s v="-"/>
    <s v="Kerry_dropoff"/>
    <s v="Lazada"/>
    <s v="lazada"/>
    <s v=""/>
    <s v="LEXPU0596847345"/>
    <s v="11/08/2025 12:50"/>
  </r>
  <r>
    <x v="1"/>
    <x v="2"/>
    <n v="60"/>
    <n v="1"/>
    <s v="FRF50"/>
    <n v="67"/>
    <n v="7"/>
    <s v="ร้านที่1"/>
    <s v="เศกชรัฐ พินิชกชกร"/>
    <s v="125 [200/66] หมู่บ้านพนักงานธนาคารทหารไทย ซอย9  งามวงศ์วาน6แยก5  ถนนงามวงศ์วา_x000a__x000a_เมืองนนทบุรี/ Mueang Nonthaburiนนทบุรี/ Nonthaburi_x000a_11000"/>
    <s v="11000"/>
    <s v="660865345506"/>
    <s v="11/08/2025 12:46"/>
    <s v="-"/>
    <s v="Kerry_dropoff"/>
    <s v="Lazada"/>
    <s v="lazada"/>
    <s v=""/>
    <s v="LEXPU0596850053"/>
    <s v="11/08/2025 12:46"/>
  </r>
  <r>
    <x v="1"/>
    <x v="1"/>
    <n v="66.333333333333329"/>
    <n v="3"/>
    <s v="FRF49"/>
    <n v="220"/>
    <n v="0"/>
    <s v="ร้านที่4"/>
    <s v="ส***มล ไ***"/>
    <s v="ประจวบคีรีขันธ์"/>
    <s v="-"/>
    <s v=""/>
    <s v="11/08/2025 12:44"/>
    <s v="-"/>
    <s v="J&amp;T COD"/>
    <s v="Tiktok"/>
    <s v="จ่ายทีหลัง / COD"/>
    <s v=""/>
    <s v="762544996964"/>
    <s v="11/08/2025 12:45"/>
  </r>
  <r>
    <x v="0"/>
    <x v="0"/>
    <n v="50"/>
    <n v="6"/>
    <s v="FRF48"/>
    <n v="200"/>
    <n v="0"/>
    <s v="ร้านที่2"/>
    <s v="ก***้วน"/>
    <s v="สมุทรปราการ"/>
    <s v="-"/>
    <s v=""/>
    <s v="11/08/2025 12:42"/>
    <s v="-"/>
    <s v="J&amp;T COD"/>
    <s v="Tiktok"/>
    <s v="จ่ายทีหลัง / COD"/>
    <s v=""/>
    <s v="762653121031"/>
    <s v="11/08/2025 12:42"/>
  </r>
  <r>
    <x v="0"/>
    <x v="0"/>
    <n v="50"/>
    <n v="6"/>
    <s v="FRF47"/>
    <n v="200"/>
    <n v="0"/>
    <s v="ร้านที่2"/>
    <s v="ศ***วล บ***่วย"/>
    <s v="อำนาจเจริญ"/>
    <s v="-"/>
    <s v=""/>
    <s v="11/08/2025 12:32"/>
    <s v="-"/>
    <s v="J&amp;T Express"/>
    <s v="Tiktok"/>
    <s v="tiktok"/>
    <s v=""/>
    <s v="762697120032"/>
    <s v="11/08/2025 12:32"/>
  </r>
  <r>
    <x v="0"/>
    <x v="0"/>
    <n v="50"/>
    <n v="6"/>
    <s v="FRF46"/>
    <n v="200"/>
    <n v="0"/>
    <s v="ร้านที่2"/>
    <s v="น***มุกธิดา  พ***ษี"/>
    <s v="นครราชสีมา"/>
    <s v="-"/>
    <s v=""/>
    <s v="11/08/2025 12:30"/>
    <s v="-"/>
    <s v="Flash Express Thailand COD"/>
    <s v="Tiktok"/>
    <s v="จ่ายทีหลัง / COD"/>
    <s v=""/>
    <s v="THT272421UFU17Z"/>
    <s v="11/08/2025 12:31"/>
  </r>
  <r>
    <x v="19"/>
    <x v="22"/>
    <n v="54.5"/>
    <n v="2"/>
    <s v="FRF44"/>
    <n v="39"/>
    <n v="7"/>
    <s v="ร้านที่1"/>
    <s v="นิลวดี ดวงสว่าง"/>
    <s v="2/91ซ.เทพกุญชร23 ม.12ต.คลองหนึ่ง_x000a__x000a_คลองหลวง/ Khlong Luangปทุมธานี/ Pathum Thani_x000a_12120"/>
    <s v="12120"/>
    <s v="660899845222"/>
    <s v="11/08/2025 12:18"/>
    <s v="-"/>
    <s v="Kerry_dropoff"/>
    <s v="Lazada"/>
    <s v="lazada"/>
    <s v=""/>
    <s v="LEXPU0596847794"/>
    <s v="11/08/2025 12:18"/>
  </r>
  <r>
    <x v="0"/>
    <x v="0"/>
    <n v="50"/>
    <n v="6"/>
    <s v="FRF42"/>
    <n v="200"/>
    <n v="0"/>
    <s v="ร้านที่2"/>
    <s v="เ***รัตน์ ค***ียว"/>
    <s v="นนทบุรี"/>
    <s v="-"/>
    <s v=""/>
    <s v="11/08/2025 12:15"/>
    <s v="-"/>
    <s v="Flash Express Thailand"/>
    <s v="Tiktok"/>
    <s v="tiktok"/>
    <s v=""/>
    <s v="THT030621UFB97Z"/>
    <s v="11/08/2025 12:15"/>
  </r>
  <r>
    <x v="5"/>
    <x v="17"/>
    <n v="50"/>
    <n v="2"/>
    <s v="FRF41"/>
    <n v="200"/>
    <n v="0"/>
    <s v="ร้านที่4"/>
    <s v="ื***แพน เ***ร์สูงเนิน"/>
    <s v="ชัยภูมิ"/>
    <s v="-"/>
    <s v=""/>
    <s v="11/08/2025 12:02"/>
    <s v="-"/>
    <s v="J&amp;T COD"/>
    <s v="Tiktok"/>
    <s v="จ่ายทีหลัง / COD"/>
    <s v=""/>
    <s v="-"/>
    <s v="11/08/2025 12:02"/>
  </r>
  <r>
    <x v="15"/>
    <x v="18"/>
    <n v="50"/>
    <n v="2"/>
    <s v="FRF41"/>
    <n v="200"/>
    <n v="0"/>
    <s v="ร้านที่4"/>
    <s v="ื***แพน เ***ร์สูงเนิน"/>
    <s v="ชัยภูมิ"/>
    <s v="-"/>
    <s v=""/>
    <s v="11/08/2025 12:02"/>
    <s v="-"/>
    <s v="J&amp;T COD"/>
    <s v="Tiktok"/>
    <s v="จ่ายทีหลัง / COD"/>
    <s v=""/>
    <s v="-"/>
    <s v="11/08/2025 12:02"/>
  </r>
  <r>
    <x v="16"/>
    <x v="19"/>
    <n v="50"/>
    <n v="2"/>
    <s v="FRF41"/>
    <n v="200"/>
    <n v="0"/>
    <s v="ร้านที่4"/>
    <s v="ื***แพน เ***ร์สูงเนิน"/>
    <s v="ชัยภูมิ"/>
    <s v="-"/>
    <s v=""/>
    <s v="11/08/2025 12:02"/>
    <s v="-"/>
    <s v="J&amp;T COD"/>
    <s v="Tiktok"/>
    <s v="จ่ายทีหลัง / COD"/>
    <s v=""/>
    <s v="-"/>
    <s v="11/08/2025 12:02"/>
  </r>
  <r>
    <x v="5"/>
    <x v="17"/>
    <n v="50"/>
    <n v="2"/>
    <s v="FRF40"/>
    <n v="200"/>
    <n v="0"/>
    <s v="ร้านที่2"/>
    <s v="ส***ญญา ค***"/>
    <s v="มหาสารคาม"/>
    <s v="-"/>
    <s v=""/>
    <s v="11/08/2025 12:01"/>
    <s v="-"/>
    <s v="J&amp;T COD"/>
    <s v="Tiktok"/>
    <s v="จ่ายทีหลัง / COD"/>
    <s v="โปรดระบุห้ามโยน"/>
    <s v="-"/>
    <s v="11/08/2025 12:01"/>
  </r>
  <r>
    <x v="15"/>
    <x v="18"/>
    <n v="50"/>
    <n v="2"/>
    <s v="FRF40"/>
    <n v="200"/>
    <n v="0"/>
    <s v="ร้านที่2"/>
    <s v="ส***ญญา ค***"/>
    <s v="มหาสารคาม"/>
    <s v="-"/>
    <s v=""/>
    <s v="11/08/2025 12:01"/>
    <s v="-"/>
    <s v="J&amp;T COD"/>
    <s v="Tiktok"/>
    <s v="จ่ายทีหลัง / COD"/>
    <s v="โปรดระบุห้ามโยน"/>
    <s v="-"/>
    <s v="11/08/2025 12:01"/>
  </r>
  <r>
    <x v="16"/>
    <x v="19"/>
    <n v="50"/>
    <n v="2"/>
    <s v="FRF40"/>
    <n v="200"/>
    <n v="0"/>
    <s v="ร้านที่2"/>
    <s v="ส***ญญา ค***"/>
    <s v="มหาสารคาม"/>
    <s v="-"/>
    <s v=""/>
    <s v="11/08/2025 12:01"/>
    <s v="-"/>
    <s v="J&amp;T COD"/>
    <s v="Tiktok"/>
    <s v="จ่ายทีหลัง / COD"/>
    <s v="โปรดระบุห้ามโยน"/>
    <s v="-"/>
    <s v="11/08/2025 12:01"/>
  </r>
  <r>
    <x v="0"/>
    <x v="0"/>
    <n v="50"/>
    <n v="6"/>
    <s v="FRF39"/>
    <n v="200"/>
    <n v="0"/>
    <s v="ร้านที่2"/>
    <s v="r***ana"/>
    <s v="ชัยนาท"/>
    <s v="-"/>
    <s v=""/>
    <s v="11/08/2025 11:59"/>
    <s v="-"/>
    <s v="J&amp;T Express"/>
    <s v="Tiktok"/>
    <s v="tiktok"/>
    <s v=""/>
    <s v="762631217073"/>
    <s v="11/08/2025 11:58"/>
  </r>
  <r>
    <x v="1"/>
    <x v="1"/>
    <n v="69.900000000000006"/>
    <n v="10"/>
    <s v="FRF37"/>
    <n v="1492.3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8/2025 11:54"/>
    <s v="-"/>
    <s v="Kerry_dropoff"/>
    <s v="Lazada"/>
    <s v="lazada"/>
    <s v=""/>
    <s v="LEXPU0596855860"/>
    <s v="11/08/2025 11:54"/>
  </r>
  <r>
    <x v="1"/>
    <x v="1"/>
    <n v="69.900000000000006"/>
    <n v="10"/>
    <s v="FRF37"/>
    <n v="1492.3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8/2025 11:54"/>
    <s v="-"/>
    <s v="Kerry_dropoff"/>
    <s v="Lazada"/>
    <s v="lazada"/>
    <s v=""/>
    <s v="LEXPU0596855860"/>
    <s v="11/08/2025 11:54"/>
  </r>
  <r>
    <x v="4"/>
    <x v="23"/>
    <n v="120"/>
    <n v="2"/>
    <s v="FRF36"/>
    <n v="190"/>
    <n v="0"/>
    <s v="ร้านที่2"/>
    <s v="อ***นา ก***ศล"/>
    <s v="สมุทรสาคร"/>
    <s v="-"/>
    <s v=""/>
    <s v="11/08/2025 11:50"/>
    <s v="-"/>
    <s v="J&amp;T Express"/>
    <s v="Tiktok"/>
    <s v="tiktok"/>
    <s v=""/>
    <s v="762528598926"/>
    <s v="11/08/2025 11:50"/>
  </r>
  <r>
    <x v="0"/>
    <x v="0"/>
    <n v="50"/>
    <n v="6"/>
    <s v="FRF35"/>
    <n v="200"/>
    <n v="0"/>
    <s v="ร้านที่2"/>
    <s v="ล***ณา ล***นาค"/>
    <s v="สุรินทร์"/>
    <s v="-"/>
    <s v=""/>
    <s v="11/08/2025 11:44"/>
    <s v="-"/>
    <s v="Flash Express Thailand COD"/>
    <s v="Tiktok"/>
    <s v="จ่ายทีหลัง / COD"/>
    <s v=""/>
    <s v="THT290521UFDG9Z"/>
    <s v="11/08/2025 11:44"/>
  </r>
  <r>
    <x v="0"/>
    <x v="0"/>
    <n v="50"/>
    <n v="6"/>
    <s v="FRF34"/>
    <n v="200"/>
    <n v="0"/>
    <s v="ร้านที่2"/>
    <s v="เ***ินทร์ น***ศ์กุล"/>
    <s v="เทศบาลนครขอนแก่น"/>
    <s v="-"/>
    <s v=""/>
    <s v="11/08/2025 11:40"/>
    <s v="-"/>
    <s v="J&amp;T Express"/>
    <s v="Tiktok"/>
    <s v="tiktok"/>
    <s v="ไม่เอาเค้กเนยนะค่ะ"/>
    <s v="762690518085"/>
    <s v="11/08/2025 11:41"/>
  </r>
  <r>
    <x v="0"/>
    <x v="0"/>
    <n v="50"/>
    <n v="6"/>
    <s v="FRF33"/>
    <n v="200"/>
    <n v="0"/>
    <s v="ร้านที่2"/>
    <s v="n***"/>
    <s v="กรุงเทพฯ"/>
    <s v="-"/>
    <s v=""/>
    <s v="11/08/2025 11:37"/>
    <s v="-"/>
    <s v="J&amp;T Express"/>
    <s v="Tiktok"/>
    <s v="tiktok"/>
    <s v=""/>
    <s v="762681822033"/>
    <s v="11/08/2025 11:37"/>
  </r>
  <r>
    <x v="3"/>
    <x v="4"/>
    <n v="35"/>
    <n v="8"/>
    <s v="FRF31"/>
    <n v="373"/>
    <n v="53"/>
    <s v="ร้านที่1"/>
    <s v="ฐ****ร"/>
    <s v="******่อ้อย อำเภอพิชัย จังหวัดอุตรดิตถ์ 53120"/>
    <s v="53120"/>
    <s v="63"/>
    <s v="11/08/2025 11:54"/>
    <s v="-"/>
    <s v="SPX Express"/>
    <s v="Shopee"/>
    <s v="shopee"/>
    <s v=""/>
    <s v="TH252012633778Q"/>
    <s v="11/08/2025 11:24"/>
  </r>
  <r>
    <x v="0"/>
    <x v="0"/>
    <n v="50"/>
    <n v="6"/>
    <s v="FRF30"/>
    <n v="200"/>
    <n v="0"/>
    <s v="ร้านที่2"/>
    <s v="น** ณ***กร ช***ร"/>
    <s v="พระนครศรีอยุธยา"/>
    <s v="-"/>
    <s v=""/>
    <s v="11/08/2025 11:23"/>
    <s v="-"/>
    <s v="J&amp;T COD"/>
    <s v="Tiktok"/>
    <s v="จ่ายทีหลัง / COD"/>
    <s v=""/>
    <s v="762663629033"/>
    <s v="11/08/2025 11:23"/>
  </r>
  <r>
    <x v="20"/>
    <x v="24"/>
    <n v="66.666666666666671"/>
    <n v="6"/>
    <s v="FRF29"/>
    <n v="200"/>
    <n v="0"/>
    <s v="ร้านที่2"/>
    <s v="ค** จ***นี ด***ิศ"/>
    <s v="เชียงใหม่"/>
    <s v="-"/>
    <s v=""/>
    <s v="11/08/2025 11:13"/>
    <s v="-"/>
    <s v="J&amp;T COD"/>
    <s v="Tiktok"/>
    <s v="จ่ายทีหลัง / COD"/>
    <s v=""/>
    <s v="762556287990"/>
    <s v="11/08/2025 11:13"/>
  </r>
  <r>
    <x v="0"/>
    <x v="0"/>
    <n v="50"/>
    <n v="6"/>
    <s v="FRF28"/>
    <n v="200"/>
    <n v="0"/>
    <s v="ร้านที่2"/>
    <s v="ว***รณ์ ป***ักษ์กุลวงศา"/>
    <s v="ราชบุรี"/>
    <s v="-"/>
    <s v=""/>
    <s v="11/08/2025 11:12"/>
    <s v="-"/>
    <s v="Flash Express Thailand COD"/>
    <s v="Tiktok"/>
    <s v="จ่ายทีหลัง / COD"/>
    <s v=""/>
    <s v="THT120421UF275Z"/>
    <s v="11/08/2025 11:12"/>
  </r>
  <r>
    <x v="5"/>
    <x v="17"/>
    <n v="50"/>
    <n v="1"/>
    <s v="FRF27"/>
    <n v="100"/>
    <n v="0"/>
    <s v="ร้านที่2"/>
    <s v="ร***ิกาล"/>
    <s v="น่าน"/>
    <s v="-"/>
    <s v=""/>
    <s v="11/08/2025 11:11"/>
    <s v="-"/>
    <s v="J&amp;T COD"/>
    <s v="Tiktok"/>
    <s v="จ่ายทีหลัง / COD"/>
    <s v=""/>
    <s v="-"/>
    <s v="11/08/2025 11:12"/>
  </r>
  <r>
    <x v="15"/>
    <x v="18"/>
    <n v="50"/>
    <n v="1"/>
    <s v="FRF27"/>
    <n v="100"/>
    <n v="0"/>
    <s v="ร้านที่2"/>
    <s v="ร***ิกาล"/>
    <s v="น่าน"/>
    <s v="-"/>
    <s v=""/>
    <s v="11/08/2025 11:11"/>
    <s v="-"/>
    <s v="J&amp;T COD"/>
    <s v="Tiktok"/>
    <s v="จ่ายทีหลัง / COD"/>
    <s v=""/>
    <s v="-"/>
    <s v="11/08/2025 11:12"/>
  </r>
  <r>
    <x v="16"/>
    <x v="19"/>
    <n v="50"/>
    <n v="1"/>
    <s v="FRF27"/>
    <n v="100"/>
    <n v="0"/>
    <s v="ร้านที่2"/>
    <s v="ร***ิกาล"/>
    <s v="น่าน"/>
    <s v="-"/>
    <s v=""/>
    <s v="11/08/2025 11:11"/>
    <s v="-"/>
    <s v="J&amp;T COD"/>
    <s v="Tiktok"/>
    <s v="จ่ายทีหลัง / COD"/>
    <s v=""/>
    <s v="-"/>
    <s v="11/08/2025 11:11"/>
  </r>
  <r>
    <x v="0"/>
    <x v="0"/>
    <n v="50"/>
    <n v="6"/>
    <s v="FRF24"/>
    <n v="200"/>
    <n v="0"/>
    <s v="ร้านที่2"/>
    <s v="d***u d***u"/>
    <s v="Ranong"/>
    <s v="-"/>
    <s v=""/>
    <s v="11/08/2025 10:58"/>
    <s v="-"/>
    <s v="Flash Express Thailand COD"/>
    <s v="Tiktok"/>
    <s v="จ่ายทีหลัง / COD"/>
    <s v=""/>
    <s v="THT690121TM6J0Z"/>
    <s v="11/08/2025 10:58"/>
  </r>
  <r>
    <x v="19"/>
    <x v="22"/>
    <n v="54.5"/>
    <n v="2"/>
    <s v="FRF23"/>
    <n v="133.19999999999999"/>
    <n v="26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1/08/2025 10:56"/>
    <s v="-"/>
    <s v="Kerry_dropoff"/>
    <s v="Lazada"/>
    <s v="lazada"/>
    <s v=""/>
    <s v="LEXPU0596848584"/>
    <s v="11/08/2025 10:56"/>
  </r>
  <r>
    <x v="19"/>
    <x v="22"/>
    <n v="54.5"/>
    <n v="2"/>
    <s v="FRF23"/>
    <n v="133.19999999999999"/>
    <n v="26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1/08/2025 10:56"/>
    <s v="-"/>
    <s v="Kerry_dropoff"/>
    <s v="Lazada"/>
    <s v="lazada"/>
    <s v=""/>
    <s v="LEXPU0596848584"/>
    <s v="11/08/2025 10:56"/>
  </r>
  <r>
    <x v="0"/>
    <x v="0"/>
    <n v="50"/>
    <n v="6"/>
    <s v="FRF22"/>
    <n v="200"/>
    <n v="0"/>
    <s v="ร้านที่2"/>
    <s v="ร***เพ็ชร๋"/>
    <s v="สุพรรณบุรี"/>
    <s v="-"/>
    <s v=""/>
    <s v="11/08/2025 10:53"/>
    <s v="-"/>
    <s v="J&amp;T COD"/>
    <s v="Tiktok"/>
    <s v="จ่ายทีหลัง / COD"/>
    <s v=""/>
    <s v="762628528023"/>
    <s v="11/08/2025 10:53"/>
  </r>
  <r>
    <x v="0"/>
    <x v="0"/>
    <n v="50"/>
    <n v="6"/>
    <s v="FRF21"/>
    <n v="200"/>
    <n v="0"/>
    <s v="ร้านที่2"/>
    <s v="ภ***ศักดิ์ ด***ัด"/>
    <s v="สตูล"/>
    <s v="-"/>
    <s v=""/>
    <s v="11/08/2025 10:50"/>
    <s v="-"/>
    <s v="J&amp;T COD"/>
    <s v="Tiktok"/>
    <s v="จ่ายทีหลัง / COD"/>
    <s v=""/>
    <s v="762641726033"/>
    <s v="11/08/2025 10:50"/>
  </r>
  <r>
    <x v="5"/>
    <x v="17"/>
    <n v="50"/>
    <n v="1"/>
    <s v="FRF18"/>
    <n v="100"/>
    <n v="0"/>
    <s v="ร้านที่2"/>
    <s v="ร***าภรณ์"/>
    <s v="ปทุมธานี"/>
    <s v="-"/>
    <s v=""/>
    <s v="11/08/2025 10:42"/>
    <s v="-"/>
    <s v="J&amp;T Express"/>
    <s v="Tiktok"/>
    <s v="tiktok"/>
    <s v=""/>
    <s v="-"/>
    <s v="11/08/2025 10:42"/>
  </r>
  <r>
    <x v="15"/>
    <x v="18"/>
    <n v="50"/>
    <n v="1"/>
    <s v="FRF18"/>
    <n v="100"/>
    <n v="0"/>
    <s v="ร้านที่2"/>
    <s v="ร***าภรณ์"/>
    <s v="ปทุมธานี"/>
    <s v="-"/>
    <s v=""/>
    <s v="11/08/2025 10:42"/>
    <s v="-"/>
    <s v="J&amp;T Express"/>
    <s v="Tiktok"/>
    <s v="tiktok"/>
    <s v=""/>
    <s v="-"/>
    <s v="11/08/2025 10:42"/>
  </r>
  <r>
    <x v="16"/>
    <x v="19"/>
    <n v="50"/>
    <n v="1"/>
    <s v="FRF18"/>
    <n v="100"/>
    <n v="0"/>
    <s v="ร้านที่2"/>
    <s v="ร***าภรณ์"/>
    <s v="ปทุมธานี"/>
    <s v="-"/>
    <s v=""/>
    <s v="11/08/2025 10:42"/>
    <s v="-"/>
    <s v="J&amp;T Express"/>
    <s v="Tiktok"/>
    <s v="tiktok"/>
    <s v=""/>
    <s v="-"/>
    <s v="11/08/2025 10:42"/>
  </r>
  <r>
    <x v="0"/>
    <x v="0"/>
    <n v="50"/>
    <n v="6"/>
    <s v="FRF17"/>
    <n v="200"/>
    <n v="0"/>
    <s v="ร้านที่2"/>
    <s v="ฤ***์ฉวี​ ส***รณสินธุ์"/>
    <s v="ลำปาง"/>
    <s v="-"/>
    <s v=""/>
    <s v="11/08/2025 10:38"/>
    <s v="-"/>
    <s v="J&amp;T COD"/>
    <s v="Tiktok"/>
    <s v="จ่ายทีหลัง / COD"/>
    <s v=""/>
    <s v="762613523055"/>
    <s v="11/08/2025 10:39"/>
  </r>
  <r>
    <x v="0"/>
    <x v="0"/>
    <n v="50"/>
    <n v="6"/>
    <s v="FRF16"/>
    <n v="200"/>
    <n v="0"/>
    <s v="ร้านที่2"/>
    <s v="ศ***กานต์ จ***ฟัก"/>
    <s v="พิษณุโลก"/>
    <s v="-"/>
    <s v=""/>
    <s v="11/08/2025 10:37"/>
    <s v="-"/>
    <s v="J&amp;T COD"/>
    <s v="Tiktok"/>
    <s v="จ่ายทีหลัง / COD"/>
    <s v=""/>
    <s v="762631425021"/>
    <s v="11/08/2025 10:37"/>
  </r>
  <r>
    <x v="5"/>
    <x v="17"/>
    <n v="50"/>
    <n v="1"/>
    <s v="FRF15"/>
    <n v="95"/>
    <n v="0"/>
    <s v="ร้านที่2"/>
    <s v="l***analee886"/>
    <s v="เชียงใหม่"/>
    <s v="-"/>
    <s v=""/>
    <s v="11/08/2025 10:35"/>
    <s v="-"/>
    <s v="J&amp;T COD"/>
    <s v="Tiktok"/>
    <s v="จ่ายทีหลัง / COD"/>
    <s v=""/>
    <s v="-"/>
    <s v="11/08/2025 10:35"/>
  </r>
  <r>
    <x v="15"/>
    <x v="18"/>
    <n v="50"/>
    <n v="1"/>
    <s v="FRF15"/>
    <n v="95"/>
    <n v="0"/>
    <s v="ร้านที่2"/>
    <s v="l***analee886"/>
    <s v="เชียงใหม่"/>
    <s v="-"/>
    <s v=""/>
    <s v="11/08/2025 10:35"/>
    <s v="-"/>
    <s v="J&amp;T COD"/>
    <s v="Tiktok"/>
    <s v="จ่ายทีหลัง / COD"/>
    <s v=""/>
    <s v="-"/>
    <s v="11/08/2025 10:35"/>
  </r>
  <r>
    <x v="16"/>
    <x v="19"/>
    <n v="50"/>
    <n v="1"/>
    <s v="FRF15"/>
    <n v="95"/>
    <n v="0"/>
    <s v="ร้านที่2"/>
    <s v="l***analee886"/>
    <s v="เชียงใหม่"/>
    <s v="-"/>
    <s v=""/>
    <s v="11/08/2025 10:35"/>
    <s v="-"/>
    <s v="J&amp;T COD"/>
    <s v="Tiktok"/>
    <s v="จ่ายทีหลัง / COD"/>
    <s v=""/>
    <s v="-"/>
    <s v="11/08/2025 10:35"/>
  </r>
  <r>
    <x v="18"/>
    <x v="21"/>
    <n v="12"/>
    <n v="30"/>
    <s v="FRF14"/>
    <n v="408"/>
    <n v="0"/>
    <s v="ร้านที่1"/>
    <s v="ส******์"/>
    <s v="******่ 3, ตำบล นายาว, อำเภอพระพุทธบาท ตำบลนายาว อำเภอพระพุทธบาท จังหวัดสระบุรี 18120"/>
    <s v="18120"/>
    <s v="66"/>
    <s v="11/08/2025 10:35"/>
    <s v="-"/>
    <s v="SPX Express"/>
    <s v="Shopee"/>
    <s v="shopee"/>
    <s v=""/>
    <s v="TH252354837954K"/>
    <s v="11/08/2025 10:35"/>
  </r>
  <r>
    <x v="11"/>
    <x v="12"/>
    <n v="50"/>
    <n v="1"/>
    <s v="FRF14"/>
    <n v="408"/>
    <n v="0"/>
    <s v="ร้านที่1"/>
    <s v="ส******์"/>
    <s v="******่ 3, ตำบล นายาว, อำเภอพระพุทธบาท ตำบลนายาว อำเภอพระพุทธบาท จังหวัดสระบุรี 18120"/>
    <s v="18120"/>
    <s v="66"/>
    <s v="11/08/2025 10:35"/>
    <s v="-"/>
    <s v="SPX Express"/>
    <s v="Shopee"/>
    <s v="shopee"/>
    <s v=""/>
    <s v="TH252354837954K"/>
    <s v="11/08/2025 10:35"/>
  </r>
  <r>
    <x v="5"/>
    <x v="17"/>
    <n v="50"/>
    <n v="1"/>
    <s v="FRF13"/>
    <n v="100"/>
    <n v="0"/>
    <s v="ร้านที่2"/>
    <s v="s***n30"/>
    <s v="กรุงเทพฯ"/>
    <s v="-"/>
    <s v=""/>
    <s v="11/08/2025 10:27"/>
    <s v="-"/>
    <s v="J&amp;T COD"/>
    <s v="Tiktok"/>
    <s v="จ่ายทีหลัง / COD"/>
    <s v=""/>
    <s v="-"/>
    <s v="11/08/2025 10:28"/>
  </r>
  <r>
    <x v="15"/>
    <x v="18"/>
    <n v="50"/>
    <n v="1"/>
    <s v="FRF13"/>
    <n v="100"/>
    <n v="0"/>
    <s v="ร้านที่2"/>
    <s v="s***n30"/>
    <s v="กรุงเทพฯ"/>
    <s v="-"/>
    <s v=""/>
    <s v="11/08/2025 10:27"/>
    <s v="-"/>
    <s v="J&amp;T COD"/>
    <s v="Tiktok"/>
    <s v="จ่ายทีหลัง / COD"/>
    <s v=""/>
    <s v="-"/>
    <s v="11/08/2025 10:28"/>
  </r>
  <r>
    <x v="16"/>
    <x v="19"/>
    <n v="50"/>
    <n v="1"/>
    <s v="FRF13"/>
    <n v="100"/>
    <n v="0"/>
    <s v="ร้านที่2"/>
    <s v="s***n30"/>
    <s v="กรุงเทพฯ"/>
    <s v="-"/>
    <s v=""/>
    <s v="11/08/2025 10:27"/>
    <s v="-"/>
    <s v="J&amp;T COD"/>
    <s v="Tiktok"/>
    <s v="จ่ายทีหลัง / COD"/>
    <s v=""/>
    <s v="-"/>
    <s v="11/08/2025 10:28"/>
  </r>
  <r>
    <x v="5"/>
    <x v="17"/>
    <n v="50"/>
    <n v="1"/>
    <s v="FRF12"/>
    <n v="100"/>
    <n v="0"/>
    <s v="ร้านที่2"/>
    <s v="พ***า ภ***ทอง"/>
    <s v="สมุทรปราการ"/>
    <s v="-"/>
    <s v=""/>
    <s v="11/08/2025 10:27"/>
    <s v="-"/>
    <s v="J&amp;T COD"/>
    <s v="Tiktok"/>
    <s v="จ่ายทีหลัง / COD"/>
    <s v=""/>
    <s v="-"/>
    <s v="11/08/2025 10:27"/>
  </r>
  <r>
    <x v="15"/>
    <x v="18"/>
    <n v="50"/>
    <n v="1"/>
    <s v="FRF12"/>
    <n v="100"/>
    <n v="0"/>
    <s v="ร้านที่2"/>
    <s v="พ***า ภ***ทอง"/>
    <s v="สมุทรปราการ"/>
    <s v="-"/>
    <s v=""/>
    <s v="11/08/2025 10:27"/>
    <s v="-"/>
    <s v="J&amp;T COD"/>
    <s v="Tiktok"/>
    <s v="จ่ายทีหลัง / COD"/>
    <s v=""/>
    <s v="-"/>
    <s v="11/08/2025 10:27"/>
  </r>
  <r>
    <x v="16"/>
    <x v="19"/>
    <n v="50"/>
    <n v="1"/>
    <s v="FRF12"/>
    <n v="100"/>
    <n v="0"/>
    <s v="ร้านที่2"/>
    <s v="พ***า ภ***ทอง"/>
    <s v="สมุทรปราการ"/>
    <s v="-"/>
    <s v=""/>
    <s v="11/08/2025 10:27"/>
    <s v="-"/>
    <s v="J&amp;T COD"/>
    <s v="Tiktok"/>
    <s v="จ่ายทีหลัง / COD"/>
    <s v=""/>
    <s v="-"/>
    <s v="11/08/2025 10:27"/>
  </r>
  <r>
    <x v="5"/>
    <x v="17"/>
    <n v="50"/>
    <n v="8"/>
    <s v="FRF10"/>
    <n v="780"/>
    <n v="0"/>
    <s v="ร้านที่2"/>
    <s v="ว***ธพร เ***้ยงเกลา"/>
    <s v="นครศรีธรรมราช"/>
    <s v="-"/>
    <s v=""/>
    <s v="11/08/2025 10:24"/>
    <s v="-"/>
    <s v="J&amp;T COD"/>
    <s v="Tiktok"/>
    <s v="จ่ายทีหลัง / COD"/>
    <s v=""/>
    <s v="-"/>
    <s v="11/08/2025 10:24"/>
  </r>
  <r>
    <x v="15"/>
    <x v="18"/>
    <n v="50"/>
    <n v="8"/>
    <s v="FRF10"/>
    <n v="780"/>
    <n v="0"/>
    <s v="ร้านที่2"/>
    <s v="ว***ธพร เ***้ยงเกลา"/>
    <s v="นครศรีธรรมราช"/>
    <s v="-"/>
    <s v=""/>
    <s v="11/08/2025 10:24"/>
    <s v="-"/>
    <s v="J&amp;T COD"/>
    <s v="Tiktok"/>
    <s v="จ่ายทีหลัง / COD"/>
    <s v=""/>
    <s v="-"/>
    <s v="11/08/2025 10:24"/>
  </r>
  <r>
    <x v="16"/>
    <x v="19"/>
    <n v="50"/>
    <n v="8"/>
    <s v="FRF10"/>
    <n v="780"/>
    <n v="0"/>
    <s v="ร้านที่2"/>
    <s v="ว***ธพร เ***้ยงเกลา"/>
    <s v="นครศรีธรรมราช"/>
    <s v="-"/>
    <s v=""/>
    <s v="11/08/2025 10:24"/>
    <s v="-"/>
    <s v="J&amp;T COD"/>
    <s v="Tiktok"/>
    <s v="จ่ายทีหลัง / COD"/>
    <s v=""/>
    <s v="-"/>
    <s v="11/08/2025 10:24"/>
  </r>
  <r>
    <x v="0"/>
    <x v="0"/>
    <n v="50"/>
    <n v="6"/>
    <s v="FRF9"/>
    <n v="185"/>
    <n v="0"/>
    <s v="ร้านที่2"/>
    <s v="เ**"/>
    <s v="กรุงเทพฯ"/>
    <s v="-"/>
    <s v=""/>
    <s v="11/08/2025 10:22"/>
    <s v="-"/>
    <s v="J&amp;T Express"/>
    <s v="Tiktok"/>
    <s v="tiktok"/>
    <s v=""/>
    <s v="762603724046"/>
    <s v="11/08/2025 10:22"/>
  </r>
  <r>
    <x v="5"/>
    <x v="17"/>
    <n v="50"/>
    <n v="1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15"/>
    <x v="18"/>
    <n v="50"/>
    <n v="1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16"/>
    <x v="19"/>
    <n v="50"/>
    <n v="1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5"/>
    <x v="17"/>
    <n v="50"/>
    <n v="2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15"/>
    <x v="18"/>
    <n v="50"/>
    <n v="2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16"/>
    <x v="19"/>
    <n v="50"/>
    <n v="2"/>
    <s v="FRF8"/>
    <n v="295"/>
    <n v="0"/>
    <s v="ร้านที่2"/>
    <s v="แ***องบาง  บ***นา"/>
    <s v="อำนาจเจริญ"/>
    <s v="-"/>
    <s v=""/>
    <s v="11/08/2025 10:23"/>
    <s v="-"/>
    <s v="J&amp;T Express"/>
    <s v="Tiktok"/>
    <s v="tiktok"/>
    <s v=""/>
    <s v="-"/>
    <s v="11/08/2025 10:22"/>
  </r>
  <r>
    <x v="5"/>
    <x v="17"/>
    <n v="50"/>
    <n v="1"/>
    <s v="FRF7"/>
    <n v="100"/>
    <n v="0"/>
    <s v="ร้านที่2"/>
    <s v="ช***่"/>
    <s v="เลย"/>
    <s v="-"/>
    <s v=""/>
    <s v="11/08/2025 10:21"/>
    <s v="-"/>
    <s v="J&amp;T COD"/>
    <s v="Tiktok"/>
    <s v="จ่ายทีหลัง / COD"/>
    <s v=""/>
    <s v="-"/>
    <s v="11/08/2025 10:22"/>
  </r>
  <r>
    <x v="15"/>
    <x v="18"/>
    <n v="50"/>
    <n v="1"/>
    <s v="FRF7"/>
    <n v="100"/>
    <n v="0"/>
    <s v="ร้านที่2"/>
    <s v="ช***่"/>
    <s v="เลย"/>
    <s v="-"/>
    <s v=""/>
    <s v="11/08/2025 10:21"/>
    <s v="-"/>
    <s v="J&amp;T COD"/>
    <s v="Tiktok"/>
    <s v="จ่ายทีหลัง / COD"/>
    <s v=""/>
    <s v="-"/>
    <s v="11/08/2025 10:22"/>
  </r>
  <r>
    <x v="16"/>
    <x v="19"/>
    <n v="50"/>
    <n v="1"/>
    <s v="FRF7"/>
    <n v="100"/>
    <n v="0"/>
    <s v="ร้านที่2"/>
    <s v="ช***่"/>
    <s v="เลย"/>
    <s v="-"/>
    <s v=""/>
    <s v="11/08/2025 10:21"/>
    <s v="-"/>
    <s v="J&amp;T COD"/>
    <s v="Tiktok"/>
    <s v="จ่ายทีหลัง / COD"/>
    <s v=""/>
    <s v="-"/>
    <s v="11/08/2025 10:22"/>
  </r>
  <r>
    <x v="5"/>
    <x v="17"/>
    <n v="50"/>
    <n v="2"/>
    <s v="FRF6"/>
    <n v="200"/>
    <n v="0"/>
    <s v="ร้านที่2"/>
    <s v="ก***แก๊บ"/>
    <s v="อำนาจเจริญ"/>
    <s v="-"/>
    <s v=""/>
    <s v="11/08/2025 10:21"/>
    <s v="-"/>
    <s v="J&amp;T Express"/>
    <s v="Tiktok"/>
    <s v="tiktok"/>
    <s v=""/>
    <s v="-"/>
    <s v="11/08/2025 10:21"/>
  </r>
  <r>
    <x v="15"/>
    <x v="18"/>
    <n v="50"/>
    <n v="2"/>
    <s v="FRF6"/>
    <n v="200"/>
    <n v="0"/>
    <s v="ร้านที่2"/>
    <s v="ก***แก๊บ"/>
    <s v="อำนาจเจริญ"/>
    <s v="-"/>
    <s v=""/>
    <s v="11/08/2025 10:21"/>
    <s v="-"/>
    <s v="J&amp;T Express"/>
    <s v="Tiktok"/>
    <s v="tiktok"/>
    <s v=""/>
    <s v="-"/>
    <s v="11/08/2025 10:21"/>
  </r>
  <r>
    <x v="16"/>
    <x v="19"/>
    <n v="50"/>
    <n v="2"/>
    <s v="FRF6"/>
    <n v="200"/>
    <n v="0"/>
    <s v="ร้านที่2"/>
    <s v="ก***แก๊บ"/>
    <s v="อำนาจเจริญ"/>
    <s v="-"/>
    <s v=""/>
    <s v="11/08/2025 10:21"/>
    <s v="-"/>
    <s v="J&amp;T Express"/>
    <s v="Tiktok"/>
    <s v="tiktok"/>
    <s v=""/>
    <s v="-"/>
    <s v="11/08/2025 10:21"/>
  </r>
  <r>
    <x v="1"/>
    <x v="1"/>
    <n v="76"/>
    <n v="3"/>
    <s v="FRF4"/>
    <n v="22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11/08/2025 19:00"/>
    <s v="-"/>
    <s v="SPX Express"/>
    <s v="Shopee"/>
    <s v="shopee"/>
    <s v=""/>
    <s v="TH256274754994F"/>
    <s v="11/08/2025 09:25"/>
  </r>
  <r>
    <x v="5"/>
    <x v="17"/>
    <n v="50"/>
    <n v="2"/>
    <s v="FRF3"/>
    <n v="360"/>
    <n v="0"/>
    <s v="ร้านที่2"/>
    <s v="ป***วีย์ ว***ขาม"/>
    <s v="อุดรธานี"/>
    <s v="-"/>
    <s v=""/>
    <s v="11/08/2025 09:25"/>
    <s v="-"/>
    <s v="J&amp;T COD"/>
    <s v="Tiktok"/>
    <s v="จ่ายทีหลัง / COD"/>
    <s v=""/>
    <s v="-"/>
    <s v="11/08/2025 09:25"/>
  </r>
  <r>
    <x v="15"/>
    <x v="18"/>
    <n v="50"/>
    <n v="2"/>
    <s v="FRF3"/>
    <n v="360"/>
    <n v="0"/>
    <s v="ร้านที่2"/>
    <s v="ป***วีย์ ว***ขาม"/>
    <s v="อุดรธานี"/>
    <s v="-"/>
    <s v=""/>
    <s v="11/08/2025 09:25"/>
    <s v="-"/>
    <s v="J&amp;T COD"/>
    <s v="Tiktok"/>
    <s v="จ่ายทีหลัง / COD"/>
    <s v=""/>
    <s v="-"/>
    <s v="11/08/2025 09:25"/>
  </r>
  <r>
    <x v="16"/>
    <x v="19"/>
    <n v="50"/>
    <n v="2"/>
    <s v="FRF3"/>
    <n v="360"/>
    <n v="0"/>
    <s v="ร้านที่2"/>
    <s v="ป***วีย์ ว***ขาม"/>
    <s v="อุดรธานี"/>
    <s v="-"/>
    <s v=""/>
    <s v="11/08/2025 09:25"/>
    <s v="-"/>
    <s v="J&amp;T COD"/>
    <s v="Tiktok"/>
    <s v="จ่ายทีหลัง / COD"/>
    <s v=""/>
    <s v="-"/>
    <s v="11/08/2025 09:25"/>
  </r>
  <r>
    <x v="1"/>
    <x v="1"/>
    <n v="100"/>
    <n v="2"/>
    <s v="FRF2"/>
    <n v="200"/>
    <n v="0"/>
    <s v="ร้านที่10"/>
    <s v="สุมาลี  ลายทอง"/>
    <s v="1  หมู่  17_x000a_ต. กุดชุม   อ. กุดชุม   จ. ยโสธร_x000a_     35140"/>
    <s v="35140"/>
    <s v="0849614729"/>
    <s v="09/08/2025 13:35"/>
    <s v="raweewan5499@gmail.com"/>
    <s v="EMS"/>
    <s v="facebook"/>
    <s v="กสิกร"/>
    <s v=""/>
    <s v="TH32037M11YK1A"/>
    <s v="11/08/2025 09:17"/>
  </r>
  <r>
    <x v="14"/>
    <x v="16"/>
    <n v="139"/>
    <n v="1"/>
    <s v="FRF1"/>
    <n v="215"/>
    <n v="0"/>
    <s v="ร้านที่10"/>
    <s v="ร้านส.ทวีสุข"/>
    <s v="144ม.8บ.โนนกกจาน_x000a_อ.วังสะพุง จ.เลย_x000a_ 42130"/>
    <s v="42130"/>
    <s v="0935426654"/>
    <s v="11/08/2025 09:17"/>
    <s v="raweewan5499@gmail.com"/>
    <s v="EMS COD"/>
    <s v="facebook"/>
    <s v="กสิกร"/>
    <s v=""/>
    <s v="TH39097M11YM4F"/>
    <s v="11/08/2025 09:17"/>
  </r>
  <r>
    <x v="17"/>
    <x v="20"/>
    <n v="139"/>
    <n v="1"/>
    <s v="FRF1"/>
    <n v="215"/>
    <n v="0"/>
    <s v="ร้านที่10"/>
    <s v="ร้านส.ทวีสุข"/>
    <s v="144ม.8บ.โนนกกจาน_x000a_อ.วังสะพุง จ.เลย_x000a_ 42130"/>
    <s v="42130"/>
    <s v="0935426654"/>
    <s v="11/08/2025 09:17"/>
    <s v="raweewan5499@gmail.com"/>
    <s v="EMS COD"/>
    <s v="facebook"/>
    <s v="กสิกร"/>
    <s v=""/>
    <s v="TH39097M11YM4F"/>
    <s v="11/08/2025 09:17"/>
  </r>
  <r>
    <x v="18"/>
    <x v="21"/>
    <n v="12"/>
    <n v="10"/>
    <s v="FRF0"/>
    <n v="130"/>
    <n v="0"/>
    <s v="ร้านที่1"/>
    <s v="ก******ค"/>
    <s v="******สุวรรณศร ตำบลสระแก้ว อำเภอเมืองสระแก้ว จังหวัดสระแก้ว 27000"/>
    <s v="27000"/>
    <s v="60"/>
    <s v="11/08/2025 08:57"/>
    <s v="-"/>
    <s v="SPX Express"/>
    <s v="Shopee"/>
    <s v="shopee"/>
    <s v=""/>
    <s v="TH255736841609N"/>
    <s v="11/08/2025 08:57"/>
  </r>
  <r>
    <x v="0"/>
    <x v="0"/>
    <n v="50"/>
    <n v="6"/>
    <s v="FRE98"/>
    <n v="200"/>
    <n v="0"/>
    <s v="ร้านที่2"/>
    <s v="ก***าบ ก***ิชา"/>
    <s v="ชัยภูมิ"/>
    <s v="-"/>
    <s v=""/>
    <s v="11/08/2025 08:42"/>
    <s v="-"/>
    <s v="Flash Express Thailand COD"/>
    <s v="Tiktok"/>
    <s v="จ่ายทีหลัง / COD"/>
    <s v=""/>
    <s v="THT331221UF609Z"/>
    <s v="11/08/2025 08:43"/>
  </r>
  <r>
    <x v="20"/>
    <x v="24"/>
    <n v="66.666666666666671"/>
    <n v="3"/>
    <s v="FRE97"/>
    <n v="100"/>
    <n v="0"/>
    <s v="ร้านที่2"/>
    <s v="อ**"/>
    <s v="สมุทรสาคร"/>
    <s v="-"/>
    <s v=""/>
    <s v="11/08/2025 08:10"/>
    <s v="-"/>
    <s v="J&amp;T Express"/>
    <s v="Tiktok"/>
    <s v="tiktok"/>
    <s v=""/>
    <s v="762607714061"/>
    <s v="11/08/2025 08:10"/>
  </r>
  <r>
    <x v="1"/>
    <x v="2"/>
    <n v="55"/>
    <n v="2"/>
    <s v="FRE96"/>
    <n v="136"/>
    <n v="26"/>
    <s v="ร้านที่1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11/08/2025 08:05"/>
    <s v="-"/>
    <s v="Kerry_dropoff"/>
    <s v="Lazada"/>
    <s v="lazada"/>
    <s v=""/>
    <s v="LEXPU0596852090"/>
    <s v="11/08/2025 08:05"/>
  </r>
  <r>
    <x v="0"/>
    <x v="0"/>
    <n v="50"/>
    <n v="12"/>
    <s v="FRE94"/>
    <n v="400"/>
    <n v="0"/>
    <s v="ร้านที่2"/>
    <s v="พ***กษ์  ร***งษ์"/>
    <s v="เชียงใหม่"/>
    <s v="-"/>
    <s v=""/>
    <s v="11/08/2025 07:57"/>
    <s v="-"/>
    <s v="J&amp;T COD"/>
    <s v="Tiktok"/>
    <s v="จ่ายทีหลัง / COD"/>
    <s v=""/>
    <s v="762615012095"/>
    <s v="11/08/2025 07:57"/>
  </r>
  <r>
    <x v="0"/>
    <x v="0"/>
    <n v="33.333333333333336"/>
    <n v="3"/>
    <s v="FRE93"/>
    <n v="100"/>
    <n v="0"/>
    <s v="ร้านที่2"/>
    <s v="น***า ท***ิริ"/>
    <s v="ปทุมธานี"/>
    <s v="-"/>
    <s v=""/>
    <s v="11/08/2025 06:54"/>
    <s v="-"/>
    <s v="J&amp;T COD"/>
    <s v="Tiktok"/>
    <s v="จ่ายทีหลัง / COD"/>
    <s v=""/>
    <s v="762532258740"/>
    <s v="11/08/2025 06:55"/>
  </r>
  <r>
    <x v="5"/>
    <x v="17"/>
    <n v="50"/>
    <n v="1"/>
    <s v="FRE92"/>
    <n v="100"/>
    <n v="0"/>
    <s v="ร้านที่4"/>
    <s v="ร***รดิศ ช***ุณ"/>
    <s v="เทศบาลนครอุดรธานี"/>
    <s v="-"/>
    <s v=""/>
    <s v="11/08/2025 06:31"/>
    <s v="-"/>
    <s v="J&amp;T COD"/>
    <s v="Tiktok"/>
    <s v="จ่ายทีหลัง / COD"/>
    <s v=""/>
    <s v="762541286732"/>
    <s v="11/08/2025 06:32"/>
  </r>
  <r>
    <x v="15"/>
    <x v="18"/>
    <n v="50"/>
    <n v="1"/>
    <s v="FRE92"/>
    <n v="100"/>
    <n v="0"/>
    <s v="ร้านที่4"/>
    <s v="ร***รดิศ ช***ุณ"/>
    <s v="เทศบาลนครอุดรธานี"/>
    <s v="-"/>
    <s v=""/>
    <s v="11/08/2025 06:31"/>
    <s v="-"/>
    <s v="J&amp;T COD"/>
    <s v="Tiktok"/>
    <s v="จ่ายทีหลัง / COD"/>
    <s v=""/>
    <s v="762541286732"/>
    <s v="11/08/2025 06:32"/>
  </r>
  <r>
    <x v="16"/>
    <x v="19"/>
    <n v="50"/>
    <n v="1"/>
    <s v="FRE92"/>
    <n v="100"/>
    <n v="0"/>
    <s v="ร้านที่4"/>
    <s v="ร***รดิศ ช***ุณ"/>
    <s v="เทศบาลนครอุดรธานี"/>
    <s v="-"/>
    <s v=""/>
    <s v="11/08/2025 06:31"/>
    <s v="-"/>
    <s v="J&amp;T COD"/>
    <s v="Tiktok"/>
    <s v="จ่ายทีหลัง / COD"/>
    <s v=""/>
    <s v="762541286732"/>
    <s v="11/08/2025 06:32"/>
  </r>
  <r>
    <x v="0"/>
    <x v="0"/>
    <n v="50"/>
    <n v="6"/>
    <s v="FRE91"/>
    <n v="200"/>
    <n v="0"/>
    <s v="ร้านที่2"/>
    <s v="อ***นทร์ เ***ฐจำนงค์"/>
    <s v="ศรีสะเกษ"/>
    <s v="-"/>
    <s v=""/>
    <s v="11/08/2025 05:54"/>
    <s v="-"/>
    <s v="J&amp;T COD"/>
    <s v="Tiktok"/>
    <s v="จ่ายทีหลัง / COD"/>
    <s v=""/>
    <s v="762503544725"/>
    <s v="11/08/2025 05:54"/>
  </r>
  <r>
    <x v="5"/>
    <x v="17"/>
    <n v="50"/>
    <n v="1"/>
    <s v="FRE90"/>
    <n v="175"/>
    <n v="0"/>
    <s v="ร้านที่2"/>
    <s v="จ***ียร จ***ียรแพทย์"/>
    <s v="พระนครศรีอยุธยา"/>
    <s v="-"/>
    <s v=""/>
    <s v="11/08/2025 05:14"/>
    <s v="-"/>
    <s v="J&amp;T COD"/>
    <s v="Tiktok"/>
    <s v="จ่ายทีหลัง / COD"/>
    <s v=""/>
    <s v="762508884723"/>
    <s v="11/08/2025 05:14"/>
  </r>
  <r>
    <x v="15"/>
    <x v="18"/>
    <n v="50"/>
    <n v="1"/>
    <s v="FRE90"/>
    <n v="175"/>
    <n v="0"/>
    <s v="ร้านที่2"/>
    <s v="จ***ียร จ***ียรแพทย์"/>
    <s v="พระนครศรีอยุธยา"/>
    <s v="-"/>
    <s v=""/>
    <s v="11/08/2025 05:14"/>
    <s v="-"/>
    <s v="J&amp;T COD"/>
    <s v="Tiktok"/>
    <s v="จ่ายทีหลัง / COD"/>
    <s v=""/>
    <s v="762508884723"/>
    <s v="11/08/2025 05:14"/>
  </r>
  <r>
    <x v="16"/>
    <x v="19"/>
    <n v="50"/>
    <n v="1"/>
    <s v="FRE90"/>
    <n v="175"/>
    <n v="0"/>
    <s v="ร้านที่2"/>
    <s v="จ***ียร จ***ียรแพทย์"/>
    <s v="พระนครศรีอยุธยา"/>
    <s v="-"/>
    <s v=""/>
    <s v="11/08/2025 05:14"/>
    <s v="-"/>
    <s v="J&amp;T COD"/>
    <s v="Tiktok"/>
    <s v="จ่ายทีหลัง / COD"/>
    <s v=""/>
    <s v="762508884723"/>
    <s v="11/08/2025 05:14"/>
  </r>
  <r>
    <x v="0"/>
    <x v="0"/>
    <n v="33.333333333333336"/>
    <n v="3"/>
    <s v="FRE88"/>
    <n v="109"/>
    <n v="9"/>
    <s v="ร้านที่2"/>
    <s v="น** ว***ยุทธ ม***าพิพัฒน์กุล"/>
    <s v="มุกดาหาร"/>
    <s v="-"/>
    <s v=""/>
    <s v="11/08/2025 02:41"/>
    <s v="-"/>
    <s v="J&amp;T COD"/>
    <s v="Tiktok"/>
    <s v="จ่ายทีหลัง / COD"/>
    <s v=""/>
    <s v="762503257740"/>
    <s v="11/08/2025 02:41"/>
  </r>
  <r>
    <x v="5"/>
    <x v="17"/>
    <n v="50"/>
    <n v="1"/>
    <s v="FRE87"/>
    <n v="100"/>
    <n v="0"/>
    <s v="ร้านที่4"/>
    <s v="ท***ีย์ ว***กล้า"/>
    <s v="สุรินทร์"/>
    <s v="-"/>
    <s v=""/>
    <s v="11/08/2025 02:06"/>
    <s v="-"/>
    <s v="J&amp;T Express"/>
    <s v="Tiktok"/>
    <s v="tiktok"/>
    <s v=""/>
    <s v="762514880724"/>
    <s v="11/08/2025 02:05"/>
  </r>
  <r>
    <x v="15"/>
    <x v="18"/>
    <n v="50"/>
    <n v="1"/>
    <s v="FRE87"/>
    <n v="100"/>
    <n v="0"/>
    <s v="ร้านที่4"/>
    <s v="ท***ีย์ ว***กล้า"/>
    <s v="สุรินทร์"/>
    <s v="-"/>
    <s v=""/>
    <s v="11/08/2025 02:06"/>
    <s v="-"/>
    <s v="J&amp;T Express"/>
    <s v="Tiktok"/>
    <s v="tiktok"/>
    <s v=""/>
    <s v="762514880724"/>
    <s v="11/08/2025 02:05"/>
  </r>
  <r>
    <x v="16"/>
    <x v="19"/>
    <n v="50"/>
    <n v="1"/>
    <s v="FRE87"/>
    <n v="100"/>
    <n v="0"/>
    <s v="ร้านที่4"/>
    <s v="ท***ีย์ ว***กล้า"/>
    <s v="สุรินทร์"/>
    <s v="-"/>
    <s v=""/>
    <s v="11/08/2025 02:06"/>
    <s v="-"/>
    <s v="J&amp;T Express"/>
    <s v="Tiktok"/>
    <s v="tiktok"/>
    <s v=""/>
    <s v="762514880724"/>
    <s v="11/08/2025 02:05"/>
  </r>
  <r>
    <x v="5"/>
    <x v="17"/>
    <n v="50"/>
    <n v="2"/>
    <s v="FRE86"/>
    <n v="200"/>
    <n v="0"/>
    <s v="ร้านที่4"/>
    <s v="อ*** ด***ญญา"/>
    <s v="พะเยา"/>
    <s v="-"/>
    <s v=""/>
    <s v="11/08/2025 02:03"/>
    <s v="-"/>
    <s v="J&amp;T Express"/>
    <s v="Tiktok"/>
    <s v="tiktok"/>
    <s v=""/>
    <s v="762568758766"/>
    <s v="11/08/2025 02:02"/>
  </r>
  <r>
    <x v="15"/>
    <x v="18"/>
    <n v="50"/>
    <n v="2"/>
    <s v="FRE86"/>
    <n v="200"/>
    <n v="0"/>
    <s v="ร้านที่4"/>
    <s v="อ*** ด***ญญา"/>
    <s v="พะเยา"/>
    <s v="-"/>
    <s v=""/>
    <s v="11/08/2025 02:03"/>
    <s v="-"/>
    <s v="J&amp;T Express"/>
    <s v="Tiktok"/>
    <s v="tiktok"/>
    <s v=""/>
    <s v="762568758766"/>
    <s v="11/08/2025 02:02"/>
  </r>
  <r>
    <x v="16"/>
    <x v="19"/>
    <n v="50"/>
    <n v="2"/>
    <s v="FRE86"/>
    <n v="200"/>
    <n v="0"/>
    <s v="ร้านที่4"/>
    <s v="อ*** ด***ญญา"/>
    <s v="พะเยา"/>
    <s v="-"/>
    <s v=""/>
    <s v="11/08/2025 02:03"/>
    <s v="-"/>
    <s v="J&amp;T Express"/>
    <s v="Tiktok"/>
    <s v="tiktok"/>
    <s v=""/>
    <s v="762568758766"/>
    <s v="11/08/2025 02:02"/>
  </r>
  <r>
    <x v="5"/>
    <x v="17"/>
    <n v="50"/>
    <n v="1"/>
    <s v="FRE85"/>
    <n v="109"/>
    <n v="9"/>
    <s v="ร้านที่4"/>
    <s v="ก***ิการ์ ธ***ัฒนกุล"/>
    <s v="นครราชสีมา"/>
    <s v="-"/>
    <s v=""/>
    <s v="11/08/2025 01:59"/>
    <s v="-"/>
    <s v="J&amp;T COD"/>
    <s v="Tiktok"/>
    <s v="จ่ายทีหลัง / COD"/>
    <s v=""/>
    <s v="762530282721"/>
    <s v="11/08/2025 01:59"/>
  </r>
  <r>
    <x v="15"/>
    <x v="18"/>
    <n v="50"/>
    <n v="1"/>
    <s v="FRE85"/>
    <n v="109"/>
    <n v="9"/>
    <s v="ร้านที่4"/>
    <s v="ก***ิการ์ ธ***ัฒนกุล"/>
    <s v="นครราชสีมา"/>
    <s v="-"/>
    <s v=""/>
    <s v="11/08/2025 01:59"/>
    <s v="-"/>
    <s v="J&amp;T COD"/>
    <s v="Tiktok"/>
    <s v="จ่ายทีหลัง / COD"/>
    <s v=""/>
    <s v="762530282721"/>
    <s v="11/08/2025 01:59"/>
  </r>
  <r>
    <x v="16"/>
    <x v="19"/>
    <n v="50"/>
    <n v="1"/>
    <s v="FRE85"/>
    <n v="109"/>
    <n v="9"/>
    <s v="ร้านที่4"/>
    <s v="ก***ิการ์ ธ***ัฒนกุล"/>
    <s v="นครราชสีมา"/>
    <s v="-"/>
    <s v=""/>
    <s v="11/08/2025 01:59"/>
    <s v="-"/>
    <s v="J&amp;T COD"/>
    <s v="Tiktok"/>
    <s v="จ่ายทีหลัง / COD"/>
    <s v=""/>
    <s v="762530282721"/>
    <s v="11/08/2025 01:59"/>
  </r>
  <r>
    <x v="5"/>
    <x v="17"/>
    <n v="50"/>
    <n v="2"/>
    <s v="FRE84"/>
    <n v="200"/>
    <n v="0"/>
    <s v="ร้านที่4"/>
    <s v="ก***์วรา เ***พิษ"/>
    <s v="ลำปาง"/>
    <s v="-"/>
    <s v=""/>
    <s v="11/08/2025 01:53"/>
    <s v="-"/>
    <s v="J&amp;T COD"/>
    <s v="Tiktok"/>
    <s v="จ่ายทีหลัง / COD"/>
    <s v=""/>
    <s v="762568058733"/>
    <s v="11/08/2025 01:54"/>
  </r>
  <r>
    <x v="15"/>
    <x v="18"/>
    <n v="50"/>
    <n v="2"/>
    <s v="FRE84"/>
    <n v="200"/>
    <n v="0"/>
    <s v="ร้านที่4"/>
    <s v="ก***์วรา เ***พิษ"/>
    <s v="ลำปาง"/>
    <s v="-"/>
    <s v=""/>
    <s v="11/08/2025 01:53"/>
    <s v="-"/>
    <s v="J&amp;T COD"/>
    <s v="Tiktok"/>
    <s v="จ่ายทีหลัง / COD"/>
    <s v=""/>
    <s v="762568058733"/>
    <s v="11/08/2025 01:54"/>
  </r>
  <r>
    <x v="16"/>
    <x v="19"/>
    <n v="50"/>
    <n v="2"/>
    <s v="FRE84"/>
    <n v="200"/>
    <n v="0"/>
    <s v="ร้านที่4"/>
    <s v="ก***์วรา เ***พิษ"/>
    <s v="ลำปาง"/>
    <s v="-"/>
    <s v=""/>
    <s v="11/08/2025 01:53"/>
    <s v="-"/>
    <s v="J&amp;T COD"/>
    <s v="Tiktok"/>
    <s v="จ่ายทีหลัง / COD"/>
    <s v=""/>
    <s v="762568058733"/>
    <s v="11/08/2025 01:54"/>
  </r>
  <r>
    <x v="5"/>
    <x v="17"/>
    <n v="50"/>
    <n v="2"/>
    <s v="FRE83"/>
    <n v="200"/>
    <n v="0"/>
    <s v="ร้านที่4"/>
    <s v="น** ส***ย  บ***า"/>
    <s v="เชียงราย"/>
    <s v="-"/>
    <s v=""/>
    <s v="11/08/2025 01:51"/>
    <s v="-"/>
    <s v="J&amp;T COD"/>
    <s v="Tiktok"/>
    <s v="จ่ายทีหลัง / COD"/>
    <s v=""/>
    <s v="762562157770"/>
    <s v="11/08/2025 01:51"/>
  </r>
  <r>
    <x v="15"/>
    <x v="18"/>
    <n v="50"/>
    <n v="2"/>
    <s v="FRE83"/>
    <n v="200"/>
    <n v="0"/>
    <s v="ร้านที่4"/>
    <s v="น** ส***ย  บ***า"/>
    <s v="เชียงราย"/>
    <s v="-"/>
    <s v=""/>
    <s v="11/08/2025 01:51"/>
    <s v="-"/>
    <s v="J&amp;T COD"/>
    <s v="Tiktok"/>
    <s v="จ่ายทีหลัง / COD"/>
    <s v=""/>
    <s v="762562157770"/>
    <s v="11/08/2025 01:51"/>
  </r>
  <r>
    <x v="16"/>
    <x v="19"/>
    <n v="50"/>
    <n v="2"/>
    <s v="FRE83"/>
    <n v="200"/>
    <n v="0"/>
    <s v="ร้านที่4"/>
    <s v="น** ส***ย  บ***า"/>
    <s v="เชียงราย"/>
    <s v="-"/>
    <s v=""/>
    <s v="11/08/2025 01:51"/>
    <s v="-"/>
    <s v="J&amp;T COD"/>
    <s v="Tiktok"/>
    <s v="จ่ายทีหลัง / COD"/>
    <s v=""/>
    <s v="762562157770"/>
    <s v="11/08/2025 01:51"/>
  </r>
  <r>
    <x v="5"/>
    <x v="17"/>
    <n v="50"/>
    <n v="2"/>
    <s v="FRE82"/>
    <n v="200"/>
    <n v="0"/>
    <s v="ร้านที่4"/>
    <s v="บ***ดิษย์ ด***ค์ธรรม"/>
    <s v="เพชรบุรี"/>
    <s v="-"/>
    <s v=""/>
    <s v="11/08/2025 01:45"/>
    <s v="-"/>
    <s v="J&amp;T Express"/>
    <s v="Tiktok"/>
    <s v="tiktok"/>
    <s v=""/>
    <s v="762571156771"/>
    <s v="11/08/2025 01:45"/>
  </r>
  <r>
    <x v="15"/>
    <x v="18"/>
    <n v="50"/>
    <n v="2"/>
    <s v="FRE82"/>
    <n v="200"/>
    <n v="0"/>
    <s v="ร้านที่4"/>
    <s v="บ***ดิษย์ ด***ค์ธรรม"/>
    <s v="เพชรบุรี"/>
    <s v="-"/>
    <s v=""/>
    <s v="11/08/2025 01:45"/>
    <s v="-"/>
    <s v="J&amp;T Express"/>
    <s v="Tiktok"/>
    <s v="tiktok"/>
    <s v=""/>
    <s v="762571156771"/>
    <s v="11/08/2025 01:45"/>
  </r>
  <r>
    <x v="16"/>
    <x v="19"/>
    <n v="50"/>
    <n v="2"/>
    <s v="FRE82"/>
    <n v="200"/>
    <n v="0"/>
    <s v="ร้านที่4"/>
    <s v="บ***ดิษย์ ด***ค์ธรรม"/>
    <s v="เพชรบุรี"/>
    <s v="-"/>
    <s v=""/>
    <s v="11/08/2025 01:45"/>
    <s v="-"/>
    <s v="J&amp;T Express"/>
    <s v="Tiktok"/>
    <s v="tiktok"/>
    <s v=""/>
    <s v="762571156771"/>
    <s v="11/08/2025 01:45"/>
  </r>
  <r>
    <x v="5"/>
    <x v="17"/>
    <n v="50"/>
    <n v="1"/>
    <s v="FRE81"/>
    <n v="100"/>
    <n v="0"/>
    <s v="ร้านที่4"/>
    <s v="ย***ี  เ***มพูล"/>
    <s v="กรุงเทพฯ"/>
    <s v="-"/>
    <s v=""/>
    <s v="11/08/2025 01:42"/>
    <s v="-"/>
    <s v="J&amp;T COD"/>
    <s v="Tiktok"/>
    <s v="จ่ายทีหลัง / COD"/>
    <s v=""/>
    <s v="762529881724"/>
    <s v="11/08/2025 01:43"/>
  </r>
  <r>
    <x v="15"/>
    <x v="18"/>
    <n v="50"/>
    <n v="1"/>
    <s v="FRE81"/>
    <n v="100"/>
    <n v="0"/>
    <s v="ร้านที่4"/>
    <s v="ย***ี  เ***มพูล"/>
    <s v="กรุงเทพฯ"/>
    <s v="-"/>
    <s v=""/>
    <s v="11/08/2025 01:42"/>
    <s v="-"/>
    <s v="J&amp;T COD"/>
    <s v="Tiktok"/>
    <s v="จ่ายทีหลัง / COD"/>
    <s v=""/>
    <s v="762529881724"/>
    <s v="11/08/2025 01:43"/>
  </r>
  <r>
    <x v="16"/>
    <x v="19"/>
    <n v="50"/>
    <n v="1"/>
    <s v="FRE81"/>
    <n v="100"/>
    <n v="0"/>
    <s v="ร้านที่4"/>
    <s v="ย***ี  เ***มพูล"/>
    <s v="กรุงเทพฯ"/>
    <s v="-"/>
    <s v=""/>
    <s v="11/08/2025 01:42"/>
    <s v="-"/>
    <s v="J&amp;T COD"/>
    <s v="Tiktok"/>
    <s v="จ่ายทีหลัง / COD"/>
    <s v=""/>
    <s v="762529881724"/>
    <s v="11/08/2025 01:43"/>
  </r>
  <r>
    <x v="5"/>
    <x v="17"/>
    <n v="50"/>
    <n v="1"/>
    <s v="FRE80"/>
    <n v="109"/>
    <n v="9"/>
    <s v="ร้านที่4"/>
    <s v="ล*** ส***เดิน"/>
    <s v="อุดรธานี"/>
    <s v="-"/>
    <s v=""/>
    <s v="11/08/2025 01:41"/>
    <s v="-"/>
    <s v="J&amp;T COD"/>
    <s v="Tiktok"/>
    <s v="จ่ายทีหลัง / COD"/>
    <s v=""/>
    <s v="762521088722"/>
    <s v="11/08/2025 01:41"/>
  </r>
  <r>
    <x v="15"/>
    <x v="18"/>
    <n v="50"/>
    <n v="1"/>
    <s v="FRE80"/>
    <n v="109"/>
    <n v="9"/>
    <s v="ร้านที่4"/>
    <s v="ล*** ส***เดิน"/>
    <s v="อุดรธานี"/>
    <s v="-"/>
    <s v=""/>
    <s v="11/08/2025 01:41"/>
    <s v="-"/>
    <s v="J&amp;T COD"/>
    <s v="Tiktok"/>
    <s v="จ่ายทีหลัง / COD"/>
    <s v=""/>
    <s v="762521088722"/>
    <s v="11/08/2025 01:41"/>
  </r>
  <r>
    <x v="16"/>
    <x v="19"/>
    <n v="50"/>
    <n v="1"/>
    <s v="FRE80"/>
    <n v="109"/>
    <n v="9"/>
    <s v="ร้านที่4"/>
    <s v="ล*** ส***เดิน"/>
    <s v="อุดรธานี"/>
    <s v="-"/>
    <s v=""/>
    <s v="11/08/2025 01:41"/>
    <s v="-"/>
    <s v="J&amp;T COD"/>
    <s v="Tiktok"/>
    <s v="จ่ายทีหลัง / COD"/>
    <s v=""/>
    <s v="762521088722"/>
    <s v="11/08/2025 01:41"/>
  </r>
  <r>
    <x v="5"/>
    <x v="17"/>
    <n v="50"/>
    <n v="1"/>
    <s v="FRE79"/>
    <n v="100"/>
    <n v="0"/>
    <s v="ร้านที่4"/>
    <s v="ส***ก เ***ึ่ง"/>
    <s v="นนทบุรี"/>
    <s v="-"/>
    <s v=""/>
    <s v="11/08/2025 01:41"/>
    <s v="-"/>
    <s v="J&amp;T Express"/>
    <s v="Tiktok"/>
    <s v="tiktok"/>
    <s v=""/>
    <s v="762548587743"/>
    <s v="11/08/2025 01:41"/>
  </r>
  <r>
    <x v="15"/>
    <x v="18"/>
    <n v="50"/>
    <n v="1"/>
    <s v="FRE79"/>
    <n v="100"/>
    <n v="0"/>
    <s v="ร้านที่4"/>
    <s v="ส***ก เ***ึ่ง"/>
    <s v="นนทบุรี"/>
    <s v="-"/>
    <s v=""/>
    <s v="11/08/2025 01:41"/>
    <s v="-"/>
    <s v="J&amp;T Express"/>
    <s v="Tiktok"/>
    <s v="tiktok"/>
    <s v=""/>
    <s v="762548587743"/>
    <s v="11/08/2025 01:41"/>
  </r>
  <r>
    <x v="16"/>
    <x v="19"/>
    <n v="50"/>
    <n v="1"/>
    <s v="FRE79"/>
    <n v="100"/>
    <n v="0"/>
    <s v="ร้านที่4"/>
    <s v="ส***ก เ***ึ่ง"/>
    <s v="นนทบุรี"/>
    <s v="-"/>
    <s v=""/>
    <s v="11/08/2025 01:41"/>
    <s v="-"/>
    <s v="J&amp;T Express"/>
    <s v="Tiktok"/>
    <s v="tiktok"/>
    <s v=""/>
    <s v="762548587743"/>
    <s v="11/08/2025 01:41"/>
  </r>
  <r>
    <x v="5"/>
    <x v="17"/>
    <n v="50"/>
    <n v="1"/>
    <s v="FRE75"/>
    <n v="100"/>
    <n v="0"/>
    <s v="ร้านที่4"/>
    <s v="ร***ณา อ***ข"/>
    <s v="สมุทรปราการ"/>
    <s v="-"/>
    <s v=""/>
    <s v="11/08/2025 01:22"/>
    <s v="-"/>
    <s v="J&amp;T COD"/>
    <s v="Tiktok"/>
    <s v="จ่ายทีหลัง / COD"/>
    <s v=""/>
    <s v="762562585750"/>
    <s v="11/08/2025 01:26"/>
  </r>
  <r>
    <x v="15"/>
    <x v="18"/>
    <n v="50"/>
    <n v="1"/>
    <s v="FRE75"/>
    <n v="100"/>
    <n v="0"/>
    <s v="ร้านที่4"/>
    <s v="ร***ณา อ***ข"/>
    <s v="สมุทรปราการ"/>
    <s v="-"/>
    <s v=""/>
    <s v="11/08/2025 01:22"/>
    <s v="-"/>
    <s v="J&amp;T COD"/>
    <s v="Tiktok"/>
    <s v="จ่ายทีหลัง / COD"/>
    <s v=""/>
    <s v="762562585750"/>
    <s v="11/08/2025 01:26"/>
  </r>
  <r>
    <x v="16"/>
    <x v="19"/>
    <n v="50"/>
    <n v="1"/>
    <s v="FRE75"/>
    <n v="100"/>
    <n v="0"/>
    <s v="ร้านที่4"/>
    <s v="ร***ณา อ***ข"/>
    <s v="สมุทรปราการ"/>
    <s v="-"/>
    <s v=""/>
    <s v="11/08/2025 01:22"/>
    <s v="-"/>
    <s v="J&amp;T COD"/>
    <s v="Tiktok"/>
    <s v="จ่ายทีหลัง / COD"/>
    <s v=""/>
    <s v="762562585750"/>
    <s v="11/08/2025 01:26"/>
  </r>
  <r>
    <x v="5"/>
    <x v="17"/>
    <n v="50"/>
    <n v="1"/>
    <s v="FRE74"/>
    <n v="100"/>
    <n v="0"/>
    <s v="ร้านที่4"/>
    <s v="c***alit p***hpirom"/>
    <s v="กรุงเทพฯ"/>
    <s v="-"/>
    <s v=""/>
    <s v="11/08/2025 01:14"/>
    <s v="-"/>
    <s v="J&amp;T Express"/>
    <s v="Tiktok"/>
    <s v="tiktok"/>
    <s v=""/>
    <s v="762576585746"/>
    <s v="11/08/2025 01:24"/>
  </r>
  <r>
    <x v="15"/>
    <x v="18"/>
    <n v="50"/>
    <n v="1"/>
    <s v="FRE74"/>
    <n v="100"/>
    <n v="0"/>
    <s v="ร้านที่4"/>
    <s v="c***alit p***hpirom"/>
    <s v="กรุงเทพฯ"/>
    <s v="-"/>
    <s v=""/>
    <s v="11/08/2025 01:14"/>
    <s v="-"/>
    <s v="J&amp;T Express"/>
    <s v="Tiktok"/>
    <s v="tiktok"/>
    <s v=""/>
    <s v="762576585746"/>
    <s v="11/08/2025 01:24"/>
  </r>
  <r>
    <x v="16"/>
    <x v="19"/>
    <n v="50"/>
    <n v="1"/>
    <s v="FRE74"/>
    <n v="100"/>
    <n v="0"/>
    <s v="ร้านที่4"/>
    <s v="c***alit p***hpirom"/>
    <s v="กรุงเทพฯ"/>
    <s v="-"/>
    <s v=""/>
    <s v="11/08/2025 01:14"/>
    <s v="-"/>
    <s v="J&amp;T Express"/>
    <s v="Tiktok"/>
    <s v="tiktok"/>
    <s v=""/>
    <s v="762576585746"/>
    <s v="11/08/2025 01:24"/>
  </r>
  <r>
    <x v="5"/>
    <x v="17"/>
    <n v="50"/>
    <n v="1"/>
    <s v="FRE73"/>
    <n v="100"/>
    <n v="0"/>
    <s v="ร้านที่4"/>
    <s v="ส***ียรติ. ส***ราะห์"/>
    <s v="จังหวัดนครศรีธรรมราช"/>
    <s v="-"/>
    <s v=""/>
    <s v="11/08/2025 01:04"/>
    <s v="-"/>
    <s v="J&amp;T COD"/>
    <s v="Tiktok"/>
    <s v="จ่ายทีหลัง / COD"/>
    <s v=""/>
    <s v="762529470802"/>
    <s v="11/08/2025 01:08"/>
  </r>
  <r>
    <x v="15"/>
    <x v="18"/>
    <n v="50"/>
    <n v="1"/>
    <s v="FRE73"/>
    <n v="100"/>
    <n v="0"/>
    <s v="ร้านที่4"/>
    <s v="ส***ียรติ. ส***ราะห์"/>
    <s v="จังหวัดนครศรีธรรมราช"/>
    <s v="-"/>
    <s v=""/>
    <s v="11/08/2025 01:04"/>
    <s v="-"/>
    <s v="J&amp;T COD"/>
    <s v="Tiktok"/>
    <s v="จ่ายทีหลัง / COD"/>
    <s v=""/>
    <s v="762529470802"/>
    <s v="11/08/2025 01:08"/>
  </r>
  <r>
    <x v="16"/>
    <x v="19"/>
    <n v="50"/>
    <n v="1"/>
    <s v="FRE73"/>
    <n v="100"/>
    <n v="0"/>
    <s v="ร้านที่4"/>
    <s v="ส***ียรติ. ส***ราะห์"/>
    <s v="จังหวัดนครศรีธรรมราช"/>
    <s v="-"/>
    <s v=""/>
    <s v="11/08/2025 01:04"/>
    <s v="-"/>
    <s v="J&amp;T COD"/>
    <s v="Tiktok"/>
    <s v="จ่ายทีหลัง / COD"/>
    <s v=""/>
    <s v="762529470802"/>
    <s v="11/08/2025 01:08"/>
  </r>
  <r>
    <x v="5"/>
    <x v="17"/>
    <n v="50"/>
    <n v="1"/>
    <s v="FRE72"/>
    <n v="100"/>
    <n v="0"/>
    <s v="ร้านที่4"/>
    <s v="ส***รัตน์"/>
    <s v="กำแพงเพชร"/>
    <s v="-"/>
    <s v=""/>
    <s v="11/08/2025 01:02"/>
    <s v="-"/>
    <s v="J&amp;T COD"/>
    <s v="Tiktok"/>
    <s v="จ่ายทีหลัง / COD"/>
    <s v=""/>
    <s v="762523383731"/>
    <s v="11/08/2025 01:02"/>
  </r>
  <r>
    <x v="15"/>
    <x v="18"/>
    <n v="50"/>
    <n v="1"/>
    <s v="FRE72"/>
    <n v="100"/>
    <n v="0"/>
    <s v="ร้านที่4"/>
    <s v="ส***รัตน์"/>
    <s v="กำแพงเพชร"/>
    <s v="-"/>
    <s v=""/>
    <s v="11/08/2025 01:02"/>
    <s v="-"/>
    <s v="J&amp;T COD"/>
    <s v="Tiktok"/>
    <s v="จ่ายทีหลัง / COD"/>
    <s v=""/>
    <s v="762523383731"/>
    <s v="11/08/2025 01:02"/>
  </r>
  <r>
    <x v="16"/>
    <x v="19"/>
    <n v="50"/>
    <n v="1"/>
    <s v="FRE72"/>
    <n v="100"/>
    <n v="0"/>
    <s v="ร้านที่4"/>
    <s v="ส***รัตน์"/>
    <s v="กำแพงเพชร"/>
    <s v="-"/>
    <s v=""/>
    <s v="11/08/2025 01:02"/>
    <s v="-"/>
    <s v="J&amp;T COD"/>
    <s v="Tiktok"/>
    <s v="จ่ายทีหลัง / COD"/>
    <s v=""/>
    <s v="762523383731"/>
    <s v="11/08/2025 01:02"/>
  </r>
  <r>
    <x v="16"/>
    <x v="19"/>
    <n v="60"/>
    <n v="3"/>
    <s v="FRE71"/>
    <n v="120.5"/>
    <n v="7"/>
    <s v="ร้านที่1"/>
    <s v="ปัทมเนตร กีรติวิทยายุต"/>
    <s v="77/32 หมู่2 หมู่บ้านดิเอมเมอรัลการ์เด้น1ถ.คันแอน_x000a__x000a_ปากเกร็ด/ Pak Kretนนทบุรี/ Nonthaburi_x000a_11120"/>
    <s v="11120"/>
    <s v="660819156868"/>
    <s v="11/08/2025 00:50"/>
    <s v="-"/>
    <s v="Kerry_dropoff"/>
    <s v="Lazada"/>
    <s v="lazada"/>
    <s v=""/>
    <s v="LEXPU0596646573"/>
    <s v="11/08/2025 00:50"/>
  </r>
  <r>
    <x v="5"/>
    <x v="17"/>
    <n v="50"/>
    <n v="1"/>
    <s v="FRE70"/>
    <n v="100"/>
    <n v="0"/>
    <s v="ร้านที่4"/>
    <s v="ล***ัด"/>
    <s v="พระนครศรีอยุธยา"/>
    <s v="-"/>
    <s v=""/>
    <s v="11/08/2025 00:49"/>
    <s v="-"/>
    <s v="J&amp;T COD"/>
    <s v="Tiktok"/>
    <s v="จ่ายทีหลัง / COD"/>
    <s v=""/>
    <s v="762582283713"/>
    <s v="11/08/2025 00:50"/>
  </r>
  <r>
    <x v="15"/>
    <x v="18"/>
    <n v="50"/>
    <n v="1"/>
    <s v="FRE70"/>
    <n v="100"/>
    <n v="0"/>
    <s v="ร้านที่4"/>
    <s v="ล***ัด"/>
    <s v="พระนครศรีอยุธยา"/>
    <s v="-"/>
    <s v=""/>
    <s v="11/08/2025 00:49"/>
    <s v="-"/>
    <s v="J&amp;T COD"/>
    <s v="Tiktok"/>
    <s v="จ่ายทีหลัง / COD"/>
    <s v=""/>
    <s v="762582283713"/>
    <s v="11/08/2025 00:50"/>
  </r>
  <r>
    <x v="16"/>
    <x v="19"/>
    <n v="50"/>
    <n v="1"/>
    <s v="FRE70"/>
    <n v="100"/>
    <n v="0"/>
    <s v="ร้านที่4"/>
    <s v="ล***ัด"/>
    <s v="พระนครศรีอยุธยา"/>
    <s v="-"/>
    <s v=""/>
    <s v="11/08/2025 00:49"/>
    <s v="-"/>
    <s v="J&amp;T COD"/>
    <s v="Tiktok"/>
    <s v="จ่ายทีหลัง / COD"/>
    <s v=""/>
    <s v="762582283713"/>
    <s v="11/08/2025 00:49"/>
  </r>
  <r>
    <x v="5"/>
    <x v="17"/>
    <n v="50"/>
    <n v="1"/>
    <s v="FRE69"/>
    <n v="100"/>
    <n v="0"/>
    <s v="ร้านที่4"/>
    <s v="เ***าช ก***อสถ"/>
    <s v="แพร่"/>
    <s v="-"/>
    <s v=""/>
    <s v="11/08/2025 00:31"/>
    <s v="-"/>
    <s v="J&amp;T Express"/>
    <s v="Tiktok"/>
    <s v="tiktok"/>
    <s v=""/>
    <s v="762595087726"/>
    <s v="11/08/2025 00:31"/>
  </r>
  <r>
    <x v="15"/>
    <x v="18"/>
    <n v="50"/>
    <n v="1"/>
    <s v="FRE69"/>
    <n v="100"/>
    <n v="0"/>
    <s v="ร้านที่4"/>
    <s v="เ***าช ก***อสถ"/>
    <s v="แพร่"/>
    <s v="-"/>
    <s v=""/>
    <s v="11/08/2025 00:31"/>
    <s v="-"/>
    <s v="J&amp;T Express"/>
    <s v="Tiktok"/>
    <s v="tiktok"/>
    <s v=""/>
    <s v="762595087726"/>
    <s v="11/08/2025 00:31"/>
  </r>
  <r>
    <x v="16"/>
    <x v="19"/>
    <n v="50"/>
    <n v="1"/>
    <s v="FRE69"/>
    <n v="100"/>
    <n v="0"/>
    <s v="ร้านที่4"/>
    <s v="เ***าช ก***อสถ"/>
    <s v="แพร่"/>
    <s v="-"/>
    <s v=""/>
    <s v="11/08/2025 00:31"/>
    <s v="-"/>
    <s v="J&amp;T Express"/>
    <s v="Tiktok"/>
    <s v="tiktok"/>
    <s v=""/>
    <s v="762595087726"/>
    <s v="11/08/2025 00:31"/>
  </r>
  <r>
    <x v="3"/>
    <x v="4"/>
    <n v="50"/>
    <n v="1"/>
    <s v="FRE68"/>
    <n v="50"/>
    <n v="0"/>
    <s v="ร้านที่1"/>
    <s v="ส******ร"/>
    <s v="******ำเภอวาปีปทุม  จังหวัดมหาสารคาม  44120 ตำบลประชาพัฒนา อำเภอวาปีปทุม จังหวัดมหาสารคาม 44120"/>
    <s v="44120"/>
    <s v="01"/>
    <s v="11/08/2025 00:58"/>
    <s v="-"/>
    <s v="SPX Express"/>
    <s v="Shopee"/>
    <s v="shopee"/>
    <s v=""/>
    <s v="TH253719185475C"/>
    <s v="11/08/2025 00:28"/>
  </r>
  <r>
    <x v="5"/>
    <x v="17"/>
    <n v="50"/>
    <n v="5"/>
    <s v="FRE67"/>
    <n v="500"/>
    <n v="0"/>
    <s v="ร้านที่4"/>
    <s v="ป**"/>
    <s v="พัทลุง"/>
    <s v="-"/>
    <s v=""/>
    <s v="11/08/2025 00:12"/>
    <s v="-"/>
    <s v="J&amp;T COD"/>
    <s v="Tiktok"/>
    <s v="จ่ายทีหลัง / COD"/>
    <s v=""/>
    <s v="762550974721"/>
    <s v="11/08/2025 00:12"/>
  </r>
  <r>
    <x v="15"/>
    <x v="18"/>
    <n v="50"/>
    <n v="5"/>
    <s v="FRE67"/>
    <n v="500"/>
    <n v="0"/>
    <s v="ร้านที่4"/>
    <s v="ป**"/>
    <s v="พัทลุง"/>
    <s v="-"/>
    <s v=""/>
    <s v="11/08/2025 00:12"/>
    <s v="-"/>
    <s v="J&amp;T COD"/>
    <s v="Tiktok"/>
    <s v="จ่ายทีหลัง / COD"/>
    <s v=""/>
    <s v="762550974721"/>
    <s v="11/08/2025 00:12"/>
  </r>
  <r>
    <x v="16"/>
    <x v="19"/>
    <n v="50"/>
    <n v="5"/>
    <s v="FRE67"/>
    <n v="500"/>
    <n v="0"/>
    <s v="ร้านที่4"/>
    <s v="ป**"/>
    <s v="พัทลุง"/>
    <s v="-"/>
    <s v=""/>
    <s v="11/08/2025 00:12"/>
    <s v="-"/>
    <s v="J&amp;T COD"/>
    <s v="Tiktok"/>
    <s v="จ่ายทีหลัง / COD"/>
    <s v=""/>
    <s v="762550974721"/>
    <s v="11/08/2025 00:12"/>
  </r>
  <r>
    <x v="5"/>
    <x v="17"/>
    <n v="50"/>
    <n v="2"/>
    <s v="FRE66"/>
    <n v="200"/>
    <n v="0"/>
    <s v="ร้านที่4"/>
    <s v="ร***เพื่อนคุณ เ***ี่ผู้เสียภาษี3860100564400"/>
    <s v="ราชบุรี"/>
    <s v="-"/>
    <s v=""/>
    <s v="11/08/2025 00:11"/>
    <s v="-"/>
    <s v="Flash Express Thailand COD"/>
    <s v="Tiktok"/>
    <s v="จ่ายทีหลัง / COD"/>
    <s v=""/>
    <s v="THT120121S3WD7Z"/>
    <s v="11/08/2025 00:12"/>
  </r>
  <r>
    <x v="15"/>
    <x v="18"/>
    <n v="50"/>
    <n v="2"/>
    <s v="FRE66"/>
    <n v="200"/>
    <n v="0"/>
    <s v="ร้านที่4"/>
    <s v="ร***เพื่อนคุณ เ***ี่ผู้เสียภาษี3860100564400"/>
    <s v="ราชบุรี"/>
    <s v="-"/>
    <s v=""/>
    <s v="11/08/2025 00:11"/>
    <s v="-"/>
    <s v="Flash Express Thailand COD"/>
    <s v="Tiktok"/>
    <s v="จ่ายทีหลัง / COD"/>
    <s v=""/>
    <s v="THT120121S3WD7Z"/>
    <s v="11/08/2025 00:12"/>
  </r>
  <r>
    <x v="16"/>
    <x v="19"/>
    <n v="50"/>
    <n v="2"/>
    <s v="FRE66"/>
    <n v="200"/>
    <n v="0"/>
    <s v="ร้านที่4"/>
    <s v="ร***เพื่อนคุณ เ***ี่ผู้เสียภาษี3860100564400"/>
    <s v="ราชบุรี"/>
    <s v="-"/>
    <s v=""/>
    <s v="11/08/2025 00:11"/>
    <s v="-"/>
    <s v="Flash Express Thailand COD"/>
    <s v="Tiktok"/>
    <s v="จ่ายทีหลัง / COD"/>
    <s v=""/>
    <s v="THT120121S3WD7Z"/>
    <s v="11/08/2025 00:12"/>
  </r>
  <r>
    <x v="5"/>
    <x v="17"/>
    <n v="50"/>
    <n v="1"/>
    <s v="FRE65"/>
    <n v="109"/>
    <n v="9"/>
    <s v="ร้านที่4"/>
    <s v="อ*** ข***ัสดิ์"/>
    <s v="ประจวบคีรีขันธ์"/>
    <s v="-"/>
    <s v=""/>
    <s v="11/08/2025 00:09"/>
    <s v="-"/>
    <s v="J&amp;T COD"/>
    <s v="Tiktok"/>
    <s v="จ่ายทีหลัง / COD"/>
    <s v=""/>
    <s v="762525784801"/>
    <s v="11/08/2025 00:12"/>
  </r>
  <r>
    <x v="15"/>
    <x v="18"/>
    <n v="50"/>
    <n v="1"/>
    <s v="FRE65"/>
    <n v="109"/>
    <n v="9"/>
    <s v="ร้านที่4"/>
    <s v="อ*** ข***ัสดิ์"/>
    <s v="ประจวบคีรีขันธ์"/>
    <s v="-"/>
    <s v=""/>
    <s v="11/08/2025 00:09"/>
    <s v="-"/>
    <s v="J&amp;T COD"/>
    <s v="Tiktok"/>
    <s v="จ่ายทีหลัง / COD"/>
    <s v=""/>
    <s v="762525784801"/>
    <s v="11/08/2025 00:12"/>
  </r>
  <r>
    <x v="16"/>
    <x v="19"/>
    <n v="50"/>
    <n v="1"/>
    <s v="FRE65"/>
    <n v="109"/>
    <n v="9"/>
    <s v="ร้านที่4"/>
    <s v="อ*** ข***ัสดิ์"/>
    <s v="ประจวบคีรีขันธ์"/>
    <s v="-"/>
    <s v=""/>
    <s v="11/08/2025 00:09"/>
    <s v="-"/>
    <s v="J&amp;T COD"/>
    <s v="Tiktok"/>
    <s v="จ่ายทีหลัง / COD"/>
    <s v=""/>
    <s v="762525784801"/>
    <s v="11/08/2025 00:1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x v="0"/>
    <n v="66.666666666666671"/>
    <n v="3"/>
    <s v="FRH62"/>
    <n v="100"/>
    <n v="0"/>
    <s v="ร้านที่2"/>
    <s v="น***ักดิ์ชัย  พ***ุ์แตง"/>
    <s v="สมุทรสาคร"/>
    <s v="-"/>
    <s v=""/>
    <s v="12/08/2025 22:48"/>
    <s v="-"/>
    <s v="J&amp;T Express"/>
    <s v="Tiktok"/>
    <s v="tiktok"/>
    <s v=""/>
    <s v="-"/>
    <s v="12/08/2025 22:48"/>
  </r>
  <r>
    <x v="1"/>
    <x v="1"/>
    <n v="49"/>
    <n v="1"/>
    <s v="FRH61"/>
    <n v="240"/>
    <n v="0"/>
    <s v="ร้านที่4"/>
    <s v="ฉ***ดนัย"/>
    <s v="จังหวัดสมุทรปราการ"/>
    <s v="-"/>
    <s v=""/>
    <s v="12/08/2025 22:08"/>
    <s v="-"/>
    <s v="Flash Express Thailand"/>
    <s v="Tiktok"/>
    <s v="tiktok"/>
    <s v=""/>
    <s v="-"/>
    <s v="12/08/2025 22:08"/>
  </r>
  <r>
    <x v="2"/>
    <x v="2"/>
    <n v="75"/>
    <n v="1"/>
    <s v="FRH61"/>
    <n v="240"/>
    <n v="0"/>
    <s v="ร้านที่4"/>
    <s v="ฉ***ดนัย"/>
    <s v="จังหวัดสมุทรปราการ"/>
    <s v="-"/>
    <s v=""/>
    <s v="12/08/2025 22:08"/>
    <s v="-"/>
    <s v="Flash Express Thailand"/>
    <s v="Tiktok"/>
    <s v="tiktok"/>
    <s v=""/>
    <s v="-"/>
    <s v="12/08/2025 22:08"/>
  </r>
  <r>
    <x v="3"/>
    <x v="3"/>
    <n v="76"/>
    <n v="1"/>
    <s v="FRH61"/>
    <n v="240"/>
    <n v="0"/>
    <s v="ร้านที่4"/>
    <s v="ฉ***ดนัย"/>
    <s v="จังหวัดสมุทรปราการ"/>
    <s v="-"/>
    <s v=""/>
    <s v="12/08/2025 22:08"/>
    <s v="-"/>
    <s v="Flash Express Thailand"/>
    <s v="Tiktok"/>
    <s v="tiktok"/>
    <s v=""/>
    <s v="-"/>
    <s v="12/08/2025 22:08"/>
  </r>
  <r>
    <x v="4"/>
    <x v="4"/>
    <n v="50"/>
    <n v="3"/>
    <s v="FRH60"/>
    <n v="150"/>
    <n v="0"/>
    <s v="ร้านที่2"/>
    <s v="ส*** เ***า"/>
    <s v="เชียงราย"/>
    <s v="-"/>
    <s v=""/>
    <s v="12/08/2025 21:30"/>
    <s v="-"/>
    <s v="J&amp;T Express"/>
    <s v="Tiktok"/>
    <s v="tiktok"/>
    <s v=""/>
    <s v="-"/>
    <s v="12/08/2025 21:32"/>
  </r>
  <r>
    <x v="5"/>
    <x v="5"/>
    <n v="12"/>
    <n v="30"/>
    <s v="FRH59"/>
    <n v="382"/>
    <n v="0"/>
    <s v="ร้านที่1"/>
    <s v="น******์"/>
    <s v="******่งน้ำสุวรรณภูมิ, ตำบล บางปลา ร้านค้า log 6 ตำบลบางปลา อำเภอบางพลี จังหวัดสมุทรปราการ 10540"/>
    <s v="10540"/>
    <s v="76"/>
    <s v="12/08/2025 21:13"/>
    <s v="-"/>
    <s v="SPX Express"/>
    <s v="Shopee"/>
    <s v="shopee"/>
    <s v=""/>
    <s v="-"/>
    <s v="12/08/2025 20:37"/>
  </r>
  <r>
    <x v="6"/>
    <x v="6"/>
    <n v="66.333333333333329"/>
    <n v="3"/>
    <s v="FRH58"/>
    <n v="450"/>
    <n v="0"/>
    <s v="ร้านที่10"/>
    <s v="พวงพร  เสี้ยวทอง"/>
    <s v="กลุ่มงานส่งเสริมสุขภาพ สำนักงานสาธารณสุขจังหวัดยโสธร_x000a__x000a_เมืองยโสธร/ Mueang Yasothonยโสธร/ Yasothon_x000a_35000"/>
    <s v="35000"/>
    <s v="660981954530"/>
    <s v="12/08/2025 20:22"/>
    <s v="-"/>
    <s v="Kerry_dropoff"/>
    <s v="Lazada"/>
    <s v="lazada"/>
    <s v=""/>
    <s v="-"/>
    <s v="12/08/2025 20:22"/>
  </r>
  <r>
    <x v="6"/>
    <x v="6"/>
    <n v="66.333333333333329"/>
    <n v="3"/>
    <s v="FRH58"/>
    <n v="450"/>
    <n v="0"/>
    <s v="ร้านที่10"/>
    <s v="พวงพร  เสี้ยวทอง"/>
    <s v="กลุ่มงานส่งเสริมสุขภาพ สำนักงานสาธารณสุขจังหวัดยโสธร_x000a__x000a_เมืองยโสธร/ Mueang Yasothonยโสธร/ Yasothon_x000a_35000"/>
    <s v="35000"/>
    <s v="660981954530"/>
    <s v="12/08/2025 20:22"/>
    <s v="-"/>
    <s v="Kerry_dropoff"/>
    <s v="Lazada"/>
    <s v="lazada"/>
    <s v=""/>
    <s v="-"/>
    <s v="12/08/2025 20:22"/>
  </r>
  <r>
    <x v="1"/>
    <x v="1"/>
    <n v="33.333333333333336"/>
    <n v="3"/>
    <s v="FRH57"/>
    <n v="100"/>
    <n v="0"/>
    <s v="ร้านที่2"/>
    <s v="น***าว ส***ันท์ ต***ำ"/>
    <s v="ลำพูน"/>
    <s v="-"/>
    <s v=""/>
    <s v="12/08/2025 19:43"/>
    <s v="-"/>
    <s v="J&amp;T Express"/>
    <s v="Tiktok"/>
    <s v="tiktok"/>
    <s v=""/>
    <s v="-"/>
    <s v="12/08/2025 19:42"/>
  </r>
  <r>
    <x v="6"/>
    <x v="6"/>
    <n v="66.333333333333329"/>
    <n v="3"/>
    <s v="FRH56"/>
    <n v="232"/>
    <n v="0"/>
    <s v="ร้านที่1"/>
    <s v="น******า"/>
    <s v="******ี้ยวขวา), ถนน เพชรเกษม ตำบลท่ามิหรำ อำเภอเมืองพัทลุง จังหวัดพัทลุง 93000"/>
    <s v="93000"/>
    <s v="72"/>
    <s v="12/08/2025 18:57"/>
    <s v="-"/>
    <s v="SPX Express"/>
    <s v="Shopee"/>
    <s v="shopee"/>
    <s v=""/>
    <s v="-"/>
    <s v="12/08/2025 18:57"/>
  </r>
  <r>
    <x v="1"/>
    <x v="1"/>
    <n v="33.333333333333336"/>
    <n v="3"/>
    <s v="FRH55"/>
    <n v="100"/>
    <n v="0"/>
    <s v="ร้านที่2"/>
    <s v="ย*** ร***รรม"/>
    <s v="กรุงเทพฯ"/>
    <s v="-"/>
    <s v=""/>
    <s v="12/08/2025 18:50"/>
    <s v="-"/>
    <s v="J&amp;T COD"/>
    <s v="Tiktok"/>
    <s v="จ่ายทีหลัง / COD"/>
    <s v=""/>
    <s v="-"/>
    <s v="12/08/2025 18:50"/>
  </r>
  <r>
    <x v="3"/>
    <x v="3"/>
    <n v="80"/>
    <n v="1"/>
    <s v="FRH54"/>
    <n v="80"/>
    <n v="0"/>
    <s v="ร้านที่1"/>
    <s v="ช******ข"/>
    <s v="******มณี ตำบลพรหมณี อำเภอเมืองนครนายก จังหวัดนครนายก 26000"/>
    <s v="26000"/>
    <s v="01"/>
    <s v="12/08/2025 19:06"/>
    <s v="-"/>
    <s v="SPX Express"/>
    <s v="Shopee"/>
    <s v="shopee"/>
    <s v=""/>
    <s v="-"/>
    <s v="12/08/2025 18:36"/>
  </r>
  <r>
    <x v="1"/>
    <x v="1"/>
    <n v="33.333333333333336"/>
    <n v="6"/>
    <s v="FRH53"/>
    <n v="200"/>
    <n v="0"/>
    <s v="ร้านที่2"/>
    <s v="ก***นา น***ืองรักษ์"/>
    <s v="ร้อยเอ็ด"/>
    <s v="-"/>
    <s v=""/>
    <s v="12/08/2025 18:11"/>
    <s v="-"/>
    <s v="J&amp;T COD"/>
    <s v="Tiktok"/>
    <s v="จ่ายทีหลัง / COD"/>
    <s v=""/>
    <s v="-"/>
    <s v="12/08/2025 18:11"/>
  </r>
  <r>
    <x v="1"/>
    <x v="1"/>
    <n v="33.333333333333336"/>
    <n v="3"/>
    <s v="FRH52"/>
    <n v="100"/>
    <n v="0"/>
    <s v="ร้านที่2"/>
    <s v="ต*** ร***เป็ดสด"/>
    <s v="ระยอง"/>
    <s v="-"/>
    <s v=""/>
    <s v="12/08/2025 18:04"/>
    <s v="-"/>
    <s v="J&amp;T COD"/>
    <s v="Tiktok"/>
    <s v="จ่ายทีหลัง / COD"/>
    <s v=""/>
    <s v="-"/>
    <s v="12/08/2025 18:04"/>
  </r>
  <r>
    <x v="7"/>
    <x v="7"/>
    <n v="33.333333333333336"/>
    <n v="3"/>
    <s v="FRH51"/>
    <n v="109"/>
    <n v="9"/>
    <s v="ร้านที่4"/>
    <s v="ก***พร เ***โคตร"/>
    <s v="ร้อยเอ็ด"/>
    <s v="-"/>
    <s v=""/>
    <s v="12/08/2025 17:54"/>
    <s v="-"/>
    <s v="J&amp;T COD"/>
    <s v="Tiktok"/>
    <s v="จ่ายทีหลัง / COD"/>
    <s v=""/>
    <s v="-"/>
    <s v="12/08/2025 17:54"/>
  </r>
  <r>
    <x v="1"/>
    <x v="1"/>
    <n v="33.333333333333336"/>
    <n v="3"/>
    <s v="FRH50"/>
    <n v="100"/>
    <n v="0"/>
    <s v="ร้านที่2"/>
    <s v="น***ัดดาวัลย์"/>
    <s v="พระนครศรีอยุธยา"/>
    <s v="-"/>
    <s v=""/>
    <s v="12/08/2025 17:43"/>
    <s v="-"/>
    <s v="J&amp;T Express"/>
    <s v="Tiktok"/>
    <s v="tiktok"/>
    <s v=""/>
    <s v="-"/>
    <s v="12/08/2025 17:42"/>
  </r>
  <r>
    <x v="8"/>
    <x v="8"/>
    <n v="66.666666666666671"/>
    <n v="6"/>
    <s v="FRH49"/>
    <n v="315"/>
    <n v="35"/>
    <s v="ร้านที่1"/>
    <s v="น******น"/>
    <s v="******ครชัยมงคลวิลล่า 3, ตำบลคลองหนึ่ง, อำเภอคลองหลวง ตำบลคลองหนึ่ง อำเภอคลองหลวง จังหวัดปทุมธานี 12120"/>
    <s v="12120"/>
    <s v="20"/>
    <s v="12/08/2025 17:41"/>
    <s v="-"/>
    <s v="SPX Express"/>
    <s v="Shopee"/>
    <s v="shopee"/>
    <s v=""/>
    <s v="-"/>
    <s v="12/08/2025 17:41"/>
  </r>
  <r>
    <x v="3"/>
    <x v="9"/>
    <n v="10"/>
    <n v="1"/>
    <s v="FRH48"/>
    <n v="10"/>
    <n v="0"/>
    <s v="ร้านที่1"/>
    <s v="ดาวใจ ดมกส"/>
    <s v="ร่มเย็น ร่่่มเย็น 28////499999999 ซอยย 2/17 ดนดนด8483838 · คูคต/ Khu Khot_x000a__x000a_ลำลูกกา/ Lam Luk Kaปทุมธานี/ Pathum Thani_x000a_12130"/>
    <s v="12130"/>
    <s v="660856970831"/>
    <s v="12/08/2025 17:34"/>
    <s v="-"/>
    <s v="Kerry_dropoff"/>
    <s v="Lazada"/>
    <s v="lazada"/>
    <s v=""/>
    <s v="-"/>
    <s v="12/08/2025 17:34"/>
  </r>
  <r>
    <x v="3"/>
    <x v="9"/>
    <n v="60"/>
    <n v="1"/>
    <s v="FRH47"/>
    <n v="67"/>
    <n v="7"/>
    <s v="ร้านที่1"/>
    <s v="สุนิสา  ธำรงลีฬหา"/>
    <s v="109ซ.เย็นจิต7 แขวงทุ่งวัดดอน_x000a__x000a_สาทร/ Sathonกรุงเทพมหานคร/ Bangkok_x000a_10120"/>
    <s v="10120"/>
    <s v="660879276633"/>
    <s v="12/08/2025 17:30"/>
    <s v="-"/>
    <s v="Kerry_dropoff"/>
    <s v="Lazada"/>
    <s v="lazada"/>
    <s v=""/>
    <s v="-"/>
    <s v="12/08/2025 17:30"/>
  </r>
  <r>
    <x v="3"/>
    <x v="3"/>
    <n v="66.333333333333329"/>
    <n v="6"/>
    <s v="FRH46"/>
    <n v="440"/>
    <n v="0"/>
    <s v="ร้านที่4"/>
    <s v="พ***ิไลย แ***อฬารศิริ"/>
    <s v="ลพบุรี"/>
    <s v="-"/>
    <s v=""/>
    <s v="12/08/2025 17:11"/>
    <s v="-"/>
    <s v="J&amp;T COD"/>
    <s v="Tiktok"/>
    <s v="จ่ายทีหลัง / COD"/>
    <s v=""/>
    <s v="-"/>
    <s v="12/08/2025 17:11"/>
  </r>
  <r>
    <x v="1"/>
    <x v="1"/>
    <n v="50"/>
    <n v="6"/>
    <s v="FRH45"/>
    <n v="200"/>
    <n v="0"/>
    <s v="ร้านที่2"/>
    <s v="ร***สมบูรณ์การช่างขายแบตเตอรี่"/>
    <s v="นครปฐม"/>
    <s v="-"/>
    <s v=""/>
    <s v="12/08/2025 17:10"/>
    <s v="-"/>
    <s v="Flash Express Thailand COD"/>
    <s v="Tiktok"/>
    <s v="จ่ายทีหลัง / COD"/>
    <s v=""/>
    <s v="-"/>
    <s v="12/08/2025 17:10"/>
  </r>
  <r>
    <x v="9"/>
    <x v="10"/>
    <n v="54.5"/>
    <n v="2"/>
    <s v="FRH44"/>
    <n v="67"/>
    <n v="7"/>
    <s v="ร้านที่1"/>
    <s v="น้ำตาล ใครชม"/>
    <s v="50/10 บ้านท่าเยี่ยม ต.ค้อเหนือ อ.เมือง จ.ยโสธร 50/10 บ้านท่าเยี่ยม · ค้อเหนือ/ Kho Nuea_x000a__x000a_เมืองยโสธร/ Mueang Yasothonยโสธร/ Yasothon_x000a_35000"/>
    <s v="35000"/>
    <s v="660871043368"/>
    <s v="12/08/2025 16:54"/>
    <s v="-"/>
    <s v="Kerry_dropoff"/>
    <s v="Lazada"/>
    <s v="lazada"/>
    <s v=""/>
    <s v="-"/>
    <s v="12/08/2025 16:54"/>
  </r>
  <r>
    <x v="1"/>
    <x v="1"/>
    <n v="49"/>
    <n v="1"/>
    <s v="FRH43"/>
    <n v="127"/>
    <n v="0"/>
    <s v="ร้านที่1"/>
    <s v="น******)"/>
    <s v="******อง จ.ระนอง ตำบลบางริ้น อำเภอเมืองระนอง จังหวัดระนอง 85000"/>
    <s v="85000"/>
    <s v="54"/>
    <s v="12/08/2025 16:42"/>
    <s v="-"/>
    <s v="SPX Express"/>
    <s v="Shopee"/>
    <s v="shopee"/>
    <s v=""/>
    <s v="-"/>
    <s v="12/08/2025 16:41"/>
  </r>
  <r>
    <x v="3"/>
    <x v="3"/>
    <n v="78"/>
    <n v="1"/>
    <s v="FRH43"/>
    <n v="127"/>
    <n v="0"/>
    <s v="ร้านที่1"/>
    <s v="น******)"/>
    <s v="******อง จ.ระนอง ตำบลบางริ้น อำเภอเมืองระนอง จังหวัดระนอง 85000"/>
    <s v="85000"/>
    <s v="54"/>
    <s v="12/08/2025 16:42"/>
    <s v="-"/>
    <s v="SPX Express"/>
    <s v="Shopee"/>
    <s v="shopee"/>
    <s v=""/>
    <s v="-"/>
    <s v="12/08/2025 16:41"/>
  </r>
  <r>
    <x v="9"/>
    <x v="10"/>
    <n v="54.5"/>
    <n v="2"/>
    <s v="FRH42"/>
    <n v="177.2"/>
    <n v="26"/>
    <s v="ร้านที่1"/>
    <s v="กิ๊ก"/>
    <s v="178/60วุฒากาศ14ถนนวุฒากาศ · ตลาดพลู/ Talat Phlu_x000a__x000a_ธนบุรี/ Thon Buriกรุงเทพมหานคร/ Bangkok_x000a_10600"/>
    <s v="10600"/>
    <s v="660808578806"/>
    <s v="12/08/2025 16:41"/>
    <s v="-"/>
    <s v="Kerry_dropoff"/>
    <s v="Lazada"/>
    <s v="lazada"/>
    <s v=""/>
    <s v="-"/>
    <s v="12/08/2025 16:41"/>
  </r>
  <r>
    <x v="3"/>
    <x v="9"/>
    <n v="79.2"/>
    <n v="1"/>
    <s v="FRH42"/>
    <n v="177.2"/>
    <n v="26"/>
    <s v="ร้านที่1"/>
    <s v="กิ๊ก"/>
    <s v="178/60วุฒากาศ14ถนนวุฒากาศ · ตลาดพลู/ Talat Phlu_x000a__x000a_ธนบุรี/ Thon Buriกรุงเทพมหานคร/ Bangkok_x000a_10600"/>
    <s v="10600"/>
    <s v="660808578806"/>
    <s v="12/08/2025 16:41"/>
    <s v="-"/>
    <s v="Kerry_dropoff"/>
    <s v="Lazada"/>
    <s v="lazada"/>
    <s v=""/>
    <s v="-"/>
    <s v="12/08/2025 16:41"/>
  </r>
  <r>
    <x v="1"/>
    <x v="1"/>
    <n v="33.333333333333336"/>
    <n v="3"/>
    <s v="FRH41"/>
    <n v="100"/>
    <n v="0"/>
    <s v="ร้านที่2"/>
    <s v="ภ***ทิพย์ น***สุข"/>
    <s v="ชลบุรี"/>
    <s v="-"/>
    <s v=""/>
    <s v="12/08/2025 16:40"/>
    <s v="-"/>
    <s v="J&amp;T COD"/>
    <s v="Tiktok"/>
    <s v="จ่ายทีหลัง / COD"/>
    <s v=""/>
    <s v="-"/>
    <s v="12/08/2025 16:40"/>
  </r>
  <r>
    <x v="0"/>
    <x v="0"/>
    <n v="50"/>
    <n v="8"/>
    <s v="FRH40"/>
    <n v="382"/>
    <n v="0"/>
    <s v="ร้านที่1"/>
    <s v="ก******ก"/>
    <s v="******าฉนวน ตำบลกง ตำบลกง อำเภอกงไกรลาศ จังหวัดสุโขทัย 64170"/>
    <s v="64170"/>
    <s v="27"/>
    <s v="12/08/2025 16:26"/>
    <s v="-"/>
    <s v="SPX Express"/>
    <s v="Shopee"/>
    <s v="shopee"/>
    <s v=""/>
    <s v="-"/>
    <s v="12/08/2025 16:25"/>
  </r>
  <r>
    <x v="1"/>
    <x v="1"/>
    <n v="33.333333333333336"/>
    <n v="3"/>
    <s v="FRH39"/>
    <n v="106"/>
    <n v="6"/>
    <s v="ร้านที่2"/>
    <s v="ป***อบ เ***เฉย"/>
    <s v="กรุงเทพฯ"/>
    <s v="-"/>
    <s v=""/>
    <s v="12/08/2025 16:17"/>
    <s v="-"/>
    <s v="J&amp;T Express"/>
    <s v="Tiktok"/>
    <s v="tiktok"/>
    <s v=""/>
    <s v="-"/>
    <s v="12/08/2025 16:17"/>
  </r>
  <r>
    <x v="3"/>
    <x v="3"/>
    <n v="66.333333333333329"/>
    <n v="3"/>
    <s v="FRH37"/>
    <n v="235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12/08/2025 16:00"/>
    <s v="-"/>
    <s v="SPX Express"/>
    <s v="Shopee"/>
    <s v="shopee"/>
    <s v=""/>
    <s v="-"/>
    <s v="12/08/2025 15:59"/>
  </r>
  <r>
    <x v="1"/>
    <x v="1"/>
    <n v="50"/>
    <n v="6"/>
    <s v="FRH36"/>
    <n v="200"/>
    <n v="0"/>
    <s v="ร้านที่2"/>
    <s v="ห***ัน"/>
    <s v="พิจิตร"/>
    <s v="-"/>
    <s v=""/>
    <s v="12/08/2025 15:55"/>
    <s v="-"/>
    <s v="J&amp;T Express"/>
    <s v="Tiktok"/>
    <s v="tiktok"/>
    <s v=""/>
    <s v="-"/>
    <s v="12/08/2025 15:55"/>
  </r>
  <r>
    <x v="1"/>
    <x v="1"/>
    <n v="33.333333333333336"/>
    <n v="3"/>
    <s v="FRH35"/>
    <n v="100"/>
    <n v="0"/>
    <s v="ร้านที่2"/>
    <s v="ส***ิศักดิ์ ก***นกุล"/>
    <s v="พังงา"/>
    <s v="-"/>
    <s v=""/>
    <s v="12/08/2025 15:47"/>
    <s v="-"/>
    <s v="J&amp;T COD"/>
    <s v="Tiktok"/>
    <s v="จ่ายทีหลัง / COD"/>
    <s v=""/>
    <s v="-"/>
    <s v="12/08/2025 15:47"/>
  </r>
  <r>
    <x v="1"/>
    <x v="1"/>
    <n v="33.333333333333336"/>
    <n v="3"/>
    <s v="FRH34"/>
    <n v="100"/>
    <n v="0"/>
    <s v="ร้านที่2"/>
    <s v="อ***ดช ห***จหาญ"/>
    <s v="กรุงเทพฯ"/>
    <s v="-"/>
    <s v=""/>
    <s v="12/08/2025 15:43"/>
    <s v="-"/>
    <s v="J&amp;T COD"/>
    <s v="Tiktok"/>
    <s v="จ่ายทีหลัง / COD"/>
    <s v=""/>
    <s v="-"/>
    <s v="12/08/2025 15:43"/>
  </r>
  <r>
    <x v="1"/>
    <x v="1"/>
    <n v="50"/>
    <n v="6"/>
    <s v="FRH33"/>
    <n v="200"/>
    <n v="0"/>
    <s v="ร้านที่2"/>
    <s v="ล***า ศ***ำภา"/>
    <s v="เลย"/>
    <s v="-"/>
    <s v=""/>
    <s v="12/08/2025 15:32"/>
    <s v="-"/>
    <s v="J&amp;T COD"/>
    <s v="Tiktok"/>
    <s v="จ่ายทีหลัง / COD"/>
    <s v=""/>
    <s v="-"/>
    <s v="12/08/2025 15:32"/>
  </r>
  <r>
    <x v="0"/>
    <x v="0"/>
    <n v="66.666666666666671"/>
    <n v="15"/>
    <s v="FRH32"/>
    <n v="480"/>
    <n v="0"/>
    <s v="ร้านที่2"/>
    <s v="ส***กษณ์ ค***ี"/>
    <s v="จันทบุรี"/>
    <s v="-"/>
    <s v=""/>
    <s v="12/08/2025 15:26"/>
    <s v="-"/>
    <s v="J&amp;T COD"/>
    <s v="Tiktok"/>
    <s v="จ่ายทีหลัง / COD"/>
    <s v=""/>
    <s v="-"/>
    <s v="12/08/2025 15:26"/>
  </r>
  <r>
    <x v="1"/>
    <x v="1"/>
    <n v="33.333333333333336"/>
    <n v="3"/>
    <s v="FRH31"/>
    <n v="100"/>
    <n v="0"/>
    <s v="ร้านที่2"/>
    <s v="ล***า ห***ดี"/>
    <s v="ปทุมธานี"/>
    <s v="-"/>
    <s v=""/>
    <s v="12/08/2025 15:22"/>
    <s v="-"/>
    <s v="Flash Express Thailand COD"/>
    <s v="Tiktok"/>
    <s v="จ่ายทีหลัง / COD"/>
    <s v=""/>
    <s v="-"/>
    <s v="12/08/2025 15:22"/>
  </r>
  <r>
    <x v="1"/>
    <x v="1"/>
    <n v="33.333333333333336"/>
    <n v="3"/>
    <s v="FRH30"/>
    <n v="109"/>
    <n v="9"/>
    <s v="ร้านที่2"/>
    <s v="ท**"/>
    <s v="นครศรีธรรมราช"/>
    <s v="-"/>
    <s v=""/>
    <s v="12/08/2025 15:22"/>
    <s v="-"/>
    <s v="J&amp;T COD"/>
    <s v="Tiktok"/>
    <s v="จ่ายทีหลัง / COD"/>
    <s v=""/>
    <s v="-"/>
    <s v="12/08/2025 15:22"/>
  </r>
  <r>
    <x v="1"/>
    <x v="1"/>
    <n v="50"/>
    <n v="6"/>
    <s v="FRH28"/>
    <n v="200"/>
    <n v="0"/>
    <s v="ร้านที่2"/>
    <s v="ม***ท์ บ***อด"/>
    <s v="พิจิตร"/>
    <s v="-"/>
    <s v=""/>
    <s v="12/08/2025 15:01"/>
    <s v="-"/>
    <s v="J&amp;T COD"/>
    <s v="Tiktok"/>
    <s v="จ่ายทีหลัง / COD"/>
    <s v=""/>
    <s v="-"/>
    <s v="12/08/2025 15:01"/>
  </r>
  <r>
    <x v="3"/>
    <x v="3"/>
    <n v="78"/>
    <n v="1"/>
    <s v="FRH27"/>
    <n v="151"/>
    <n v="0"/>
    <s v="ร้านที่1"/>
    <s v="ธ******ี"/>
    <s v="******คลองวาฬ อำเภอเมืองประจวบคีรีขันธ์ จังหวัดประจวบคีรีขันธ์ 77000"/>
    <s v="77000"/>
    <s v="65"/>
    <s v="12/08/2025 14:54"/>
    <s v="-"/>
    <s v="SPX Express"/>
    <s v="Shopee"/>
    <s v="shopee"/>
    <s v=""/>
    <s v="-"/>
    <s v="12/08/2025 14:54"/>
  </r>
  <r>
    <x v="2"/>
    <x v="2"/>
    <n v="78"/>
    <n v="1"/>
    <s v="FRH27"/>
    <n v="151"/>
    <n v="0"/>
    <s v="ร้านที่1"/>
    <s v="ธ******ี"/>
    <s v="******คลองวาฬ อำเภอเมืองประจวบคีรีขันธ์ จังหวัดประจวบคีรีขันธ์ 77000"/>
    <s v="77000"/>
    <s v="65"/>
    <s v="12/08/2025 14:54"/>
    <s v="-"/>
    <s v="SPX Express"/>
    <s v="Shopee"/>
    <s v="shopee"/>
    <s v=""/>
    <s v="-"/>
    <s v="12/08/2025 14:54"/>
  </r>
  <r>
    <x v="0"/>
    <x v="0"/>
    <n v="66.666666666666671"/>
    <n v="3"/>
    <s v="FRH26"/>
    <n v="100"/>
    <n v="0"/>
    <s v="ร้านที่2"/>
    <s v="พ***ีวรรณ ส***ุย"/>
    <s v="ตาก"/>
    <s v="-"/>
    <s v=""/>
    <s v="12/08/2025 14:54"/>
    <s v="-"/>
    <s v="J&amp;T COD"/>
    <s v="Tiktok"/>
    <s v="จ่ายทีหลัง / COD"/>
    <s v=""/>
    <s v="-"/>
    <s v="12/08/2025 14:54"/>
  </r>
  <r>
    <x v="3"/>
    <x v="3"/>
    <n v="66.333333333333329"/>
    <n v="3"/>
    <s v="FRH25"/>
    <n v="220"/>
    <n v="0"/>
    <s v="ร้านที่4"/>
    <s v="ฝ* ช***พฤกษ์"/>
    <s v="ร้อยเอ็ด"/>
    <s v="-"/>
    <s v=""/>
    <s v="12/08/2025 14:51"/>
    <s v="-"/>
    <s v="J&amp;T COD"/>
    <s v="Tiktok"/>
    <s v="จ่ายทีหลัง / COD"/>
    <s v=""/>
    <s v="-"/>
    <s v="12/08/2025 14:51"/>
  </r>
  <r>
    <x v="8"/>
    <x v="8"/>
    <n v="66.666666666666671"/>
    <n v="3"/>
    <s v="FRH24"/>
    <n v="200"/>
    <n v="0"/>
    <s v="ร้านที่2"/>
    <s v="n***"/>
    <s v="ปทุมธานี"/>
    <s v="-"/>
    <s v=""/>
    <s v="12/08/2025 14:49"/>
    <s v="-"/>
    <s v="Flash Express Thailand COD"/>
    <s v="Tiktok"/>
    <s v="จ่ายทีหลัง / COD"/>
    <s v=""/>
    <s v="-"/>
    <s v="12/08/2025 14:49"/>
  </r>
  <r>
    <x v="0"/>
    <x v="0"/>
    <n v="66.666666666666671"/>
    <n v="3"/>
    <s v="FRH24"/>
    <n v="200"/>
    <n v="0"/>
    <s v="ร้านที่2"/>
    <s v="n***"/>
    <s v="ปทุมธานี"/>
    <s v="-"/>
    <s v=""/>
    <s v="12/08/2025 14:49"/>
    <s v="-"/>
    <s v="Flash Express Thailand COD"/>
    <s v="Tiktok"/>
    <s v="จ่ายทีหลัง / COD"/>
    <s v=""/>
    <s v="-"/>
    <s v="12/08/2025 14:49"/>
  </r>
  <r>
    <x v="0"/>
    <x v="0"/>
    <n v="66.666666666666671"/>
    <n v="3"/>
    <s v="FRH23"/>
    <n v="100"/>
    <n v="0"/>
    <s v="ร้านที่2"/>
    <s v="เ***์น ว***ภา"/>
    <s v="สงขลา"/>
    <s v="-"/>
    <s v=""/>
    <s v="12/08/2025 14:38"/>
    <s v="-"/>
    <s v="J&amp;T Express"/>
    <s v="Tiktok"/>
    <s v="tiktok"/>
    <s v=""/>
    <s v="-"/>
    <s v="12/08/2025 14:38"/>
  </r>
  <r>
    <x v="1"/>
    <x v="1"/>
    <n v="50"/>
    <n v="6"/>
    <s v="FRH22"/>
    <n v="200"/>
    <n v="0"/>
    <s v="ร้านที่2"/>
    <s v="แ***า น***อง"/>
    <s v="นครราชสีมา"/>
    <s v="-"/>
    <s v=""/>
    <s v="12/08/2025 14:30"/>
    <s v="-"/>
    <s v="J&amp;T COD"/>
    <s v="Tiktok"/>
    <s v="จ่ายทีหลัง / COD"/>
    <s v=""/>
    <s v="-"/>
    <s v="12/08/2025 14:30"/>
  </r>
  <r>
    <x v="0"/>
    <x v="0"/>
    <n v="66.666666666666671"/>
    <n v="6"/>
    <s v="FRH21"/>
    <n v="200"/>
    <n v="0"/>
    <s v="ร้านที่2"/>
    <s v="อ***    ต***งตา"/>
    <s v="ลพบุรี"/>
    <s v="-"/>
    <s v=""/>
    <s v="12/08/2025 14:25"/>
    <s v="-"/>
    <s v="J&amp;T COD"/>
    <s v="Tiktok"/>
    <s v="จ่ายทีหลัง / COD"/>
    <s v=""/>
    <s v="-"/>
    <s v="12/08/2025 14:25"/>
  </r>
  <r>
    <x v="7"/>
    <x v="7"/>
    <n v="45"/>
    <n v="2"/>
    <s v="FRH20"/>
    <n v="90"/>
    <n v="0"/>
    <s v="ร้านที่4"/>
    <s v="ส***รณ์"/>
    <s v="เชียงราย"/>
    <s v="-"/>
    <s v=""/>
    <s v="12/08/2025 14:24"/>
    <s v="-"/>
    <s v="J&amp;T COD"/>
    <s v="Tiktok"/>
    <s v="จ่ายทีหลัง / COD"/>
    <s v=""/>
    <s v="-"/>
    <s v="12/08/2025 14:24"/>
  </r>
  <r>
    <x v="0"/>
    <x v="0"/>
    <n v="66.666666666666671"/>
    <n v="6"/>
    <s v="FRH19"/>
    <n v="200"/>
    <n v="0"/>
    <s v="ร้านที่2"/>
    <s v="เ***ินทร์ น***ศ์กุล"/>
    <s v="เทศบาลนครขอนแก่น"/>
    <s v="-"/>
    <s v=""/>
    <s v="12/08/2025 14:22"/>
    <s v="-"/>
    <s v="J&amp;T Express"/>
    <s v="Tiktok"/>
    <s v="tiktok"/>
    <s v=""/>
    <s v="-"/>
    <s v="12/08/2025 14:22"/>
  </r>
  <r>
    <x v="9"/>
    <x v="10"/>
    <n v="54.5"/>
    <n v="2"/>
    <s v="FRH17"/>
    <n v="60"/>
    <n v="0"/>
    <s v="ร้านที่1"/>
    <s v="สุปราณี พุฒิพงศ์"/>
    <s v="188/136 มบ.วีมิกซ์ ม.6 ต.บางกระเจ้า_x000a__x000a_เมืองสมุทรสาคร/ Mueang Samut Sakhonสมุทรสาคร/ Samut Sakhon_x000a_74000"/>
    <s v="74000"/>
    <s v="660866155630"/>
    <s v="12/08/2025 14:17"/>
    <s v="-"/>
    <s v="Kerry_dropoff"/>
    <s v="Lazada"/>
    <s v="lazada"/>
    <s v=""/>
    <s v="-"/>
    <s v="12/08/2025 14:17"/>
  </r>
  <r>
    <x v="1"/>
    <x v="1"/>
    <n v="33.333333333333336"/>
    <n v="3"/>
    <s v="FRH16"/>
    <n v="100"/>
    <n v="0"/>
    <s v="ร้านที่2"/>
    <s v="ย***ภรณ์  น***ระ"/>
    <s v="ชัยภูมิ"/>
    <s v="-"/>
    <s v=""/>
    <s v="12/08/2025 14:09"/>
    <s v="-"/>
    <s v="Flash Express Thailand COD"/>
    <s v="Tiktok"/>
    <s v="จ่ายทีหลัง / COD"/>
    <s v=""/>
    <s v="-"/>
    <s v="12/08/2025 14:13"/>
  </r>
  <r>
    <x v="1"/>
    <x v="1"/>
    <n v="50"/>
    <n v="6"/>
    <s v="FRH15"/>
    <n v="200"/>
    <n v="0"/>
    <s v="ร้านที่2"/>
    <s v="ว***ีย์ น***น"/>
    <s v="ลพบุรี"/>
    <s v="-"/>
    <s v=""/>
    <s v="12/08/2025 14:04"/>
    <s v="-"/>
    <s v="J&amp;T COD"/>
    <s v="Tiktok"/>
    <s v="จ่ายทีหลัง / COD"/>
    <s v=""/>
    <s v="-"/>
    <s v="12/08/2025 14:08"/>
  </r>
  <r>
    <x v="1"/>
    <x v="1"/>
    <n v="33.333333333333336"/>
    <n v="3"/>
    <s v="FRH14"/>
    <n v="100"/>
    <n v="0"/>
    <s v="ร้านที่2"/>
    <s v="ต**"/>
    <s v="กรุงเทพฯ"/>
    <s v="-"/>
    <s v=""/>
    <s v="12/08/2025 14:01"/>
    <s v="-"/>
    <s v="J&amp;T COD"/>
    <s v="Tiktok"/>
    <s v="จ่ายทีหลัง / COD"/>
    <s v="ขอไม่รับรสกาแฟ หรือถ้ามีทุเรียนไม่รับนะคะ ไม่ทานทั้ง2 อย่างค่ะ ขอบคุณทางร้านด้วยนะคะ"/>
    <s v="-"/>
    <s v="12/08/2025 14:01"/>
  </r>
  <r>
    <x v="1"/>
    <x v="1"/>
    <n v="50"/>
    <n v="6"/>
    <s v="FRH13"/>
    <n v="200"/>
    <n v="0"/>
    <s v="ร้านที่2"/>
    <s v="ด***าว  แ***นะ"/>
    <s v="จันทบุรี"/>
    <s v="-"/>
    <s v=""/>
    <s v="12/08/2025 13:55"/>
    <s v="-"/>
    <s v="J&amp;T COD"/>
    <s v="Tiktok"/>
    <s v="จ่ายทีหลัง / COD"/>
    <s v=""/>
    <s v="-"/>
    <s v="12/08/2025 13:55"/>
  </r>
  <r>
    <x v="2"/>
    <x v="2"/>
    <n v="66"/>
    <n v="1"/>
    <s v="FRH12"/>
    <n v="232"/>
    <n v="0"/>
    <s v="ร้านที่1"/>
    <s v="เ******ล"/>
    <s v="******พลัด แขวงบางพลัด เขตบางพลัด จังหวัดกรุงเทพมหานคร 10700"/>
    <s v="10700"/>
    <s v="97"/>
    <s v="12/08/2025 13:44"/>
    <s v="-"/>
    <s v="SPX Express"/>
    <s v="Shopee"/>
    <s v="shopee"/>
    <s v=""/>
    <s v="-"/>
    <s v="12/08/2025 13:39"/>
  </r>
  <r>
    <x v="6"/>
    <x v="6"/>
    <n v="66"/>
    <n v="1"/>
    <s v="FRH12"/>
    <n v="232"/>
    <n v="0"/>
    <s v="ร้านที่1"/>
    <s v="เ******ล"/>
    <s v="******พลัด แขวงบางพลัด เขตบางพลัด จังหวัดกรุงเทพมหานคร 10700"/>
    <s v="10700"/>
    <s v="97"/>
    <s v="12/08/2025 13:44"/>
    <s v="-"/>
    <s v="SPX Express"/>
    <s v="Shopee"/>
    <s v="shopee"/>
    <s v=""/>
    <s v="-"/>
    <s v="12/08/2025 13:39"/>
  </r>
  <r>
    <x v="3"/>
    <x v="3"/>
    <n v="67"/>
    <n v="1"/>
    <s v="FRH12"/>
    <n v="232"/>
    <n v="0"/>
    <s v="ร้านที่1"/>
    <s v="เ******ล"/>
    <s v="******พลัด แขวงบางพลัด เขตบางพลัด จังหวัดกรุงเทพมหานคร 10700"/>
    <s v="10700"/>
    <s v="97"/>
    <s v="12/08/2025 13:44"/>
    <s v="-"/>
    <s v="SPX Express"/>
    <s v="Shopee"/>
    <s v="shopee"/>
    <s v=""/>
    <s v="-"/>
    <s v="12/08/2025 13:39"/>
  </r>
  <r>
    <x v="1"/>
    <x v="1"/>
    <n v="50"/>
    <n v="6"/>
    <s v="FRH11"/>
    <n v="200"/>
    <n v="0"/>
    <s v="ร้านที่2"/>
    <s v="ส***รัตน์"/>
    <s v="กรุงเทพฯ"/>
    <s v="-"/>
    <s v=""/>
    <s v="12/08/2025 13:13"/>
    <s v="-"/>
    <s v="J&amp;T COD"/>
    <s v="Tiktok"/>
    <s v="จ่ายทีหลัง / COD"/>
    <s v=""/>
    <s v="-"/>
    <s v="12/08/2025 13:14"/>
  </r>
  <r>
    <x v="1"/>
    <x v="1"/>
    <n v="50"/>
    <n v="6"/>
    <s v="FRH10"/>
    <n v="200"/>
    <n v="0"/>
    <s v="ร้านที่2"/>
    <s v="แ***ตา   ภ***ร"/>
    <s v="นครสวรรค์"/>
    <s v="-"/>
    <s v=""/>
    <s v="12/08/2025 13:05"/>
    <s v="-"/>
    <s v="J&amp;T COD"/>
    <s v="Tiktok"/>
    <s v="จ่ายทีหลัง / COD"/>
    <s v=""/>
    <s v="-"/>
    <s v="12/08/2025 13:05"/>
  </r>
  <r>
    <x v="2"/>
    <x v="2"/>
    <n v="100"/>
    <n v="2"/>
    <s v="FRH9"/>
    <n v="200"/>
    <n v="0"/>
    <s v="ร้านที่10"/>
    <s v="สหเทพ ทองยอดนา"/>
    <s v="ต.ทุ่งกระพังโหม อ.กำแพงแสน_x000a_จ.นครปฐม_x000a_ 73140"/>
    <s v="73140"/>
    <s v="0838023975"/>
    <s v="12/08/2025 11:21"/>
    <s v="raweewan5499@gmail.com"/>
    <s v="EMS"/>
    <s v="facebook"/>
    <s v="กสิกร"/>
    <s v=""/>
    <s v="-"/>
    <s v="12/08/2025 13:01"/>
  </r>
  <r>
    <x v="1"/>
    <x v="1"/>
    <n v="50"/>
    <n v="6"/>
    <s v="FRH8"/>
    <n v="200"/>
    <n v="0"/>
    <s v="ร้านที่2"/>
    <s v="ท***า ด***งชา"/>
    <s v="ขอนแก่น"/>
    <s v="-"/>
    <s v=""/>
    <s v="12/08/2025 12:53"/>
    <s v="-"/>
    <s v="J&amp;T Express"/>
    <s v="Tiktok"/>
    <s v="tiktok"/>
    <s v=""/>
    <s v="-"/>
    <s v="12/08/2025 12:53"/>
  </r>
  <r>
    <x v="1"/>
    <x v="1"/>
    <n v="50"/>
    <n v="6"/>
    <s v="FRH7"/>
    <n v="200"/>
    <n v="0"/>
    <s v="ร้านที่2"/>
    <s v="ก***ิวัฒน์  ไ***ุวัฒน์"/>
    <s v="กรุงเทพฯ"/>
    <s v="-"/>
    <s v=""/>
    <s v="12/08/2025 12:49"/>
    <s v="-"/>
    <s v="J&amp;T COD"/>
    <s v="Tiktok"/>
    <s v="จ่ายทีหลัง / COD"/>
    <s v=""/>
    <s v="-"/>
    <s v="12/08/2025 12:49"/>
  </r>
  <r>
    <x v="1"/>
    <x v="1"/>
    <n v="50"/>
    <n v="6"/>
    <s v="FRH6"/>
    <n v="200"/>
    <n v="0"/>
    <s v="ร้านที่2"/>
    <s v="ส***ภรณ์  บ***งวงค์"/>
    <s v="ปราจีนบุรี"/>
    <s v="-"/>
    <s v=""/>
    <s v="12/08/2025 12:29"/>
    <s v="-"/>
    <s v="Flash Express Thailand"/>
    <s v="Tiktok"/>
    <s v="tiktok"/>
    <s v=""/>
    <s v="-"/>
    <s v="12/08/2025 12:28"/>
  </r>
  <r>
    <x v="1"/>
    <x v="1"/>
    <n v="33.333333333333336"/>
    <n v="6"/>
    <s v="FRH5"/>
    <n v="200"/>
    <n v="0"/>
    <s v="ร้านที่2"/>
    <s v="ร***รดิศ น***นวล"/>
    <s v="ชุมพร"/>
    <s v="-"/>
    <s v=""/>
    <s v="12/08/2025 12:27"/>
    <s v="-"/>
    <s v="J&amp;T Express"/>
    <s v="Tiktok"/>
    <s v="tiktok"/>
    <s v=""/>
    <s v="-"/>
    <s v="12/08/2025 12:27"/>
  </r>
  <r>
    <x v="1"/>
    <x v="1"/>
    <n v="50"/>
    <n v="6"/>
    <s v="FRH4"/>
    <n v="200"/>
    <n v="0"/>
    <s v="ร้านที่2"/>
    <s v="ธ***ุทธ ช***วย"/>
    <s v="นครศรีธรรมราช"/>
    <s v="-"/>
    <s v=""/>
    <s v="12/08/2025 12:17"/>
    <s v="-"/>
    <s v="J&amp;T COD"/>
    <s v="Tiktok"/>
    <s v="จ่ายทีหลัง / COD"/>
    <s v=""/>
    <s v="-"/>
    <s v="12/08/2025 12:17"/>
  </r>
  <r>
    <x v="1"/>
    <x v="1"/>
    <n v="50"/>
    <n v="6"/>
    <s v="FRH3"/>
    <n v="200"/>
    <n v="0"/>
    <s v="ร้านที่2"/>
    <s v="จ***รา ม***ัตน์"/>
    <s v="ฉะเชิงเทรา"/>
    <s v="-"/>
    <s v=""/>
    <s v="12/08/2025 12:13"/>
    <s v="-"/>
    <s v="J&amp;T COD"/>
    <s v="Tiktok"/>
    <s v="จ่ายทีหลัง / COD"/>
    <s v=""/>
    <s v="-"/>
    <s v="12/08/2025 12:13"/>
  </r>
  <r>
    <x v="3"/>
    <x v="3"/>
    <n v="66.333333333333329"/>
    <n v="3"/>
    <s v="FRH2"/>
    <n v="220"/>
    <n v="0"/>
    <s v="ร้านที่4"/>
    <s v="อ***ร ศ***ิชา"/>
    <s v="ขอนแก่น"/>
    <s v="-"/>
    <s v=""/>
    <s v="12/08/2025 11:57"/>
    <s v="-"/>
    <s v="J&amp;T COD"/>
    <s v="Tiktok"/>
    <s v="จ่ายทีหลัง / COD"/>
    <s v=""/>
    <s v="-"/>
    <s v="12/08/2025 11:57"/>
  </r>
  <r>
    <x v="9"/>
    <x v="10"/>
    <n v="54.5"/>
    <n v="2"/>
    <s v="FRH1"/>
    <n v="178"/>
    <n v="26"/>
    <s v="ร้านที่1"/>
    <s v="กุล  วงค์พุทธา"/>
    <s v="10/1 หมู่ 8  (บ้านหัวมุมถนนตรงข้ามวัดท่าสว่าง) บ้านน้อยลวงมอง ตำบลหนองเทา · หนองเทา/ Nong Thao_x000a__x000a_ท่าอุเทน/ Tha Uthenนครพนม/ Nakhon Phanom_x000a_48120"/>
    <s v="48120"/>
    <s v="660920125274"/>
    <s v="12/08/2025 11:55"/>
    <s v="-"/>
    <s v="Kerry_dropoff"/>
    <s v="Lazada"/>
    <s v="lazada"/>
    <s v=""/>
    <s v="-"/>
    <s v="12/08/2025 11:53"/>
  </r>
  <r>
    <x v="10"/>
    <x v="11"/>
    <n v="54.5"/>
    <n v="2"/>
    <s v="FRH1"/>
    <n v="178"/>
    <n v="26"/>
    <s v="ร้านที่1"/>
    <s v="กุล  วงค์พุทธา"/>
    <s v="10/1 หมู่ 8  (บ้านหัวมุมถนนตรงข้ามวัดท่าสว่าง) บ้านน้อยลวงมอง ตำบลหนองเทา · หนองเทา/ Nong Thao_x000a__x000a_ท่าอุเทน/ Tha Uthenนครพนม/ Nakhon Phanom_x000a_48120"/>
    <s v="48120"/>
    <s v="660920125274"/>
    <s v="12/08/2025 11:55"/>
    <s v="-"/>
    <s v="Kerry_dropoff"/>
    <s v="Lazada"/>
    <s v="lazada"/>
    <s v=""/>
    <s v="-"/>
    <s v="12/08/2025 11:53"/>
  </r>
  <r>
    <x v="1"/>
    <x v="1"/>
    <n v="33.333333333333336"/>
    <n v="3"/>
    <s v="FRH0"/>
    <n v="100"/>
    <n v="0"/>
    <s v="ร้านที่2"/>
    <s v="น***ฤตินันท์ ห***งฤกษ์"/>
    <s v="สุรินทร์"/>
    <s v="-"/>
    <s v=""/>
    <s v="12/08/2025 11:49"/>
    <s v="-"/>
    <s v="J&amp;T COD"/>
    <s v="Tiktok"/>
    <s v="จ่ายทีหลัง / COD"/>
    <s v=""/>
    <s v="-"/>
    <s v="12/08/2025 11:49"/>
  </r>
  <r>
    <x v="3"/>
    <x v="3"/>
    <n v="66.333333333333329"/>
    <n v="3"/>
    <s v="FRG99"/>
    <n v="220"/>
    <n v="0"/>
    <s v="ร้านที่4"/>
    <s v="ส***ถิตพ์ พ***ษฐ์สัชญา"/>
    <s v="เชียงใหม่"/>
    <s v="-"/>
    <s v=""/>
    <s v="12/08/2025 11:45"/>
    <s v="-"/>
    <s v="J&amp;T Express"/>
    <s v="Tiktok"/>
    <s v="tiktok"/>
    <s v=""/>
    <s v="-"/>
    <s v="12/08/2025 11:45"/>
  </r>
  <r>
    <x v="1"/>
    <x v="1"/>
    <n v="50"/>
    <n v="6"/>
    <s v="FRG98"/>
    <n v="200"/>
    <n v="0"/>
    <s v="ร้านที่2"/>
    <s v="เ***"/>
    <s v="กรุงเทพฯ"/>
    <s v="-"/>
    <s v=""/>
    <s v="12/08/2025 11:35"/>
    <s v="-"/>
    <s v="J&amp;T COD"/>
    <s v="Tiktok"/>
    <s v="จ่ายทีหลัง / COD"/>
    <s v=""/>
    <s v="-"/>
    <s v="12/08/2025 11:35"/>
  </r>
  <r>
    <x v="1"/>
    <x v="1"/>
    <n v="50"/>
    <n v="6"/>
    <s v="FRG97"/>
    <n v="200"/>
    <n v="0"/>
    <s v="ร้านที่2"/>
    <s v="ก***ิพย์ ห***หวล"/>
    <s v="กรุงเทพฯ"/>
    <s v="-"/>
    <s v=""/>
    <s v="12/08/2025 11:30"/>
    <s v="-"/>
    <s v="J&amp;T COD"/>
    <s v="Tiktok"/>
    <s v="จ่ายทีหลัง / COD"/>
    <s v=""/>
    <s v="-"/>
    <s v="12/08/2025 11:30"/>
  </r>
  <r>
    <x v="11"/>
    <x v="12"/>
    <n v="50"/>
    <n v="1"/>
    <s v="FRG95"/>
    <n v="180"/>
    <n v="0"/>
    <s v="ร้านที่2"/>
    <s v="ภ***วดี ว***้น"/>
    <s v="สระแก้ว"/>
    <s v="-"/>
    <s v=""/>
    <s v="12/08/2025 11:06"/>
    <s v="-"/>
    <s v="J&amp;T COD"/>
    <s v="Tiktok"/>
    <s v="จ่ายทีหลัง / COD"/>
    <s v=""/>
    <s v="-"/>
    <s v="12/08/2025 11:06"/>
  </r>
  <r>
    <x v="12"/>
    <x v="13"/>
    <n v="50"/>
    <n v="1"/>
    <s v="FRG95"/>
    <n v="180"/>
    <n v="0"/>
    <s v="ร้านที่2"/>
    <s v="ภ***วดี ว***้น"/>
    <s v="สระแก้ว"/>
    <s v="-"/>
    <s v=""/>
    <s v="12/08/2025 11:06"/>
    <s v="-"/>
    <s v="J&amp;T COD"/>
    <s v="Tiktok"/>
    <s v="จ่ายทีหลัง / COD"/>
    <s v=""/>
    <s v="-"/>
    <s v="12/08/2025 11:06"/>
  </r>
  <r>
    <x v="13"/>
    <x v="14"/>
    <n v="50"/>
    <n v="1"/>
    <s v="FRG95"/>
    <n v="180"/>
    <n v="0"/>
    <s v="ร้านที่2"/>
    <s v="ภ***วดี ว***้น"/>
    <s v="สระแก้ว"/>
    <s v="-"/>
    <s v=""/>
    <s v="12/08/2025 11:06"/>
    <s v="-"/>
    <s v="J&amp;T COD"/>
    <s v="Tiktok"/>
    <s v="จ่ายทีหลัง / COD"/>
    <s v=""/>
    <s v="-"/>
    <s v="12/08/2025 11:06"/>
  </r>
  <r>
    <x v="1"/>
    <x v="1"/>
    <n v="50"/>
    <n v="6"/>
    <s v="FRG94"/>
    <n v="200"/>
    <n v="0"/>
    <s v="ร้านที่2"/>
    <s v="ส***จ ถ***พงษ์นาวิน"/>
    <s v="สมุทรปราการ"/>
    <s v="-"/>
    <s v=""/>
    <s v="12/08/2025 11:00"/>
    <s v="-"/>
    <s v="J&amp;T COD"/>
    <s v="Tiktok"/>
    <s v="จ่ายทีหลัง / COD"/>
    <s v=""/>
    <s v="-"/>
    <s v="12/08/2025 11:00"/>
  </r>
  <r>
    <x v="1"/>
    <x v="1"/>
    <n v="50"/>
    <n v="6"/>
    <s v="FRG93"/>
    <n v="200"/>
    <n v="0"/>
    <s v="ร้านที่2"/>
    <s v="ย***ัตน์ ศ***ุรี"/>
    <s v="เทศบาลนครนครสวรรค์"/>
    <s v="-"/>
    <s v=""/>
    <s v="12/08/2025 10:56"/>
    <s v="-"/>
    <s v="J&amp;T Express"/>
    <s v="Tiktok"/>
    <s v="tiktok"/>
    <s v=""/>
    <s v="-"/>
    <s v="12/08/2025 10:56"/>
  </r>
  <r>
    <x v="1"/>
    <x v="1"/>
    <n v="50"/>
    <n v="6"/>
    <s v="FRG92"/>
    <n v="580"/>
    <n v="0"/>
    <s v="ร้านที่2"/>
    <s v="ณ***ัฒน์ ร***หมอดี"/>
    <s v="เชียงราย"/>
    <s v="-"/>
    <s v=""/>
    <s v="12/08/2025 10:48"/>
    <s v="-"/>
    <s v="J&amp;T COD"/>
    <s v="Tiktok"/>
    <s v="จ่ายทีหลัง / COD"/>
    <s v=""/>
    <s v="-"/>
    <s v="12/08/2025 10:49"/>
  </r>
  <r>
    <x v="1"/>
    <x v="1"/>
    <n v="50"/>
    <n v="12"/>
    <s v="FRG92"/>
    <n v="580"/>
    <n v="0"/>
    <s v="ร้านที่2"/>
    <s v="ณ***ัฒน์ ร***หมอดี"/>
    <s v="เชียงราย"/>
    <s v="-"/>
    <s v=""/>
    <s v="12/08/2025 10:48"/>
    <s v="-"/>
    <s v="J&amp;T COD"/>
    <s v="Tiktok"/>
    <s v="จ่ายทีหลัง / COD"/>
    <s v=""/>
    <s v="-"/>
    <s v="12/08/2025 10:49"/>
  </r>
  <r>
    <x v="1"/>
    <x v="1"/>
    <n v="50"/>
    <n v="6"/>
    <s v="FRG91"/>
    <n v="200"/>
    <n v="0"/>
    <s v="ร้านที่2"/>
    <s v="ส***ิริ ว***เสน"/>
    <s v="สิงห์บุรี"/>
    <s v="-"/>
    <s v=""/>
    <s v="12/08/2025 10:47"/>
    <s v="-"/>
    <s v="J&amp;T COD"/>
    <s v="Tiktok"/>
    <s v="จ่ายทีหลัง / COD"/>
    <s v=""/>
    <s v="-"/>
    <s v="12/08/2025 10:47"/>
  </r>
  <r>
    <x v="1"/>
    <x v="1"/>
    <n v="50"/>
    <n v="6"/>
    <s v="FRG90"/>
    <n v="200"/>
    <n v="0"/>
    <s v="ร้านที่2"/>
    <s v="ณ*** น***งค์"/>
    <s v="กำแพงเพชร"/>
    <s v="-"/>
    <s v=""/>
    <s v="12/08/2025 10:45"/>
    <s v="-"/>
    <s v="J&amp;T Express"/>
    <s v="Tiktok"/>
    <s v="tiktok"/>
    <s v=""/>
    <s v="-"/>
    <s v="12/08/2025 10:45"/>
  </r>
  <r>
    <x v="1"/>
    <x v="1"/>
    <n v="50"/>
    <n v="6"/>
    <s v="FRG89"/>
    <n v="200"/>
    <n v="0"/>
    <s v="ร้านที่2"/>
    <s v="ส***ตรา ก***ิตร"/>
    <s v="กรุงเทพมหานคร"/>
    <s v="-"/>
    <s v=""/>
    <s v="12/08/2025 10:38"/>
    <s v="-"/>
    <s v="J&amp;T Express"/>
    <s v="Tiktok"/>
    <s v="tiktok"/>
    <s v=""/>
    <s v="-"/>
    <s v="12/08/2025 10:38"/>
  </r>
  <r>
    <x v="14"/>
    <x v="15"/>
    <n v="50"/>
    <n v="9"/>
    <s v="FRG88"/>
    <n v="300"/>
    <n v="0"/>
    <s v="ร้านที่2"/>
    <s v="อ***ียกทองมา"/>
    <s v="เพชรบุรี"/>
    <s v="-"/>
    <s v=""/>
    <s v="12/08/2025 10:35"/>
    <s v="-"/>
    <s v="J&amp;T COD"/>
    <s v="Tiktok"/>
    <s v="จ่ายทีหลัง / COD"/>
    <s v=""/>
    <s v="-"/>
    <s v="12/08/2025 10:35"/>
  </r>
  <r>
    <x v="1"/>
    <x v="1"/>
    <n v="50"/>
    <n v="6"/>
    <s v="FRG87"/>
    <n v="200"/>
    <n v="0"/>
    <s v="ร้านที่2"/>
    <s v="u***6356181693091"/>
    <s v="ระยอง"/>
    <s v="-"/>
    <s v=""/>
    <s v="12/08/2025 10:35"/>
    <s v="-"/>
    <s v="J&amp;T COD"/>
    <s v="Tiktok"/>
    <s v="จ่ายทีหลัง / COD"/>
    <s v=""/>
    <s v="-"/>
    <s v="12/08/2025 10:35"/>
  </r>
  <r>
    <x v="14"/>
    <x v="15"/>
    <n v="50"/>
    <n v="9"/>
    <s v="FRG86"/>
    <n v="300"/>
    <n v="0"/>
    <s v="ร้านที่2"/>
    <s v="ว***ี ภ***เคียน"/>
    <s v="ปทุมธานี"/>
    <s v="-"/>
    <s v=""/>
    <s v="12/08/2025 10:34"/>
    <s v="-"/>
    <s v="J&amp;T COD"/>
    <s v="Tiktok"/>
    <s v="จ่ายทีหลัง / COD"/>
    <s v=""/>
    <s v="-"/>
    <s v="12/08/2025 10:34"/>
  </r>
  <r>
    <x v="8"/>
    <x v="8"/>
    <n v="66.666666666666671"/>
    <n v="3"/>
    <s v="FRG85"/>
    <n v="100"/>
    <n v="0"/>
    <s v="ร้านที่2"/>
    <s v="น** ป***ัสสร ธ***ะ"/>
    <s v="ระยอง"/>
    <s v="-"/>
    <s v=""/>
    <s v="12/08/2025 10:33"/>
    <s v="-"/>
    <s v="J&amp;T COD"/>
    <s v="Tiktok"/>
    <s v="จ่ายทีหลัง / COD"/>
    <s v=""/>
    <s v="-"/>
    <s v="12/08/2025 10:33"/>
  </r>
  <r>
    <x v="8"/>
    <x v="8"/>
    <n v="66.666666666666671"/>
    <n v="6"/>
    <s v="FRG82"/>
    <n v="200"/>
    <n v="0"/>
    <s v="ร้านที่2"/>
    <s v="อ***ตตา เ***หวังมา"/>
    <s v="ฉะเชิงเทรา"/>
    <s v="-"/>
    <s v=""/>
    <s v="12/08/2025 10:21"/>
    <s v="-"/>
    <s v="J&amp;T COD"/>
    <s v="Tiktok"/>
    <s v="จ่ายทีหลัง / COD"/>
    <s v=""/>
    <s v="-"/>
    <s v="12/08/2025 10:21"/>
  </r>
  <r>
    <x v="14"/>
    <x v="15"/>
    <n v="50"/>
    <n v="3"/>
    <s v="FRG81"/>
    <n v="300"/>
    <n v="0"/>
    <s v="ร้านที่2"/>
    <s v="อ***ยา อ***มี"/>
    <s v="นครราชสีมา"/>
    <s v="-"/>
    <s v=""/>
    <s v="12/08/2025 10:21"/>
    <s v="-"/>
    <s v="J&amp;T COD"/>
    <s v="Tiktok"/>
    <s v="จ่ายทีหลัง / COD"/>
    <s v=""/>
    <s v="-"/>
    <s v="12/08/2025 10:21"/>
  </r>
  <r>
    <x v="8"/>
    <x v="8"/>
    <n v="66.666666666666671"/>
    <n v="6"/>
    <s v="FRG81"/>
    <n v="300"/>
    <n v="0"/>
    <s v="ร้านที่2"/>
    <s v="อ***ยา อ***มี"/>
    <s v="นครราชสีมา"/>
    <s v="-"/>
    <s v=""/>
    <s v="12/08/2025 10:21"/>
    <s v="-"/>
    <s v="J&amp;T COD"/>
    <s v="Tiktok"/>
    <s v="จ่ายทีหลัง / COD"/>
    <s v=""/>
    <s v="-"/>
    <s v="12/08/2025 10:21"/>
  </r>
  <r>
    <x v="14"/>
    <x v="15"/>
    <n v="50"/>
    <n v="3"/>
    <s v="FRG79"/>
    <n v="100"/>
    <n v="0"/>
    <s v="ร้านที่2"/>
    <s v="ห***ูล"/>
    <s v="มหาสารคาม"/>
    <s v="-"/>
    <s v=""/>
    <s v="12/08/2025 10:15"/>
    <s v="-"/>
    <s v="J&amp;T COD"/>
    <s v="Tiktok"/>
    <s v="จ่ายทีหลัง / COD"/>
    <s v=""/>
    <s v="-"/>
    <s v="12/08/2025 10:15"/>
  </r>
  <r>
    <x v="1"/>
    <x v="1"/>
    <n v="50"/>
    <n v="6"/>
    <s v="FRG77"/>
    <n v="200"/>
    <n v="0"/>
    <s v="ร้านที่2"/>
    <s v="ก***"/>
    <s v="นครนายก"/>
    <s v="-"/>
    <s v=""/>
    <s v="12/08/2025 10:07"/>
    <s v="-"/>
    <s v="J&amp;T COD"/>
    <s v="Tiktok"/>
    <s v="จ่ายทีหลัง / COD"/>
    <s v=""/>
    <s v="-"/>
    <s v="12/08/2025 10:07"/>
  </r>
  <r>
    <x v="1"/>
    <x v="1"/>
    <n v="50"/>
    <n v="6"/>
    <s v="FRG76"/>
    <n v="200"/>
    <n v="0"/>
    <s v="ร้านที่2"/>
    <s v="ศ***วรรณ จ***ร์อำนวยกิจ"/>
    <s v="กำแพงเพชร"/>
    <s v="-"/>
    <s v=""/>
    <s v="12/08/2025 10:07"/>
    <s v="-"/>
    <s v="J&amp;T COD"/>
    <s v="Tiktok"/>
    <s v="จ่ายทีหลัง / COD"/>
    <s v=""/>
    <s v="-"/>
    <s v="12/08/2025 10:07"/>
  </r>
  <r>
    <x v="1"/>
    <x v="1"/>
    <n v="33.333333333333336"/>
    <n v="3"/>
    <s v="FRG75"/>
    <n v="106"/>
    <n v="6"/>
    <s v="ร้านที่2"/>
    <s v="c**"/>
    <s v="Bangkok"/>
    <s v="-"/>
    <s v=""/>
    <s v="12/08/2025 10:04"/>
    <s v="-"/>
    <s v="J&amp;T COD"/>
    <s v="Tiktok"/>
    <s v="จ่ายทีหลัง / COD"/>
    <s v=""/>
    <s v="-"/>
    <s v="12/08/2025 10:04"/>
  </r>
  <r>
    <x v="8"/>
    <x v="8"/>
    <n v="66.666666666666671"/>
    <n v="3"/>
    <s v="FRG74"/>
    <n v="100"/>
    <n v="0"/>
    <s v="ร้านที่2"/>
    <s v="ร***า น***วิทยานนท์"/>
    <s v="กรุงเทพฯ"/>
    <s v="-"/>
    <s v=""/>
    <s v="12/08/2025 10:05"/>
    <s v="-"/>
    <s v="J&amp;T Express"/>
    <s v="Tiktok"/>
    <s v="tiktok"/>
    <s v=""/>
    <s v="-"/>
    <s v="12/08/2025 10:03"/>
  </r>
  <r>
    <x v="14"/>
    <x v="15"/>
    <n v="50"/>
    <n v="3"/>
    <s v="FRG73"/>
    <n v="100"/>
    <n v="0"/>
    <s v="ร้านที่2"/>
    <s v="ว***ะพงษ์"/>
    <s v="กรุงเทพฯ"/>
    <s v="-"/>
    <s v=""/>
    <s v="12/08/2025 09:59"/>
    <s v="-"/>
    <s v="J&amp;T Express"/>
    <s v="Tiktok"/>
    <s v="tiktok"/>
    <s v=""/>
    <s v="-"/>
    <s v="12/08/2025 09:59"/>
  </r>
  <r>
    <x v="8"/>
    <x v="8"/>
    <n v="66.666666666666671"/>
    <n v="3"/>
    <s v="FRG72"/>
    <n v="147"/>
    <n v="0"/>
    <s v="ร้านที่1"/>
    <s v="ศ******ย"/>
    <s v="******วขาว ถ.พัทยากลาง ต.หนองปรือ ตำบลหนองปรือ อำเภอบางละมุง จังหวัดชลบุรี 20150"/>
    <s v="20150"/>
    <s v="23"/>
    <s v="12/08/2025 10:27"/>
    <s v="-"/>
    <s v="SPX Express"/>
    <s v="Shopee"/>
    <s v="shopee"/>
    <s v=""/>
    <s v="-"/>
    <s v="12/08/2025 09:57"/>
  </r>
  <r>
    <x v="14"/>
    <x v="15"/>
    <n v="50"/>
    <n v="3"/>
    <s v="FRG71"/>
    <n v="100"/>
    <n v="0"/>
    <s v="ร้านที่2"/>
    <s v="ก***แก้วพิมเนศวร"/>
    <s v="นครนายก"/>
    <s v="-"/>
    <s v=""/>
    <s v="12/08/2025 09:56"/>
    <s v="-"/>
    <s v="J&amp;T COD"/>
    <s v="Tiktok"/>
    <s v="จ่ายทีหลัง / COD"/>
    <s v=""/>
    <s v="-"/>
    <s v="12/08/2025 09:56"/>
  </r>
  <r>
    <x v="3"/>
    <x v="3"/>
    <n v="66.333333333333329"/>
    <n v="3"/>
    <s v="FRG70"/>
    <n v="220"/>
    <n v="0"/>
    <s v="ร้านที่4"/>
    <s v="ส***  ส***ราช"/>
    <s v="หนองบัวลำภู"/>
    <s v="-"/>
    <s v=""/>
    <s v="12/08/2025 09:44"/>
    <s v="-"/>
    <s v="J&amp;T COD"/>
    <s v="Tiktok"/>
    <s v="จ่ายทีหลัง / COD"/>
    <s v=""/>
    <s v="-"/>
    <s v="12/08/2025 09:44"/>
  </r>
  <r>
    <x v="1"/>
    <x v="1"/>
    <n v="33.333333333333336"/>
    <n v="3"/>
    <s v="FRG69"/>
    <n v="100"/>
    <n v="0"/>
    <s v="ร้านที่2"/>
    <s v="อ***มา ช***ลายนา"/>
    <s v="สุพรรณบุรี"/>
    <s v="-"/>
    <s v=""/>
    <s v="12/08/2025 09:08"/>
    <s v="-"/>
    <s v="J&amp;T Express"/>
    <s v="Tiktok"/>
    <s v="tiktok"/>
    <s v=""/>
    <s v="-"/>
    <s v="12/08/2025 09:08"/>
  </r>
  <r>
    <x v="1"/>
    <x v="1"/>
    <n v="33.333333333333336"/>
    <n v="3"/>
    <s v="FRG68"/>
    <n v="100"/>
    <n v="0"/>
    <s v="ร้านที่2"/>
    <s v="ข***ากุสมาลย์   ส***รณกาจณ์ชัย"/>
    <s v="สุพรรณบุรี"/>
    <s v="-"/>
    <s v=""/>
    <s v="12/08/2025 08:46"/>
    <s v="-"/>
    <s v="J&amp;T COD"/>
    <s v="Tiktok"/>
    <s v="จ่ายทีหลัง / COD"/>
    <s v=""/>
    <s v="-"/>
    <s v="12/08/2025 08:46"/>
  </r>
  <r>
    <x v="1"/>
    <x v="1"/>
    <n v="33.333333333333336"/>
    <n v="3"/>
    <s v="FRG67"/>
    <n v="100"/>
    <n v="0"/>
    <s v="ร้านที่2"/>
    <s v="อ***า อ***อินทร์อ่อน"/>
    <s v="ลพบุรี"/>
    <s v="-"/>
    <s v=""/>
    <s v="12/08/2025 08:38"/>
    <s v="-"/>
    <s v="J&amp;T Express"/>
    <s v="Tiktok"/>
    <s v="tiktok"/>
    <s v=""/>
    <s v="-"/>
    <s v="12/08/2025 08:38"/>
  </r>
  <r>
    <x v="1"/>
    <x v="1"/>
    <n v="33.333333333333336"/>
    <n v="3"/>
    <s v="FRG66"/>
    <n v="100"/>
    <n v="0"/>
    <s v="ร้านที่2"/>
    <s v="ท***ำ   พ***ะนนท์"/>
    <s v="ร้อยเอ็ด"/>
    <s v="-"/>
    <s v=""/>
    <s v="12/08/2025 08:30"/>
    <s v="-"/>
    <s v="J&amp;T COD"/>
    <s v="Tiktok"/>
    <s v="จ่ายทีหลัง / COD"/>
    <s v=""/>
    <s v="-"/>
    <s v="12/08/2025 08:30"/>
  </r>
  <r>
    <x v="15"/>
    <x v="16"/>
    <n v="139"/>
    <n v="2"/>
    <s v="FRG65"/>
    <n v="215"/>
    <n v="0"/>
    <s v="ร้านที่1"/>
    <s v="ลัดดา "/>
    <s v="199/3ม.3ต.สาริกา อ.เมือง จ.นครนายก 26000"/>
    <s v="26000"/>
    <s v="0837108969"/>
    <s v="12/08/2025 08:19"/>
    <s v="raweewan5499@gmail.com"/>
    <s v="EMS COD"/>
    <s v="facebook"/>
    <s v="กสิกร"/>
    <s v=""/>
    <s v="-"/>
    <s v="12/08/2025 08:18"/>
  </r>
  <r>
    <x v="16"/>
    <x v="17"/>
    <n v="65"/>
    <n v="1"/>
    <s v="FRG64"/>
    <n v="199"/>
    <n v="0"/>
    <s v="ร้านที่1"/>
    <s v="คุณกฤษดา  ธนทรัพย์สมบัติ "/>
    <s v="907/27  ซอยอิสรภาพ 13 ถนนอิสรภาพ แขวงหิรัญรูจี เขตธนบุรี กรุงเทพฯ  10600"/>
    <s v="10600"/>
    <s v="0863880325"/>
    <s v="11/08/2025 21:15"/>
    <s v="raweewan5499@gmail.com"/>
    <s v="EMS"/>
    <s v="facebook"/>
    <s v="กสิกร"/>
    <s v=""/>
    <s v="-"/>
    <s v="12/08/2025 08:14"/>
  </r>
  <r>
    <x v="17"/>
    <x v="18"/>
    <n v="65"/>
    <n v="1"/>
    <s v="FRG64"/>
    <n v="199"/>
    <n v="0"/>
    <s v="ร้านที่1"/>
    <s v="คุณกฤษดา  ธนทรัพย์สมบัติ "/>
    <s v="907/27  ซอยอิสรภาพ 13 ถนนอิสรภาพ แขวงหิรัญรูจี เขตธนบุรี กรุงเทพฯ  10600"/>
    <s v="10600"/>
    <s v="0863880325"/>
    <s v="11/08/2025 21:15"/>
    <s v="raweewan5499@gmail.com"/>
    <s v="EMS"/>
    <s v="facebook"/>
    <s v="กสิกร"/>
    <s v=""/>
    <s v="-"/>
    <s v="12/08/2025 08:14"/>
  </r>
  <r>
    <x v="10"/>
    <x v="11"/>
    <n v="65"/>
    <n v="1"/>
    <s v="FRG64"/>
    <n v="199"/>
    <n v="0"/>
    <s v="ร้านที่1"/>
    <s v="คุณกฤษดา  ธนทรัพย์สมบัติ "/>
    <s v="907/27  ซอยอิสรภาพ 13 ถนนอิสรภาพ แขวงหิรัญรูจี เขตธนบุรี กรุงเทพฯ  10600"/>
    <s v="10600"/>
    <s v="0863880325"/>
    <s v="11/08/2025 21:15"/>
    <s v="raweewan5499@gmail.com"/>
    <s v="EMS"/>
    <s v="facebook"/>
    <s v="กสิกร"/>
    <s v=""/>
    <s v="-"/>
    <s v="12/08/2025 08:14"/>
  </r>
  <r>
    <x v="9"/>
    <x v="10"/>
    <n v="65"/>
    <n v="1"/>
    <s v="FRG64"/>
    <n v="199"/>
    <n v="0"/>
    <s v="ร้านที่1"/>
    <s v="คุณกฤษดา  ธนทรัพย์สมบัติ "/>
    <s v="907/27  ซอยอิสรภาพ 13 ถนนอิสรภาพ แขวงหิรัญรูจี เขตธนบุรี กรุงเทพฯ  10600"/>
    <s v="10600"/>
    <s v="0863880325"/>
    <s v="11/08/2025 21:15"/>
    <s v="raweewan5499@gmail.com"/>
    <s v="EMS"/>
    <s v="facebook"/>
    <s v="กสิกร"/>
    <s v=""/>
    <s v="-"/>
    <s v="12/08/2025 08:14"/>
  </r>
  <r>
    <x v="5"/>
    <x v="5"/>
    <n v="12"/>
    <n v="20"/>
    <s v="FRG62"/>
    <n v="252"/>
    <n v="0"/>
    <s v="ร้านที่1"/>
    <s v="ศ******์"/>
    <s v="******ตำบลบางพึ่ง ตำบลบางพึ่ง อำเภอพระประแดง จังหวัดสมุทรปราการ 10130"/>
    <s v="10130"/>
    <s v="86"/>
    <s v="12/08/2025 07:48"/>
    <s v="-"/>
    <s v="SPX Express"/>
    <s v="Shopee"/>
    <s v="shopee"/>
    <s v=""/>
    <s v="-"/>
    <s v="12/08/2025 07:18"/>
  </r>
  <r>
    <x v="1"/>
    <x v="1"/>
    <n v="50"/>
    <n v="6"/>
    <s v="FRG61"/>
    <n v="195"/>
    <n v="0"/>
    <s v="ร้านที่2"/>
    <s v="จ**"/>
    <s v="สมุทรสาคร"/>
    <s v="-"/>
    <s v=""/>
    <s v="12/08/2025 05:13"/>
    <s v="-"/>
    <s v="J&amp;T COD"/>
    <s v="Tiktok"/>
    <s v="จ่ายทีหลัง / COD"/>
    <s v=""/>
    <s v="762630222034"/>
    <s v="12/08/2025 05:13"/>
  </r>
  <r>
    <x v="1"/>
    <x v="1"/>
    <n v="33.333333333333336"/>
    <n v="6"/>
    <s v="FRG60"/>
    <n v="200"/>
    <n v="0"/>
    <s v="ร้านที่2"/>
    <s v="F** K***kwan"/>
    <s v="ชลบุรี"/>
    <s v="-"/>
    <s v=""/>
    <s v="12/08/2025 05:01"/>
    <s v="-"/>
    <s v="J&amp;T Express"/>
    <s v="Tiktok"/>
    <s v="tiktok"/>
    <s v=""/>
    <s v="762601321042"/>
    <s v="12/08/2025 05:01"/>
  </r>
  <r>
    <x v="12"/>
    <x v="19"/>
    <n v="28.86"/>
    <n v="1"/>
    <s v="FRG58"/>
    <n v="93.6"/>
    <n v="7"/>
    <s v="ร้านที่1"/>
    <s v="ปัทมเนตร กีรติวิทยายุต"/>
    <s v="77/32 หมู่2 หมู่บ้านดิเอมเมอรัลการ์เด้น1ถ.คันแอน_x000a__x000a_ปากเกร็ด/ Pak Kretนนทบุรี/ Nonthaburi_x000a_11120"/>
    <s v="11120"/>
    <s v="660819156868"/>
    <s v="12/08/2025 02:15"/>
    <s v="-"/>
    <s v="Kerry_dropoff"/>
    <s v="Lazada"/>
    <s v="lazada"/>
    <s v=""/>
    <s v="LEXPU0596845288"/>
    <s v="12/08/2025 02:15"/>
  </r>
  <r>
    <x v="12"/>
    <x v="19"/>
    <n v="28.87"/>
    <n v="2"/>
    <s v="FRG58"/>
    <n v="93.6"/>
    <n v="7"/>
    <s v="ร้านที่1"/>
    <s v="ปัทมเนตร กีรติวิทยายุต"/>
    <s v="77/32 หมู่2 หมู่บ้านดิเอมเมอรัลการ์เด้น1ถ.คันแอน_x000a__x000a_ปากเกร็ด/ Pak Kretนนทบุรี/ Nonthaburi_x000a_11120"/>
    <s v="11120"/>
    <s v="660819156868"/>
    <s v="12/08/2025 02:15"/>
    <s v="-"/>
    <s v="Kerry_dropoff"/>
    <s v="Lazada"/>
    <s v="lazada"/>
    <s v=""/>
    <s v="LEXPU0596845288"/>
    <s v="12/08/2025 02:15"/>
  </r>
  <r>
    <x v="1"/>
    <x v="1"/>
    <n v="50"/>
    <n v="6"/>
    <s v="FRG57"/>
    <n v="200"/>
    <n v="0"/>
    <s v="ร้านที่2"/>
    <s v="ว***ตร ร***สมฤกษ์"/>
    <s v="กรุงเทพฯ"/>
    <s v="-"/>
    <s v=""/>
    <s v="12/08/2025 01:37"/>
    <s v="-"/>
    <s v="Flash Express Thailand COD"/>
    <s v="Tiktok"/>
    <s v="จ่ายทีหลัง / COD"/>
    <s v=""/>
    <s v="THT013321UF3G1Z"/>
    <s v="12/08/2025 01:37"/>
  </r>
  <r>
    <x v="1"/>
    <x v="1"/>
    <n v="33.333333333333336"/>
    <n v="3"/>
    <s v="FRG56"/>
    <n v="100"/>
    <n v="0"/>
    <s v="ร้านที่2"/>
    <s v="ช***ชา ค***้ม"/>
    <s v="เทศบาลนครขอนแก่น"/>
    <s v="-"/>
    <s v=""/>
    <s v="12/08/2025 01:29"/>
    <s v="-"/>
    <s v="J&amp;T COD"/>
    <s v="Tiktok"/>
    <s v="จ่ายทีหลัง / COD"/>
    <s v=""/>
    <s v="762574090994"/>
    <s v="12/08/2025 01:30"/>
  </r>
  <r>
    <x v="1"/>
    <x v="1"/>
    <n v="33.333333333333336"/>
    <n v="3"/>
    <s v="FRG55"/>
    <n v="100"/>
    <n v="0"/>
    <s v="ร้านที่2"/>
    <s v="ป***าภัทร ล***"/>
    <s v="นครปฐม"/>
    <s v="-"/>
    <s v=""/>
    <s v="12/08/2025 01:20"/>
    <s v="-"/>
    <s v="J&amp;T Express"/>
    <s v="Tiktok"/>
    <s v="tiktok"/>
    <s v=""/>
    <s v="762526892993"/>
    <s v="12/08/2025 01:28"/>
  </r>
  <r>
    <x v="11"/>
    <x v="12"/>
    <n v="50"/>
    <n v="1"/>
    <s v="FRG54"/>
    <n v="180"/>
    <n v="0"/>
    <s v="ร้านที่2"/>
    <s v="ส***จ็ด‘พฤษภา"/>
    <s v="เชียงราย"/>
    <s v="-"/>
    <s v=""/>
    <s v="12/08/2025 00:47"/>
    <s v="-"/>
    <s v="J&amp;T COD"/>
    <s v="Tiktok"/>
    <s v="จ่ายทีหลัง / COD"/>
    <s v=""/>
    <s v="-"/>
    <s v="12/08/2025 00:47"/>
  </r>
  <r>
    <x v="12"/>
    <x v="13"/>
    <n v="50"/>
    <n v="1"/>
    <s v="FRG54"/>
    <n v="180"/>
    <n v="0"/>
    <s v="ร้านที่2"/>
    <s v="ส***จ็ด‘พฤษภา"/>
    <s v="เชียงราย"/>
    <s v="-"/>
    <s v=""/>
    <s v="12/08/2025 00:47"/>
    <s v="-"/>
    <s v="J&amp;T COD"/>
    <s v="Tiktok"/>
    <s v="จ่ายทีหลัง / COD"/>
    <s v=""/>
    <s v="-"/>
    <s v="12/08/2025 00:47"/>
  </r>
  <r>
    <x v="13"/>
    <x v="14"/>
    <n v="50"/>
    <n v="1"/>
    <s v="FRG54"/>
    <n v="180"/>
    <n v="0"/>
    <s v="ร้านที่2"/>
    <s v="ส***จ็ด‘พฤษภา"/>
    <s v="เชียงราย"/>
    <s v="-"/>
    <s v=""/>
    <s v="12/08/2025 00:47"/>
    <s v="-"/>
    <s v="J&amp;T COD"/>
    <s v="Tiktok"/>
    <s v="จ่ายทีหลัง / COD"/>
    <s v=""/>
    <s v="-"/>
    <s v="12/08/2025 00:4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x v="0"/>
    <x v="0"/>
    <n v="50"/>
    <n v="2"/>
    <s v="FRJ53"/>
    <n v="200"/>
    <n v="0"/>
    <s v="ร้านที่4"/>
    <s v="น*** ฉ***แย้ม"/>
    <s v="กาฬสินธุ์"/>
    <s v="-"/>
    <s v=""/>
    <s v="13/08/2025 23:37"/>
    <s v="-"/>
    <s v="J&amp;T Express"/>
    <s v="Tiktok"/>
    <s v="tiktok"/>
    <s v=""/>
    <s v="-"/>
    <s v="13/08/2025 23:37"/>
  </r>
  <r>
    <x v="1"/>
    <x v="1"/>
    <n v="50"/>
    <n v="2"/>
    <s v="FRJ53"/>
    <n v="200"/>
    <n v="0"/>
    <s v="ร้านที่4"/>
    <s v="น*** ฉ***แย้ม"/>
    <s v="กาฬสินธุ์"/>
    <s v="-"/>
    <s v=""/>
    <s v="13/08/2025 23:37"/>
    <s v="-"/>
    <s v="J&amp;T Express"/>
    <s v="Tiktok"/>
    <s v="tiktok"/>
    <s v=""/>
    <s v="-"/>
    <s v="13/08/2025 23:37"/>
  </r>
  <r>
    <x v="2"/>
    <x v="2"/>
    <n v="50"/>
    <n v="2"/>
    <s v="FRJ53"/>
    <n v="200"/>
    <n v="0"/>
    <s v="ร้านที่4"/>
    <s v="น*** ฉ***แย้ม"/>
    <s v="กาฬสินธุ์"/>
    <s v="-"/>
    <s v=""/>
    <s v="13/08/2025 23:37"/>
    <s v="-"/>
    <s v="J&amp;T Express"/>
    <s v="Tiktok"/>
    <s v="tiktok"/>
    <s v=""/>
    <s v="-"/>
    <s v="13/08/2025 23:37"/>
  </r>
  <r>
    <x v="0"/>
    <x v="0"/>
    <n v="50"/>
    <n v="1"/>
    <s v="FRJ52"/>
    <n v="109"/>
    <n v="9"/>
    <s v="ร้านที่2"/>
    <s v="ธ***ต ช***งค์"/>
    <s v="บึงกาฬ"/>
    <s v="-"/>
    <s v=""/>
    <s v="13/08/2025 23:35"/>
    <s v="-"/>
    <s v="Flash Express Thailand COD"/>
    <s v="Tiktok"/>
    <s v="จ่ายทีหลัง / COD"/>
    <s v=""/>
    <s v="THT350421ZPXJ6Z"/>
    <s v="13/08/2025 23:35"/>
  </r>
  <r>
    <x v="1"/>
    <x v="1"/>
    <n v="50"/>
    <n v="1"/>
    <s v="FRJ52"/>
    <n v="109"/>
    <n v="9"/>
    <s v="ร้านที่2"/>
    <s v="ธ***ต ช***งค์"/>
    <s v="บึงกาฬ"/>
    <s v="-"/>
    <s v=""/>
    <s v="13/08/2025 23:35"/>
    <s v="-"/>
    <s v="Flash Express Thailand COD"/>
    <s v="Tiktok"/>
    <s v="จ่ายทีหลัง / COD"/>
    <s v=""/>
    <s v="THT350421ZPXJ6Z"/>
    <s v="13/08/2025 23:35"/>
  </r>
  <r>
    <x v="2"/>
    <x v="2"/>
    <n v="50"/>
    <n v="1"/>
    <s v="FRJ52"/>
    <n v="109"/>
    <n v="9"/>
    <s v="ร้านที่2"/>
    <s v="ธ***ต ช***งค์"/>
    <s v="บึงกาฬ"/>
    <s v="-"/>
    <s v=""/>
    <s v="13/08/2025 23:35"/>
    <s v="-"/>
    <s v="Flash Express Thailand COD"/>
    <s v="Tiktok"/>
    <s v="จ่ายทีหลัง / COD"/>
    <s v=""/>
    <s v="THT350421ZPXJ6Z"/>
    <s v="13/08/2025 23:35"/>
  </r>
  <r>
    <x v="0"/>
    <x v="0"/>
    <n v="50"/>
    <n v="5"/>
    <s v="FRJ51"/>
    <n v="500"/>
    <n v="0"/>
    <s v="ร้านที่4"/>
    <s v="ฟ**"/>
    <s v="กระบี่"/>
    <s v="-"/>
    <s v=""/>
    <s v="13/08/2025 23:29"/>
    <s v="-"/>
    <s v="J&amp;T COD"/>
    <s v="Tiktok"/>
    <s v="จ่ายทีหลัง / COD"/>
    <s v=""/>
    <s v="762620412746"/>
    <s v="13/08/2025 23:29"/>
  </r>
  <r>
    <x v="1"/>
    <x v="1"/>
    <n v="50"/>
    <n v="5"/>
    <s v="FRJ51"/>
    <n v="500"/>
    <n v="0"/>
    <s v="ร้านที่4"/>
    <s v="ฟ**"/>
    <s v="กระบี่"/>
    <s v="-"/>
    <s v=""/>
    <s v="13/08/2025 23:29"/>
    <s v="-"/>
    <s v="J&amp;T COD"/>
    <s v="Tiktok"/>
    <s v="จ่ายทีหลัง / COD"/>
    <s v=""/>
    <s v="762620412746"/>
    <s v="13/08/2025 23:29"/>
  </r>
  <r>
    <x v="2"/>
    <x v="2"/>
    <n v="50"/>
    <n v="5"/>
    <s v="FRJ51"/>
    <n v="500"/>
    <n v="0"/>
    <s v="ร้านที่4"/>
    <s v="ฟ**"/>
    <s v="กระบี่"/>
    <s v="-"/>
    <s v=""/>
    <s v="13/08/2025 23:29"/>
    <s v="-"/>
    <s v="J&amp;T COD"/>
    <s v="Tiktok"/>
    <s v="จ่ายทีหลัง / COD"/>
    <s v=""/>
    <s v="762620412746"/>
    <s v="13/08/2025 23:29"/>
  </r>
  <r>
    <x v="0"/>
    <x v="0"/>
    <n v="50"/>
    <n v="1"/>
    <s v="FRJ49"/>
    <n v="109"/>
    <n v="9"/>
    <s v="ร้านที่4"/>
    <s v="น***ิดา โ***ะนา"/>
    <s v="เทศบาลนครสกลนคร"/>
    <s v="-"/>
    <s v=""/>
    <s v="13/08/2025 22:58"/>
    <s v="-"/>
    <s v="J&amp;T COD"/>
    <s v="Tiktok"/>
    <s v="จ่ายทีหลัง / COD"/>
    <s v=""/>
    <s v="-"/>
    <s v="13/08/2025 22:58"/>
  </r>
  <r>
    <x v="1"/>
    <x v="1"/>
    <n v="50"/>
    <n v="1"/>
    <s v="FRJ49"/>
    <n v="109"/>
    <n v="9"/>
    <s v="ร้านที่4"/>
    <s v="น***ิดา โ***ะนา"/>
    <s v="เทศบาลนครสกลนคร"/>
    <s v="-"/>
    <s v=""/>
    <s v="13/08/2025 22:58"/>
    <s v="-"/>
    <s v="J&amp;T COD"/>
    <s v="Tiktok"/>
    <s v="จ่ายทีหลัง / COD"/>
    <s v=""/>
    <s v="-"/>
    <s v="13/08/2025 22:58"/>
  </r>
  <r>
    <x v="2"/>
    <x v="2"/>
    <n v="50"/>
    <n v="1"/>
    <s v="FRJ49"/>
    <n v="109"/>
    <n v="9"/>
    <s v="ร้านที่4"/>
    <s v="น***ิดา โ***ะนา"/>
    <s v="เทศบาลนครสกลนคร"/>
    <s v="-"/>
    <s v=""/>
    <s v="13/08/2025 22:58"/>
    <s v="-"/>
    <s v="J&amp;T COD"/>
    <s v="Tiktok"/>
    <s v="จ่ายทีหลัง / COD"/>
    <s v=""/>
    <s v="-"/>
    <s v="13/08/2025 22:58"/>
  </r>
  <r>
    <x v="3"/>
    <x v="3"/>
    <n v="139"/>
    <n v="6"/>
    <s v="FRJ48"/>
    <n v="1070"/>
    <n v="0"/>
    <s v="ร้านที่2"/>
    <s v="ว***พร"/>
    <s v="พะเยา"/>
    <s v="-"/>
    <s v=""/>
    <s v="13/08/2025 22:40"/>
    <s v="-"/>
    <s v="J&amp;T COD"/>
    <s v="Tiktok"/>
    <s v="จ่ายทีหลัง / COD"/>
    <s v=""/>
    <s v="-"/>
    <s v="13/08/2025 22:40"/>
  </r>
  <r>
    <x v="4"/>
    <x v="4"/>
    <n v="139"/>
    <n v="4"/>
    <s v="FRJ48"/>
    <n v="1070"/>
    <n v="0"/>
    <s v="ร้านที่2"/>
    <s v="ว***พร"/>
    <s v="พะเยา"/>
    <s v="-"/>
    <s v=""/>
    <s v="13/08/2025 22:40"/>
    <s v="-"/>
    <s v="J&amp;T COD"/>
    <s v="Tiktok"/>
    <s v="จ่ายทีหลัง / COD"/>
    <s v=""/>
    <s v="-"/>
    <s v="13/08/2025 22:40"/>
  </r>
  <r>
    <x v="0"/>
    <x v="0"/>
    <n v="50"/>
    <n v="1"/>
    <s v="FRJ47"/>
    <n v="100"/>
    <n v="0"/>
    <s v="ร้านที่4"/>
    <s v="ล***า ส***งษี"/>
    <s v="เพชรบูรณ์"/>
    <s v="-"/>
    <s v=""/>
    <s v="13/08/2025 22:18"/>
    <s v="-"/>
    <s v="J&amp;T COD"/>
    <s v="Tiktok"/>
    <s v="จ่ายทีหลัง / COD"/>
    <s v=""/>
    <s v="-"/>
    <s v="13/08/2025 22:18"/>
  </r>
  <r>
    <x v="1"/>
    <x v="1"/>
    <n v="50"/>
    <n v="1"/>
    <s v="FRJ47"/>
    <n v="100"/>
    <n v="0"/>
    <s v="ร้านที่4"/>
    <s v="ล***า ส***งษี"/>
    <s v="เพชรบูรณ์"/>
    <s v="-"/>
    <s v=""/>
    <s v="13/08/2025 22:18"/>
    <s v="-"/>
    <s v="J&amp;T COD"/>
    <s v="Tiktok"/>
    <s v="จ่ายทีหลัง / COD"/>
    <s v=""/>
    <s v="-"/>
    <s v="13/08/2025 22:18"/>
  </r>
  <r>
    <x v="2"/>
    <x v="2"/>
    <n v="50"/>
    <n v="1"/>
    <s v="FRJ47"/>
    <n v="100"/>
    <n v="0"/>
    <s v="ร้านที่4"/>
    <s v="ล***า ส***งษี"/>
    <s v="เพชรบูรณ์"/>
    <s v="-"/>
    <s v=""/>
    <s v="13/08/2025 22:18"/>
    <s v="-"/>
    <s v="J&amp;T COD"/>
    <s v="Tiktok"/>
    <s v="จ่ายทีหลัง / COD"/>
    <s v=""/>
    <s v="-"/>
    <s v="13/08/2025 22:18"/>
  </r>
  <r>
    <x v="0"/>
    <x v="0"/>
    <n v="50"/>
    <n v="2"/>
    <s v="FRJ46"/>
    <n v="200"/>
    <n v="0"/>
    <s v="ร้านที่4"/>
    <s v="น***ัทร  พ***้ย  ร***จ้ะโบว์"/>
    <s v="พังงา"/>
    <s v="-"/>
    <s v=""/>
    <s v="13/08/2025 22:09"/>
    <s v="-"/>
    <s v="J&amp;T COD"/>
    <s v="Tiktok"/>
    <s v="จ่ายทีหลัง / COD"/>
    <s v=""/>
    <s v="-"/>
    <s v="13/08/2025 22:09"/>
  </r>
  <r>
    <x v="1"/>
    <x v="1"/>
    <n v="50"/>
    <n v="2"/>
    <s v="FRJ46"/>
    <n v="200"/>
    <n v="0"/>
    <s v="ร้านที่4"/>
    <s v="น***ัทร  พ***้ย  ร***จ้ะโบว์"/>
    <s v="พังงา"/>
    <s v="-"/>
    <s v=""/>
    <s v="13/08/2025 22:09"/>
    <s v="-"/>
    <s v="J&amp;T COD"/>
    <s v="Tiktok"/>
    <s v="จ่ายทีหลัง / COD"/>
    <s v=""/>
    <s v="-"/>
    <s v="13/08/2025 22:09"/>
  </r>
  <r>
    <x v="2"/>
    <x v="2"/>
    <n v="50"/>
    <n v="2"/>
    <s v="FRJ46"/>
    <n v="200"/>
    <n v="0"/>
    <s v="ร้านที่4"/>
    <s v="น***ัทร  พ***้ย  ร***จ้ะโบว์"/>
    <s v="พังงา"/>
    <s v="-"/>
    <s v=""/>
    <s v="13/08/2025 22:09"/>
    <s v="-"/>
    <s v="J&amp;T COD"/>
    <s v="Tiktok"/>
    <s v="จ่ายทีหลัง / COD"/>
    <s v=""/>
    <s v="-"/>
    <s v="13/08/2025 22:09"/>
  </r>
  <r>
    <x v="5"/>
    <x v="5"/>
    <n v="50"/>
    <n v="6"/>
    <s v="FRJ45"/>
    <n v="200"/>
    <n v="0"/>
    <s v="ร้านที่2"/>
    <s v="ภ***พร เ***ันทร์"/>
    <s v="ชุมพร"/>
    <s v="-"/>
    <s v=""/>
    <s v="13/08/2025 22:07"/>
    <s v="-"/>
    <s v="J&amp;T COD"/>
    <s v="Tiktok"/>
    <s v="จ่ายทีหลัง / COD"/>
    <s v=""/>
    <s v="-"/>
    <s v="13/08/2025 22:07"/>
  </r>
  <r>
    <x v="0"/>
    <x v="0"/>
    <n v="50"/>
    <n v="1"/>
    <s v="FRJ44"/>
    <n v="138"/>
    <n v="38"/>
    <s v="ร้านที่4"/>
    <s v="จ** เ***วมุก"/>
    <s v="นครพนม"/>
    <s v="-"/>
    <s v=""/>
    <s v="13/08/2025 22:03"/>
    <s v="-"/>
    <s v="J&amp;T COD"/>
    <s v="Tiktok"/>
    <s v="จ่ายทีหลัง / COD"/>
    <s v=""/>
    <s v="-"/>
    <s v="13/08/2025 22:03"/>
  </r>
  <r>
    <x v="1"/>
    <x v="1"/>
    <n v="50"/>
    <n v="1"/>
    <s v="FRJ44"/>
    <n v="138"/>
    <n v="38"/>
    <s v="ร้านที่4"/>
    <s v="จ** เ***วมุก"/>
    <s v="นครพนม"/>
    <s v="-"/>
    <s v=""/>
    <s v="13/08/2025 22:03"/>
    <s v="-"/>
    <s v="J&amp;T COD"/>
    <s v="Tiktok"/>
    <s v="จ่ายทีหลัง / COD"/>
    <s v=""/>
    <s v="-"/>
    <s v="13/08/2025 22:03"/>
  </r>
  <r>
    <x v="2"/>
    <x v="2"/>
    <n v="50"/>
    <n v="1"/>
    <s v="FRJ44"/>
    <n v="138"/>
    <n v="38"/>
    <s v="ร้านที่4"/>
    <s v="จ** เ***วมุก"/>
    <s v="นครพนม"/>
    <s v="-"/>
    <s v=""/>
    <s v="13/08/2025 22:03"/>
    <s v="-"/>
    <s v="J&amp;T COD"/>
    <s v="Tiktok"/>
    <s v="จ่ายทีหลัง / COD"/>
    <s v=""/>
    <s v="-"/>
    <s v="13/08/2025 22:03"/>
  </r>
  <r>
    <x v="0"/>
    <x v="0"/>
    <n v="50"/>
    <n v="1"/>
    <s v="FRJ43"/>
    <n v="100"/>
    <n v="0"/>
    <s v="ร้านที่4"/>
    <s v="ข***เรือน แ***ดอนไพร"/>
    <s v="นครปฐม"/>
    <s v="-"/>
    <s v=""/>
    <s v="13/08/2025 21:47"/>
    <s v="-"/>
    <s v="J&amp;T COD"/>
    <s v="Tiktok"/>
    <s v="จ่ายทีหลัง / COD"/>
    <s v=""/>
    <s v="-"/>
    <s v="13/08/2025 21:47"/>
  </r>
  <r>
    <x v="1"/>
    <x v="1"/>
    <n v="50"/>
    <n v="1"/>
    <s v="FRJ43"/>
    <n v="100"/>
    <n v="0"/>
    <s v="ร้านที่4"/>
    <s v="ข***เรือน แ***ดอนไพร"/>
    <s v="นครปฐม"/>
    <s v="-"/>
    <s v=""/>
    <s v="13/08/2025 21:47"/>
    <s v="-"/>
    <s v="J&amp;T COD"/>
    <s v="Tiktok"/>
    <s v="จ่ายทีหลัง / COD"/>
    <s v=""/>
    <s v="-"/>
    <s v="13/08/2025 21:47"/>
  </r>
  <r>
    <x v="2"/>
    <x v="2"/>
    <n v="50"/>
    <n v="1"/>
    <s v="FRJ43"/>
    <n v="100"/>
    <n v="0"/>
    <s v="ร้านที่4"/>
    <s v="ข***เรือน แ***ดอนไพร"/>
    <s v="นครปฐม"/>
    <s v="-"/>
    <s v=""/>
    <s v="13/08/2025 21:47"/>
    <s v="-"/>
    <s v="J&amp;T COD"/>
    <s v="Tiktok"/>
    <s v="จ่ายทีหลัง / COD"/>
    <s v=""/>
    <s v="-"/>
    <s v="13/08/2025 21:47"/>
  </r>
  <r>
    <x v="0"/>
    <x v="0"/>
    <n v="50"/>
    <n v="1"/>
    <s v="FRJ42"/>
    <n v="109"/>
    <n v="9"/>
    <s v="ร้านที่2"/>
    <s v="ส***ริยา อ***สาคร"/>
    <s v="กาฬสินธุ์"/>
    <s v="-"/>
    <s v=""/>
    <s v="13/08/2025 21:42"/>
    <s v="-"/>
    <s v="J&amp;T COD"/>
    <s v="Tiktok"/>
    <s v="จ่ายทีหลัง / COD"/>
    <s v=""/>
    <s v="-"/>
    <s v="13/08/2025 21:42"/>
  </r>
  <r>
    <x v="1"/>
    <x v="1"/>
    <n v="50"/>
    <n v="1"/>
    <s v="FRJ42"/>
    <n v="109"/>
    <n v="9"/>
    <s v="ร้านที่2"/>
    <s v="ส***ริยา อ***สาคร"/>
    <s v="กาฬสินธุ์"/>
    <s v="-"/>
    <s v=""/>
    <s v="13/08/2025 21:42"/>
    <s v="-"/>
    <s v="J&amp;T COD"/>
    <s v="Tiktok"/>
    <s v="จ่ายทีหลัง / COD"/>
    <s v=""/>
    <s v="-"/>
    <s v="13/08/2025 21:42"/>
  </r>
  <r>
    <x v="2"/>
    <x v="2"/>
    <n v="50"/>
    <n v="1"/>
    <s v="FRJ42"/>
    <n v="109"/>
    <n v="9"/>
    <s v="ร้านที่2"/>
    <s v="ส***ริยา อ***สาคร"/>
    <s v="กาฬสินธุ์"/>
    <s v="-"/>
    <s v=""/>
    <s v="13/08/2025 21:42"/>
    <s v="-"/>
    <s v="J&amp;T COD"/>
    <s v="Tiktok"/>
    <s v="จ่ายทีหลัง / COD"/>
    <s v=""/>
    <s v="-"/>
    <s v="13/08/2025 21:42"/>
  </r>
  <r>
    <x v="6"/>
    <x v="6"/>
    <n v="66.666666666666671"/>
    <n v="3"/>
    <s v="FRJ41"/>
    <n v="147"/>
    <n v="0"/>
    <s v="ร้านที่1"/>
    <s v="เ******์"/>
    <s v="******ตำบล วิชิต, อำเภอเมืองภูเก็ต ตำบลวิชิต อำเภอเมืองภูเก็ต จังหวัดภูเก็ต 83000"/>
    <s v="83000"/>
    <s v="14"/>
    <s v="-"/>
    <s v="-"/>
    <s v=""/>
    <s v="Shopee"/>
    <s v="-"/>
    <s v=""/>
    <s v="-"/>
    <s v="13/08/2025 21:22"/>
  </r>
  <r>
    <x v="7"/>
    <x v="7"/>
    <n v="76"/>
    <n v="3"/>
    <s v="FRJ40"/>
    <n v="220"/>
    <n v="0"/>
    <s v="ร้านที่1"/>
    <s v="ณ******์"/>
    <s v="******บลระแหง อำเภอลาดหลุมแก้ว จังหวัดปทุมธานี 12140"/>
    <s v="12140"/>
    <s v="19"/>
    <s v="13/08/2025 21:08"/>
    <s v="-"/>
    <s v="SPX Express"/>
    <s v="Shopee"/>
    <s v="shopee"/>
    <s v=""/>
    <s v="TH255165740460V"/>
    <s v="13/08/2025 21:08"/>
  </r>
  <r>
    <x v="0"/>
    <x v="0"/>
    <n v="50"/>
    <n v="2"/>
    <s v="FRJ38"/>
    <n v="200"/>
    <n v="0"/>
    <s v="ร้านที่4"/>
    <s v="ท***รรณ ส***รถกิจ"/>
    <s v="ชัยภูมิ"/>
    <s v="-"/>
    <s v=""/>
    <s v="13/08/2025 20:56"/>
    <s v="-"/>
    <s v="J&amp;T COD"/>
    <s v="Tiktok"/>
    <s v="จ่ายทีหลัง / COD"/>
    <s v=""/>
    <s v="-"/>
    <s v="13/08/2025 20:56"/>
  </r>
  <r>
    <x v="1"/>
    <x v="1"/>
    <n v="50"/>
    <n v="2"/>
    <s v="FRJ38"/>
    <n v="200"/>
    <n v="0"/>
    <s v="ร้านที่4"/>
    <s v="ท***รรณ ส***รถกิจ"/>
    <s v="ชัยภูมิ"/>
    <s v="-"/>
    <s v=""/>
    <s v="13/08/2025 20:56"/>
    <s v="-"/>
    <s v="J&amp;T COD"/>
    <s v="Tiktok"/>
    <s v="จ่ายทีหลัง / COD"/>
    <s v=""/>
    <s v="-"/>
    <s v="13/08/2025 20:56"/>
  </r>
  <r>
    <x v="2"/>
    <x v="2"/>
    <n v="50"/>
    <n v="2"/>
    <s v="FRJ38"/>
    <n v="200"/>
    <n v="0"/>
    <s v="ร้านที่4"/>
    <s v="ท***รรณ ส***รถกิจ"/>
    <s v="ชัยภูมิ"/>
    <s v="-"/>
    <s v=""/>
    <s v="13/08/2025 20:56"/>
    <s v="-"/>
    <s v="J&amp;T COD"/>
    <s v="Tiktok"/>
    <s v="จ่ายทีหลัง / COD"/>
    <s v=""/>
    <s v="-"/>
    <s v="13/08/2025 20:56"/>
  </r>
  <r>
    <x v="0"/>
    <x v="0"/>
    <n v="50"/>
    <n v="1"/>
    <s v="FRJ37"/>
    <n v="100"/>
    <n v="0"/>
    <s v="ร้านที่2"/>
    <s v="แ***ียา ง***ิริ"/>
    <s v="ปทุมธานี"/>
    <s v="-"/>
    <s v=""/>
    <s v="13/08/2025 20:52"/>
    <s v="-"/>
    <s v="J&amp;T COD"/>
    <s v="Tiktok"/>
    <s v="จ่ายทีหลัง / COD"/>
    <s v=""/>
    <s v="-"/>
    <s v="13/08/2025 20:52"/>
  </r>
  <r>
    <x v="1"/>
    <x v="1"/>
    <n v="50"/>
    <n v="1"/>
    <s v="FRJ37"/>
    <n v="100"/>
    <n v="0"/>
    <s v="ร้านที่2"/>
    <s v="แ***ียา ง***ิริ"/>
    <s v="ปทุมธานี"/>
    <s v="-"/>
    <s v=""/>
    <s v="13/08/2025 20:52"/>
    <s v="-"/>
    <s v="J&amp;T COD"/>
    <s v="Tiktok"/>
    <s v="จ่ายทีหลัง / COD"/>
    <s v=""/>
    <s v="-"/>
    <s v="13/08/2025 20:52"/>
  </r>
  <r>
    <x v="2"/>
    <x v="2"/>
    <n v="50"/>
    <n v="1"/>
    <s v="FRJ37"/>
    <n v="100"/>
    <n v="0"/>
    <s v="ร้านที่2"/>
    <s v="แ***ียา ง***ิริ"/>
    <s v="ปทุมธานี"/>
    <s v="-"/>
    <s v=""/>
    <s v="13/08/2025 20:52"/>
    <s v="-"/>
    <s v="J&amp;T COD"/>
    <s v="Tiktok"/>
    <s v="จ่ายทีหลัง / COD"/>
    <s v=""/>
    <s v="-"/>
    <s v="13/08/2025 20:52"/>
  </r>
  <r>
    <x v="0"/>
    <x v="0"/>
    <n v="50"/>
    <n v="1"/>
    <s v="FRJ36"/>
    <n v="100"/>
    <n v="0"/>
    <s v="ร้านที่4"/>
    <s v="ส***ษิณี  ช***บุญชู"/>
    <s v="นครศรีธรรมราช"/>
    <s v="-"/>
    <s v=""/>
    <s v="13/08/2025 20:24"/>
    <s v="-"/>
    <s v="J&amp;T COD"/>
    <s v="Tiktok"/>
    <s v="จ่ายทีหลัง / COD"/>
    <s v=""/>
    <s v="-"/>
    <s v="13/08/2025 20:24"/>
  </r>
  <r>
    <x v="1"/>
    <x v="1"/>
    <n v="50"/>
    <n v="1"/>
    <s v="FRJ36"/>
    <n v="100"/>
    <n v="0"/>
    <s v="ร้านที่4"/>
    <s v="ส***ษิณี  ช***บุญชู"/>
    <s v="นครศรีธรรมราช"/>
    <s v="-"/>
    <s v=""/>
    <s v="13/08/2025 20:24"/>
    <s v="-"/>
    <s v="J&amp;T COD"/>
    <s v="Tiktok"/>
    <s v="จ่ายทีหลัง / COD"/>
    <s v=""/>
    <s v="-"/>
    <s v="13/08/2025 20:24"/>
  </r>
  <r>
    <x v="2"/>
    <x v="2"/>
    <n v="50"/>
    <n v="1"/>
    <s v="FRJ36"/>
    <n v="100"/>
    <n v="0"/>
    <s v="ร้านที่4"/>
    <s v="ส***ษิณี  ช***บุญชู"/>
    <s v="นครศรีธรรมราช"/>
    <s v="-"/>
    <s v=""/>
    <s v="13/08/2025 20:24"/>
    <s v="-"/>
    <s v="J&amp;T COD"/>
    <s v="Tiktok"/>
    <s v="จ่ายทีหลัง / COD"/>
    <s v=""/>
    <s v="-"/>
    <s v="13/08/2025 20:24"/>
  </r>
  <r>
    <x v="0"/>
    <x v="0"/>
    <n v="50"/>
    <n v="1"/>
    <s v="FRJ35"/>
    <n v="100"/>
    <n v="0"/>
    <s v="ร้านที่4"/>
    <s v="อ***ลี ส***้อง"/>
    <s v="ปทุมธานี"/>
    <s v="-"/>
    <s v=""/>
    <s v="13/08/2025 20:15"/>
    <s v="-"/>
    <s v="J&amp;T COD"/>
    <s v="Tiktok"/>
    <s v="จ่ายทีหลัง / COD"/>
    <s v=""/>
    <s v="-"/>
    <s v="13/08/2025 20:15"/>
  </r>
  <r>
    <x v="1"/>
    <x v="1"/>
    <n v="50"/>
    <n v="1"/>
    <s v="FRJ35"/>
    <n v="100"/>
    <n v="0"/>
    <s v="ร้านที่4"/>
    <s v="อ***ลี ส***้อง"/>
    <s v="ปทุมธานี"/>
    <s v="-"/>
    <s v=""/>
    <s v="13/08/2025 20:15"/>
    <s v="-"/>
    <s v="J&amp;T COD"/>
    <s v="Tiktok"/>
    <s v="จ่ายทีหลัง / COD"/>
    <s v=""/>
    <s v="-"/>
    <s v="13/08/2025 20:15"/>
  </r>
  <r>
    <x v="2"/>
    <x v="2"/>
    <n v="50"/>
    <n v="1"/>
    <s v="FRJ35"/>
    <n v="100"/>
    <n v="0"/>
    <s v="ร้านที่4"/>
    <s v="อ***ลี ส***้อง"/>
    <s v="ปทุมธานี"/>
    <s v="-"/>
    <s v=""/>
    <s v="13/08/2025 20:15"/>
    <s v="-"/>
    <s v="J&amp;T COD"/>
    <s v="Tiktok"/>
    <s v="จ่ายทีหลัง / COD"/>
    <s v=""/>
    <s v="-"/>
    <s v="13/08/2025 20:15"/>
  </r>
  <r>
    <x v="0"/>
    <x v="0"/>
    <n v="50"/>
    <n v="1"/>
    <s v="FRJ34"/>
    <n v="100"/>
    <n v="0"/>
    <s v="ร้านที่4"/>
    <s v="น***าวนัฏฐริณี  ส***นเย็น"/>
    <s v="สุพรรณบุรี"/>
    <s v="-"/>
    <s v=""/>
    <s v="13/08/2025 20:12"/>
    <s v="-"/>
    <s v="J&amp;T Express"/>
    <s v="Tiktok"/>
    <s v="tiktok"/>
    <s v=""/>
    <s v="-"/>
    <s v="13/08/2025 20:12"/>
  </r>
  <r>
    <x v="1"/>
    <x v="1"/>
    <n v="50"/>
    <n v="1"/>
    <s v="FRJ34"/>
    <n v="100"/>
    <n v="0"/>
    <s v="ร้านที่4"/>
    <s v="น***าวนัฏฐริณี  ส***นเย็น"/>
    <s v="สุพรรณบุรี"/>
    <s v="-"/>
    <s v=""/>
    <s v="13/08/2025 20:12"/>
    <s v="-"/>
    <s v="J&amp;T Express"/>
    <s v="Tiktok"/>
    <s v="tiktok"/>
    <s v=""/>
    <s v="-"/>
    <s v="13/08/2025 20:12"/>
  </r>
  <r>
    <x v="2"/>
    <x v="2"/>
    <n v="50"/>
    <n v="1"/>
    <s v="FRJ34"/>
    <n v="100"/>
    <n v="0"/>
    <s v="ร้านที่4"/>
    <s v="น***าวนัฏฐริณี  ส***นเย็น"/>
    <s v="สุพรรณบุรี"/>
    <s v="-"/>
    <s v=""/>
    <s v="13/08/2025 20:12"/>
    <s v="-"/>
    <s v="J&amp;T Express"/>
    <s v="Tiktok"/>
    <s v="tiktok"/>
    <s v=""/>
    <s v="-"/>
    <s v="13/08/2025 20:12"/>
  </r>
  <r>
    <x v="0"/>
    <x v="0"/>
    <n v="50"/>
    <n v="1"/>
    <s v="FRJ33"/>
    <n v="100"/>
    <n v="0"/>
    <s v="ร้านที่4"/>
    <s v="ธ***งศ์ บ***ัง"/>
    <s v="เทศบาลนครสุราษฎร์ธานี"/>
    <s v="-"/>
    <s v=""/>
    <s v="13/08/2025 19:59"/>
    <s v="-"/>
    <s v="J&amp;T COD"/>
    <s v="Tiktok"/>
    <s v="จ่ายทีหลัง / COD"/>
    <s v=""/>
    <s v="-"/>
    <s v="13/08/2025 19:59"/>
  </r>
  <r>
    <x v="1"/>
    <x v="1"/>
    <n v="50"/>
    <n v="1"/>
    <s v="FRJ33"/>
    <n v="100"/>
    <n v="0"/>
    <s v="ร้านที่4"/>
    <s v="ธ***งศ์ บ***ัง"/>
    <s v="เทศบาลนครสุราษฎร์ธานี"/>
    <s v="-"/>
    <s v=""/>
    <s v="13/08/2025 19:59"/>
    <s v="-"/>
    <s v="J&amp;T COD"/>
    <s v="Tiktok"/>
    <s v="จ่ายทีหลัง / COD"/>
    <s v=""/>
    <s v="-"/>
    <s v="13/08/2025 19:59"/>
  </r>
  <r>
    <x v="2"/>
    <x v="2"/>
    <n v="50"/>
    <n v="1"/>
    <s v="FRJ33"/>
    <n v="100"/>
    <n v="0"/>
    <s v="ร้านที่4"/>
    <s v="ธ***งศ์ บ***ัง"/>
    <s v="เทศบาลนครสุราษฎร์ธานี"/>
    <s v="-"/>
    <s v=""/>
    <s v="13/08/2025 19:59"/>
    <s v="-"/>
    <s v="J&amp;T COD"/>
    <s v="Tiktok"/>
    <s v="จ่ายทีหลัง / COD"/>
    <s v=""/>
    <s v="-"/>
    <s v="13/08/2025 19:59"/>
  </r>
  <r>
    <x v="5"/>
    <x v="5"/>
    <n v="33.333333333333336"/>
    <n v="3"/>
    <s v="FRJ32"/>
    <n v="149"/>
    <n v="49"/>
    <s v="ร้านที่2"/>
    <s v="ส***รัตน์ ข***ขก"/>
    <s v="กระบี่"/>
    <s v="-"/>
    <s v=""/>
    <s v="13/08/2025 19:54"/>
    <s v="-"/>
    <s v="J&amp;T COD"/>
    <s v="Tiktok"/>
    <s v="จ่ายทีหลัง / COD"/>
    <s v=""/>
    <s v="762650610735"/>
    <s v="13/08/2025 19:54"/>
  </r>
  <r>
    <x v="0"/>
    <x v="0"/>
    <n v="50"/>
    <n v="1"/>
    <s v="FRJ31"/>
    <n v="106"/>
    <n v="6"/>
    <s v="ร้านที่4"/>
    <s v="ก***ิการ์ จ***รอารี"/>
    <s v="กรุงเทพฯ"/>
    <s v="-"/>
    <s v=""/>
    <s v="13/08/2025 19:47"/>
    <s v="-"/>
    <s v="J&amp;T COD"/>
    <s v="Tiktok"/>
    <s v="จ่ายทีหลัง / COD"/>
    <s v=""/>
    <s v="-"/>
    <s v="13/08/2025 19:48"/>
  </r>
  <r>
    <x v="1"/>
    <x v="1"/>
    <n v="50"/>
    <n v="1"/>
    <s v="FRJ31"/>
    <n v="106"/>
    <n v="6"/>
    <s v="ร้านที่4"/>
    <s v="ก***ิการ์ จ***รอารี"/>
    <s v="กรุงเทพฯ"/>
    <s v="-"/>
    <s v=""/>
    <s v="13/08/2025 19:47"/>
    <s v="-"/>
    <s v="J&amp;T COD"/>
    <s v="Tiktok"/>
    <s v="จ่ายทีหลัง / COD"/>
    <s v=""/>
    <s v="-"/>
    <s v="13/08/2025 19:48"/>
  </r>
  <r>
    <x v="2"/>
    <x v="2"/>
    <n v="50"/>
    <n v="1"/>
    <s v="FRJ31"/>
    <n v="106"/>
    <n v="6"/>
    <s v="ร้านที่4"/>
    <s v="ก***ิการ์ จ***รอารี"/>
    <s v="กรุงเทพฯ"/>
    <s v="-"/>
    <s v=""/>
    <s v="13/08/2025 19:47"/>
    <s v="-"/>
    <s v="J&amp;T COD"/>
    <s v="Tiktok"/>
    <s v="จ่ายทีหลัง / COD"/>
    <s v=""/>
    <s v="-"/>
    <s v="13/08/2025 19:48"/>
  </r>
  <r>
    <x v="7"/>
    <x v="7"/>
    <n v="78.5"/>
    <n v="2"/>
    <s v="FRJ30"/>
    <n v="157"/>
    <n v="0"/>
    <s v="ร้านที่1"/>
    <s v="ป******ม"/>
    <s v="******6/119 หมู่ 8, ตำบลหนองปลาไหล, อำเภอบางละมุง ชลบุรี 20150 ตำบลหนองปลาไหล อำเภอบางละมุง จังหวัดชลบุรี 20150"/>
    <s v="20150"/>
    <s v="56"/>
    <s v="-"/>
    <s v="-"/>
    <s v=""/>
    <s v="Shopee"/>
    <s v="-"/>
    <s v=""/>
    <s v="-"/>
    <s v="13/08/2025 19:42"/>
  </r>
  <r>
    <x v="5"/>
    <x v="5"/>
    <n v="33.333333333333336"/>
    <n v="3"/>
    <s v="FRJ29"/>
    <n v="100"/>
    <n v="0"/>
    <s v="ร้านที่2"/>
    <s v="ส***วัลย์ แ***รุณรัตน์"/>
    <s v="ปทุมธานี"/>
    <s v="-"/>
    <s v=""/>
    <s v="13/08/2025 19:34"/>
    <s v="-"/>
    <s v="Flash Express Thailand COD"/>
    <s v="Tiktok"/>
    <s v="จ่ายทีหลัง / COD"/>
    <s v=""/>
    <s v="THT040721ZQ6J8Z"/>
    <s v="13/08/2025 19:34"/>
  </r>
  <r>
    <x v="8"/>
    <x v="8"/>
    <n v="15"/>
    <n v="2"/>
    <s v="FRJ28"/>
    <n v="34"/>
    <n v="4"/>
    <s v="ร้านที่1"/>
    <s v="พ******น"/>
    <s v="******คมป์สน, อำเภอเขาค้อ ตำบลแคมป์สน อำเภอเขาค้อ จังหวัดเพชรบูรณ์ 67280"/>
    <s v="67280"/>
    <s v="59"/>
    <s v="-"/>
    <s v="-"/>
    <s v=""/>
    <s v="Shopee"/>
    <s v="-"/>
    <s v=""/>
    <s v="-"/>
    <s v="13/08/2025 19:33"/>
  </r>
  <r>
    <x v="0"/>
    <x v="0"/>
    <n v="50"/>
    <n v="1"/>
    <s v="FRJ27"/>
    <n v="100"/>
    <n v="0"/>
    <s v="ร้านที่4"/>
    <s v="ศ***วรรณ ม***ลาง"/>
    <s v="สระแก้ว"/>
    <s v="-"/>
    <s v=""/>
    <s v="13/08/2025 19:32"/>
    <s v="-"/>
    <s v="J&amp;T COD"/>
    <s v="Tiktok"/>
    <s v="จ่ายทีหลัง / COD"/>
    <s v=""/>
    <s v="762603714740"/>
    <s v="13/08/2025 19:33"/>
  </r>
  <r>
    <x v="1"/>
    <x v="1"/>
    <n v="50"/>
    <n v="1"/>
    <s v="FRJ27"/>
    <n v="100"/>
    <n v="0"/>
    <s v="ร้านที่4"/>
    <s v="ศ***วรรณ ม***ลาง"/>
    <s v="สระแก้ว"/>
    <s v="-"/>
    <s v=""/>
    <s v="13/08/2025 19:32"/>
    <s v="-"/>
    <s v="J&amp;T COD"/>
    <s v="Tiktok"/>
    <s v="จ่ายทีหลัง / COD"/>
    <s v=""/>
    <s v="762603714740"/>
    <s v="13/08/2025 19:33"/>
  </r>
  <r>
    <x v="2"/>
    <x v="2"/>
    <n v="50"/>
    <n v="1"/>
    <s v="FRJ27"/>
    <n v="100"/>
    <n v="0"/>
    <s v="ร้านที่4"/>
    <s v="ศ***วรรณ ม***ลาง"/>
    <s v="สระแก้ว"/>
    <s v="-"/>
    <s v=""/>
    <s v="13/08/2025 19:32"/>
    <s v="-"/>
    <s v="J&amp;T COD"/>
    <s v="Tiktok"/>
    <s v="จ่ายทีหลัง / COD"/>
    <s v=""/>
    <s v="762603714740"/>
    <s v="13/08/2025 19:33"/>
  </r>
  <r>
    <x v="0"/>
    <x v="0"/>
    <n v="50"/>
    <n v="1"/>
    <s v="FRJ26"/>
    <n v="100"/>
    <n v="0"/>
    <s v="ร้านที่4"/>
    <s v="ห***ยรัตน์ ข***ทอง"/>
    <s v="กรุงเทพฯ"/>
    <s v="-"/>
    <s v=""/>
    <s v="13/08/2025 19:29"/>
    <s v="-"/>
    <s v="J&amp;T COD"/>
    <s v="Tiktok"/>
    <s v="จ่ายทีหลัง / COD"/>
    <s v=""/>
    <s v="762689914733"/>
    <s v="13/08/2025 19:29"/>
  </r>
  <r>
    <x v="1"/>
    <x v="1"/>
    <n v="50"/>
    <n v="1"/>
    <s v="FRJ26"/>
    <n v="100"/>
    <n v="0"/>
    <s v="ร้านที่4"/>
    <s v="ห***ยรัตน์ ข***ทอง"/>
    <s v="กรุงเทพฯ"/>
    <s v="-"/>
    <s v=""/>
    <s v="13/08/2025 19:29"/>
    <s v="-"/>
    <s v="J&amp;T COD"/>
    <s v="Tiktok"/>
    <s v="จ่ายทีหลัง / COD"/>
    <s v=""/>
    <s v="762689914733"/>
    <s v="13/08/2025 19:29"/>
  </r>
  <r>
    <x v="2"/>
    <x v="2"/>
    <n v="50"/>
    <n v="1"/>
    <s v="FRJ26"/>
    <n v="100"/>
    <n v="0"/>
    <s v="ร้านที่4"/>
    <s v="ห***ยรัตน์ ข***ทอง"/>
    <s v="กรุงเทพฯ"/>
    <s v="-"/>
    <s v=""/>
    <s v="13/08/2025 19:29"/>
    <s v="-"/>
    <s v="J&amp;T COD"/>
    <s v="Tiktok"/>
    <s v="จ่ายทีหลัง / COD"/>
    <s v=""/>
    <s v="762689914733"/>
    <s v="13/08/2025 19:29"/>
  </r>
  <r>
    <x v="9"/>
    <x v="9"/>
    <n v="45"/>
    <n v="3"/>
    <s v="FRJ25"/>
    <n v="188"/>
    <n v="0"/>
    <s v="ร้านที่4"/>
    <s v="น***โชกุนและน้องฮันนา"/>
    <s v="กระบี่"/>
    <s v="-"/>
    <s v=""/>
    <s v="13/08/2025 19:21"/>
    <s v="-"/>
    <s v="J&amp;T Express"/>
    <s v="Tiktok"/>
    <s v="tiktok"/>
    <s v=""/>
    <s v="762601616744"/>
    <s v="13/08/2025 19:21"/>
  </r>
  <r>
    <x v="10"/>
    <x v="10"/>
    <n v="65"/>
    <n v="1"/>
    <s v="FRJ25"/>
    <n v="188"/>
    <n v="0"/>
    <s v="ร้านที่4"/>
    <s v="น***โชกุนและน้องฮันนา"/>
    <s v="กระบี่"/>
    <s v="-"/>
    <s v=""/>
    <s v="13/08/2025 19:21"/>
    <s v="-"/>
    <s v="J&amp;T Express"/>
    <s v="Tiktok"/>
    <s v="tiktok"/>
    <s v=""/>
    <s v="762601616744"/>
    <s v="13/08/2025 19:21"/>
  </r>
  <r>
    <x v="7"/>
    <x v="7"/>
    <n v="76"/>
    <n v="3"/>
    <s v="FRJ24"/>
    <n v="22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3/08/2025 19:20"/>
    <s v="-"/>
    <s v="SPX Express"/>
    <s v="Shopee"/>
    <s v="shopee"/>
    <s v=""/>
    <s v="TH2522426506399"/>
    <s v="13/08/2025 19:20"/>
  </r>
  <r>
    <x v="0"/>
    <x v="0"/>
    <n v="50"/>
    <n v="1"/>
    <s v="FRJ23"/>
    <n v="100"/>
    <n v="0"/>
    <s v="ร้านที่2"/>
    <s v="น** อ***ย์ แ***ณี"/>
    <s v="มุกดาหาร"/>
    <s v="-"/>
    <s v=""/>
    <s v="13/08/2025 19:18"/>
    <s v="-"/>
    <s v="J&amp;T COD"/>
    <s v="Tiktok"/>
    <s v="จ่ายทีหลัง / COD"/>
    <s v=""/>
    <s v="-"/>
    <s v="13/08/2025 19:18"/>
  </r>
  <r>
    <x v="1"/>
    <x v="1"/>
    <n v="50"/>
    <n v="1"/>
    <s v="FRJ23"/>
    <n v="100"/>
    <n v="0"/>
    <s v="ร้านที่2"/>
    <s v="น** อ***ย์ แ***ณี"/>
    <s v="มุกดาหาร"/>
    <s v="-"/>
    <s v=""/>
    <s v="13/08/2025 19:18"/>
    <s v="-"/>
    <s v="J&amp;T COD"/>
    <s v="Tiktok"/>
    <s v="จ่ายทีหลัง / COD"/>
    <s v=""/>
    <s v="-"/>
    <s v="13/08/2025 19:18"/>
  </r>
  <r>
    <x v="2"/>
    <x v="2"/>
    <n v="50"/>
    <n v="1"/>
    <s v="FRJ23"/>
    <n v="100"/>
    <n v="0"/>
    <s v="ร้านที่2"/>
    <s v="น** อ***ย์ แ***ณี"/>
    <s v="มุกดาหาร"/>
    <s v="-"/>
    <s v=""/>
    <s v="13/08/2025 19:18"/>
    <s v="-"/>
    <s v="J&amp;T COD"/>
    <s v="Tiktok"/>
    <s v="จ่ายทีหลัง / COD"/>
    <s v=""/>
    <s v="-"/>
    <s v="13/08/2025 19:18"/>
  </r>
  <r>
    <x v="7"/>
    <x v="7"/>
    <n v="76"/>
    <n v="3"/>
    <s v="FRJ22"/>
    <n v="22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3/08/2025 19:44"/>
    <s v="-"/>
    <s v="SPX Express"/>
    <s v="Shopee"/>
    <s v="shopee"/>
    <s v=""/>
    <s v="TH259616419145N"/>
    <s v="13/08/2025 19:18"/>
  </r>
  <r>
    <x v="3"/>
    <x v="11"/>
    <n v="87.7"/>
    <n v="1"/>
    <s v="FRJ21"/>
    <n v="87.7"/>
    <n v="0"/>
    <s v="ร้านที่1"/>
    <s v="เกรียงไกร"/>
    <s v="หจก.วิเชียรทรานสปอร์ต 40หมู่9ตำบลนาดี · นาดี/ Na Di_x000a__x000a_เมืองสมุทรสาคร/ Mueang Samut Sakhonสมุทรสาคร/ Samut Sakhon_x000a_74000"/>
    <s v="74000"/>
    <s v="660811050058"/>
    <s v="13/08/2025 19:14"/>
    <s v="-"/>
    <s v="Kerry_dropoff"/>
    <s v="Lazada"/>
    <s v="lazada"/>
    <s v=""/>
    <s v="LEXPU0597482249"/>
    <s v="13/08/2025 19:14"/>
  </r>
  <r>
    <x v="0"/>
    <x v="0"/>
    <n v="50"/>
    <n v="1"/>
    <s v="FRJ20"/>
    <n v="100"/>
    <n v="0"/>
    <s v="ร้านที่4"/>
    <s v="ว***ย ม***หมาย"/>
    <s v="นครสวรรค์"/>
    <s v="-"/>
    <s v=""/>
    <s v="13/08/2025 19:13"/>
    <s v="-"/>
    <s v="J&amp;T Express"/>
    <s v="Tiktok"/>
    <s v="tiktok"/>
    <s v=""/>
    <s v="-"/>
    <s v="13/08/2025 19:12"/>
  </r>
  <r>
    <x v="1"/>
    <x v="1"/>
    <n v="50"/>
    <n v="1"/>
    <s v="FRJ20"/>
    <n v="100"/>
    <n v="0"/>
    <s v="ร้านที่4"/>
    <s v="ว***ย ม***หมาย"/>
    <s v="นครสวรรค์"/>
    <s v="-"/>
    <s v=""/>
    <s v="13/08/2025 19:13"/>
    <s v="-"/>
    <s v="J&amp;T Express"/>
    <s v="Tiktok"/>
    <s v="tiktok"/>
    <s v=""/>
    <s v="-"/>
    <s v="13/08/2025 19:12"/>
  </r>
  <r>
    <x v="2"/>
    <x v="2"/>
    <n v="50"/>
    <n v="1"/>
    <s v="FRJ20"/>
    <n v="100"/>
    <n v="0"/>
    <s v="ร้านที่4"/>
    <s v="ว***ย ม***หมาย"/>
    <s v="นครสวรรค์"/>
    <s v="-"/>
    <s v=""/>
    <s v="13/08/2025 19:13"/>
    <s v="-"/>
    <s v="J&amp;T Express"/>
    <s v="Tiktok"/>
    <s v="tiktok"/>
    <s v=""/>
    <s v="-"/>
    <s v="13/08/2025 19:12"/>
  </r>
  <r>
    <x v="0"/>
    <x v="0"/>
    <n v="50"/>
    <n v="1"/>
    <s v="FRJ19"/>
    <n v="100"/>
    <n v="0"/>
    <s v="ร้านที่2"/>
    <s v="จ***นทา"/>
    <s v="สงขลา"/>
    <s v="-"/>
    <s v=""/>
    <s v="13/08/2025 18:59"/>
    <s v="-"/>
    <s v="J&amp;T COD"/>
    <s v="Tiktok"/>
    <s v="จ่ายทีหลัง / COD"/>
    <s v=""/>
    <s v="-"/>
    <s v="13/08/2025 18:59"/>
  </r>
  <r>
    <x v="1"/>
    <x v="1"/>
    <n v="50"/>
    <n v="1"/>
    <s v="FRJ19"/>
    <n v="100"/>
    <n v="0"/>
    <s v="ร้านที่2"/>
    <s v="จ***นทา"/>
    <s v="สงขลา"/>
    <s v="-"/>
    <s v=""/>
    <s v="13/08/2025 18:59"/>
    <s v="-"/>
    <s v="J&amp;T COD"/>
    <s v="Tiktok"/>
    <s v="จ่ายทีหลัง / COD"/>
    <s v=""/>
    <s v="-"/>
    <s v="13/08/2025 18:59"/>
  </r>
  <r>
    <x v="2"/>
    <x v="2"/>
    <n v="50"/>
    <n v="1"/>
    <s v="FRJ19"/>
    <n v="100"/>
    <n v="0"/>
    <s v="ร้านที่2"/>
    <s v="จ***นทา"/>
    <s v="สงขลา"/>
    <s v="-"/>
    <s v=""/>
    <s v="13/08/2025 18:59"/>
    <s v="-"/>
    <s v="J&amp;T COD"/>
    <s v="Tiktok"/>
    <s v="จ่ายทีหลัง / COD"/>
    <s v=""/>
    <s v="-"/>
    <s v="13/08/2025 18:59"/>
  </r>
  <r>
    <x v="0"/>
    <x v="0"/>
    <n v="50"/>
    <n v="1"/>
    <s v="FRJ18"/>
    <n v="100"/>
    <n v="0"/>
    <s v="ร้านที่4"/>
    <s v="ก***นตร บ***ง"/>
    <s v="สกลนคร"/>
    <s v="-"/>
    <s v=""/>
    <s v="13/08/2025 18:51"/>
    <s v="-"/>
    <s v="J&amp;T COD"/>
    <s v="Tiktok"/>
    <s v="จ่ายทีหลัง / COD"/>
    <s v=""/>
    <s v="-"/>
    <s v="13/08/2025 18:51"/>
  </r>
  <r>
    <x v="1"/>
    <x v="1"/>
    <n v="50"/>
    <n v="1"/>
    <s v="FRJ18"/>
    <n v="100"/>
    <n v="0"/>
    <s v="ร้านที่4"/>
    <s v="ก***นตร บ***ง"/>
    <s v="สกลนคร"/>
    <s v="-"/>
    <s v=""/>
    <s v="13/08/2025 18:51"/>
    <s v="-"/>
    <s v="J&amp;T COD"/>
    <s v="Tiktok"/>
    <s v="จ่ายทีหลัง / COD"/>
    <s v=""/>
    <s v="-"/>
    <s v="13/08/2025 18:51"/>
  </r>
  <r>
    <x v="2"/>
    <x v="2"/>
    <n v="50"/>
    <n v="1"/>
    <s v="FRJ18"/>
    <n v="100"/>
    <n v="0"/>
    <s v="ร้านที่4"/>
    <s v="ก***นตร บ***ง"/>
    <s v="สกลนคร"/>
    <s v="-"/>
    <s v=""/>
    <s v="13/08/2025 18:51"/>
    <s v="-"/>
    <s v="J&amp;T COD"/>
    <s v="Tiktok"/>
    <s v="จ่ายทีหลัง / COD"/>
    <s v=""/>
    <s v="-"/>
    <s v="13/08/2025 18:51"/>
  </r>
  <r>
    <x v="2"/>
    <x v="2"/>
    <n v="44"/>
    <n v="1"/>
    <s v="FRJ17"/>
    <n v="44"/>
    <n v="0"/>
    <s v="ร้านที่1"/>
    <s v="ธ******ข"/>
    <s v="******้านโปร่ง อ.ศรีธาตุ จ.อุดรธานี 41230 ตำบลบ้านโปร่ง อำเภอศรีธาตุ จังหวัดอุดรธานี 41230"/>
    <s v="41230"/>
    <s v="52"/>
    <s v="13/08/2025 19:20"/>
    <s v="-"/>
    <s v="Flash Express"/>
    <s v="Shopee"/>
    <s v="shopee"/>
    <s v=""/>
    <s v="TH38097M9TVZ4C"/>
    <s v="13/08/2025 18:50"/>
  </r>
  <r>
    <x v="0"/>
    <x v="0"/>
    <n v="50"/>
    <n v="1"/>
    <s v="FRJ16"/>
    <n v="100"/>
    <n v="0"/>
    <s v="ร้านที่4"/>
    <s v="เ***มร ใ***้น"/>
    <s v="ระนอง"/>
    <s v="-"/>
    <s v=""/>
    <s v="13/08/2025 18:40"/>
    <s v="-"/>
    <s v="J&amp;T COD"/>
    <s v="Tiktok"/>
    <s v="จ่ายทีหลัง / COD"/>
    <s v=""/>
    <s v="-"/>
    <s v="13/08/2025 18:41"/>
  </r>
  <r>
    <x v="1"/>
    <x v="1"/>
    <n v="50"/>
    <n v="1"/>
    <s v="FRJ16"/>
    <n v="100"/>
    <n v="0"/>
    <s v="ร้านที่4"/>
    <s v="เ***มร ใ***้น"/>
    <s v="ระนอง"/>
    <s v="-"/>
    <s v=""/>
    <s v="13/08/2025 18:40"/>
    <s v="-"/>
    <s v="J&amp;T COD"/>
    <s v="Tiktok"/>
    <s v="จ่ายทีหลัง / COD"/>
    <s v=""/>
    <s v="-"/>
    <s v="13/08/2025 18:41"/>
  </r>
  <r>
    <x v="2"/>
    <x v="2"/>
    <n v="50"/>
    <n v="1"/>
    <s v="FRJ16"/>
    <n v="100"/>
    <n v="0"/>
    <s v="ร้านที่4"/>
    <s v="เ***มร ใ***้น"/>
    <s v="ระนอง"/>
    <s v="-"/>
    <s v=""/>
    <s v="13/08/2025 18:40"/>
    <s v="-"/>
    <s v="J&amp;T COD"/>
    <s v="Tiktok"/>
    <s v="จ่ายทีหลัง / COD"/>
    <s v=""/>
    <s v="-"/>
    <s v="13/08/2025 18:41"/>
  </r>
  <r>
    <x v="5"/>
    <x v="5"/>
    <n v="50"/>
    <n v="6"/>
    <s v="FRJ15"/>
    <n v="200"/>
    <n v="0"/>
    <s v="ร้านที่2"/>
    <s v="ส***ดา พ***ขียว"/>
    <s v="นครราชสีมา"/>
    <s v="-"/>
    <s v=""/>
    <s v="13/08/2025 18:28"/>
    <s v="-"/>
    <s v="J&amp;T COD"/>
    <s v="Tiktok"/>
    <s v="จ่ายทีหลัง / COD"/>
    <s v=""/>
    <s v="-"/>
    <s v="13/08/2025 18:29"/>
  </r>
  <r>
    <x v="0"/>
    <x v="0"/>
    <n v="50"/>
    <n v="2"/>
    <s v="FRJ14"/>
    <n v="200"/>
    <n v="0"/>
    <s v="ร้านที่4"/>
    <s v="เ***"/>
    <s v="สุโขทัย"/>
    <s v="-"/>
    <s v=""/>
    <s v="13/08/2025 18:06"/>
    <s v="-"/>
    <s v="J&amp;T Express"/>
    <s v="Tiktok"/>
    <s v="tiktok"/>
    <s v=""/>
    <s v="-"/>
    <s v="13/08/2025 18:06"/>
  </r>
  <r>
    <x v="1"/>
    <x v="1"/>
    <n v="50"/>
    <n v="2"/>
    <s v="FRJ14"/>
    <n v="200"/>
    <n v="0"/>
    <s v="ร้านที่4"/>
    <s v="เ***"/>
    <s v="สุโขทัย"/>
    <s v="-"/>
    <s v=""/>
    <s v="13/08/2025 18:06"/>
    <s v="-"/>
    <s v="J&amp;T Express"/>
    <s v="Tiktok"/>
    <s v="tiktok"/>
    <s v=""/>
    <s v="-"/>
    <s v="13/08/2025 18:06"/>
  </r>
  <r>
    <x v="2"/>
    <x v="2"/>
    <n v="50"/>
    <n v="2"/>
    <s v="FRJ14"/>
    <n v="200"/>
    <n v="0"/>
    <s v="ร้านที่4"/>
    <s v="เ***"/>
    <s v="สุโขทัย"/>
    <s v="-"/>
    <s v=""/>
    <s v="13/08/2025 18:06"/>
    <s v="-"/>
    <s v="J&amp;T Express"/>
    <s v="Tiktok"/>
    <s v="tiktok"/>
    <s v=""/>
    <s v="-"/>
    <s v="13/08/2025 18:06"/>
  </r>
  <r>
    <x v="0"/>
    <x v="0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1"/>
    <x v="1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2"/>
    <x v="2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0"/>
    <x v="0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1"/>
    <x v="1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2"/>
    <x v="2"/>
    <n v="50"/>
    <n v="1"/>
    <s v="FRJ12"/>
    <n v="255.62"/>
    <n v="7"/>
    <s v="ร้านที่6"/>
    <s v="ลูกหนู"/>
    <s v="54/6 หมู่ 1 · ทับยา/ Thap Ya_x000a__x000a_อินทร์บุรี/ In Buriสิงห์บุรี/ Sing Buri_x000a_16110"/>
    <s v="16110"/>
    <s v="660928968058"/>
    <s v="13/08/2025 18:03"/>
    <s v="-"/>
    <s v="Kerry_dropoff"/>
    <s v="Lazada"/>
    <s v="lazada"/>
    <s v=""/>
    <s v="LEXPU0597528930"/>
    <s v="13/08/2025 18:03"/>
  </r>
  <r>
    <x v="8"/>
    <x v="8"/>
    <n v="15"/>
    <n v="2"/>
    <s v="FRJ11"/>
    <n v="46"/>
    <n v="16"/>
    <s v="ร้านที่1"/>
    <s v="อ*ม"/>
    <s v="******เรืองคอนกรีต) ตำบลบ้านใหม่ อำเภอบางใหญ่ จังหวัดนนทบุรี 11140"/>
    <s v="11140"/>
    <s v="85"/>
    <s v="13/08/2025 17:45"/>
    <s v="-"/>
    <s v="SPX Express"/>
    <s v="Shopee"/>
    <s v="shopee"/>
    <s v=""/>
    <s v="TH259627966912S"/>
    <s v="13/08/2025 17:45"/>
  </r>
  <r>
    <x v="0"/>
    <x v="0"/>
    <n v="50"/>
    <n v="1"/>
    <s v="FRJ10"/>
    <n v="100"/>
    <n v="0"/>
    <s v="ร้านที่4"/>
    <s v="D***"/>
    <s v="นนทบุรี"/>
    <s v="-"/>
    <s v=""/>
    <s v="13/08/2025 17:30"/>
    <s v="-"/>
    <s v="Flash Express Thailand COD"/>
    <s v="Tiktok"/>
    <s v="จ่ายทีหลัง / COD"/>
    <s v=""/>
    <s v="THT030621ZQ0U0Z"/>
    <s v="13/08/2025 17:30"/>
  </r>
  <r>
    <x v="1"/>
    <x v="1"/>
    <n v="50"/>
    <n v="1"/>
    <s v="FRJ10"/>
    <n v="100"/>
    <n v="0"/>
    <s v="ร้านที่4"/>
    <s v="D***"/>
    <s v="นนทบุรี"/>
    <s v="-"/>
    <s v=""/>
    <s v="13/08/2025 17:30"/>
    <s v="-"/>
    <s v="Flash Express Thailand COD"/>
    <s v="Tiktok"/>
    <s v="จ่ายทีหลัง / COD"/>
    <s v=""/>
    <s v="THT030621ZQ0U0Z"/>
    <s v="13/08/2025 17:30"/>
  </r>
  <r>
    <x v="2"/>
    <x v="2"/>
    <n v="50"/>
    <n v="1"/>
    <s v="FRJ10"/>
    <n v="100"/>
    <n v="0"/>
    <s v="ร้านที่4"/>
    <s v="D***"/>
    <s v="นนทบุรี"/>
    <s v="-"/>
    <s v=""/>
    <s v="13/08/2025 17:30"/>
    <s v="-"/>
    <s v="Flash Express Thailand COD"/>
    <s v="Tiktok"/>
    <s v="จ่ายทีหลัง / COD"/>
    <s v=""/>
    <s v="THT030621ZQ0U0Z"/>
    <s v="13/08/2025 17:30"/>
  </r>
  <r>
    <x v="5"/>
    <x v="5"/>
    <n v="50"/>
    <n v="6"/>
    <s v="FRJ9"/>
    <n v="200"/>
    <n v="0"/>
    <s v="ร้านที่2"/>
    <s v="ว***า"/>
    <s v="กรุงเทพฯ"/>
    <s v="-"/>
    <s v=""/>
    <s v="13/08/2025 17:29"/>
    <s v="-"/>
    <s v="J&amp;T COD"/>
    <s v="Tiktok"/>
    <s v="จ่ายทีหลัง / COD"/>
    <s v=""/>
    <s v="-"/>
    <s v="13/08/2025 17:30"/>
  </r>
  <r>
    <x v="0"/>
    <x v="0"/>
    <n v="50"/>
    <n v="1"/>
    <s v="FRJ8"/>
    <n v="100"/>
    <n v="0"/>
    <s v="ร้านที่4"/>
    <s v="ศ***พร​  ท***แซง​"/>
    <s v="พิจิตร"/>
    <s v="-"/>
    <s v=""/>
    <s v="13/08/2025 17:18"/>
    <s v="-"/>
    <s v="J&amp;T COD"/>
    <s v="Tiktok"/>
    <s v="จ่ายทีหลัง / COD"/>
    <s v=""/>
    <s v="-"/>
    <s v="13/08/2025 17:18"/>
  </r>
  <r>
    <x v="1"/>
    <x v="1"/>
    <n v="50"/>
    <n v="1"/>
    <s v="FRJ8"/>
    <n v="100"/>
    <n v="0"/>
    <s v="ร้านที่4"/>
    <s v="ศ***พร​  ท***แซง​"/>
    <s v="พิจิตร"/>
    <s v="-"/>
    <s v=""/>
    <s v="13/08/2025 17:18"/>
    <s v="-"/>
    <s v="J&amp;T COD"/>
    <s v="Tiktok"/>
    <s v="จ่ายทีหลัง / COD"/>
    <s v=""/>
    <s v="-"/>
    <s v="13/08/2025 17:18"/>
  </r>
  <r>
    <x v="2"/>
    <x v="2"/>
    <n v="50"/>
    <n v="1"/>
    <s v="FRJ8"/>
    <n v="100"/>
    <n v="0"/>
    <s v="ร้านที่4"/>
    <s v="ศ***พร​  ท***แซง​"/>
    <s v="พิจิตร"/>
    <s v="-"/>
    <s v=""/>
    <s v="13/08/2025 17:18"/>
    <s v="-"/>
    <s v="J&amp;T COD"/>
    <s v="Tiktok"/>
    <s v="จ่ายทีหลัง / COD"/>
    <s v=""/>
    <s v="-"/>
    <s v="13/08/2025 17:18"/>
  </r>
  <r>
    <x v="0"/>
    <x v="0"/>
    <n v="50"/>
    <n v="1"/>
    <s v="FRJ7"/>
    <n v="100"/>
    <n v="0"/>
    <s v="ร้านที่4"/>
    <s v="อ***ณ บ***ลาง"/>
    <s v="สระแก้ว"/>
    <s v="-"/>
    <s v=""/>
    <s v="13/08/2025 17:14"/>
    <s v="-"/>
    <s v="J&amp;T COD"/>
    <s v="Tiktok"/>
    <s v="จ่ายทีหลัง / COD"/>
    <s v=""/>
    <s v="-"/>
    <s v="13/08/2025 17:14"/>
  </r>
  <r>
    <x v="1"/>
    <x v="1"/>
    <n v="50"/>
    <n v="1"/>
    <s v="FRJ7"/>
    <n v="100"/>
    <n v="0"/>
    <s v="ร้านที่4"/>
    <s v="อ***ณ บ***ลาง"/>
    <s v="สระแก้ว"/>
    <s v="-"/>
    <s v=""/>
    <s v="13/08/2025 17:14"/>
    <s v="-"/>
    <s v="J&amp;T COD"/>
    <s v="Tiktok"/>
    <s v="จ่ายทีหลัง / COD"/>
    <s v=""/>
    <s v="-"/>
    <s v="13/08/2025 17:14"/>
  </r>
  <r>
    <x v="2"/>
    <x v="2"/>
    <n v="50"/>
    <n v="1"/>
    <s v="FRJ7"/>
    <n v="100"/>
    <n v="0"/>
    <s v="ร้านที่4"/>
    <s v="อ***ณ บ***ลาง"/>
    <s v="สระแก้ว"/>
    <s v="-"/>
    <s v=""/>
    <s v="13/08/2025 17:14"/>
    <s v="-"/>
    <s v="J&amp;T COD"/>
    <s v="Tiktok"/>
    <s v="จ่ายทีหลัง / COD"/>
    <s v=""/>
    <s v="-"/>
    <s v="13/08/2025 17:14"/>
  </r>
  <r>
    <x v="5"/>
    <x v="5"/>
    <n v="50"/>
    <n v="12"/>
    <s v="FRJ6"/>
    <n v="400"/>
    <n v="0"/>
    <s v="ร้านที่2"/>
    <s v="เ* อ***ษา"/>
    <s v="ภูเก็ต"/>
    <s v="-"/>
    <s v=""/>
    <s v="13/08/2025 16:58"/>
    <s v="-"/>
    <s v="J&amp;T COD"/>
    <s v="Tiktok"/>
    <s v="จ่ายทีหลัง / COD"/>
    <s v="ขอแค่รสเนยนมนะคะ ลูกกับยายไม่ทานรสอื่นค่ะทานแค่รสเดียวค่ะ"/>
    <s v="762616503806"/>
    <s v="13/08/2025 16:58"/>
  </r>
  <r>
    <x v="0"/>
    <x v="0"/>
    <n v="50"/>
    <n v="1"/>
    <s v="FRJ5"/>
    <n v="109"/>
    <n v="9"/>
    <s v="ร้านที่4"/>
    <s v="ว***ล ศ***วราวาท"/>
    <s v="ชลบุรี"/>
    <s v="-"/>
    <s v=""/>
    <s v="13/08/2025 16:57"/>
    <s v="-"/>
    <s v="J&amp;T COD"/>
    <s v="Tiktok"/>
    <s v="จ่ายทีหลัง / COD"/>
    <s v=""/>
    <s v="-"/>
    <s v="13/08/2025 16:57"/>
  </r>
  <r>
    <x v="1"/>
    <x v="1"/>
    <n v="50"/>
    <n v="1"/>
    <s v="FRJ5"/>
    <n v="109"/>
    <n v="9"/>
    <s v="ร้านที่4"/>
    <s v="ว***ล ศ***วราวาท"/>
    <s v="ชลบุรี"/>
    <s v="-"/>
    <s v=""/>
    <s v="13/08/2025 16:57"/>
    <s v="-"/>
    <s v="J&amp;T COD"/>
    <s v="Tiktok"/>
    <s v="จ่ายทีหลัง / COD"/>
    <s v=""/>
    <s v="-"/>
    <s v="13/08/2025 16:57"/>
  </r>
  <r>
    <x v="2"/>
    <x v="2"/>
    <n v="50"/>
    <n v="1"/>
    <s v="FRJ5"/>
    <n v="109"/>
    <n v="9"/>
    <s v="ร้านที่4"/>
    <s v="ว***ล ศ***วราวาท"/>
    <s v="ชลบุรี"/>
    <s v="-"/>
    <s v=""/>
    <s v="13/08/2025 16:57"/>
    <s v="-"/>
    <s v="J&amp;T COD"/>
    <s v="Tiktok"/>
    <s v="จ่ายทีหลัง / COD"/>
    <s v=""/>
    <s v="-"/>
    <s v="13/08/2025 16:57"/>
  </r>
  <r>
    <x v="11"/>
    <x v="12"/>
    <n v="10"/>
    <n v="50"/>
    <s v="FRJ4"/>
    <n v="482"/>
    <n v="0"/>
    <s v="ร้านที่1"/>
    <s v="ห***า"/>
    <s v="******มู่1 ตำบลอุทัย ตำบลอุทัย อำเภออุทัย จังหวัดพระนครศรีอยุธยา 13210"/>
    <s v="13210"/>
    <s v="74"/>
    <s v="13/08/2025 17:20"/>
    <s v="-"/>
    <s v="SPX Express"/>
    <s v="Shopee"/>
    <s v="shopee"/>
    <s v=""/>
    <s v="-"/>
    <s v="13/08/2025 16:50"/>
  </r>
  <r>
    <x v="0"/>
    <x v="0"/>
    <n v="50"/>
    <n v="1"/>
    <s v="FRJ3"/>
    <n v="100"/>
    <n v="0"/>
    <s v="ร้านที่2"/>
    <s v="พ***ิภา พ***ริ"/>
    <s v="นนทบุรี"/>
    <s v="-"/>
    <s v=""/>
    <s v="13/08/2025 16:47"/>
    <s v="-"/>
    <s v="Flash Express Thailand COD"/>
    <s v="Tiktok"/>
    <s v="จ่ายทีหลัง / COD"/>
    <s v=""/>
    <s v="-"/>
    <s v="13/08/2025 16:48"/>
  </r>
  <r>
    <x v="1"/>
    <x v="1"/>
    <n v="50"/>
    <n v="1"/>
    <s v="FRJ3"/>
    <n v="100"/>
    <n v="0"/>
    <s v="ร้านที่2"/>
    <s v="พ***ิภา พ***ริ"/>
    <s v="นนทบุรี"/>
    <s v="-"/>
    <s v=""/>
    <s v="13/08/2025 16:47"/>
    <s v="-"/>
    <s v="Flash Express Thailand COD"/>
    <s v="Tiktok"/>
    <s v="จ่ายทีหลัง / COD"/>
    <s v=""/>
    <s v="-"/>
    <s v="13/08/2025 16:48"/>
  </r>
  <r>
    <x v="2"/>
    <x v="2"/>
    <n v="50"/>
    <n v="1"/>
    <s v="FRJ3"/>
    <n v="100"/>
    <n v="0"/>
    <s v="ร้านที่2"/>
    <s v="พ***ิภา พ***ริ"/>
    <s v="นนทบุรี"/>
    <s v="-"/>
    <s v=""/>
    <s v="13/08/2025 16:47"/>
    <s v="-"/>
    <s v="Flash Express Thailand COD"/>
    <s v="Tiktok"/>
    <s v="จ่ายทีหลัง / COD"/>
    <s v=""/>
    <s v="-"/>
    <s v="13/08/2025 16:48"/>
  </r>
  <r>
    <x v="0"/>
    <x v="0"/>
    <n v="50"/>
    <n v="1"/>
    <s v="FRJ1"/>
    <n v="100"/>
    <n v="0"/>
    <s v="ร้านที่4"/>
    <s v="ผ***รอง ศ***ะลาน"/>
    <s v="กำแพงเพชร"/>
    <s v="-"/>
    <s v=""/>
    <s v="13/08/2025 16:40"/>
    <s v="-"/>
    <s v="J&amp;T COD"/>
    <s v="Tiktok"/>
    <s v="จ่ายทีหลัง / COD"/>
    <s v=""/>
    <s v="-"/>
    <s v="13/08/2025 16:40"/>
  </r>
  <r>
    <x v="1"/>
    <x v="1"/>
    <n v="50"/>
    <n v="1"/>
    <s v="FRJ1"/>
    <n v="100"/>
    <n v="0"/>
    <s v="ร้านที่4"/>
    <s v="ผ***รอง ศ***ะลาน"/>
    <s v="กำแพงเพชร"/>
    <s v="-"/>
    <s v=""/>
    <s v="13/08/2025 16:40"/>
    <s v="-"/>
    <s v="J&amp;T COD"/>
    <s v="Tiktok"/>
    <s v="จ่ายทีหลัง / COD"/>
    <s v=""/>
    <s v="-"/>
    <s v="13/08/2025 16:40"/>
  </r>
  <r>
    <x v="2"/>
    <x v="2"/>
    <n v="50"/>
    <n v="1"/>
    <s v="FRJ1"/>
    <n v="100"/>
    <n v="0"/>
    <s v="ร้านที่4"/>
    <s v="ผ***รอง ศ***ะลาน"/>
    <s v="กำแพงเพชร"/>
    <s v="-"/>
    <s v=""/>
    <s v="13/08/2025 16:40"/>
    <s v="-"/>
    <s v="J&amp;T COD"/>
    <s v="Tiktok"/>
    <s v="จ่ายทีหลัง / COD"/>
    <s v=""/>
    <s v="-"/>
    <s v="13/08/2025 16:40"/>
  </r>
  <r>
    <x v="5"/>
    <x v="5"/>
    <n v="50"/>
    <n v="6"/>
    <s v="FRJ0"/>
    <n v="300"/>
    <n v="0"/>
    <s v="ร้านที่2"/>
    <s v="น***ช ป***ตังโข"/>
    <s v="ยโสธร"/>
    <s v="-"/>
    <s v=""/>
    <s v="13/08/2025 16:35"/>
    <s v="-"/>
    <s v="J&amp;T COD"/>
    <s v="Tiktok"/>
    <s v="จ่ายทีหลัง / COD"/>
    <s v=""/>
    <s v="762690510761"/>
    <s v="13/08/2025 16:35"/>
  </r>
  <r>
    <x v="0"/>
    <x v="0"/>
    <n v="50"/>
    <n v="1"/>
    <s v="FRJ0"/>
    <n v="300"/>
    <n v="0"/>
    <s v="ร้านที่2"/>
    <s v="น***ช ป***ตังโข"/>
    <s v="ยโสธร"/>
    <s v="-"/>
    <s v=""/>
    <s v="13/08/2025 16:35"/>
    <s v="-"/>
    <s v="J&amp;T COD"/>
    <s v="Tiktok"/>
    <s v="จ่ายทีหลัง / COD"/>
    <s v=""/>
    <s v="762690510761"/>
    <s v="13/08/2025 16:35"/>
  </r>
  <r>
    <x v="1"/>
    <x v="1"/>
    <n v="50"/>
    <n v="1"/>
    <s v="FRJ0"/>
    <n v="300"/>
    <n v="0"/>
    <s v="ร้านที่2"/>
    <s v="น***ช ป***ตังโข"/>
    <s v="ยโสธร"/>
    <s v="-"/>
    <s v=""/>
    <s v="13/08/2025 16:35"/>
    <s v="-"/>
    <s v="J&amp;T COD"/>
    <s v="Tiktok"/>
    <s v="จ่ายทีหลัง / COD"/>
    <s v=""/>
    <s v="762690510761"/>
    <s v="13/08/2025 16:35"/>
  </r>
  <r>
    <x v="2"/>
    <x v="2"/>
    <n v="50"/>
    <n v="1"/>
    <s v="FRJ0"/>
    <n v="300"/>
    <n v="0"/>
    <s v="ร้านที่2"/>
    <s v="น***ช ป***ตังโข"/>
    <s v="ยโสธร"/>
    <s v="-"/>
    <s v=""/>
    <s v="13/08/2025 16:35"/>
    <s v="-"/>
    <s v="J&amp;T COD"/>
    <s v="Tiktok"/>
    <s v="จ่ายทีหลัง / COD"/>
    <s v=""/>
    <s v="762690510761"/>
    <s v="13/08/2025 16:35"/>
  </r>
  <r>
    <x v="12"/>
    <x v="13"/>
    <n v="50"/>
    <n v="3"/>
    <s v="FRI99"/>
    <n v="150"/>
    <n v="0"/>
    <s v="ร้านที่2"/>
    <s v="น***ฤตินันท์ ห***งฤกษ์"/>
    <s v="สุรินทร์"/>
    <s v="-"/>
    <s v=""/>
    <s v="13/08/2025 16:35"/>
    <s v="-"/>
    <s v="J&amp;T COD"/>
    <s v="Tiktok"/>
    <s v="จ่ายทีหลัง / COD"/>
    <s v=""/>
    <s v="762624172693"/>
    <s v="13/08/2025 16:35"/>
  </r>
  <r>
    <x v="13"/>
    <x v="14"/>
    <n v="66.666666666666671"/>
    <n v="6"/>
    <s v="FRI98"/>
    <n v="480"/>
    <n v="0"/>
    <s v="ร้านที่2"/>
    <s v="พ***าภรณ์ ผ***ผา"/>
    <s v="หนองบัวลำภู"/>
    <s v="-"/>
    <s v=""/>
    <s v="13/08/2025 21:52"/>
    <s v="-"/>
    <s v="J&amp;T Express"/>
    <s v="Tiktok"/>
    <s v="tiktok"/>
    <s v=""/>
    <s v="-"/>
    <s v="13/08/2025 16:34"/>
  </r>
  <r>
    <x v="0"/>
    <x v="0"/>
    <n v="50"/>
    <n v="1"/>
    <s v="FRI98"/>
    <n v="480"/>
    <n v="0"/>
    <s v="ร้านที่2"/>
    <s v="พ***าภรณ์ ผ***ผา"/>
    <s v="หนองบัวลำภู"/>
    <s v="-"/>
    <s v=""/>
    <s v="13/08/2025 21:52"/>
    <s v="-"/>
    <s v="J&amp;T Express"/>
    <s v="Tiktok"/>
    <s v="tiktok"/>
    <s v=""/>
    <s v="-"/>
    <s v="13/08/2025 16:34"/>
  </r>
  <r>
    <x v="1"/>
    <x v="1"/>
    <n v="50"/>
    <n v="1"/>
    <s v="FRI98"/>
    <n v="480"/>
    <n v="0"/>
    <s v="ร้านที่2"/>
    <s v="พ***าภรณ์ ผ***ผา"/>
    <s v="หนองบัวลำภู"/>
    <s v="-"/>
    <s v=""/>
    <s v="13/08/2025 21:52"/>
    <s v="-"/>
    <s v="J&amp;T Express"/>
    <s v="Tiktok"/>
    <s v="tiktok"/>
    <s v=""/>
    <s v="-"/>
    <s v="13/08/2025 16:34"/>
  </r>
  <r>
    <x v="2"/>
    <x v="2"/>
    <n v="50"/>
    <n v="1"/>
    <s v="FRI98"/>
    <n v="480"/>
    <n v="0"/>
    <s v="ร้านที่2"/>
    <s v="พ***าภรณ์ ผ***ผา"/>
    <s v="หนองบัวลำภู"/>
    <s v="-"/>
    <s v=""/>
    <s v="13/08/2025 21:52"/>
    <s v="-"/>
    <s v="J&amp;T Express"/>
    <s v="Tiktok"/>
    <s v="tiktok"/>
    <s v=""/>
    <s v="-"/>
    <s v="13/08/2025 16:34"/>
  </r>
  <r>
    <x v="6"/>
    <x v="6"/>
    <n v="66.666666666666671"/>
    <n v="6"/>
    <s v="FRI98"/>
    <n v="480"/>
    <n v="0"/>
    <s v="ร้านที่2"/>
    <s v="พ***าภรณ์ ผ***ผา"/>
    <s v="หนองบัวลำภู"/>
    <s v="-"/>
    <s v=""/>
    <s v="13/08/2025 21:52"/>
    <s v="-"/>
    <s v="J&amp;T Express"/>
    <s v="Tiktok"/>
    <s v="tiktok"/>
    <s v=""/>
    <s v="-"/>
    <s v="13/08/2025 16:34"/>
  </r>
  <r>
    <x v="0"/>
    <x v="0"/>
    <n v="50"/>
    <n v="2"/>
    <s v="FRI97"/>
    <n v="200"/>
    <n v="0"/>
    <s v="ร้านที่2"/>
    <s v="อ***ลี โ***สมบัต"/>
    <s v="ชัยภูมิ"/>
    <s v="-"/>
    <s v=""/>
    <s v="13/08/2025 16:34"/>
    <s v="-"/>
    <s v="J&amp;T Express"/>
    <s v="Tiktok"/>
    <s v="tiktok"/>
    <s v=""/>
    <s v="-"/>
    <s v="13/08/2025 16:34"/>
  </r>
  <r>
    <x v="1"/>
    <x v="1"/>
    <n v="50"/>
    <n v="2"/>
    <s v="FRI97"/>
    <n v="200"/>
    <n v="0"/>
    <s v="ร้านที่2"/>
    <s v="อ***ลี โ***สมบัต"/>
    <s v="ชัยภูมิ"/>
    <s v="-"/>
    <s v=""/>
    <s v="13/08/2025 16:34"/>
    <s v="-"/>
    <s v="J&amp;T Express"/>
    <s v="Tiktok"/>
    <s v="tiktok"/>
    <s v=""/>
    <s v="-"/>
    <s v="13/08/2025 16:34"/>
  </r>
  <r>
    <x v="2"/>
    <x v="2"/>
    <n v="50"/>
    <n v="2"/>
    <s v="FRI97"/>
    <n v="200"/>
    <n v="0"/>
    <s v="ร้านที่2"/>
    <s v="อ***ลี โ***สมบัต"/>
    <s v="ชัยภูมิ"/>
    <s v="-"/>
    <s v=""/>
    <s v="13/08/2025 16:34"/>
    <s v="-"/>
    <s v="J&amp;T Express"/>
    <s v="Tiktok"/>
    <s v="tiktok"/>
    <s v=""/>
    <s v="-"/>
    <s v="13/08/2025 16:34"/>
  </r>
  <r>
    <x v="0"/>
    <x v="0"/>
    <n v="50"/>
    <n v="1"/>
    <s v="FRI96"/>
    <n v="100"/>
    <n v="0"/>
    <s v="ร้านที่2"/>
    <s v="ช***ร ผ***่ม"/>
    <s v="ขอนแก่น"/>
    <s v="-"/>
    <s v=""/>
    <s v="13/08/2025 16:31"/>
    <s v="-"/>
    <s v="J&amp;T Express"/>
    <s v="Tiktok"/>
    <s v="tiktok"/>
    <s v=""/>
    <s v="-"/>
    <s v="13/08/2025 16:31"/>
  </r>
  <r>
    <x v="1"/>
    <x v="1"/>
    <n v="50"/>
    <n v="1"/>
    <s v="FRI96"/>
    <n v="100"/>
    <n v="0"/>
    <s v="ร้านที่2"/>
    <s v="ช***ร ผ***่ม"/>
    <s v="ขอนแก่น"/>
    <s v="-"/>
    <s v=""/>
    <s v="13/08/2025 16:31"/>
    <s v="-"/>
    <s v="J&amp;T Express"/>
    <s v="Tiktok"/>
    <s v="tiktok"/>
    <s v=""/>
    <s v="-"/>
    <s v="13/08/2025 16:31"/>
  </r>
  <r>
    <x v="2"/>
    <x v="2"/>
    <n v="50"/>
    <n v="1"/>
    <s v="FRI96"/>
    <n v="100"/>
    <n v="0"/>
    <s v="ร้านที่2"/>
    <s v="ช***ร ผ***่ม"/>
    <s v="ขอนแก่น"/>
    <s v="-"/>
    <s v=""/>
    <s v="13/08/2025 16:31"/>
    <s v="-"/>
    <s v="J&amp;T Express"/>
    <s v="Tiktok"/>
    <s v="tiktok"/>
    <s v=""/>
    <s v="-"/>
    <s v="13/08/2025 16:31"/>
  </r>
  <r>
    <x v="5"/>
    <x v="5"/>
    <n v="33.333333333333336"/>
    <n v="3"/>
    <s v="FRI94"/>
    <n v="100"/>
    <n v="0"/>
    <s v="ร้านที่2"/>
    <s v="ก***"/>
    <s v="พิจิตร"/>
    <s v="-"/>
    <s v=""/>
    <s v="13/08/2025 16:26"/>
    <s v="-"/>
    <s v="J&amp;T COD"/>
    <s v="Tiktok"/>
    <s v="จ่ายทีหลัง / COD"/>
    <s v=""/>
    <s v="762681112756"/>
    <s v="13/08/2025 16:26"/>
  </r>
  <r>
    <x v="13"/>
    <x v="14"/>
    <n v="66.666666666666671"/>
    <n v="3"/>
    <s v="FRI93"/>
    <n v="480"/>
    <n v="0"/>
    <s v="ร้านที่2"/>
    <s v="ด***ร ห***งคราม"/>
    <s v="น่าน"/>
    <s v="-"/>
    <s v=""/>
    <s v="13/08/2025 16:23"/>
    <s v="-"/>
    <s v="J&amp;T COD"/>
    <s v="Tiktok"/>
    <s v="จ่ายทีหลัง / COD"/>
    <s v=""/>
    <s v="762646901763"/>
    <s v="13/08/2025 16:23"/>
  </r>
  <r>
    <x v="5"/>
    <x v="5"/>
    <n v="50"/>
    <n v="6"/>
    <s v="FRI93"/>
    <n v="480"/>
    <n v="0"/>
    <s v="ร้านที่2"/>
    <s v="ด***ร ห***งคราม"/>
    <s v="น่าน"/>
    <s v="-"/>
    <s v=""/>
    <s v="13/08/2025 16:23"/>
    <s v="-"/>
    <s v="J&amp;T COD"/>
    <s v="Tiktok"/>
    <s v="จ่ายทีหลัง / COD"/>
    <s v=""/>
    <s v="762646901763"/>
    <s v="13/08/2025 16:23"/>
  </r>
  <r>
    <x v="0"/>
    <x v="0"/>
    <n v="50"/>
    <n v="2"/>
    <s v="FRI93"/>
    <n v="480"/>
    <n v="0"/>
    <s v="ร้านที่2"/>
    <s v="ด***ร ห***งคราม"/>
    <s v="น่าน"/>
    <s v="-"/>
    <s v=""/>
    <s v="13/08/2025 16:23"/>
    <s v="-"/>
    <s v="J&amp;T COD"/>
    <s v="Tiktok"/>
    <s v="จ่ายทีหลัง / COD"/>
    <s v=""/>
    <s v="762646901763"/>
    <s v="13/08/2025 16:23"/>
  </r>
  <r>
    <x v="1"/>
    <x v="1"/>
    <n v="50"/>
    <n v="2"/>
    <s v="FRI93"/>
    <n v="480"/>
    <n v="0"/>
    <s v="ร้านที่2"/>
    <s v="ด***ร ห***งคราม"/>
    <s v="น่าน"/>
    <s v="-"/>
    <s v=""/>
    <s v="13/08/2025 16:23"/>
    <s v="-"/>
    <s v="J&amp;T COD"/>
    <s v="Tiktok"/>
    <s v="จ่ายทีหลัง / COD"/>
    <s v=""/>
    <s v="762646901763"/>
    <s v="13/08/2025 16:23"/>
  </r>
  <r>
    <x v="2"/>
    <x v="2"/>
    <n v="50"/>
    <n v="2"/>
    <s v="FRI93"/>
    <n v="480"/>
    <n v="0"/>
    <s v="ร้านที่2"/>
    <s v="ด***ร ห***งคราม"/>
    <s v="น่าน"/>
    <s v="-"/>
    <s v=""/>
    <s v="13/08/2025 16:23"/>
    <s v="-"/>
    <s v="J&amp;T COD"/>
    <s v="Tiktok"/>
    <s v="จ่ายทีหลัง / COD"/>
    <s v=""/>
    <s v="762646901763"/>
    <s v="13/08/2025 16:23"/>
  </r>
  <r>
    <x v="13"/>
    <x v="14"/>
    <n v="66.666666666666671"/>
    <n v="3"/>
    <s v="FRI92"/>
    <n v="160"/>
    <n v="35"/>
    <s v="ร้านที่1"/>
    <s v="ค******์"/>
    <s v="******น พฤกษาซีนเนอร์รี่ ซอย10 ตำบลเสาธงหิน อำเภอบางใหญ่ จังหวัดนนทบุรี 11140"/>
    <s v="11140"/>
    <s v="52"/>
    <s v="13/08/2025 16:19"/>
    <s v="-"/>
    <s v="SPX Express"/>
    <s v="Shopee"/>
    <s v="shopee"/>
    <s v=""/>
    <s v="TH252585955846E"/>
    <s v="13/08/2025 16:18"/>
  </r>
  <r>
    <x v="0"/>
    <x v="0"/>
    <n v="50"/>
    <n v="2"/>
    <s v="FRI91"/>
    <n v="200"/>
    <n v="0"/>
    <s v="ร้านที่2"/>
    <s v="ส***ญญา"/>
    <s v="สุรินทร์"/>
    <s v="-"/>
    <s v=""/>
    <s v="13/08/2025 16:16"/>
    <s v="-"/>
    <s v="J&amp;T COD"/>
    <s v="Tiktok"/>
    <s v="จ่ายทีหลัง / COD"/>
    <s v=""/>
    <s v="-"/>
    <s v="13/08/2025 16:16"/>
  </r>
  <r>
    <x v="1"/>
    <x v="1"/>
    <n v="50"/>
    <n v="2"/>
    <s v="FRI91"/>
    <n v="200"/>
    <n v="0"/>
    <s v="ร้านที่2"/>
    <s v="ส***ญญา"/>
    <s v="สุรินทร์"/>
    <s v="-"/>
    <s v=""/>
    <s v="13/08/2025 16:16"/>
    <s v="-"/>
    <s v="J&amp;T COD"/>
    <s v="Tiktok"/>
    <s v="จ่ายทีหลัง / COD"/>
    <s v=""/>
    <s v="-"/>
    <s v="13/08/2025 16:16"/>
  </r>
  <r>
    <x v="2"/>
    <x v="2"/>
    <n v="50"/>
    <n v="2"/>
    <s v="FRI91"/>
    <n v="200"/>
    <n v="0"/>
    <s v="ร้านที่2"/>
    <s v="ส***ญญา"/>
    <s v="สุรินทร์"/>
    <s v="-"/>
    <s v=""/>
    <s v="13/08/2025 16:16"/>
    <s v="-"/>
    <s v="J&amp;T COD"/>
    <s v="Tiktok"/>
    <s v="จ่ายทีหลัง / COD"/>
    <s v=""/>
    <s v="-"/>
    <s v="13/08/2025 16:16"/>
  </r>
  <r>
    <x v="5"/>
    <x v="5"/>
    <n v="50"/>
    <n v="6"/>
    <s v="FRI90"/>
    <n v="200"/>
    <n v="0"/>
    <s v="ร้านที่2"/>
    <s v="ร***ฏา ร***สนุทร"/>
    <s v="สระบุรี"/>
    <s v="-"/>
    <s v=""/>
    <s v="13/08/2025 16:10"/>
    <s v="-"/>
    <s v="Flash Express Thailand COD"/>
    <s v="Tiktok"/>
    <s v="จ่ายทีหลัง / COD"/>
    <s v=""/>
    <s v="-"/>
    <s v="13/08/2025 16:10"/>
  </r>
  <r>
    <x v="0"/>
    <x v="0"/>
    <n v="50"/>
    <n v="1"/>
    <s v="FRI89"/>
    <n v="100"/>
    <n v="0"/>
    <s v="ร้านที่4"/>
    <s v="ส***ต..วงจักสี"/>
    <s v="สมุทรสาคร"/>
    <s v="-"/>
    <s v=""/>
    <s v="13/08/2025 16:09"/>
    <s v="-"/>
    <s v="J&amp;T COD"/>
    <s v="Tiktok"/>
    <s v="จ่ายทีหลัง / COD"/>
    <s v=""/>
    <s v="-"/>
    <s v="13/08/2025 16:09"/>
  </r>
  <r>
    <x v="1"/>
    <x v="1"/>
    <n v="50"/>
    <n v="1"/>
    <s v="FRI89"/>
    <n v="100"/>
    <n v="0"/>
    <s v="ร้านที่4"/>
    <s v="ส***ต..วงจักสี"/>
    <s v="สมุทรสาคร"/>
    <s v="-"/>
    <s v=""/>
    <s v="13/08/2025 16:09"/>
    <s v="-"/>
    <s v="J&amp;T COD"/>
    <s v="Tiktok"/>
    <s v="จ่ายทีหลัง / COD"/>
    <s v=""/>
    <s v="-"/>
    <s v="13/08/2025 16:09"/>
  </r>
  <r>
    <x v="2"/>
    <x v="2"/>
    <n v="50"/>
    <n v="1"/>
    <s v="FRI89"/>
    <n v="100"/>
    <n v="0"/>
    <s v="ร้านที่4"/>
    <s v="ส***ต..วงจักสี"/>
    <s v="สมุทรสาคร"/>
    <s v="-"/>
    <s v=""/>
    <s v="13/08/2025 16:09"/>
    <s v="-"/>
    <s v="J&amp;T COD"/>
    <s v="Tiktok"/>
    <s v="จ่ายทีหลัง / COD"/>
    <s v=""/>
    <s v="-"/>
    <s v="13/08/2025 16:09"/>
  </r>
  <r>
    <x v="11"/>
    <x v="12"/>
    <n v="10"/>
    <n v="20"/>
    <s v="FRI88"/>
    <n v="191"/>
    <n v="0"/>
    <s v="ร้านที่1"/>
    <s v="พ******์"/>
    <s v="****** อำเภอตะพานหิน จ.พิจิตร ตำบลวังหว้า อำเภอตะพานหิน จังหวัดพิจิตร 66110"/>
    <s v="66110"/>
    <s v="64"/>
    <s v="13/08/2025 16:09"/>
    <s v="-"/>
    <s v="SPX Express"/>
    <s v="Shopee"/>
    <s v="shopee"/>
    <s v=""/>
    <s v="-"/>
    <s v="13/08/2025 16:09"/>
  </r>
  <r>
    <x v="0"/>
    <x v="0"/>
    <n v="50"/>
    <n v="1"/>
    <s v="FRI87"/>
    <n v="100"/>
    <n v="0"/>
    <s v="ร้านที่2"/>
    <s v="ล***า เ***รภูเขา"/>
    <s v="สกลนคร"/>
    <s v="-"/>
    <s v=""/>
    <s v="13/08/2025 16:06"/>
    <s v="-"/>
    <s v="J&amp;T Express"/>
    <s v="Tiktok"/>
    <s v="tiktok"/>
    <s v=""/>
    <s v="-"/>
    <s v="13/08/2025 16:06"/>
  </r>
  <r>
    <x v="1"/>
    <x v="1"/>
    <n v="50"/>
    <n v="1"/>
    <s v="FRI87"/>
    <n v="100"/>
    <n v="0"/>
    <s v="ร้านที่2"/>
    <s v="ล***า เ***รภูเขา"/>
    <s v="สกลนคร"/>
    <s v="-"/>
    <s v=""/>
    <s v="13/08/2025 16:06"/>
    <s v="-"/>
    <s v="J&amp;T Express"/>
    <s v="Tiktok"/>
    <s v="tiktok"/>
    <s v=""/>
    <s v="-"/>
    <s v="13/08/2025 16:06"/>
  </r>
  <r>
    <x v="2"/>
    <x v="2"/>
    <n v="50"/>
    <n v="1"/>
    <s v="FRI87"/>
    <n v="100"/>
    <n v="0"/>
    <s v="ร้านที่2"/>
    <s v="ล***า เ***รภูเขา"/>
    <s v="สกลนคร"/>
    <s v="-"/>
    <s v=""/>
    <s v="13/08/2025 16:06"/>
    <s v="-"/>
    <s v="J&amp;T Express"/>
    <s v="Tiktok"/>
    <s v="tiktok"/>
    <s v=""/>
    <s v="-"/>
    <s v="13/08/2025 16:06"/>
  </r>
  <r>
    <x v="0"/>
    <x v="0"/>
    <n v="50"/>
    <n v="1"/>
    <s v="FRI86"/>
    <n v="100"/>
    <n v="0"/>
    <s v="ร้านที่2"/>
    <s v="น***  ฤ***วุฒิกุล"/>
    <s v="พัทลุง"/>
    <s v="-"/>
    <s v=""/>
    <s v="13/08/2025 16:04"/>
    <s v="-"/>
    <s v="J&amp;T COD"/>
    <s v="Tiktok"/>
    <s v="จ่ายทีหลัง / COD"/>
    <s v=""/>
    <s v="-"/>
    <s v="13/08/2025 16:04"/>
  </r>
  <r>
    <x v="1"/>
    <x v="1"/>
    <n v="50"/>
    <n v="1"/>
    <s v="FRI86"/>
    <n v="100"/>
    <n v="0"/>
    <s v="ร้านที่2"/>
    <s v="น***  ฤ***วุฒิกุล"/>
    <s v="พัทลุง"/>
    <s v="-"/>
    <s v=""/>
    <s v="13/08/2025 16:04"/>
    <s v="-"/>
    <s v="J&amp;T COD"/>
    <s v="Tiktok"/>
    <s v="จ่ายทีหลัง / COD"/>
    <s v=""/>
    <s v="-"/>
    <s v="13/08/2025 16:04"/>
  </r>
  <r>
    <x v="2"/>
    <x v="2"/>
    <n v="50"/>
    <n v="1"/>
    <s v="FRI86"/>
    <n v="100"/>
    <n v="0"/>
    <s v="ร้านที่2"/>
    <s v="น***  ฤ***วุฒิกุล"/>
    <s v="พัทลุง"/>
    <s v="-"/>
    <s v=""/>
    <s v="13/08/2025 16:04"/>
    <s v="-"/>
    <s v="J&amp;T COD"/>
    <s v="Tiktok"/>
    <s v="จ่ายทีหลัง / COD"/>
    <s v=""/>
    <s v="-"/>
    <s v="13/08/2025 16:04"/>
  </r>
  <r>
    <x v="0"/>
    <x v="0"/>
    <n v="50"/>
    <n v="1"/>
    <s v="FRI85"/>
    <n v="100"/>
    <n v="0"/>
    <s v="ร้านที่2"/>
    <s v="อ***วย"/>
    <s v="กรุงเทพฯ"/>
    <s v="-"/>
    <s v=""/>
    <s v="13/08/2025 16:00"/>
    <s v="-"/>
    <s v="J&amp;T COD"/>
    <s v="Tiktok"/>
    <s v="จ่ายทีหลัง / COD"/>
    <s v=""/>
    <s v="-"/>
    <s v="13/08/2025 16:00"/>
  </r>
  <r>
    <x v="1"/>
    <x v="1"/>
    <n v="50"/>
    <n v="1"/>
    <s v="FRI85"/>
    <n v="100"/>
    <n v="0"/>
    <s v="ร้านที่2"/>
    <s v="อ***วย"/>
    <s v="กรุงเทพฯ"/>
    <s v="-"/>
    <s v=""/>
    <s v="13/08/2025 16:00"/>
    <s v="-"/>
    <s v="J&amp;T COD"/>
    <s v="Tiktok"/>
    <s v="จ่ายทีหลัง / COD"/>
    <s v=""/>
    <s v="-"/>
    <s v="13/08/2025 16:00"/>
  </r>
  <r>
    <x v="2"/>
    <x v="2"/>
    <n v="50"/>
    <n v="1"/>
    <s v="FRI85"/>
    <n v="100"/>
    <n v="0"/>
    <s v="ร้านที่2"/>
    <s v="อ***วย"/>
    <s v="กรุงเทพฯ"/>
    <s v="-"/>
    <s v=""/>
    <s v="13/08/2025 16:00"/>
    <s v="-"/>
    <s v="J&amp;T COD"/>
    <s v="Tiktok"/>
    <s v="จ่ายทีหลัง / COD"/>
    <s v=""/>
    <s v="-"/>
    <s v="13/08/2025 16:00"/>
  </r>
  <r>
    <x v="14"/>
    <x v="15"/>
    <n v="80"/>
    <n v="1"/>
    <s v="FRI84"/>
    <n v="8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3/08/2025 15:57"/>
    <s v="-"/>
    <s v="SPX Express"/>
    <s v="Shopee"/>
    <s v="shopee"/>
    <s v=""/>
    <s v="TH258557891436M"/>
    <s v="13/08/2025 15:57"/>
  </r>
  <r>
    <x v="0"/>
    <x v="0"/>
    <n v="50"/>
    <n v="1"/>
    <s v="FRI82"/>
    <n v="100"/>
    <n v="0"/>
    <s v="ร้านที่4"/>
    <s v="พ***รณ์ ภ***บรรณ"/>
    <s v="เชียงราย"/>
    <s v="-"/>
    <s v=""/>
    <s v="13/08/2025 15:53"/>
    <s v="-"/>
    <s v="J&amp;T Express"/>
    <s v="Tiktok"/>
    <s v="tiktok"/>
    <s v=""/>
    <s v="-"/>
    <s v="13/08/2025 15:53"/>
  </r>
  <r>
    <x v="1"/>
    <x v="1"/>
    <n v="50"/>
    <n v="1"/>
    <s v="FRI82"/>
    <n v="100"/>
    <n v="0"/>
    <s v="ร้านที่4"/>
    <s v="พ***รณ์ ภ***บรรณ"/>
    <s v="เชียงราย"/>
    <s v="-"/>
    <s v=""/>
    <s v="13/08/2025 15:53"/>
    <s v="-"/>
    <s v="J&amp;T Express"/>
    <s v="Tiktok"/>
    <s v="tiktok"/>
    <s v=""/>
    <s v="-"/>
    <s v="13/08/2025 15:53"/>
  </r>
  <r>
    <x v="2"/>
    <x v="2"/>
    <n v="50"/>
    <n v="1"/>
    <s v="FRI82"/>
    <n v="100"/>
    <n v="0"/>
    <s v="ร้านที่4"/>
    <s v="พ***รณ์ ภ***บรรณ"/>
    <s v="เชียงราย"/>
    <s v="-"/>
    <s v=""/>
    <s v="13/08/2025 15:53"/>
    <s v="-"/>
    <s v="J&amp;T Express"/>
    <s v="Tiktok"/>
    <s v="tiktok"/>
    <s v=""/>
    <s v="-"/>
    <s v="13/08/2025 15:53"/>
  </r>
  <r>
    <x v="13"/>
    <x v="14"/>
    <n v="66.666666666666671"/>
    <n v="3"/>
    <s v="FRI81"/>
    <n v="100"/>
    <n v="0"/>
    <s v="ร้านที่2"/>
    <s v="แ***ิ้งสารภี น***วงศ์"/>
    <s v="นครศรีธรรมราช"/>
    <s v="-"/>
    <s v=""/>
    <s v="13/08/2025 15:53"/>
    <s v="-"/>
    <s v="J&amp;T Express"/>
    <s v="Tiktok"/>
    <s v="tiktok"/>
    <s v=""/>
    <s v="762624062616"/>
    <s v="13/08/2025 15:53"/>
  </r>
  <r>
    <x v="0"/>
    <x v="0"/>
    <n v="50"/>
    <n v="1"/>
    <s v="FRI80"/>
    <n v="100"/>
    <n v="0"/>
    <s v="ร้านที่2"/>
    <s v="ข***ฐา   ป***ับค่าย"/>
    <s v="ปราจีนบุรี"/>
    <s v="-"/>
    <s v=""/>
    <s v="13/08/2025 15:51"/>
    <s v="-"/>
    <s v="J&amp;T COD"/>
    <s v="Tiktok"/>
    <s v="จ่ายทีหลัง / COD"/>
    <s v=""/>
    <s v="-"/>
    <s v="13/08/2025 15:51"/>
  </r>
  <r>
    <x v="1"/>
    <x v="1"/>
    <n v="50"/>
    <n v="1"/>
    <s v="FRI80"/>
    <n v="100"/>
    <n v="0"/>
    <s v="ร้านที่2"/>
    <s v="ข***ฐา   ป***ับค่าย"/>
    <s v="ปราจีนบุรี"/>
    <s v="-"/>
    <s v=""/>
    <s v="13/08/2025 15:51"/>
    <s v="-"/>
    <s v="J&amp;T COD"/>
    <s v="Tiktok"/>
    <s v="จ่ายทีหลัง / COD"/>
    <s v=""/>
    <s v="-"/>
    <s v="13/08/2025 15:51"/>
  </r>
  <r>
    <x v="2"/>
    <x v="2"/>
    <n v="50"/>
    <n v="1"/>
    <s v="FRI80"/>
    <n v="100"/>
    <n v="0"/>
    <s v="ร้านที่2"/>
    <s v="ข***ฐา   ป***ับค่าย"/>
    <s v="ปราจีนบุรี"/>
    <s v="-"/>
    <s v=""/>
    <s v="13/08/2025 15:51"/>
    <s v="-"/>
    <s v="J&amp;T COD"/>
    <s v="Tiktok"/>
    <s v="จ่ายทีหลัง / COD"/>
    <s v=""/>
    <s v="-"/>
    <s v="13/08/2025 15:51"/>
  </r>
  <r>
    <x v="0"/>
    <x v="0"/>
    <n v="50"/>
    <n v="2"/>
    <s v="FRI79"/>
    <n v="200"/>
    <n v="0"/>
    <s v="ร้านที่2"/>
    <s v="น***าวสุชานุช บ***ล่ำ"/>
    <s v="ระยอง"/>
    <s v="-"/>
    <s v=""/>
    <s v="13/08/2025 15:48"/>
    <s v="-"/>
    <s v="J&amp;T COD"/>
    <s v="Tiktok"/>
    <s v="จ่ายทีหลัง / COD"/>
    <s v=""/>
    <s v="-"/>
    <s v="13/08/2025 15:48"/>
  </r>
  <r>
    <x v="1"/>
    <x v="1"/>
    <n v="50"/>
    <n v="2"/>
    <s v="FRI79"/>
    <n v="200"/>
    <n v="0"/>
    <s v="ร้านที่2"/>
    <s v="น***าวสุชานุช บ***ล่ำ"/>
    <s v="ระยอง"/>
    <s v="-"/>
    <s v=""/>
    <s v="13/08/2025 15:48"/>
    <s v="-"/>
    <s v="J&amp;T COD"/>
    <s v="Tiktok"/>
    <s v="จ่ายทีหลัง / COD"/>
    <s v=""/>
    <s v="-"/>
    <s v="13/08/2025 15:48"/>
  </r>
  <r>
    <x v="2"/>
    <x v="2"/>
    <n v="50"/>
    <n v="2"/>
    <s v="FRI79"/>
    <n v="200"/>
    <n v="0"/>
    <s v="ร้านที่2"/>
    <s v="น***าวสุชานุช บ***ล่ำ"/>
    <s v="ระยอง"/>
    <s v="-"/>
    <s v=""/>
    <s v="13/08/2025 15:48"/>
    <s v="-"/>
    <s v="J&amp;T COD"/>
    <s v="Tiktok"/>
    <s v="จ่ายทีหลัง / COD"/>
    <s v=""/>
    <s v="-"/>
    <s v="13/08/2025 15:48"/>
  </r>
  <r>
    <x v="0"/>
    <x v="0"/>
    <n v="50"/>
    <n v="1"/>
    <s v="FRI78"/>
    <n v="100"/>
    <n v="0"/>
    <s v="ร้านที่2"/>
    <s v="จ***พร พ***เพลง"/>
    <s v="พระนครศรีอยุธยา"/>
    <s v="-"/>
    <s v=""/>
    <s v="13/08/2025 15:42"/>
    <s v="-"/>
    <s v="J&amp;T COD"/>
    <s v="Tiktok"/>
    <s v="จ่ายทีหลัง / COD"/>
    <s v=""/>
    <s v="-"/>
    <s v="13/08/2025 15:42"/>
  </r>
  <r>
    <x v="1"/>
    <x v="1"/>
    <n v="50"/>
    <n v="1"/>
    <s v="FRI78"/>
    <n v="100"/>
    <n v="0"/>
    <s v="ร้านที่2"/>
    <s v="จ***พร พ***เพลง"/>
    <s v="พระนครศรีอยุธยา"/>
    <s v="-"/>
    <s v=""/>
    <s v="13/08/2025 15:42"/>
    <s v="-"/>
    <s v="J&amp;T COD"/>
    <s v="Tiktok"/>
    <s v="จ่ายทีหลัง / COD"/>
    <s v=""/>
    <s v="-"/>
    <s v="13/08/2025 15:42"/>
  </r>
  <r>
    <x v="2"/>
    <x v="2"/>
    <n v="50"/>
    <n v="1"/>
    <s v="FRI78"/>
    <n v="100"/>
    <n v="0"/>
    <s v="ร้านที่2"/>
    <s v="จ***พร พ***เพลง"/>
    <s v="พระนครศรีอยุธยา"/>
    <s v="-"/>
    <s v=""/>
    <s v="13/08/2025 15:42"/>
    <s v="-"/>
    <s v="J&amp;T COD"/>
    <s v="Tiktok"/>
    <s v="จ่ายทีหลัง / COD"/>
    <s v=""/>
    <s v="-"/>
    <s v="13/08/2025 15:42"/>
  </r>
  <r>
    <x v="0"/>
    <x v="0"/>
    <n v="50"/>
    <n v="1"/>
    <s v="FRI76"/>
    <n v="100"/>
    <n v="0"/>
    <s v="ร้านที่4"/>
    <s v="เ***ิน เ***งเย็น"/>
    <s v="ลำปาง"/>
    <s v="-"/>
    <s v=""/>
    <s v="13/08/2025 15:39"/>
    <s v="-"/>
    <s v="J&amp;T COD"/>
    <s v="Tiktok"/>
    <s v="จ่ายทีหลัง / COD"/>
    <s v=""/>
    <s v="-"/>
    <s v="13/08/2025 15:39"/>
  </r>
  <r>
    <x v="1"/>
    <x v="1"/>
    <n v="50"/>
    <n v="1"/>
    <s v="FRI76"/>
    <n v="100"/>
    <n v="0"/>
    <s v="ร้านที่4"/>
    <s v="เ***ิน เ***งเย็น"/>
    <s v="ลำปาง"/>
    <s v="-"/>
    <s v=""/>
    <s v="13/08/2025 15:39"/>
    <s v="-"/>
    <s v="J&amp;T COD"/>
    <s v="Tiktok"/>
    <s v="จ่ายทีหลัง / COD"/>
    <s v=""/>
    <s v="-"/>
    <s v="13/08/2025 15:39"/>
  </r>
  <r>
    <x v="2"/>
    <x v="2"/>
    <n v="50"/>
    <n v="1"/>
    <s v="FRI76"/>
    <n v="100"/>
    <n v="0"/>
    <s v="ร้านที่4"/>
    <s v="เ***ิน เ***งเย็น"/>
    <s v="ลำปาง"/>
    <s v="-"/>
    <s v=""/>
    <s v="13/08/2025 15:39"/>
    <s v="-"/>
    <s v="J&amp;T COD"/>
    <s v="Tiktok"/>
    <s v="จ่ายทีหลัง / COD"/>
    <s v=""/>
    <s v="-"/>
    <s v="13/08/2025 15:39"/>
  </r>
  <r>
    <x v="0"/>
    <x v="0"/>
    <n v="50"/>
    <n v="1"/>
    <s v="FRI75"/>
    <n v="100"/>
    <n v="0"/>
    <s v="ร้านที่4"/>
    <s v="จ***ิพ จ***ันทร์"/>
    <s v="ตาก"/>
    <s v="-"/>
    <s v=""/>
    <s v="13/08/2025 15:34"/>
    <s v="-"/>
    <s v="J&amp;T COD"/>
    <s v="Tiktok"/>
    <s v="จ่ายทีหลัง / COD"/>
    <s v=""/>
    <s v="-"/>
    <s v="13/08/2025 15:34"/>
  </r>
  <r>
    <x v="1"/>
    <x v="1"/>
    <n v="50"/>
    <n v="1"/>
    <s v="FRI75"/>
    <n v="100"/>
    <n v="0"/>
    <s v="ร้านที่4"/>
    <s v="จ***ิพ จ***ันทร์"/>
    <s v="ตาก"/>
    <s v="-"/>
    <s v=""/>
    <s v="13/08/2025 15:34"/>
    <s v="-"/>
    <s v="J&amp;T COD"/>
    <s v="Tiktok"/>
    <s v="จ่ายทีหลัง / COD"/>
    <s v=""/>
    <s v="-"/>
    <s v="13/08/2025 15:34"/>
  </r>
  <r>
    <x v="2"/>
    <x v="2"/>
    <n v="50"/>
    <n v="1"/>
    <s v="FRI75"/>
    <n v="100"/>
    <n v="0"/>
    <s v="ร้านที่4"/>
    <s v="จ***ิพ จ***ันทร์"/>
    <s v="ตาก"/>
    <s v="-"/>
    <s v=""/>
    <s v="13/08/2025 15:34"/>
    <s v="-"/>
    <s v="J&amp;T COD"/>
    <s v="Tiktok"/>
    <s v="จ่ายทีหลัง / COD"/>
    <s v=""/>
    <s v="-"/>
    <s v="13/08/2025 15:34"/>
  </r>
  <r>
    <x v="0"/>
    <x v="0"/>
    <n v="50"/>
    <n v="1"/>
    <s v="FRI72"/>
    <n v="100"/>
    <n v="0"/>
    <s v="ร้านที่4"/>
    <s v="ธ*** ก***นโกมล"/>
    <s v="ปทุมธานี"/>
    <s v="-"/>
    <s v=""/>
    <s v="13/08/2025 15:16"/>
    <s v="-"/>
    <s v="Flash Express Thailand COD"/>
    <s v="Tiktok"/>
    <s v="จ่ายทีหลัง / COD"/>
    <s v=""/>
    <s v="-"/>
    <s v="13/08/2025 15:16"/>
  </r>
  <r>
    <x v="1"/>
    <x v="1"/>
    <n v="50"/>
    <n v="1"/>
    <s v="FRI72"/>
    <n v="100"/>
    <n v="0"/>
    <s v="ร้านที่4"/>
    <s v="ธ*** ก***นโกมล"/>
    <s v="ปทุมธานี"/>
    <s v="-"/>
    <s v=""/>
    <s v="13/08/2025 15:16"/>
    <s v="-"/>
    <s v="Flash Express Thailand COD"/>
    <s v="Tiktok"/>
    <s v="จ่ายทีหลัง / COD"/>
    <s v=""/>
    <s v="-"/>
    <s v="13/08/2025 15:16"/>
  </r>
  <r>
    <x v="2"/>
    <x v="2"/>
    <n v="50"/>
    <n v="1"/>
    <s v="FRI72"/>
    <n v="100"/>
    <n v="0"/>
    <s v="ร้านที่4"/>
    <s v="ธ*** ก***นโกมล"/>
    <s v="ปทุมธานี"/>
    <s v="-"/>
    <s v=""/>
    <s v="13/08/2025 15:16"/>
    <s v="-"/>
    <s v="Flash Express Thailand COD"/>
    <s v="Tiktok"/>
    <s v="จ่ายทีหลัง / COD"/>
    <s v=""/>
    <s v="-"/>
    <s v="13/08/2025 15:16"/>
  </r>
  <r>
    <x v="5"/>
    <x v="5"/>
    <n v="33.333333333333336"/>
    <n v="3"/>
    <s v="FRI71"/>
    <n v="100"/>
    <n v="0"/>
    <s v="ร้านที่2"/>
    <s v="ส***ียง  ไ***ิริยะวงศ์"/>
    <s v="เทศบาลนครนครราชสีมา"/>
    <s v="-"/>
    <s v=""/>
    <s v="13/08/2025 15:16"/>
    <s v="-"/>
    <s v="J&amp;T COD"/>
    <s v="Tiktok"/>
    <s v="จ่ายทีหลัง / COD"/>
    <s v=""/>
    <s v="762615713753"/>
    <s v="13/08/2025 15:16"/>
  </r>
  <r>
    <x v="5"/>
    <x v="5"/>
    <n v="50"/>
    <n v="6"/>
    <s v="FRI70"/>
    <n v="195"/>
    <n v="0"/>
    <s v="ร้านที่2"/>
    <s v="อ***ญา ต***ี"/>
    <s v="สงขลา"/>
    <s v="-"/>
    <s v=""/>
    <s v="13/08/2025 15:13"/>
    <s v="-"/>
    <s v="J&amp;T COD"/>
    <s v="Tiktok"/>
    <s v="จ่ายทีหลัง / COD"/>
    <s v=""/>
    <s v="-"/>
    <s v="13/08/2025 15:14"/>
  </r>
  <r>
    <x v="0"/>
    <x v="0"/>
    <n v="50"/>
    <n v="1"/>
    <s v="FRI69"/>
    <n v="100"/>
    <n v="0"/>
    <s v="ร้านที่4"/>
    <s v="ส***รัตน์ ภ***วัสดิ์"/>
    <s v="ฉะเชิงเทรา"/>
    <s v="-"/>
    <s v=""/>
    <s v="13/08/2025 15:02"/>
    <s v="-"/>
    <s v="Flash Express Thailand"/>
    <s v="Tiktok"/>
    <s v="tiktok"/>
    <s v=""/>
    <s v="-"/>
    <s v="13/08/2025 15:02"/>
  </r>
  <r>
    <x v="1"/>
    <x v="1"/>
    <n v="50"/>
    <n v="1"/>
    <s v="FRI69"/>
    <n v="100"/>
    <n v="0"/>
    <s v="ร้านที่4"/>
    <s v="ส***รัตน์ ภ***วัสดิ์"/>
    <s v="ฉะเชิงเทรา"/>
    <s v="-"/>
    <s v=""/>
    <s v="13/08/2025 15:02"/>
    <s v="-"/>
    <s v="Flash Express Thailand"/>
    <s v="Tiktok"/>
    <s v="tiktok"/>
    <s v=""/>
    <s v="-"/>
    <s v="13/08/2025 15:02"/>
  </r>
  <r>
    <x v="2"/>
    <x v="2"/>
    <n v="50"/>
    <n v="1"/>
    <s v="FRI69"/>
    <n v="100"/>
    <n v="0"/>
    <s v="ร้านที่4"/>
    <s v="ส***รัตน์ ภ***วัสดิ์"/>
    <s v="ฉะเชิงเทรา"/>
    <s v="-"/>
    <s v=""/>
    <s v="13/08/2025 15:02"/>
    <s v="-"/>
    <s v="Flash Express Thailand"/>
    <s v="Tiktok"/>
    <s v="tiktok"/>
    <s v=""/>
    <s v="-"/>
    <s v="13/08/2025 15:02"/>
  </r>
  <r>
    <x v="0"/>
    <x v="0"/>
    <n v="50"/>
    <n v="1"/>
    <s v="FRI68"/>
    <n v="149.5"/>
    <n v="7"/>
    <s v="ร้านที่1"/>
    <s v="อภิญญา ชนะแก้ว"/>
    <s v="สุราษฎร์-ตะกั่วป่า · คลองศก/ Khlong Sok_x000a__x000a_พนม/ Phanomสุราษฎร์ธานี/ Surat Thani_x000a_84250"/>
    <s v="84250"/>
    <s v="660933986851"/>
    <s v="13/08/2025 13:55"/>
    <s v="-"/>
    <s v="Kerry_dropoff"/>
    <s v="Lazada"/>
    <s v="lazada"/>
    <s v=""/>
    <s v="TH68107MAC3E4C"/>
    <s v="13/08/2025 13:55"/>
  </r>
  <r>
    <x v="1"/>
    <x v="1"/>
    <n v="50"/>
    <n v="1"/>
    <s v="FRI68"/>
    <n v="149.5"/>
    <n v="7"/>
    <s v="ร้านที่1"/>
    <s v="อภิญญา ชนะแก้ว"/>
    <s v="สุราษฎร์-ตะกั่วป่า · คลองศก/ Khlong Sok_x000a__x000a_พนม/ Phanomสุราษฎร์ธานี/ Surat Thani_x000a_84250"/>
    <s v="84250"/>
    <s v="660933986851"/>
    <s v="13/08/2025 13:55"/>
    <s v="-"/>
    <s v="Kerry_dropoff"/>
    <s v="Lazada"/>
    <s v="lazada"/>
    <s v=""/>
    <s v="TH68107MAC3E4C"/>
    <s v="13/08/2025 13:55"/>
  </r>
  <r>
    <x v="2"/>
    <x v="2"/>
    <n v="50"/>
    <n v="1"/>
    <s v="FRI68"/>
    <n v="149.5"/>
    <n v="7"/>
    <s v="ร้านที่1"/>
    <s v="อภิญญา ชนะแก้ว"/>
    <s v="สุราษฎร์-ตะกั่วป่า · คลองศก/ Khlong Sok_x000a__x000a_พนม/ Phanomสุราษฎร์ธานี/ Surat Thani_x000a_84250"/>
    <s v="84250"/>
    <s v="660933986851"/>
    <s v="13/08/2025 13:55"/>
    <s v="-"/>
    <s v="Kerry_dropoff"/>
    <s v="Lazada"/>
    <s v="lazada"/>
    <s v=""/>
    <s v="TH68107MAC3E4C"/>
    <s v="13/08/2025 13:55"/>
  </r>
  <r>
    <x v="5"/>
    <x v="5"/>
    <n v="33.333333333333336"/>
    <n v="3"/>
    <s v="FRI67"/>
    <n v="100"/>
    <n v="0"/>
    <s v="ร้านที่2"/>
    <s v="อ***ลี"/>
    <s v="กรุงเทพฯ"/>
    <s v="-"/>
    <s v=""/>
    <s v="13/08/2025 13:53"/>
    <s v="-"/>
    <s v="J&amp;T COD"/>
    <s v="Tiktok"/>
    <s v="จ่ายทีหลัง / COD"/>
    <s v=""/>
    <s v="762696813723"/>
    <s v="13/08/2025 13:55"/>
  </r>
  <r>
    <x v="15"/>
    <x v="16"/>
    <n v="54.5"/>
    <n v="2"/>
    <s v="FRI66"/>
    <n v="60"/>
    <n v="0"/>
    <s v="ร้านที่1"/>
    <s v="วรรณวิสา​ โต​พันธุ์​"/>
    <s v="23 ม.2 ต.ทับผึ้ง_x000a__x000a_ศรีสำโรง/ Si Samrongสุโขทัย/ Sukhothai_x000a_64120"/>
    <s v="64120"/>
    <s v="660846241506"/>
    <s v="13/08/2025 13:40"/>
    <s v="-"/>
    <s v="Kerry_dropoff"/>
    <s v="Lazada"/>
    <s v="lazada"/>
    <s v=""/>
    <s v="TH60067MABU76J"/>
    <s v="13/08/2025 13:40"/>
  </r>
  <r>
    <x v="0"/>
    <x v="0"/>
    <n v="50"/>
    <n v="2"/>
    <s v="FRI63"/>
    <n v="200"/>
    <n v="0"/>
    <s v="ร้านที่4"/>
    <s v="้***"/>
    <s v="ปราจีนบุรี"/>
    <s v="-"/>
    <s v=""/>
    <s v="13/08/2025 13:23"/>
    <s v="-"/>
    <s v="J&amp;T COD"/>
    <s v="Tiktok"/>
    <s v="จ่ายทีหลัง / COD"/>
    <s v=""/>
    <s v="-"/>
    <s v="13/08/2025 13:23"/>
  </r>
  <r>
    <x v="1"/>
    <x v="1"/>
    <n v="50"/>
    <n v="2"/>
    <s v="FRI63"/>
    <n v="200"/>
    <n v="0"/>
    <s v="ร้านที่4"/>
    <s v="้***"/>
    <s v="ปราจีนบุรี"/>
    <s v="-"/>
    <s v=""/>
    <s v="13/08/2025 13:23"/>
    <s v="-"/>
    <s v="J&amp;T COD"/>
    <s v="Tiktok"/>
    <s v="จ่ายทีหลัง / COD"/>
    <s v=""/>
    <s v="-"/>
    <s v="13/08/2025 13:23"/>
  </r>
  <r>
    <x v="2"/>
    <x v="2"/>
    <n v="50"/>
    <n v="2"/>
    <s v="FRI63"/>
    <n v="200"/>
    <n v="0"/>
    <s v="ร้านที่4"/>
    <s v="้***"/>
    <s v="ปราจีนบุรี"/>
    <s v="-"/>
    <s v=""/>
    <s v="13/08/2025 13:23"/>
    <s v="-"/>
    <s v="J&amp;T COD"/>
    <s v="Tiktok"/>
    <s v="จ่ายทีหลัง / COD"/>
    <s v=""/>
    <s v="-"/>
    <s v="13/08/2025 13:23"/>
  </r>
  <r>
    <x v="0"/>
    <x v="0"/>
    <n v="50"/>
    <n v="1"/>
    <s v="FRI62"/>
    <n v="100"/>
    <n v="0"/>
    <s v="ร้านที่4"/>
    <s v="ม***   แ***บุ่"/>
    <s v="กรุงเทพฯ"/>
    <s v="-"/>
    <s v=""/>
    <s v="13/08/2025 13:09"/>
    <s v="-"/>
    <s v="J&amp;T COD"/>
    <s v="Tiktok"/>
    <s v="จ่ายทีหลัง / COD"/>
    <s v=""/>
    <s v="-"/>
    <s v="13/08/2025 13:09"/>
  </r>
  <r>
    <x v="1"/>
    <x v="1"/>
    <n v="50"/>
    <n v="1"/>
    <s v="FRI62"/>
    <n v="100"/>
    <n v="0"/>
    <s v="ร้านที่4"/>
    <s v="ม***   แ***บุ่"/>
    <s v="กรุงเทพฯ"/>
    <s v="-"/>
    <s v=""/>
    <s v="13/08/2025 13:09"/>
    <s v="-"/>
    <s v="J&amp;T COD"/>
    <s v="Tiktok"/>
    <s v="จ่ายทีหลัง / COD"/>
    <s v=""/>
    <s v="-"/>
    <s v="13/08/2025 13:09"/>
  </r>
  <r>
    <x v="2"/>
    <x v="2"/>
    <n v="50"/>
    <n v="1"/>
    <s v="FRI62"/>
    <n v="100"/>
    <n v="0"/>
    <s v="ร้านที่4"/>
    <s v="ม***   แ***บุ่"/>
    <s v="กรุงเทพฯ"/>
    <s v="-"/>
    <s v=""/>
    <s v="13/08/2025 13:09"/>
    <s v="-"/>
    <s v="J&amp;T COD"/>
    <s v="Tiktok"/>
    <s v="จ่ายทีหลัง / COD"/>
    <s v=""/>
    <s v="-"/>
    <s v="13/08/2025 13:09"/>
  </r>
  <r>
    <x v="16"/>
    <x v="17"/>
    <n v="66.333333333333329"/>
    <n v="6"/>
    <s v="FRI61"/>
    <n v="462"/>
    <n v="0"/>
    <s v="ร้านที่1"/>
    <s v="ล******า"/>
    <s v="******มู่ที่ 1, ตำบลวังกระแจะ, อำเภอไทรโยค ตำบลวังกระแจะ อำเภอไทรโยค จังหวัดกาญจนบุรี 71150"/>
    <s v="71150"/>
    <s v="42"/>
    <s v="13/08/2025 13:00"/>
    <s v="-"/>
    <s v="SPX Express"/>
    <s v="Shopee"/>
    <s v="shopee"/>
    <s v=""/>
    <s v="TH252661469892D"/>
    <s v="13/08/2025 12:59"/>
  </r>
  <r>
    <x v="0"/>
    <x v="0"/>
    <n v="50"/>
    <n v="1"/>
    <s v="FRI60"/>
    <n v="135"/>
    <n v="35"/>
    <s v="ร้านที่4"/>
    <s v="a***rn"/>
    <s v="กรุงเทพฯ"/>
    <s v="-"/>
    <s v=""/>
    <s v="13/08/2025 12:53"/>
    <s v="-"/>
    <s v="Flash Express Thailand COD"/>
    <s v="Tiktok"/>
    <s v="จ่ายทีหลัง / COD"/>
    <s v=""/>
    <s v="-"/>
    <s v="13/08/2025 12:54"/>
  </r>
  <r>
    <x v="1"/>
    <x v="1"/>
    <n v="50"/>
    <n v="1"/>
    <s v="FRI60"/>
    <n v="135"/>
    <n v="35"/>
    <s v="ร้านที่4"/>
    <s v="a***rn"/>
    <s v="กรุงเทพฯ"/>
    <s v="-"/>
    <s v=""/>
    <s v="13/08/2025 12:53"/>
    <s v="-"/>
    <s v="Flash Express Thailand COD"/>
    <s v="Tiktok"/>
    <s v="จ่ายทีหลัง / COD"/>
    <s v=""/>
    <s v="-"/>
    <s v="13/08/2025 12:54"/>
  </r>
  <r>
    <x v="2"/>
    <x v="2"/>
    <n v="50"/>
    <n v="1"/>
    <s v="FRI60"/>
    <n v="135"/>
    <n v="35"/>
    <s v="ร้านที่4"/>
    <s v="a***rn"/>
    <s v="กรุงเทพฯ"/>
    <s v="-"/>
    <s v=""/>
    <s v="13/08/2025 12:53"/>
    <s v="-"/>
    <s v="Flash Express Thailand COD"/>
    <s v="Tiktok"/>
    <s v="จ่ายทีหลัง / COD"/>
    <s v=""/>
    <s v="-"/>
    <s v="13/08/2025 12:54"/>
  </r>
  <r>
    <x v="0"/>
    <x v="0"/>
    <n v="50"/>
    <n v="1"/>
    <s v="FRI58"/>
    <n v="100"/>
    <n v="0"/>
    <s v="ร้านที่4"/>
    <s v="ณ***ิยา"/>
    <s v="กรุงเทพฯ"/>
    <s v="-"/>
    <s v=""/>
    <s v="13/08/2025 12:38"/>
    <s v="-"/>
    <s v="J&amp;T COD"/>
    <s v="Tiktok"/>
    <s v="จ่ายทีหลัง / COD"/>
    <s v=""/>
    <s v="-"/>
    <s v="13/08/2025 12:38"/>
  </r>
  <r>
    <x v="1"/>
    <x v="1"/>
    <n v="50"/>
    <n v="1"/>
    <s v="FRI58"/>
    <n v="100"/>
    <n v="0"/>
    <s v="ร้านที่4"/>
    <s v="ณ***ิยา"/>
    <s v="กรุงเทพฯ"/>
    <s v="-"/>
    <s v=""/>
    <s v="13/08/2025 12:38"/>
    <s v="-"/>
    <s v="J&amp;T COD"/>
    <s v="Tiktok"/>
    <s v="จ่ายทีหลัง / COD"/>
    <s v=""/>
    <s v="-"/>
    <s v="13/08/2025 12:38"/>
  </r>
  <r>
    <x v="2"/>
    <x v="2"/>
    <n v="50"/>
    <n v="1"/>
    <s v="FRI58"/>
    <n v="100"/>
    <n v="0"/>
    <s v="ร้านที่4"/>
    <s v="ณ***ิยา"/>
    <s v="กรุงเทพฯ"/>
    <s v="-"/>
    <s v=""/>
    <s v="13/08/2025 12:38"/>
    <s v="-"/>
    <s v="J&amp;T COD"/>
    <s v="Tiktok"/>
    <s v="จ่ายทีหลัง / COD"/>
    <s v=""/>
    <s v="-"/>
    <s v="13/08/2025 12:38"/>
  </r>
  <r>
    <x v="5"/>
    <x v="5"/>
    <n v="50"/>
    <n v="6"/>
    <s v="FRI57"/>
    <n v="200"/>
    <n v="0"/>
    <s v="ร้านที่2"/>
    <s v="ว***ี ร***เรืองประมง"/>
    <s v="สมุทรปราการ"/>
    <s v="-"/>
    <s v=""/>
    <s v="13/08/2025 12:37"/>
    <s v="-"/>
    <s v="J&amp;T COD"/>
    <s v="Tiktok"/>
    <s v="จ่ายทีหลัง / COD"/>
    <s v=""/>
    <s v="-"/>
    <s v="13/08/2025 12:37"/>
  </r>
  <r>
    <x v="5"/>
    <x v="5"/>
    <n v="50"/>
    <n v="6"/>
    <s v="FRI56"/>
    <n v="200"/>
    <n v="0"/>
    <s v="ร้านที่2"/>
    <s v="ธ***รัตม อ** พ***ภัทร"/>
    <s v="เพชรบุรี"/>
    <s v="-"/>
    <s v=""/>
    <s v="13/08/2025 12:34"/>
    <s v="-"/>
    <s v="Flash Express Thailand COD"/>
    <s v="Tiktok"/>
    <s v="จ่ายทีหลัง / COD"/>
    <s v=""/>
    <s v="-"/>
    <s v="13/08/2025 12:34"/>
  </r>
  <r>
    <x v="0"/>
    <x v="0"/>
    <n v="50"/>
    <n v="1"/>
    <s v="FRI55"/>
    <n v="100"/>
    <n v="0"/>
    <s v="ร้านที่4"/>
    <s v="ศ***า"/>
    <s v="กาญจนบุรี"/>
    <s v="-"/>
    <s v=""/>
    <s v="13/08/2025 12:26"/>
    <s v="-"/>
    <s v="J&amp;T Express"/>
    <s v="Tiktok"/>
    <s v="tiktok"/>
    <s v=""/>
    <s v="-"/>
    <s v="13/08/2025 12:25"/>
  </r>
  <r>
    <x v="1"/>
    <x v="1"/>
    <n v="50"/>
    <n v="1"/>
    <s v="FRI55"/>
    <n v="100"/>
    <n v="0"/>
    <s v="ร้านที่4"/>
    <s v="ศ***า"/>
    <s v="กาญจนบุรี"/>
    <s v="-"/>
    <s v=""/>
    <s v="13/08/2025 12:26"/>
    <s v="-"/>
    <s v="J&amp;T Express"/>
    <s v="Tiktok"/>
    <s v="tiktok"/>
    <s v=""/>
    <s v="-"/>
    <s v="13/08/2025 12:25"/>
  </r>
  <r>
    <x v="2"/>
    <x v="2"/>
    <n v="50"/>
    <n v="1"/>
    <s v="FRI55"/>
    <n v="100"/>
    <n v="0"/>
    <s v="ร้านที่4"/>
    <s v="ศ***า"/>
    <s v="กาญจนบุรี"/>
    <s v="-"/>
    <s v=""/>
    <s v="13/08/2025 12:26"/>
    <s v="-"/>
    <s v="J&amp;T Express"/>
    <s v="Tiktok"/>
    <s v="tiktok"/>
    <s v=""/>
    <s v="-"/>
    <s v="13/08/2025 12:25"/>
  </r>
  <r>
    <x v="0"/>
    <x v="0"/>
    <n v="50"/>
    <n v="1"/>
    <s v="FRI54"/>
    <n v="100"/>
    <n v="0"/>
    <s v="ร้านที่4"/>
    <s v="อ***    ต***งตา"/>
    <s v="ลพบุรี"/>
    <s v="-"/>
    <s v=""/>
    <s v="13/08/2025 12:20"/>
    <s v="-"/>
    <s v="J&amp;T COD"/>
    <s v="Tiktok"/>
    <s v="จ่ายทีหลัง / COD"/>
    <s v=""/>
    <s v="-"/>
    <s v="13/08/2025 12:21"/>
  </r>
  <r>
    <x v="1"/>
    <x v="1"/>
    <n v="50"/>
    <n v="1"/>
    <s v="FRI54"/>
    <n v="100"/>
    <n v="0"/>
    <s v="ร้านที่4"/>
    <s v="อ***    ต***งตา"/>
    <s v="ลพบุรี"/>
    <s v="-"/>
    <s v=""/>
    <s v="13/08/2025 12:20"/>
    <s v="-"/>
    <s v="J&amp;T COD"/>
    <s v="Tiktok"/>
    <s v="จ่ายทีหลัง / COD"/>
    <s v=""/>
    <s v="-"/>
    <s v="13/08/2025 12:21"/>
  </r>
  <r>
    <x v="2"/>
    <x v="2"/>
    <n v="50"/>
    <n v="1"/>
    <s v="FRI54"/>
    <n v="100"/>
    <n v="0"/>
    <s v="ร้านที่4"/>
    <s v="อ***    ต***งตา"/>
    <s v="ลพบุรี"/>
    <s v="-"/>
    <s v=""/>
    <s v="13/08/2025 12:20"/>
    <s v="-"/>
    <s v="J&amp;T COD"/>
    <s v="Tiktok"/>
    <s v="จ่ายทีหลัง / COD"/>
    <s v=""/>
    <s v="-"/>
    <s v="13/08/2025 12:21"/>
  </r>
  <r>
    <x v="5"/>
    <x v="5"/>
    <n v="50"/>
    <n v="6"/>
    <s v="FRI53"/>
    <n v="200"/>
    <n v="0"/>
    <s v="ร้านที่2"/>
    <s v="ก***กา ว***ะเครือ"/>
    <s v="สุโขทัย"/>
    <s v="-"/>
    <s v=""/>
    <s v="13/08/2025 12:16"/>
    <s v="-"/>
    <s v="J&amp;T COD"/>
    <s v="Tiktok"/>
    <s v="จ่ายทีหลัง / COD"/>
    <s v=""/>
    <s v="762644918766"/>
    <s v="13/08/2025 12:16"/>
  </r>
  <r>
    <x v="0"/>
    <x v="0"/>
    <n v="50"/>
    <n v="2"/>
    <s v="FRI52"/>
    <n v="200"/>
    <n v="0"/>
    <s v="ร้านที่4"/>
    <s v="พ***สรร"/>
    <s v="สุพรรณบุรี"/>
    <s v="-"/>
    <s v=""/>
    <s v="13/08/2025 12:16"/>
    <s v="-"/>
    <s v="J&amp;T COD"/>
    <s v="Tiktok"/>
    <s v="จ่ายทีหลัง / COD"/>
    <s v=""/>
    <s v="-"/>
    <s v="13/08/2025 12:16"/>
  </r>
  <r>
    <x v="1"/>
    <x v="1"/>
    <n v="50"/>
    <n v="2"/>
    <s v="FRI52"/>
    <n v="200"/>
    <n v="0"/>
    <s v="ร้านที่4"/>
    <s v="พ***สรร"/>
    <s v="สุพรรณบุรี"/>
    <s v="-"/>
    <s v=""/>
    <s v="13/08/2025 12:16"/>
    <s v="-"/>
    <s v="J&amp;T COD"/>
    <s v="Tiktok"/>
    <s v="จ่ายทีหลัง / COD"/>
    <s v=""/>
    <s v="-"/>
    <s v="13/08/2025 12:16"/>
  </r>
  <r>
    <x v="2"/>
    <x v="2"/>
    <n v="50"/>
    <n v="2"/>
    <s v="FRI52"/>
    <n v="200"/>
    <n v="0"/>
    <s v="ร้านที่4"/>
    <s v="พ***สรร"/>
    <s v="สุพรรณบุรี"/>
    <s v="-"/>
    <s v=""/>
    <s v="13/08/2025 12:16"/>
    <s v="-"/>
    <s v="J&amp;T COD"/>
    <s v="Tiktok"/>
    <s v="จ่ายทีหลัง / COD"/>
    <s v=""/>
    <s v="-"/>
    <s v="13/08/2025 12:16"/>
  </r>
  <r>
    <x v="14"/>
    <x v="15"/>
    <n v="80"/>
    <n v="1"/>
    <s v="FRI51"/>
    <n v="80"/>
    <n v="0"/>
    <s v="ร้านที่1"/>
    <s v="ธ******ม"/>
    <s v="****** โพงาม, อำเภอสรรคบุรี ตำบลโพงาม อำเภอสรรคบุรี จังหวัดชัยนาท 17140"/>
    <s v="17140"/>
    <s v="29"/>
    <s v="13/08/2025 12:40"/>
    <s v="-"/>
    <s v="SPX Express"/>
    <s v="Shopee"/>
    <s v="shopee"/>
    <s v=""/>
    <s v="TH255439140200Q"/>
    <s v="13/08/2025 12:10"/>
  </r>
  <r>
    <x v="17"/>
    <x v="18"/>
    <n v="75"/>
    <n v="1"/>
    <s v="FRI50"/>
    <n v="112"/>
    <n v="37"/>
    <s v="ร้านที่1"/>
    <s v="พ******น"/>
    <s v="******คมป์สน, อำเภอเขาค้อ ตำบลแคมป์สน อำเภอเขาค้อ จังหวัดเพชรบูรณ์ 67280"/>
    <s v="67280"/>
    <s v="59"/>
    <s v="13/08/2025 12:07"/>
    <s v="-"/>
    <s v="SPX Express"/>
    <s v="Shopee"/>
    <s v="shopee"/>
    <s v=""/>
    <s v="TH258250182137N"/>
    <s v="13/08/2025 12:06"/>
  </r>
  <r>
    <x v="14"/>
    <x v="15"/>
    <n v="90"/>
    <n v="2"/>
    <s v="FRI49"/>
    <n v="127"/>
    <n v="7"/>
    <s v="ร้านที่8"/>
    <s v="จิราณี มณฑา"/>
    <s v="3/11 ถ.เลื่ยงเมือง ร้านช้างเฟอร์นิเจอร์ · มะขามเตี้ย/ Makham Tia_x000a__x000a_เมืองสุราษฎร์ธานี/ Mueang Surat Thaniสุราษฎร์ธานี/ Surat Thani_x000a_84000"/>
    <s v="84000"/>
    <s v="660937689938"/>
    <s v="13/08/2025 12:01"/>
    <s v="-"/>
    <s v="Kerry_dropoff"/>
    <s v="Lazada"/>
    <s v="lazada"/>
    <s v=""/>
    <s v="LEXPU0597481299"/>
    <s v="13/08/2025 12:01"/>
  </r>
  <r>
    <x v="1"/>
    <x v="19"/>
    <n v="28.98"/>
    <n v="1"/>
    <s v="FRI48"/>
    <n v="86.92"/>
    <n v="0"/>
    <s v="ร้านที่1"/>
    <s v="อารียา​ มาระศรี​"/>
    <s v="บ้านเลขที่178 ม.15 ต.วังชะพลู · วังชะพลู/ Wang Chaphlu_x000a__x000a_ขาณุวรลักษบุรี/ Khanu Woralaksaburiกำแพงเพชร/ Kamphaeng Phet_x000a_62140"/>
    <s v="62140"/>
    <s v="660612947614"/>
    <s v="13/08/2025 11:41"/>
    <s v="-"/>
    <s v="Kerry_dropoff"/>
    <s v="Lazada"/>
    <s v="lazada"/>
    <s v=""/>
    <s v="TH58047MAC5W1G"/>
    <s v="13/08/2025 11:41"/>
  </r>
  <r>
    <x v="2"/>
    <x v="19"/>
    <n v="28.97"/>
    <n v="1"/>
    <s v="FRI48"/>
    <n v="86.92"/>
    <n v="0"/>
    <s v="ร้านที่1"/>
    <s v="อารียา​ มาระศรี​"/>
    <s v="บ้านเลขที่178 ม.15 ต.วังชะพลู · วังชะพลู/ Wang Chaphlu_x000a__x000a_ขาณุวรลักษบุรี/ Khanu Woralaksaburiกำแพงเพชร/ Kamphaeng Phet_x000a_62140"/>
    <s v="62140"/>
    <s v="660612947614"/>
    <s v="13/08/2025 11:41"/>
    <s v="-"/>
    <s v="Kerry_dropoff"/>
    <s v="Lazada"/>
    <s v="lazada"/>
    <s v=""/>
    <s v="TH58047MAC5W1G"/>
    <s v="13/08/2025 11:41"/>
  </r>
  <r>
    <x v="0"/>
    <x v="19"/>
    <n v="28.97"/>
    <n v="1"/>
    <s v="FRI48"/>
    <n v="86.92"/>
    <n v="0"/>
    <s v="ร้านที่1"/>
    <s v="อารียา​ มาระศรี​"/>
    <s v="บ้านเลขที่178 ม.15 ต.วังชะพลู · วังชะพลู/ Wang Chaphlu_x000a__x000a_ขาณุวรลักษบุรี/ Khanu Woralaksaburiกำแพงเพชร/ Kamphaeng Phet_x000a_62140"/>
    <s v="62140"/>
    <s v="660612947614"/>
    <s v="13/08/2025 11:41"/>
    <s v="-"/>
    <s v="Kerry_dropoff"/>
    <s v="Lazada"/>
    <s v="lazada"/>
    <s v=""/>
    <s v="TH58047MAC5W1G"/>
    <s v="13/08/2025 11:41"/>
  </r>
  <r>
    <x v="5"/>
    <x v="5"/>
    <n v="50"/>
    <n v="6"/>
    <s v="FRI47"/>
    <n v="200"/>
    <n v="0"/>
    <s v="ร้านที่2"/>
    <s v="ส*** เ***ยงธรรม"/>
    <s v="สิงห์บุรี"/>
    <s v="-"/>
    <s v=""/>
    <s v="13/08/2025 11:41"/>
    <s v="-"/>
    <s v="J&amp;T COD"/>
    <s v="Tiktok"/>
    <s v="จ่ายทีหลัง / COD"/>
    <s v=""/>
    <s v="762646314743"/>
    <s v="13/08/2025 11:41"/>
  </r>
  <r>
    <x v="5"/>
    <x v="5"/>
    <n v="50"/>
    <n v="6"/>
    <s v="FRI46"/>
    <n v="195"/>
    <n v="0"/>
    <s v="ร้านที่2"/>
    <s v="ป***า ป***งเปลื่อง"/>
    <s v="แพร่"/>
    <s v="-"/>
    <s v=""/>
    <s v="13/08/2025 20:25"/>
    <s v="-"/>
    <s v="J&amp;T Express"/>
    <s v="Tiktok"/>
    <s v="tiktok"/>
    <s v=""/>
    <s v="762658319743"/>
    <s v="13/08/2025 11:34"/>
  </r>
  <r>
    <x v="0"/>
    <x v="0"/>
    <n v="50"/>
    <n v="1"/>
    <s v="FRI45"/>
    <n v="100"/>
    <n v="0"/>
    <s v="ร้านที่4"/>
    <s v="a***aravadee r***grit"/>
    <s v="จันทบุรี"/>
    <s v="-"/>
    <s v=""/>
    <s v="13/08/2025 11:34"/>
    <s v="-"/>
    <s v="J&amp;T Express"/>
    <s v="Tiktok"/>
    <s v="tiktok"/>
    <s v=""/>
    <s v="-"/>
    <s v="13/08/2025 11:33"/>
  </r>
  <r>
    <x v="1"/>
    <x v="1"/>
    <n v="50"/>
    <n v="1"/>
    <s v="FRI45"/>
    <n v="100"/>
    <n v="0"/>
    <s v="ร้านที่4"/>
    <s v="a***aravadee r***grit"/>
    <s v="จันทบุรี"/>
    <s v="-"/>
    <s v=""/>
    <s v="13/08/2025 11:34"/>
    <s v="-"/>
    <s v="J&amp;T Express"/>
    <s v="Tiktok"/>
    <s v="tiktok"/>
    <s v=""/>
    <s v="-"/>
    <s v="13/08/2025 11:33"/>
  </r>
  <r>
    <x v="2"/>
    <x v="2"/>
    <n v="50"/>
    <n v="1"/>
    <s v="FRI45"/>
    <n v="100"/>
    <n v="0"/>
    <s v="ร้านที่4"/>
    <s v="a***aravadee r***grit"/>
    <s v="จันทบุรี"/>
    <s v="-"/>
    <s v=""/>
    <s v="13/08/2025 11:34"/>
    <s v="-"/>
    <s v="J&amp;T Express"/>
    <s v="Tiktok"/>
    <s v="tiktok"/>
    <s v=""/>
    <s v="-"/>
    <s v="13/08/2025 11:33"/>
  </r>
  <r>
    <x v="6"/>
    <x v="6"/>
    <n v="66.666666666666671"/>
    <n v="3"/>
    <s v="FRI44"/>
    <n v="480"/>
    <n v="0"/>
    <s v="ร้านที่2"/>
    <s v="ค***ลิศ ไ***องศรี"/>
    <s v="กาฬสินธุ์"/>
    <s v="-"/>
    <s v=""/>
    <s v="13/08/2025 11:32"/>
    <s v="-"/>
    <s v="J&amp;T Express"/>
    <s v="Tiktok"/>
    <s v="tiktok"/>
    <s v=""/>
    <s v="762628518772"/>
    <s v="13/08/2025 11:32"/>
  </r>
  <r>
    <x v="6"/>
    <x v="6"/>
    <n v="66.666666666666671"/>
    <n v="6"/>
    <s v="FRI44"/>
    <n v="480"/>
    <n v="0"/>
    <s v="ร้านที่2"/>
    <s v="ค***ลิศ ไ***องศรี"/>
    <s v="กาฬสินธุ์"/>
    <s v="-"/>
    <s v=""/>
    <s v="13/08/2025 11:32"/>
    <s v="-"/>
    <s v="J&amp;T Express"/>
    <s v="Tiktok"/>
    <s v="tiktok"/>
    <s v=""/>
    <s v="762628518772"/>
    <s v="13/08/2025 11:32"/>
  </r>
  <r>
    <x v="13"/>
    <x v="14"/>
    <n v="66.666666666666671"/>
    <n v="6"/>
    <s v="FRI44"/>
    <n v="480"/>
    <n v="0"/>
    <s v="ร้านที่2"/>
    <s v="ค***ลิศ ไ***องศรี"/>
    <s v="กาฬสินธุ์"/>
    <s v="-"/>
    <s v=""/>
    <s v="13/08/2025 11:32"/>
    <s v="-"/>
    <s v="J&amp;T Express"/>
    <s v="Tiktok"/>
    <s v="tiktok"/>
    <s v=""/>
    <s v="762628518772"/>
    <s v="13/08/2025 11:32"/>
  </r>
  <r>
    <x v="0"/>
    <x v="0"/>
    <n v="50"/>
    <n v="2"/>
    <s v="FRI43"/>
    <n v="200"/>
    <n v="0"/>
    <s v="ร้านที่4"/>
    <s v="ม***ี ย***์ทอง"/>
    <s v="สุรินทร์"/>
    <s v="-"/>
    <s v=""/>
    <s v="13/08/2025 11:31"/>
    <s v="-"/>
    <s v="J&amp;T Express"/>
    <s v="Tiktok"/>
    <s v="tiktok"/>
    <s v=""/>
    <s v="-"/>
    <s v="13/08/2025 11:31"/>
  </r>
  <r>
    <x v="1"/>
    <x v="1"/>
    <n v="50"/>
    <n v="2"/>
    <s v="FRI43"/>
    <n v="200"/>
    <n v="0"/>
    <s v="ร้านที่4"/>
    <s v="ม***ี ย***์ทอง"/>
    <s v="สุรินทร์"/>
    <s v="-"/>
    <s v=""/>
    <s v="13/08/2025 11:31"/>
    <s v="-"/>
    <s v="J&amp;T Express"/>
    <s v="Tiktok"/>
    <s v="tiktok"/>
    <s v=""/>
    <s v="-"/>
    <s v="13/08/2025 11:31"/>
  </r>
  <r>
    <x v="2"/>
    <x v="2"/>
    <n v="50"/>
    <n v="2"/>
    <s v="FRI43"/>
    <n v="200"/>
    <n v="0"/>
    <s v="ร้านที่4"/>
    <s v="ม***ี ย***์ทอง"/>
    <s v="สุรินทร์"/>
    <s v="-"/>
    <s v=""/>
    <s v="13/08/2025 11:31"/>
    <s v="-"/>
    <s v="J&amp;T Express"/>
    <s v="Tiktok"/>
    <s v="tiktok"/>
    <s v=""/>
    <s v="-"/>
    <s v="13/08/2025 11:31"/>
  </r>
  <r>
    <x v="0"/>
    <x v="0"/>
    <n v="50"/>
    <n v="2"/>
    <s v="FRI42"/>
    <n v="200"/>
    <n v="0"/>
    <s v="ร้านที่4"/>
    <s v="ป***ฉัตร ย***คุ"/>
    <s v="ชลบุรี"/>
    <s v="-"/>
    <s v=""/>
    <s v="13/08/2025 11:30"/>
    <s v="-"/>
    <s v="J&amp;T Express"/>
    <s v="Tiktok"/>
    <s v="tiktok"/>
    <s v=""/>
    <s v="-"/>
    <s v="13/08/2025 11:29"/>
  </r>
  <r>
    <x v="1"/>
    <x v="1"/>
    <n v="50"/>
    <n v="2"/>
    <s v="FRI42"/>
    <n v="200"/>
    <n v="0"/>
    <s v="ร้านที่4"/>
    <s v="ป***ฉัตร ย***คุ"/>
    <s v="ชลบุรี"/>
    <s v="-"/>
    <s v=""/>
    <s v="13/08/2025 11:30"/>
    <s v="-"/>
    <s v="J&amp;T Express"/>
    <s v="Tiktok"/>
    <s v="tiktok"/>
    <s v=""/>
    <s v="-"/>
    <s v="13/08/2025 11:29"/>
  </r>
  <r>
    <x v="2"/>
    <x v="2"/>
    <n v="50"/>
    <n v="2"/>
    <s v="FRI42"/>
    <n v="200"/>
    <n v="0"/>
    <s v="ร้านที่4"/>
    <s v="ป***ฉัตร ย***คุ"/>
    <s v="ชลบุรี"/>
    <s v="-"/>
    <s v=""/>
    <s v="13/08/2025 11:30"/>
    <s v="-"/>
    <s v="J&amp;T Express"/>
    <s v="Tiktok"/>
    <s v="tiktok"/>
    <s v=""/>
    <s v="-"/>
    <s v="13/08/2025 11:29"/>
  </r>
  <r>
    <x v="18"/>
    <x v="20"/>
    <n v="12"/>
    <n v="100"/>
    <s v="FRI41"/>
    <n v="1812"/>
    <n v="0"/>
    <s v="ร้านที่1"/>
    <s v="ส******ี"/>
    <s v="******แสนตอ อำเภอน้ำปาด จังหวัดอุตรดิตถ์ 53110 ตำบลแสนตอ อำเภอน้ำปาด จังหวัดอุตรดิตถ์ 53110"/>
    <s v="53110"/>
    <s v="88"/>
    <s v="13/08/2025 11:59"/>
    <s v="-"/>
    <s v="SPX Express"/>
    <s v="Shopee"/>
    <s v="shopee"/>
    <s v=""/>
    <s v="-"/>
    <s v="13/08/2025 11:29"/>
  </r>
  <r>
    <x v="18"/>
    <x v="20"/>
    <n v="12"/>
    <n v="40"/>
    <s v="FRI41"/>
    <n v="1812"/>
    <n v="0"/>
    <s v="ร้านที่1"/>
    <s v="ส******ี"/>
    <s v="******แสนตอ อำเภอน้ำปาด จังหวัดอุตรดิตถ์ 53110 ตำบลแสนตอ อำเภอน้ำปาด จังหวัดอุตรดิตถ์ 53110"/>
    <s v="53110"/>
    <s v="88"/>
    <s v="13/08/2025 11:59"/>
    <s v="-"/>
    <s v="SPX Express"/>
    <s v="Shopee"/>
    <s v="shopee"/>
    <s v=""/>
    <s v="-"/>
    <s v="13/08/2025 11:29"/>
  </r>
  <r>
    <x v="5"/>
    <x v="5"/>
    <n v="50"/>
    <n v="6"/>
    <s v="FRI38"/>
    <n v="300"/>
    <n v="0"/>
    <s v="ร้านที่2"/>
    <s v="เ***อฟ้า"/>
    <s v="ชัยภูมิ"/>
    <s v="-"/>
    <s v=""/>
    <s v="13/08/2025 11:32"/>
    <s v="-"/>
    <s v="J&amp;T Express"/>
    <s v="Tiktok"/>
    <s v="tiktok"/>
    <s v=""/>
    <s v="762637915745"/>
    <s v="13/08/2025 11:27"/>
  </r>
  <r>
    <x v="0"/>
    <x v="0"/>
    <n v="50"/>
    <n v="1"/>
    <s v="FRI38"/>
    <n v="300"/>
    <n v="0"/>
    <s v="ร้านที่2"/>
    <s v="เ***อฟ้า"/>
    <s v="ชัยภูมิ"/>
    <s v="-"/>
    <s v=""/>
    <s v="13/08/2025 11:32"/>
    <s v="-"/>
    <s v="J&amp;T Express"/>
    <s v="Tiktok"/>
    <s v="tiktok"/>
    <s v=""/>
    <s v="762637915745"/>
    <s v="13/08/2025 11:27"/>
  </r>
  <r>
    <x v="1"/>
    <x v="1"/>
    <n v="50"/>
    <n v="1"/>
    <s v="FRI38"/>
    <n v="300"/>
    <n v="0"/>
    <s v="ร้านที่2"/>
    <s v="เ***อฟ้า"/>
    <s v="ชัยภูมิ"/>
    <s v="-"/>
    <s v=""/>
    <s v="13/08/2025 11:32"/>
    <s v="-"/>
    <s v="J&amp;T Express"/>
    <s v="Tiktok"/>
    <s v="tiktok"/>
    <s v=""/>
    <s v="762637915745"/>
    <s v="13/08/2025 11:27"/>
  </r>
  <r>
    <x v="2"/>
    <x v="2"/>
    <n v="50"/>
    <n v="1"/>
    <s v="FRI38"/>
    <n v="300"/>
    <n v="0"/>
    <s v="ร้านที่2"/>
    <s v="เ***อฟ้า"/>
    <s v="ชัยภูมิ"/>
    <s v="-"/>
    <s v=""/>
    <s v="13/08/2025 11:32"/>
    <s v="-"/>
    <s v="J&amp;T Express"/>
    <s v="Tiktok"/>
    <s v="tiktok"/>
    <s v=""/>
    <s v="762637915745"/>
    <s v="13/08/2025 11:27"/>
  </r>
  <r>
    <x v="17"/>
    <x v="21"/>
    <n v="75"/>
    <n v="5"/>
    <s v="FRI36"/>
    <n v="375"/>
    <n v="0"/>
    <s v="ร้านที่10"/>
    <s v="พรทิพย์"/>
    <s v="91หมู่8 ต. ดง อ. บึงโขงหลง. จ. บึงกาฬ_x000a__x000a_บึงโขงหลง/ Bueng Khong Longบึงกาฬ/ Bueng Kan_x000a_38220"/>
    <s v="38220"/>
    <s v="660803255071"/>
    <s v="13/08/2025 11:17"/>
    <s v="-"/>
    <s v="Kerry_dropoff"/>
    <s v="Lazada"/>
    <s v="lazada"/>
    <s v=""/>
    <s v="TH35047M9FFP5C"/>
    <s v="13/08/2025 11:17"/>
  </r>
  <r>
    <x v="5"/>
    <x v="5"/>
    <n v="50"/>
    <n v="6"/>
    <s v="FRI35"/>
    <n v="200"/>
    <n v="0"/>
    <s v="ร้านที่2"/>
    <s v="เ***ินทร์ น***ศ์กุล"/>
    <s v="เทศบาลนครขอนแก่น"/>
    <s v="-"/>
    <s v=""/>
    <s v="13/08/2025 11:15"/>
    <s v="-"/>
    <s v="J&amp;T Express"/>
    <s v="Tiktok"/>
    <s v="tiktok"/>
    <s v="ไม่เอาเค้กเนย"/>
    <s v="762652912766"/>
    <s v="13/08/2025 11:15"/>
  </r>
  <r>
    <x v="13"/>
    <x v="14"/>
    <n v="66.666666666666671"/>
    <n v="3"/>
    <s v="FRI33"/>
    <n v="100"/>
    <n v="0"/>
    <s v="ร้านที่2"/>
    <s v="ว***รรค์ ช***นทร์"/>
    <s v="ปทุมธานี"/>
    <s v="-"/>
    <s v=""/>
    <s v="13/08/2025 11:13"/>
    <s v="-"/>
    <s v="J&amp;T COD"/>
    <s v="Tiktok"/>
    <s v="จ่ายทีหลัง / COD"/>
    <s v=""/>
    <s v="762623969634"/>
    <s v="13/08/2025 11:13"/>
  </r>
  <r>
    <x v="7"/>
    <x v="7"/>
    <n v="66.333333333333329"/>
    <n v="3"/>
    <s v="FRI32"/>
    <n v="220"/>
    <n v="0"/>
    <s v="ร้านที่4"/>
    <s v="ว***รรค์ ช***นทร์"/>
    <s v="ปทุมธานี"/>
    <s v="-"/>
    <s v=""/>
    <s v="13/08/2025 11:13"/>
    <s v="-"/>
    <s v="J&amp;T COD"/>
    <s v="Tiktok"/>
    <s v="จ่ายทีหลัง / COD"/>
    <s v=""/>
    <s v="762685258613"/>
    <s v="13/08/2025 11:13"/>
  </r>
  <r>
    <x v="5"/>
    <x v="5"/>
    <n v="50"/>
    <n v="6"/>
    <s v="FRI31"/>
    <n v="200"/>
    <n v="0"/>
    <s v="ร้านที่2"/>
    <s v="อ***ค์"/>
    <s v="ฉะเชิงเทรา"/>
    <s v="-"/>
    <s v=""/>
    <s v="13/08/2025 11:11"/>
    <s v="-"/>
    <s v="Flash Express Thailand COD"/>
    <s v="Tiktok"/>
    <s v="จ่ายทีหลัง / COD"/>
    <s v=""/>
    <s v="-"/>
    <s v="13/08/2025 11:11"/>
  </r>
  <r>
    <x v="9"/>
    <x v="9"/>
    <n v="33.333333333333336"/>
    <n v="6"/>
    <s v="FRI30"/>
    <n v="200"/>
    <n v="0"/>
    <s v="ร้านที่4"/>
    <s v="ข***ไพร ส***์เรือง"/>
    <s v="อุบลราชธานี"/>
    <s v="-"/>
    <s v=""/>
    <s v="13/08/2025 11:10"/>
    <s v="-"/>
    <s v="Flash Express Thailand COD"/>
    <s v="Tiktok"/>
    <s v="จ่ายทีหลัง / COD"/>
    <s v=""/>
    <s v="THT311921ZBVQ6Z"/>
    <s v="13/08/2025 11:10"/>
  </r>
  <r>
    <x v="9"/>
    <x v="9"/>
    <n v="33.333333333333336"/>
    <n v="3"/>
    <s v="FRI29"/>
    <n v="109"/>
    <n v="9"/>
    <s v="ร้านที่4"/>
    <s v="ส***ย์  ท***ดง"/>
    <s v="เชียงใหม่"/>
    <s v="-"/>
    <s v=""/>
    <s v="13/08/2025 11:09"/>
    <s v="-"/>
    <s v="J&amp;T Express"/>
    <s v="Tiktok"/>
    <s v="tiktok"/>
    <s v=""/>
    <s v="762600566652"/>
    <s v="13/08/2025 11:08"/>
  </r>
  <r>
    <x v="0"/>
    <x v="0"/>
    <n v="50"/>
    <n v="5"/>
    <s v="FRI28"/>
    <n v="500"/>
    <n v="0"/>
    <s v="ร้านที่2"/>
    <s v="ป**"/>
    <s v="พัทลุง"/>
    <s v="-"/>
    <s v=""/>
    <s v="13/08/2025 11:06"/>
    <s v="-"/>
    <s v="Flash Express Thailand COD"/>
    <s v="Tiktok"/>
    <s v="จ่ายทีหลัง / COD"/>
    <s v=""/>
    <s v="THT7404220JBJ3Z"/>
    <s v="13/08/2025 11:06"/>
  </r>
  <r>
    <x v="1"/>
    <x v="1"/>
    <n v="50"/>
    <n v="5"/>
    <s v="FRI28"/>
    <n v="500"/>
    <n v="0"/>
    <s v="ร้านที่2"/>
    <s v="ป**"/>
    <s v="พัทลุง"/>
    <s v="-"/>
    <s v=""/>
    <s v="13/08/2025 11:06"/>
    <s v="-"/>
    <s v="Flash Express Thailand COD"/>
    <s v="Tiktok"/>
    <s v="จ่ายทีหลัง / COD"/>
    <s v=""/>
    <s v="THT7404220JBJ3Z"/>
    <s v="13/08/2025 11:06"/>
  </r>
  <r>
    <x v="2"/>
    <x v="2"/>
    <n v="50"/>
    <n v="5"/>
    <s v="FRI28"/>
    <n v="500"/>
    <n v="0"/>
    <s v="ร้านที่2"/>
    <s v="ป**"/>
    <s v="พัทลุง"/>
    <s v="-"/>
    <s v=""/>
    <s v="13/08/2025 11:06"/>
    <s v="-"/>
    <s v="Flash Express Thailand COD"/>
    <s v="Tiktok"/>
    <s v="จ่ายทีหลัง / COD"/>
    <s v=""/>
    <s v="THT7404220JBJ3Z"/>
    <s v="13/08/2025 11:06"/>
  </r>
  <r>
    <x v="9"/>
    <x v="9"/>
    <n v="27.5"/>
    <n v="8"/>
    <s v="FRI27"/>
    <n v="265"/>
    <n v="0"/>
    <s v="ร้านที่2"/>
    <s v="ธ***รัตน์  ว***ภักดี"/>
    <s v="ศรีสะเกษ"/>
    <s v="-"/>
    <s v=""/>
    <s v="13/08/2025 11:05"/>
    <s v="-"/>
    <s v="J&amp;T COD"/>
    <s v="Tiktok"/>
    <s v="จ่ายทีหลัง / COD"/>
    <s v=""/>
    <s v="762682165696"/>
    <s v="13/08/2025 11:05"/>
  </r>
  <r>
    <x v="6"/>
    <x v="6"/>
    <n v="66.666666666666671"/>
    <n v="3"/>
    <s v="FRI26"/>
    <n v="125"/>
    <n v="0"/>
    <s v="ร้านที่1"/>
    <s v="เ******ย"/>
    <s v="******กาะเพชร, อำเภอหัวไทร ตำบลเกาะเพชร อำเภอหัวไทร จังหวัดนครศรีธรรมราช 80170"/>
    <s v="80170"/>
    <s v="51"/>
    <s v="14/08/2025 10:14"/>
    <s v="-"/>
    <s v="SPX Express"/>
    <s v="Shopee"/>
    <s v="shopee"/>
    <s v=""/>
    <s v="-"/>
    <s v="13/08/2025 11:03"/>
  </r>
  <r>
    <x v="9"/>
    <x v="9"/>
    <n v="33.333333333333336"/>
    <n v="9"/>
    <s v="FRI25"/>
    <n v="300"/>
    <n v="0"/>
    <s v="ร้านที่4"/>
    <s v="ธ***รัตน์  ว***ภักดี"/>
    <s v="ศรีสะเกษ"/>
    <s v="-"/>
    <s v=""/>
    <s v="13/08/2025 11:02"/>
    <s v="-"/>
    <s v="J&amp;T COD"/>
    <s v="Tiktok"/>
    <s v="จ่ายทีหลัง / COD"/>
    <s v=""/>
    <s v="762668268670"/>
    <s v="13/08/2025 11:03"/>
  </r>
  <r>
    <x v="0"/>
    <x v="0"/>
    <n v="50"/>
    <n v="1"/>
    <s v="FRI24"/>
    <n v="100"/>
    <n v="0"/>
    <s v="ร้านที่4"/>
    <s v="ย***ุช"/>
    <s v="กรุงเทพฯ"/>
    <s v="-"/>
    <s v=""/>
    <s v="13/08/2025 10:59"/>
    <s v="-"/>
    <s v="Flash Express Thailand"/>
    <s v="Tiktok"/>
    <s v="tiktok"/>
    <s v=""/>
    <s v="-"/>
    <s v="13/08/2025 10:59"/>
  </r>
  <r>
    <x v="1"/>
    <x v="1"/>
    <n v="50"/>
    <n v="1"/>
    <s v="FRI24"/>
    <n v="100"/>
    <n v="0"/>
    <s v="ร้านที่4"/>
    <s v="ย***ุช"/>
    <s v="กรุงเทพฯ"/>
    <s v="-"/>
    <s v=""/>
    <s v="13/08/2025 10:59"/>
    <s v="-"/>
    <s v="Flash Express Thailand"/>
    <s v="Tiktok"/>
    <s v="tiktok"/>
    <s v=""/>
    <s v="-"/>
    <s v="13/08/2025 10:59"/>
  </r>
  <r>
    <x v="2"/>
    <x v="2"/>
    <n v="50"/>
    <n v="1"/>
    <s v="FRI24"/>
    <n v="100"/>
    <n v="0"/>
    <s v="ร้านที่4"/>
    <s v="ย***ุช"/>
    <s v="กรุงเทพฯ"/>
    <s v="-"/>
    <s v=""/>
    <s v="13/08/2025 10:59"/>
    <s v="-"/>
    <s v="Flash Express Thailand"/>
    <s v="Tiktok"/>
    <s v="tiktok"/>
    <s v=""/>
    <s v="-"/>
    <s v="13/08/2025 10:59"/>
  </r>
  <r>
    <x v="0"/>
    <x v="0"/>
    <n v="50"/>
    <n v="2"/>
    <s v="FRI23"/>
    <n v="200"/>
    <n v="0"/>
    <s v="ร้านที่4"/>
    <s v="w***a19761"/>
    <s v="ลำปาง"/>
    <s v="-"/>
    <s v=""/>
    <s v="13/08/2025 10:59"/>
    <s v="-"/>
    <s v="J&amp;T COD"/>
    <s v="Tiktok"/>
    <s v="จ่ายทีหลัง / COD"/>
    <s v=""/>
    <s v="-"/>
    <s v="13/08/2025 10:59"/>
  </r>
  <r>
    <x v="1"/>
    <x v="1"/>
    <n v="50"/>
    <n v="2"/>
    <s v="FRI23"/>
    <n v="200"/>
    <n v="0"/>
    <s v="ร้านที่4"/>
    <s v="w***a19761"/>
    <s v="ลำปาง"/>
    <s v="-"/>
    <s v=""/>
    <s v="13/08/2025 10:59"/>
    <s v="-"/>
    <s v="J&amp;T COD"/>
    <s v="Tiktok"/>
    <s v="จ่ายทีหลัง / COD"/>
    <s v=""/>
    <s v="-"/>
    <s v="13/08/2025 10:59"/>
  </r>
  <r>
    <x v="2"/>
    <x v="2"/>
    <n v="50"/>
    <n v="2"/>
    <s v="FRI23"/>
    <n v="200"/>
    <n v="0"/>
    <s v="ร้านที่4"/>
    <s v="w***a19761"/>
    <s v="ลำปาง"/>
    <s v="-"/>
    <s v=""/>
    <s v="13/08/2025 10:59"/>
    <s v="-"/>
    <s v="J&amp;T COD"/>
    <s v="Tiktok"/>
    <s v="จ่ายทีหลัง / COD"/>
    <s v=""/>
    <s v="-"/>
    <s v="13/08/2025 10:59"/>
  </r>
  <r>
    <x v="9"/>
    <x v="9"/>
    <n v="33.333333333333336"/>
    <n v="6"/>
    <s v="FRI22"/>
    <n v="200"/>
    <n v="0"/>
    <s v="ร้านที่4"/>
    <s v="ธ***รัตน์  ว***ภักดี"/>
    <s v="ศรีสะเกษ"/>
    <s v="-"/>
    <s v=""/>
    <s v="13/08/2025 10:56"/>
    <s v="-"/>
    <s v="J&amp;T COD"/>
    <s v="Tiktok"/>
    <s v="จ่ายทีหลัง / COD"/>
    <s v=""/>
    <s v="762621385621"/>
    <s v="13/08/2025 10:56"/>
  </r>
  <r>
    <x v="5"/>
    <x v="5"/>
    <n v="50"/>
    <n v="6"/>
    <s v="FRI21"/>
    <n v="300"/>
    <n v="0"/>
    <s v="ร้านที่2"/>
    <s v="น***าญ พ***ัลป์"/>
    <s v="มหาสารคาม"/>
    <s v="-"/>
    <s v=""/>
    <s v="13/08/2025 10:52"/>
    <s v="-"/>
    <s v="J&amp;T Express"/>
    <s v="Tiktok"/>
    <s v="tiktok"/>
    <s v=""/>
    <s v="762631404802"/>
    <s v="13/08/2025 10:52"/>
  </r>
  <r>
    <x v="0"/>
    <x v="0"/>
    <n v="50"/>
    <n v="1"/>
    <s v="FRI21"/>
    <n v="300"/>
    <n v="0"/>
    <s v="ร้านที่2"/>
    <s v="น***าญ พ***ัลป์"/>
    <s v="มหาสารคาม"/>
    <s v="-"/>
    <s v=""/>
    <s v="13/08/2025 10:52"/>
    <s v="-"/>
    <s v="J&amp;T Express"/>
    <s v="Tiktok"/>
    <s v="tiktok"/>
    <s v=""/>
    <s v="762631404802"/>
    <s v="13/08/2025 10:52"/>
  </r>
  <r>
    <x v="1"/>
    <x v="1"/>
    <n v="50"/>
    <n v="1"/>
    <s v="FRI21"/>
    <n v="300"/>
    <n v="0"/>
    <s v="ร้านที่2"/>
    <s v="น***าญ พ***ัลป์"/>
    <s v="มหาสารคาม"/>
    <s v="-"/>
    <s v=""/>
    <s v="13/08/2025 10:52"/>
    <s v="-"/>
    <s v="J&amp;T Express"/>
    <s v="Tiktok"/>
    <s v="tiktok"/>
    <s v=""/>
    <s v="762631404802"/>
    <s v="13/08/2025 10:52"/>
  </r>
  <r>
    <x v="2"/>
    <x v="2"/>
    <n v="50"/>
    <n v="1"/>
    <s v="FRI21"/>
    <n v="300"/>
    <n v="0"/>
    <s v="ร้านที่2"/>
    <s v="น***าญ พ***ัลป์"/>
    <s v="มหาสารคาม"/>
    <s v="-"/>
    <s v=""/>
    <s v="13/08/2025 10:52"/>
    <s v="-"/>
    <s v="J&amp;T Express"/>
    <s v="Tiktok"/>
    <s v="tiktok"/>
    <s v=""/>
    <s v="762631404802"/>
    <s v="13/08/2025 10:52"/>
  </r>
  <r>
    <x v="0"/>
    <x v="0"/>
    <n v="50"/>
    <n v="1"/>
    <s v="FRI20"/>
    <n v="135"/>
    <n v="35"/>
    <s v="ร้านที่4"/>
    <s v="v***eedee486"/>
    <s v="ปทุมธานี"/>
    <s v="-"/>
    <s v=""/>
    <s v="13/08/2025 10:49"/>
    <s v="-"/>
    <s v="Flash Express Thailand COD"/>
    <s v="Tiktok"/>
    <s v="จ่ายทีหลัง / COD"/>
    <s v=""/>
    <s v="-"/>
    <s v="13/08/2025 10:49"/>
  </r>
  <r>
    <x v="1"/>
    <x v="1"/>
    <n v="50"/>
    <n v="1"/>
    <s v="FRI20"/>
    <n v="135"/>
    <n v="35"/>
    <s v="ร้านที่4"/>
    <s v="v***eedee486"/>
    <s v="ปทุมธานี"/>
    <s v="-"/>
    <s v=""/>
    <s v="13/08/2025 10:49"/>
    <s v="-"/>
    <s v="Flash Express Thailand COD"/>
    <s v="Tiktok"/>
    <s v="จ่ายทีหลัง / COD"/>
    <s v=""/>
    <s v="-"/>
    <s v="13/08/2025 10:49"/>
  </r>
  <r>
    <x v="2"/>
    <x v="2"/>
    <n v="50"/>
    <n v="1"/>
    <s v="FRI20"/>
    <n v="135"/>
    <n v="35"/>
    <s v="ร้านที่4"/>
    <s v="v***eedee486"/>
    <s v="ปทุมธานี"/>
    <s v="-"/>
    <s v=""/>
    <s v="13/08/2025 10:49"/>
    <s v="-"/>
    <s v="Flash Express Thailand COD"/>
    <s v="Tiktok"/>
    <s v="จ่ายทีหลัง / COD"/>
    <s v=""/>
    <s v="-"/>
    <s v="13/08/2025 10:49"/>
  </r>
  <r>
    <x v="0"/>
    <x v="0"/>
    <n v="50"/>
    <n v="1"/>
    <s v="FRI19"/>
    <n v="100"/>
    <n v="0"/>
    <s v="ร้านที่4"/>
    <s v="ป***าพร ช***ำน้อย"/>
    <s v="เชียงราย"/>
    <s v="-"/>
    <s v=""/>
    <s v="13/08/2025 10:46"/>
    <s v="-"/>
    <s v="J&amp;T COD"/>
    <s v="Tiktok"/>
    <s v="จ่ายทีหลัง / COD"/>
    <s v=""/>
    <s v="-"/>
    <s v="13/08/2025 10:46"/>
  </r>
  <r>
    <x v="1"/>
    <x v="1"/>
    <n v="50"/>
    <n v="1"/>
    <s v="FRI19"/>
    <n v="100"/>
    <n v="0"/>
    <s v="ร้านที่4"/>
    <s v="ป***าพร ช***ำน้อย"/>
    <s v="เชียงราย"/>
    <s v="-"/>
    <s v=""/>
    <s v="13/08/2025 10:46"/>
    <s v="-"/>
    <s v="J&amp;T COD"/>
    <s v="Tiktok"/>
    <s v="จ่ายทีหลัง / COD"/>
    <s v=""/>
    <s v="-"/>
    <s v="13/08/2025 10:46"/>
  </r>
  <r>
    <x v="2"/>
    <x v="2"/>
    <n v="50"/>
    <n v="1"/>
    <s v="FRI19"/>
    <n v="100"/>
    <n v="0"/>
    <s v="ร้านที่4"/>
    <s v="ป***าพร ช***ำน้อย"/>
    <s v="เชียงราย"/>
    <s v="-"/>
    <s v=""/>
    <s v="13/08/2025 10:46"/>
    <s v="-"/>
    <s v="J&amp;T COD"/>
    <s v="Tiktok"/>
    <s v="จ่ายทีหลัง / COD"/>
    <s v=""/>
    <s v="-"/>
    <s v="13/08/2025 10:46"/>
  </r>
  <r>
    <x v="5"/>
    <x v="5"/>
    <n v="50"/>
    <n v="6"/>
    <s v="FRI18"/>
    <n v="200"/>
    <n v="0"/>
    <s v="ร้านที่2"/>
    <s v="u***4075883795637"/>
    <s v="นครราชสีมา"/>
    <s v="-"/>
    <s v=""/>
    <s v="13/08/2025 10:46"/>
    <s v="-"/>
    <s v="J&amp;T COD"/>
    <s v="Tiktok"/>
    <s v="จ่ายทีหลัง / COD"/>
    <s v=""/>
    <s v="762619315721"/>
    <s v="13/08/2025 10:46"/>
  </r>
  <r>
    <x v="5"/>
    <x v="5"/>
    <n v="50"/>
    <n v="6"/>
    <s v="FRI17"/>
    <n v="200"/>
    <n v="0"/>
    <s v="ร้านที่2"/>
    <s v="p***r"/>
    <s v="นครราชสีมา"/>
    <s v="-"/>
    <s v=""/>
    <s v="13/08/2025 10:40"/>
    <s v="-"/>
    <s v="J&amp;T COD"/>
    <s v="Tiktok"/>
    <s v="จ่ายทีหลัง / COD"/>
    <s v=""/>
    <s v="762657414735"/>
    <s v="13/08/2025 10:40"/>
  </r>
  <r>
    <x v="11"/>
    <x v="12"/>
    <n v="10"/>
    <n v="50"/>
    <s v="FRI16"/>
    <n v="485"/>
    <n v="0"/>
    <s v="ร้านที่1"/>
    <s v="น******ว"/>
    <s v="******รี อ้อยข้าวมันไก่ ตำบลกุดเค้า อำเภอมัญจาคีรี จังหวัดขอนแก่น 40160"/>
    <s v="40160"/>
    <s v="14"/>
    <s v="13/08/2025 11:09"/>
    <s v="-"/>
    <s v="SPX Express"/>
    <s v="Shopee"/>
    <s v="shopee"/>
    <s v=""/>
    <s v="-"/>
    <s v="13/08/2025 10:39"/>
  </r>
  <r>
    <x v="6"/>
    <x v="6"/>
    <n v="66.666666666666671"/>
    <n v="3"/>
    <s v="FRI14"/>
    <n v="200"/>
    <n v="0"/>
    <s v="ร้านที่2"/>
    <s v="ส***ัมพันธ์ เ***บุษกร"/>
    <s v="สุรินทร์"/>
    <s v="-"/>
    <s v=""/>
    <s v="13/08/2025 10:34"/>
    <s v="-"/>
    <s v="J&amp;T COD"/>
    <s v="Tiktok"/>
    <s v="จ่ายทีหลัง / COD"/>
    <s v=""/>
    <s v="762667804802"/>
    <s v="13/08/2025 10:34"/>
  </r>
  <r>
    <x v="0"/>
    <x v="0"/>
    <n v="50"/>
    <n v="1"/>
    <s v="FRI14"/>
    <n v="200"/>
    <n v="0"/>
    <s v="ร้านที่2"/>
    <s v="ส***ัมพันธ์ เ***บุษกร"/>
    <s v="สุรินทร์"/>
    <s v="-"/>
    <s v=""/>
    <s v="13/08/2025 10:34"/>
    <s v="-"/>
    <s v="J&amp;T COD"/>
    <s v="Tiktok"/>
    <s v="จ่ายทีหลัง / COD"/>
    <s v=""/>
    <s v="762667804802"/>
    <s v="13/08/2025 10:34"/>
  </r>
  <r>
    <x v="1"/>
    <x v="1"/>
    <n v="50"/>
    <n v="1"/>
    <s v="FRI14"/>
    <n v="200"/>
    <n v="0"/>
    <s v="ร้านที่2"/>
    <s v="ส***ัมพันธ์ เ***บุษกร"/>
    <s v="สุรินทร์"/>
    <s v="-"/>
    <s v=""/>
    <s v="13/08/2025 10:34"/>
    <s v="-"/>
    <s v="J&amp;T COD"/>
    <s v="Tiktok"/>
    <s v="จ่ายทีหลัง / COD"/>
    <s v=""/>
    <s v="762667804802"/>
    <s v="13/08/2025 10:34"/>
  </r>
  <r>
    <x v="2"/>
    <x v="2"/>
    <n v="50"/>
    <n v="1"/>
    <s v="FRI14"/>
    <n v="200"/>
    <n v="0"/>
    <s v="ร้านที่2"/>
    <s v="ส***ัมพันธ์ เ***บุษกร"/>
    <s v="สุรินทร์"/>
    <s v="-"/>
    <s v=""/>
    <s v="13/08/2025 10:34"/>
    <s v="-"/>
    <s v="J&amp;T COD"/>
    <s v="Tiktok"/>
    <s v="จ่ายทีหลัง / COD"/>
    <s v=""/>
    <s v="762667804802"/>
    <s v="13/08/2025 10:34"/>
  </r>
  <r>
    <x v="0"/>
    <x v="0"/>
    <n v="50"/>
    <n v="1"/>
    <s v="FRI11"/>
    <n v="100"/>
    <n v="0"/>
    <s v="ร้านที่4"/>
    <s v="S***awin"/>
    <s v="เชียงราย"/>
    <s v="-"/>
    <s v=""/>
    <s v="13/08/2025 10:33"/>
    <s v="-"/>
    <s v="J&amp;T COD"/>
    <s v="Tiktok"/>
    <s v="จ่ายทีหลัง / COD"/>
    <s v=""/>
    <s v="-"/>
    <s v="13/08/2025 10:33"/>
  </r>
  <r>
    <x v="1"/>
    <x v="1"/>
    <n v="50"/>
    <n v="1"/>
    <s v="FRI11"/>
    <n v="100"/>
    <n v="0"/>
    <s v="ร้านที่4"/>
    <s v="S***awin"/>
    <s v="เชียงราย"/>
    <s v="-"/>
    <s v=""/>
    <s v="13/08/2025 10:33"/>
    <s v="-"/>
    <s v="J&amp;T COD"/>
    <s v="Tiktok"/>
    <s v="จ่ายทีหลัง / COD"/>
    <s v=""/>
    <s v="-"/>
    <s v="13/08/2025 10:33"/>
  </r>
  <r>
    <x v="2"/>
    <x v="2"/>
    <n v="50"/>
    <n v="1"/>
    <s v="FRI11"/>
    <n v="100"/>
    <n v="0"/>
    <s v="ร้านที่4"/>
    <s v="S***awin"/>
    <s v="เชียงราย"/>
    <s v="-"/>
    <s v=""/>
    <s v="13/08/2025 10:33"/>
    <s v="-"/>
    <s v="J&amp;T COD"/>
    <s v="Tiktok"/>
    <s v="จ่ายทีหลัง / COD"/>
    <s v=""/>
    <s v="-"/>
    <s v="13/08/2025 10:33"/>
  </r>
  <r>
    <x v="0"/>
    <x v="0"/>
    <n v="50"/>
    <n v="1"/>
    <s v="FRI10"/>
    <n v="100"/>
    <n v="0"/>
    <s v="ร้านที่2"/>
    <s v="ว***พร"/>
    <s v="ตำบล กาฬสินธุ์"/>
    <s v="-"/>
    <s v=""/>
    <s v="13/08/2025 10:29"/>
    <s v="-"/>
    <s v="J&amp;T COD"/>
    <s v="Tiktok"/>
    <s v="จ่ายทีหลัง / COD"/>
    <s v=""/>
    <s v="-"/>
    <s v="13/08/2025 10:29"/>
  </r>
  <r>
    <x v="1"/>
    <x v="1"/>
    <n v="50"/>
    <n v="1"/>
    <s v="FRI10"/>
    <n v="100"/>
    <n v="0"/>
    <s v="ร้านที่2"/>
    <s v="ว***พร"/>
    <s v="ตำบล กาฬสินธุ์"/>
    <s v="-"/>
    <s v=""/>
    <s v="13/08/2025 10:29"/>
    <s v="-"/>
    <s v="J&amp;T COD"/>
    <s v="Tiktok"/>
    <s v="จ่ายทีหลัง / COD"/>
    <s v=""/>
    <s v="-"/>
    <s v="13/08/2025 10:29"/>
  </r>
  <r>
    <x v="2"/>
    <x v="2"/>
    <n v="50"/>
    <n v="1"/>
    <s v="FRI10"/>
    <n v="100"/>
    <n v="0"/>
    <s v="ร้านที่2"/>
    <s v="ว***พร"/>
    <s v="ตำบล กาฬสินธุ์"/>
    <s v="-"/>
    <s v=""/>
    <s v="13/08/2025 10:29"/>
    <s v="-"/>
    <s v="J&amp;T COD"/>
    <s v="Tiktok"/>
    <s v="จ่ายทีหลัง / COD"/>
    <s v=""/>
    <s v="-"/>
    <s v="13/08/2025 10:29"/>
  </r>
  <r>
    <x v="0"/>
    <x v="0"/>
    <n v="50"/>
    <n v="2"/>
    <s v="FRI8"/>
    <n v="200"/>
    <n v="0"/>
    <s v="ร้านที่2"/>
    <s v="เ***นพิศ ก***ุก"/>
    <s v="นครสวรรค์"/>
    <s v="-"/>
    <s v=""/>
    <s v="13/08/2025 10:24"/>
    <s v="-"/>
    <s v="J&amp;T COD"/>
    <s v="Tiktok"/>
    <s v="จ่ายทีหลัง / COD"/>
    <s v=""/>
    <s v="-"/>
    <s v="13/08/2025 10:24"/>
  </r>
  <r>
    <x v="1"/>
    <x v="1"/>
    <n v="50"/>
    <n v="2"/>
    <s v="FRI8"/>
    <n v="200"/>
    <n v="0"/>
    <s v="ร้านที่2"/>
    <s v="เ***นพิศ ก***ุก"/>
    <s v="นครสวรรค์"/>
    <s v="-"/>
    <s v=""/>
    <s v="13/08/2025 10:24"/>
    <s v="-"/>
    <s v="J&amp;T COD"/>
    <s v="Tiktok"/>
    <s v="จ่ายทีหลัง / COD"/>
    <s v=""/>
    <s v="-"/>
    <s v="13/08/2025 10:24"/>
  </r>
  <r>
    <x v="2"/>
    <x v="2"/>
    <n v="50"/>
    <n v="2"/>
    <s v="FRI8"/>
    <n v="200"/>
    <n v="0"/>
    <s v="ร้านที่2"/>
    <s v="เ***นพิศ ก***ุก"/>
    <s v="นครสวรรค์"/>
    <s v="-"/>
    <s v=""/>
    <s v="13/08/2025 10:24"/>
    <s v="-"/>
    <s v="J&amp;T COD"/>
    <s v="Tiktok"/>
    <s v="จ่ายทีหลัง / COD"/>
    <s v=""/>
    <s v="-"/>
    <s v="13/08/2025 10:24"/>
  </r>
  <r>
    <x v="0"/>
    <x v="0"/>
    <n v="50"/>
    <n v="3"/>
    <s v="FRI7"/>
    <n v="300"/>
    <n v="0"/>
    <s v="ร้านที่2"/>
    <s v="ม***ทิพย์.  แ***ลิศล้ำ"/>
    <s v="กรุงเทพมหานคร"/>
    <s v="-"/>
    <s v=""/>
    <s v="13/08/2025 10:22"/>
    <s v="-"/>
    <s v="J&amp;T Express"/>
    <s v="Tiktok"/>
    <s v="tiktok"/>
    <s v=""/>
    <s v="-"/>
    <s v="13/08/2025 10:22"/>
  </r>
  <r>
    <x v="1"/>
    <x v="1"/>
    <n v="50"/>
    <n v="3"/>
    <s v="FRI7"/>
    <n v="300"/>
    <n v="0"/>
    <s v="ร้านที่2"/>
    <s v="ม***ทิพย์.  แ***ลิศล้ำ"/>
    <s v="กรุงเทพมหานคร"/>
    <s v="-"/>
    <s v=""/>
    <s v="13/08/2025 10:22"/>
    <s v="-"/>
    <s v="J&amp;T Express"/>
    <s v="Tiktok"/>
    <s v="tiktok"/>
    <s v=""/>
    <s v="-"/>
    <s v="13/08/2025 10:22"/>
  </r>
  <r>
    <x v="2"/>
    <x v="2"/>
    <n v="50"/>
    <n v="3"/>
    <s v="FRI7"/>
    <n v="300"/>
    <n v="0"/>
    <s v="ร้านที่2"/>
    <s v="ม***ทิพย์.  แ***ลิศล้ำ"/>
    <s v="กรุงเทพมหานคร"/>
    <s v="-"/>
    <s v=""/>
    <s v="13/08/2025 10:22"/>
    <s v="-"/>
    <s v="J&amp;T Express"/>
    <s v="Tiktok"/>
    <s v="tiktok"/>
    <s v=""/>
    <s v="-"/>
    <s v="13/08/2025 10:22"/>
  </r>
  <r>
    <x v="9"/>
    <x v="9"/>
    <n v="0"/>
    <n v="3"/>
    <s v="FRI6"/>
    <n v="0"/>
    <n v="0"/>
    <s v="ร้านที่1"/>
    <s v="คุณสมชาย ฉาบเชย "/>
    <s v="38/125 บ้านบนเขา ซอย2 หมู่4_x000a_ต.คีกคัก อ.ตะกั่วป่า จ.พังงา 82220 _x000a_"/>
    <s v="82220"/>
    <s v="0654019396"/>
    <s v="13/08/2025 10:20"/>
    <s v="sompear3955@gmail.com"/>
    <s v="EMS"/>
    <s v="facebook"/>
    <s v="กสิกร"/>
    <s v="เคลม LAZADA  หมายเลขคำสั่งซื้อ : 103453793647678เนื่องจากขนมปังขึ้นราก่อนวันหมดอายุ"/>
    <s v="JB338407786TH"/>
    <s v="13/08/2025 10:20"/>
  </r>
  <r>
    <x v="7"/>
    <x v="7"/>
    <n v="100"/>
    <n v="4"/>
    <s v="FRI5"/>
    <n v="400"/>
    <n v="0"/>
    <s v="ร้านที่1"/>
    <s v="ชื่อ คุณจิราพร"/>
    <s v="ที่อยู่_x000a_1/2 ม1 ต.ถ้ำ อ.ตะกั่วทุ่ง จ.พังงา 82130"/>
    <s v="82130"/>
    <s v="0806160366"/>
    <s v="13/08/2025 10:01"/>
    <s v="sompear3955@gmail.com"/>
    <s v="EMS"/>
    <s v="line_oa"/>
    <s v="กสิกร"/>
    <s v=""/>
    <s v="JB338407772TH"/>
    <s v="13/08/2025 10:17"/>
  </r>
  <r>
    <x v="5"/>
    <x v="5"/>
    <n v="50"/>
    <n v="6"/>
    <s v="FRI4"/>
    <n v="200"/>
    <n v="0"/>
    <s v="ร้านที่2"/>
    <s v="l***644"/>
    <s v="สมุทรสงคราม"/>
    <s v="-"/>
    <s v=""/>
    <s v="13/08/2025 10:14"/>
    <s v="-"/>
    <s v="J&amp;T COD"/>
    <s v="Tiktok"/>
    <s v="จ่ายทีหลัง / COD"/>
    <s v=""/>
    <s v="762645714736"/>
    <s v="13/08/2025 10:15"/>
  </r>
  <r>
    <x v="0"/>
    <x v="0"/>
    <n v="50"/>
    <n v="2"/>
    <s v="FRI3"/>
    <n v="200"/>
    <n v="0"/>
    <s v="ร้านที่2"/>
    <s v="น***นาติยา เ***คำ"/>
    <s v="ศรีสะเกษ"/>
    <s v="-"/>
    <s v=""/>
    <s v="13/08/2025 10:12"/>
    <s v="-"/>
    <s v="J&amp;T COD"/>
    <s v="Tiktok"/>
    <s v="จ่ายทีหลัง / COD"/>
    <s v=""/>
    <s v="-"/>
    <s v="13/08/2025 10:12"/>
  </r>
  <r>
    <x v="1"/>
    <x v="1"/>
    <n v="50"/>
    <n v="2"/>
    <s v="FRI3"/>
    <n v="200"/>
    <n v="0"/>
    <s v="ร้านที่2"/>
    <s v="น***นาติยา เ***คำ"/>
    <s v="ศรีสะเกษ"/>
    <s v="-"/>
    <s v=""/>
    <s v="13/08/2025 10:12"/>
    <s v="-"/>
    <s v="J&amp;T COD"/>
    <s v="Tiktok"/>
    <s v="จ่ายทีหลัง / COD"/>
    <s v=""/>
    <s v="-"/>
    <s v="13/08/2025 10:12"/>
  </r>
  <r>
    <x v="2"/>
    <x v="2"/>
    <n v="50"/>
    <n v="2"/>
    <s v="FRI3"/>
    <n v="200"/>
    <n v="0"/>
    <s v="ร้านที่2"/>
    <s v="น***นาติยา เ***คำ"/>
    <s v="ศรีสะเกษ"/>
    <s v="-"/>
    <s v=""/>
    <s v="13/08/2025 10:12"/>
    <s v="-"/>
    <s v="J&amp;T COD"/>
    <s v="Tiktok"/>
    <s v="จ่ายทีหลัง / COD"/>
    <s v=""/>
    <s v="-"/>
    <s v="13/08/2025 10:12"/>
  </r>
  <r>
    <x v="5"/>
    <x v="5"/>
    <n v="50"/>
    <n v="6"/>
    <s v="FRI1"/>
    <n v="200"/>
    <n v="0"/>
    <s v="ร้านที่2"/>
    <s v="ร***ตะวัน  ร***ขายน้ำริมทาง"/>
    <s v="นครนายก"/>
    <s v="-"/>
    <s v=""/>
    <s v="13/08/2025 10:09"/>
    <s v="-"/>
    <s v="J&amp;T COD"/>
    <s v="Tiktok"/>
    <s v="จ่ายทีหลัง / COD"/>
    <s v=""/>
    <s v="762663311734"/>
    <s v="13/08/2025 10:09"/>
  </r>
  <r>
    <x v="5"/>
    <x v="5"/>
    <n v="50"/>
    <n v="6"/>
    <s v="FRI0"/>
    <n v="200"/>
    <n v="0"/>
    <s v="ร้านที่2"/>
    <s v="เ***กา ว***สุวรรณ"/>
    <s v="กรุงเทพฯ"/>
    <s v="-"/>
    <s v=""/>
    <s v="13/08/2025 10:09"/>
    <s v="-"/>
    <s v="J&amp;T COD"/>
    <s v="Tiktok"/>
    <s v="จ่ายทีหลัง / COD"/>
    <s v=""/>
    <s v="762671716730"/>
    <s v="13/08/2025 10:09"/>
  </r>
  <r>
    <x v="0"/>
    <x v="0"/>
    <n v="50"/>
    <n v="1"/>
    <s v="FRH98"/>
    <n v="100"/>
    <n v="0"/>
    <s v="ร้านที่4"/>
    <s v="P***m"/>
    <s v="กรุงเทพฯ"/>
    <s v="-"/>
    <s v=""/>
    <s v="13/08/2025 09:58"/>
    <s v="-"/>
    <s v="J&amp;T COD"/>
    <s v="Tiktok"/>
    <s v="จ่ายทีหลัง / COD"/>
    <s v=""/>
    <s v="-"/>
    <s v="13/08/2025 09:58"/>
  </r>
  <r>
    <x v="1"/>
    <x v="1"/>
    <n v="50"/>
    <n v="1"/>
    <s v="FRH98"/>
    <n v="100"/>
    <n v="0"/>
    <s v="ร้านที่4"/>
    <s v="P***m"/>
    <s v="กรุงเทพฯ"/>
    <s v="-"/>
    <s v=""/>
    <s v="13/08/2025 09:58"/>
    <s v="-"/>
    <s v="J&amp;T COD"/>
    <s v="Tiktok"/>
    <s v="จ่ายทีหลัง / COD"/>
    <s v=""/>
    <s v="-"/>
    <s v="13/08/2025 09:58"/>
  </r>
  <r>
    <x v="2"/>
    <x v="2"/>
    <n v="50"/>
    <n v="1"/>
    <s v="FRH98"/>
    <n v="100"/>
    <n v="0"/>
    <s v="ร้านที่4"/>
    <s v="P***m"/>
    <s v="กรุงเทพฯ"/>
    <s v="-"/>
    <s v=""/>
    <s v="13/08/2025 09:58"/>
    <s v="-"/>
    <s v="J&amp;T COD"/>
    <s v="Tiktok"/>
    <s v="จ่ายทีหลัง / COD"/>
    <s v=""/>
    <s v="-"/>
    <s v="13/08/2025 09:58"/>
  </r>
  <r>
    <x v="7"/>
    <x v="7"/>
    <n v="80"/>
    <n v="1"/>
    <s v="FRH97"/>
    <n v="80"/>
    <n v="0"/>
    <s v="ร้านที่1"/>
    <s v="เ**ร"/>
    <s v="******ำเภอเมืองฉะเชิงเทรา24000 ตำบลท่าไข่ อำเภอเมืองฉะเชิงเทรา จังหวัดฉะเชิงเทรา 24000"/>
    <s v="24000"/>
    <s v="43"/>
    <s v="13/08/2025 10:28"/>
    <s v="-"/>
    <s v="SPX Express"/>
    <s v="Shopee"/>
    <s v="shopee"/>
    <s v=""/>
    <s v="TH255808952282M"/>
    <s v="13/08/2025 09:58"/>
  </r>
  <r>
    <x v="15"/>
    <x v="16"/>
    <n v="54.5"/>
    <n v="2"/>
    <s v="FRH96"/>
    <n v="58.89"/>
    <n v="7"/>
    <s v="ร้านที่1"/>
    <s v="สุกัญญา วิภาสสุวรรณ"/>
    <s v="1122/66 ซ.เทศบาลบางปู2/4 ต.ท้ายบ่้าน อ.เมือง จ.สมุทรปราการ 10280 · ท้ายบ้าน/ Thai Ban_x000a__x000a_เมืองสมุทรปราการ/ Mueang Samut Prakanสมุทรปราการ/ Samut Prakan_x000a_10280"/>
    <s v="10280"/>
    <s v="660958534155"/>
    <s v="13/08/2025 09:47"/>
    <s v="-"/>
    <s v="Kerry_dropoff"/>
    <s v="Lazada"/>
    <s v="lazada"/>
    <s v=""/>
    <s v="LEXPU0597527899"/>
    <s v="13/08/2025 09:46"/>
  </r>
  <r>
    <x v="9"/>
    <x v="9"/>
    <n v="33.333333333333336"/>
    <n v="6"/>
    <s v="FRH95"/>
    <n v="207"/>
    <n v="7"/>
    <s v="ร้านที่4"/>
    <s v="พ***ินทร์ บ***สริม"/>
    <s v="เทศบาลนครเชียงราย"/>
    <s v="-"/>
    <s v=""/>
    <s v="13/08/2025 09:37"/>
    <s v="-"/>
    <s v="Flash Express Thailand COD"/>
    <s v="Tiktok"/>
    <s v="จ่ายทีหลัง / COD"/>
    <s v=""/>
    <s v="THT541321ZEVY4Z"/>
    <s v="13/08/2025 09:37"/>
  </r>
  <r>
    <x v="5"/>
    <x v="5"/>
    <n v="33.333333333333336"/>
    <n v="6"/>
    <s v="FRH94"/>
    <n v="200"/>
    <n v="0"/>
    <s v="ร้านที่2"/>
    <s v="ร***นภา   ว***โรจน์"/>
    <s v="สมุทรสงคราม"/>
    <s v="-"/>
    <s v=""/>
    <s v="13/08/2025 09:36"/>
    <s v="-"/>
    <s v="J&amp;T COD"/>
    <s v="Tiktok"/>
    <s v="จ่ายทีหลัง / COD"/>
    <s v=""/>
    <s v="-"/>
    <s v="13/08/2025 09:36"/>
  </r>
  <r>
    <x v="5"/>
    <x v="5"/>
    <n v="50"/>
    <n v="30"/>
    <s v="FRH93"/>
    <n v="980"/>
    <n v="0"/>
    <s v="ร้านที่2"/>
    <s v="ว***ธพร เ***้ยงเกลา"/>
    <s v="นครศรีธรรมราช"/>
    <s v="-"/>
    <s v=""/>
    <s v="13/08/2025 09:35"/>
    <s v="-"/>
    <s v="J&amp;T COD"/>
    <s v="Tiktok"/>
    <s v="จ่ายทีหลัง / COD"/>
    <s v=""/>
    <s v="762644297704"/>
    <s v="13/08/2025 09:35"/>
  </r>
  <r>
    <x v="7"/>
    <x v="7"/>
    <n v="80"/>
    <n v="1"/>
    <s v="FRH92"/>
    <n v="80"/>
    <n v="0"/>
    <s v="ร้านที่1"/>
    <s v="พ******ะ"/>
    <s v="****** ประเทศไทย (125/2736 หมู่ 3) ตำบลเขาน้อย อำเภอปราณบุรี จังหวัดประจวบคีรีขันธ์ 77160"/>
    <s v="77160"/>
    <s v="13"/>
    <s v="13/08/2025 09:32"/>
    <s v="-"/>
    <s v="SPX Express"/>
    <s v="Shopee"/>
    <s v="shopee"/>
    <s v=""/>
    <s v="TH253753141730F"/>
    <s v="13/08/2025 09:32"/>
  </r>
  <r>
    <x v="5"/>
    <x v="5"/>
    <n v="50"/>
    <n v="6"/>
    <s v="FRH91"/>
    <n v="580"/>
    <n v="0"/>
    <s v="ร้านที่2"/>
    <s v="จ***ลิลา พ***อิศราพันธ์ "/>
    <s v="Bangkok"/>
    <s v="-"/>
    <s v=""/>
    <s v="13/08/2025 09:29"/>
    <s v="-"/>
    <s v="J&amp;T COD"/>
    <s v="Tiktok"/>
    <s v="จ่ายทีหลัง / COD"/>
    <s v="ขอรสกาแฟกับ ฝอยทอง เยอะหน่อยได้ไหมคะ"/>
    <s v="762609002772"/>
    <s v="13/08/2025 09:29"/>
  </r>
  <r>
    <x v="5"/>
    <x v="5"/>
    <n v="50"/>
    <n v="12"/>
    <s v="FRH91"/>
    <n v="580"/>
    <n v="0"/>
    <s v="ร้านที่2"/>
    <s v="จ***ลิลา พ***อิศราพันธ์ "/>
    <s v="Bangkok"/>
    <s v="-"/>
    <s v=""/>
    <s v="13/08/2025 09:29"/>
    <s v="-"/>
    <s v="J&amp;T COD"/>
    <s v="Tiktok"/>
    <s v="จ่ายทีหลัง / COD"/>
    <s v="ขอรสกาแฟกับ ฝอยทอง เยอะหน่อยได้ไหมคะ"/>
    <s v="762609002772"/>
    <s v="13/08/2025 09:29"/>
  </r>
  <r>
    <x v="14"/>
    <x v="15"/>
    <n v="66"/>
    <n v="1"/>
    <s v="FRH89"/>
    <n v="232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13/08/2025 09:44"/>
    <s v="-"/>
    <s v="SPX Express"/>
    <s v="Shopee"/>
    <s v="shopee"/>
    <s v=""/>
    <s v="TH254242728996S"/>
    <s v="13/08/2025 09:19"/>
  </r>
  <r>
    <x v="16"/>
    <x v="17"/>
    <n v="66"/>
    <n v="1"/>
    <s v="FRH89"/>
    <n v="232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13/08/2025 09:44"/>
    <s v="-"/>
    <s v="SPX Express"/>
    <s v="Shopee"/>
    <s v="shopee"/>
    <s v=""/>
    <s v="TH254242728996S"/>
    <s v="13/08/2025 09:19"/>
  </r>
  <r>
    <x v="7"/>
    <x v="7"/>
    <n v="67"/>
    <n v="1"/>
    <s v="FRH89"/>
    <n v="232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13/08/2025 09:44"/>
    <s v="-"/>
    <s v="SPX Express"/>
    <s v="Shopee"/>
    <s v="shopee"/>
    <s v=""/>
    <s v="TH254242728996S"/>
    <s v="13/08/2025 09:19"/>
  </r>
  <r>
    <x v="7"/>
    <x v="7"/>
    <n v="66.333333333333329"/>
    <n v="3"/>
    <s v="FRH88"/>
    <n v="220"/>
    <n v="0"/>
    <s v="ร้านที่4"/>
    <s v="พ***ักษณ์"/>
    <s v="กรุงเทพฯ"/>
    <s v="-"/>
    <s v=""/>
    <s v="13/08/2025 09:17"/>
    <s v="-"/>
    <s v="J&amp;T COD"/>
    <s v="Tiktok"/>
    <s v="จ่ายทีหลัง / COD"/>
    <s v=""/>
    <s v="762646641702"/>
    <s v="13/08/2025 09:17"/>
  </r>
  <r>
    <x v="0"/>
    <x v="0"/>
    <n v="50"/>
    <n v="1"/>
    <s v="FRH87"/>
    <n v="100"/>
    <n v="0"/>
    <s v="ร้านที่4"/>
    <s v="ฐ***มา เ***สุวรรณ์"/>
    <s v="สิงห์บุรี"/>
    <s v="-"/>
    <s v=""/>
    <s v="13/08/2025 09:16"/>
    <s v="-"/>
    <s v="J&amp;T COD"/>
    <s v="Tiktok"/>
    <s v="จ่ายทีหลัง / COD"/>
    <s v=""/>
    <s v="-"/>
    <s v="13/08/2025 09:17"/>
  </r>
  <r>
    <x v="1"/>
    <x v="1"/>
    <n v="50"/>
    <n v="1"/>
    <s v="FRH87"/>
    <n v="100"/>
    <n v="0"/>
    <s v="ร้านที่4"/>
    <s v="ฐ***มา เ***สุวรรณ์"/>
    <s v="สิงห์บุรี"/>
    <s v="-"/>
    <s v=""/>
    <s v="13/08/2025 09:16"/>
    <s v="-"/>
    <s v="J&amp;T COD"/>
    <s v="Tiktok"/>
    <s v="จ่ายทีหลัง / COD"/>
    <s v=""/>
    <s v="-"/>
    <s v="13/08/2025 09:16"/>
  </r>
  <r>
    <x v="2"/>
    <x v="2"/>
    <n v="50"/>
    <n v="1"/>
    <s v="FRH87"/>
    <n v="100"/>
    <n v="0"/>
    <s v="ร้านที่4"/>
    <s v="ฐ***มา เ***สุวรรณ์"/>
    <s v="สิงห์บุรี"/>
    <s v="-"/>
    <s v=""/>
    <s v="13/08/2025 09:16"/>
    <s v="-"/>
    <s v="J&amp;T COD"/>
    <s v="Tiktok"/>
    <s v="จ่ายทีหลัง / COD"/>
    <s v=""/>
    <s v="-"/>
    <s v="13/08/2025 09:16"/>
  </r>
  <r>
    <x v="7"/>
    <x v="22"/>
    <n v="80"/>
    <n v="1"/>
    <s v="FRH86"/>
    <n v="125"/>
    <n v="45"/>
    <s v="ร้านที่1"/>
    <s v="หัสดี ชนะดี"/>
    <s v="12/1 ม.7 ต.เสียว อ.เบญจลักษ์ จ.ศรีสะเกษ_x000a__x000a_เบญจลักษ์/ Benchalakศรีสะเกษ/ Sisaket_x000a_33110"/>
    <s v="33110"/>
    <s v="660838134047"/>
    <s v="13/08/2025 09:10"/>
    <s v="-"/>
    <s v="Kerry_dropoff"/>
    <s v="Lazada"/>
    <s v="lazada"/>
    <s v=""/>
    <s v="LEXPU0597481498"/>
    <s v="13/08/2025 09:10"/>
  </r>
  <r>
    <x v="7"/>
    <x v="7"/>
    <n v="80"/>
    <n v="1"/>
    <s v="FRH85"/>
    <n v="80"/>
    <n v="0"/>
    <s v="ร้านที่1"/>
    <s v="น******ี"/>
    <s v="******้านควนโก ตำบลหานโพธิ์ อำเภอเขาชัยสน จังหวัดพัทลุง 93130"/>
    <s v="93130"/>
    <s v="91"/>
    <s v="13/08/2025 09:05"/>
    <s v="-"/>
    <s v="SPX Express"/>
    <s v="Shopee"/>
    <s v="shopee"/>
    <s v=""/>
    <s v="TH258145220247U"/>
    <s v="13/08/2025 09:05"/>
  </r>
  <r>
    <x v="9"/>
    <x v="9"/>
    <n v="0"/>
    <n v="6"/>
    <s v="FRH84"/>
    <n v="0"/>
    <n v="0"/>
    <s v="ร้านที่1"/>
    <s v="สุริตา  หนูกลับ"/>
    <s v="301/70 ซ.14นากุ้ง ถ.สะพานปลา ต.บางริ้น อ.เมือง จ.ระนอง 85000_x000a_"/>
    <s v="85000"/>
    <s v="0635350172"/>
    <s v="13/08/2025 09:02"/>
    <s v="sompear3955@gmail.com"/>
    <s v="EMS"/>
    <s v="facebook"/>
    <s v="กสิกร"/>
    <s v="เคลม Shopee (1)50801N7QD5D1Sเนื่องจากสินค้าขึ้นราก่อนวันหมดอายุ  50804UEFHQCS2 เนื่องจากขนมปังมีกลิ่นเปรี้ยว ก่อนวันหมดอายุ"/>
    <s v="JB338407769TH"/>
    <s v="13/08/2025 09:02"/>
  </r>
  <r>
    <x v="5"/>
    <x v="5"/>
    <n v="50"/>
    <n v="6"/>
    <s v="FRH83"/>
    <n v="200"/>
    <n v="0"/>
    <s v="ร้านที่2"/>
    <s v="ส***ตรี น***ทธิ์"/>
    <s v="ขอนแก่น"/>
    <s v="-"/>
    <s v=""/>
    <s v="13/08/2025 09:00"/>
    <s v="-"/>
    <s v="J&amp;T COD"/>
    <s v="Tiktok"/>
    <s v="จ่ายทีหลัง / COD"/>
    <s v=""/>
    <s v="762665214732"/>
    <s v="13/08/2025 09:00"/>
  </r>
  <r>
    <x v="14"/>
    <x v="15"/>
    <n v="100"/>
    <n v="2"/>
    <s v="FRH82"/>
    <n v="200"/>
    <n v="0"/>
    <s v="ร้านที่10"/>
    <s v="ปิยะพร​ แก้วกันทา"/>
    <s v="แฟลตนายทหาร กรมทหารปืนใหญ่ที่ 1 รักษาพระองค์_x000a_ถนนประดิพัทธ์ แขวงถนนนครไชยศรี_x000a_เขตดุสิต กรุงเทพมหานคร _x000a_ 10300"/>
    <s v="10300"/>
    <s v="0870274726"/>
    <s v="13/08/2025 08:48"/>
    <s v="sompear3955@gmail.com"/>
    <s v="EMS"/>
    <s v="facebook"/>
    <s v="กสิกร"/>
    <s v=""/>
    <s v="JB338407755TH"/>
    <s v="13/08/2025 08:58"/>
  </r>
  <r>
    <x v="14"/>
    <x v="15"/>
    <n v="100"/>
    <n v="1"/>
    <s v="FRH81"/>
    <n v="200"/>
    <n v="0"/>
    <s v="ร้านที่1"/>
    <s v="นายธีรภัทร์ แก้วละคร"/>
    <s v="มหาวิทยาลัยราชภัฎอุดรธานี(ห้องสมุด)_x000a_64/47 ถ.ทหาร ต.หมากแข้ง_x000a_อ.เมือง_x000a_จ.อุดรธานี 41000_x000a_"/>
    <s v="41000"/>
    <s v="0621840477"/>
    <s v="13/08/2025 08:42"/>
    <s v="sompear3955@gmail.com"/>
    <s v="EMS"/>
    <s v="line_oa"/>
    <s v="กสิกร"/>
    <s v=""/>
    <s v="JB338407741TH"/>
    <s v="13/08/2025 08:57"/>
  </r>
  <r>
    <x v="7"/>
    <x v="7"/>
    <n v="100"/>
    <n v="1"/>
    <s v="FRH81"/>
    <n v="200"/>
    <n v="0"/>
    <s v="ร้านที่1"/>
    <s v="นายธีรภัทร์ แก้วละคร"/>
    <s v="มหาวิทยาลัยราชภัฎอุดรธานี(ห้องสมุด)_x000a_64/47 ถ.ทหาร ต.หมากแข้ง_x000a_อ.เมือง_x000a_จ.อุดรธานี 41000_x000a_"/>
    <s v="41000"/>
    <s v="0621840477"/>
    <s v="13/08/2025 08:42"/>
    <s v="sompear3955@gmail.com"/>
    <s v="EMS"/>
    <s v="line_oa"/>
    <s v="กสิกร"/>
    <s v=""/>
    <s v="JB338407741TH"/>
    <s v="13/08/2025 08:57"/>
  </r>
  <r>
    <x v="7"/>
    <x v="7"/>
    <n v="80"/>
    <n v="2"/>
    <s v="FRH80"/>
    <n v="195"/>
    <n v="35"/>
    <s v="ร้านที่1"/>
    <s v="ช่างต้น "/>
    <s v="บ้านงิ้ว 131 ม.6 ต.ธงธานี_x000a_อ.ธวัชบุรี จ.ร้อยเอ็ด 45170"/>
    <s v="45170"/>
    <s v="0614802344"/>
    <s v="13/08/2025 00:02"/>
    <s v="sompear3955@gmail.com"/>
    <s v="EMS"/>
    <s v="line_oa"/>
    <s v="กสิกร"/>
    <s v=""/>
    <s v="JB338407738TH"/>
    <s v="13/08/2025 08:56"/>
  </r>
  <r>
    <x v="7"/>
    <x v="7"/>
    <n v="80"/>
    <n v="6"/>
    <s v="FRH79"/>
    <n v="51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12/08/2025 19:55"/>
    <s v="sompear3955@gmail.com"/>
    <s v="EMS"/>
    <s v="line_oa"/>
    <s v="กสิกร"/>
    <s v=""/>
    <s v="JB338407724TH"/>
    <s v="13/08/2025 08:54"/>
  </r>
  <r>
    <x v="15"/>
    <x v="16"/>
    <n v="54.5"/>
    <n v="2"/>
    <s v="FRH78"/>
    <n v="197.9"/>
    <n v="26"/>
    <s v="ร้านที่1"/>
    <s v="รัตนา ทองไทย"/>
    <s v="257 ม.11 · อ่างทอง/ Ang Thong_x000a__x000a_เมืองกำแพงเพชร/ Mueang Kamphaeng Phetกำแพงเพชร/ Kamphaeng Phet_x000a_62000"/>
    <s v="62000"/>
    <s v="660989055917"/>
    <s v="13/08/2025 08:53"/>
    <s v="-"/>
    <s v="Kerry_dropoff"/>
    <s v="Lazada"/>
    <s v="lazada"/>
    <s v=""/>
    <s v="LEXPU0597527914"/>
    <s v="13/08/2025 08:53"/>
  </r>
  <r>
    <x v="15"/>
    <x v="16"/>
    <n v="54.5"/>
    <n v="2"/>
    <s v="FRH78"/>
    <n v="197.9"/>
    <n v="26"/>
    <s v="ร้านที่1"/>
    <s v="รัตนา ทองไทย"/>
    <s v="257 ม.11 · อ่างทอง/ Ang Thong_x000a__x000a_เมืองกำแพงเพชร/ Mueang Kamphaeng Phetกำแพงเพชร/ Kamphaeng Phet_x000a_62000"/>
    <s v="62000"/>
    <s v="660989055917"/>
    <s v="13/08/2025 08:53"/>
    <s v="-"/>
    <s v="Kerry_dropoff"/>
    <s v="Lazada"/>
    <s v="lazada"/>
    <s v=""/>
    <s v="LEXPU0597527914"/>
    <s v="13/08/2025 08:53"/>
  </r>
  <r>
    <x v="15"/>
    <x v="16"/>
    <n v="54.5"/>
    <n v="2"/>
    <s v="FRH78"/>
    <n v="197.9"/>
    <n v="26"/>
    <s v="ร้านที่1"/>
    <s v="รัตนา ทองไทย"/>
    <s v="257 ม.11 · อ่างทอง/ Ang Thong_x000a__x000a_เมืองกำแพงเพชร/ Mueang Kamphaeng Phetกำแพงเพชร/ Kamphaeng Phet_x000a_62000"/>
    <s v="62000"/>
    <s v="660989055917"/>
    <s v="13/08/2025 08:53"/>
    <s v="-"/>
    <s v="Kerry_dropoff"/>
    <s v="Lazada"/>
    <s v="lazada"/>
    <s v=""/>
    <s v="LEXPU0597527914"/>
    <s v="13/08/2025 08:53"/>
  </r>
  <r>
    <x v="14"/>
    <x v="15"/>
    <n v="100"/>
    <n v="3"/>
    <s v="FRH77"/>
    <n v="300"/>
    <n v="0"/>
    <s v="ร้านที่1"/>
    <s v="ชื่อ คุณบุญฤทธิ์"/>
    <s v="ที่อยู่จัดส่ง_x000a_ที่อยู่ 205/1 ถนนกำแพงเพชร6 แขวงดอนเมือง เขตดอนเมือง กรุงเทพ 10210"/>
    <s v="10210"/>
    <s v="0865002868"/>
    <s v="12/08/2025 13:53"/>
    <s v="sompear3955@gmail.com"/>
    <s v="EMS"/>
    <s v="line_oa"/>
    <s v="กสิกร"/>
    <s v=""/>
    <s v="JB338407715TH"/>
    <s v="13/08/2025 08:52"/>
  </r>
  <r>
    <x v="7"/>
    <x v="7"/>
    <n v="66.333333333333329"/>
    <n v="9"/>
    <s v="FRH76"/>
    <n v="777"/>
    <n v="0"/>
    <s v="ร้านที่2"/>
    <s v="ส***มล ไ***"/>
    <s v="ประจวบคีรีขันธ์"/>
    <s v="-"/>
    <s v=""/>
    <s v="13/08/2025 08:47"/>
    <s v="-"/>
    <s v="J&amp;T COD"/>
    <s v="Tiktok"/>
    <s v="จ่ายทีหลัง / COD"/>
    <s v=""/>
    <s v="762621244696"/>
    <s v="13/08/2025 08:47"/>
  </r>
  <r>
    <x v="5"/>
    <x v="5"/>
    <n v="50"/>
    <n v="6"/>
    <s v="FRH74"/>
    <n v="200"/>
    <n v="0"/>
    <s v="ร้านที่2"/>
    <s v="จ***รรณ์"/>
    <s v="กรุงเทพฯ"/>
    <s v="-"/>
    <s v=""/>
    <s v="13/08/2025 08:24"/>
    <s v="-"/>
    <s v="J&amp;T COD"/>
    <s v="Tiktok"/>
    <s v="จ่ายทีหลัง / COD"/>
    <s v=""/>
    <s v="762651514763"/>
    <s v="13/08/2025 08:24"/>
  </r>
  <r>
    <x v="8"/>
    <x v="8"/>
    <n v="15"/>
    <n v="1"/>
    <s v="FRH73"/>
    <n v="15"/>
    <n v="0"/>
    <s v="ร้านที่1"/>
    <s v="น******ม"/>
    <s v="******อ.โพธิ์ทอง  จ.อ่างทอง ตำบลรำมะสัก อำเภอโพธิ์ทอง จังหวัดอ่างทอง 14120"/>
    <s v="14120"/>
    <s v="68"/>
    <s v="13/08/2025 08:54"/>
    <s v="-"/>
    <s v="SPX Express"/>
    <s v="Shopee"/>
    <s v="shopee"/>
    <s v=""/>
    <s v="TH256160750974X"/>
    <s v="13/08/2025 08:24"/>
  </r>
  <r>
    <x v="7"/>
    <x v="7"/>
    <n v="66.333333333333329"/>
    <n v="3"/>
    <s v="FRH72"/>
    <n v="259"/>
    <n v="0"/>
    <s v="ร้านที่2"/>
    <s v="อ***ตา"/>
    <s v="สุรินทร์"/>
    <s v="-"/>
    <s v=""/>
    <s v="13/08/2025 07:53"/>
    <s v="-"/>
    <s v="J&amp;T COD"/>
    <s v="Tiktok"/>
    <s v="จ่ายทีหลัง / COD"/>
    <s v=""/>
    <s v="762605154636"/>
    <s v="13/08/2025 07:53"/>
  </r>
  <r>
    <x v="7"/>
    <x v="22"/>
    <n v="60"/>
    <n v="2"/>
    <s v="FRH71"/>
    <n v="146"/>
    <n v="26"/>
    <s v="ร้านที่1"/>
    <s v="สุพร เจริญศิริพันธ์"/>
    <s v="25/21 หมู่ 2 · นบปริง/ Nop Pring_x000a__x000a_เมืองพังงา/ Mueang Phangngaพังงา/ Phang Nga_x000a_82000"/>
    <s v="82000"/>
    <s v="660864081924"/>
    <s v="13/08/2025 07:47"/>
    <s v="-"/>
    <s v="Kerry_dropoff"/>
    <s v="Lazada"/>
    <s v="lazada"/>
    <s v=""/>
    <s v="TH66017M9PGR6B"/>
    <s v="13/08/2025 07:47"/>
  </r>
  <r>
    <x v="8"/>
    <x v="8"/>
    <n v="15"/>
    <n v="2"/>
    <s v="FRH70"/>
    <n v="34"/>
    <n v="4"/>
    <s v="ร้านที่1"/>
    <s v="ฐ******จ"/>
    <s v="******ชั่งน้ำหนัก วางไว้หน้าบ้านได้เลยคะ ตำบลน้ำชุน อำเภอหล่มสัก จังหวัดเพชรบูรณ์ 67110"/>
    <s v="67110"/>
    <s v="61"/>
    <s v="13/08/2025 07:13"/>
    <s v="-"/>
    <s v="SPX Express"/>
    <s v="Shopee"/>
    <s v="shopee"/>
    <s v=""/>
    <s v="TH2544492653003"/>
    <s v="13/08/2025 07:12"/>
  </r>
  <r>
    <x v="9"/>
    <x v="9"/>
    <n v="33.333333333333336"/>
    <n v="6"/>
    <s v="FRH69"/>
    <n v="200"/>
    <n v="0"/>
    <s v="ร้านที่4"/>
    <s v="ส***นต์ น***ด"/>
    <s v="กำแพงเพชร"/>
    <s v="-"/>
    <s v=""/>
    <s v="13/08/2025 06:58"/>
    <s v="-"/>
    <s v="J&amp;T COD"/>
    <s v="Tiktok"/>
    <s v="จ่ายทีหลัง / COD"/>
    <s v=""/>
    <s v="762686231381"/>
    <s v="13/08/2025 06:58"/>
  </r>
  <r>
    <x v="7"/>
    <x v="22"/>
    <n v="60"/>
    <n v="1"/>
    <s v="FRH68"/>
    <n v="67"/>
    <n v="7"/>
    <s v="ร้านที่1"/>
    <s v="มณฑณัช ยายยาย"/>
    <s v="999/274 ซอย38 หมู่บ้านโกลเด้นนี้โอโคราช-เทอร์มินอล · หนองกระทุ่ม/ Nong Krathum_x000a__x000a_เมืองนครราชสีมา/ Mueng Nakorn Ratchasimaนครราชสีมา/ Nakhon Ratchasima_x000a_30000"/>
    <s v="30000"/>
    <s v="660921548775"/>
    <s v="13/08/2025 06:43"/>
    <s v="-"/>
    <s v="Kerry_dropoff"/>
    <s v="Lazada"/>
    <s v="lazada"/>
    <s v=""/>
    <s v="LEXPU0597131659"/>
    <s v="13/08/2025 06:32"/>
  </r>
  <r>
    <x v="7"/>
    <x v="7"/>
    <n v="80"/>
    <n v="1"/>
    <s v="FRH67"/>
    <n v="80"/>
    <n v="0"/>
    <s v="ร้านที่1"/>
    <s v="ป******อ"/>
    <s v="******ที่ 551 หมู่ 17 ต.เหนือเมือง อ.เมือง จ.ร้อยเอ็ด 45000 ตำบลเหนือเมือง อำเภอเมืองร้อยเอ็ด จังหวัดร้อยเอ็ด 45000"/>
    <s v="45000"/>
    <s v="05"/>
    <s v="13/08/2025 01:52"/>
    <s v="-"/>
    <s v="SPX Express"/>
    <s v="Shopee"/>
    <s v="shopee"/>
    <s v=""/>
    <s v="TH2597994929095"/>
    <s v="13/08/2025 01:25"/>
  </r>
  <r>
    <x v="7"/>
    <x v="7"/>
    <n v="76"/>
    <n v="3"/>
    <s v="FRH66"/>
    <n v="22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13/08/2025 01:26"/>
    <s v="-"/>
    <s v="SPX Express"/>
    <s v="Shopee"/>
    <s v="shopee"/>
    <s v=""/>
    <s v="TH2547786743253"/>
    <s v="13/08/2025 00:53"/>
  </r>
  <r>
    <x v="7"/>
    <x v="7"/>
    <n v="76"/>
    <n v="3"/>
    <s v="FRH65"/>
    <n v="22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13/08/2025 01:23"/>
    <s v="-"/>
    <s v="SPX Express"/>
    <s v="Shopee"/>
    <s v="shopee"/>
    <s v=""/>
    <s v="TH253327061226X"/>
    <s v="13/08/2025 00:42"/>
  </r>
  <r>
    <x v="8"/>
    <x v="8"/>
    <n v="15"/>
    <n v="1"/>
    <s v="FRH63"/>
    <n v="25"/>
    <n v="10"/>
    <s v="ร้านที่1"/>
    <s v="เ******ำ"/>
    <s v="******ำบลสัมฤทธิ์ อำเภอพิมาย จังหวัดนครราชสีมา 30110"/>
    <s v="30110"/>
    <s v="22"/>
    <s v="13/08/2025 00:27"/>
    <s v="-"/>
    <s v="SPX Express"/>
    <s v="Shopee"/>
    <s v="shopee"/>
    <s v=""/>
    <s v="TH2591588756571"/>
    <s v="13/08/2025 00:27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n v="50"/>
    <n v="6"/>
    <s v="FRK95"/>
    <n v="200"/>
    <n v="0"/>
    <s v="ร้านที่2"/>
    <s v="s***lai"/>
    <s v="Lopburi"/>
    <s v="-"/>
    <s v=""/>
    <s v="14/08/2025 23:51"/>
    <s v="-"/>
    <s v="J&amp;T Express"/>
    <s v="Tiktok"/>
    <s v="tiktok"/>
    <s v=""/>
    <s v="762688987001"/>
    <s v="14/08/2025 23:51"/>
  </r>
  <r>
    <x v="1"/>
    <x v="1"/>
    <n v="66.333333333333329"/>
    <n v="6"/>
    <s v="FRK94"/>
    <n v="121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5/08/2025 00:34"/>
    <s v="-"/>
    <s v="SPX Express"/>
    <s v="Shopee"/>
    <s v="shopee"/>
    <s v=""/>
    <s v="TH255357818653Q"/>
    <s v="14/08/2025 23:50"/>
  </r>
  <r>
    <x v="1"/>
    <x v="1"/>
    <n v="69.900000000000006"/>
    <n v="10"/>
    <s v="FRK94"/>
    <n v="121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5/08/2025 00:34"/>
    <s v="-"/>
    <s v="SPX Express"/>
    <s v="Shopee"/>
    <s v="shopee"/>
    <s v=""/>
    <s v="TH255357818653Q"/>
    <s v="14/08/2025 23:50"/>
  </r>
  <r>
    <x v="1"/>
    <x v="1"/>
    <n v="72"/>
    <n v="1"/>
    <s v="FRK94"/>
    <n v="121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5/08/2025 00:34"/>
    <s v="-"/>
    <s v="SPX Express"/>
    <s v="Shopee"/>
    <s v="shopee"/>
    <s v=""/>
    <s v="TH255357818653Q"/>
    <s v="14/08/2025 23:50"/>
  </r>
  <r>
    <x v="2"/>
    <x v="2"/>
    <n v="50"/>
    <n v="1"/>
    <s v="FRK92"/>
    <n v="135"/>
    <n v="35"/>
    <s v="ร้านที่2"/>
    <s v="แ** ธ***ณ์"/>
    <s v="นนทบุรี"/>
    <s v="-"/>
    <s v=""/>
    <s v="14/08/2025 22:34"/>
    <s v="-"/>
    <s v="Flash Express Thailand COD"/>
    <s v="Tiktok"/>
    <s v="จ่ายทีหลัง / COD"/>
    <s v=""/>
    <s v="THT03032238XP7Z"/>
    <s v="14/08/2025 22:34"/>
  </r>
  <r>
    <x v="3"/>
    <x v="3"/>
    <n v="50"/>
    <n v="1"/>
    <s v="FRK92"/>
    <n v="135"/>
    <n v="35"/>
    <s v="ร้านที่2"/>
    <s v="แ** ธ***ณ์"/>
    <s v="นนทบุรี"/>
    <s v="-"/>
    <s v=""/>
    <s v="14/08/2025 22:34"/>
    <s v="-"/>
    <s v="Flash Express Thailand COD"/>
    <s v="Tiktok"/>
    <s v="จ่ายทีหลัง / COD"/>
    <s v=""/>
    <s v="THT03032238XP7Z"/>
    <s v="14/08/2025 22:34"/>
  </r>
  <r>
    <x v="4"/>
    <x v="4"/>
    <n v="50"/>
    <n v="1"/>
    <s v="FRK92"/>
    <n v="135"/>
    <n v="35"/>
    <s v="ร้านที่2"/>
    <s v="แ** ธ***ณ์"/>
    <s v="นนทบุรี"/>
    <s v="-"/>
    <s v=""/>
    <s v="14/08/2025 22:34"/>
    <s v="-"/>
    <s v="Flash Express Thailand COD"/>
    <s v="Tiktok"/>
    <s v="จ่ายทีหลัง / COD"/>
    <s v=""/>
    <s v="THT03032238XP7Z"/>
    <s v="14/08/2025 22:34"/>
  </r>
  <r>
    <x v="2"/>
    <x v="2"/>
    <n v="50"/>
    <n v="1"/>
    <s v="FRK91"/>
    <n v="100"/>
    <n v="0"/>
    <s v="ร้านที่2"/>
    <s v="ส***ิพงษ์"/>
    <s v="นครสวรรค์"/>
    <s v="-"/>
    <s v=""/>
    <s v="14/08/2025 22:04"/>
    <s v="-"/>
    <s v="J&amp;T Express"/>
    <s v="Tiktok"/>
    <s v="tiktok"/>
    <s v=""/>
    <s v="-"/>
    <s v="14/08/2025 22:03"/>
  </r>
  <r>
    <x v="3"/>
    <x v="3"/>
    <n v="50"/>
    <n v="1"/>
    <s v="FRK91"/>
    <n v="100"/>
    <n v="0"/>
    <s v="ร้านที่2"/>
    <s v="ส***ิพงษ์"/>
    <s v="นครสวรรค์"/>
    <s v="-"/>
    <s v=""/>
    <s v="14/08/2025 22:04"/>
    <s v="-"/>
    <s v="J&amp;T Express"/>
    <s v="Tiktok"/>
    <s v="tiktok"/>
    <s v=""/>
    <s v="-"/>
    <s v="14/08/2025 22:03"/>
  </r>
  <r>
    <x v="4"/>
    <x v="4"/>
    <n v="50"/>
    <n v="1"/>
    <s v="FRK91"/>
    <n v="100"/>
    <n v="0"/>
    <s v="ร้านที่2"/>
    <s v="ส***ิพงษ์"/>
    <s v="นครสวรรค์"/>
    <s v="-"/>
    <s v=""/>
    <s v="14/08/2025 22:04"/>
    <s v="-"/>
    <s v="J&amp;T Express"/>
    <s v="Tiktok"/>
    <s v="tiktok"/>
    <s v=""/>
    <s v="-"/>
    <s v="14/08/2025 22:03"/>
  </r>
  <r>
    <x v="5"/>
    <x v="5"/>
    <n v="35"/>
    <n v="8"/>
    <s v="FRK90"/>
    <n v="320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4/08/2025 22:10"/>
    <s v="-"/>
    <s v="Flash Express"/>
    <s v="Shopee"/>
    <s v="shopee"/>
    <s v=""/>
    <s v="TH13057ME42H9F"/>
    <s v="14/08/2025 21:40"/>
  </r>
  <r>
    <x v="0"/>
    <x v="0"/>
    <n v="50"/>
    <n v="6"/>
    <s v="FRK88"/>
    <n v="200"/>
    <n v="0"/>
    <s v="ร้านที่2"/>
    <s v="n**"/>
    <s v="สมุทรสาคร"/>
    <s v="-"/>
    <s v=""/>
    <s v="14/08/2025 21:11"/>
    <s v="-"/>
    <s v="J&amp;T COD"/>
    <s v="Tiktok"/>
    <s v="จ่ายทีหลัง / COD"/>
    <s v=""/>
    <s v="762670398980"/>
    <s v="14/08/2025 21:26"/>
  </r>
  <r>
    <x v="6"/>
    <x v="6"/>
    <n v="75"/>
    <n v="1"/>
    <s v="FRK87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14/08/2025 21:30"/>
    <s v="-"/>
    <s v="SPX Express"/>
    <s v="Shopee"/>
    <s v="shopee"/>
    <s v=""/>
    <s v="TH254602754378S"/>
    <s v="14/08/2025 20:57"/>
  </r>
  <r>
    <x v="2"/>
    <x v="2"/>
    <n v="50"/>
    <n v="1"/>
    <s v="FRK86"/>
    <n v="100"/>
    <n v="0"/>
    <s v="ร้านที่4"/>
    <s v="ถ*** บ***ิ้ม"/>
    <s v="ตาก"/>
    <s v="-"/>
    <s v=""/>
    <s v="14/08/2025 20:48"/>
    <s v="-"/>
    <s v="J&amp;T Express"/>
    <s v="Tiktok"/>
    <s v="tiktok"/>
    <s v=""/>
    <s v="-"/>
    <s v="14/08/2025 20:48"/>
  </r>
  <r>
    <x v="3"/>
    <x v="3"/>
    <n v="50"/>
    <n v="1"/>
    <s v="FRK86"/>
    <n v="100"/>
    <n v="0"/>
    <s v="ร้านที่4"/>
    <s v="ถ*** บ***ิ้ม"/>
    <s v="ตาก"/>
    <s v="-"/>
    <s v=""/>
    <s v="14/08/2025 20:48"/>
    <s v="-"/>
    <s v="J&amp;T Express"/>
    <s v="Tiktok"/>
    <s v="tiktok"/>
    <s v=""/>
    <s v="-"/>
    <s v="14/08/2025 20:48"/>
  </r>
  <r>
    <x v="4"/>
    <x v="4"/>
    <n v="50"/>
    <n v="1"/>
    <s v="FRK86"/>
    <n v="100"/>
    <n v="0"/>
    <s v="ร้านที่4"/>
    <s v="ถ*** บ***ิ้ม"/>
    <s v="ตาก"/>
    <s v="-"/>
    <s v=""/>
    <s v="14/08/2025 20:48"/>
    <s v="-"/>
    <s v="J&amp;T Express"/>
    <s v="Tiktok"/>
    <s v="tiktok"/>
    <s v=""/>
    <s v="-"/>
    <s v="14/08/2025 20:48"/>
  </r>
  <r>
    <x v="1"/>
    <x v="1"/>
    <n v="66.333333333333329"/>
    <n v="3"/>
    <s v="FRK85"/>
    <n v="220"/>
    <n v="0"/>
    <s v="ร้านที่4"/>
    <s v="ร***เพ็ชร์ จ***ิบสี"/>
    <s v="สุพรรณบุรี"/>
    <s v="-"/>
    <s v=""/>
    <s v="14/08/2025 20:37"/>
    <s v="-"/>
    <s v="J&amp;T COD"/>
    <s v="Tiktok"/>
    <s v="จ่ายทีหลัง / COD"/>
    <s v=""/>
    <s v="762690387955"/>
    <s v="14/08/2025 20:37"/>
  </r>
  <r>
    <x v="0"/>
    <x v="0"/>
    <n v="33.333333333333336"/>
    <n v="6"/>
    <s v="FRK84"/>
    <n v="200"/>
    <n v="0"/>
    <s v="ร้านที่2"/>
    <s v="ร***นภา ผ***วรรณโณ"/>
    <s v="เทศบาลนครนครราชสีมา"/>
    <s v="-"/>
    <s v=""/>
    <s v="14/08/2025 20:28"/>
    <s v="-"/>
    <s v="J&amp;T COD"/>
    <s v="Tiktok"/>
    <s v="จ่ายทีหลัง / COD"/>
    <s v=""/>
    <s v="762691290944"/>
    <s v="14/08/2025 20:28"/>
  </r>
  <r>
    <x v="2"/>
    <x v="2"/>
    <n v="50"/>
    <n v="1"/>
    <s v="FRK83"/>
    <n v="100"/>
    <n v="0"/>
    <s v="ร้านที่4"/>
    <s v="น***ณัฐริกา ค***้"/>
    <s v="สมุทรปราการ"/>
    <s v="-"/>
    <s v=""/>
    <s v="14/08/2025 20:24"/>
    <s v="-"/>
    <s v="J&amp;T COD"/>
    <s v="Tiktok"/>
    <s v="จ่ายทีหลัง / COD"/>
    <s v=""/>
    <s v="-"/>
    <s v="14/08/2025 20:24"/>
  </r>
  <r>
    <x v="3"/>
    <x v="3"/>
    <n v="50"/>
    <n v="1"/>
    <s v="FRK83"/>
    <n v="100"/>
    <n v="0"/>
    <s v="ร้านที่4"/>
    <s v="น***ณัฐริกา ค***้"/>
    <s v="สมุทรปราการ"/>
    <s v="-"/>
    <s v=""/>
    <s v="14/08/2025 20:24"/>
    <s v="-"/>
    <s v="J&amp;T COD"/>
    <s v="Tiktok"/>
    <s v="จ่ายทีหลัง / COD"/>
    <s v=""/>
    <s v="-"/>
    <s v="14/08/2025 20:24"/>
  </r>
  <r>
    <x v="4"/>
    <x v="4"/>
    <n v="50"/>
    <n v="1"/>
    <s v="FRK83"/>
    <n v="100"/>
    <n v="0"/>
    <s v="ร้านที่4"/>
    <s v="น***ณัฐริกา ค***้"/>
    <s v="สมุทรปราการ"/>
    <s v="-"/>
    <s v=""/>
    <s v="14/08/2025 20:24"/>
    <s v="-"/>
    <s v="J&amp;T COD"/>
    <s v="Tiktok"/>
    <s v="จ่ายทีหลัง / COD"/>
    <s v=""/>
    <s v="-"/>
    <s v="14/08/2025 20:24"/>
  </r>
  <r>
    <x v="5"/>
    <x v="5"/>
    <n v="33.333333333333336"/>
    <n v="6"/>
    <s v="FRK82"/>
    <n v="200"/>
    <n v="0"/>
    <s v="ร้านที่4"/>
    <s v="น***น ส***งดี"/>
    <s v="ชัยภูมิ"/>
    <s v="-"/>
    <s v=""/>
    <s v="14/08/2025 20:18"/>
    <s v="-"/>
    <s v="J&amp;T COD"/>
    <s v="Tiktok"/>
    <s v="จ่ายทีหลัง / COD"/>
    <s v=""/>
    <s v="762615063954"/>
    <s v="14/08/2025 20:18"/>
  </r>
  <r>
    <x v="5"/>
    <x v="5"/>
    <n v="33.333333333333336"/>
    <n v="3"/>
    <s v="FRK81"/>
    <n v="100"/>
    <n v="0"/>
    <s v="ร้านที่4"/>
    <s v="น** อ***ย ส***รณา"/>
    <s v="นครสวรรค์"/>
    <s v="-"/>
    <s v=""/>
    <s v="14/08/2025 20:13"/>
    <s v="-"/>
    <s v="J&amp;T COD"/>
    <s v="Tiktok"/>
    <s v="จ่ายทีหลัง / COD"/>
    <s v=""/>
    <s v="762621365984"/>
    <s v="14/08/2025 20:13"/>
  </r>
  <r>
    <x v="0"/>
    <x v="0"/>
    <n v="33.333333333333336"/>
    <n v="3"/>
    <s v="FRK80"/>
    <n v="100"/>
    <n v="0"/>
    <s v="ร้านที่2"/>
    <s v="ห***ิด ศ***บุตร"/>
    <s v="นครนายก"/>
    <s v="-"/>
    <s v=""/>
    <s v="14/08/2025 19:58"/>
    <s v="-"/>
    <s v="J&amp;T Express"/>
    <s v="Tiktok"/>
    <s v="tiktok"/>
    <s v=""/>
    <s v="762600073966"/>
    <s v="14/08/2025 19:57"/>
  </r>
  <r>
    <x v="0"/>
    <x v="0"/>
    <n v="33.333333333333336"/>
    <n v="3"/>
    <s v="FRK79"/>
    <n v="200"/>
    <n v="0"/>
    <s v="ร้านที่2"/>
    <s v="แ***"/>
    <s v="ยโสธร"/>
    <s v="-"/>
    <s v=""/>
    <s v="14/08/2025 19:47"/>
    <s v="-"/>
    <s v="J&amp;T Express"/>
    <s v="Tiktok"/>
    <s v="tiktok"/>
    <s v=""/>
    <s v="762638369920"/>
    <s v="14/08/2025 19:47"/>
  </r>
  <r>
    <x v="2"/>
    <x v="2"/>
    <n v="50"/>
    <n v="1"/>
    <s v="FRK79"/>
    <n v="200"/>
    <n v="0"/>
    <s v="ร้านที่2"/>
    <s v="แ***"/>
    <s v="ยโสธร"/>
    <s v="-"/>
    <s v=""/>
    <s v="14/08/2025 19:47"/>
    <s v="-"/>
    <s v="J&amp;T Express"/>
    <s v="Tiktok"/>
    <s v="tiktok"/>
    <s v=""/>
    <s v="762638369920"/>
    <s v="14/08/2025 19:47"/>
  </r>
  <r>
    <x v="3"/>
    <x v="3"/>
    <n v="50"/>
    <n v="1"/>
    <s v="FRK79"/>
    <n v="200"/>
    <n v="0"/>
    <s v="ร้านที่2"/>
    <s v="แ***"/>
    <s v="ยโสธร"/>
    <s v="-"/>
    <s v=""/>
    <s v="14/08/2025 19:47"/>
    <s v="-"/>
    <s v="J&amp;T Express"/>
    <s v="Tiktok"/>
    <s v="tiktok"/>
    <s v=""/>
    <s v="762638369920"/>
    <s v="14/08/2025 19:47"/>
  </r>
  <r>
    <x v="4"/>
    <x v="4"/>
    <n v="50"/>
    <n v="1"/>
    <s v="FRK79"/>
    <n v="200"/>
    <n v="0"/>
    <s v="ร้านที่2"/>
    <s v="แ***"/>
    <s v="ยโสธร"/>
    <s v="-"/>
    <s v=""/>
    <s v="14/08/2025 19:47"/>
    <s v="-"/>
    <s v="J&amp;T Express"/>
    <s v="Tiktok"/>
    <s v="tiktok"/>
    <s v=""/>
    <s v="762638369920"/>
    <s v="14/08/2025 19:46"/>
  </r>
  <r>
    <x v="5"/>
    <x v="5"/>
    <n v="45"/>
    <n v="1"/>
    <s v="FRK78"/>
    <n v="41"/>
    <n v="0"/>
    <s v="ร้านที่4"/>
    <s v="ส***ิศักดิ์ จ***ร์สว่าง พ***ืน"/>
    <s v="นครศรีธรรมราช"/>
    <s v="-"/>
    <s v=""/>
    <s v="14/08/2025 19:38"/>
    <s v="-"/>
    <s v="J&amp;T COD"/>
    <s v="Tiktok"/>
    <s v="จ่ายทีหลัง / COD"/>
    <s v=""/>
    <s v="762694064005"/>
    <s v="14/08/2025 19:38"/>
  </r>
  <r>
    <x v="7"/>
    <x v="7"/>
    <n v="83.333333333333329"/>
    <n v="3"/>
    <s v="FRK77"/>
    <n v="213.5"/>
    <n v="26"/>
    <s v="ร้านที่1"/>
    <s v="อุชุกร มานะจิตต์"/>
    <s v="293/170 ถนนสุทธิสารวินิจฉัย แขวงสามเสนนอก คอนโดเอสเปรซ สุทธิสาร-รัชดา · สามเสนนอก/ Sam Sen Nok_x000a__x000a_ห้วยขวาง/ Huai Khwangกรุงเทพมหานคร/ Bangkok_x000a_10310"/>
    <s v="10310"/>
    <s v="660826254465"/>
    <s v="14/08/2025 19:33"/>
    <s v="-"/>
    <s v="Kerry_dropoff"/>
    <s v="Lazada"/>
    <s v="lazada"/>
    <s v=""/>
    <s v="LEXPU0597761656"/>
    <s v="14/08/2025 19:33"/>
  </r>
  <r>
    <x v="8"/>
    <x v="8"/>
    <n v="10"/>
    <n v="50"/>
    <s v="FRK76"/>
    <n v="482"/>
    <n v="0"/>
    <s v="ร้านที่1"/>
    <s v="พ******ง"/>
    <s v="******ก B ซ.เพิ่มสิน20 แยก11 แขวงคลองถนน เขตสายไหม จังหวัดกรุงเทพมหานคร 10220"/>
    <s v="10220"/>
    <s v="80"/>
    <s v="14/08/2025 19:22"/>
    <s v="-"/>
    <s v="SPX Express"/>
    <s v="Shopee"/>
    <s v="shopee"/>
    <s v=""/>
    <s v="TH256519922381K"/>
    <s v="14/08/2025 19:21"/>
  </r>
  <r>
    <x v="0"/>
    <x v="0"/>
    <n v="50"/>
    <n v="6"/>
    <s v="FRK75"/>
    <n v="195"/>
    <n v="0"/>
    <s v="ร้านที่2"/>
    <s v="ล***ย ศ***รรณา"/>
    <s v="ตำบล กาฬสินธุ์"/>
    <s v="-"/>
    <s v=""/>
    <s v="14/08/2025 19:21"/>
    <s v="-"/>
    <s v="J&amp;T COD"/>
    <s v="Tiktok"/>
    <s v="จ่ายทีหลัง / COD"/>
    <s v=""/>
    <s v="762628791982"/>
    <s v="14/08/2025 19:21"/>
  </r>
  <r>
    <x v="0"/>
    <x v="0"/>
    <n v="50"/>
    <n v="6"/>
    <s v="FRK74"/>
    <n v="200"/>
    <n v="0"/>
    <s v="ร้านที่2"/>
    <s v="ว***พงษ์  ป***ญาพรกุล"/>
    <s v="สมุทรปราการ"/>
    <s v="-"/>
    <s v=""/>
    <s v="14/08/2025 19:20"/>
    <s v="-"/>
    <s v="Flash Express Thailand COD"/>
    <s v="Tiktok"/>
    <s v="จ่ายทีหลัง / COD"/>
    <s v=""/>
    <s v="THT020422317K5Z"/>
    <s v="14/08/2025 19:20"/>
  </r>
  <r>
    <x v="2"/>
    <x v="2"/>
    <n v="50"/>
    <n v="1"/>
    <s v="FRK72"/>
    <n v="109"/>
    <n v="9"/>
    <s v="ร้านที่4"/>
    <s v="เ** ช**"/>
    <s v="นครราชสีมา"/>
    <s v="-"/>
    <s v=""/>
    <s v="14/08/2025 18:58"/>
    <s v="-"/>
    <s v="J&amp;T COD"/>
    <s v="Tiktok"/>
    <s v="จ่ายทีหลัง / COD"/>
    <s v=""/>
    <s v="-"/>
    <s v="14/08/2025 18:58"/>
  </r>
  <r>
    <x v="3"/>
    <x v="3"/>
    <n v="50"/>
    <n v="1"/>
    <s v="FRK72"/>
    <n v="109"/>
    <n v="9"/>
    <s v="ร้านที่4"/>
    <s v="เ** ช**"/>
    <s v="นครราชสีมา"/>
    <s v="-"/>
    <s v=""/>
    <s v="14/08/2025 18:58"/>
    <s v="-"/>
    <s v="J&amp;T COD"/>
    <s v="Tiktok"/>
    <s v="จ่ายทีหลัง / COD"/>
    <s v=""/>
    <s v="-"/>
    <s v="14/08/2025 18:58"/>
  </r>
  <r>
    <x v="4"/>
    <x v="4"/>
    <n v="50"/>
    <n v="1"/>
    <s v="FRK72"/>
    <n v="109"/>
    <n v="9"/>
    <s v="ร้านที่4"/>
    <s v="เ** ช**"/>
    <s v="นครราชสีมา"/>
    <s v="-"/>
    <s v=""/>
    <s v="14/08/2025 18:58"/>
    <s v="-"/>
    <s v="J&amp;T COD"/>
    <s v="Tiktok"/>
    <s v="จ่ายทีหลัง / COD"/>
    <s v=""/>
    <s v="-"/>
    <s v="14/08/2025 18:58"/>
  </r>
  <r>
    <x v="2"/>
    <x v="2"/>
    <n v="50"/>
    <n v="1"/>
    <s v="FRK70"/>
    <n v="100"/>
    <n v="0"/>
    <s v="ร้านที่4"/>
    <s v="ว***พงษ์  ป***ญาพรกุล"/>
    <s v="สมุทรปราการ"/>
    <s v="-"/>
    <s v=""/>
    <s v="14/08/2025 18:36"/>
    <s v="-"/>
    <s v="J&amp;T COD"/>
    <s v="Tiktok"/>
    <s v="จ่ายทีหลัง / COD"/>
    <s v=""/>
    <s v="-"/>
    <s v="14/08/2025 18:36"/>
  </r>
  <r>
    <x v="3"/>
    <x v="3"/>
    <n v="50"/>
    <n v="1"/>
    <s v="FRK70"/>
    <n v="100"/>
    <n v="0"/>
    <s v="ร้านที่4"/>
    <s v="ว***พงษ์  ป***ญาพรกุล"/>
    <s v="สมุทรปราการ"/>
    <s v="-"/>
    <s v=""/>
    <s v="14/08/2025 18:36"/>
    <s v="-"/>
    <s v="J&amp;T COD"/>
    <s v="Tiktok"/>
    <s v="จ่ายทีหลัง / COD"/>
    <s v=""/>
    <s v="-"/>
    <s v="14/08/2025 18:36"/>
  </r>
  <r>
    <x v="4"/>
    <x v="4"/>
    <n v="50"/>
    <n v="1"/>
    <s v="FRK70"/>
    <n v="100"/>
    <n v="0"/>
    <s v="ร้านที่4"/>
    <s v="ว***พงษ์  ป***ญาพรกุล"/>
    <s v="สมุทรปราการ"/>
    <s v="-"/>
    <s v=""/>
    <s v="14/08/2025 18:36"/>
    <s v="-"/>
    <s v="J&amp;T COD"/>
    <s v="Tiktok"/>
    <s v="จ่ายทีหลัง / COD"/>
    <s v=""/>
    <s v="-"/>
    <s v="14/08/2025 18:36"/>
  </r>
  <r>
    <x v="0"/>
    <x v="0"/>
    <n v="50"/>
    <n v="6"/>
    <s v="FRK69"/>
    <n v="200"/>
    <n v="0"/>
    <s v="ร้านที่2"/>
    <s v="ว***ุ   พ***ัย"/>
    <s v="จังหวัดสุโขทัย"/>
    <s v="-"/>
    <s v=""/>
    <s v="14/08/2025 18:22"/>
    <s v="-"/>
    <s v="J&amp;T COD"/>
    <s v="Tiktok"/>
    <s v="จ่ายทีหลัง / COD"/>
    <s v=""/>
    <s v="762601196991"/>
    <s v="14/08/2025 18:22"/>
  </r>
  <r>
    <x v="2"/>
    <x v="2"/>
    <n v="50"/>
    <n v="1"/>
    <s v="FRK68"/>
    <n v="100"/>
    <n v="0"/>
    <s v="ร้านที่4"/>
    <s v="พ***ินทร์  ป***ัน"/>
    <s v="เชียงใหม่"/>
    <s v="-"/>
    <s v=""/>
    <s v="14/08/2025 18:04"/>
    <s v="-"/>
    <s v="J&amp;T COD"/>
    <s v="Tiktok"/>
    <s v="จ่ายทีหลัง / COD"/>
    <s v=""/>
    <s v="-"/>
    <s v="14/08/2025 18:05"/>
  </r>
  <r>
    <x v="3"/>
    <x v="3"/>
    <n v="50"/>
    <n v="1"/>
    <s v="FRK68"/>
    <n v="100"/>
    <n v="0"/>
    <s v="ร้านที่4"/>
    <s v="พ***ินทร์  ป***ัน"/>
    <s v="เชียงใหม่"/>
    <s v="-"/>
    <s v=""/>
    <s v="14/08/2025 18:04"/>
    <s v="-"/>
    <s v="J&amp;T COD"/>
    <s v="Tiktok"/>
    <s v="จ่ายทีหลัง / COD"/>
    <s v=""/>
    <s v="-"/>
    <s v="14/08/2025 18:05"/>
  </r>
  <r>
    <x v="4"/>
    <x v="4"/>
    <n v="50"/>
    <n v="1"/>
    <s v="FRK68"/>
    <n v="100"/>
    <n v="0"/>
    <s v="ร้านที่4"/>
    <s v="พ***ินทร์  ป***ัน"/>
    <s v="เชียงใหม่"/>
    <s v="-"/>
    <s v=""/>
    <s v="14/08/2025 18:04"/>
    <s v="-"/>
    <s v="J&amp;T COD"/>
    <s v="Tiktok"/>
    <s v="จ่ายทีหลัง / COD"/>
    <s v=""/>
    <s v="-"/>
    <s v="14/08/2025 18:05"/>
  </r>
  <r>
    <x v="2"/>
    <x v="2"/>
    <n v="50"/>
    <n v="1"/>
    <s v="FRK67"/>
    <n v="180"/>
    <n v="0"/>
    <s v="ร้านที่4"/>
    <s v="ส***จ ม***พจิตร์"/>
    <s v="สมุทรปราการ"/>
    <s v="-"/>
    <s v=""/>
    <s v="14/08/2025 17:59"/>
    <s v="-"/>
    <s v="J&amp;T Express"/>
    <s v="Tiktok"/>
    <s v="tiktok"/>
    <s v=""/>
    <s v="-"/>
    <s v="14/08/2025 17:59"/>
  </r>
  <r>
    <x v="3"/>
    <x v="3"/>
    <n v="50"/>
    <n v="1"/>
    <s v="FRK67"/>
    <n v="180"/>
    <n v="0"/>
    <s v="ร้านที่4"/>
    <s v="ส***จ ม***พจิตร์"/>
    <s v="สมุทรปราการ"/>
    <s v="-"/>
    <s v=""/>
    <s v="14/08/2025 17:59"/>
    <s v="-"/>
    <s v="J&amp;T Express"/>
    <s v="Tiktok"/>
    <s v="tiktok"/>
    <s v=""/>
    <s v="-"/>
    <s v="14/08/2025 17:59"/>
  </r>
  <r>
    <x v="4"/>
    <x v="4"/>
    <n v="50"/>
    <n v="1"/>
    <s v="FRK67"/>
    <n v="180"/>
    <n v="0"/>
    <s v="ร้านที่4"/>
    <s v="ส***จ ม***พจิตร์"/>
    <s v="สมุทรปราการ"/>
    <s v="-"/>
    <s v=""/>
    <s v="14/08/2025 17:59"/>
    <s v="-"/>
    <s v="J&amp;T Express"/>
    <s v="Tiktok"/>
    <s v="tiktok"/>
    <s v=""/>
    <s v="-"/>
    <s v="14/08/2025 17:59"/>
  </r>
  <r>
    <x v="2"/>
    <x v="2"/>
    <n v="50"/>
    <n v="1"/>
    <s v="FRK66"/>
    <n v="100"/>
    <n v="0"/>
    <s v="ร้านที่4"/>
    <s v="ว***ิสา  ป***ปรม"/>
    <s v="อุทัยธานี"/>
    <s v="-"/>
    <s v=""/>
    <s v="14/08/2025 17:56"/>
    <s v="-"/>
    <s v="J&amp;T COD"/>
    <s v="Tiktok"/>
    <s v="จ่ายทีหลัง / COD"/>
    <s v=""/>
    <s v="-"/>
    <s v="14/08/2025 17:57"/>
  </r>
  <r>
    <x v="3"/>
    <x v="3"/>
    <n v="50"/>
    <n v="1"/>
    <s v="FRK66"/>
    <n v="100"/>
    <n v="0"/>
    <s v="ร้านที่4"/>
    <s v="ว***ิสา  ป***ปรม"/>
    <s v="อุทัยธานี"/>
    <s v="-"/>
    <s v=""/>
    <s v="14/08/2025 17:56"/>
    <s v="-"/>
    <s v="J&amp;T COD"/>
    <s v="Tiktok"/>
    <s v="จ่ายทีหลัง / COD"/>
    <s v=""/>
    <s v="-"/>
    <s v="14/08/2025 17:57"/>
  </r>
  <r>
    <x v="4"/>
    <x v="4"/>
    <n v="50"/>
    <n v="1"/>
    <s v="FRK66"/>
    <n v="100"/>
    <n v="0"/>
    <s v="ร้านที่4"/>
    <s v="ว***ิสา  ป***ปรม"/>
    <s v="อุทัยธานี"/>
    <s v="-"/>
    <s v=""/>
    <s v="14/08/2025 17:56"/>
    <s v="-"/>
    <s v="J&amp;T COD"/>
    <s v="Tiktok"/>
    <s v="จ่ายทีหลัง / COD"/>
    <s v=""/>
    <s v="-"/>
    <s v="14/08/2025 17:57"/>
  </r>
  <r>
    <x v="1"/>
    <x v="9"/>
    <n v="60"/>
    <n v="2"/>
    <s v="FRK65"/>
    <n v="129"/>
    <n v="9"/>
    <s v="ร้านที่1"/>
    <s v="นายเฉลิม. เมืองเย็น"/>
    <s v="251 ถนนทิพย์วรรณ ซอยอพาร์ตเม้นท์ศรีชุม ต.หัวเวียง อ.เมือง จ.ลำปาง ( ติด..หอพักเฟื่องฟ้าวิลล่า ด้านซ้าย ) · พระบาท_x000a__x000a_เมืองลำปาง/ Mueang Lampangลำปาง/ Lampang_x000a_52000"/>
    <s v="52000"/>
    <s v="660868293759"/>
    <s v="14/08/2025 17:56"/>
    <s v="-"/>
    <s v="Kerry_dropoff"/>
    <s v="Lazada"/>
    <s v="lazada"/>
    <s v=""/>
    <s v="LEXPU0597761830"/>
    <s v="14/08/2025 17:56"/>
  </r>
  <r>
    <x v="9"/>
    <x v="10"/>
    <n v="66.666666666666671"/>
    <n v="3"/>
    <s v="FRK64"/>
    <n v="480"/>
    <n v="0"/>
    <s v="ร้านที่2"/>
    <s v="r***ana"/>
    <s v="ชัยนาท"/>
    <s v="-"/>
    <s v=""/>
    <s v="14/08/2025 17:52"/>
    <s v="-"/>
    <s v="J&amp;T Express"/>
    <s v="Tiktok"/>
    <s v="tiktok"/>
    <s v=""/>
    <s v="762655861962"/>
    <s v="14/08/2025 17:52"/>
  </r>
  <r>
    <x v="10"/>
    <x v="11"/>
    <n v="66.666666666666671"/>
    <n v="6"/>
    <s v="FRK64"/>
    <n v="480"/>
    <n v="0"/>
    <s v="ร้านที่2"/>
    <s v="r***ana"/>
    <s v="ชัยนาท"/>
    <s v="-"/>
    <s v=""/>
    <s v="14/08/2025 17:52"/>
    <s v="-"/>
    <s v="J&amp;T Express"/>
    <s v="Tiktok"/>
    <s v="tiktok"/>
    <s v=""/>
    <s v="762655861962"/>
    <s v="14/08/2025 17:52"/>
  </r>
  <r>
    <x v="0"/>
    <x v="0"/>
    <n v="50"/>
    <n v="6"/>
    <s v="FRK64"/>
    <n v="480"/>
    <n v="0"/>
    <s v="ร้านที่2"/>
    <s v="r***ana"/>
    <s v="ชัยนาท"/>
    <s v="-"/>
    <s v=""/>
    <s v="14/08/2025 17:52"/>
    <s v="-"/>
    <s v="J&amp;T Express"/>
    <s v="Tiktok"/>
    <s v="tiktok"/>
    <s v=""/>
    <s v="762655861962"/>
    <s v="14/08/2025 17:52"/>
  </r>
  <r>
    <x v="1"/>
    <x v="1"/>
    <n v="120"/>
    <n v="1"/>
    <s v="FRK63"/>
    <n v="120"/>
    <n v="0"/>
    <s v="ร้านที่4"/>
    <s v="b***sxf ค***ม"/>
    <s v="กาฬสินธุ์"/>
    <s v="-"/>
    <s v=""/>
    <s v="14/08/2025 17:33"/>
    <s v="-"/>
    <s v="J&amp;T COD"/>
    <s v="Tiktok"/>
    <s v="จ่ายทีหลัง / COD"/>
    <s v=""/>
    <s v="762646279986"/>
    <s v="14/08/2025 17:33"/>
  </r>
  <r>
    <x v="5"/>
    <x v="5"/>
    <n v="45"/>
    <n v="1"/>
    <s v="FRK62"/>
    <n v="79"/>
    <n v="38"/>
    <s v="ร้านที่4"/>
    <s v="น**"/>
    <s v="เชียงราย"/>
    <s v="-"/>
    <s v=""/>
    <s v="14/08/2025 17:26"/>
    <s v="-"/>
    <s v="J&amp;T COD"/>
    <s v="Tiktok"/>
    <s v="จ่ายทีหลัง / COD"/>
    <s v=""/>
    <s v="762642868993"/>
    <s v="14/08/2025 17:26"/>
  </r>
  <r>
    <x v="2"/>
    <x v="2"/>
    <n v="50"/>
    <n v="1"/>
    <s v="FRK61"/>
    <n v="100"/>
    <n v="0"/>
    <s v="ร้านที่4"/>
    <s v="ม***ชย์ บ***่อน"/>
    <s v="สงขลา"/>
    <s v="-"/>
    <s v=""/>
    <s v="14/08/2025 17:18"/>
    <s v="-"/>
    <s v="J&amp;T COD"/>
    <s v="Tiktok"/>
    <s v="จ่ายทีหลัง / COD"/>
    <s v=""/>
    <s v="762752133010"/>
    <s v="14/08/2025 17:18"/>
  </r>
  <r>
    <x v="3"/>
    <x v="3"/>
    <n v="50"/>
    <n v="1"/>
    <s v="FRK61"/>
    <n v="100"/>
    <n v="0"/>
    <s v="ร้านที่4"/>
    <s v="ม***ชย์ บ***่อน"/>
    <s v="สงขลา"/>
    <s v="-"/>
    <s v=""/>
    <s v="14/08/2025 17:18"/>
    <s v="-"/>
    <s v="J&amp;T COD"/>
    <s v="Tiktok"/>
    <s v="จ่ายทีหลัง / COD"/>
    <s v=""/>
    <s v="762752133010"/>
    <s v="14/08/2025 17:18"/>
  </r>
  <r>
    <x v="4"/>
    <x v="4"/>
    <n v="50"/>
    <n v="1"/>
    <s v="FRK61"/>
    <n v="100"/>
    <n v="0"/>
    <s v="ร้านที่4"/>
    <s v="ม***ชย์ บ***่อน"/>
    <s v="สงขลา"/>
    <s v="-"/>
    <s v=""/>
    <s v="14/08/2025 17:18"/>
    <s v="-"/>
    <s v="J&amp;T COD"/>
    <s v="Tiktok"/>
    <s v="จ่ายทีหลัง / COD"/>
    <s v=""/>
    <s v="762752133010"/>
    <s v="14/08/2025 17:18"/>
  </r>
  <r>
    <x v="5"/>
    <x v="5"/>
    <n v="33.333333333333336"/>
    <n v="3"/>
    <s v="FRK60"/>
    <n v="109"/>
    <n v="9"/>
    <s v="ร้านที่4"/>
    <s v="แ**"/>
    <s v="ชลบุรี"/>
    <s v="-"/>
    <s v=""/>
    <s v="14/08/2025 17:11"/>
    <s v="-"/>
    <s v="J&amp;T COD"/>
    <s v="Tiktok"/>
    <s v="จ่ายทีหลัง / COD"/>
    <s v=""/>
    <s v="762623669942"/>
    <s v="14/08/2025 17:11"/>
  </r>
  <r>
    <x v="1"/>
    <x v="9"/>
    <n v="10"/>
    <n v="1"/>
    <s v="FRK59"/>
    <n v="10"/>
    <n v="0"/>
    <s v="ร้านที่1"/>
    <s v="พันสัน สียำ"/>
    <s v="ร่่่มเย็น ร่่่่มเย็น 28///4999999999999999999 · คูคต/ Khu Khot_x000a__x000a_ลำลูกกา/ Lam Luk Kaปทุมธานี/ Pathum Thani_x000a_12130"/>
    <s v="12130"/>
    <s v="660968253952"/>
    <s v="14/08/2025 16:57"/>
    <s v="-"/>
    <s v="Kerry_dropoff"/>
    <s v="Lazada"/>
    <s v="lazada"/>
    <s v=""/>
    <s v="LEXPU0597770393"/>
    <s v="14/08/2025 16:57"/>
  </r>
  <r>
    <x v="2"/>
    <x v="2"/>
    <n v="50"/>
    <n v="1"/>
    <s v="FRK58"/>
    <n v="100"/>
    <n v="0"/>
    <s v="ร้านที่4"/>
    <s v="น***มณี พ***วงดี"/>
    <s v="ขอนแก่น"/>
    <s v="-"/>
    <s v=""/>
    <s v="14/08/2025 16:55"/>
    <s v="-"/>
    <s v="J&amp;T COD"/>
    <s v="Tiktok"/>
    <s v="จ่ายทีหลัง / COD"/>
    <s v=""/>
    <s v="-"/>
    <s v="14/08/2025 16:55"/>
  </r>
  <r>
    <x v="3"/>
    <x v="3"/>
    <n v="50"/>
    <n v="1"/>
    <s v="FRK58"/>
    <n v="100"/>
    <n v="0"/>
    <s v="ร้านที่4"/>
    <s v="น***มณี พ***วงดี"/>
    <s v="ขอนแก่น"/>
    <s v="-"/>
    <s v=""/>
    <s v="14/08/2025 16:55"/>
    <s v="-"/>
    <s v="J&amp;T COD"/>
    <s v="Tiktok"/>
    <s v="จ่ายทีหลัง / COD"/>
    <s v=""/>
    <s v="-"/>
    <s v="14/08/2025 16:55"/>
  </r>
  <r>
    <x v="4"/>
    <x v="4"/>
    <n v="50"/>
    <n v="1"/>
    <s v="FRK58"/>
    <n v="100"/>
    <n v="0"/>
    <s v="ร้านที่4"/>
    <s v="น***มณี พ***วงดี"/>
    <s v="ขอนแก่น"/>
    <s v="-"/>
    <s v=""/>
    <s v="14/08/2025 16:55"/>
    <s v="-"/>
    <s v="J&amp;T COD"/>
    <s v="Tiktok"/>
    <s v="จ่ายทีหลัง / COD"/>
    <s v=""/>
    <s v="-"/>
    <s v="14/08/2025 16:55"/>
  </r>
  <r>
    <x v="11"/>
    <x v="12"/>
    <n v="12"/>
    <n v="10"/>
    <s v="FRK57"/>
    <n v="163"/>
    <n v="38"/>
    <s v="ร้านที่1"/>
    <s v="ศ******์"/>
    <s v="******พระบาท อ.ท่าอุเทน ตำบลเวินพระบาท อำเภอท่าอุเทน จังหวัดนครพนม 48120"/>
    <s v="48120"/>
    <s v="29"/>
    <s v="14/08/2025 17:02"/>
    <s v="-"/>
    <s v="SPX Express"/>
    <s v="Shopee"/>
    <s v="shopee"/>
    <s v=""/>
    <s v="TH251549344920U"/>
    <s v="14/08/2025 16:32"/>
  </r>
  <r>
    <x v="5"/>
    <x v="5"/>
    <n v="27.5"/>
    <n v="4"/>
    <s v="FRK56"/>
    <n v="142.25"/>
    <n v="41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41781349"/>
    <s v="14/08/2025 16:29"/>
    <s v="-"/>
    <s v="Kerry_dropoff"/>
    <s v="Lazada"/>
    <s v="lazada"/>
    <s v=""/>
    <s v="LEXPU0597758097"/>
    <s v="14/08/2025 16:29"/>
  </r>
  <r>
    <x v="2"/>
    <x v="2"/>
    <n v="50"/>
    <n v="1"/>
    <s v="FRK54"/>
    <n v="138"/>
    <n v="38"/>
    <s v="ร้านที่4"/>
    <s v="ส***น  พ***รี"/>
    <s v="เพชรบุรี"/>
    <s v="-"/>
    <s v=""/>
    <s v="14/08/2025 16:25"/>
    <s v="-"/>
    <s v="J&amp;T COD"/>
    <s v="Tiktok"/>
    <s v="จ่ายทีหลัง / COD"/>
    <s v=""/>
    <s v="-"/>
    <s v="14/08/2025 16:25"/>
  </r>
  <r>
    <x v="3"/>
    <x v="3"/>
    <n v="50"/>
    <n v="1"/>
    <s v="FRK54"/>
    <n v="138"/>
    <n v="38"/>
    <s v="ร้านที่4"/>
    <s v="ส***น  พ***รี"/>
    <s v="เพชรบุรี"/>
    <s v="-"/>
    <s v=""/>
    <s v="14/08/2025 16:25"/>
    <s v="-"/>
    <s v="J&amp;T COD"/>
    <s v="Tiktok"/>
    <s v="จ่ายทีหลัง / COD"/>
    <s v=""/>
    <s v="-"/>
    <s v="14/08/2025 16:25"/>
  </r>
  <r>
    <x v="4"/>
    <x v="4"/>
    <n v="50"/>
    <n v="1"/>
    <s v="FRK54"/>
    <n v="138"/>
    <n v="38"/>
    <s v="ร้านที่4"/>
    <s v="ส***น  พ***รี"/>
    <s v="เพชรบุรี"/>
    <s v="-"/>
    <s v=""/>
    <s v="14/08/2025 16:25"/>
    <s v="-"/>
    <s v="J&amp;T COD"/>
    <s v="Tiktok"/>
    <s v="จ่ายทีหลัง / COD"/>
    <s v=""/>
    <s v="-"/>
    <s v="14/08/2025 16:25"/>
  </r>
  <r>
    <x v="0"/>
    <x v="0"/>
    <n v="50"/>
    <n v="6"/>
    <s v="FRK53"/>
    <n v="200"/>
    <n v="0"/>
    <s v="ร้านที่2"/>
    <s v="p***r"/>
    <s v="นครราชสีมา"/>
    <s v="-"/>
    <s v=""/>
    <s v="14/08/2025 16:19"/>
    <s v="-"/>
    <s v="J&amp;T COD"/>
    <s v="Tiktok"/>
    <s v="จ่ายทีหลัง / COD"/>
    <s v=""/>
    <s v="762698194963"/>
    <s v="14/08/2025 16:19"/>
  </r>
  <r>
    <x v="0"/>
    <x v="0"/>
    <n v="50"/>
    <n v="6"/>
    <s v="FRK52"/>
    <n v="195"/>
    <n v="0"/>
    <s v="ร้านที่2"/>
    <s v="ส***กดิ์ ก***าลสงค์"/>
    <s v="กรุงเทพฯ"/>
    <s v="-"/>
    <s v=""/>
    <s v="14/08/2025 16:18"/>
    <s v="-"/>
    <s v="J&amp;T Express"/>
    <s v="Tiktok"/>
    <s v="tiktok"/>
    <s v=""/>
    <s v="762644399985"/>
    <s v="14/08/2025 16:18"/>
  </r>
  <r>
    <x v="12"/>
    <x v="13"/>
    <n v="50"/>
    <n v="3"/>
    <s v="FRK51"/>
    <n v="100"/>
    <n v="0"/>
    <s v="ร้านที่2"/>
    <s v="อ***    ต***งตา"/>
    <s v="ลพบุรี"/>
    <s v="-"/>
    <s v=""/>
    <s v="14/08/2025 16:07"/>
    <s v="-"/>
    <s v="J&amp;T COD"/>
    <s v="Tiktok"/>
    <s v="จ่ายทีหลัง / COD"/>
    <s v=""/>
    <s v="762677890936"/>
    <s v="14/08/2025 16:07"/>
  </r>
  <r>
    <x v="9"/>
    <x v="10"/>
    <n v="66.666666666666671"/>
    <n v="3"/>
    <s v="FRK50"/>
    <n v="100"/>
    <n v="0"/>
    <s v="ร้านที่2"/>
    <s v="อ***"/>
    <s v="ร้อยเอ็ด"/>
    <s v="-"/>
    <s v=""/>
    <s v="14/08/2025 16:02"/>
    <s v="-"/>
    <s v="J&amp;T COD"/>
    <s v="Tiktok"/>
    <s v="จ่ายทีหลัง / COD"/>
    <s v=""/>
    <s v="762653982941"/>
    <s v="14/08/2025 16:02"/>
  </r>
  <r>
    <x v="0"/>
    <x v="0"/>
    <n v="50"/>
    <n v="6"/>
    <s v="FRK49"/>
    <n v="184"/>
    <n v="0"/>
    <s v="ร้านที่2"/>
    <s v="j***  ล***ณา  ว***ลสวัสดิ์"/>
    <s v="กรุงเทพฯ"/>
    <s v="-"/>
    <s v=""/>
    <s v="14/08/2025 15:56"/>
    <s v="-"/>
    <s v="J&amp;T COD"/>
    <s v="Tiktok"/>
    <s v="จ่ายทีหลัง / COD"/>
    <s v=""/>
    <s v="762602290936"/>
    <s v="14/08/2025 15:56"/>
  </r>
  <r>
    <x v="2"/>
    <x v="2"/>
    <n v="50"/>
    <n v="1"/>
    <s v="FRK48"/>
    <n v="129"/>
    <n v="29"/>
    <s v="ร้านที่4"/>
    <s v="w**"/>
    <s v="สมุทรสาคร"/>
    <s v="-"/>
    <s v=""/>
    <s v="14/08/2025 15:50"/>
    <s v="-"/>
    <s v="J&amp;T COD"/>
    <s v="Tiktok"/>
    <s v="จ่ายทีหลัง / COD"/>
    <s v=""/>
    <s v="-"/>
    <s v="14/08/2025 15:50"/>
  </r>
  <r>
    <x v="3"/>
    <x v="3"/>
    <n v="50"/>
    <n v="1"/>
    <s v="FRK48"/>
    <n v="129"/>
    <n v="29"/>
    <s v="ร้านที่4"/>
    <s v="w**"/>
    <s v="สมุทรสาคร"/>
    <s v="-"/>
    <s v=""/>
    <s v="14/08/2025 15:50"/>
    <s v="-"/>
    <s v="J&amp;T COD"/>
    <s v="Tiktok"/>
    <s v="จ่ายทีหลัง / COD"/>
    <s v=""/>
    <s v="-"/>
    <s v="14/08/2025 15:50"/>
  </r>
  <r>
    <x v="4"/>
    <x v="4"/>
    <n v="50"/>
    <n v="1"/>
    <s v="FRK48"/>
    <n v="129"/>
    <n v="29"/>
    <s v="ร้านที่4"/>
    <s v="w**"/>
    <s v="สมุทรสาคร"/>
    <s v="-"/>
    <s v=""/>
    <s v="14/08/2025 15:50"/>
    <s v="-"/>
    <s v="J&amp;T COD"/>
    <s v="Tiktok"/>
    <s v="จ่ายทีหลัง / COD"/>
    <s v=""/>
    <s v="-"/>
    <s v="14/08/2025 15:50"/>
  </r>
  <r>
    <x v="0"/>
    <x v="0"/>
    <n v="50"/>
    <n v="6"/>
    <s v="FRK47"/>
    <n v="284"/>
    <n v="0"/>
    <s v="ร้านที่2"/>
    <s v="ส***ญญา ช***ย"/>
    <s v="เพชรบูรณ์"/>
    <s v="-"/>
    <s v=""/>
    <s v="14/08/2025 15:46"/>
    <s v="-"/>
    <s v="J&amp;T COD"/>
    <s v="Tiktok"/>
    <s v="จ่ายทีหลัง / COD"/>
    <s v=""/>
    <s v="762661861986"/>
    <s v="14/08/2025 15:47"/>
  </r>
  <r>
    <x v="12"/>
    <x v="13"/>
    <n v="50"/>
    <n v="3"/>
    <s v="FRK47"/>
    <n v="284"/>
    <n v="0"/>
    <s v="ร้านที่2"/>
    <s v="ส***ญญา ช***ย"/>
    <s v="เพชรบูรณ์"/>
    <s v="-"/>
    <s v=""/>
    <s v="14/08/2025 15:46"/>
    <s v="-"/>
    <s v="J&amp;T COD"/>
    <s v="Tiktok"/>
    <s v="จ่ายทีหลัง / COD"/>
    <s v=""/>
    <s v="762661861986"/>
    <s v="14/08/2025 15:47"/>
  </r>
  <r>
    <x v="0"/>
    <x v="0"/>
    <n v="50"/>
    <n v="6"/>
    <s v="FRK46"/>
    <n v="238"/>
    <n v="38"/>
    <s v="ร้านที่2"/>
    <s v="ม***วี พ***ศิริ"/>
    <s v="กาญจนบุรี"/>
    <s v="-"/>
    <s v=""/>
    <s v="14/08/2025 15:38"/>
    <s v="-"/>
    <s v="J&amp;T Express"/>
    <s v="Tiktok"/>
    <s v="tiktok"/>
    <s v=""/>
    <s v="762609291920"/>
    <s v="14/08/2025 15:38"/>
  </r>
  <r>
    <x v="2"/>
    <x v="2"/>
    <n v="50"/>
    <n v="2"/>
    <s v="FRK45"/>
    <n v="200"/>
    <n v="0"/>
    <s v="ร้านที่4"/>
    <s v="ส***ภรณ์ ป***าถม"/>
    <s v="พิษณุโลก"/>
    <s v="-"/>
    <s v=""/>
    <s v="14/08/2025 15:37"/>
    <s v="-"/>
    <s v="J&amp;T COD"/>
    <s v="Tiktok"/>
    <s v="จ่ายทีหลัง / COD"/>
    <s v=""/>
    <s v="-"/>
    <s v="14/08/2025 15:37"/>
  </r>
  <r>
    <x v="3"/>
    <x v="3"/>
    <n v="50"/>
    <n v="2"/>
    <s v="FRK45"/>
    <n v="200"/>
    <n v="0"/>
    <s v="ร้านที่4"/>
    <s v="ส***ภรณ์ ป***าถม"/>
    <s v="พิษณุโลก"/>
    <s v="-"/>
    <s v=""/>
    <s v="14/08/2025 15:37"/>
    <s v="-"/>
    <s v="J&amp;T COD"/>
    <s v="Tiktok"/>
    <s v="จ่ายทีหลัง / COD"/>
    <s v=""/>
    <s v="-"/>
    <s v="14/08/2025 15:37"/>
  </r>
  <r>
    <x v="4"/>
    <x v="4"/>
    <n v="50"/>
    <n v="2"/>
    <s v="FRK45"/>
    <n v="200"/>
    <n v="0"/>
    <s v="ร้านที่4"/>
    <s v="ส***ภรณ์ ป***าถม"/>
    <s v="พิษณุโลก"/>
    <s v="-"/>
    <s v=""/>
    <s v="14/08/2025 15:37"/>
    <s v="-"/>
    <s v="J&amp;T COD"/>
    <s v="Tiktok"/>
    <s v="จ่ายทีหลัง / COD"/>
    <s v=""/>
    <s v="-"/>
    <s v="14/08/2025 15:37"/>
  </r>
  <r>
    <x v="1"/>
    <x v="9"/>
    <n v="72"/>
    <n v="1"/>
    <s v="FRK44"/>
    <n v="79"/>
    <n v="7"/>
    <s v="ร้านที่1"/>
    <s v="สุทัศน์ กรกิ่งมาลา"/>
    <s v="ร้านสารคามอะไหล่ 117 หมู่10   ถนน นาเชือก - พยัคฆภูมิพิสัย  ยางสีสุราช · ยางสีสุราช/ Yang Si Surat_x000a__x000a_ยางสีสุราช/ Yang Sisuratมหาสารคาม/ Maha Sarakham_x000a_44210"/>
    <s v="44210"/>
    <s v="660918377595"/>
    <s v="14/08/2025 15:37"/>
    <s v="-"/>
    <s v="Kerry_dropoff"/>
    <s v="Lazada"/>
    <s v="lazada"/>
    <s v=""/>
    <s v="LEXPU0597775688"/>
    <s v="14/08/2025 15:36"/>
  </r>
  <r>
    <x v="0"/>
    <x v="0"/>
    <n v="50"/>
    <n v="6"/>
    <s v="FRK43"/>
    <n v="200"/>
    <n v="0"/>
    <s v="ร้านที่2"/>
    <s v="u***3813969568111"/>
    <s v="ระยอง"/>
    <s v="-"/>
    <s v=""/>
    <s v="14/08/2025 15:34"/>
    <s v="-"/>
    <s v="J&amp;T COD"/>
    <s v="Tiktok"/>
    <s v="จ่ายทีหลัง / COD"/>
    <s v=""/>
    <s v="762646397914"/>
    <s v="14/08/2025 15:34"/>
  </r>
  <r>
    <x v="0"/>
    <x v="0"/>
    <n v="50"/>
    <n v="12"/>
    <s v="FRK42"/>
    <n v="400"/>
    <n v="0"/>
    <s v="ร้านที่2"/>
    <s v="ค***ีฟ"/>
    <s v="สกลนคร"/>
    <s v="-"/>
    <s v=""/>
    <s v="14/08/2025 15:34"/>
    <s v="-"/>
    <s v="J&amp;T COD"/>
    <s v="Tiktok"/>
    <s v="จ่ายทีหลัง / COD"/>
    <s v="เนยสด12กล่องค่ะ"/>
    <s v="762670588934"/>
    <s v="14/08/2025 15:34"/>
  </r>
  <r>
    <x v="2"/>
    <x v="2"/>
    <n v="50"/>
    <n v="1"/>
    <s v="FRK41"/>
    <n v="100"/>
    <n v="0"/>
    <s v="ร้านที่4"/>
    <s v="จ***ิมา ส***องหน"/>
    <s v="นครปฐม"/>
    <s v="-"/>
    <s v=""/>
    <s v="14/08/2025 15:23"/>
    <s v="-"/>
    <s v="J&amp;T Express"/>
    <s v="Tiktok"/>
    <s v="tiktok"/>
    <s v=""/>
    <s v="-"/>
    <s v="14/08/2025 15:23"/>
  </r>
  <r>
    <x v="3"/>
    <x v="3"/>
    <n v="50"/>
    <n v="1"/>
    <s v="FRK41"/>
    <n v="100"/>
    <n v="0"/>
    <s v="ร้านที่4"/>
    <s v="จ***ิมา ส***องหน"/>
    <s v="นครปฐม"/>
    <s v="-"/>
    <s v=""/>
    <s v="14/08/2025 15:23"/>
    <s v="-"/>
    <s v="J&amp;T Express"/>
    <s v="Tiktok"/>
    <s v="tiktok"/>
    <s v=""/>
    <s v="-"/>
    <s v="14/08/2025 15:23"/>
  </r>
  <r>
    <x v="4"/>
    <x v="4"/>
    <n v="50"/>
    <n v="1"/>
    <s v="FRK41"/>
    <n v="100"/>
    <n v="0"/>
    <s v="ร้านที่4"/>
    <s v="จ***ิมา ส***องหน"/>
    <s v="นครปฐม"/>
    <s v="-"/>
    <s v=""/>
    <s v="14/08/2025 15:23"/>
    <s v="-"/>
    <s v="J&amp;T Express"/>
    <s v="Tiktok"/>
    <s v="tiktok"/>
    <s v=""/>
    <s v="-"/>
    <s v="14/08/2025 15:22"/>
  </r>
  <r>
    <x v="5"/>
    <x v="5"/>
    <n v="33.333333333333336"/>
    <n v="6"/>
    <s v="FRK40"/>
    <n v="200"/>
    <n v="0"/>
    <s v="ร้านที่4"/>
    <s v="ห**"/>
    <s v="นครราชสีมา"/>
    <s v="-"/>
    <s v=""/>
    <s v="14/08/2025 15:21"/>
    <s v="-"/>
    <s v="J&amp;T COD"/>
    <s v="Tiktok"/>
    <s v="จ่ายทีหลัง / COD"/>
    <s v=""/>
    <s v="762650568993"/>
    <s v="14/08/2025 15:21"/>
  </r>
  <r>
    <x v="0"/>
    <x v="0"/>
    <n v="50"/>
    <n v="6"/>
    <s v="FRK38"/>
    <n v="200"/>
    <n v="0"/>
    <s v="ร้านที่2"/>
    <s v="T**"/>
    <s v="พิษณุโลก"/>
    <s v="-"/>
    <s v=""/>
    <s v="14/08/2025 15:12"/>
    <s v="-"/>
    <s v="J&amp;T COD"/>
    <s v="Tiktok"/>
    <s v="จ่ายทีหลัง / COD"/>
    <s v=""/>
    <s v="762612482962"/>
    <s v="14/08/2025 15:12"/>
  </r>
  <r>
    <x v="0"/>
    <x v="0"/>
    <n v="50"/>
    <n v="6"/>
    <s v="FRK37"/>
    <n v="200"/>
    <n v="0"/>
    <s v="ร้านที่2"/>
    <s v="ศ***นีย์  ช***พา"/>
    <s v="ระยอง"/>
    <s v="-"/>
    <s v=""/>
    <s v="14/08/2025 15:01"/>
    <s v="-"/>
    <s v="J&amp;T Express"/>
    <s v="Tiktok"/>
    <s v="tiktok"/>
    <s v=""/>
    <s v="762699791910"/>
    <s v="14/08/2025 15:01"/>
  </r>
  <r>
    <x v="9"/>
    <x v="10"/>
    <n v="66.666666666666671"/>
    <n v="3"/>
    <s v="FRK36"/>
    <n v="200"/>
    <n v="0"/>
    <s v="ร้านที่2"/>
    <s v="ท***รรณ ช***ัญ"/>
    <s v="กรุงเทพมหานคร"/>
    <s v="-"/>
    <s v=""/>
    <s v="14/08/2025 15:00"/>
    <s v="-"/>
    <s v="J&amp;T COD"/>
    <s v="Tiktok"/>
    <s v="จ่ายทีหลัง / COD"/>
    <s v=""/>
    <s v="762633275983"/>
    <s v="14/08/2025 15:00"/>
  </r>
  <r>
    <x v="10"/>
    <x v="11"/>
    <n v="66.666666666666671"/>
    <n v="3"/>
    <s v="FRK36"/>
    <n v="200"/>
    <n v="0"/>
    <s v="ร้านที่2"/>
    <s v="ท***รรณ ช***ัญ"/>
    <s v="กรุงเทพมหานคร"/>
    <s v="-"/>
    <s v=""/>
    <s v="14/08/2025 15:00"/>
    <s v="-"/>
    <s v="J&amp;T COD"/>
    <s v="Tiktok"/>
    <s v="จ่ายทีหลัง / COD"/>
    <s v=""/>
    <s v="762633275983"/>
    <s v="14/08/2025 15:00"/>
  </r>
  <r>
    <x v="10"/>
    <x v="11"/>
    <n v="66.666666666666671"/>
    <n v="3"/>
    <s v="FRK35"/>
    <n v="252"/>
    <n v="0"/>
    <s v="ร้านที่1"/>
    <s v="ณ******์"/>
    <s v="******, ตำบลพยอม, อำเภอวังน้อย ตำบลพยอม อำเภอวังน้อย จังหวัดพระนครศรีอยุธยา 13170"/>
    <s v="13170"/>
    <s v="65"/>
    <s v="14/08/2025 14:59"/>
    <s v="-"/>
    <s v="SPX Express"/>
    <s v="Shopee"/>
    <s v="shopee"/>
    <s v=""/>
    <s v="TH255546467261Q"/>
    <s v="14/08/2025 14:58"/>
  </r>
  <r>
    <x v="11"/>
    <x v="12"/>
    <n v="12"/>
    <n v="10"/>
    <s v="FRK35"/>
    <n v="252"/>
    <n v="0"/>
    <s v="ร้านที่1"/>
    <s v="ณ******์"/>
    <s v="******, ตำบลพยอม, อำเภอวังน้อย ตำบลพยอม อำเภอวังน้อย จังหวัดพระนครศรีอยุธยา 13170"/>
    <s v="13170"/>
    <s v="65"/>
    <s v="14/08/2025 14:59"/>
    <s v="-"/>
    <s v="SPX Express"/>
    <s v="Shopee"/>
    <s v="shopee"/>
    <s v=""/>
    <s v="TH255546467261Q"/>
    <s v="14/08/2025 14:58"/>
  </r>
  <r>
    <x v="0"/>
    <x v="0"/>
    <n v="50"/>
    <n v="6"/>
    <s v="FRK34"/>
    <n v="200"/>
    <n v="0"/>
    <s v="ร้านที่2"/>
    <s v="ช***ณี ท***รกุล"/>
    <s v="เพชรบุรี"/>
    <s v="-"/>
    <s v=""/>
    <s v="14/08/2025 14:56"/>
    <s v="-"/>
    <s v="J&amp;T Express"/>
    <s v="Tiktok"/>
    <s v="tiktok"/>
    <s v=""/>
    <s v="762674482964"/>
    <s v="14/08/2025 14:56"/>
  </r>
  <r>
    <x v="1"/>
    <x v="9"/>
    <n v="60"/>
    <n v="1"/>
    <s v="FRK33"/>
    <n v="67"/>
    <n v="7"/>
    <s v="ร้านที่1"/>
    <s v="น.ส.​กัญญณัช​ นาควารี"/>
    <s v="17/28 ม.6บ้านเอมัส ซ.ซันเทคเมทัลต.บ่อวิน_x000a__x000a_ศรีราชา/ Si Rachaชลบุรี/ Chonburi_x000a_20230"/>
    <s v="20230"/>
    <s v="660970084099"/>
    <s v="14/08/2025 14:47"/>
    <s v="-"/>
    <s v="Kerry_dropoff"/>
    <s v="Lazada"/>
    <s v="lazada"/>
    <s v=""/>
    <s v="LEXPU0597769682"/>
    <s v="14/08/2025 14:47"/>
  </r>
  <r>
    <x v="9"/>
    <x v="10"/>
    <n v="66.666666666666671"/>
    <n v="3"/>
    <s v="FRK32"/>
    <n v="100"/>
    <n v="0"/>
    <s v="ร้านที่2"/>
    <s v="จ***าธร เ***วุฒิไกร"/>
    <s v="Bangkok"/>
    <s v="-"/>
    <s v=""/>
    <s v="14/08/2025 14:47"/>
    <s v="-"/>
    <s v="J&amp;T Express"/>
    <s v="Tiktok"/>
    <s v="tiktok"/>
    <s v=""/>
    <s v="762669473996"/>
    <s v="14/08/2025 14:46"/>
  </r>
  <r>
    <x v="0"/>
    <x v="0"/>
    <n v="50"/>
    <n v="6"/>
    <s v="FRK31"/>
    <n v="200"/>
    <n v="0"/>
    <s v="ร้านที่2"/>
    <s v="จ***ร์ดี ค***้ว"/>
    <s v="พะเยา"/>
    <s v="-"/>
    <s v=""/>
    <s v="14/08/2025 14:40"/>
    <s v="-"/>
    <s v="J&amp;T COD"/>
    <s v="Tiktok"/>
    <s v="จ่ายทีหลัง / COD"/>
    <s v=""/>
    <s v="762653594916"/>
    <s v="14/08/2025 14:40"/>
  </r>
  <r>
    <x v="0"/>
    <x v="0"/>
    <n v="50"/>
    <n v="6"/>
    <s v="FRK29"/>
    <n v="200"/>
    <n v="0"/>
    <s v="ร้านที่2"/>
    <s v="ป***้าย"/>
    <s v="เพชรบูรณ์"/>
    <s v="-"/>
    <s v=""/>
    <s v="14/08/2025 14:37"/>
    <s v="-"/>
    <s v="J&amp;T COD"/>
    <s v="Tiktok"/>
    <s v="จ่ายทีหลัง / COD"/>
    <s v=""/>
    <s v="762679882952"/>
    <s v="14/08/2025 14:37"/>
  </r>
  <r>
    <x v="0"/>
    <x v="0"/>
    <n v="50"/>
    <n v="6"/>
    <s v="FRK28"/>
    <n v="200"/>
    <n v="0"/>
    <s v="ร้านที่2"/>
    <s v="จ***รัตน์​   ศ***หาดไทย"/>
    <s v="สมุทรสงคราม"/>
    <s v="-"/>
    <s v=""/>
    <s v="14/08/2025 14:35"/>
    <s v="-"/>
    <s v="J&amp;T COD"/>
    <s v="Tiktok"/>
    <s v="จ่ายทีหลัง / COD"/>
    <s v=""/>
    <s v="762676881956"/>
    <s v="14/08/2025 14:35"/>
  </r>
  <r>
    <x v="0"/>
    <x v="0"/>
    <n v="50"/>
    <n v="6"/>
    <s v="FRK27"/>
    <n v="200"/>
    <n v="0"/>
    <s v="ร้านที่2"/>
    <s v="ช***ญา  แ***ล้า"/>
    <s v="ระยอง"/>
    <s v="-"/>
    <s v=""/>
    <s v="14/08/2025 14:35"/>
    <s v="-"/>
    <s v="J&amp;T COD"/>
    <s v="Tiktok"/>
    <s v="จ่ายทีหลัง / COD"/>
    <s v=""/>
    <s v="762646190950"/>
    <s v="14/08/2025 14:35"/>
  </r>
  <r>
    <x v="1"/>
    <x v="1"/>
    <n v="69.900000000000006"/>
    <n v="10"/>
    <s v="FRK26"/>
    <n v="783.15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4/08/2025 14:32"/>
    <s v="-"/>
    <s v="Kerry_dropoff"/>
    <s v="Lazada"/>
    <s v="lazada"/>
    <s v=""/>
    <s v="LEXPU0597764357"/>
    <s v="14/08/2025 14:32"/>
  </r>
  <r>
    <x v="0"/>
    <x v="0"/>
    <n v="50"/>
    <n v="6"/>
    <s v="FRK25"/>
    <n v="200"/>
    <n v="0"/>
    <s v="ร้านที่2"/>
    <s v="ม***นันท์  ร***ระเสริฐ"/>
    <s v="กรุงเทพมหานคร"/>
    <s v="-"/>
    <s v=""/>
    <s v="14/08/2025 14:30"/>
    <s v="-"/>
    <s v="J&amp;T COD"/>
    <s v="Tiktok"/>
    <s v="จ่ายทีหลัง / COD"/>
    <s v=""/>
    <s v="762645396962"/>
    <s v="14/08/2025 14:30"/>
  </r>
  <r>
    <x v="2"/>
    <x v="2"/>
    <n v="33.333333333333336"/>
    <n v="9"/>
    <s v="FRK23"/>
    <n v="300"/>
    <n v="0"/>
    <s v="ร้านที่2"/>
    <s v="อ***    ต***งตา"/>
    <s v="ลพบุรี"/>
    <s v="-"/>
    <s v=""/>
    <s v="14/08/2025 14:14"/>
    <s v="-"/>
    <s v="J&amp;T COD"/>
    <s v="Tiktok"/>
    <s v="จ่ายทีหลัง / COD"/>
    <s v=""/>
    <s v="762651675973"/>
    <s v="14/08/2025 14:23"/>
  </r>
  <r>
    <x v="2"/>
    <x v="2"/>
    <n v="50"/>
    <n v="1"/>
    <s v="FRK22"/>
    <n v="109"/>
    <n v="9"/>
    <s v="ร้านที่4"/>
    <s v="ช***   จ***ร"/>
    <s v="เพชรบุรี"/>
    <s v="-"/>
    <s v=""/>
    <s v="14/08/2025 14:07"/>
    <s v="-"/>
    <s v="J&amp;T COD"/>
    <s v="Tiktok"/>
    <s v="จ่ายทีหลัง / COD"/>
    <s v=""/>
    <s v="-"/>
    <s v="14/08/2025 14:14"/>
  </r>
  <r>
    <x v="3"/>
    <x v="3"/>
    <n v="50"/>
    <n v="1"/>
    <s v="FRK22"/>
    <n v="109"/>
    <n v="9"/>
    <s v="ร้านที่4"/>
    <s v="ช***   จ***ร"/>
    <s v="เพชรบุรี"/>
    <s v="-"/>
    <s v=""/>
    <s v="14/08/2025 14:07"/>
    <s v="-"/>
    <s v="J&amp;T COD"/>
    <s v="Tiktok"/>
    <s v="จ่ายทีหลัง / COD"/>
    <s v=""/>
    <s v="-"/>
    <s v="14/08/2025 14:14"/>
  </r>
  <r>
    <x v="4"/>
    <x v="4"/>
    <n v="50"/>
    <n v="1"/>
    <s v="FRK22"/>
    <n v="109"/>
    <n v="9"/>
    <s v="ร้านที่4"/>
    <s v="ช***   จ***ร"/>
    <s v="เพชรบุรี"/>
    <s v="-"/>
    <s v=""/>
    <s v="14/08/2025 14:07"/>
    <s v="-"/>
    <s v="J&amp;T COD"/>
    <s v="Tiktok"/>
    <s v="จ่ายทีหลัง / COD"/>
    <s v=""/>
    <s v="-"/>
    <s v="14/08/2025 14:14"/>
  </r>
  <r>
    <x v="0"/>
    <x v="0"/>
    <n v="50"/>
    <n v="6"/>
    <s v="FRK21"/>
    <n v="200"/>
    <n v="0"/>
    <s v="ร้านที่2"/>
    <s v="ส***งศรี  จ***ร์กมล"/>
    <s v="นครพนม"/>
    <s v="-"/>
    <s v=""/>
    <s v="14/08/2025 14:05"/>
    <s v="-"/>
    <s v="J&amp;T COD"/>
    <s v="Tiktok"/>
    <s v="จ่ายทีหลัง / COD"/>
    <s v=""/>
    <s v="762607285005"/>
    <s v="14/08/2025 14:13"/>
  </r>
  <r>
    <x v="2"/>
    <x v="2"/>
    <n v="50"/>
    <n v="1"/>
    <s v="FRK20"/>
    <n v="109"/>
    <n v="9"/>
    <s v="ร้านที่4"/>
    <s v="ต***"/>
    <s v="พะเยา"/>
    <s v="-"/>
    <s v=""/>
    <s v="14/08/2025 14:04"/>
    <s v="-"/>
    <s v="J&amp;T COD"/>
    <s v="Tiktok"/>
    <s v="จ่ายทีหลัง / COD"/>
    <s v=""/>
    <s v="-"/>
    <s v="14/08/2025 14:09"/>
  </r>
  <r>
    <x v="3"/>
    <x v="3"/>
    <n v="50"/>
    <n v="1"/>
    <s v="FRK20"/>
    <n v="109"/>
    <n v="9"/>
    <s v="ร้านที่4"/>
    <s v="ต***"/>
    <s v="พะเยา"/>
    <s v="-"/>
    <s v=""/>
    <s v="14/08/2025 14:04"/>
    <s v="-"/>
    <s v="J&amp;T COD"/>
    <s v="Tiktok"/>
    <s v="จ่ายทีหลัง / COD"/>
    <s v=""/>
    <s v="-"/>
    <s v="14/08/2025 14:09"/>
  </r>
  <r>
    <x v="4"/>
    <x v="4"/>
    <n v="50"/>
    <n v="1"/>
    <s v="FRK20"/>
    <n v="109"/>
    <n v="9"/>
    <s v="ร้านที่4"/>
    <s v="ต***"/>
    <s v="พะเยา"/>
    <s v="-"/>
    <s v=""/>
    <s v="14/08/2025 14:04"/>
    <s v="-"/>
    <s v="J&amp;T COD"/>
    <s v="Tiktok"/>
    <s v="จ่ายทีหลัง / COD"/>
    <s v=""/>
    <s v="-"/>
    <s v="14/08/2025 14:09"/>
  </r>
  <r>
    <x v="0"/>
    <x v="0"/>
    <n v="50"/>
    <n v="6"/>
    <s v="FRK19"/>
    <n v="200"/>
    <n v="0"/>
    <s v="ร้านที่2"/>
    <s v="n***ha"/>
    <s v="กรุงเทพฯ"/>
    <s v="-"/>
    <s v=""/>
    <s v="14/08/2025 14:03"/>
    <s v="-"/>
    <s v="Flash Express Thailand COD"/>
    <s v="Tiktok"/>
    <s v="จ่ายทีหลัง / COD"/>
    <s v=""/>
    <s v="THT01382230U71Z"/>
    <s v="14/08/2025 14:03"/>
  </r>
  <r>
    <x v="0"/>
    <x v="0"/>
    <n v="50"/>
    <n v="6"/>
    <s v="FRK18"/>
    <n v="200"/>
    <n v="0"/>
    <s v="ร้านที่2"/>
    <s v="พ***พัชร พ***์ประชา"/>
    <s v="อ่างทอง"/>
    <s v="-"/>
    <s v=""/>
    <s v="14/08/2025 14:02"/>
    <s v="-"/>
    <s v="J&amp;T COD"/>
    <s v="Tiktok"/>
    <s v="จ่ายทีหลัง / COD"/>
    <s v=""/>
    <s v="762614299930"/>
    <s v="14/08/2025 14:03"/>
  </r>
  <r>
    <x v="7"/>
    <x v="7"/>
    <n v="76"/>
    <n v="3"/>
    <s v="FRK17"/>
    <n v="220"/>
    <n v="0"/>
    <s v="ร้านที่1"/>
    <s v="ว******น"/>
    <s v="******ีย ตำบลหาดอาษา อำเภอสรรพยา จังหวัดชัยนาท 17150"/>
    <s v="17150"/>
    <s v="89"/>
    <s v="14/08/2025 14:27"/>
    <s v="-"/>
    <s v="SPX Express"/>
    <s v="Shopee"/>
    <s v="shopee"/>
    <s v=""/>
    <s v="TH252157022377O"/>
    <s v="14/08/2025 13:56"/>
  </r>
  <r>
    <x v="1"/>
    <x v="1"/>
    <n v="66.333333333333329"/>
    <n v="6"/>
    <s v="FRK16"/>
    <n v="440"/>
    <n v="0"/>
    <s v="ร้านที่4"/>
    <s v="ว***นก น***พานิช"/>
    <s v="ปทุมธานี"/>
    <s v="-"/>
    <s v=""/>
    <s v="14/08/2025 13:45"/>
    <s v="-"/>
    <s v="Flash Express Thailand COD"/>
    <s v="Tiktok"/>
    <s v="จ่ายทีหลัง / COD"/>
    <s v=""/>
    <s v="THT01122222RR8Z"/>
    <s v="14/08/2025 13:45"/>
  </r>
  <r>
    <x v="2"/>
    <x v="2"/>
    <n v="50"/>
    <n v="1"/>
    <s v="FRK15"/>
    <n v="100"/>
    <n v="0"/>
    <s v="ร้านที่4"/>
    <s v="ส***้ำผึ้ง  ห***ิ่ม"/>
    <s v="สมุทรสงคราม"/>
    <s v="-"/>
    <s v=""/>
    <s v="14/08/2025 13:42"/>
    <s v="-"/>
    <s v="J&amp;T COD"/>
    <s v="Tiktok"/>
    <s v="จ่ายทีหลัง / COD"/>
    <s v=""/>
    <s v="-"/>
    <s v="14/08/2025 13:42"/>
  </r>
  <r>
    <x v="3"/>
    <x v="3"/>
    <n v="50"/>
    <n v="1"/>
    <s v="FRK15"/>
    <n v="100"/>
    <n v="0"/>
    <s v="ร้านที่4"/>
    <s v="ส***้ำผึ้ง  ห***ิ่ม"/>
    <s v="สมุทรสงคราม"/>
    <s v="-"/>
    <s v=""/>
    <s v="14/08/2025 13:42"/>
    <s v="-"/>
    <s v="J&amp;T COD"/>
    <s v="Tiktok"/>
    <s v="จ่ายทีหลัง / COD"/>
    <s v=""/>
    <s v="-"/>
    <s v="14/08/2025 13:42"/>
  </r>
  <r>
    <x v="4"/>
    <x v="4"/>
    <n v="50"/>
    <n v="1"/>
    <s v="FRK15"/>
    <n v="100"/>
    <n v="0"/>
    <s v="ร้านที่4"/>
    <s v="ส***้ำผึ้ง  ห***ิ่ม"/>
    <s v="สมุทรสงคราม"/>
    <s v="-"/>
    <s v=""/>
    <s v="14/08/2025 13:42"/>
    <s v="-"/>
    <s v="J&amp;T COD"/>
    <s v="Tiktok"/>
    <s v="จ่ายทีหลัง / COD"/>
    <s v=""/>
    <s v="-"/>
    <s v="14/08/2025 13:42"/>
  </r>
  <r>
    <x v="2"/>
    <x v="2"/>
    <n v="50"/>
    <n v="1"/>
    <s v="FRK14"/>
    <n v="100"/>
    <n v="0"/>
    <s v="ร้านที่4"/>
    <s v="ป***ีต  ร***าทรัพย์"/>
    <s v="ฉะเชิงเทรา"/>
    <s v="-"/>
    <s v=""/>
    <s v="14/08/2025 13:42"/>
    <s v="-"/>
    <s v="J&amp;T COD"/>
    <s v="Tiktok"/>
    <s v="จ่ายทีหลัง / COD"/>
    <s v=""/>
    <s v="-"/>
    <s v="14/08/2025 13:42"/>
  </r>
  <r>
    <x v="3"/>
    <x v="3"/>
    <n v="50"/>
    <n v="1"/>
    <s v="FRK14"/>
    <n v="100"/>
    <n v="0"/>
    <s v="ร้านที่4"/>
    <s v="ป***ีต  ร***าทรัพย์"/>
    <s v="ฉะเชิงเทรา"/>
    <s v="-"/>
    <s v=""/>
    <s v="14/08/2025 13:42"/>
    <s v="-"/>
    <s v="J&amp;T COD"/>
    <s v="Tiktok"/>
    <s v="จ่ายทีหลัง / COD"/>
    <s v=""/>
    <s v="-"/>
    <s v="14/08/2025 13:42"/>
  </r>
  <r>
    <x v="4"/>
    <x v="4"/>
    <n v="50"/>
    <n v="1"/>
    <s v="FRK14"/>
    <n v="100"/>
    <n v="0"/>
    <s v="ร้านที่4"/>
    <s v="ป***ีต  ร***าทรัพย์"/>
    <s v="ฉะเชิงเทรา"/>
    <s v="-"/>
    <s v=""/>
    <s v="14/08/2025 13:42"/>
    <s v="-"/>
    <s v="J&amp;T COD"/>
    <s v="Tiktok"/>
    <s v="จ่ายทีหลัง / COD"/>
    <s v=""/>
    <s v="-"/>
    <s v="14/08/2025 13:42"/>
  </r>
  <r>
    <x v="1"/>
    <x v="1"/>
    <n v="120"/>
    <n v="2"/>
    <s v="FRK13"/>
    <n v="190"/>
    <n v="0"/>
    <s v="ร้านที่2"/>
    <s v="S***i"/>
    <s v="นครสวรรค์"/>
    <s v="-"/>
    <s v=""/>
    <s v="14/08/2025 13:37"/>
    <s v="-"/>
    <s v="J&amp;T COD"/>
    <s v="Tiktok"/>
    <s v="จ่ายทีหลัง / COD"/>
    <s v=""/>
    <s v="762646477003"/>
    <s v="14/08/2025 13:37"/>
  </r>
  <r>
    <x v="1"/>
    <x v="1"/>
    <n v="80"/>
    <n v="1"/>
    <s v="FRK12"/>
    <n v="80"/>
    <n v="0"/>
    <s v="ร้านที่1"/>
    <s v="ก******ิ"/>
    <s v="******ง อำเภอลาดหลุมแก้ว จังหวัดปทุมธานี 12140"/>
    <s v="12140"/>
    <s v="52"/>
    <s v="14/08/2025 14:02"/>
    <s v="-"/>
    <s v="SPX Express"/>
    <s v="Shopee"/>
    <s v="shopee"/>
    <s v=""/>
    <s v="TH2571766550874"/>
    <s v="14/08/2025 13:32"/>
  </r>
  <r>
    <x v="2"/>
    <x v="2"/>
    <n v="50"/>
    <n v="1"/>
    <s v="FRK11"/>
    <n v="100"/>
    <n v="0"/>
    <s v="ร้านที่4"/>
    <s v="จ***ร์ ป***ายะโส"/>
    <s v="นครราชสีมา"/>
    <s v="-"/>
    <s v=""/>
    <s v="14/08/2025 13:23"/>
    <s v="-"/>
    <s v="J&amp;T COD"/>
    <s v="Tiktok"/>
    <s v="จ่ายทีหลัง / COD"/>
    <s v=""/>
    <s v="-"/>
    <s v="14/08/2025 13:23"/>
  </r>
  <r>
    <x v="3"/>
    <x v="3"/>
    <n v="50"/>
    <n v="1"/>
    <s v="FRK11"/>
    <n v="100"/>
    <n v="0"/>
    <s v="ร้านที่4"/>
    <s v="จ***ร์ ป***ายะโส"/>
    <s v="นครราชสีมา"/>
    <s v="-"/>
    <s v=""/>
    <s v="14/08/2025 13:23"/>
    <s v="-"/>
    <s v="J&amp;T COD"/>
    <s v="Tiktok"/>
    <s v="จ่ายทีหลัง / COD"/>
    <s v=""/>
    <s v="-"/>
    <s v="14/08/2025 13:23"/>
  </r>
  <r>
    <x v="4"/>
    <x v="4"/>
    <n v="50"/>
    <n v="1"/>
    <s v="FRK11"/>
    <n v="100"/>
    <n v="0"/>
    <s v="ร้านที่4"/>
    <s v="จ***ร์ ป***ายะโส"/>
    <s v="นครราชสีมา"/>
    <s v="-"/>
    <s v=""/>
    <s v="14/08/2025 13:23"/>
    <s v="-"/>
    <s v="J&amp;T COD"/>
    <s v="Tiktok"/>
    <s v="จ่ายทีหลัง / COD"/>
    <s v=""/>
    <s v="-"/>
    <s v="14/08/2025 13:23"/>
  </r>
  <r>
    <x v="13"/>
    <x v="14"/>
    <n v="139"/>
    <n v="1"/>
    <s v="FRK10"/>
    <n v="147"/>
    <n v="38"/>
    <s v="ร้านที่2"/>
    <s v="น** เ***รติศักดิ์ ช***ลา"/>
    <s v="นครราชสีมา"/>
    <s v="-"/>
    <s v=""/>
    <s v="14/08/2025 13:15"/>
    <s v="-"/>
    <s v="J&amp;T Express"/>
    <s v="Tiktok"/>
    <s v="tiktok"/>
    <s v=""/>
    <s v="762696268983"/>
    <s v="14/08/2025 13:16"/>
  </r>
  <r>
    <x v="2"/>
    <x v="2"/>
    <n v="50"/>
    <n v="1"/>
    <s v="FRK9"/>
    <n v="100"/>
    <n v="0"/>
    <s v="ร้านที่4"/>
    <s v="จ***มนต์ จ***ร์จิระ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3"/>
    <x v="3"/>
    <n v="50"/>
    <n v="1"/>
    <s v="FRK9"/>
    <n v="100"/>
    <n v="0"/>
    <s v="ร้านที่4"/>
    <s v="จ***มนต์ จ***ร์จิระ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4"/>
    <x v="4"/>
    <n v="50"/>
    <n v="1"/>
    <s v="FRK9"/>
    <n v="100"/>
    <n v="0"/>
    <s v="ร้านที่4"/>
    <s v="จ***มนต์ จ***ร์จิระ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2"/>
    <x v="2"/>
    <n v="50"/>
    <n v="2"/>
    <s v="FRK8"/>
    <n v="200"/>
    <n v="0"/>
    <s v="ร้านที่4"/>
    <s v="ค***าล์ม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3"/>
    <x v="3"/>
    <n v="50"/>
    <n v="2"/>
    <s v="FRK8"/>
    <n v="200"/>
    <n v="0"/>
    <s v="ร้านที่4"/>
    <s v="ค***าล์ม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4"/>
    <x v="4"/>
    <n v="50"/>
    <n v="2"/>
    <s v="FRK8"/>
    <n v="200"/>
    <n v="0"/>
    <s v="ร้านที่4"/>
    <s v="ค***าล์ม"/>
    <s v="กรุงเทพฯ"/>
    <s v="-"/>
    <s v=""/>
    <s v="14/08/2025 13:05"/>
    <s v="-"/>
    <s v="J&amp;T COD"/>
    <s v="Tiktok"/>
    <s v="จ่ายทีหลัง / COD"/>
    <s v=""/>
    <s v="-"/>
    <s v="14/08/2025 13:05"/>
  </r>
  <r>
    <x v="1"/>
    <x v="9"/>
    <n v="60"/>
    <n v="1"/>
    <s v="FRK7"/>
    <n v="67"/>
    <n v="7"/>
    <s v="ร้านที่1"/>
    <s v="เพ็ญพักตร์  บังบัวบาน"/>
    <s v="244/1 ม.4 ต.วังจันทร์_x000a__x000a_สามเงา/ Sam Ngaoตาก/ Tak_x000a_63130"/>
    <s v="63130"/>
    <s v="660625619962"/>
    <s v="14/08/2025 12:47"/>
    <s v="-"/>
    <s v="Kerry_dropoff"/>
    <s v="Lazada"/>
    <s v="lazada"/>
    <s v=""/>
    <s v="LEXPU0597770448"/>
    <s v="14/08/2025 12:47"/>
  </r>
  <r>
    <x v="9"/>
    <x v="10"/>
    <n v="66.666666666666671"/>
    <n v="3"/>
    <s v="FRK6"/>
    <n v="295"/>
    <n v="0"/>
    <s v="ร้านที่2"/>
    <s v="ค** พ***์นรี   ส***วงศ์ไทย"/>
    <s v="นครปฐม"/>
    <s v="-"/>
    <s v=""/>
    <s v="14/08/2025 12:38"/>
    <s v="-"/>
    <s v="J&amp;T Express"/>
    <s v="Tiktok"/>
    <s v="tiktok"/>
    <s v=""/>
    <s v="762635972910"/>
    <s v="14/08/2025 12:38"/>
  </r>
  <r>
    <x v="0"/>
    <x v="0"/>
    <n v="50"/>
    <n v="6"/>
    <s v="FRK6"/>
    <n v="295"/>
    <n v="0"/>
    <s v="ร้านที่2"/>
    <s v="ค** พ***์นรี   ส***วงศ์ไทย"/>
    <s v="นครปฐม"/>
    <s v="-"/>
    <s v=""/>
    <s v="14/08/2025 12:38"/>
    <s v="-"/>
    <s v="J&amp;T Express"/>
    <s v="Tiktok"/>
    <s v="tiktok"/>
    <s v=""/>
    <s v="762635972910"/>
    <s v="14/08/2025 12:38"/>
  </r>
  <r>
    <x v="2"/>
    <x v="2"/>
    <n v="50"/>
    <n v="1"/>
    <s v="FRK5"/>
    <n v="100"/>
    <n v="0"/>
    <s v="ร้านที่4"/>
    <s v="ค** พ***์นรี   ส***วงศ์ไทย"/>
    <s v="นครปฐม"/>
    <s v="-"/>
    <s v=""/>
    <s v="14/08/2025 12:38"/>
    <s v="-"/>
    <s v="J&amp;T Express"/>
    <s v="Tiktok"/>
    <s v="tiktok"/>
    <s v=""/>
    <s v="-"/>
    <s v="14/08/2025 12:38"/>
  </r>
  <r>
    <x v="3"/>
    <x v="3"/>
    <n v="50"/>
    <n v="1"/>
    <s v="FRK5"/>
    <n v="100"/>
    <n v="0"/>
    <s v="ร้านที่4"/>
    <s v="ค** พ***์นรี   ส***วงศ์ไทย"/>
    <s v="นครปฐม"/>
    <s v="-"/>
    <s v=""/>
    <s v="14/08/2025 12:38"/>
    <s v="-"/>
    <s v="J&amp;T Express"/>
    <s v="Tiktok"/>
    <s v="tiktok"/>
    <s v=""/>
    <s v="-"/>
    <s v="14/08/2025 12:38"/>
  </r>
  <r>
    <x v="4"/>
    <x v="4"/>
    <n v="50"/>
    <n v="1"/>
    <s v="FRK5"/>
    <n v="100"/>
    <n v="0"/>
    <s v="ร้านที่4"/>
    <s v="ค** พ***์นรี   ส***วงศ์ไทย"/>
    <s v="นครปฐม"/>
    <s v="-"/>
    <s v=""/>
    <s v="14/08/2025 12:38"/>
    <s v="-"/>
    <s v="J&amp;T Express"/>
    <s v="Tiktok"/>
    <s v="tiktok"/>
    <s v=""/>
    <s v="-"/>
    <s v="14/08/2025 12:38"/>
  </r>
  <r>
    <x v="1"/>
    <x v="9"/>
    <n v="76.959999999999994"/>
    <n v="1"/>
    <s v="FRK4"/>
    <n v="372.3"/>
    <n v="26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14/08/2025 12:12"/>
    <s v="-"/>
    <s v="Kerry_dropoff"/>
    <s v="Lazada"/>
    <s v="lazada"/>
    <s v=""/>
    <s v="LEXPU0597762883"/>
    <s v="14/08/2025 12:12"/>
  </r>
  <r>
    <x v="0"/>
    <x v="0"/>
    <n v="49"/>
    <n v="1"/>
    <s v="FRK4"/>
    <n v="372.3"/>
    <n v="26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14/08/2025 12:12"/>
    <s v="-"/>
    <s v="Kerry_dropoff"/>
    <s v="Lazada"/>
    <s v="lazada"/>
    <s v=""/>
    <s v="LEXPU0597762883"/>
    <s v="14/08/2025 12:12"/>
  </r>
  <r>
    <x v="7"/>
    <x v="7"/>
    <n v="75"/>
    <n v="1"/>
    <s v="FRK4"/>
    <n v="372.3"/>
    <n v="26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14/08/2025 12:12"/>
    <s v="-"/>
    <s v="Kerry_dropoff"/>
    <s v="Lazada"/>
    <s v="lazada"/>
    <s v=""/>
    <s v="LEXPU0597762883"/>
    <s v="14/08/2025 12:12"/>
  </r>
  <r>
    <x v="1"/>
    <x v="1"/>
    <n v="76"/>
    <n v="1"/>
    <s v="FRK4"/>
    <n v="372.3"/>
    <n v="26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14/08/2025 12:12"/>
    <s v="-"/>
    <s v="Kerry_dropoff"/>
    <s v="Lazada"/>
    <s v="lazada"/>
    <s v=""/>
    <s v="LEXPU0597762883"/>
    <s v="14/08/2025 12:12"/>
  </r>
  <r>
    <x v="2"/>
    <x v="2"/>
    <n v="50"/>
    <n v="1"/>
    <s v="FRK2"/>
    <n v="100"/>
    <n v="0"/>
    <s v="ร้านที่4"/>
    <s v="ต***ผ่"/>
    <s v="สกลนคร"/>
    <s v="-"/>
    <s v=""/>
    <s v="14/08/2025 12:13"/>
    <s v="-"/>
    <s v="J&amp;T Express"/>
    <s v="Tiktok"/>
    <s v="tiktok"/>
    <s v=""/>
    <s v="-"/>
    <s v="14/08/2025 12:02"/>
  </r>
  <r>
    <x v="3"/>
    <x v="3"/>
    <n v="50"/>
    <n v="1"/>
    <s v="FRK2"/>
    <n v="100"/>
    <n v="0"/>
    <s v="ร้านที่4"/>
    <s v="ต***ผ่"/>
    <s v="สกลนคร"/>
    <s v="-"/>
    <s v=""/>
    <s v="14/08/2025 12:13"/>
    <s v="-"/>
    <s v="J&amp;T Express"/>
    <s v="Tiktok"/>
    <s v="tiktok"/>
    <s v=""/>
    <s v="-"/>
    <s v="14/08/2025 12:02"/>
  </r>
  <r>
    <x v="4"/>
    <x v="4"/>
    <n v="50"/>
    <n v="1"/>
    <s v="FRK2"/>
    <n v="100"/>
    <n v="0"/>
    <s v="ร้านที่4"/>
    <s v="ต***ผ่"/>
    <s v="สกลนคร"/>
    <s v="-"/>
    <s v=""/>
    <s v="14/08/2025 12:13"/>
    <s v="-"/>
    <s v="J&amp;T Express"/>
    <s v="Tiktok"/>
    <s v="tiktok"/>
    <s v=""/>
    <s v="-"/>
    <s v="14/08/2025 12:02"/>
  </r>
  <r>
    <x v="0"/>
    <x v="0"/>
    <n v="50"/>
    <n v="6"/>
    <s v="FRK1"/>
    <n v="300"/>
    <n v="0"/>
    <s v="ร้านที่2"/>
    <s v="เ***ินทร์ น***ศ์กุล"/>
    <s v="เทศบาลนครขอนแก่น"/>
    <s v="-"/>
    <s v=""/>
    <s v="14/08/2025 11:45"/>
    <s v="-"/>
    <s v="J&amp;T COD"/>
    <s v="Tiktok"/>
    <s v="จ่ายทีหลัง / COD"/>
    <s v="ไม่เอาเค้กเนยค่ะ"/>
    <s v="762636376913"/>
    <s v="14/08/2025 11:45"/>
  </r>
  <r>
    <x v="10"/>
    <x v="11"/>
    <n v="66.666666666666671"/>
    <n v="3"/>
    <s v="FRK1"/>
    <n v="300"/>
    <n v="0"/>
    <s v="ร้านที่2"/>
    <s v="เ***ินทร์ น***ศ์กุล"/>
    <s v="เทศบาลนครขอนแก่น"/>
    <s v="-"/>
    <s v=""/>
    <s v="14/08/2025 11:45"/>
    <s v="-"/>
    <s v="J&amp;T COD"/>
    <s v="Tiktok"/>
    <s v="จ่ายทีหลัง / COD"/>
    <s v="ไม่เอาเค้กเนยค่ะ"/>
    <s v="762636376913"/>
    <s v="14/08/2025 11:45"/>
  </r>
  <r>
    <x v="12"/>
    <x v="13"/>
    <n v="50"/>
    <n v="3"/>
    <s v="FRK0"/>
    <n v="200"/>
    <n v="0"/>
    <s v="ร้านที่2"/>
    <s v="อ***ี เ***พูนพิทยะ"/>
    <s v="สมุทรสงคราม"/>
    <s v="-"/>
    <s v=""/>
    <s v="14/08/2025 11:44"/>
    <s v="-"/>
    <s v="J&amp;T Express"/>
    <s v="Tiktok"/>
    <s v="tiktok"/>
    <s v=""/>
    <s v="762642181921"/>
    <s v="14/08/2025 11:44"/>
  </r>
  <r>
    <x v="2"/>
    <x v="2"/>
    <n v="33.333333333333336"/>
    <n v="3"/>
    <s v="FRK0"/>
    <n v="200"/>
    <n v="0"/>
    <s v="ร้านที่2"/>
    <s v="อ***ี เ***พูนพิทยะ"/>
    <s v="สมุทรสงคราม"/>
    <s v="-"/>
    <s v=""/>
    <s v="14/08/2025 11:44"/>
    <s v="-"/>
    <s v="J&amp;T Express"/>
    <s v="Tiktok"/>
    <s v="tiktok"/>
    <s v=""/>
    <s v="762642181921"/>
    <s v="14/08/2025 11:44"/>
  </r>
  <r>
    <x v="0"/>
    <x v="0"/>
    <n v="50"/>
    <n v="6"/>
    <s v="FRJ98"/>
    <n v="200"/>
    <n v="0"/>
    <s v="ร้านที่2"/>
    <s v="ส***ี อ***อาบ"/>
    <s v="ประจวบคีรีขันธ์"/>
    <s v="-"/>
    <s v=""/>
    <s v="14/08/2025 11:37"/>
    <s v="-"/>
    <s v="J&amp;T COD"/>
    <s v="Tiktok"/>
    <s v="จ่ายทีหลัง / COD"/>
    <s v=""/>
    <s v="762660991960"/>
    <s v="14/08/2025 11:37"/>
  </r>
  <r>
    <x v="0"/>
    <x v="0"/>
    <n v="49"/>
    <n v="1"/>
    <s v="FRJ96"/>
    <n v="240"/>
    <n v="0"/>
    <s v="ร้านที่4"/>
    <s v="ธ***ย ด***์อ่ำ"/>
    <s v="กาญจนบุรี"/>
    <s v="-"/>
    <s v=""/>
    <s v="14/08/2025 11:31"/>
    <s v="-"/>
    <s v="J&amp;T Express"/>
    <s v="Tiktok"/>
    <s v="tiktok"/>
    <s v=""/>
    <s v="762642673995"/>
    <s v="14/08/2025 11:31"/>
  </r>
  <r>
    <x v="7"/>
    <x v="7"/>
    <n v="75"/>
    <n v="1"/>
    <s v="FRJ96"/>
    <n v="240"/>
    <n v="0"/>
    <s v="ร้านที่4"/>
    <s v="ธ***ย ด***์อ่ำ"/>
    <s v="กาญจนบุรี"/>
    <s v="-"/>
    <s v=""/>
    <s v="14/08/2025 11:31"/>
    <s v="-"/>
    <s v="J&amp;T Express"/>
    <s v="Tiktok"/>
    <s v="tiktok"/>
    <s v=""/>
    <s v="762642673995"/>
    <s v="14/08/2025 11:31"/>
  </r>
  <r>
    <x v="1"/>
    <x v="1"/>
    <n v="76"/>
    <n v="1"/>
    <s v="FRJ96"/>
    <n v="240"/>
    <n v="0"/>
    <s v="ร้านที่4"/>
    <s v="ธ***ย ด***์อ่ำ"/>
    <s v="กาญจนบุรี"/>
    <s v="-"/>
    <s v=""/>
    <s v="14/08/2025 11:31"/>
    <s v="-"/>
    <s v="J&amp;T Express"/>
    <s v="Tiktok"/>
    <s v="tiktok"/>
    <s v=""/>
    <s v="762642673995"/>
    <s v="14/08/2025 11:31"/>
  </r>
  <r>
    <x v="2"/>
    <x v="2"/>
    <n v="50"/>
    <n v="2"/>
    <s v="FRJ94"/>
    <n v="200"/>
    <n v="0"/>
    <s v="ร้านที่2"/>
    <s v="เ***ินทร์ ด***ญญา"/>
    <s v="ชลบุรี"/>
    <s v="-"/>
    <s v=""/>
    <s v="14/08/2025 11:28"/>
    <s v="-"/>
    <s v="J&amp;T Express"/>
    <s v="Tiktok"/>
    <s v="tiktok"/>
    <s v=""/>
    <s v="-"/>
    <s v="14/08/2025 11:30"/>
  </r>
  <r>
    <x v="3"/>
    <x v="3"/>
    <n v="50"/>
    <n v="2"/>
    <s v="FRJ94"/>
    <n v="200"/>
    <n v="0"/>
    <s v="ร้านที่2"/>
    <s v="เ***ินทร์ ด***ญญา"/>
    <s v="ชลบุรี"/>
    <s v="-"/>
    <s v=""/>
    <s v="14/08/2025 11:28"/>
    <s v="-"/>
    <s v="J&amp;T Express"/>
    <s v="Tiktok"/>
    <s v="tiktok"/>
    <s v=""/>
    <s v="-"/>
    <s v="14/08/2025 11:30"/>
  </r>
  <r>
    <x v="4"/>
    <x v="4"/>
    <n v="50"/>
    <n v="2"/>
    <s v="FRJ94"/>
    <n v="200"/>
    <n v="0"/>
    <s v="ร้านที่2"/>
    <s v="เ***ินทร์ ด***ญญา"/>
    <s v="ชลบุรี"/>
    <s v="-"/>
    <s v=""/>
    <s v="14/08/2025 11:28"/>
    <s v="-"/>
    <s v="J&amp;T Express"/>
    <s v="Tiktok"/>
    <s v="tiktok"/>
    <s v=""/>
    <s v="-"/>
    <s v="14/08/2025 11:30"/>
  </r>
  <r>
    <x v="2"/>
    <x v="2"/>
    <n v="50"/>
    <n v="1"/>
    <s v="FRJ92"/>
    <n v="100"/>
    <n v="0"/>
    <s v="ร้านที่4"/>
    <s v="พ***ี พ***พวง"/>
    <s v="สมุทรสาคร"/>
    <s v="-"/>
    <s v=""/>
    <s v="14/08/2025 11:19"/>
    <s v="-"/>
    <s v="J&amp;T COD"/>
    <s v="Tiktok"/>
    <s v="จ่ายทีหลัง / COD"/>
    <s v=""/>
    <s v="-"/>
    <s v="14/08/2025 11:19"/>
  </r>
  <r>
    <x v="3"/>
    <x v="3"/>
    <n v="50"/>
    <n v="1"/>
    <s v="FRJ92"/>
    <n v="100"/>
    <n v="0"/>
    <s v="ร้านที่4"/>
    <s v="พ***ี พ***พวง"/>
    <s v="สมุทรสาคร"/>
    <s v="-"/>
    <s v=""/>
    <s v="14/08/2025 11:19"/>
    <s v="-"/>
    <s v="J&amp;T COD"/>
    <s v="Tiktok"/>
    <s v="จ่ายทีหลัง / COD"/>
    <s v=""/>
    <s v="-"/>
    <s v="14/08/2025 11:19"/>
  </r>
  <r>
    <x v="4"/>
    <x v="4"/>
    <n v="50"/>
    <n v="1"/>
    <s v="FRJ92"/>
    <n v="100"/>
    <n v="0"/>
    <s v="ร้านที่4"/>
    <s v="พ***ี พ***พวง"/>
    <s v="สมุทรสาคร"/>
    <s v="-"/>
    <s v=""/>
    <s v="14/08/2025 11:19"/>
    <s v="-"/>
    <s v="J&amp;T COD"/>
    <s v="Tiktok"/>
    <s v="จ่ายทีหลัง / COD"/>
    <s v=""/>
    <s v="-"/>
    <s v="14/08/2025 11:19"/>
  </r>
  <r>
    <x v="0"/>
    <x v="0"/>
    <n v="33.333333333333336"/>
    <n v="3"/>
    <s v="FRJ91"/>
    <n v="100"/>
    <n v="0"/>
    <s v="ร้านที่2"/>
    <s v="N** C***er"/>
    <s v="กรุงเทพฯ"/>
    <s v="-"/>
    <s v=""/>
    <s v="14/08/2025 11:09"/>
    <s v="-"/>
    <s v="J&amp;T COD"/>
    <s v="Tiktok"/>
    <s v="จ่ายทีหลัง / COD"/>
    <s v=""/>
    <s v="762652476950"/>
    <s v="14/08/2025 11:10"/>
  </r>
  <r>
    <x v="1"/>
    <x v="9"/>
    <n v="76"/>
    <n v="1"/>
    <s v="FRJ90"/>
    <n v="83"/>
    <n v="7"/>
    <s v="ร้านที่1"/>
    <s v="น.ส.ประกาย จันทพล"/>
    <s v="83 หมู่5 บ้านโนนม่วง ต.โสมเยี่ยม · โสมเยี่ยม/ Som Yiam_x000a__x000a_น้ำโสม/ Nam Somอุดรธานี/ Udon Thani_x000a_41210"/>
    <s v="41210"/>
    <s v="660646857470"/>
    <s v="14/08/2025 11:00"/>
    <s v="-"/>
    <s v="Kerry_dropoff"/>
    <s v="Lazada"/>
    <s v="lazada"/>
    <s v=""/>
    <s v="TH38137ME1DT1E"/>
    <s v="14/08/2025 11:00"/>
  </r>
  <r>
    <x v="10"/>
    <x v="11"/>
    <n v="66.666666666666671"/>
    <n v="3"/>
    <s v="FRJ88"/>
    <n v="150"/>
    <n v="0"/>
    <s v="ร้านที่2"/>
    <s v="ษ***ย่า"/>
    <s v="ราชบุรี"/>
    <s v="-"/>
    <s v=""/>
    <s v="14/08/2025 10:57"/>
    <s v="-"/>
    <s v="J&amp;T COD"/>
    <s v="Tiktok"/>
    <s v="จ่ายทีหลัง / COD"/>
    <s v=""/>
    <s v="762686255962"/>
    <s v="14/08/2025 10:57"/>
  </r>
  <r>
    <x v="0"/>
    <x v="0"/>
    <n v="65"/>
    <n v="1"/>
    <s v="FRJ88"/>
    <n v="150"/>
    <n v="0"/>
    <s v="ร้านที่2"/>
    <s v="ษ***ย่า"/>
    <s v="ราชบุรี"/>
    <s v="-"/>
    <s v=""/>
    <s v="14/08/2025 10:57"/>
    <s v="-"/>
    <s v="J&amp;T COD"/>
    <s v="Tiktok"/>
    <s v="จ่ายทีหลัง / COD"/>
    <s v=""/>
    <s v="762686255962"/>
    <s v="14/08/2025 10:57"/>
  </r>
  <r>
    <x v="1"/>
    <x v="9"/>
    <n v="37"/>
    <n v="1"/>
    <s v="FRJ86"/>
    <n v="44"/>
    <n v="7"/>
    <s v="ร้านที่1"/>
    <s v="ปราณี  คงกำแหง"/>
    <s v="31/6  ม. 14  ต. ทับช้าง_x000a__x000a_สอยดาว/ Soi Daoจันทบุรี/ Chanthaburi_x000a_22180"/>
    <s v="22180"/>
    <s v="660852148921"/>
    <s v="14/08/2025 10:47"/>
    <s v="-"/>
    <s v="Kerry_dropoff"/>
    <s v="Lazada"/>
    <s v="lazada"/>
    <s v=""/>
    <s v="LEXPU0597768887"/>
    <s v="14/08/2025 10:47"/>
  </r>
  <r>
    <x v="0"/>
    <x v="0"/>
    <n v="33.333333333333336"/>
    <n v="3"/>
    <s v="FRJ85"/>
    <n v="100"/>
    <n v="0"/>
    <s v="ร้านที่2"/>
    <s v="น***าวเกษรา ว***ะฮาต"/>
    <s v="ร้อยเอ็ด"/>
    <s v="-"/>
    <s v=""/>
    <s v="14/08/2025 10:42"/>
    <s v="-"/>
    <s v="J&amp;T Express"/>
    <s v="Tiktok"/>
    <s v="tiktok"/>
    <s v=""/>
    <s v="762637772993"/>
    <s v="14/08/2025 10:42"/>
  </r>
  <r>
    <x v="1"/>
    <x v="1"/>
    <n v="76"/>
    <n v="3"/>
    <s v="FRJ83"/>
    <n v="223"/>
    <n v="0"/>
    <s v="ร้านที่1"/>
    <s v="ณ******์"/>
    <s v="******บลระแหง อำเภอลาดหลุมแก้ว จังหวัดปทุมธานี 12140"/>
    <s v="12140"/>
    <s v="19"/>
    <s v="14/08/2025 10:17"/>
    <s v="-"/>
    <s v="SPX Express"/>
    <s v="Shopee"/>
    <s v="shopee"/>
    <s v=""/>
    <s v="TH256694131374Q"/>
    <s v="14/08/2025 10:16"/>
  </r>
  <r>
    <x v="2"/>
    <x v="2"/>
    <n v="50"/>
    <n v="1"/>
    <s v="FRJ82"/>
    <n v="109"/>
    <n v="9"/>
    <s v="ร้านที่4"/>
    <s v="ช***ปานบ้านอ่าง"/>
    <s v="จันทบุรี"/>
    <s v="-"/>
    <s v=""/>
    <s v="14/08/2025 10:15"/>
    <s v="-"/>
    <s v="J&amp;T COD"/>
    <s v="Tiktok"/>
    <s v="จ่ายทีหลัง / COD"/>
    <s v=""/>
    <s v="-"/>
    <s v="14/08/2025 10:15"/>
  </r>
  <r>
    <x v="3"/>
    <x v="3"/>
    <n v="50"/>
    <n v="1"/>
    <s v="FRJ82"/>
    <n v="109"/>
    <n v="9"/>
    <s v="ร้านที่4"/>
    <s v="ช***ปานบ้านอ่าง"/>
    <s v="จันทบุรี"/>
    <s v="-"/>
    <s v=""/>
    <s v="14/08/2025 10:15"/>
    <s v="-"/>
    <s v="J&amp;T COD"/>
    <s v="Tiktok"/>
    <s v="จ่ายทีหลัง / COD"/>
    <s v=""/>
    <s v="-"/>
    <s v="14/08/2025 10:15"/>
  </r>
  <r>
    <x v="4"/>
    <x v="4"/>
    <n v="50"/>
    <n v="1"/>
    <s v="FRJ82"/>
    <n v="109"/>
    <n v="9"/>
    <s v="ร้านที่4"/>
    <s v="ช***ปานบ้านอ่าง"/>
    <s v="จันทบุรี"/>
    <s v="-"/>
    <s v=""/>
    <s v="14/08/2025 10:15"/>
    <s v="-"/>
    <s v="J&amp;T COD"/>
    <s v="Tiktok"/>
    <s v="จ่ายทีหลัง / COD"/>
    <s v=""/>
    <s v="-"/>
    <s v="14/08/2025 10:15"/>
  </r>
  <r>
    <x v="1"/>
    <x v="1"/>
    <n v="90"/>
    <n v="2"/>
    <s v="FRJ81"/>
    <n v="172.5"/>
    <n v="0"/>
    <s v="ร้านที่8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14/08/2025 10:06"/>
    <s v="-"/>
    <s v="Kerry_dropoff"/>
    <s v="Lazada"/>
    <s v="lazada"/>
    <s v=""/>
    <s v="LEXPU0597762604"/>
    <s v="14/08/2025 10:06"/>
  </r>
  <r>
    <x v="2"/>
    <x v="2"/>
    <n v="50"/>
    <n v="1"/>
    <s v="FRJ80"/>
    <n v="100"/>
    <n v="0"/>
    <s v="ร้านที่4"/>
    <s v="อ*** โ***พชร"/>
    <s v="พิษณุโลก"/>
    <s v="-"/>
    <s v=""/>
    <s v="14/08/2025 10:01"/>
    <s v="-"/>
    <s v="J&amp;T COD"/>
    <s v="Tiktok"/>
    <s v="จ่ายทีหลัง / COD"/>
    <s v=""/>
    <s v="-"/>
    <s v="14/08/2025 10:01"/>
  </r>
  <r>
    <x v="3"/>
    <x v="3"/>
    <n v="50"/>
    <n v="1"/>
    <s v="FRJ80"/>
    <n v="100"/>
    <n v="0"/>
    <s v="ร้านที่4"/>
    <s v="อ*** โ***พชร"/>
    <s v="พิษณุโลก"/>
    <s v="-"/>
    <s v=""/>
    <s v="14/08/2025 10:01"/>
    <s v="-"/>
    <s v="J&amp;T COD"/>
    <s v="Tiktok"/>
    <s v="จ่ายทีหลัง / COD"/>
    <s v=""/>
    <s v="-"/>
    <s v="14/08/2025 10:01"/>
  </r>
  <r>
    <x v="4"/>
    <x v="4"/>
    <n v="50"/>
    <n v="1"/>
    <s v="FRJ80"/>
    <n v="100"/>
    <n v="0"/>
    <s v="ร้านที่4"/>
    <s v="อ*** โ***พชร"/>
    <s v="พิษณุโลก"/>
    <s v="-"/>
    <s v=""/>
    <s v="14/08/2025 10:01"/>
    <s v="-"/>
    <s v="J&amp;T COD"/>
    <s v="Tiktok"/>
    <s v="จ่ายทีหลัง / COD"/>
    <s v=""/>
    <s v="-"/>
    <s v="14/08/2025 10:01"/>
  </r>
  <r>
    <x v="2"/>
    <x v="2"/>
    <n v="50"/>
    <n v="1"/>
    <s v="FRJ79"/>
    <n v="100"/>
    <n v="0"/>
    <s v="ร้านที่4"/>
    <s v="จ***มาศ แ***วังน้ำ"/>
    <s v="พิษณุโลก"/>
    <s v="-"/>
    <s v=""/>
    <s v="14/08/2025 09:40"/>
    <s v="-"/>
    <s v="J&amp;T COD"/>
    <s v="Tiktok"/>
    <s v="จ่ายทีหลัง / COD"/>
    <s v=""/>
    <s v="-"/>
    <s v="14/08/2025 09:40"/>
  </r>
  <r>
    <x v="3"/>
    <x v="3"/>
    <n v="50"/>
    <n v="1"/>
    <s v="FRJ79"/>
    <n v="100"/>
    <n v="0"/>
    <s v="ร้านที่4"/>
    <s v="จ***มาศ แ***วังน้ำ"/>
    <s v="พิษณุโลก"/>
    <s v="-"/>
    <s v=""/>
    <s v="14/08/2025 09:40"/>
    <s v="-"/>
    <s v="J&amp;T COD"/>
    <s v="Tiktok"/>
    <s v="จ่ายทีหลัง / COD"/>
    <s v=""/>
    <s v="-"/>
    <s v="14/08/2025 09:40"/>
  </r>
  <r>
    <x v="4"/>
    <x v="4"/>
    <n v="50"/>
    <n v="1"/>
    <s v="FRJ79"/>
    <n v="100"/>
    <n v="0"/>
    <s v="ร้านที่4"/>
    <s v="จ***มาศ แ***วังน้ำ"/>
    <s v="พิษณุโลก"/>
    <s v="-"/>
    <s v=""/>
    <s v="14/08/2025 09:40"/>
    <s v="-"/>
    <s v="J&amp;T COD"/>
    <s v="Tiktok"/>
    <s v="จ่ายทีหลัง / COD"/>
    <s v=""/>
    <s v="-"/>
    <s v="14/08/2025 09:40"/>
  </r>
  <r>
    <x v="2"/>
    <x v="2"/>
    <n v="50"/>
    <n v="2"/>
    <s v="FRJ77"/>
    <n v="200"/>
    <n v="0"/>
    <s v="ร้านที่4"/>
    <s v="ณ***ภัสษ์ ธ***คธัญสิริ"/>
    <s v="ประจวบคีรีขันธ์"/>
    <s v="-"/>
    <s v=""/>
    <s v="14/08/2025 08:49"/>
    <s v="-"/>
    <s v="Flash Express Thailand COD"/>
    <s v="Tiktok"/>
    <s v="จ่ายทีหลัง / COD"/>
    <s v=""/>
    <s v="THT19072230YK9Z"/>
    <s v="14/08/2025 08:49"/>
  </r>
  <r>
    <x v="3"/>
    <x v="3"/>
    <n v="50"/>
    <n v="2"/>
    <s v="FRJ77"/>
    <n v="200"/>
    <n v="0"/>
    <s v="ร้านที่4"/>
    <s v="ณ***ภัสษ์ ธ***คธัญสิริ"/>
    <s v="ประจวบคีรีขันธ์"/>
    <s v="-"/>
    <s v=""/>
    <s v="14/08/2025 08:49"/>
    <s v="-"/>
    <s v="Flash Express Thailand COD"/>
    <s v="Tiktok"/>
    <s v="จ่ายทีหลัง / COD"/>
    <s v=""/>
    <s v="THT19072230YK9Z"/>
    <s v="14/08/2025 08:49"/>
  </r>
  <r>
    <x v="4"/>
    <x v="4"/>
    <n v="50"/>
    <n v="2"/>
    <s v="FRJ77"/>
    <n v="200"/>
    <n v="0"/>
    <s v="ร้านที่4"/>
    <s v="ณ***ภัสษ์ ธ***คธัญสิริ"/>
    <s v="ประจวบคีรีขันธ์"/>
    <s v="-"/>
    <s v=""/>
    <s v="14/08/2025 08:49"/>
    <s v="-"/>
    <s v="Flash Express Thailand COD"/>
    <s v="Tiktok"/>
    <s v="จ่ายทีหลัง / COD"/>
    <s v=""/>
    <s v="THT19072230YK9Z"/>
    <s v="14/08/2025 08:49"/>
  </r>
  <r>
    <x v="7"/>
    <x v="7"/>
    <n v="80"/>
    <n v="1"/>
    <s v="FRJ75"/>
    <n v="8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4/08/2025 08:21"/>
    <s v="-"/>
    <s v="SPX Express"/>
    <s v="Shopee"/>
    <s v="shopee"/>
    <s v=""/>
    <s v="TH255677915790V"/>
    <s v="14/08/2025 08:21"/>
  </r>
  <r>
    <x v="0"/>
    <x v="0"/>
    <n v="50"/>
    <n v="6"/>
    <s v="FRJ74"/>
    <n v="200"/>
    <n v="0"/>
    <s v="ร้านที่2"/>
    <s v="ป***า เ***ธรรม"/>
    <s v="หนองบัวลำภู"/>
    <s v="-"/>
    <s v=""/>
    <s v="14/08/2025 08:18"/>
    <s v="-"/>
    <s v="J&amp;T COD"/>
    <s v="Tiktok"/>
    <s v="จ่ายทีหลัง / COD"/>
    <s v=""/>
    <s v="762650698913"/>
    <s v="14/08/2025 08:18"/>
  </r>
  <r>
    <x v="10"/>
    <x v="15"/>
    <n v="27.77"/>
    <n v="1"/>
    <s v="FRJ73"/>
    <n v="34.770000000000003"/>
    <n v="7"/>
    <s v="ร้านที่1"/>
    <s v="จรัสศรี"/>
    <s v="88/8หมู่10 ซอยไร่ดง ต.บ้านสิงห์_x000a__x000a_โพธาราม/ Photharamราชบุรี/ Ratchaburi_x000a_70120"/>
    <s v="70120"/>
    <s v="660817722839"/>
    <s v="14/08/2025 08:17"/>
    <s v="-"/>
    <s v="Kerry_dropoff"/>
    <s v="Lazada"/>
    <s v="lazada"/>
    <s v=""/>
    <s v="LEXPU0597761111"/>
    <s v="14/08/2025 08:17"/>
  </r>
  <r>
    <x v="2"/>
    <x v="2"/>
    <n v="50"/>
    <n v="2"/>
    <s v="FRJ72"/>
    <n v="200"/>
    <n v="0"/>
    <s v="ร้านที่4"/>
    <s v="พ***ูเป้ พ***จพร"/>
    <s v="ปราจีนบุรี"/>
    <s v="-"/>
    <s v=""/>
    <s v="14/08/2025 07:58"/>
    <s v="-"/>
    <s v="J&amp;T COD"/>
    <s v="Tiktok"/>
    <s v="จ่ายทีหลัง / COD"/>
    <s v=""/>
    <s v="762698750730"/>
    <s v="14/08/2025 07:58"/>
  </r>
  <r>
    <x v="3"/>
    <x v="3"/>
    <n v="50"/>
    <n v="2"/>
    <s v="FRJ72"/>
    <n v="200"/>
    <n v="0"/>
    <s v="ร้านที่4"/>
    <s v="พ***ูเป้ พ***จพร"/>
    <s v="ปราจีนบุรี"/>
    <s v="-"/>
    <s v=""/>
    <s v="14/08/2025 07:58"/>
    <s v="-"/>
    <s v="J&amp;T COD"/>
    <s v="Tiktok"/>
    <s v="จ่ายทีหลัง / COD"/>
    <s v=""/>
    <s v="762698750730"/>
    <s v="14/08/2025 07:58"/>
  </r>
  <r>
    <x v="4"/>
    <x v="4"/>
    <n v="50"/>
    <n v="2"/>
    <s v="FRJ72"/>
    <n v="200"/>
    <n v="0"/>
    <s v="ร้านที่4"/>
    <s v="พ***ูเป้ พ***จพร"/>
    <s v="ปราจีนบุรี"/>
    <s v="-"/>
    <s v=""/>
    <s v="14/08/2025 07:58"/>
    <s v="-"/>
    <s v="J&amp;T COD"/>
    <s v="Tiktok"/>
    <s v="จ่ายทีหลัง / COD"/>
    <s v=""/>
    <s v="762698750730"/>
    <s v="14/08/2025 07:58"/>
  </r>
  <r>
    <x v="14"/>
    <x v="16"/>
    <n v="15"/>
    <n v="1"/>
    <s v="FRJ71"/>
    <n v="15"/>
    <n v="0"/>
    <s v="ร้านที่1"/>
    <s v="น******ิ"/>
    <s v="******ังลึก, อำเภอสามชุก ตำบลวังลึก อำเภอสามชุก จังหวัดสุพรรณบุรี 72130"/>
    <s v="72130"/>
    <s v="45"/>
    <s v="14/08/2025 07:59"/>
    <s v="-"/>
    <s v="SPX Express"/>
    <s v="Shopee"/>
    <s v="shopee"/>
    <s v=""/>
    <s v="TH257981680188K"/>
    <s v="14/08/2025 07:29"/>
  </r>
  <r>
    <x v="0"/>
    <x v="0"/>
    <n v="33.333333333333336"/>
    <n v="3"/>
    <s v="FRJ70"/>
    <n v="129"/>
    <n v="29"/>
    <s v="ร้านที่2"/>
    <s v="ว***ุฑธ ธ***รักษ์"/>
    <s v="จังหวัดสุโขทัย"/>
    <s v="-"/>
    <s v=""/>
    <s v="14/08/2025 07:21"/>
    <s v="-"/>
    <s v="J&amp;T COD"/>
    <s v="Tiktok"/>
    <s v="จ่ายทีหลัง / COD"/>
    <s v=""/>
    <s v="762685816723"/>
    <s v="14/08/2025 07:21"/>
  </r>
  <r>
    <x v="9"/>
    <x v="10"/>
    <n v="66.666666666666671"/>
    <n v="3"/>
    <s v="FRJ69"/>
    <n v="142.5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4/08/2025 07:13"/>
    <s v="-"/>
    <s v="Kerry_dropoff"/>
    <s v="Lazada"/>
    <s v="lazada"/>
    <s v=""/>
    <s v="LEXPU0597530412"/>
    <s v="14/08/2025 07:13"/>
  </r>
  <r>
    <x v="2"/>
    <x v="2"/>
    <n v="50"/>
    <n v="1"/>
    <s v="FRJ68"/>
    <n v="104"/>
    <n v="9"/>
    <s v="ร้านที่2"/>
    <s v="แ**"/>
    <s v="เทศบาลเมืองจันทบุรี"/>
    <s v="-"/>
    <s v=""/>
    <s v="14/08/2025 06:48"/>
    <s v="-"/>
    <s v="J&amp;T COD"/>
    <s v="Tiktok"/>
    <s v="จ่ายทีหลัง / COD"/>
    <s v=""/>
    <s v="762609754760"/>
    <s v="14/08/2025 06:48"/>
  </r>
  <r>
    <x v="3"/>
    <x v="3"/>
    <n v="50"/>
    <n v="1"/>
    <s v="FRJ68"/>
    <n v="104"/>
    <n v="9"/>
    <s v="ร้านที่2"/>
    <s v="แ**"/>
    <s v="เทศบาลเมืองจันทบุรี"/>
    <s v="-"/>
    <s v=""/>
    <s v="14/08/2025 06:48"/>
    <s v="-"/>
    <s v="J&amp;T COD"/>
    <s v="Tiktok"/>
    <s v="จ่ายทีหลัง / COD"/>
    <s v=""/>
    <s v="762609754760"/>
    <s v="14/08/2025 06:48"/>
  </r>
  <r>
    <x v="4"/>
    <x v="4"/>
    <n v="50"/>
    <n v="1"/>
    <s v="FRJ68"/>
    <n v="104"/>
    <n v="9"/>
    <s v="ร้านที่2"/>
    <s v="แ**"/>
    <s v="เทศบาลเมืองจันทบุรี"/>
    <s v="-"/>
    <s v=""/>
    <s v="14/08/2025 06:48"/>
    <s v="-"/>
    <s v="J&amp;T COD"/>
    <s v="Tiktok"/>
    <s v="จ่ายทีหลัง / COD"/>
    <s v=""/>
    <s v="762609754760"/>
    <s v="14/08/2025 06:48"/>
  </r>
  <r>
    <x v="2"/>
    <x v="2"/>
    <n v="50"/>
    <n v="2"/>
    <s v="FRJ67"/>
    <n v="200"/>
    <n v="0"/>
    <s v="ร้านที่2"/>
    <s v="น** พ***อง ส***นทร์ดอนคา"/>
    <s v="กำแพงเพชร"/>
    <s v="-"/>
    <s v=""/>
    <s v="14/08/2025 06:30"/>
    <s v="-"/>
    <s v="J&amp;T COD"/>
    <s v="Tiktok"/>
    <s v="จ่ายทีหลัง / COD"/>
    <s v=""/>
    <s v="762637440795"/>
    <s v="14/08/2025 06:30"/>
  </r>
  <r>
    <x v="3"/>
    <x v="3"/>
    <n v="50"/>
    <n v="2"/>
    <s v="FRJ67"/>
    <n v="200"/>
    <n v="0"/>
    <s v="ร้านที่2"/>
    <s v="น** พ***อง ส***นทร์ดอนคา"/>
    <s v="กำแพงเพชร"/>
    <s v="-"/>
    <s v=""/>
    <s v="14/08/2025 06:30"/>
    <s v="-"/>
    <s v="J&amp;T COD"/>
    <s v="Tiktok"/>
    <s v="จ่ายทีหลัง / COD"/>
    <s v=""/>
    <s v="762637440795"/>
    <s v="14/08/2025 06:30"/>
  </r>
  <r>
    <x v="4"/>
    <x v="4"/>
    <n v="50"/>
    <n v="2"/>
    <s v="FRJ67"/>
    <n v="200"/>
    <n v="0"/>
    <s v="ร้านที่2"/>
    <s v="น** พ***อง ส***นทร์ดอนคา"/>
    <s v="กำแพงเพชร"/>
    <s v="-"/>
    <s v=""/>
    <s v="14/08/2025 06:30"/>
    <s v="-"/>
    <s v="J&amp;T COD"/>
    <s v="Tiktok"/>
    <s v="จ่ายทีหลัง / COD"/>
    <s v=""/>
    <s v="762637440795"/>
    <s v="14/08/2025 06:30"/>
  </r>
  <r>
    <x v="2"/>
    <x v="2"/>
    <n v="50"/>
    <n v="2"/>
    <s v="FRJ66"/>
    <n v="200"/>
    <n v="0"/>
    <s v="ร้านที่4"/>
    <s v="อ***ค์ บ***ข้าวโพดหวาน"/>
    <s v="กาญจนบุรี"/>
    <s v="-"/>
    <s v=""/>
    <s v="14/08/2025 06:21"/>
    <s v="-"/>
    <s v="J&amp;T COD"/>
    <s v="Tiktok"/>
    <s v="จ่ายทีหลัง / COD"/>
    <s v=""/>
    <s v="762642846781"/>
    <s v="14/08/2025 06:21"/>
  </r>
  <r>
    <x v="3"/>
    <x v="3"/>
    <n v="50"/>
    <n v="2"/>
    <s v="FRJ66"/>
    <n v="200"/>
    <n v="0"/>
    <s v="ร้านที่4"/>
    <s v="อ***ค์ บ***ข้าวโพดหวาน"/>
    <s v="กาญจนบุรี"/>
    <s v="-"/>
    <s v=""/>
    <s v="14/08/2025 06:21"/>
    <s v="-"/>
    <s v="J&amp;T COD"/>
    <s v="Tiktok"/>
    <s v="จ่ายทีหลัง / COD"/>
    <s v=""/>
    <s v="762642846781"/>
    <s v="14/08/2025 06:21"/>
  </r>
  <r>
    <x v="4"/>
    <x v="4"/>
    <n v="50"/>
    <n v="2"/>
    <s v="FRJ66"/>
    <n v="200"/>
    <n v="0"/>
    <s v="ร้านที่4"/>
    <s v="อ***ค์ บ***ข้าวโพดหวาน"/>
    <s v="กาญจนบุรี"/>
    <s v="-"/>
    <s v=""/>
    <s v="14/08/2025 06:21"/>
    <s v="-"/>
    <s v="J&amp;T COD"/>
    <s v="Tiktok"/>
    <s v="จ่ายทีหลัง / COD"/>
    <s v=""/>
    <s v="762642846781"/>
    <s v="14/08/2025 06:21"/>
  </r>
  <r>
    <x v="11"/>
    <x v="12"/>
    <n v="12"/>
    <n v="30"/>
    <s v="FRJ65"/>
    <n v="642"/>
    <n v="0"/>
    <s v="ร้านที่1"/>
    <s v="เ******)"/>
    <s v="******ตำบลเพนียด อำเภอโคกสำโรง จังหวัดลพบุรี 15120"/>
    <s v="15120"/>
    <s v="30"/>
    <s v="14/08/2025 06:27"/>
    <s v="-"/>
    <s v="SPX Express"/>
    <s v="Shopee"/>
    <s v="shopee"/>
    <s v=""/>
    <s v="TH253890650964N"/>
    <s v="14/08/2025 05:57"/>
  </r>
  <r>
    <x v="11"/>
    <x v="12"/>
    <n v="12"/>
    <n v="20"/>
    <s v="FRJ65"/>
    <n v="642"/>
    <n v="0"/>
    <s v="ร้านที่1"/>
    <s v="เ******)"/>
    <s v="******ตำบลเพนียด อำเภอโคกสำโรง จังหวัดลพบุรี 15120"/>
    <s v="15120"/>
    <s v="30"/>
    <s v="14/08/2025 06:27"/>
    <s v="-"/>
    <s v="SPX Express"/>
    <s v="Shopee"/>
    <s v="shopee"/>
    <s v=""/>
    <s v="TH253890650964N"/>
    <s v="14/08/2025 05:57"/>
  </r>
  <r>
    <x v="2"/>
    <x v="2"/>
    <n v="50"/>
    <n v="3"/>
    <s v="FRJ63"/>
    <n v="300"/>
    <n v="0"/>
    <s v="ร้านที่2"/>
    <s v="น***น เ***บุญมา"/>
    <s v="อ่างทอง"/>
    <s v="-"/>
    <s v=""/>
    <s v="14/08/2025 05:07"/>
    <s v="-"/>
    <s v="J&amp;T COD"/>
    <s v="Tiktok"/>
    <s v="จ่ายทีหลัง / COD"/>
    <s v=""/>
    <s v="762699754714"/>
    <s v="14/08/2025 05:07"/>
  </r>
  <r>
    <x v="3"/>
    <x v="3"/>
    <n v="50"/>
    <n v="3"/>
    <s v="FRJ63"/>
    <n v="300"/>
    <n v="0"/>
    <s v="ร้านที่2"/>
    <s v="น***น เ***บุญมา"/>
    <s v="อ่างทอง"/>
    <s v="-"/>
    <s v=""/>
    <s v="14/08/2025 05:07"/>
    <s v="-"/>
    <s v="J&amp;T COD"/>
    <s v="Tiktok"/>
    <s v="จ่ายทีหลัง / COD"/>
    <s v=""/>
    <s v="762699754714"/>
    <s v="14/08/2025 05:07"/>
  </r>
  <r>
    <x v="4"/>
    <x v="4"/>
    <n v="50"/>
    <n v="3"/>
    <s v="FRJ63"/>
    <n v="300"/>
    <n v="0"/>
    <s v="ร้านที่2"/>
    <s v="น***น เ***บุญมา"/>
    <s v="อ่างทอง"/>
    <s v="-"/>
    <s v=""/>
    <s v="14/08/2025 05:07"/>
    <s v="-"/>
    <s v="J&amp;T COD"/>
    <s v="Tiktok"/>
    <s v="จ่ายทีหลัง / COD"/>
    <s v=""/>
    <s v="762699754714"/>
    <s v="14/08/2025 05:07"/>
  </r>
  <r>
    <x v="0"/>
    <x v="0"/>
    <n v="50"/>
    <n v="6"/>
    <s v="FRJ62"/>
    <n v="200"/>
    <n v="0"/>
    <s v="ร้านที่2"/>
    <s v="ส***ตร ร***งค์"/>
    <s v="นครสวรรค์"/>
    <s v="-"/>
    <s v=""/>
    <s v="14/08/2025 05:05"/>
    <s v="-"/>
    <s v="J&amp;T COD"/>
    <s v="Tiktok"/>
    <s v="จ่ายทีหลัง / COD"/>
    <s v=""/>
    <s v="762610150750"/>
    <s v="14/08/2025 05:05"/>
  </r>
  <r>
    <x v="2"/>
    <x v="2"/>
    <n v="50"/>
    <n v="2"/>
    <s v="FRJ61"/>
    <n v="200"/>
    <n v="0"/>
    <s v="ร้านที่4"/>
    <s v="ฝ*** บ***อยู่หัวมุม3แยกก่อนถึงหอ"/>
    <s v="เพชรบูรณ์"/>
    <s v="-"/>
    <s v=""/>
    <s v="14/08/2025 04:12"/>
    <s v="-"/>
    <s v="Flash Express Thailand"/>
    <s v="Tiktok"/>
    <s v="tiktok"/>
    <s v=""/>
    <s v="THT6301220V1M7Z"/>
    <s v="14/08/2025 04:21"/>
  </r>
  <r>
    <x v="3"/>
    <x v="3"/>
    <n v="50"/>
    <n v="2"/>
    <s v="FRJ61"/>
    <n v="200"/>
    <n v="0"/>
    <s v="ร้านที่4"/>
    <s v="ฝ*** บ***อยู่หัวมุม3แยกก่อนถึงหอ"/>
    <s v="เพชรบูรณ์"/>
    <s v="-"/>
    <s v=""/>
    <s v="14/08/2025 04:12"/>
    <s v="-"/>
    <s v="Flash Express Thailand"/>
    <s v="Tiktok"/>
    <s v="tiktok"/>
    <s v=""/>
    <s v="THT6301220V1M7Z"/>
    <s v="14/08/2025 04:21"/>
  </r>
  <r>
    <x v="4"/>
    <x v="4"/>
    <n v="50"/>
    <n v="2"/>
    <s v="FRJ61"/>
    <n v="200"/>
    <n v="0"/>
    <s v="ร้านที่4"/>
    <s v="ฝ*** บ***อยู่หัวมุม3แยกก่อนถึงหอ"/>
    <s v="เพชรบูรณ์"/>
    <s v="-"/>
    <s v=""/>
    <s v="14/08/2025 04:12"/>
    <s v="-"/>
    <s v="Flash Express Thailand"/>
    <s v="Tiktok"/>
    <s v="tiktok"/>
    <s v=""/>
    <s v="THT6301220V1M7Z"/>
    <s v="14/08/2025 04:21"/>
  </r>
  <r>
    <x v="14"/>
    <x v="16"/>
    <n v="15"/>
    <n v="1"/>
    <s v="FRJ60"/>
    <n v="25"/>
    <n v="10"/>
    <s v="ร้านที่1"/>
    <s v="ร******ว"/>
    <s v="******นสำโรง ตำบลนาแขม อำเภอกบินทร์บุรี จังหวัดปราจีนบุรี 25110"/>
    <s v="25110"/>
    <s v="72"/>
    <s v="14/08/2025 02:58"/>
    <s v="-"/>
    <s v="SPX Express"/>
    <s v="Shopee"/>
    <s v="shopee"/>
    <s v=""/>
    <s v="TH253714882056G"/>
    <s v="14/08/2025 02:28"/>
  </r>
  <r>
    <x v="7"/>
    <x v="7"/>
    <n v="80"/>
    <n v="1"/>
    <s v="FRJ59"/>
    <n v="80"/>
    <n v="0"/>
    <s v="ร้านที่1"/>
    <s v="จ******า"/>
    <s v="******94 (บ้านหนองหลุบ หมู่7) ตำบลแดงใหญ่ อำเภอเมืองขอนแก่น จังหวัดขอนแก่น 40000"/>
    <s v="40000"/>
    <s v="28"/>
    <s v="14/08/2025 01:49"/>
    <s v="-"/>
    <s v="SPX Express"/>
    <s v="Shopee"/>
    <s v="shopee"/>
    <s v=""/>
    <s v="TH253957716692W"/>
    <s v="14/08/2025 01:49"/>
  </r>
  <r>
    <x v="0"/>
    <x v="0"/>
    <n v="33.333333333333336"/>
    <n v="3"/>
    <s v="FRJ58"/>
    <n v="100"/>
    <n v="0"/>
    <s v="ร้านที่2"/>
    <s v="o***a"/>
    <s v="กรุงเทพฯ"/>
    <s v="-"/>
    <s v=""/>
    <s v="14/08/2025 01:29"/>
    <s v="-"/>
    <s v="J&amp;T COD"/>
    <s v="Tiktok"/>
    <s v="จ่ายทีหลัง / COD"/>
    <s v=""/>
    <s v="762639011724"/>
    <s v="14/08/2025 01:29"/>
  </r>
  <r>
    <x v="2"/>
    <x v="2"/>
    <n v="50"/>
    <n v="2"/>
    <s v="FRJ56"/>
    <n v="200"/>
    <n v="0"/>
    <s v="ร้านที่4"/>
    <s v="ม***ย เ***ญคุณาธร"/>
    <s v="ขอนแก่น"/>
    <s v="-"/>
    <s v=""/>
    <s v="14/08/2025 00:14"/>
    <s v="-"/>
    <s v="J&amp;T COD"/>
    <s v="Tiktok"/>
    <s v="จ่ายทีหลัง / COD"/>
    <s v=""/>
    <s v="762697247804"/>
    <s v="14/08/2025 00:26"/>
  </r>
  <r>
    <x v="3"/>
    <x v="3"/>
    <n v="50"/>
    <n v="2"/>
    <s v="FRJ56"/>
    <n v="200"/>
    <n v="0"/>
    <s v="ร้านที่4"/>
    <s v="ม***ย เ***ญคุณาธร"/>
    <s v="ขอนแก่น"/>
    <s v="-"/>
    <s v=""/>
    <s v="14/08/2025 00:14"/>
    <s v="-"/>
    <s v="J&amp;T COD"/>
    <s v="Tiktok"/>
    <s v="จ่ายทีหลัง / COD"/>
    <s v=""/>
    <s v="762697247804"/>
    <s v="14/08/2025 00:26"/>
  </r>
  <r>
    <x v="4"/>
    <x v="4"/>
    <n v="50"/>
    <n v="2"/>
    <s v="FRJ56"/>
    <n v="200"/>
    <n v="0"/>
    <s v="ร้านที่4"/>
    <s v="ม***ย เ***ญคุณาธร"/>
    <s v="ขอนแก่น"/>
    <s v="-"/>
    <s v=""/>
    <s v="14/08/2025 00:14"/>
    <s v="-"/>
    <s v="J&amp;T COD"/>
    <s v="Tiktok"/>
    <s v="จ่ายทีหลัง / COD"/>
    <s v=""/>
    <s v="762697247804"/>
    <s v="14/08/2025 00:26"/>
  </r>
  <r>
    <x v="2"/>
    <x v="2"/>
    <n v="50"/>
    <n v="1"/>
    <s v="FRJ55"/>
    <n v="109"/>
    <n v="9"/>
    <s v="ร้านที่4"/>
    <s v="ม*** ช***อุรา"/>
    <s v="นครราชสีมา"/>
    <s v="-"/>
    <s v=""/>
    <s v="14/08/2025 00:02"/>
    <s v="-"/>
    <s v="J&amp;T Express"/>
    <s v="Tiktok"/>
    <s v="tiktok"/>
    <s v=""/>
    <s v="762680553773"/>
    <s v="14/08/2025 00:02"/>
  </r>
  <r>
    <x v="3"/>
    <x v="3"/>
    <n v="50"/>
    <n v="1"/>
    <s v="FRJ55"/>
    <n v="109"/>
    <n v="9"/>
    <s v="ร้านที่4"/>
    <s v="ม*** ช***อุรา"/>
    <s v="นครราชสีมา"/>
    <s v="-"/>
    <s v=""/>
    <s v="14/08/2025 00:02"/>
    <s v="-"/>
    <s v="J&amp;T Express"/>
    <s v="Tiktok"/>
    <s v="tiktok"/>
    <s v=""/>
    <s v="762680553773"/>
    <s v="14/08/2025 00:02"/>
  </r>
  <r>
    <x v="4"/>
    <x v="4"/>
    <n v="50"/>
    <n v="1"/>
    <s v="FRJ55"/>
    <n v="109"/>
    <n v="9"/>
    <s v="ร้านที่4"/>
    <s v="ม*** ช***อุรา"/>
    <s v="นครราชสีมา"/>
    <s v="-"/>
    <s v=""/>
    <s v="14/08/2025 00:02"/>
    <s v="-"/>
    <s v="J&amp;T Express"/>
    <s v="Tiktok"/>
    <s v="tiktok"/>
    <s v=""/>
    <s v="762680553773"/>
    <s v="14/08/2025 00:02"/>
  </r>
  <r>
    <x v="2"/>
    <x v="2"/>
    <n v="50"/>
    <n v="2"/>
    <s v="FRJ54"/>
    <n v="200"/>
    <n v="0"/>
    <s v="ร้านที่2"/>
    <s v="h***ai พ***ิ้ม"/>
    <s v="ภูเก็ต"/>
    <s v="-"/>
    <s v=""/>
    <s v="14/08/2025 00:01"/>
    <s v="-"/>
    <s v="J&amp;T COD"/>
    <s v="Tiktok"/>
    <s v="จ่ายทีหลัง / COD"/>
    <s v=""/>
    <s v="762633557733"/>
    <s v="14/08/2025 00:01"/>
  </r>
  <r>
    <x v="3"/>
    <x v="3"/>
    <n v="50"/>
    <n v="2"/>
    <s v="FRJ54"/>
    <n v="200"/>
    <n v="0"/>
    <s v="ร้านที่2"/>
    <s v="h***ai พ***ิ้ม"/>
    <s v="ภูเก็ต"/>
    <s v="-"/>
    <s v=""/>
    <s v="14/08/2025 00:01"/>
    <s v="-"/>
    <s v="J&amp;T COD"/>
    <s v="Tiktok"/>
    <s v="จ่ายทีหลัง / COD"/>
    <s v=""/>
    <s v="762633557733"/>
    <s v="14/08/2025 00:01"/>
  </r>
  <r>
    <x v="4"/>
    <x v="4"/>
    <n v="50"/>
    <n v="2"/>
    <s v="FRJ54"/>
    <n v="200"/>
    <n v="0"/>
    <s v="ร้านที่2"/>
    <s v="h***ai พ***ิ้ม"/>
    <s v="ภูเก็ต"/>
    <s v="-"/>
    <s v=""/>
    <s v="14/08/2025 00:01"/>
    <s v="-"/>
    <s v="J&amp;T COD"/>
    <s v="Tiktok"/>
    <s v="จ่ายทีหลัง / COD"/>
    <s v=""/>
    <s v="762633557733"/>
    <s v="14/08/2025 00:0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x v="0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1"/>
    <x v="1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2"/>
    <x v="2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0"/>
    <x v="0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1"/>
    <x v="1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2"/>
    <x v="2"/>
    <n v="50"/>
    <n v="1"/>
    <s v="FRL96"/>
    <n v="127.8"/>
    <n v="0"/>
    <s v="ร้านที่3"/>
    <s v="ณัฐวุฒิ  วัดอ่อน"/>
    <s v="36 สน.ฉลองกรุง (หน้าห้องวิทยุ)  ถ.คุ้มเกล้า · แสนแสบ/ Saen Saep_x000a__x000a_มีนบุรี/ Min Buriกรุงเทพมหานคร/ Bangkok_x000a_10510"/>
    <s v="10510"/>
    <s v="660870108235"/>
    <s v="15/08/2025 23:55"/>
    <s v="-"/>
    <s v="Kerry_dropoff"/>
    <s v="Lazada"/>
    <s v="lazada"/>
    <s v=""/>
    <s v="LEXPU0598070960"/>
    <s v="15/08/2025 23:53"/>
  </r>
  <r>
    <x v="0"/>
    <x v="0"/>
    <n v="50"/>
    <n v="1"/>
    <s v="FRL95"/>
    <n v="100"/>
    <n v="0"/>
    <s v="ร้านที่2"/>
    <s v="ก***ิดา ห***วล"/>
    <s v="สุรินทร์"/>
    <s v="-"/>
    <s v=""/>
    <s v="15/08/2025 23:48"/>
    <s v="-"/>
    <s v="J&amp;T COD"/>
    <s v="Tiktok"/>
    <s v="จ่ายทีหลัง / COD"/>
    <s v=""/>
    <s v="762705798212"/>
    <s v="15/08/2025 23:48"/>
  </r>
  <r>
    <x v="1"/>
    <x v="1"/>
    <n v="50"/>
    <n v="1"/>
    <s v="FRL95"/>
    <n v="100"/>
    <n v="0"/>
    <s v="ร้านที่2"/>
    <s v="ก***ิดา ห***วล"/>
    <s v="สุรินทร์"/>
    <s v="-"/>
    <s v=""/>
    <s v="15/08/2025 23:48"/>
    <s v="-"/>
    <s v="J&amp;T COD"/>
    <s v="Tiktok"/>
    <s v="จ่ายทีหลัง / COD"/>
    <s v=""/>
    <s v="762705798212"/>
    <s v="15/08/2025 23:48"/>
  </r>
  <r>
    <x v="2"/>
    <x v="2"/>
    <n v="50"/>
    <n v="1"/>
    <s v="FRL95"/>
    <n v="100"/>
    <n v="0"/>
    <s v="ร้านที่2"/>
    <s v="ก***ิดา ห***วล"/>
    <s v="สุรินทร์"/>
    <s v="-"/>
    <s v=""/>
    <s v="15/08/2025 23:48"/>
    <s v="-"/>
    <s v="J&amp;T COD"/>
    <s v="Tiktok"/>
    <s v="จ่ายทีหลัง / COD"/>
    <s v=""/>
    <s v="762705798212"/>
    <s v="15/08/2025 23:48"/>
  </r>
  <r>
    <x v="0"/>
    <x v="0"/>
    <n v="50"/>
    <n v="1"/>
    <s v="FRL94"/>
    <n v="100"/>
    <n v="0"/>
    <s v="ร้านที่2"/>
    <s v="อ***ตร  พ***หลา"/>
    <s v="กรุงเทพฯ"/>
    <s v="-"/>
    <s v=""/>
    <s v="15/08/2025 23:37"/>
    <s v="-"/>
    <s v="J&amp;T Express"/>
    <s v="Tiktok"/>
    <s v="tiktok"/>
    <s v=""/>
    <s v="762757395212"/>
    <s v="15/08/2025 23:37"/>
  </r>
  <r>
    <x v="1"/>
    <x v="1"/>
    <n v="50"/>
    <n v="1"/>
    <s v="FRL94"/>
    <n v="100"/>
    <n v="0"/>
    <s v="ร้านที่2"/>
    <s v="อ***ตร  พ***หลา"/>
    <s v="กรุงเทพฯ"/>
    <s v="-"/>
    <s v=""/>
    <s v="15/08/2025 23:37"/>
    <s v="-"/>
    <s v="J&amp;T Express"/>
    <s v="Tiktok"/>
    <s v="tiktok"/>
    <s v=""/>
    <s v="762757395212"/>
    <s v="15/08/2025 23:37"/>
  </r>
  <r>
    <x v="2"/>
    <x v="2"/>
    <n v="50"/>
    <n v="1"/>
    <s v="FRL94"/>
    <n v="100"/>
    <n v="0"/>
    <s v="ร้านที่2"/>
    <s v="อ***ตร  พ***หลา"/>
    <s v="กรุงเทพฯ"/>
    <s v="-"/>
    <s v=""/>
    <s v="15/08/2025 23:37"/>
    <s v="-"/>
    <s v="J&amp;T Express"/>
    <s v="Tiktok"/>
    <s v="tiktok"/>
    <s v=""/>
    <s v="762757395212"/>
    <s v="15/08/2025 23:37"/>
  </r>
  <r>
    <x v="0"/>
    <x v="0"/>
    <n v="50"/>
    <n v="1"/>
    <s v="FRL93"/>
    <n v="100"/>
    <n v="0"/>
    <s v="ร้านที่2"/>
    <s v="ช***าภา โ*"/>
    <s v="เชียงใหม่"/>
    <s v="-"/>
    <s v=""/>
    <s v="15/08/2025 23:32"/>
    <s v="-"/>
    <s v="Flash Express Thailand COD"/>
    <s v="Tiktok"/>
    <s v="จ่ายทีหลัง / COD"/>
    <s v=""/>
    <s v="THT4701224H3J2Z"/>
    <s v="15/08/2025 23:32"/>
  </r>
  <r>
    <x v="1"/>
    <x v="1"/>
    <n v="50"/>
    <n v="1"/>
    <s v="FRL93"/>
    <n v="100"/>
    <n v="0"/>
    <s v="ร้านที่2"/>
    <s v="ช***าภา โ*"/>
    <s v="เชียงใหม่"/>
    <s v="-"/>
    <s v=""/>
    <s v="15/08/2025 23:32"/>
    <s v="-"/>
    <s v="Flash Express Thailand COD"/>
    <s v="Tiktok"/>
    <s v="จ่ายทีหลัง / COD"/>
    <s v=""/>
    <s v="THT4701224H3J2Z"/>
    <s v="15/08/2025 23:32"/>
  </r>
  <r>
    <x v="2"/>
    <x v="2"/>
    <n v="50"/>
    <n v="1"/>
    <s v="FRL93"/>
    <n v="100"/>
    <n v="0"/>
    <s v="ร้านที่2"/>
    <s v="ช***าภา โ*"/>
    <s v="เชียงใหม่"/>
    <s v="-"/>
    <s v=""/>
    <s v="15/08/2025 23:32"/>
    <s v="-"/>
    <s v="Flash Express Thailand COD"/>
    <s v="Tiktok"/>
    <s v="จ่ายทีหลัง / COD"/>
    <s v=""/>
    <s v="THT4701224H3J2Z"/>
    <s v="15/08/2025 23:32"/>
  </r>
  <r>
    <x v="3"/>
    <x v="3"/>
    <n v="12"/>
    <n v="10"/>
    <s v="FRL92"/>
    <n v="130"/>
    <n v="0"/>
    <s v="ร้านที่1"/>
    <s v="ป***ี"/>
    <s v="******แขวงลำผักชี เขตหนองจอก จังหวัดกรุงเทพมหานคร 10530"/>
    <s v="10530"/>
    <s v="39"/>
    <s v="15/08/2025 23:28"/>
    <s v="-"/>
    <s v="SPX Express"/>
    <s v="Shopee"/>
    <s v="shopee"/>
    <s v=""/>
    <s v="TH2509907607116"/>
    <s v="15/08/2025 23:28"/>
  </r>
  <r>
    <x v="0"/>
    <x v="0"/>
    <n v="50"/>
    <n v="2"/>
    <s v="FRL91"/>
    <n v="200"/>
    <n v="0"/>
    <s v="ร้านที่2"/>
    <s v="ค***พรพิศักดิ์ ห***งค์"/>
    <s v="กระบี่"/>
    <s v="-"/>
    <s v=""/>
    <s v="16/08/2025 18:18"/>
    <s v="-"/>
    <s v="J&amp;T Express"/>
    <s v="Tiktok"/>
    <s v="tiktok"/>
    <s v=""/>
    <s v="762781746554"/>
    <s v="15/08/2025 22:59"/>
  </r>
  <r>
    <x v="1"/>
    <x v="1"/>
    <n v="50"/>
    <n v="2"/>
    <s v="FRL91"/>
    <n v="200"/>
    <n v="0"/>
    <s v="ร้านที่2"/>
    <s v="ค***พรพิศักดิ์ ห***งค์"/>
    <s v="กระบี่"/>
    <s v="-"/>
    <s v=""/>
    <s v="16/08/2025 18:18"/>
    <s v="-"/>
    <s v="J&amp;T Express"/>
    <s v="Tiktok"/>
    <s v="tiktok"/>
    <s v=""/>
    <s v="762781746554"/>
    <s v="15/08/2025 22:59"/>
  </r>
  <r>
    <x v="2"/>
    <x v="2"/>
    <n v="50"/>
    <n v="2"/>
    <s v="FRL91"/>
    <n v="200"/>
    <n v="0"/>
    <s v="ร้านที่2"/>
    <s v="ค***พรพิศักดิ์ ห***งค์"/>
    <s v="กระบี่"/>
    <s v="-"/>
    <s v=""/>
    <s v="16/08/2025 18:18"/>
    <s v="-"/>
    <s v="J&amp;T Express"/>
    <s v="Tiktok"/>
    <s v="tiktok"/>
    <s v=""/>
    <s v="762781746554"/>
    <s v="15/08/2025 22:59"/>
  </r>
  <r>
    <x v="4"/>
    <x v="4"/>
    <n v="10"/>
    <n v="40"/>
    <s v="FRL90"/>
    <n v="384"/>
    <n v="0"/>
    <s v="ร้านที่1"/>
    <s v="ภ******์"/>
    <s v="******มู่5 ตำบลควนปริง อำเภอเมืองตรัง จังหวัดตรัง 92000"/>
    <s v="92000"/>
    <s v="04"/>
    <s v="15/08/2025 22:58"/>
    <s v="-"/>
    <s v="SPX Express"/>
    <s v="Shopee"/>
    <s v="shopee"/>
    <s v=""/>
    <s v="TH255834309568D"/>
    <s v="15/08/2025 22:56"/>
  </r>
  <r>
    <x v="5"/>
    <x v="5"/>
    <n v="65"/>
    <n v="2"/>
    <s v="FRL88"/>
    <n v="195"/>
    <n v="0"/>
    <s v="ร้านที่2"/>
    <s v="อ***ักษ์ อ***ณี"/>
    <s v="ตาก"/>
    <s v="-"/>
    <s v=""/>
    <s v="15/08/2025 22:03"/>
    <s v="-"/>
    <s v="J&amp;T COD"/>
    <s v="Tiktok"/>
    <s v="จ่ายทีหลัง / COD"/>
    <s v=""/>
    <s v="762736504320"/>
    <s v="15/08/2025 22:03"/>
  </r>
  <r>
    <x v="6"/>
    <x v="6"/>
    <n v="120"/>
    <n v="1"/>
    <s v="FRL88"/>
    <n v="195"/>
    <n v="0"/>
    <s v="ร้านที่2"/>
    <s v="อ***ักษ์ อ***ณี"/>
    <s v="ตาก"/>
    <s v="-"/>
    <s v=""/>
    <s v="15/08/2025 22:03"/>
    <s v="-"/>
    <s v="J&amp;T COD"/>
    <s v="Tiktok"/>
    <s v="จ่ายทีหลัง / COD"/>
    <s v=""/>
    <s v="762736504320"/>
    <s v="15/08/2025 22:03"/>
  </r>
  <r>
    <x v="7"/>
    <x v="7"/>
    <n v="66.333333333333329"/>
    <n v="3"/>
    <s v="FRL87"/>
    <n v="200"/>
    <n v="0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5/08/2025 22:01"/>
    <s v="-"/>
    <s v="SPX Express"/>
    <s v="Shopee"/>
    <s v="shopee"/>
    <s v=""/>
    <s v="TH254487995459D"/>
    <s v="15/08/2025 22:01"/>
  </r>
  <r>
    <x v="8"/>
    <x v="8"/>
    <n v="66.666666666666671"/>
    <n v="3"/>
    <s v="FRL86"/>
    <n v="123"/>
    <n v="0"/>
    <s v="ร้านที่1"/>
    <s v="น******ศ"/>
    <s v="******นาการ 60 ถ.พัฒนาการ แขวงพัฒนาการ เขตสวนหลวง กรุงเทพฯ (ชั้น2) แขวงพัฒนาการ เขตสวนหลวง จังหวัดกรุงเทพมหานคร 10250"/>
    <s v="10250"/>
    <s v="20"/>
    <s v="15/08/2025 21:46"/>
    <s v="-"/>
    <s v="SPX Express"/>
    <s v="Shopee"/>
    <s v="shopee"/>
    <s v=""/>
    <s v="TH255830166254G"/>
    <s v="15/08/2025 21:46"/>
  </r>
  <r>
    <x v="7"/>
    <x v="7"/>
    <n v="66.333333333333329"/>
    <n v="3"/>
    <s v="FRL85"/>
    <n v="200"/>
    <n v="0"/>
    <s v="ร้านที่1"/>
    <s v="ส***ร"/>
    <s v="******ับ, อำเภอสองพี่น้อง ตำบลบางพลับ อำเภอสองพี่น้อง จังหวัดสุพรรณบุรี 72110"/>
    <s v="72110"/>
    <s v="49"/>
    <s v="15/08/2025 21:36"/>
    <s v="-"/>
    <s v="SPX Express"/>
    <s v="Shopee"/>
    <s v="shopee"/>
    <s v=""/>
    <s v="TH2566048396714"/>
    <s v="15/08/2025 21:36"/>
  </r>
  <r>
    <x v="5"/>
    <x v="5"/>
    <n v="33.333333333333336"/>
    <n v="3"/>
    <s v="FRL83"/>
    <n v="188"/>
    <n v="88"/>
    <s v="ร้านที่2"/>
    <s v="u***9284035287138"/>
    <s v="ภูเก็ต"/>
    <s v="-"/>
    <s v=""/>
    <s v="15/08/2025 21:28"/>
    <s v="-"/>
    <s v="J&amp;T COD"/>
    <s v="Tiktok"/>
    <s v="จ่ายทีหลัง / COD"/>
    <s v=""/>
    <s v="762756118390"/>
    <s v="15/08/2025 21:28"/>
  </r>
  <r>
    <x v="0"/>
    <x v="0"/>
    <n v="50"/>
    <n v="1"/>
    <s v="FRL82"/>
    <n v="266"/>
    <n v="0"/>
    <s v="ร้านที่1"/>
    <s v="S**i"/>
    <s v="******ก้ว-หนามแดงต.บางพลีใหญ่ ตำบลบางพลีใหญ่ อำเภอบางพลี จังหวัดสมุทรปราการ 10540"/>
    <s v="10540"/>
    <s v="92"/>
    <s v="15/08/2025 21:06"/>
    <s v="-"/>
    <s v="SPX Express"/>
    <s v="Shopee"/>
    <s v="shopee"/>
    <s v=""/>
    <s v="TH258386217169U"/>
    <s v="15/08/2025 21:06"/>
  </r>
  <r>
    <x v="1"/>
    <x v="1"/>
    <n v="50"/>
    <n v="1"/>
    <s v="FRL82"/>
    <n v="266"/>
    <n v="0"/>
    <s v="ร้านที่1"/>
    <s v="S**i"/>
    <s v="******ก้ว-หนามแดงต.บางพลีใหญ่ ตำบลบางพลีใหญ่ อำเภอบางพลี จังหวัดสมุทรปราการ 10540"/>
    <s v="10540"/>
    <s v="92"/>
    <s v="15/08/2025 21:06"/>
    <s v="-"/>
    <s v="SPX Express"/>
    <s v="Shopee"/>
    <s v="shopee"/>
    <s v=""/>
    <s v="TH258386217169U"/>
    <s v="15/08/2025 21:06"/>
  </r>
  <r>
    <x v="2"/>
    <x v="2"/>
    <n v="50"/>
    <n v="1"/>
    <s v="FRL82"/>
    <n v="266"/>
    <n v="0"/>
    <s v="ร้านที่1"/>
    <s v="S**i"/>
    <s v="******ก้ว-หนามแดงต.บางพลีใหญ่ ตำบลบางพลีใหญ่ อำเภอบางพลี จังหวัดสมุทรปราการ 10540"/>
    <s v="10540"/>
    <s v="92"/>
    <s v="15/08/2025 21:06"/>
    <s v="-"/>
    <s v="SPX Express"/>
    <s v="Shopee"/>
    <s v="shopee"/>
    <s v=""/>
    <s v="TH258386217169U"/>
    <s v="15/08/2025 21:06"/>
  </r>
  <r>
    <x v="2"/>
    <x v="2"/>
    <n v="60"/>
    <n v="3"/>
    <s v="FRL82"/>
    <n v="266"/>
    <n v="0"/>
    <s v="ร้านที่1"/>
    <s v="S**i"/>
    <s v="******ก้ว-หนามแดงต.บางพลีใหญ่ ตำบลบางพลีใหญ่ อำเภอบางพลี จังหวัดสมุทรปราการ 10540"/>
    <s v="10540"/>
    <s v="92"/>
    <s v="15/08/2025 21:06"/>
    <s v="-"/>
    <s v="SPX Express"/>
    <s v="Shopee"/>
    <s v="shopee"/>
    <s v=""/>
    <s v="TH258386217169U"/>
    <s v="15/08/2025 21:06"/>
  </r>
  <r>
    <x v="0"/>
    <x v="0"/>
    <n v="50"/>
    <n v="1"/>
    <s v="FRL81"/>
    <n v="100"/>
    <n v="0"/>
    <s v="ร้านที่2"/>
    <s v="ส***ตรา แ***ุนทด"/>
    <s v="ระยอง"/>
    <s v="-"/>
    <s v=""/>
    <s v="15/08/2025 21:04"/>
    <s v="-"/>
    <s v="J&amp;T COD"/>
    <s v="Tiktok"/>
    <s v="จ่ายทีหลัง / COD"/>
    <s v=""/>
    <s v="762790489285"/>
    <s v="15/08/2025 21:05"/>
  </r>
  <r>
    <x v="1"/>
    <x v="1"/>
    <n v="50"/>
    <n v="1"/>
    <s v="FRL81"/>
    <n v="100"/>
    <n v="0"/>
    <s v="ร้านที่2"/>
    <s v="ส***ตรา แ***ุนทด"/>
    <s v="ระยอง"/>
    <s v="-"/>
    <s v=""/>
    <s v="15/08/2025 21:04"/>
    <s v="-"/>
    <s v="J&amp;T COD"/>
    <s v="Tiktok"/>
    <s v="จ่ายทีหลัง / COD"/>
    <s v=""/>
    <s v="762790489285"/>
    <s v="15/08/2025 21:04"/>
  </r>
  <r>
    <x v="2"/>
    <x v="2"/>
    <n v="50"/>
    <n v="1"/>
    <s v="FRL81"/>
    <n v="100"/>
    <n v="0"/>
    <s v="ร้านที่2"/>
    <s v="ส***ตรา แ***ุนทด"/>
    <s v="ระยอง"/>
    <s v="-"/>
    <s v=""/>
    <s v="15/08/2025 21:04"/>
    <s v="-"/>
    <s v="J&amp;T COD"/>
    <s v="Tiktok"/>
    <s v="จ่ายทีหลัง / COD"/>
    <s v=""/>
    <s v="762790489285"/>
    <s v="15/08/2025 21:04"/>
  </r>
  <r>
    <x v="0"/>
    <x v="0"/>
    <n v="50"/>
    <n v="2"/>
    <s v="FRL80"/>
    <n v="200"/>
    <n v="0"/>
    <s v="ร้านที่2"/>
    <s v="ค***าล์ม"/>
    <s v="กรุงเทพฯ"/>
    <s v="-"/>
    <s v=""/>
    <s v="15/08/2025 20:54"/>
    <s v="-"/>
    <s v="J&amp;T Express"/>
    <s v="Tiktok"/>
    <s v="tiktok"/>
    <s v=""/>
    <s v="762715495290"/>
    <s v="15/08/2025 20:54"/>
  </r>
  <r>
    <x v="1"/>
    <x v="1"/>
    <n v="50"/>
    <n v="2"/>
    <s v="FRL80"/>
    <n v="200"/>
    <n v="0"/>
    <s v="ร้านที่2"/>
    <s v="ค***าล์ม"/>
    <s v="กรุงเทพฯ"/>
    <s v="-"/>
    <s v=""/>
    <s v="15/08/2025 20:54"/>
    <s v="-"/>
    <s v="J&amp;T Express"/>
    <s v="Tiktok"/>
    <s v="tiktok"/>
    <s v=""/>
    <s v="762715495290"/>
    <s v="15/08/2025 20:54"/>
  </r>
  <r>
    <x v="2"/>
    <x v="2"/>
    <n v="50"/>
    <n v="2"/>
    <s v="FRL80"/>
    <n v="200"/>
    <n v="0"/>
    <s v="ร้านที่2"/>
    <s v="ค***าล์ม"/>
    <s v="กรุงเทพฯ"/>
    <s v="-"/>
    <s v=""/>
    <s v="15/08/2025 20:54"/>
    <s v="-"/>
    <s v="J&amp;T Express"/>
    <s v="Tiktok"/>
    <s v="tiktok"/>
    <s v=""/>
    <s v="762715495290"/>
    <s v="15/08/2025 20:54"/>
  </r>
  <r>
    <x v="5"/>
    <x v="5"/>
    <n v="33.333333333333336"/>
    <n v="3"/>
    <s v="FRL79"/>
    <n v="100"/>
    <n v="0"/>
    <s v="ร้านที่2"/>
    <s v="บ***ดล ร***กาด"/>
    <s v="สงขลา"/>
    <s v="-"/>
    <s v=""/>
    <s v="15/08/2025 20:39"/>
    <s v="-"/>
    <s v="J&amp;T Express"/>
    <s v="Tiktok"/>
    <s v="tiktok"/>
    <s v=""/>
    <s v="762785317394"/>
    <s v="15/08/2025 20:39"/>
  </r>
  <r>
    <x v="0"/>
    <x v="0"/>
    <n v="50"/>
    <n v="5"/>
    <s v="FRL78"/>
    <n v="480"/>
    <n v="0"/>
    <s v="ร้านที่2"/>
    <s v="อ***    ต***งตา"/>
    <s v="ลพบุรี"/>
    <s v="-"/>
    <s v=""/>
    <s v="15/08/2025 20:24"/>
    <s v="-"/>
    <s v="J&amp;T COD"/>
    <s v="Tiktok"/>
    <s v="จ่ายทีหลัง / COD"/>
    <s v=""/>
    <s v="762736790222"/>
    <s v="15/08/2025 20:25"/>
  </r>
  <r>
    <x v="1"/>
    <x v="1"/>
    <n v="50"/>
    <n v="5"/>
    <s v="FRL78"/>
    <n v="480"/>
    <n v="0"/>
    <s v="ร้านที่2"/>
    <s v="อ***    ต***งตา"/>
    <s v="ลพบุรี"/>
    <s v="-"/>
    <s v=""/>
    <s v="15/08/2025 20:24"/>
    <s v="-"/>
    <s v="J&amp;T COD"/>
    <s v="Tiktok"/>
    <s v="จ่ายทีหลัง / COD"/>
    <s v=""/>
    <s v="762736790222"/>
    <s v="15/08/2025 20:25"/>
  </r>
  <r>
    <x v="2"/>
    <x v="2"/>
    <n v="50"/>
    <n v="5"/>
    <s v="FRL78"/>
    <n v="480"/>
    <n v="0"/>
    <s v="ร้านที่2"/>
    <s v="อ***    ต***งตา"/>
    <s v="ลพบุรี"/>
    <s v="-"/>
    <s v=""/>
    <s v="15/08/2025 20:24"/>
    <s v="-"/>
    <s v="J&amp;T COD"/>
    <s v="Tiktok"/>
    <s v="จ่ายทีหลัง / COD"/>
    <s v=""/>
    <s v="762736790222"/>
    <s v="15/08/2025 20:25"/>
  </r>
  <r>
    <x v="5"/>
    <x v="5"/>
    <n v="50"/>
    <n v="6"/>
    <s v="FRL77"/>
    <n v="200"/>
    <n v="0"/>
    <s v="ร้านที่2"/>
    <s v="เ***นเพ็ญ"/>
    <s v="สกลนคร"/>
    <s v="-"/>
    <s v=""/>
    <s v="15/08/2025 19:33"/>
    <s v="-"/>
    <s v="J&amp;T COD"/>
    <s v="Tiktok"/>
    <s v="จ่ายทีหลัง / COD"/>
    <s v=""/>
    <s v="762795914322"/>
    <s v="15/08/2025 19:33"/>
  </r>
  <r>
    <x v="8"/>
    <x v="8"/>
    <n v="66.666666666666671"/>
    <n v="3"/>
    <s v="FRL76"/>
    <n v="317"/>
    <n v="0"/>
    <s v="ร้านที่1"/>
    <s v="น******ฟ"/>
    <s v="****** ตำบลเขื่อนอุบลรัตน์ ตำบลเขื่อนอุบลรัตน์ อำเภออุบลรัตน์ จังหวัดขอนแก่น 40250"/>
    <s v="40250"/>
    <s v="53"/>
    <s v="15/08/2025 19:23"/>
    <s v="-"/>
    <s v="SPX Express"/>
    <s v="Shopee"/>
    <s v="shopee"/>
    <s v=""/>
    <s v="TH2559492460751"/>
    <s v="15/08/2025 19:23"/>
  </r>
  <r>
    <x v="9"/>
    <x v="9"/>
    <n v="27.5"/>
    <n v="4"/>
    <s v="FRL76"/>
    <n v="317"/>
    <n v="0"/>
    <s v="ร้านที่1"/>
    <s v="น******ฟ"/>
    <s v="****** ตำบลเขื่อนอุบลรัตน์ ตำบลเขื่อนอุบลรัตน์ อำเภออุบลรัตน์ จังหวัดขอนแก่น 40250"/>
    <s v="40250"/>
    <s v="53"/>
    <s v="15/08/2025 19:23"/>
    <s v="-"/>
    <s v="SPX Express"/>
    <s v="Shopee"/>
    <s v="shopee"/>
    <s v=""/>
    <s v="TH2559492460751"/>
    <s v="15/08/2025 19:23"/>
  </r>
  <r>
    <x v="2"/>
    <x v="2"/>
    <n v="39"/>
    <n v="1"/>
    <s v="FRL76"/>
    <n v="317"/>
    <n v="0"/>
    <s v="ร้านที่1"/>
    <s v="น******ฟ"/>
    <s v="****** ตำบลเขื่อนอุบลรัตน์ ตำบลเขื่อนอุบลรัตน์ อำเภออุบลรัตน์ จังหวัดขอนแก่น 40250"/>
    <s v="40250"/>
    <s v="53"/>
    <s v="15/08/2025 19:23"/>
    <s v="-"/>
    <s v="SPX Express"/>
    <s v="Shopee"/>
    <s v="shopee"/>
    <s v=""/>
    <s v="TH2559492460751"/>
    <s v="15/08/2025 19:23"/>
  </r>
  <r>
    <x v="5"/>
    <x v="5"/>
    <n v="33.333333333333336"/>
    <n v="3"/>
    <s v="FRL75"/>
    <n v="112.5"/>
    <n v="0"/>
    <s v="ร้านที่1"/>
    <s v="ณัช ขวัญน้อม"/>
    <s v="42แสงไทยอพาร์ทเม้นท์ ซ.สุภาพงษ์1แยก3-5 แขวงหนองบอน · หนองบอน/ Nong Bon_x000a__x000a_ประเวศ/ Prawetกรุงเทพมหานคร/ Bangkok_x000a_10250"/>
    <s v="10250"/>
    <s v="660981033866"/>
    <s v="15/08/2025 19:23"/>
    <s v="-"/>
    <s v="Kerry_dropoff"/>
    <s v="Lazada"/>
    <s v="lazada"/>
    <s v=""/>
    <s v="LEXPU0598070037"/>
    <s v="15/08/2025 19:23"/>
  </r>
  <r>
    <x v="8"/>
    <x v="8"/>
    <n v="66.666666666666671"/>
    <n v="3"/>
    <s v="FRL73"/>
    <n v="170"/>
    <n v="0"/>
    <s v="ร้านที่1"/>
    <s v="น*****ร"/>
    <s v="******สนิทวงศ์ 13 แขวงวัดท่าพระ, เขตบางกอกใหญ่ กทม 10600 แขวงวัดท่าพระ เขตบางกอกใหญ่ จังหวัดกรุงเทพมหานคร 10600"/>
    <s v="10600"/>
    <s v="67"/>
    <s v="15/08/2025 18:54"/>
    <s v="-"/>
    <s v="SPX Express"/>
    <s v="Shopee"/>
    <s v="shopee"/>
    <s v=""/>
    <s v="TH255501264440K"/>
    <s v="15/08/2025 18:24"/>
  </r>
  <r>
    <x v="5"/>
    <x v="5"/>
    <n v="49"/>
    <n v="1"/>
    <s v="FRL73"/>
    <n v="170"/>
    <n v="0"/>
    <s v="ร้านที่1"/>
    <s v="น*****ร"/>
    <s v="******สนิทวงศ์ 13 แขวงวัดท่าพระ, เขตบางกอกใหญ่ กทม 10600 แขวงวัดท่าพระ เขตบางกอกใหญ่ จังหวัดกรุงเทพมหานคร 10600"/>
    <s v="10600"/>
    <s v="67"/>
    <s v="15/08/2025 18:54"/>
    <s v="-"/>
    <s v="SPX Express"/>
    <s v="Shopee"/>
    <s v="shopee"/>
    <s v=""/>
    <s v="TH255501264440K"/>
    <s v="15/08/2025 18:24"/>
  </r>
  <r>
    <x v="5"/>
    <x v="5"/>
    <n v="50"/>
    <n v="6"/>
    <s v="FRL72"/>
    <n v="200"/>
    <n v="0"/>
    <s v="ร้านที่2"/>
    <s v="พ***พร ศ***พันธ์"/>
    <s v="พิจิตร"/>
    <s v="-"/>
    <s v=""/>
    <s v="15/08/2025 18:16"/>
    <s v="-"/>
    <s v="J&amp;T COD"/>
    <s v="Tiktok"/>
    <s v="จ่ายทีหลัง / COD"/>
    <s v=""/>
    <s v="762787513320"/>
    <s v="15/08/2025 18:16"/>
  </r>
  <r>
    <x v="0"/>
    <x v="10"/>
    <n v="30.5"/>
    <n v="1"/>
    <s v="FRL71"/>
    <n v="67.989999999999995"/>
    <n v="7"/>
    <s v="ร้านที่1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5/08/2025 18:08"/>
    <s v="-"/>
    <s v="Kerry_dropoff"/>
    <s v="Lazada"/>
    <s v="lazada"/>
    <s v=""/>
    <s v="LEXPU0598069389"/>
    <s v="15/08/2025 18:08"/>
  </r>
  <r>
    <x v="0"/>
    <x v="10"/>
    <n v="30.49"/>
    <n v="1"/>
    <s v="FRL71"/>
    <n v="67.989999999999995"/>
    <n v="7"/>
    <s v="ร้านที่1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5/08/2025 18:08"/>
    <s v="-"/>
    <s v="Kerry_dropoff"/>
    <s v="Lazada"/>
    <s v="lazada"/>
    <s v=""/>
    <s v="LEXPU0598069389"/>
    <s v="15/08/2025 18:08"/>
  </r>
  <r>
    <x v="7"/>
    <x v="7"/>
    <n v="66.333333333333329"/>
    <n v="3"/>
    <s v="FRL70"/>
    <n v="190.22"/>
    <n v="26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5/08/2025 18:01"/>
    <s v="-"/>
    <s v="Kerry_dropoff"/>
    <s v="Lazada"/>
    <s v="lazada"/>
    <s v=""/>
    <s v="LEXPU0598071374"/>
    <s v="15/08/2025 18:01"/>
  </r>
  <r>
    <x v="5"/>
    <x v="5"/>
    <n v="33.333333333333336"/>
    <n v="3"/>
    <s v="FRL69"/>
    <n v="100"/>
    <n v="0"/>
    <s v="ร้านที่2"/>
    <s v="ก***ภพ"/>
    <s v="สตูล"/>
    <s v="-"/>
    <s v=""/>
    <s v="15/08/2025 17:57"/>
    <s v="-"/>
    <s v="J&amp;T COD"/>
    <s v="Tiktok"/>
    <s v="จ่ายทีหลัง / COD"/>
    <s v=""/>
    <s v="762761412372"/>
    <s v="15/08/2025 17:57"/>
  </r>
  <r>
    <x v="5"/>
    <x v="5"/>
    <n v="33.333333333333336"/>
    <n v="3"/>
    <s v="FRL68"/>
    <n v="100"/>
    <n v="0"/>
    <s v="ร้านที่2"/>
    <s v="ภ***อัปสร"/>
    <s v="สมุทรปราการ"/>
    <s v="-"/>
    <s v=""/>
    <s v="15/08/2025 17:55"/>
    <s v="-"/>
    <s v="J&amp;T COD"/>
    <s v="Tiktok"/>
    <s v="จ่ายทีหลัง / COD"/>
    <s v=""/>
    <s v="762767515392"/>
    <s v="15/08/2025 17:55"/>
  </r>
  <r>
    <x v="5"/>
    <x v="5"/>
    <n v="33.333333333333336"/>
    <n v="3"/>
    <s v="FRL67"/>
    <n v="200"/>
    <n v="0"/>
    <s v="ร้านที่2"/>
    <s v="ส***ด ฉ***อม"/>
    <s v="กรุงเทพฯ"/>
    <s v="-"/>
    <s v=""/>
    <s v="15/08/2025 17:47"/>
    <s v="-"/>
    <s v="J&amp;T Express"/>
    <s v="Tiktok"/>
    <s v="tiktok"/>
    <s v=""/>
    <s v="762738086283"/>
    <s v="15/08/2025 17:46"/>
  </r>
  <r>
    <x v="0"/>
    <x v="0"/>
    <n v="50"/>
    <n v="1"/>
    <s v="FRL67"/>
    <n v="200"/>
    <n v="0"/>
    <s v="ร้านที่2"/>
    <s v="ส***ด ฉ***อม"/>
    <s v="กรุงเทพฯ"/>
    <s v="-"/>
    <s v=""/>
    <s v="15/08/2025 17:47"/>
    <s v="-"/>
    <s v="J&amp;T Express"/>
    <s v="Tiktok"/>
    <s v="tiktok"/>
    <s v=""/>
    <s v="762738086283"/>
    <s v="15/08/2025 17:46"/>
  </r>
  <r>
    <x v="1"/>
    <x v="1"/>
    <n v="50"/>
    <n v="1"/>
    <s v="FRL67"/>
    <n v="200"/>
    <n v="0"/>
    <s v="ร้านที่2"/>
    <s v="ส***ด ฉ***อม"/>
    <s v="กรุงเทพฯ"/>
    <s v="-"/>
    <s v=""/>
    <s v="15/08/2025 17:47"/>
    <s v="-"/>
    <s v="J&amp;T Express"/>
    <s v="Tiktok"/>
    <s v="tiktok"/>
    <s v=""/>
    <s v="762738086283"/>
    <s v="15/08/2025 17:46"/>
  </r>
  <r>
    <x v="2"/>
    <x v="2"/>
    <n v="50"/>
    <n v="1"/>
    <s v="FRL67"/>
    <n v="200"/>
    <n v="0"/>
    <s v="ร้านที่2"/>
    <s v="ส***ด ฉ***อม"/>
    <s v="กรุงเทพฯ"/>
    <s v="-"/>
    <s v=""/>
    <s v="15/08/2025 17:47"/>
    <s v="-"/>
    <s v="J&amp;T Express"/>
    <s v="Tiktok"/>
    <s v="tiktok"/>
    <s v=""/>
    <s v="762738086283"/>
    <s v="15/08/2025 17:46"/>
  </r>
  <r>
    <x v="5"/>
    <x v="5"/>
    <n v="50"/>
    <n v="6"/>
    <s v="FRL66"/>
    <n v="200"/>
    <n v="0"/>
    <s v="ร้านที่2"/>
    <s v="ค***น แ***เจริญ"/>
    <s v="อุดรธานี"/>
    <s v="-"/>
    <s v=""/>
    <s v="15/08/2025 17:17"/>
    <s v="-"/>
    <s v="J&amp;T Express"/>
    <s v="Tiktok"/>
    <s v="tiktok"/>
    <s v=""/>
    <s v="762701606402"/>
    <s v="15/08/2025 17:17"/>
  </r>
  <r>
    <x v="5"/>
    <x v="5"/>
    <n v="50"/>
    <n v="12"/>
    <s v="FRL65"/>
    <n v="395"/>
    <n v="0"/>
    <s v="ร้านที่2"/>
    <s v="ก***ัตน์ ท***ยู่"/>
    <s v="กรุงเทพฯ"/>
    <s v="-"/>
    <s v=""/>
    <s v="15/08/2025 17:16"/>
    <s v="-"/>
    <s v="J&amp;T COD"/>
    <s v="Tiktok"/>
    <s v="จ่ายทีหลัง / COD"/>
    <s v=""/>
    <s v="762787309336"/>
    <s v="15/08/2025 17:16"/>
  </r>
  <r>
    <x v="0"/>
    <x v="0"/>
    <n v="50"/>
    <n v="1"/>
    <s v="FRL64"/>
    <n v="109"/>
    <n v="9"/>
    <s v="ร้านที่2"/>
    <s v="ช***ร"/>
    <s v="ชัยภูมิ"/>
    <s v="-"/>
    <s v=""/>
    <s v="15/08/2025 16:44"/>
    <s v="-"/>
    <s v="J&amp;T COD"/>
    <s v="Tiktok"/>
    <s v="จ่ายทีหลัง / COD"/>
    <s v=""/>
    <s v="762783287280"/>
    <s v="15/08/2025 16:44"/>
  </r>
  <r>
    <x v="1"/>
    <x v="1"/>
    <n v="50"/>
    <n v="1"/>
    <s v="FRL64"/>
    <n v="109"/>
    <n v="9"/>
    <s v="ร้านที่2"/>
    <s v="ช***ร"/>
    <s v="ชัยภูมิ"/>
    <s v="-"/>
    <s v=""/>
    <s v="15/08/2025 16:44"/>
    <s v="-"/>
    <s v="J&amp;T COD"/>
    <s v="Tiktok"/>
    <s v="จ่ายทีหลัง / COD"/>
    <s v=""/>
    <s v="762783287280"/>
    <s v="15/08/2025 16:44"/>
  </r>
  <r>
    <x v="2"/>
    <x v="2"/>
    <n v="50"/>
    <n v="1"/>
    <s v="FRL64"/>
    <n v="109"/>
    <n v="9"/>
    <s v="ร้านที่2"/>
    <s v="ช***ร"/>
    <s v="ชัยภูมิ"/>
    <s v="-"/>
    <s v=""/>
    <s v="15/08/2025 16:44"/>
    <s v="-"/>
    <s v="J&amp;T COD"/>
    <s v="Tiktok"/>
    <s v="จ่ายทีหลัง / COD"/>
    <s v=""/>
    <s v="762783287280"/>
    <s v="15/08/2025 16:44"/>
  </r>
  <r>
    <x v="5"/>
    <x v="5"/>
    <n v="50"/>
    <n v="6"/>
    <s v="FRL63"/>
    <n v="200"/>
    <n v="0"/>
    <s v="ร้านที่2"/>
    <s v="ศ***ิตติ์ ผ***่องใส"/>
    <s v="สมุทรสาคร"/>
    <s v="-"/>
    <s v=""/>
    <s v="15/08/2025 16:41"/>
    <s v="-"/>
    <s v="J&amp;T COD"/>
    <s v="Tiktok"/>
    <s v="จ่ายทีหลัง / COD"/>
    <s v=""/>
    <s v="762737609395"/>
    <s v="15/08/2025 16:41"/>
  </r>
  <r>
    <x v="5"/>
    <x v="5"/>
    <n v="50"/>
    <n v="6"/>
    <s v="FRL61"/>
    <n v="200"/>
    <n v="0"/>
    <s v="ร้านที่2"/>
    <s v="อ*** โ***พชร"/>
    <s v="พิษณุโลก"/>
    <s v="-"/>
    <s v=""/>
    <s v="15/08/2025 16:37"/>
    <s v="-"/>
    <s v="J&amp;T COD"/>
    <s v="Tiktok"/>
    <s v="จ่ายทีหลัง / COD"/>
    <s v=""/>
    <s v="762782313322"/>
    <s v="15/08/2025 16:37"/>
  </r>
  <r>
    <x v="5"/>
    <x v="5"/>
    <n v="50"/>
    <n v="6"/>
    <s v="FRL60"/>
    <n v="200"/>
    <n v="0"/>
    <s v="ร้านที่2"/>
    <s v="บ***าบาร. ม***ลุดร"/>
    <s v="หนองคาย"/>
    <s v="-"/>
    <s v=""/>
    <s v="15/08/2025 16:37"/>
    <s v="-"/>
    <s v="J&amp;T COD"/>
    <s v="Tiktok"/>
    <s v="จ่ายทีหลัง / COD"/>
    <s v=""/>
    <s v="762738401364"/>
    <s v="15/08/2025 16:37"/>
  </r>
  <r>
    <x v="5"/>
    <x v="5"/>
    <n v="50"/>
    <n v="6"/>
    <s v="FRL59"/>
    <n v="200"/>
    <n v="0"/>
    <s v="ร้านที่2"/>
    <s v="แ***า ว***หงษ์ทอง"/>
    <s v="เพชรบุรี"/>
    <s v="-"/>
    <s v=""/>
    <s v="15/08/2025 16:35"/>
    <s v="-"/>
    <s v="J&amp;T COD"/>
    <s v="Tiktok"/>
    <s v="จ่ายทีหลัง / COD"/>
    <s v=""/>
    <s v="762753900403"/>
    <s v="15/08/2025 16:36"/>
  </r>
  <r>
    <x v="5"/>
    <x v="5"/>
    <n v="50"/>
    <n v="6"/>
    <s v="FRL58"/>
    <n v="200"/>
    <n v="0"/>
    <s v="ร้านที่2"/>
    <s v="น***านต์ ข***าก"/>
    <s v="สิงห์บุรี"/>
    <s v="-"/>
    <s v=""/>
    <s v="15/08/2025 16:21"/>
    <s v="-"/>
    <s v="J&amp;T Express"/>
    <s v="Tiktok"/>
    <s v="tiktok"/>
    <s v=""/>
    <s v="762719507395"/>
    <s v="15/08/2025 16:21"/>
  </r>
  <r>
    <x v="8"/>
    <x v="8"/>
    <n v="66.666666666666671"/>
    <n v="3"/>
    <s v="FRL57"/>
    <n v="200"/>
    <n v="0"/>
    <s v="ร้านที่2"/>
    <s v="ม*** ม***วหวาน"/>
    <s v="พระนครศรีอยุธยา"/>
    <s v="-"/>
    <s v=""/>
    <s v="15/08/2025 16:18"/>
    <s v="-"/>
    <s v="J&amp;T COD"/>
    <s v="Tiktok"/>
    <s v="จ่ายทีหลัง / COD"/>
    <s v=""/>
    <s v="762744900326"/>
    <s v="15/08/2025 16:18"/>
  </r>
  <r>
    <x v="10"/>
    <x v="11"/>
    <n v="66.666666666666671"/>
    <n v="3"/>
    <s v="FRL57"/>
    <n v="200"/>
    <n v="0"/>
    <s v="ร้านที่2"/>
    <s v="ม*** ม***วหวาน"/>
    <s v="พระนครศรีอยุธยา"/>
    <s v="-"/>
    <s v=""/>
    <s v="15/08/2025 16:18"/>
    <s v="-"/>
    <s v="J&amp;T COD"/>
    <s v="Tiktok"/>
    <s v="จ่ายทีหลัง / COD"/>
    <s v=""/>
    <s v="762744900326"/>
    <s v="15/08/2025 16:18"/>
  </r>
  <r>
    <x v="11"/>
    <x v="12"/>
    <n v="75"/>
    <n v="1"/>
    <s v="FRL56"/>
    <n v="180"/>
    <n v="105"/>
    <s v="ร้านที่1"/>
    <s v="อ******ย"/>
    <s v="******จ.ชลบุรี20270 ตำบลบ่อทอง อำเภอบ่อทอง จังหวัดชลบุรี 20270"/>
    <s v="20270"/>
    <s v="53"/>
    <s v="15/08/2025 16:45"/>
    <s v="-"/>
    <s v="SPX Express"/>
    <s v="Shopee"/>
    <s v="shopee"/>
    <s v=""/>
    <s v="TH258166250780N"/>
    <s v="15/08/2025 16:15"/>
  </r>
  <r>
    <x v="5"/>
    <x v="5"/>
    <n v="50"/>
    <n v="6"/>
    <s v="FRL55"/>
    <n v="200"/>
    <n v="0"/>
    <s v="ร้านที่2"/>
    <s v="A***ara B***tian"/>
    <s v="นครราชสีมา"/>
    <s v="-"/>
    <s v=""/>
    <s v="15/08/2025 16:05"/>
    <s v="-"/>
    <s v="J&amp;T COD"/>
    <s v="Tiktok"/>
    <s v="จ่ายทีหลัง / COD"/>
    <s v=""/>
    <s v="762723917373"/>
    <s v="15/08/2025 16:06"/>
  </r>
  <r>
    <x v="10"/>
    <x v="11"/>
    <n v="66.666666666666671"/>
    <n v="3"/>
    <s v="FRL54"/>
    <n v="100"/>
    <n v="0"/>
    <s v="ร้านที่2"/>
    <s v="เ***ยบ"/>
    <s v="สมุทรปราการ"/>
    <s v="-"/>
    <s v=""/>
    <s v="15/08/2025 16:04"/>
    <s v="-"/>
    <s v="Flash Express Thailand COD"/>
    <s v="Tiktok"/>
    <s v="จ่ายทีหลัง / COD"/>
    <s v=""/>
    <s v="THT0203224QQ24Z"/>
    <s v="15/08/2025 16:04"/>
  </r>
  <r>
    <x v="8"/>
    <x v="8"/>
    <n v="66.666666666666671"/>
    <n v="3"/>
    <s v="FRL53"/>
    <n v="200"/>
    <n v="0"/>
    <s v="ร้านที่2"/>
    <s v="น** ส***ิน ก***นทอง"/>
    <s v="เพชรบุรี"/>
    <s v="-"/>
    <s v=""/>
    <s v="15/08/2025 16:04"/>
    <s v="-"/>
    <s v="J&amp;T Express"/>
    <s v="Tiktok"/>
    <s v="tiktok"/>
    <s v=""/>
    <s v="762782906325"/>
    <s v="15/08/2025 16:04"/>
  </r>
  <r>
    <x v="10"/>
    <x v="11"/>
    <n v="66.666666666666671"/>
    <n v="3"/>
    <s v="FRL53"/>
    <n v="200"/>
    <n v="0"/>
    <s v="ร้านที่2"/>
    <s v="น** ส***ิน ก***นทอง"/>
    <s v="เพชรบุรี"/>
    <s v="-"/>
    <s v=""/>
    <s v="15/08/2025 16:04"/>
    <s v="-"/>
    <s v="J&amp;T Express"/>
    <s v="Tiktok"/>
    <s v="tiktok"/>
    <s v=""/>
    <s v="762782906325"/>
    <s v="15/08/2025 16:04"/>
  </r>
  <r>
    <x v="7"/>
    <x v="7"/>
    <n v="66.333333333333329"/>
    <n v="3"/>
    <s v="FRL52"/>
    <n v="233"/>
    <n v="0"/>
    <s v="ร้านที่1"/>
    <s v="K******ญ"/>
    <s v="******, อำเภอบางระกำ  บ้านเลขที่16/1 ตำบลบางระกำ อำเภอบางระกำ จังหวัดพิษณุโลก 65140"/>
    <s v="65140"/>
    <s v="26"/>
    <s v="15/08/2025 16:32"/>
    <s v="-"/>
    <s v="SPX Express"/>
    <s v="Shopee"/>
    <s v="shopee"/>
    <s v=""/>
    <s v="TH253992192200Z"/>
    <s v="15/08/2025 16:02"/>
  </r>
  <r>
    <x v="5"/>
    <x v="5"/>
    <n v="50"/>
    <n v="6"/>
    <s v="FRL51"/>
    <n v="200"/>
    <n v="0"/>
    <s v="ร้านที่2"/>
    <s v="ป***จตามสั่งนะจ๊ะ"/>
    <s v="สุราษฎร์ธานี"/>
    <s v="-"/>
    <s v=""/>
    <s v="15/08/2025 15:22"/>
    <s v="-"/>
    <s v="J&amp;T COD"/>
    <s v="Tiktok"/>
    <s v="จ่ายทีหลัง / COD"/>
    <s v=""/>
    <s v="762712314383"/>
    <s v="15/08/2025 15:22"/>
  </r>
  <r>
    <x v="3"/>
    <x v="3"/>
    <n v="12"/>
    <n v="10"/>
    <s v="FRL50"/>
    <n v="130"/>
    <n v="0"/>
    <s v="ร้านที่1"/>
    <s v="ส******ณ"/>
    <s v="******ภอท่าตะโก จังหวัดนครสวรรค์ 60160 ตำบลท่าตะโก อำเภอท่าตะโก จังหวัดนครสวรรค์ 60160"/>
    <s v="60160"/>
    <s v="90"/>
    <s v="15/08/2025 15:07"/>
    <s v="-"/>
    <s v="SPX Express"/>
    <s v="Shopee"/>
    <s v="shopee"/>
    <s v=""/>
    <s v="TH259713113915A"/>
    <s v="15/08/2025 15:07"/>
  </r>
  <r>
    <x v="8"/>
    <x v="8"/>
    <n v="66.666666666666671"/>
    <n v="3"/>
    <s v="FRL49"/>
    <n v="123"/>
    <n v="0"/>
    <s v="ร้านที่1"/>
    <s v="ส******ง"/>
    <s v="******ามูล, อำเภอเมืองชัยนาท ตำบลธรรมามูล อำเภอเมืองชัยนาท จังหวัดชัยนาท 17000"/>
    <s v="17000"/>
    <s v="00"/>
    <s v="15/08/2025 15:00"/>
    <s v="-"/>
    <s v="SPX Express"/>
    <s v="Shopee"/>
    <s v="shopee"/>
    <s v=""/>
    <s v="TH251305335768G"/>
    <s v="15/08/2025 15:00"/>
  </r>
  <r>
    <x v="5"/>
    <x v="5"/>
    <n v="50"/>
    <n v="6"/>
    <s v="FRL48"/>
    <n v="200"/>
    <n v="0"/>
    <s v="ร้านที่2"/>
    <s v="ส***ลี  พ***ตปฐพี"/>
    <s v="แม่ฮ่องสอน"/>
    <s v="-"/>
    <s v=""/>
    <s v="15/08/2025 14:59"/>
    <s v="-"/>
    <s v="J&amp;T COD"/>
    <s v="Tiktok"/>
    <s v="จ่ายทีหลัง / COD"/>
    <s v=""/>
    <s v="762798614351"/>
    <s v="15/08/2025 14:59"/>
  </r>
  <r>
    <x v="5"/>
    <x v="5"/>
    <n v="33.333333333333336"/>
    <n v="3"/>
    <s v="FRL47"/>
    <n v="129"/>
    <n v="29"/>
    <s v="ร้านที่2"/>
    <s v="ก***น์พร บ***ี"/>
    <s v="นครปฐม"/>
    <s v="-"/>
    <s v=""/>
    <s v="15/08/2025 14:57"/>
    <s v="-"/>
    <s v="J&amp;T COD"/>
    <s v="Tiktok"/>
    <s v="จ่ายทีหลัง / COD"/>
    <s v=""/>
    <s v="762793919392"/>
    <s v="15/08/2025 14:57"/>
  </r>
  <r>
    <x v="5"/>
    <x v="5"/>
    <n v="50"/>
    <n v="6"/>
    <s v="FRL46"/>
    <n v="200"/>
    <n v="0"/>
    <s v="ร้านที่2"/>
    <s v="ศ***ิ์ดา ป***สกุล"/>
    <s v="ลพบุรี"/>
    <s v="-"/>
    <s v=""/>
    <s v="15/08/2025 14:26"/>
    <s v="-"/>
    <s v="J&amp;T COD"/>
    <s v="Tiktok"/>
    <s v="จ่ายทีหลัง / COD"/>
    <s v=""/>
    <s v="762788811341"/>
    <s v="15/08/2025 14:26"/>
  </r>
  <r>
    <x v="5"/>
    <x v="5"/>
    <n v="50"/>
    <n v="6"/>
    <s v="FRL45"/>
    <n v="200"/>
    <n v="0"/>
    <s v="ร้านที่2"/>
    <s v="ศ***ิ์ดา ป***สกุล"/>
    <s v="ลพบุรี"/>
    <s v="-"/>
    <s v=""/>
    <s v="15/08/2025 14:25"/>
    <s v="-"/>
    <s v="J&amp;T COD"/>
    <s v="Tiktok"/>
    <s v="จ่ายทีหลัง / COD"/>
    <s v=""/>
    <s v="762716213346"/>
    <s v="15/08/2025 14:25"/>
  </r>
  <r>
    <x v="5"/>
    <x v="5"/>
    <n v="50"/>
    <n v="6"/>
    <s v="FRL44"/>
    <n v="200"/>
    <n v="0"/>
    <s v="ร้านที่2"/>
    <s v="ย***น ส***ิทธิการนต์"/>
    <s v="ลำพูน"/>
    <s v="-"/>
    <s v=""/>
    <s v="15/08/2025 14:21"/>
    <s v="-"/>
    <s v="J&amp;T COD"/>
    <s v="Tiktok"/>
    <s v="จ่ายทีหลัง / COD"/>
    <s v=""/>
    <s v="762702315373"/>
    <s v="15/08/2025 14:21"/>
  </r>
  <r>
    <x v="5"/>
    <x v="5"/>
    <n v="50"/>
    <n v="6"/>
    <s v="FRL42"/>
    <n v="200"/>
    <n v="0"/>
    <s v="ร้านที่2"/>
    <s v="ศ***ุดา พ***งค์"/>
    <s v="อุดรธานี"/>
    <s v="-"/>
    <s v=""/>
    <s v="15/08/2025 13:51"/>
    <s v="-"/>
    <s v="J&amp;T Express"/>
    <s v="Tiktok"/>
    <s v="tiktok"/>
    <s v=""/>
    <s v="762724519384"/>
    <s v="15/08/2025 13:49"/>
  </r>
  <r>
    <x v="5"/>
    <x v="5"/>
    <n v="50"/>
    <n v="12"/>
    <s v="FRL41"/>
    <n v="400"/>
    <n v="0"/>
    <s v="ร้านที่2"/>
    <s v="u***9390990738100"/>
    <s v="นครนายก"/>
    <s v="-"/>
    <s v=""/>
    <s v="15/08/2025 13:42"/>
    <s v="-"/>
    <s v="J&amp;T COD"/>
    <s v="Tiktok"/>
    <s v="จ่ายทีหลัง / COD"/>
    <s v=""/>
    <s v="762753693306"/>
    <s v="15/08/2025 13:42"/>
  </r>
  <r>
    <x v="10"/>
    <x v="11"/>
    <n v="66.666666666666671"/>
    <n v="6"/>
    <s v="FRL40"/>
    <n v="200"/>
    <n v="0"/>
    <s v="ร้านที่2"/>
    <s v="ย***ี  ม***ภไคย"/>
    <s v="เพชรบุรี"/>
    <s v="-"/>
    <s v=""/>
    <s v="15/08/2025 13:41"/>
    <s v="-"/>
    <s v="J&amp;T COD"/>
    <s v="Tiktok"/>
    <s v="จ่ายทีหลัง / COD"/>
    <s v=""/>
    <s v="762731102324"/>
    <s v="15/08/2025 13:41"/>
  </r>
  <r>
    <x v="5"/>
    <x v="5"/>
    <n v="33.333333333333336"/>
    <n v="3"/>
    <s v="FRL39"/>
    <n v="100"/>
    <n v="0"/>
    <s v="ร้านที่2"/>
    <s v="s***yakarn a***warn"/>
    <s v="ระนอง"/>
    <s v="-"/>
    <s v=""/>
    <s v="15/08/2025 13:36"/>
    <s v="-"/>
    <s v="Flash Express Thailand"/>
    <s v="Tiktok"/>
    <s v="tiktok"/>
    <s v=""/>
    <s v="THT6903224H0F6Z"/>
    <s v="15/08/2025 13:36"/>
  </r>
  <r>
    <x v="5"/>
    <x v="5"/>
    <n v="50"/>
    <n v="6"/>
    <s v="FRL38"/>
    <n v="200"/>
    <n v="0"/>
    <s v="ร้านที่2"/>
    <s v="พ***า พ***้า"/>
    <s v="สุพรรณบุรี"/>
    <s v="-"/>
    <s v=""/>
    <s v="15/08/2025 13:32"/>
    <s v="-"/>
    <s v="J&amp;T COD"/>
    <s v="Tiktok"/>
    <s v="จ่ายทีหลัง / COD"/>
    <s v=""/>
    <s v="762713505385"/>
    <s v="15/08/2025 13:32"/>
  </r>
  <r>
    <x v="5"/>
    <x v="5"/>
    <n v="50"/>
    <n v="6"/>
    <s v="FRL37"/>
    <n v="200"/>
    <n v="0"/>
    <s v="ร้านที่2"/>
    <s v="อ***รณ โ***ุกูล"/>
    <s v="สงขลา"/>
    <s v="-"/>
    <s v=""/>
    <s v="15/08/2025 13:31"/>
    <s v="-"/>
    <s v="J&amp;T COD"/>
    <s v="Tiktok"/>
    <s v="จ่ายทีหลัง / COD"/>
    <s v=""/>
    <s v="762758601345"/>
    <s v="15/08/2025 13:31"/>
  </r>
  <r>
    <x v="5"/>
    <x v="5"/>
    <n v="33.333333333333336"/>
    <n v="3"/>
    <s v="FRL36"/>
    <n v="138"/>
    <n v="38"/>
    <s v="ร้านที่2"/>
    <s v="ช***ี พ***จแก้ว"/>
    <s v="ตราด"/>
    <s v="-"/>
    <s v=""/>
    <s v="15/08/2025 13:20"/>
    <s v="-"/>
    <s v="J&amp;T COD"/>
    <s v="Tiktok"/>
    <s v="จ่ายทีหลัง / COD"/>
    <s v=""/>
    <s v="762762419370"/>
    <s v="15/08/2025 13:20"/>
  </r>
  <r>
    <x v="7"/>
    <x v="7"/>
    <n v="66.333333333333329"/>
    <n v="3"/>
    <s v="FRL35"/>
    <n v="255"/>
    <n v="0"/>
    <s v="ร้านที่1"/>
    <s v="ท*****G"/>
    <s v="******ันธ์ โซนเครื่องใช้ไฟฟ้า ชั้น2) ตำบลปากน้ำโพ อำเภอเมืองนครสวรรค์ จังหวัดนครสวรรค์ 60000"/>
    <s v="60000"/>
    <s v="62"/>
    <s v="15/08/2025 13:23"/>
    <s v="-"/>
    <s v="SPX Express"/>
    <s v="Shopee"/>
    <s v="shopee"/>
    <s v=""/>
    <s v="TH259424901572Y"/>
    <s v="15/08/2025 12:53"/>
  </r>
  <r>
    <x v="10"/>
    <x v="11"/>
    <n v="59"/>
    <n v="1"/>
    <s v="FRL35"/>
    <n v="255"/>
    <n v="0"/>
    <s v="ร้านที่1"/>
    <s v="ท*****G"/>
    <s v="******ันธ์ โซนเครื่องใช้ไฟฟ้า ชั้น2) ตำบลปากน้ำโพ อำเภอเมืองนครสวรรค์ จังหวัดนครสวรรค์ 60000"/>
    <s v="60000"/>
    <s v="62"/>
    <s v="15/08/2025 13:23"/>
    <s v="-"/>
    <s v="SPX Express"/>
    <s v="Shopee"/>
    <s v="shopee"/>
    <s v=""/>
    <s v="TH259424901572Y"/>
    <s v="15/08/2025 12:53"/>
  </r>
  <r>
    <x v="12"/>
    <x v="13"/>
    <n v="120"/>
    <n v="1"/>
    <s v="FRL34"/>
    <n v="95"/>
    <n v="0"/>
    <s v="ร้านที่2"/>
    <s v="ล***ย"/>
    <s v="ชัยนาท"/>
    <s v="-"/>
    <s v=""/>
    <s v="15/08/2025 12:51"/>
    <s v="-"/>
    <s v="J&amp;T COD"/>
    <s v="Tiktok"/>
    <s v="จ่ายทีหลัง / COD"/>
    <s v=""/>
    <s v="762734907395"/>
    <s v="15/08/2025 12:51"/>
  </r>
  <r>
    <x v="5"/>
    <x v="5"/>
    <n v="50"/>
    <n v="6"/>
    <s v="FRL33"/>
    <n v="200"/>
    <n v="0"/>
    <s v="ร้านที่2"/>
    <s v="ก***กาญจน์ ป***ัจฉรา"/>
    <s v="เพชรบุรี"/>
    <s v="-"/>
    <s v=""/>
    <s v="15/08/2025 12:47"/>
    <s v="-"/>
    <s v="J&amp;T Express"/>
    <s v="Tiktok"/>
    <s v="tiktok"/>
    <s v=""/>
    <s v="762763115321"/>
    <s v="15/08/2025 12:47"/>
  </r>
  <r>
    <x v="5"/>
    <x v="5"/>
    <n v="50"/>
    <n v="6"/>
    <s v="FRL32"/>
    <n v="200"/>
    <n v="0"/>
    <s v="ร้านที่2"/>
    <s v="น***ะม่อม เ***ะจา"/>
    <s v="ตราด"/>
    <s v="-"/>
    <s v=""/>
    <s v="15/08/2025 12:45"/>
    <s v="-"/>
    <s v="J&amp;T COD"/>
    <s v="Tiktok"/>
    <s v="จ่ายทีหลัง / COD"/>
    <s v="ขอคละรส ไม่ซ้ำ นะครับ แล้วจะกลับมาอุดหนุนใหม่"/>
    <s v="762747912382"/>
    <s v="15/08/2025 12:46"/>
  </r>
  <r>
    <x v="8"/>
    <x v="8"/>
    <n v="66.666666666666671"/>
    <n v="3"/>
    <s v="FRL31"/>
    <n v="100"/>
    <n v="0"/>
    <s v="ร้านที่2"/>
    <s v="ส***วดี ส***ทย"/>
    <s v="ระยอง"/>
    <s v="-"/>
    <s v=""/>
    <s v="15/08/2025 12:37"/>
    <s v="-"/>
    <s v="J&amp;T Express"/>
    <s v="Tiktok"/>
    <s v="tiktok"/>
    <s v=""/>
    <s v="762743685292"/>
    <s v="15/08/2025 12:37"/>
  </r>
  <r>
    <x v="4"/>
    <x v="4"/>
    <n v="10"/>
    <n v="50"/>
    <s v="FRL30"/>
    <n v="482"/>
    <n v="0"/>
    <s v="ร้านที่1"/>
    <s v="จ******ี"/>
    <s v="******ั้น 2 ตำบลสำราญ อำเภอสามชัย จังหวัดกาฬสินธุ์ 46180"/>
    <s v="46180"/>
    <s v="27"/>
    <s v="15/08/2025 12:47"/>
    <s v="-"/>
    <s v="Flash Express"/>
    <s v="Shopee"/>
    <s v="shopee"/>
    <s v=""/>
    <s v="TH43157MJHAJ7A"/>
    <s v="15/08/2025 12:17"/>
  </r>
  <r>
    <x v="5"/>
    <x v="5"/>
    <n v="50"/>
    <n v="6"/>
    <s v="FRL29"/>
    <n v="200"/>
    <n v="0"/>
    <s v="ร้านที่2"/>
    <s v="จ***ี"/>
    <s v="กรุงเทพฯ"/>
    <s v="-"/>
    <s v=""/>
    <s v="15/08/2025 12:13"/>
    <s v="-"/>
    <s v="J&amp;T COD"/>
    <s v="Tiktok"/>
    <s v="จ่ายทีหลัง / COD"/>
    <s v=""/>
    <s v="762750002361"/>
    <s v="15/08/2025 12:13"/>
  </r>
  <r>
    <x v="11"/>
    <x v="12"/>
    <n v="75"/>
    <n v="1"/>
    <s v="FRL28"/>
    <n v="142"/>
    <n v="67"/>
    <s v="ร้านที่1"/>
    <s v="ย******ร"/>
    <s v="******ืองชลบุรี จ.ชลบุรี ตำบลแสนสุข อำเภอเมืองชลบุรี จังหวัดชลบุรี 20130"/>
    <s v="20130"/>
    <s v="10"/>
    <s v="15/08/2025 12:06"/>
    <s v="-"/>
    <s v="SPX Express"/>
    <s v="Shopee"/>
    <s v="shopee"/>
    <s v=""/>
    <s v="TH258133563036R"/>
    <s v="15/08/2025 12:05"/>
  </r>
  <r>
    <x v="5"/>
    <x v="5"/>
    <n v="33.333333333333336"/>
    <n v="3"/>
    <s v="FRL27"/>
    <n v="135"/>
    <n v="35"/>
    <s v="ร้านที่2"/>
    <s v="น*** เ***องลดา ศ***นิล"/>
    <s v="กรุงเทพฯ"/>
    <s v="-"/>
    <s v=""/>
    <s v="15/08/2025 11:51"/>
    <s v="-"/>
    <s v="J&amp;T Express"/>
    <s v="Tiktok"/>
    <s v="tiktok"/>
    <s v=""/>
    <s v="762736011376"/>
    <s v="15/08/2025 11:50"/>
  </r>
  <r>
    <x v="10"/>
    <x v="11"/>
    <n v="66.666666666666671"/>
    <n v="12"/>
    <s v="FRL26"/>
    <n v="400"/>
    <n v="0"/>
    <s v="ร้านที่2"/>
    <s v="ส***ตรา    เ***จิตต์"/>
    <s v="กรุงเทพฯ"/>
    <s v="-"/>
    <s v=""/>
    <s v="15/08/2025 11:21"/>
    <s v="-"/>
    <s v="J&amp;T COD"/>
    <s v="Tiktok"/>
    <s v="จ่ายทีหลัง / COD"/>
    <s v=""/>
    <s v="762763103336"/>
    <s v="15/08/2025 11:21"/>
  </r>
  <r>
    <x v="5"/>
    <x v="5"/>
    <n v="50"/>
    <n v="6"/>
    <s v="FRL25"/>
    <n v="200"/>
    <n v="0"/>
    <s v="ร้านที่2"/>
    <s v="ว***กดิ์ โ***าน"/>
    <s v="ชลบุรี"/>
    <s v="-"/>
    <s v=""/>
    <s v="15/08/2025 11:12"/>
    <s v="-"/>
    <s v="J&amp;T COD"/>
    <s v="Tiktok"/>
    <s v="จ่ายทีหลัง / COD"/>
    <s v=""/>
    <s v="762727904385"/>
    <s v="15/08/2025 11:12"/>
  </r>
  <r>
    <x v="5"/>
    <x v="5"/>
    <n v="33.333333333333336"/>
    <n v="3"/>
    <s v="FRL24"/>
    <n v="100"/>
    <n v="0"/>
    <s v="ร้านที่2"/>
    <s v="ป***ย็น เ***มอญ"/>
    <s v="กาญจนบุรี"/>
    <s v="-"/>
    <s v=""/>
    <s v="15/08/2025 11:13"/>
    <s v="-"/>
    <s v="J&amp;T Express"/>
    <s v="Tiktok"/>
    <s v="tiktok"/>
    <s v=""/>
    <s v="762713919402"/>
    <s v="15/08/2025 11:12"/>
  </r>
  <r>
    <x v="5"/>
    <x v="5"/>
    <n v="50"/>
    <n v="6"/>
    <s v="FRL23"/>
    <n v="200"/>
    <n v="0"/>
    <s v="ร้านที่2"/>
    <s v="ก***รรณงามเพ็ชร"/>
    <s v="สุพรรณบุรี"/>
    <s v="-"/>
    <s v=""/>
    <s v="15/08/2025 11:03"/>
    <s v="-"/>
    <s v="J&amp;T COD"/>
    <s v="Tiktok"/>
    <s v="จ่ายทีหลัง / COD"/>
    <s v=""/>
    <s v="762756707370"/>
    <s v="15/08/2025 11:03"/>
  </r>
  <r>
    <x v="0"/>
    <x v="0"/>
    <n v="50"/>
    <n v="1"/>
    <s v="FRL22"/>
    <n v="135"/>
    <n v="35"/>
    <s v="ร้านที่4"/>
    <s v="น***าฎ   ป***าว"/>
    <s v="ปทุมธานี"/>
    <s v="-"/>
    <s v=""/>
    <s v="15/08/2025 10:59"/>
    <s v="-"/>
    <s v="J&amp;T Express"/>
    <s v="Tiktok"/>
    <s v="tiktok"/>
    <s v=""/>
    <s v="762798485271"/>
    <s v="15/08/2025 10:59"/>
  </r>
  <r>
    <x v="1"/>
    <x v="1"/>
    <n v="50"/>
    <n v="1"/>
    <s v="FRL22"/>
    <n v="135"/>
    <n v="35"/>
    <s v="ร้านที่4"/>
    <s v="น***าฎ   ป***าว"/>
    <s v="ปทุมธานี"/>
    <s v="-"/>
    <s v=""/>
    <s v="15/08/2025 10:59"/>
    <s v="-"/>
    <s v="J&amp;T Express"/>
    <s v="Tiktok"/>
    <s v="tiktok"/>
    <s v=""/>
    <s v="762798485271"/>
    <s v="15/08/2025 10:59"/>
  </r>
  <r>
    <x v="2"/>
    <x v="2"/>
    <n v="50"/>
    <n v="1"/>
    <s v="FRL22"/>
    <n v="135"/>
    <n v="35"/>
    <s v="ร้านที่4"/>
    <s v="น***าฎ   ป***าว"/>
    <s v="ปทุมธานี"/>
    <s v="-"/>
    <s v=""/>
    <s v="15/08/2025 10:59"/>
    <s v="-"/>
    <s v="J&amp;T Express"/>
    <s v="Tiktok"/>
    <s v="tiktok"/>
    <s v=""/>
    <s v="762798485271"/>
    <s v="15/08/2025 10:59"/>
  </r>
  <r>
    <x v="5"/>
    <x v="5"/>
    <n v="50"/>
    <n v="6"/>
    <s v="FRL21"/>
    <n v="195"/>
    <n v="0"/>
    <s v="ร้านที่2"/>
    <s v="จ***รรณ พ***ยัง"/>
    <s v="สระบุรี"/>
    <s v="-"/>
    <s v=""/>
    <s v="15/08/2025 10:45"/>
    <s v="-"/>
    <s v="J&amp;T COD"/>
    <s v="Tiktok"/>
    <s v="จ่ายทีหลัง / COD"/>
    <s v=""/>
    <s v="762791406344"/>
    <s v="15/08/2025 10:45"/>
  </r>
  <r>
    <x v="5"/>
    <x v="5"/>
    <n v="50"/>
    <n v="6"/>
    <s v="FRL20"/>
    <n v="200"/>
    <n v="0"/>
    <s v="ร้านที่2"/>
    <s v="ก***์ภพ  พ***ล"/>
    <s v="สมุทรปราการ"/>
    <s v="-"/>
    <s v=""/>
    <s v="15/08/2025 10:40"/>
    <s v="-"/>
    <s v="J&amp;T COD"/>
    <s v="Tiktok"/>
    <s v="จ่ายทีหลัง / COD"/>
    <s v=""/>
    <s v="762728104390"/>
    <s v="15/08/2025 10:41"/>
  </r>
  <r>
    <x v="5"/>
    <x v="5"/>
    <n v="33.333333333333336"/>
    <n v="3"/>
    <s v="FRL19"/>
    <n v="100"/>
    <n v="0"/>
    <s v="ร้านที่2"/>
    <s v="A**"/>
    <s v="ชลบุรี"/>
    <s v="-"/>
    <s v=""/>
    <s v="15/08/2025 10:26"/>
    <s v="-"/>
    <s v="J&amp;T Express"/>
    <s v="Tiktok"/>
    <s v="tiktok"/>
    <s v=""/>
    <s v="762777219374"/>
    <s v="15/08/2025 10:26"/>
  </r>
  <r>
    <x v="5"/>
    <x v="5"/>
    <n v="50"/>
    <n v="6"/>
    <s v="FRL18"/>
    <n v="200"/>
    <n v="0"/>
    <s v="ร้านที่2"/>
    <s v="พ***ี"/>
    <s v="แพร่"/>
    <s v="-"/>
    <s v=""/>
    <s v="15/08/2025 10:23"/>
    <s v="-"/>
    <s v="J&amp;T COD"/>
    <s v="Tiktok"/>
    <s v="จ่ายทีหลัง / COD"/>
    <s v=""/>
    <s v="762716908391"/>
    <s v="15/08/2025 10:25"/>
  </r>
  <r>
    <x v="5"/>
    <x v="5"/>
    <n v="33.333333333333336"/>
    <n v="3"/>
    <s v="FRL17"/>
    <n v="138"/>
    <n v="38"/>
    <s v="ร้านที่2"/>
    <s v="ช***ท์ ม***กร บ***ี่"/>
    <s v="กาฬสินธุ์"/>
    <s v="-"/>
    <s v=""/>
    <s v="15/08/2025 10:20"/>
    <s v="-"/>
    <s v="J&amp;T COD"/>
    <s v="Tiktok"/>
    <s v="จ่ายทีหลัง / COD"/>
    <s v=""/>
    <s v="762703510391"/>
    <s v="15/08/2025 10:20"/>
  </r>
  <r>
    <x v="5"/>
    <x v="5"/>
    <n v="50"/>
    <n v="6"/>
    <s v="FRL16"/>
    <n v="200"/>
    <n v="0"/>
    <s v="ร้านที่2"/>
    <s v="น***ฑาวุธ  เ***องจิตร"/>
    <s v="ลพบุรี"/>
    <s v="-"/>
    <s v=""/>
    <s v="15/08/2025 09:55"/>
    <s v="-"/>
    <s v="J&amp;T COD"/>
    <s v="Tiktok"/>
    <s v="จ่ายทีหลัง / COD"/>
    <s v=""/>
    <s v="762706002354"/>
    <s v="15/08/2025 09:55"/>
  </r>
  <r>
    <x v="10"/>
    <x v="11"/>
    <n v="66.666666666666671"/>
    <n v="3"/>
    <s v="FRL14"/>
    <n v="109"/>
    <n v="9"/>
    <s v="ร้านที่2"/>
    <s v="บ***ง ร***ทศ"/>
    <s v="ราชบุรี"/>
    <s v="-"/>
    <s v=""/>
    <s v="15/08/2025 09:44"/>
    <s v="-"/>
    <s v="J&amp;T COD"/>
    <s v="Tiktok"/>
    <s v="จ่ายทีหลัง / COD"/>
    <s v=""/>
    <s v="762750702324"/>
    <s v="15/08/2025 09:44"/>
  </r>
  <r>
    <x v="9"/>
    <x v="9"/>
    <n v="35"/>
    <n v="8"/>
    <s v="FRL13"/>
    <n v="323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5/08/2025 10:09"/>
    <s v="-"/>
    <s v="SPX Express"/>
    <s v="Shopee"/>
    <s v="shopee"/>
    <s v=""/>
    <s v="TH2548847195923"/>
    <s v="15/08/2025 09:40"/>
  </r>
  <r>
    <x v="5"/>
    <x v="5"/>
    <n v="50"/>
    <n v="6"/>
    <s v="FRL12"/>
    <n v="200"/>
    <n v="0"/>
    <s v="ร้านที่2"/>
    <s v="ว***สินี แ***รี"/>
    <s v="นครสวรรค์"/>
    <s v="-"/>
    <s v=""/>
    <s v="15/08/2025 09:38"/>
    <s v="-"/>
    <s v="J&amp;T Express"/>
    <s v="Tiktok"/>
    <s v="tiktok"/>
    <s v=""/>
    <s v="762746202341"/>
    <s v="15/08/2025 09:39"/>
  </r>
  <r>
    <x v="5"/>
    <x v="5"/>
    <n v="33.333333333333336"/>
    <n v="3"/>
    <s v="FRL11"/>
    <n v="100"/>
    <n v="0"/>
    <s v="ร้านที่2"/>
    <s v="เ**"/>
    <s v="นครปฐม"/>
    <s v="-"/>
    <s v=""/>
    <s v="15/08/2025 09:33"/>
    <s v="-"/>
    <s v="J&amp;T COD"/>
    <s v="Tiktok"/>
    <s v="จ่ายทีหลัง / COD"/>
    <s v=""/>
    <s v="762759012374"/>
    <s v="15/08/2025 09:33"/>
  </r>
  <r>
    <x v="7"/>
    <x v="7"/>
    <n v="66.333333333333329"/>
    <n v="3"/>
    <s v="FRL10"/>
    <n v="200"/>
    <n v="0"/>
    <s v="ร้านที่1"/>
    <s v="ณ******์"/>
    <s v="******บลระแหง อำเภอลาดหลุมแก้ว จังหวัดปทุมธานี 12140"/>
    <s v="12140"/>
    <s v="19"/>
    <s v="15/08/2025 08:01"/>
    <s v="-"/>
    <s v="SPX Express"/>
    <s v="Shopee"/>
    <s v="shopee"/>
    <s v=""/>
    <s v="TH259577387652B"/>
    <s v="15/08/2025 08:01"/>
  </r>
  <r>
    <x v="5"/>
    <x v="5"/>
    <n v="50"/>
    <n v="6"/>
    <s v="FRL9"/>
    <n v="200"/>
    <n v="0"/>
    <s v="ร้านที่2"/>
    <s v="ส***ล ส***วน"/>
    <s v="สุรินทร์"/>
    <s v="-"/>
    <s v=""/>
    <s v="15/08/2025 07:20"/>
    <s v="-"/>
    <s v="J&amp;T COD"/>
    <s v="Tiktok"/>
    <s v="จ่ายทีหลัง / COD"/>
    <s v=""/>
    <s v="762666491915"/>
    <s v="15/08/2025 07:20"/>
  </r>
  <r>
    <x v="10"/>
    <x v="11"/>
    <n v="66.666666666666671"/>
    <n v="3"/>
    <s v="FRL8"/>
    <n v="138"/>
    <n v="38"/>
    <s v="ร้านที่2"/>
    <s v="ศ***ร ค***ันท์ ร***เสริมสวย"/>
    <s v="กาญจนบุรี"/>
    <s v="-"/>
    <s v=""/>
    <s v="15/08/2025 07:10"/>
    <s v="-"/>
    <s v="J&amp;T COD"/>
    <s v="Tiktok"/>
    <s v="จ่ายทีหลัง / COD"/>
    <s v=""/>
    <s v="762658072971"/>
    <s v="15/08/2025 07:12"/>
  </r>
  <r>
    <x v="5"/>
    <x v="5"/>
    <n v="50"/>
    <n v="6"/>
    <s v="FRL6"/>
    <n v="200"/>
    <n v="0"/>
    <s v="ร้านที่2"/>
    <s v="ช***า ส***ข"/>
    <s v="ราชบุรี"/>
    <s v="-"/>
    <s v=""/>
    <s v="15/08/2025 06:48"/>
    <s v="-"/>
    <s v="J&amp;T COD"/>
    <s v="Tiktok"/>
    <s v="จ่ายทีหลัง / COD"/>
    <s v=""/>
    <s v="762621893961"/>
    <s v="15/08/2025 06:49"/>
  </r>
  <r>
    <x v="5"/>
    <x v="5"/>
    <n v="50"/>
    <n v="6"/>
    <s v="FRL5"/>
    <n v="195"/>
    <n v="0"/>
    <s v="ร้านที่2"/>
    <s v="พ***ณภัส เ***รติวรสกุล"/>
    <s v="สมุทรปราการ"/>
    <s v="-"/>
    <s v=""/>
    <s v="15/08/2025 05:58"/>
    <s v="-"/>
    <s v="J&amp;T COD"/>
    <s v="Tiktok"/>
    <s v="จ่ายทีหลัง / COD"/>
    <s v=""/>
    <s v="762671395986"/>
    <s v="15/08/2025 05:58"/>
  </r>
  <r>
    <x v="10"/>
    <x v="11"/>
    <n v="66.666666666666671"/>
    <n v="9"/>
    <s v="FRL4"/>
    <n v="300"/>
    <n v="0"/>
    <s v="ร้านที่2"/>
    <s v="ว***ชช้างน้อย"/>
    <s v="ลพบุรี"/>
    <s v="-"/>
    <s v=""/>
    <s v="15/08/2025 04:33"/>
    <s v="-"/>
    <s v="J&amp;T COD"/>
    <s v="Tiktok"/>
    <s v="จ่ายทีหลัง / COD"/>
    <s v=""/>
    <s v="762613479972"/>
    <s v="15/08/2025 04:33"/>
  </r>
  <r>
    <x v="5"/>
    <x v="5"/>
    <n v="50"/>
    <n v="6"/>
    <s v="FRL3"/>
    <n v="238"/>
    <n v="38"/>
    <s v="ร้านที่2"/>
    <s v="น***าว ส***นิภาพร ค***"/>
    <s v="ศรีสะเกษ"/>
    <s v="-"/>
    <s v=""/>
    <s v="15/08/2025 04:31"/>
    <s v="-"/>
    <s v="Flash Express Thailand COD"/>
    <s v="Tiktok"/>
    <s v="จ่ายทีหลัง / COD"/>
    <s v=""/>
    <s v="THT30222230RJ9Z"/>
    <s v="15/08/2025 04:31"/>
  </r>
  <r>
    <x v="5"/>
    <x v="5"/>
    <n v="50"/>
    <n v="6"/>
    <s v="FRL2"/>
    <n v="200"/>
    <n v="0"/>
    <s v="ร้านที่2"/>
    <s v="จ***ดือน ค***ห้วยบง"/>
    <s v="สมุทรปราการ"/>
    <s v="-"/>
    <s v=""/>
    <s v="15/08/2025 04:03"/>
    <s v="-"/>
    <s v="J&amp;T COD"/>
    <s v="Tiktok"/>
    <s v="จ่ายทีหลัง / COD"/>
    <s v=""/>
    <s v="762675286004"/>
    <s v="15/08/2025 04:04"/>
  </r>
  <r>
    <x v="0"/>
    <x v="0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1"/>
    <x v="1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2"/>
    <x v="2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0"/>
    <x v="0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1"/>
    <x v="1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2"/>
    <x v="2"/>
    <n v="50"/>
    <n v="1"/>
    <s v="FRL1"/>
    <n v="283"/>
    <n v="23"/>
    <s v="ร้านที่8"/>
    <s v="กัญญาวีร์ เหลาลา"/>
    <s v="7 หมู่ 15 ตำล กุดกว้าง อำเภอ หนองเรือ จังหวัด ขอนแก่น · กุดกว้าง/ Kut Kwang_x000a__x000a_หนองเรือ/ Nong Rueaขอนแก่น/ Khon Kaen_x000a_40210"/>
    <s v="40210"/>
    <s v="660971200595"/>
    <s v="15/08/2025 02:50"/>
    <s v="-"/>
    <s v="Kerry_dropoff"/>
    <s v="Lazada"/>
    <s v="lazada"/>
    <s v=""/>
    <s v="TH37047MDXWQ0G"/>
    <s v="15/08/2025 02:50"/>
  </r>
  <r>
    <x v="9"/>
    <x v="9"/>
    <n v="42"/>
    <n v="2"/>
    <s v="FRL0"/>
    <n v="94"/>
    <n v="10"/>
    <s v="ร้านที่1"/>
    <s v="น******1"/>
    <s v="******มือง ตำบลโพนเมือง อำเภอเหล่าเสือโก้ก จังหวัดอุบลราชธานี 34000"/>
    <s v="34000"/>
    <s v="41"/>
    <s v="15/08/2025 02:45"/>
    <s v="-"/>
    <s v="Flash Express"/>
    <s v="Shopee"/>
    <s v="shopee"/>
    <s v=""/>
    <s v="TH31237ME3PH2B"/>
    <s v="15/08/2025 02:45"/>
  </r>
  <r>
    <x v="5"/>
    <x v="5"/>
    <n v="33.333333333333336"/>
    <n v="3"/>
    <s v="FRK99"/>
    <n v="100"/>
    <n v="0"/>
    <s v="ร้านที่2"/>
    <s v="น***ระภา  บ***ดุง"/>
    <s v="พิษณุโลก"/>
    <s v="-"/>
    <s v=""/>
    <s v="15/08/2025 01:00"/>
    <s v="-"/>
    <s v="J&amp;T COD"/>
    <s v="Tiktok"/>
    <s v="จ่ายทีหลัง / COD"/>
    <s v=""/>
    <s v="762623074964"/>
    <s v="15/08/2025 01:00"/>
  </r>
  <r>
    <x v="5"/>
    <x v="5"/>
    <n v="50"/>
    <n v="6"/>
    <s v="FRK98"/>
    <n v="312.06"/>
    <n v="64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15/08/2025 00:59"/>
    <s v="-"/>
    <s v="Kerry_dropoff"/>
    <s v="Lazada"/>
    <s v="lazada"/>
    <s v=""/>
    <s v="LEXPU0597759144"/>
    <s v="15/08/2025 00:59"/>
  </r>
  <r>
    <x v="6"/>
    <x v="6"/>
    <n v="66.333333333333329"/>
    <n v="3"/>
    <s v="FRK96"/>
    <n v="232"/>
    <n v="0"/>
    <s v="ร้านที่1"/>
    <s v="น******น"/>
    <s v="****** ต.บางกุ้ง ตำบลบางกุ้ง อำเภอเมืองสุราษฎร์ธานี จังหวัดสุราษฎร์ธานี 84000"/>
    <s v="84000"/>
    <s v="96"/>
    <s v="15/08/2025 00:01"/>
    <s v="-"/>
    <s v="SPX Express"/>
    <s v="Shopee"/>
    <s v="shopee"/>
    <s v=""/>
    <s v="TH2517987526661"/>
    <s v="15/08/2025 00:0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x v="0"/>
    <x v="0"/>
    <n v="50"/>
    <n v="6"/>
    <s v="FRN73"/>
    <n v="200"/>
    <n v="0"/>
    <s v="ร้านที่2"/>
    <s v="ส***านัน"/>
    <s v="กรุงเทพมหานคร"/>
    <s v="-"/>
    <s v=""/>
    <s v="16/08/2025 23:48"/>
    <s v="-"/>
    <s v="J&amp;T COD"/>
    <s v="Tiktok"/>
    <s v="จ่ายทีหลัง / COD"/>
    <s v=""/>
    <s v="762706565530"/>
    <s v="16/08/2025 23:48"/>
  </r>
  <r>
    <x v="1"/>
    <x v="1"/>
    <n v="45"/>
    <n v="2"/>
    <s v="FRN72"/>
    <n v="82"/>
    <n v="0"/>
    <s v="ร้านที่4"/>
    <s v="ฟ***์"/>
    <s v="ระยอง"/>
    <s v="-"/>
    <s v=""/>
    <s v="16/08/2025 23:31"/>
    <s v="-"/>
    <s v="J&amp;T Express"/>
    <s v="Tiktok"/>
    <s v="tiktok"/>
    <s v=""/>
    <s v="762730340514"/>
    <s v="16/08/2025 23:31"/>
  </r>
  <r>
    <x v="0"/>
    <x v="0"/>
    <n v="33.333333333333336"/>
    <n v="3"/>
    <s v="FRN71"/>
    <n v="100"/>
    <n v="0"/>
    <s v="ร้านที่2"/>
    <s v="c***alit p***hpirom"/>
    <s v="กรุงเทพฯ"/>
    <s v="-"/>
    <s v=""/>
    <s v="16/08/2025 23:29"/>
    <s v="-"/>
    <s v="J&amp;T Express"/>
    <s v="Tiktok"/>
    <s v="tiktok"/>
    <s v=""/>
    <s v="762780754525"/>
    <s v="16/08/2025 23:30"/>
  </r>
  <r>
    <x v="0"/>
    <x v="0"/>
    <n v="50"/>
    <n v="6"/>
    <s v="FRN70"/>
    <n v="200"/>
    <n v="0"/>
    <s v="ร้านที่2"/>
    <s v="บ***าวรรณ ภ***ง"/>
    <s v="กรุงเทพฯ"/>
    <s v="-"/>
    <s v=""/>
    <s v="16/08/2025 23:04"/>
    <s v="-"/>
    <s v="J&amp;T COD"/>
    <s v="Tiktok"/>
    <s v="จ่ายทีหลัง / COD"/>
    <s v=""/>
    <s v="762793858573"/>
    <s v="16/08/2025 23:04"/>
  </r>
  <r>
    <x v="0"/>
    <x v="0"/>
    <n v="33.333333333333336"/>
    <n v="3"/>
    <s v="FRN69"/>
    <n v="109"/>
    <n v="9"/>
    <s v="ร้านที่2"/>
    <s v="ว***ฒน์ ศ***ิมล"/>
    <s v="นครราชสีมา"/>
    <s v="-"/>
    <s v=""/>
    <s v="16/08/2025 23:01"/>
    <s v="-"/>
    <s v="J&amp;T COD"/>
    <s v="Tiktok"/>
    <s v="จ่ายทีหลัง / COD"/>
    <s v=""/>
    <s v="762745148605"/>
    <s v="16/08/2025 23:01"/>
  </r>
  <r>
    <x v="2"/>
    <x v="2"/>
    <n v="66.333333333333329"/>
    <n v="3"/>
    <s v="FRN68"/>
    <n v="173.7"/>
    <n v="0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16/08/2025 22:56"/>
    <s v="-"/>
    <s v="Kerry_dropoff"/>
    <s v="Lazada"/>
    <s v="lazada"/>
    <s v=""/>
    <s v="LEXPU0598287175"/>
    <s v="16/08/2025 22:56"/>
  </r>
  <r>
    <x v="0"/>
    <x v="0"/>
    <n v="33.333333333333336"/>
    <n v="3"/>
    <s v="FRN67"/>
    <n v="100"/>
    <n v="0"/>
    <s v="ร้านที่2"/>
    <s v="ค***้า"/>
    <s v="อุบลราชธานี"/>
    <s v="-"/>
    <s v=""/>
    <s v="16/08/2025 22:46"/>
    <s v="-"/>
    <s v="J&amp;T Express"/>
    <s v="Tiktok"/>
    <s v="tiktok"/>
    <s v=""/>
    <s v="762734544600"/>
    <s v="16/08/2025 22:46"/>
  </r>
  <r>
    <x v="3"/>
    <x v="3"/>
    <n v="50"/>
    <n v="1"/>
    <s v="FRN65"/>
    <n v="100"/>
    <n v="0"/>
    <s v="ร้านที่2"/>
    <s v="น***าวรัตนา  บ***ักดิ์"/>
    <s v="สงขลา"/>
    <s v="-"/>
    <s v=""/>
    <s v="16/08/2025 21:57"/>
    <s v="-"/>
    <s v="J&amp;T COD"/>
    <s v="Tiktok"/>
    <s v="จ่ายทีหลัง / COD"/>
    <s v=""/>
    <s v="762796741545"/>
    <s v="16/08/2025 21:57"/>
  </r>
  <r>
    <x v="4"/>
    <x v="4"/>
    <n v="50"/>
    <n v="1"/>
    <s v="FRN65"/>
    <n v="100"/>
    <n v="0"/>
    <s v="ร้านที่2"/>
    <s v="น***าวรัตนา  บ***ักดิ์"/>
    <s v="สงขลา"/>
    <s v="-"/>
    <s v=""/>
    <s v="16/08/2025 21:57"/>
    <s v="-"/>
    <s v="J&amp;T COD"/>
    <s v="Tiktok"/>
    <s v="จ่ายทีหลัง / COD"/>
    <s v=""/>
    <s v="762796741545"/>
    <s v="16/08/2025 21:57"/>
  </r>
  <r>
    <x v="5"/>
    <x v="5"/>
    <n v="50"/>
    <n v="1"/>
    <s v="FRN65"/>
    <n v="100"/>
    <n v="0"/>
    <s v="ร้านที่2"/>
    <s v="น***าวรัตนา  บ***ักดิ์"/>
    <s v="สงขลา"/>
    <s v="-"/>
    <s v=""/>
    <s v="16/08/2025 21:57"/>
    <s v="-"/>
    <s v="J&amp;T COD"/>
    <s v="Tiktok"/>
    <s v="จ่ายทีหลัง / COD"/>
    <s v=""/>
    <s v="762796741545"/>
    <s v="16/08/2025 21:57"/>
  </r>
  <r>
    <x v="0"/>
    <x v="0"/>
    <n v="50"/>
    <n v="6"/>
    <s v="FRN64"/>
    <n v="580"/>
    <n v="0"/>
    <s v="ร้านที่2"/>
    <s v="จ***  ห***นขุมเงิน"/>
    <s v="เชียงใหม่"/>
    <s v="-"/>
    <s v=""/>
    <s v="16/08/2025 21:53"/>
    <s v="-"/>
    <s v="J&amp;T COD"/>
    <s v="Tiktok"/>
    <s v="จ่ายทีหลัง / COD"/>
    <s v=""/>
    <s v="762701546574"/>
    <s v="16/08/2025 21:53"/>
  </r>
  <r>
    <x v="0"/>
    <x v="0"/>
    <n v="50"/>
    <n v="12"/>
    <s v="FRN64"/>
    <n v="580"/>
    <n v="0"/>
    <s v="ร้านที่2"/>
    <s v="จ***  ห***นขุมเงิน"/>
    <s v="เชียงใหม่"/>
    <s v="-"/>
    <s v=""/>
    <s v="16/08/2025 21:53"/>
    <s v="-"/>
    <s v="J&amp;T COD"/>
    <s v="Tiktok"/>
    <s v="จ่ายทีหลัง / COD"/>
    <s v=""/>
    <s v="762701546574"/>
    <s v="16/08/2025 21:53"/>
  </r>
  <r>
    <x v="2"/>
    <x v="6"/>
    <n v="60"/>
    <n v="1"/>
    <s v="FRN63"/>
    <n v="67"/>
    <n v="7"/>
    <s v="ร้านที่1"/>
    <s v="จิราณี มณฑา"/>
    <s v="3/11 ถ.เลื่ยงเมือง ร้านช้างเฟอร์นิเจอร์ · มะขามเตี้ย/ Makham Tia_x000a__x000a_เมืองสุราษฎร์ธานี/ Mueang Surat Thaniสุราษฎร์ธานี/ Surat Thani_x000a_84000"/>
    <s v="84000"/>
    <s v="660937689938"/>
    <s v="16/08/2025 21:52"/>
    <s v="-"/>
    <s v="Kerry_dropoff"/>
    <s v="Lazada"/>
    <s v="lazada"/>
    <s v=""/>
    <s v="LEXPU0598286713"/>
    <s v="16/08/2025 21:52"/>
  </r>
  <r>
    <x v="3"/>
    <x v="3"/>
    <n v="50"/>
    <n v="1"/>
    <s v="FRN62"/>
    <n v="100"/>
    <n v="0"/>
    <s v="ร้านที่2"/>
    <s v="เ*** ต***ยุทธนา"/>
    <s v="อ่างทอง"/>
    <s v="-"/>
    <s v=""/>
    <s v="16/08/2025 21:46"/>
    <s v="-"/>
    <s v="J&amp;T COD"/>
    <s v="Tiktok"/>
    <s v="จ่ายทีหลัง / COD"/>
    <s v=""/>
    <s v="762715744582"/>
    <s v="16/08/2025 21:46"/>
  </r>
  <r>
    <x v="4"/>
    <x v="4"/>
    <n v="50"/>
    <n v="1"/>
    <s v="FRN62"/>
    <n v="100"/>
    <n v="0"/>
    <s v="ร้านที่2"/>
    <s v="เ*** ต***ยุทธนา"/>
    <s v="อ่างทอง"/>
    <s v="-"/>
    <s v=""/>
    <s v="16/08/2025 21:46"/>
    <s v="-"/>
    <s v="J&amp;T COD"/>
    <s v="Tiktok"/>
    <s v="จ่ายทีหลัง / COD"/>
    <s v=""/>
    <s v="762715744582"/>
    <s v="16/08/2025 21:46"/>
  </r>
  <r>
    <x v="5"/>
    <x v="5"/>
    <n v="50"/>
    <n v="1"/>
    <s v="FRN62"/>
    <n v="100"/>
    <n v="0"/>
    <s v="ร้านที่2"/>
    <s v="เ*** ต***ยุทธนา"/>
    <s v="อ่างทอง"/>
    <s v="-"/>
    <s v=""/>
    <s v="16/08/2025 21:46"/>
    <s v="-"/>
    <s v="J&amp;T COD"/>
    <s v="Tiktok"/>
    <s v="จ่ายทีหลัง / COD"/>
    <s v=""/>
    <s v="762715744582"/>
    <s v="16/08/2025 21:46"/>
  </r>
  <r>
    <x v="0"/>
    <x v="0"/>
    <n v="33.333333333333336"/>
    <n v="3"/>
    <s v="FRN61"/>
    <n v="100"/>
    <n v="0"/>
    <s v="ร้านที่2"/>
    <s v="เ***ชณัฐ ว***ศิลป์"/>
    <s v="นครสวรรค์"/>
    <s v="-"/>
    <s v=""/>
    <s v="16/08/2025 21:41"/>
    <s v="-"/>
    <s v="J&amp;T COD"/>
    <s v="Tiktok"/>
    <s v="จ่ายทีหลัง / COD"/>
    <s v=""/>
    <s v="762704642582"/>
    <s v="16/08/2025 21:41"/>
  </r>
  <r>
    <x v="3"/>
    <x v="3"/>
    <n v="50"/>
    <n v="2"/>
    <s v="FRN60"/>
    <n v="200"/>
    <n v="0"/>
    <s v="ร้านที่2"/>
    <s v="ร***ย ส***ง"/>
    <s v="สุโขทัย"/>
    <s v="-"/>
    <s v=""/>
    <s v="16/08/2025 21:40"/>
    <s v="-"/>
    <s v="J&amp;T COD"/>
    <s v="Tiktok"/>
    <s v="จ่ายทีหลัง / COD"/>
    <s v=""/>
    <s v="762709546561"/>
    <s v="16/08/2025 21:40"/>
  </r>
  <r>
    <x v="4"/>
    <x v="4"/>
    <n v="50"/>
    <n v="2"/>
    <s v="FRN60"/>
    <n v="200"/>
    <n v="0"/>
    <s v="ร้านที่2"/>
    <s v="ร***ย ส***ง"/>
    <s v="สุโขทัย"/>
    <s v="-"/>
    <s v=""/>
    <s v="16/08/2025 21:40"/>
    <s v="-"/>
    <s v="J&amp;T COD"/>
    <s v="Tiktok"/>
    <s v="จ่ายทีหลัง / COD"/>
    <s v=""/>
    <s v="762709546561"/>
    <s v="16/08/2025 21:40"/>
  </r>
  <r>
    <x v="5"/>
    <x v="5"/>
    <n v="50"/>
    <n v="2"/>
    <s v="FRN60"/>
    <n v="200"/>
    <n v="0"/>
    <s v="ร้านที่2"/>
    <s v="ร***ย ส***ง"/>
    <s v="สุโขทัย"/>
    <s v="-"/>
    <s v=""/>
    <s v="16/08/2025 21:40"/>
    <s v="-"/>
    <s v="J&amp;T COD"/>
    <s v="Tiktok"/>
    <s v="จ่ายทีหลัง / COD"/>
    <s v=""/>
    <s v="762709546561"/>
    <s v="16/08/2025 21:40"/>
  </r>
  <r>
    <x v="5"/>
    <x v="5"/>
    <n v="44"/>
    <n v="2"/>
    <s v="FRN59"/>
    <n v="88"/>
    <n v="0"/>
    <s v="ร้านที่1"/>
    <s v="ท******ิ"/>
    <s v="******แยก12-1แขวง หนองบอน แขวงหนองบอน เขตประเวศ จังหวัดกรุงเทพมหานคร 10250"/>
    <s v="10250"/>
    <s v="18"/>
    <s v="16/08/2025 21:39"/>
    <s v="-"/>
    <s v="SPX Express"/>
    <s v="Shopee"/>
    <s v="shopee"/>
    <s v=""/>
    <s v="TH257217225518Y"/>
    <s v="16/08/2025 21:39"/>
  </r>
  <r>
    <x v="2"/>
    <x v="6"/>
    <n v="50"/>
    <n v="1"/>
    <s v="FRN58"/>
    <n v="57"/>
    <n v="7"/>
    <s v="ร้านที่1"/>
    <s v="วิชาญ สงช่วย"/>
    <s v="จรัลสนิทวงศ์ คอนโดมิเนียม ,ซอยจรัล 53 ห้อง320 · บางบำหรุ/ Bang Bamru_x000a__x000a_บางพลัด/ Bang Phlatกรุงเทพมหานคร/ Bangkok_x000a_10700"/>
    <s v="10700"/>
    <s v="660642825001"/>
    <s v="16/08/2025 21:32"/>
    <s v="-"/>
    <s v="Kerry_dropoff"/>
    <s v="Lazada"/>
    <s v="lazada"/>
    <s v=""/>
    <s v="LEXPU0598287047"/>
    <s v="16/08/2025 21:32"/>
  </r>
  <r>
    <x v="3"/>
    <x v="3"/>
    <n v="50"/>
    <n v="2"/>
    <s v="FRN57"/>
    <n v="200"/>
    <n v="0"/>
    <s v="ร้านที่2"/>
    <s v="น***าวสมบัติ ศ***างนอก"/>
    <s v="เทศบาลนครนครราชสีมา"/>
    <s v="-"/>
    <s v=""/>
    <s v="16/08/2025 21:20"/>
    <s v="-"/>
    <s v="J&amp;T COD"/>
    <s v="Tiktok"/>
    <s v="จ่ายทีหลัง / COD"/>
    <s v=""/>
    <s v="762794647543"/>
    <s v="16/08/2025 21:20"/>
  </r>
  <r>
    <x v="4"/>
    <x v="4"/>
    <n v="50"/>
    <n v="2"/>
    <s v="FRN57"/>
    <n v="200"/>
    <n v="0"/>
    <s v="ร้านที่2"/>
    <s v="น***าวสมบัติ ศ***างนอก"/>
    <s v="เทศบาลนครนครราชสีมา"/>
    <s v="-"/>
    <s v=""/>
    <s v="16/08/2025 21:20"/>
    <s v="-"/>
    <s v="J&amp;T COD"/>
    <s v="Tiktok"/>
    <s v="จ่ายทีหลัง / COD"/>
    <s v=""/>
    <s v="762794647543"/>
    <s v="16/08/2025 21:20"/>
  </r>
  <r>
    <x v="5"/>
    <x v="5"/>
    <n v="50"/>
    <n v="2"/>
    <s v="FRN57"/>
    <n v="200"/>
    <n v="0"/>
    <s v="ร้านที่2"/>
    <s v="น***าวสมบัติ ศ***างนอก"/>
    <s v="เทศบาลนครนครราชสีมา"/>
    <s v="-"/>
    <s v=""/>
    <s v="16/08/2025 21:20"/>
    <s v="-"/>
    <s v="J&amp;T COD"/>
    <s v="Tiktok"/>
    <s v="จ่ายทีหลัง / COD"/>
    <s v=""/>
    <s v="762794647543"/>
    <s v="16/08/2025 21:20"/>
  </r>
  <r>
    <x v="0"/>
    <x v="0"/>
    <n v="50"/>
    <n v="6"/>
    <s v="FRN56"/>
    <n v="200"/>
    <n v="0"/>
    <s v="ร้านที่2"/>
    <s v="v*** ช***รณ เ***มทินกฤต"/>
    <s v="น่าน"/>
    <s v="-"/>
    <s v=""/>
    <s v="16/08/2025 21:17"/>
    <s v="-"/>
    <s v="J&amp;T COD"/>
    <s v="Tiktok"/>
    <s v="จ่ายทีหลัง / COD"/>
    <s v=""/>
    <s v="762748969511"/>
    <s v="16/08/2025 21:17"/>
  </r>
  <r>
    <x v="0"/>
    <x v="0"/>
    <n v="50"/>
    <n v="6"/>
    <s v="FRN55"/>
    <n v="200"/>
    <n v="0"/>
    <s v="ร้านที่2"/>
    <s v="ป***ินท์ ร***ะรงรอง"/>
    <s v="กรุงเทพฯ"/>
    <s v="-"/>
    <s v=""/>
    <s v="16/08/2025 21:11"/>
    <s v="-"/>
    <s v="J&amp;T COD"/>
    <s v="Tiktok"/>
    <s v="จ่ายทีหลัง / COD"/>
    <s v=""/>
    <s v="762721653514"/>
    <s v="16/08/2025 21:12"/>
  </r>
  <r>
    <x v="5"/>
    <x v="7"/>
    <n v="41.38"/>
    <n v="1"/>
    <s v="FRN54"/>
    <n v="71.87"/>
    <n v="0"/>
    <s v="ร้านที่1"/>
    <s v="สุทธิชา โตมิ"/>
    <s v="327/2 หมู่7 ต.ท่าโพธิ์ อ.เมือง จ.พิษณุโลก_x000a__x000a_เมืองพิษณุโลก/ Mueang Phitsanulokพิษณุโลก/ Phitsanulok_x000a_65000"/>
    <s v="65000"/>
    <s v="660929674902"/>
    <s v="16/08/2025 21:09"/>
    <s v="-"/>
    <s v="Kerry_dropoff"/>
    <s v="Lazada"/>
    <s v="lazada"/>
    <s v=""/>
    <s v="LEXPU0598287720"/>
    <s v="16/08/2025 21:09"/>
  </r>
  <r>
    <x v="3"/>
    <x v="7"/>
    <n v="30.49"/>
    <n v="1"/>
    <s v="FRN54"/>
    <n v="71.87"/>
    <n v="0"/>
    <s v="ร้านที่1"/>
    <s v="สุทธิชา โตมิ"/>
    <s v="327/2 หมู่7 ต.ท่าโพธิ์ อ.เมือง จ.พิษณุโลก_x000a__x000a_เมืองพิษณุโลก/ Mueang Phitsanulokพิษณุโลก/ Phitsanulok_x000a_65000"/>
    <s v="65000"/>
    <s v="660929674902"/>
    <s v="16/08/2025 21:09"/>
    <s v="-"/>
    <s v="Kerry_dropoff"/>
    <s v="Lazada"/>
    <s v="lazada"/>
    <s v=""/>
    <s v="LEXPU0598287720"/>
    <s v="16/08/2025 21:09"/>
  </r>
  <r>
    <x v="6"/>
    <x v="8"/>
    <n v="76"/>
    <n v="1"/>
    <s v="FRN53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16/08/2025 21:03"/>
    <s v="-"/>
    <s v="Kerry_dropoff"/>
    <s v="Lazada"/>
    <s v="lazada"/>
    <s v=""/>
    <s v="LEXDO0167212258"/>
    <s v="16/08/2025 21:03"/>
  </r>
  <r>
    <x v="2"/>
    <x v="6"/>
    <n v="60"/>
    <n v="1"/>
    <s v="FRN52"/>
    <n v="60"/>
    <n v="0"/>
    <s v="ร้านที่1"/>
    <s v="สุทธิชา โตมิ"/>
    <s v="327/2 หมู่7 ต.ท่าโพธิ์ อ.เมือง จ.พิษณุโลก_x000a__x000a_เมืองพิษณุโลก/ Mueang Phitsanulokพิษณุโลก/ Phitsanulok_x000a_65000"/>
    <s v="65000"/>
    <s v="660929674902"/>
    <s v="16/08/2025 21:01"/>
    <s v="-"/>
    <s v="Kerry_dropoff"/>
    <s v="Lazada"/>
    <s v="lazada"/>
    <s v=""/>
    <s v="LEXPU0598286757"/>
    <s v="16/08/2025 21:01"/>
  </r>
  <r>
    <x v="3"/>
    <x v="3"/>
    <n v="50"/>
    <n v="1"/>
    <s v="FRN50"/>
    <n v="129"/>
    <n v="29"/>
    <s v="ร้านที่2"/>
    <s v="น***น"/>
    <s v="นครสวรรค์"/>
    <s v="-"/>
    <s v=""/>
    <s v="16/08/2025 20:48"/>
    <s v="-"/>
    <s v="J&amp;T COD"/>
    <s v="Tiktok"/>
    <s v="จ่ายทีหลัง / COD"/>
    <s v=""/>
    <s v="762758746606"/>
    <s v="16/08/2025 20:48"/>
  </r>
  <r>
    <x v="4"/>
    <x v="4"/>
    <n v="50"/>
    <n v="1"/>
    <s v="FRN50"/>
    <n v="129"/>
    <n v="29"/>
    <s v="ร้านที่2"/>
    <s v="น***น"/>
    <s v="นครสวรรค์"/>
    <s v="-"/>
    <s v=""/>
    <s v="16/08/2025 20:48"/>
    <s v="-"/>
    <s v="J&amp;T COD"/>
    <s v="Tiktok"/>
    <s v="จ่ายทีหลัง / COD"/>
    <s v=""/>
    <s v="762758746606"/>
    <s v="16/08/2025 20:48"/>
  </r>
  <r>
    <x v="5"/>
    <x v="5"/>
    <n v="50"/>
    <n v="1"/>
    <s v="FRN50"/>
    <n v="129"/>
    <n v="29"/>
    <s v="ร้านที่2"/>
    <s v="น***น"/>
    <s v="นครสวรรค์"/>
    <s v="-"/>
    <s v=""/>
    <s v="16/08/2025 20:48"/>
    <s v="-"/>
    <s v="J&amp;T COD"/>
    <s v="Tiktok"/>
    <s v="จ่ายทีหลัง / COD"/>
    <s v=""/>
    <s v="762758746606"/>
    <s v="16/08/2025 20:48"/>
  </r>
  <r>
    <x v="2"/>
    <x v="2"/>
    <n v="69.900000000000006"/>
    <n v="10"/>
    <s v="FRN49"/>
    <n v="1099"/>
    <n v="91"/>
    <s v="ร้านที่1"/>
    <s v="ไ******)"/>
    <s v="******ิมิต อ.เมืองจันทบุรี ตำบลจันทนิมิต อำเภอเมืองจันทบุรี จังหวัดจันทบุรี 22000"/>
    <s v="22000"/>
    <s v="39"/>
    <s v="16/08/2025 21:13"/>
    <s v="-"/>
    <s v="SPX Express"/>
    <s v="Shopee"/>
    <s v="shopee"/>
    <s v=""/>
    <s v="TH257395988688M"/>
    <s v="16/08/2025 20:42"/>
  </r>
  <r>
    <x v="2"/>
    <x v="2"/>
    <n v="72"/>
    <n v="2"/>
    <s v="FRN49"/>
    <n v="1099"/>
    <n v="91"/>
    <s v="ร้านที่1"/>
    <s v="ไ******)"/>
    <s v="******ิมิต อ.เมืองจันทบุรี ตำบลจันทนิมิต อำเภอเมืองจันทบุรี จังหวัดจันทบุรี 22000"/>
    <s v="22000"/>
    <s v="39"/>
    <s v="16/08/2025 21:13"/>
    <s v="-"/>
    <s v="SPX Express"/>
    <s v="Shopee"/>
    <s v="shopee"/>
    <s v=""/>
    <s v="TH257395988688M"/>
    <s v="16/08/2025 20:42"/>
  </r>
  <r>
    <x v="6"/>
    <x v="9"/>
    <n v="80"/>
    <n v="1"/>
    <s v="FRN49"/>
    <n v="1099"/>
    <n v="91"/>
    <s v="ร้านที่1"/>
    <s v="ไ******)"/>
    <s v="******ิมิต อ.เมืองจันทบุรี ตำบลจันทนิมิต อำเภอเมืองจันทบุรี จังหวัดจันทบุรี 22000"/>
    <s v="22000"/>
    <s v="39"/>
    <s v="16/08/2025 21:13"/>
    <s v="-"/>
    <s v="SPX Express"/>
    <s v="Shopee"/>
    <s v="shopee"/>
    <s v=""/>
    <s v="TH257395988688M"/>
    <s v="16/08/2025 20:42"/>
  </r>
  <r>
    <x v="6"/>
    <x v="9"/>
    <n v="72"/>
    <n v="1"/>
    <s v="FRN49"/>
    <n v="1099"/>
    <n v="91"/>
    <s v="ร้านที่1"/>
    <s v="ไ******)"/>
    <s v="******ิมิต อ.เมืองจันทบุรี ตำบลจันทนิมิต อำเภอเมืองจันทบุรี จังหวัดจันทบุรี 22000"/>
    <s v="22000"/>
    <s v="39"/>
    <s v="16/08/2025 21:13"/>
    <s v="-"/>
    <s v="SPX Express"/>
    <s v="Shopee"/>
    <s v="shopee"/>
    <s v=""/>
    <s v="TH257395988688M"/>
    <s v="16/08/2025 20:42"/>
  </r>
  <r>
    <x v="2"/>
    <x v="2"/>
    <n v="69.900000000000006"/>
    <n v="10"/>
    <s v="FRN48"/>
    <n v="792"/>
    <n v="0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16/08/2025 20:56"/>
    <s v="-"/>
    <s v="SPX Express"/>
    <s v="Shopee"/>
    <s v="shopee"/>
    <s v=""/>
    <s v="TH254883533991A"/>
    <s v="16/08/2025 20:26"/>
  </r>
  <r>
    <x v="7"/>
    <x v="10"/>
    <n v="54.5"/>
    <n v="2"/>
    <s v="FRN47"/>
    <n v="193"/>
    <n v="41"/>
    <s v="ร้านที่1"/>
    <s v="จักรวาล สอดตา"/>
    <s v="5/4 หมู่3 · รางบัว/ Rang Bua_x000a__x000a_จอมบึง/ Chom Buengราชบุรี/ Ratchaburi_x000a_70150"/>
    <s v="70150"/>
    <s v="660646382279"/>
    <s v="16/08/2025 20:16"/>
    <s v="-"/>
    <s v="Kerry_dropoff"/>
    <s v="Lazada"/>
    <s v="lazada"/>
    <s v=""/>
    <s v="TH12107MN9E66A"/>
    <s v="16/08/2025 20:16"/>
  </r>
  <r>
    <x v="7"/>
    <x v="10"/>
    <n v="54.5"/>
    <n v="2"/>
    <s v="FRN47"/>
    <n v="193"/>
    <n v="41"/>
    <s v="ร้านที่1"/>
    <s v="จักรวาล สอดตา"/>
    <s v="5/4 หมู่3 · รางบัว/ Rang Bua_x000a__x000a_จอมบึง/ Chom Buengราชบุรี/ Ratchaburi_x000a_70150"/>
    <s v="70150"/>
    <s v="660646382279"/>
    <s v="16/08/2025 20:16"/>
    <s v="-"/>
    <s v="Kerry_dropoff"/>
    <s v="Lazada"/>
    <s v="lazada"/>
    <s v=""/>
    <s v="TH12107MN9E66A"/>
    <s v="16/08/2025 20:16"/>
  </r>
  <r>
    <x v="1"/>
    <x v="1"/>
    <n v="33.333333333333336"/>
    <n v="6"/>
    <s v="FRN46"/>
    <n v="200"/>
    <n v="0"/>
    <s v="ร้านที่4"/>
    <s v="แ***พลอย ส***รณลักขณา"/>
    <s v="นครราชสีมา"/>
    <s v="-"/>
    <s v=""/>
    <s v="16/08/2025 20:14"/>
    <s v="-"/>
    <s v="J&amp;T Express"/>
    <s v="Tiktok"/>
    <s v="tiktok"/>
    <s v=""/>
    <s v="762766042603"/>
    <s v="16/08/2025 20:14"/>
  </r>
  <r>
    <x v="0"/>
    <x v="0"/>
    <n v="50"/>
    <n v="6"/>
    <s v="FRN45"/>
    <n v="200"/>
    <n v="0"/>
    <s v="ร้านที่2"/>
    <s v="น** แ** …***ม ก***รรณ"/>
    <s v="หนองคาย"/>
    <s v="-"/>
    <s v=""/>
    <s v="16/08/2025 19:58"/>
    <s v="-"/>
    <s v="J&amp;T Express"/>
    <s v="Tiktok"/>
    <s v="tiktok"/>
    <s v=""/>
    <s v="762735353520"/>
    <s v="16/08/2025 19:58"/>
  </r>
  <r>
    <x v="0"/>
    <x v="0"/>
    <n v="33.333333333333336"/>
    <n v="6"/>
    <s v="FRN44"/>
    <n v="200"/>
    <n v="0"/>
    <s v="ร้านที่2"/>
    <s v="O***a T***panan"/>
    <s v="ฉะเชิงเทรา"/>
    <s v="-"/>
    <s v=""/>
    <s v="16/08/2025 19:58"/>
    <s v="-"/>
    <s v="J&amp;T Express"/>
    <s v="Tiktok"/>
    <s v="tiktok"/>
    <s v=""/>
    <s v="762710043605"/>
    <s v="16/08/2025 19:58"/>
  </r>
  <r>
    <x v="0"/>
    <x v="0"/>
    <n v="33.333333333333336"/>
    <n v="3"/>
    <s v="FRN43"/>
    <n v="100"/>
    <n v="0"/>
    <s v="ร้านที่2"/>
    <s v="p***ertthaw"/>
    <s v="กรุงเทพฯ"/>
    <s v="-"/>
    <s v=""/>
    <s v="16/08/2025 19:53"/>
    <s v="-"/>
    <s v="J&amp;T COD"/>
    <s v="Tiktok"/>
    <s v="จ่ายทีหลัง / COD"/>
    <s v=""/>
    <s v="762717749592"/>
    <s v="16/08/2025 19:53"/>
  </r>
  <r>
    <x v="3"/>
    <x v="3"/>
    <n v="50"/>
    <n v="1"/>
    <s v="FRN42"/>
    <n v="129"/>
    <n v="29"/>
    <s v="ร้านที่2"/>
    <s v="ล***า  ส***จ่ม"/>
    <s v="สระบุรี"/>
    <s v="-"/>
    <s v=""/>
    <s v="16/08/2025 19:48"/>
    <s v="-"/>
    <s v="J&amp;T COD"/>
    <s v="Tiktok"/>
    <s v="จ่ายทีหลัง / COD"/>
    <s v=""/>
    <s v="-"/>
    <s v="16/08/2025 19:48"/>
  </r>
  <r>
    <x v="4"/>
    <x v="4"/>
    <n v="50"/>
    <n v="1"/>
    <s v="FRN42"/>
    <n v="129"/>
    <n v="29"/>
    <s v="ร้านที่2"/>
    <s v="ล***า  ส***จ่ม"/>
    <s v="สระบุรี"/>
    <s v="-"/>
    <s v=""/>
    <s v="16/08/2025 19:48"/>
    <s v="-"/>
    <s v="J&amp;T COD"/>
    <s v="Tiktok"/>
    <s v="จ่ายทีหลัง / COD"/>
    <s v=""/>
    <s v="-"/>
    <s v="16/08/2025 19:48"/>
  </r>
  <r>
    <x v="5"/>
    <x v="5"/>
    <n v="50"/>
    <n v="1"/>
    <s v="FRN42"/>
    <n v="129"/>
    <n v="29"/>
    <s v="ร้านที่2"/>
    <s v="ล***า  ส***จ่ม"/>
    <s v="สระบุรี"/>
    <s v="-"/>
    <s v=""/>
    <s v="16/08/2025 19:48"/>
    <s v="-"/>
    <s v="J&amp;T COD"/>
    <s v="Tiktok"/>
    <s v="จ่ายทีหลัง / COD"/>
    <s v=""/>
    <s v="-"/>
    <s v="16/08/2025 19:48"/>
  </r>
  <r>
    <x v="0"/>
    <x v="0"/>
    <n v="50"/>
    <n v="6"/>
    <s v="FRN41"/>
    <n v="200"/>
    <n v="0"/>
    <s v="ร้านที่2"/>
    <s v="ภ***ินทร์ พ***นกธนวิชญ์"/>
    <s v="กรุงเทพฯ"/>
    <s v="-"/>
    <s v=""/>
    <s v="16/08/2025 19:46"/>
    <s v="-"/>
    <s v="J&amp;T COD"/>
    <s v="Tiktok"/>
    <s v="จ่ายทีหลัง / COD"/>
    <s v=""/>
    <s v="762705369521"/>
    <s v="16/08/2025 19:46"/>
  </r>
  <r>
    <x v="0"/>
    <x v="0"/>
    <n v="50"/>
    <n v="6"/>
    <s v="FRN40"/>
    <n v="200"/>
    <n v="0"/>
    <s v="ร้านที่2"/>
    <s v="น** ด***ทัย ม***ลา"/>
    <s v="จังหวัดสุโขทัย"/>
    <s v="-"/>
    <s v=""/>
    <s v="16/08/2025 19:30"/>
    <s v="-"/>
    <s v="J&amp;T Express"/>
    <s v="Tiktok"/>
    <s v="tiktok"/>
    <s v=""/>
    <s v="762742250605"/>
    <s v="16/08/2025 19:29"/>
  </r>
  <r>
    <x v="0"/>
    <x v="0"/>
    <n v="50"/>
    <n v="6"/>
    <s v="FRN39"/>
    <n v="200"/>
    <n v="0"/>
    <s v="ร้านที่2"/>
    <s v="พ***ยะ เ***อง"/>
    <s v="กระบี่"/>
    <s v="-"/>
    <s v=""/>
    <s v="16/08/2025 19:11"/>
    <s v="-"/>
    <s v="J&amp;T COD"/>
    <s v="Tiktok"/>
    <s v="จ่ายทีหลัง / COD"/>
    <s v=""/>
    <s v="762779259594"/>
    <s v="16/08/2025 19:11"/>
  </r>
  <r>
    <x v="5"/>
    <x v="11"/>
    <n v="29.82"/>
    <n v="1"/>
    <s v="FRN38"/>
    <n v="96.48"/>
    <n v="7"/>
    <s v="ร้านที่6"/>
    <s v="อุทัย​  ม่วงอยู่"/>
    <s v="19/1ม.10 · บึงทองหลาง/ Bueng Thonglang_x000a__x000a_ลำลูกกา/ Lam Luk Kaปทุมธานี/ Pathum Thani_x000a_12150"/>
    <s v="12150"/>
    <s v="660657056405"/>
    <s v="16/08/2025 18:50"/>
    <s v="-"/>
    <s v="Kerry_dropoff"/>
    <s v="Lazada"/>
    <s v="lazada"/>
    <s v=""/>
    <s v="LEXPU0598287815"/>
    <s v="16/08/2025 18:50"/>
  </r>
  <r>
    <x v="5"/>
    <x v="11"/>
    <n v="29.83"/>
    <n v="2"/>
    <s v="FRN38"/>
    <n v="96.48"/>
    <n v="7"/>
    <s v="ร้านที่6"/>
    <s v="อุทัย​  ม่วงอยู่"/>
    <s v="19/1ม.10 · บึงทองหลาง/ Bueng Thonglang_x000a__x000a_ลำลูกกา/ Lam Luk Kaปทุมธานี/ Pathum Thani_x000a_12150"/>
    <s v="12150"/>
    <s v="660657056405"/>
    <s v="16/08/2025 18:50"/>
    <s v="-"/>
    <s v="Kerry_dropoff"/>
    <s v="Lazada"/>
    <s v="lazada"/>
    <s v=""/>
    <s v="LEXPU0598287815"/>
    <s v="16/08/2025 18:50"/>
  </r>
  <r>
    <x v="2"/>
    <x v="6"/>
    <n v="76"/>
    <n v="1"/>
    <s v="FRN37"/>
    <n v="83"/>
    <n v="7"/>
    <s v="ร้านที่1"/>
    <s v="สาธนี สรณารักษ์"/>
    <s v="333/39 ม.3 ซ.3 รีเจ้นท์โฮม1 ต. สันทรายน้อย_x000a__x000a_สันทราย/ San Saiเชียงใหม่/ Chiang Mai_x000a_50210"/>
    <s v="50210"/>
    <s v="660929616135"/>
    <s v="16/08/2025 18:20"/>
    <s v="-"/>
    <s v="Kerry_dropoff"/>
    <s v="Lazada"/>
    <s v="lazada"/>
    <s v=""/>
    <s v="LEXPU0598288527"/>
    <s v="16/08/2025 18:20"/>
  </r>
  <r>
    <x v="0"/>
    <x v="0"/>
    <n v="50"/>
    <n v="6"/>
    <s v="FRN36"/>
    <n v="200"/>
    <n v="0"/>
    <s v="ร้านที่2"/>
    <s v="ห***ย"/>
    <s v="นนทบุรี"/>
    <s v="-"/>
    <s v=""/>
    <s v="16/08/2025 17:58"/>
    <s v="-"/>
    <s v="Flash Express Thailand COD"/>
    <s v="Tiktok"/>
    <s v="จ่ายทีหลัง / COD"/>
    <s v=""/>
    <s v="THT0304227PB85Z"/>
    <s v="16/08/2025 17:58"/>
  </r>
  <r>
    <x v="0"/>
    <x v="0"/>
    <n v="50"/>
    <n v="6"/>
    <s v="FRN34"/>
    <n v="195"/>
    <n v="0"/>
    <s v="ร้านที่2"/>
    <s v="พ***"/>
    <s v="Bangkok"/>
    <s v="-"/>
    <s v=""/>
    <s v="16/08/2025 17:12"/>
    <s v="-"/>
    <s v="J&amp;T Express"/>
    <s v="Tiktok"/>
    <s v="tiktok"/>
    <s v="ขอเป็นรสกาแฟ 3 กล่องนะคะ อีก 3 กล่องคละรสได้ปกติเลยค่ะ🙇‍♂️"/>
    <s v="762707157520"/>
    <s v="16/08/2025 17:12"/>
  </r>
  <r>
    <x v="3"/>
    <x v="3"/>
    <n v="50"/>
    <n v="1"/>
    <s v="FRN33"/>
    <n v="135"/>
    <n v="35"/>
    <s v="ร้านที่2"/>
    <s v="ส***กานต์  ว***ส"/>
    <s v="ปทุมธานี"/>
    <s v="-"/>
    <s v=""/>
    <s v="16/08/2025 16:58"/>
    <s v="-"/>
    <s v="J&amp;T Express"/>
    <s v="Tiktok"/>
    <s v="tiktok"/>
    <s v=""/>
    <s v="-"/>
    <s v="16/08/2025 16:57"/>
  </r>
  <r>
    <x v="4"/>
    <x v="4"/>
    <n v="50"/>
    <n v="1"/>
    <s v="FRN33"/>
    <n v="135"/>
    <n v="35"/>
    <s v="ร้านที่2"/>
    <s v="ส***กานต์  ว***ส"/>
    <s v="ปทุมธานี"/>
    <s v="-"/>
    <s v=""/>
    <s v="16/08/2025 16:58"/>
    <s v="-"/>
    <s v="J&amp;T Express"/>
    <s v="Tiktok"/>
    <s v="tiktok"/>
    <s v=""/>
    <s v="-"/>
    <s v="16/08/2025 16:57"/>
  </r>
  <r>
    <x v="5"/>
    <x v="5"/>
    <n v="50"/>
    <n v="1"/>
    <s v="FRN33"/>
    <n v="135"/>
    <n v="35"/>
    <s v="ร้านที่2"/>
    <s v="ส***กานต์  ว***ส"/>
    <s v="ปทุมธานี"/>
    <s v="-"/>
    <s v=""/>
    <s v="16/08/2025 16:58"/>
    <s v="-"/>
    <s v="J&amp;T Express"/>
    <s v="Tiktok"/>
    <s v="tiktok"/>
    <s v=""/>
    <s v="-"/>
    <s v="16/08/2025 16:57"/>
  </r>
  <r>
    <x v="0"/>
    <x v="0"/>
    <n v="50"/>
    <n v="6"/>
    <s v="FRN32"/>
    <n v="200"/>
    <n v="0"/>
    <s v="ร้านที่2"/>
    <s v="อ***"/>
    <s v="นนทบุรี"/>
    <s v="-"/>
    <s v=""/>
    <s v="16/08/2025 16:55"/>
    <s v="-"/>
    <s v="Flash Express Thailand COD"/>
    <s v="Tiktok"/>
    <s v="จ่ายทีหลัง / COD"/>
    <s v=""/>
    <s v="THT0303227NZQ5Z"/>
    <s v="16/08/2025 16:55"/>
  </r>
  <r>
    <x v="0"/>
    <x v="0"/>
    <n v="50"/>
    <n v="6"/>
    <s v="FRN30"/>
    <n v="200"/>
    <n v="0"/>
    <s v="ร้านที่2"/>
    <s v="น***พพล  ส***วงษ์"/>
    <s v="เพชรบูรณ์"/>
    <s v="-"/>
    <s v=""/>
    <s v="16/08/2025 16:00"/>
    <s v="-"/>
    <s v="J&amp;T COD"/>
    <s v="Tiktok"/>
    <s v="จ่ายทีหลัง / COD"/>
    <s v=""/>
    <s v="762775961533"/>
    <s v="16/08/2025 16:00"/>
  </r>
  <r>
    <x v="8"/>
    <x v="12"/>
    <n v="54.5"/>
    <n v="2"/>
    <s v="FRN29"/>
    <n v="67"/>
    <n v="7"/>
    <s v="ร้านที่1"/>
    <s v="นิตยา  ปีจัตุรัส"/>
    <s v="44ม.4 บ้านวังตาลาด ต.ห้วยยายจิ๋ว_x000a__x000a_เทพสถิต/ Thep Sathitชัยภูมิ/ Chaiyaphum_x000a_36230"/>
    <s v="36230"/>
    <s v="660621068959"/>
    <s v="16/08/2025 15:59"/>
    <s v="-"/>
    <s v="Kerry_dropoff"/>
    <s v="Lazada"/>
    <s v="lazada"/>
    <s v=""/>
    <s v="TH33097MN9CF8B"/>
    <s v="16/08/2025 15:59"/>
  </r>
  <r>
    <x v="0"/>
    <x v="0"/>
    <n v="50"/>
    <n v="6"/>
    <s v="FRN28"/>
    <n v="200"/>
    <n v="0"/>
    <s v="ร้านที่2"/>
    <s v="ม***ูด"/>
    <s v="กรุงเทพมหานคร"/>
    <s v="-"/>
    <s v=""/>
    <s v="16/08/2025 15:54"/>
    <s v="-"/>
    <s v="J&amp;T COD"/>
    <s v="Tiktok"/>
    <s v="จ่ายทีหลัง / COD"/>
    <s v=""/>
    <s v="762759756555"/>
    <s v="16/08/2025 15:54"/>
  </r>
  <r>
    <x v="9"/>
    <x v="13"/>
    <n v="66.666666666666671"/>
    <n v="3"/>
    <s v="FRN27"/>
    <n v="200"/>
    <n v="0"/>
    <s v="ร้านที่2"/>
    <s v="ก***าโทรหา.สุดารัตน์"/>
    <s v="กรุงเทพมหานคร"/>
    <s v="-"/>
    <s v=""/>
    <s v="16/08/2025 15:51"/>
    <s v="-"/>
    <s v="J&amp;T COD"/>
    <s v="Tiktok"/>
    <s v="จ่ายทีหลัง / COD"/>
    <s v=""/>
    <s v="762785029554"/>
    <s v="16/08/2025 15:52"/>
  </r>
  <r>
    <x v="3"/>
    <x v="3"/>
    <n v="50"/>
    <n v="1"/>
    <s v="FRN27"/>
    <n v="200"/>
    <n v="0"/>
    <s v="ร้านที่2"/>
    <s v="ก***าโทรหา.สุดารัตน์"/>
    <s v="กรุงเทพมหานคร"/>
    <s v="-"/>
    <s v=""/>
    <s v="16/08/2025 15:51"/>
    <s v="-"/>
    <s v="J&amp;T COD"/>
    <s v="Tiktok"/>
    <s v="จ่ายทีหลัง / COD"/>
    <s v=""/>
    <s v="762785029554"/>
    <s v="16/08/2025 15:52"/>
  </r>
  <r>
    <x v="4"/>
    <x v="4"/>
    <n v="50"/>
    <n v="1"/>
    <s v="FRN27"/>
    <n v="200"/>
    <n v="0"/>
    <s v="ร้านที่2"/>
    <s v="ก***าโทรหา.สุดารัตน์"/>
    <s v="กรุงเทพมหานคร"/>
    <s v="-"/>
    <s v=""/>
    <s v="16/08/2025 15:51"/>
    <s v="-"/>
    <s v="J&amp;T COD"/>
    <s v="Tiktok"/>
    <s v="จ่ายทีหลัง / COD"/>
    <s v=""/>
    <s v="762785029554"/>
    <s v="16/08/2025 15:52"/>
  </r>
  <r>
    <x v="5"/>
    <x v="5"/>
    <n v="50"/>
    <n v="1"/>
    <s v="FRN27"/>
    <n v="200"/>
    <n v="0"/>
    <s v="ร้านที่2"/>
    <s v="ก***าโทรหา.สุดารัตน์"/>
    <s v="กรุงเทพมหานคร"/>
    <s v="-"/>
    <s v=""/>
    <s v="16/08/2025 15:51"/>
    <s v="-"/>
    <s v="J&amp;T COD"/>
    <s v="Tiktok"/>
    <s v="จ่ายทีหลัง / COD"/>
    <s v=""/>
    <s v="762785029554"/>
    <s v="16/08/2025 15:52"/>
  </r>
  <r>
    <x v="10"/>
    <x v="14"/>
    <n v="50"/>
    <n v="3"/>
    <s v="FRN26"/>
    <n v="200"/>
    <n v="0"/>
    <s v="ร้านที่2"/>
    <s v="เ***"/>
    <s v="กรุงเทพฯ"/>
    <s v="-"/>
    <s v=""/>
    <s v="16/08/2025 15:46"/>
    <s v="-"/>
    <s v="J&amp;T COD"/>
    <s v="Tiktok"/>
    <s v="จ่ายทีหลัง / COD"/>
    <s v=""/>
    <s v="762720736514"/>
    <s v="16/08/2025 15:47"/>
  </r>
  <r>
    <x v="3"/>
    <x v="3"/>
    <n v="50"/>
    <n v="1"/>
    <s v="FRN26"/>
    <n v="200"/>
    <n v="0"/>
    <s v="ร้านที่2"/>
    <s v="เ***"/>
    <s v="กรุงเทพฯ"/>
    <s v="-"/>
    <s v=""/>
    <s v="16/08/2025 15:46"/>
    <s v="-"/>
    <s v="J&amp;T COD"/>
    <s v="Tiktok"/>
    <s v="จ่ายทีหลัง / COD"/>
    <s v=""/>
    <s v="762720736514"/>
    <s v="16/08/2025 15:47"/>
  </r>
  <r>
    <x v="4"/>
    <x v="4"/>
    <n v="50"/>
    <n v="1"/>
    <s v="FRN26"/>
    <n v="200"/>
    <n v="0"/>
    <s v="ร้านที่2"/>
    <s v="เ***"/>
    <s v="กรุงเทพฯ"/>
    <s v="-"/>
    <s v=""/>
    <s v="16/08/2025 15:46"/>
    <s v="-"/>
    <s v="J&amp;T COD"/>
    <s v="Tiktok"/>
    <s v="จ่ายทีหลัง / COD"/>
    <s v=""/>
    <s v="762720736514"/>
    <s v="16/08/2025 15:47"/>
  </r>
  <r>
    <x v="5"/>
    <x v="5"/>
    <n v="50"/>
    <n v="1"/>
    <s v="FRN26"/>
    <n v="200"/>
    <n v="0"/>
    <s v="ร้านที่2"/>
    <s v="เ***"/>
    <s v="กรุงเทพฯ"/>
    <s v="-"/>
    <s v=""/>
    <s v="16/08/2025 15:46"/>
    <s v="-"/>
    <s v="J&amp;T COD"/>
    <s v="Tiktok"/>
    <s v="จ่ายทีหลัง / COD"/>
    <s v=""/>
    <s v="762720736514"/>
    <s v="16/08/2025 15:46"/>
  </r>
  <r>
    <x v="3"/>
    <x v="3"/>
    <n v="50"/>
    <n v="1"/>
    <s v="FRN25"/>
    <n v="100"/>
    <n v="0"/>
    <s v="ร้านที่2"/>
    <s v="เ***ร์"/>
    <s v="ลพบุรี"/>
    <s v="-"/>
    <s v=""/>
    <s v="16/08/2025 15:37"/>
    <s v="-"/>
    <s v="J&amp;T COD"/>
    <s v="Tiktok"/>
    <s v="จ่ายทีหลัง / COD"/>
    <s v=""/>
    <s v="762727449514"/>
    <s v="16/08/2025 15:37"/>
  </r>
  <r>
    <x v="4"/>
    <x v="4"/>
    <n v="50"/>
    <n v="1"/>
    <s v="FRN25"/>
    <n v="100"/>
    <n v="0"/>
    <s v="ร้านที่2"/>
    <s v="เ***ร์"/>
    <s v="ลพบุรี"/>
    <s v="-"/>
    <s v=""/>
    <s v="16/08/2025 15:37"/>
    <s v="-"/>
    <s v="J&amp;T COD"/>
    <s v="Tiktok"/>
    <s v="จ่ายทีหลัง / COD"/>
    <s v=""/>
    <s v="762727449514"/>
    <s v="16/08/2025 15:37"/>
  </r>
  <r>
    <x v="5"/>
    <x v="5"/>
    <n v="50"/>
    <n v="1"/>
    <s v="FRN25"/>
    <n v="100"/>
    <n v="0"/>
    <s v="ร้านที่2"/>
    <s v="เ***ร์"/>
    <s v="ลพบุรี"/>
    <s v="-"/>
    <s v=""/>
    <s v="16/08/2025 15:37"/>
    <s v="-"/>
    <s v="J&amp;T COD"/>
    <s v="Tiktok"/>
    <s v="จ่ายทีหลัง / COD"/>
    <s v=""/>
    <s v="762727449514"/>
    <s v="16/08/2025 15:37"/>
  </r>
  <r>
    <x v="3"/>
    <x v="3"/>
    <n v="50"/>
    <n v="2"/>
    <s v="FRN24"/>
    <n v="200"/>
    <n v="0"/>
    <s v="ร้านที่2"/>
    <s v="ผ***วรรณ ห***า"/>
    <s v="ประจวบคีรีขันธ์"/>
    <s v="-"/>
    <s v=""/>
    <s v="16/08/2025 15:32"/>
    <s v="-"/>
    <s v="J&amp;T COD"/>
    <s v="Tiktok"/>
    <s v="จ่ายทีหลัง / COD"/>
    <s v=""/>
    <s v="762756143564"/>
    <s v="16/08/2025 15:32"/>
  </r>
  <r>
    <x v="4"/>
    <x v="4"/>
    <n v="50"/>
    <n v="2"/>
    <s v="FRN24"/>
    <n v="200"/>
    <n v="0"/>
    <s v="ร้านที่2"/>
    <s v="ผ***วรรณ ห***า"/>
    <s v="ประจวบคีรีขันธ์"/>
    <s v="-"/>
    <s v=""/>
    <s v="16/08/2025 15:32"/>
    <s v="-"/>
    <s v="J&amp;T COD"/>
    <s v="Tiktok"/>
    <s v="จ่ายทีหลัง / COD"/>
    <s v=""/>
    <s v="762756143564"/>
    <s v="16/08/2025 15:32"/>
  </r>
  <r>
    <x v="5"/>
    <x v="5"/>
    <n v="50"/>
    <n v="2"/>
    <s v="FRN24"/>
    <n v="200"/>
    <n v="0"/>
    <s v="ร้านที่2"/>
    <s v="ผ***วรรณ ห***า"/>
    <s v="ประจวบคีรีขันธ์"/>
    <s v="-"/>
    <s v=""/>
    <s v="16/08/2025 15:32"/>
    <s v="-"/>
    <s v="J&amp;T COD"/>
    <s v="Tiktok"/>
    <s v="จ่ายทีหลัง / COD"/>
    <s v=""/>
    <s v="762756143564"/>
    <s v="16/08/2025 15:32"/>
  </r>
  <r>
    <x v="3"/>
    <x v="3"/>
    <n v="50"/>
    <n v="2"/>
    <s v="FRN23"/>
    <n v="200"/>
    <n v="0"/>
    <s v="ร้านที่2"/>
    <s v="เ***นภา   ร***ลิ่น"/>
    <s v="สกลนคร"/>
    <s v="-"/>
    <s v=""/>
    <s v="16/08/2025 15:25"/>
    <s v="-"/>
    <s v="J&amp;T COD"/>
    <s v="Tiktok"/>
    <s v="จ่ายทีหลัง / COD"/>
    <s v=""/>
    <s v="762749442534"/>
    <s v="16/08/2025 15:26"/>
  </r>
  <r>
    <x v="4"/>
    <x v="4"/>
    <n v="50"/>
    <n v="2"/>
    <s v="FRN23"/>
    <n v="200"/>
    <n v="0"/>
    <s v="ร้านที่2"/>
    <s v="เ***นภา   ร***ลิ่น"/>
    <s v="สกลนคร"/>
    <s v="-"/>
    <s v=""/>
    <s v="16/08/2025 15:25"/>
    <s v="-"/>
    <s v="J&amp;T COD"/>
    <s v="Tiktok"/>
    <s v="จ่ายทีหลัง / COD"/>
    <s v=""/>
    <s v="762749442534"/>
    <s v="16/08/2025 15:26"/>
  </r>
  <r>
    <x v="5"/>
    <x v="5"/>
    <n v="50"/>
    <n v="2"/>
    <s v="FRN23"/>
    <n v="200"/>
    <n v="0"/>
    <s v="ร้านที่2"/>
    <s v="เ***นภา   ร***ลิ่น"/>
    <s v="สกลนคร"/>
    <s v="-"/>
    <s v=""/>
    <s v="16/08/2025 15:25"/>
    <s v="-"/>
    <s v="J&amp;T COD"/>
    <s v="Tiktok"/>
    <s v="จ่ายทีหลัง / COD"/>
    <s v=""/>
    <s v="762749442534"/>
    <s v="16/08/2025 15:26"/>
  </r>
  <r>
    <x v="3"/>
    <x v="3"/>
    <n v="50"/>
    <n v="2"/>
    <s v="FRN22"/>
    <n v="200"/>
    <n v="0"/>
    <s v="ร้านที่2"/>
    <s v="ม*** จ***ล"/>
    <s v="บุรีรัมย์"/>
    <s v="-"/>
    <s v=""/>
    <s v="16/08/2025 15:24"/>
    <s v="-"/>
    <s v="J&amp;T COD"/>
    <s v="Tiktok"/>
    <s v="จ่ายทีหลัง / COD"/>
    <s v=""/>
    <s v="762735448532"/>
    <s v="16/08/2025 15:24"/>
  </r>
  <r>
    <x v="4"/>
    <x v="4"/>
    <n v="50"/>
    <n v="2"/>
    <s v="FRN22"/>
    <n v="200"/>
    <n v="0"/>
    <s v="ร้านที่2"/>
    <s v="ม*** จ***ล"/>
    <s v="บุรีรัมย์"/>
    <s v="-"/>
    <s v=""/>
    <s v="16/08/2025 15:24"/>
    <s v="-"/>
    <s v="J&amp;T COD"/>
    <s v="Tiktok"/>
    <s v="จ่ายทีหลัง / COD"/>
    <s v=""/>
    <s v="762735448532"/>
    <s v="16/08/2025 15:24"/>
  </r>
  <r>
    <x v="5"/>
    <x v="5"/>
    <n v="50"/>
    <n v="2"/>
    <s v="FRN22"/>
    <n v="200"/>
    <n v="0"/>
    <s v="ร้านที่2"/>
    <s v="ม*** จ***ล"/>
    <s v="บุรีรัมย์"/>
    <s v="-"/>
    <s v=""/>
    <s v="16/08/2025 15:24"/>
    <s v="-"/>
    <s v="J&amp;T COD"/>
    <s v="Tiktok"/>
    <s v="จ่ายทีหลัง / COD"/>
    <s v=""/>
    <s v="762735448532"/>
    <s v="16/08/2025 15:24"/>
  </r>
  <r>
    <x v="3"/>
    <x v="3"/>
    <n v="50"/>
    <n v="1"/>
    <s v="FRN21"/>
    <n v="100"/>
    <n v="0"/>
    <s v="ร้านที่2"/>
    <s v="ฐ***รัตน์ ล***น"/>
    <s v="ศรีสะเกษ"/>
    <s v="-"/>
    <s v=""/>
    <s v="16/08/2025 15:24"/>
    <s v="-"/>
    <s v="Flash Express Thailand COD"/>
    <s v="Tiktok"/>
    <s v="จ่ายทีหลัง / COD"/>
    <s v=""/>
    <s v="THT3022226RPT8Z"/>
    <s v="16/08/2025 15:24"/>
  </r>
  <r>
    <x v="4"/>
    <x v="4"/>
    <n v="50"/>
    <n v="1"/>
    <s v="FRN21"/>
    <n v="100"/>
    <n v="0"/>
    <s v="ร้านที่2"/>
    <s v="ฐ***รัตน์ ล***น"/>
    <s v="ศรีสะเกษ"/>
    <s v="-"/>
    <s v=""/>
    <s v="16/08/2025 15:24"/>
    <s v="-"/>
    <s v="Flash Express Thailand COD"/>
    <s v="Tiktok"/>
    <s v="จ่ายทีหลัง / COD"/>
    <s v=""/>
    <s v="THT3022226RPT8Z"/>
    <s v="16/08/2025 15:24"/>
  </r>
  <r>
    <x v="5"/>
    <x v="5"/>
    <n v="50"/>
    <n v="1"/>
    <s v="FRN21"/>
    <n v="100"/>
    <n v="0"/>
    <s v="ร้านที่2"/>
    <s v="ฐ***รัตน์ ล***น"/>
    <s v="ศรีสะเกษ"/>
    <s v="-"/>
    <s v=""/>
    <s v="16/08/2025 15:24"/>
    <s v="-"/>
    <s v="Flash Express Thailand COD"/>
    <s v="Tiktok"/>
    <s v="จ่ายทีหลัง / COD"/>
    <s v=""/>
    <s v="THT3022226RPT8Z"/>
    <s v="16/08/2025 15:24"/>
  </r>
  <r>
    <x v="3"/>
    <x v="3"/>
    <n v="50"/>
    <n v="1"/>
    <s v="FRN20"/>
    <n v="129"/>
    <n v="29"/>
    <s v="ร้านที่2"/>
    <s v="จ***ิมา พ***่ม"/>
    <s v="พระนครศรีอยุธยา"/>
    <s v="-"/>
    <s v=""/>
    <s v="16/08/2025 15:24"/>
    <s v="-"/>
    <s v="J&amp;T Express"/>
    <s v="Tiktok"/>
    <s v="tiktok"/>
    <s v=""/>
    <s v="762742344593"/>
    <s v="16/08/2025 15:24"/>
  </r>
  <r>
    <x v="4"/>
    <x v="4"/>
    <n v="50"/>
    <n v="1"/>
    <s v="FRN20"/>
    <n v="129"/>
    <n v="29"/>
    <s v="ร้านที่2"/>
    <s v="จ***ิมา พ***่ม"/>
    <s v="พระนครศรีอยุธยา"/>
    <s v="-"/>
    <s v=""/>
    <s v="16/08/2025 15:24"/>
    <s v="-"/>
    <s v="J&amp;T Express"/>
    <s v="Tiktok"/>
    <s v="tiktok"/>
    <s v=""/>
    <s v="762742344593"/>
    <s v="16/08/2025 15:24"/>
  </r>
  <r>
    <x v="5"/>
    <x v="5"/>
    <n v="50"/>
    <n v="1"/>
    <s v="FRN20"/>
    <n v="129"/>
    <n v="29"/>
    <s v="ร้านที่2"/>
    <s v="จ***ิมา พ***่ม"/>
    <s v="พระนครศรีอยุธยา"/>
    <s v="-"/>
    <s v=""/>
    <s v="16/08/2025 15:24"/>
    <s v="-"/>
    <s v="J&amp;T Express"/>
    <s v="Tiktok"/>
    <s v="tiktok"/>
    <s v=""/>
    <s v="762742344593"/>
    <s v="16/08/2025 15:24"/>
  </r>
  <r>
    <x v="3"/>
    <x v="3"/>
    <n v="50"/>
    <n v="1"/>
    <s v="FRN19"/>
    <n v="109"/>
    <n v="9"/>
    <s v="ร้านที่2"/>
    <s v="ก***ิมา อ***สมบัติ"/>
    <s v="ระยอง"/>
    <s v="-"/>
    <s v=""/>
    <s v="16/08/2025 15:23"/>
    <s v="-"/>
    <s v="J&amp;T COD"/>
    <s v="Tiktok"/>
    <s v="จ่ายทีหลัง / COD"/>
    <s v=""/>
    <s v="762758446564"/>
    <s v="16/08/2025 15:23"/>
  </r>
  <r>
    <x v="4"/>
    <x v="4"/>
    <n v="50"/>
    <n v="1"/>
    <s v="FRN19"/>
    <n v="109"/>
    <n v="9"/>
    <s v="ร้านที่2"/>
    <s v="ก***ิมา อ***สมบัติ"/>
    <s v="ระยอง"/>
    <s v="-"/>
    <s v=""/>
    <s v="16/08/2025 15:23"/>
    <s v="-"/>
    <s v="J&amp;T COD"/>
    <s v="Tiktok"/>
    <s v="จ่ายทีหลัง / COD"/>
    <s v=""/>
    <s v="762758446564"/>
    <s v="16/08/2025 15:23"/>
  </r>
  <r>
    <x v="5"/>
    <x v="5"/>
    <n v="50"/>
    <n v="1"/>
    <s v="FRN19"/>
    <n v="109"/>
    <n v="9"/>
    <s v="ร้านที่2"/>
    <s v="ก***ิมา อ***สมบัติ"/>
    <s v="ระยอง"/>
    <s v="-"/>
    <s v=""/>
    <s v="16/08/2025 15:23"/>
    <s v="-"/>
    <s v="J&amp;T COD"/>
    <s v="Tiktok"/>
    <s v="จ่ายทีหลัง / COD"/>
    <s v=""/>
    <s v="762758446564"/>
    <s v="16/08/2025 15:23"/>
  </r>
  <r>
    <x v="3"/>
    <x v="3"/>
    <n v="50"/>
    <n v="1"/>
    <s v="FRN18"/>
    <n v="100"/>
    <n v="0"/>
    <s v="ร้านที่2"/>
    <s v="น***าว ก***าภัค ศ***ุปผา"/>
    <s v="จันทบุรี"/>
    <s v="-"/>
    <s v=""/>
    <s v="16/08/2025 15:22"/>
    <s v="-"/>
    <s v="J&amp;T COD"/>
    <s v="Tiktok"/>
    <s v="จ่ายทีหลัง / COD"/>
    <s v=""/>
    <s v="762708745584"/>
    <s v="16/08/2025 15:22"/>
  </r>
  <r>
    <x v="4"/>
    <x v="4"/>
    <n v="50"/>
    <n v="1"/>
    <s v="FRN18"/>
    <n v="100"/>
    <n v="0"/>
    <s v="ร้านที่2"/>
    <s v="น***าว ก***าภัค ศ***ุปผา"/>
    <s v="จันทบุรี"/>
    <s v="-"/>
    <s v=""/>
    <s v="16/08/2025 15:22"/>
    <s v="-"/>
    <s v="J&amp;T COD"/>
    <s v="Tiktok"/>
    <s v="จ่ายทีหลัง / COD"/>
    <s v=""/>
    <s v="762708745584"/>
    <s v="16/08/2025 15:22"/>
  </r>
  <r>
    <x v="5"/>
    <x v="5"/>
    <n v="50"/>
    <n v="1"/>
    <s v="FRN18"/>
    <n v="100"/>
    <n v="0"/>
    <s v="ร้านที่2"/>
    <s v="น***าว ก***าภัค ศ***ุปผา"/>
    <s v="จันทบุรี"/>
    <s v="-"/>
    <s v=""/>
    <s v="16/08/2025 15:22"/>
    <s v="-"/>
    <s v="J&amp;T COD"/>
    <s v="Tiktok"/>
    <s v="จ่ายทีหลัง / COD"/>
    <s v=""/>
    <s v="762708745584"/>
    <s v="16/08/2025 15:22"/>
  </r>
  <r>
    <x v="3"/>
    <x v="3"/>
    <n v="50"/>
    <n v="2"/>
    <s v="FRN17"/>
    <n v="200"/>
    <n v="0"/>
    <s v="ร้านที่2"/>
    <s v="ไ***า ผ***"/>
    <s v="ปทุมธานี"/>
    <s v="-"/>
    <s v=""/>
    <s v="16/08/2025 15:19"/>
    <s v="-"/>
    <s v="J&amp;T COD"/>
    <s v="Tiktok"/>
    <s v="จ่ายทีหลัง / COD"/>
    <s v=""/>
    <s v="762778742515"/>
    <s v="16/08/2025 15:19"/>
  </r>
  <r>
    <x v="4"/>
    <x v="4"/>
    <n v="50"/>
    <n v="2"/>
    <s v="FRN17"/>
    <n v="200"/>
    <n v="0"/>
    <s v="ร้านที่2"/>
    <s v="ไ***า ผ***"/>
    <s v="ปทุมธานี"/>
    <s v="-"/>
    <s v=""/>
    <s v="16/08/2025 15:19"/>
    <s v="-"/>
    <s v="J&amp;T COD"/>
    <s v="Tiktok"/>
    <s v="จ่ายทีหลัง / COD"/>
    <s v=""/>
    <s v="762778742515"/>
    <s v="16/08/2025 15:19"/>
  </r>
  <r>
    <x v="5"/>
    <x v="5"/>
    <n v="50"/>
    <n v="2"/>
    <s v="FRN17"/>
    <n v="200"/>
    <n v="0"/>
    <s v="ร้านที่2"/>
    <s v="ไ***า ผ***"/>
    <s v="ปทุมธานี"/>
    <s v="-"/>
    <s v=""/>
    <s v="16/08/2025 15:19"/>
    <s v="-"/>
    <s v="J&amp;T COD"/>
    <s v="Tiktok"/>
    <s v="จ่ายทีหลัง / COD"/>
    <s v=""/>
    <s v="762778742515"/>
    <s v="16/08/2025 15:19"/>
  </r>
  <r>
    <x v="3"/>
    <x v="3"/>
    <n v="50"/>
    <n v="1"/>
    <s v="FRN16"/>
    <n v="135"/>
    <n v="35"/>
    <s v="ร้านที่2"/>
    <s v="ศ***า เ***อผู้ดี"/>
    <s v="กรุงเทพฯ"/>
    <s v="-"/>
    <s v=""/>
    <s v="16/08/2025 15:18"/>
    <s v="-"/>
    <s v="J&amp;T COD"/>
    <s v="Tiktok"/>
    <s v="จ่ายทีหลัง / COD"/>
    <s v=""/>
    <s v="-"/>
    <s v="16/08/2025 15:18"/>
  </r>
  <r>
    <x v="4"/>
    <x v="4"/>
    <n v="50"/>
    <n v="1"/>
    <s v="FRN16"/>
    <n v="135"/>
    <n v="35"/>
    <s v="ร้านที่2"/>
    <s v="ศ***า เ***อผู้ดี"/>
    <s v="กรุงเทพฯ"/>
    <s v="-"/>
    <s v=""/>
    <s v="16/08/2025 15:18"/>
    <s v="-"/>
    <s v="J&amp;T COD"/>
    <s v="Tiktok"/>
    <s v="จ่ายทีหลัง / COD"/>
    <s v=""/>
    <s v="-"/>
    <s v="16/08/2025 15:18"/>
  </r>
  <r>
    <x v="5"/>
    <x v="5"/>
    <n v="50"/>
    <n v="1"/>
    <s v="FRN16"/>
    <n v="135"/>
    <n v="35"/>
    <s v="ร้านที่2"/>
    <s v="ศ***า เ***อผู้ดี"/>
    <s v="กรุงเทพฯ"/>
    <s v="-"/>
    <s v=""/>
    <s v="16/08/2025 15:18"/>
    <s v="-"/>
    <s v="J&amp;T COD"/>
    <s v="Tiktok"/>
    <s v="จ่ายทีหลัง / COD"/>
    <s v=""/>
    <s v="-"/>
    <s v="16/08/2025 15:18"/>
  </r>
  <r>
    <x v="9"/>
    <x v="13"/>
    <n v="66.666666666666671"/>
    <n v="3"/>
    <s v="FRN15"/>
    <n v="200"/>
    <n v="0"/>
    <s v="ร้านที่2"/>
    <s v="ช***ร น***ิยม"/>
    <s v="ปทุมธานี"/>
    <s v="-"/>
    <s v=""/>
    <s v="16/08/2025 15:16"/>
    <s v="-"/>
    <s v="Flash Express Thailand COD"/>
    <s v="Tiktok"/>
    <s v="จ่ายทีหลัง / COD"/>
    <s v=""/>
    <s v="THT0406227KTT3Z"/>
    <s v="16/08/2025 15:17"/>
  </r>
  <r>
    <x v="3"/>
    <x v="3"/>
    <n v="50"/>
    <n v="1"/>
    <s v="FRN15"/>
    <n v="200"/>
    <n v="0"/>
    <s v="ร้านที่2"/>
    <s v="ช***ร น***ิยม"/>
    <s v="ปทุมธานี"/>
    <s v="-"/>
    <s v=""/>
    <s v="16/08/2025 15:16"/>
    <s v="-"/>
    <s v="Flash Express Thailand COD"/>
    <s v="Tiktok"/>
    <s v="จ่ายทีหลัง / COD"/>
    <s v=""/>
    <s v="THT0406227KTT3Z"/>
    <s v="16/08/2025 15:17"/>
  </r>
  <r>
    <x v="4"/>
    <x v="4"/>
    <n v="50"/>
    <n v="1"/>
    <s v="FRN15"/>
    <n v="200"/>
    <n v="0"/>
    <s v="ร้านที่2"/>
    <s v="ช***ร น***ิยม"/>
    <s v="ปทุมธานี"/>
    <s v="-"/>
    <s v=""/>
    <s v="16/08/2025 15:16"/>
    <s v="-"/>
    <s v="Flash Express Thailand COD"/>
    <s v="Tiktok"/>
    <s v="จ่ายทีหลัง / COD"/>
    <s v=""/>
    <s v="THT0406227KTT3Z"/>
    <s v="16/08/2025 15:17"/>
  </r>
  <r>
    <x v="5"/>
    <x v="5"/>
    <n v="50"/>
    <n v="1"/>
    <s v="FRN15"/>
    <n v="200"/>
    <n v="0"/>
    <s v="ร้านที่2"/>
    <s v="ช***ร น***ิยม"/>
    <s v="ปทุมธานี"/>
    <s v="-"/>
    <s v=""/>
    <s v="16/08/2025 15:16"/>
    <s v="-"/>
    <s v="Flash Express Thailand COD"/>
    <s v="Tiktok"/>
    <s v="จ่ายทีหลัง / COD"/>
    <s v=""/>
    <s v="THT0406227KTT3Z"/>
    <s v="16/08/2025 15:17"/>
  </r>
  <r>
    <x v="3"/>
    <x v="3"/>
    <n v="50"/>
    <n v="1"/>
    <s v="FRN14"/>
    <n v="100"/>
    <n v="0"/>
    <s v="ร้านที่2"/>
    <s v="น***พจณิชา ศ***ันทร์"/>
    <s v="นครศรีธรรมราช"/>
    <s v="-"/>
    <s v=""/>
    <s v="16/08/2025 15:16"/>
    <s v="-"/>
    <s v="J&amp;T Express"/>
    <s v="Tiktok"/>
    <s v="tiktok"/>
    <s v=""/>
    <s v="-"/>
    <s v="16/08/2025 15:16"/>
  </r>
  <r>
    <x v="4"/>
    <x v="4"/>
    <n v="50"/>
    <n v="1"/>
    <s v="FRN14"/>
    <n v="100"/>
    <n v="0"/>
    <s v="ร้านที่2"/>
    <s v="น***พจณิชา ศ***ันทร์"/>
    <s v="นครศรีธรรมราช"/>
    <s v="-"/>
    <s v=""/>
    <s v="16/08/2025 15:16"/>
    <s v="-"/>
    <s v="J&amp;T Express"/>
    <s v="Tiktok"/>
    <s v="tiktok"/>
    <s v=""/>
    <s v="-"/>
    <s v="16/08/2025 15:16"/>
  </r>
  <r>
    <x v="5"/>
    <x v="5"/>
    <n v="50"/>
    <n v="1"/>
    <s v="FRN14"/>
    <n v="100"/>
    <n v="0"/>
    <s v="ร้านที่2"/>
    <s v="น***พจณิชา ศ***ันทร์"/>
    <s v="นครศรีธรรมราช"/>
    <s v="-"/>
    <s v=""/>
    <s v="16/08/2025 15:16"/>
    <s v="-"/>
    <s v="J&amp;T Express"/>
    <s v="Tiktok"/>
    <s v="tiktok"/>
    <s v=""/>
    <s v="-"/>
    <s v="16/08/2025 15:16"/>
  </r>
  <r>
    <x v="3"/>
    <x v="3"/>
    <n v="50"/>
    <n v="2"/>
    <s v="FRN13"/>
    <n v="200"/>
    <n v="0"/>
    <s v="ร้านที่2"/>
    <s v="ส***สา"/>
    <s v="จันทบุรี"/>
    <s v="-"/>
    <s v=""/>
    <s v="16/08/2025 15:16"/>
    <s v="-"/>
    <s v="J&amp;T COD"/>
    <s v="Tiktok"/>
    <s v="จ่ายทีหลัง / COD"/>
    <s v=""/>
    <s v="762782837600"/>
    <s v="16/08/2025 15:16"/>
  </r>
  <r>
    <x v="4"/>
    <x v="4"/>
    <n v="50"/>
    <n v="2"/>
    <s v="FRN13"/>
    <n v="200"/>
    <n v="0"/>
    <s v="ร้านที่2"/>
    <s v="ส***สา"/>
    <s v="จันทบุรี"/>
    <s v="-"/>
    <s v=""/>
    <s v="16/08/2025 15:16"/>
    <s v="-"/>
    <s v="J&amp;T COD"/>
    <s v="Tiktok"/>
    <s v="จ่ายทีหลัง / COD"/>
    <s v=""/>
    <s v="762782837600"/>
    <s v="16/08/2025 15:16"/>
  </r>
  <r>
    <x v="5"/>
    <x v="5"/>
    <n v="50"/>
    <n v="2"/>
    <s v="FRN13"/>
    <n v="200"/>
    <n v="0"/>
    <s v="ร้านที่2"/>
    <s v="ส***สา"/>
    <s v="จันทบุรี"/>
    <s v="-"/>
    <s v=""/>
    <s v="16/08/2025 15:16"/>
    <s v="-"/>
    <s v="J&amp;T COD"/>
    <s v="Tiktok"/>
    <s v="จ่ายทีหลัง / COD"/>
    <s v=""/>
    <s v="762782837600"/>
    <s v="16/08/2025 15:16"/>
  </r>
  <r>
    <x v="1"/>
    <x v="1"/>
    <n v="45"/>
    <n v="4"/>
    <s v="FRN12"/>
    <n v="164"/>
    <n v="0"/>
    <s v="ร้านที่4"/>
    <s v="พ***ะไอ้"/>
    <s v="เชียงใหม่"/>
    <s v="-"/>
    <s v=""/>
    <s v="16/08/2025 15:14"/>
    <s v="-"/>
    <s v="J&amp;T COD"/>
    <s v="Tiktok"/>
    <s v="จ่ายทีหลัง / COD"/>
    <s v=""/>
    <s v="762774848555"/>
    <s v="16/08/2025 15:14"/>
  </r>
  <r>
    <x v="3"/>
    <x v="3"/>
    <n v="50"/>
    <n v="1"/>
    <s v="FRN11"/>
    <n v="100"/>
    <n v="0"/>
    <s v="ร้านที่2"/>
    <s v="ก***รรณ เ***รัมย์"/>
    <s v="อุบลราชธานี"/>
    <s v="-"/>
    <s v=""/>
    <s v="16/08/2025 15:14"/>
    <s v="-"/>
    <s v="J&amp;T COD"/>
    <s v="Tiktok"/>
    <s v="จ่ายทีหลัง / COD"/>
    <s v=""/>
    <s v="762766743594"/>
    <s v="16/08/2025 15:14"/>
  </r>
  <r>
    <x v="4"/>
    <x v="4"/>
    <n v="50"/>
    <n v="1"/>
    <s v="FRN11"/>
    <n v="100"/>
    <n v="0"/>
    <s v="ร้านที่2"/>
    <s v="ก***รรณ เ***รัมย์"/>
    <s v="อุบลราชธานี"/>
    <s v="-"/>
    <s v=""/>
    <s v="16/08/2025 15:14"/>
    <s v="-"/>
    <s v="J&amp;T COD"/>
    <s v="Tiktok"/>
    <s v="จ่ายทีหลัง / COD"/>
    <s v=""/>
    <s v="762766743594"/>
    <s v="16/08/2025 15:14"/>
  </r>
  <r>
    <x v="5"/>
    <x v="5"/>
    <n v="50"/>
    <n v="1"/>
    <s v="FRN11"/>
    <n v="100"/>
    <n v="0"/>
    <s v="ร้านที่2"/>
    <s v="ก***รรณ เ***รัมย์"/>
    <s v="อุบลราชธานี"/>
    <s v="-"/>
    <s v=""/>
    <s v="16/08/2025 15:14"/>
    <s v="-"/>
    <s v="J&amp;T COD"/>
    <s v="Tiktok"/>
    <s v="จ่ายทีหลัง / COD"/>
    <s v=""/>
    <s v="762766743594"/>
    <s v="16/08/2025 15:14"/>
  </r>
  <r>
    <x v="3"/>
    <x v="3"/>
    <n v="50"/>
    <n v="1"/>
    <s v="FRN10"/>
    <n v="100"/>
    <n v="0"/>
    <s v="ร้านที่2"/>
    <s v="น***าฎ พ***พด"/>
    <s v="ปราจีนบุรี"/>
    <s v="-"/>
    <s v=""/>
    <s v="16/08/2025 15:13"/>
    <s v="-"/>
    <s v="J&amp;T COD"/>
    <s v="Tiktok"/>
    <s v="จ่ายทีหลัง / COD"/>
    <s v=""/>
    <s v="762744140594"/>
    <s v="16/08/2025 15:13"/>
  </r>
  <r>
    <x v="4"/>
    <x v="4"/>
    <n v="50"/>
    <n v="1"/>
    <s v="FRN10"/>
    <n v="100"/>
    <n v="0"/>
    <s v="ร้านที่2"/>
    <s v="น***าฎ พ***พด"/>
    <s v="ปราจีนบุรี"/>
    <s v="-"/>
    <s v=""/>
    <s v="16/08/2025 15:13"/>
    <s v="-"/>
    <s v="J&amp;T COD"/>
    <s v="Tiktok"/>
    <s v="จ่ายทีหลัง / COD"/>
    <s v=""/>
    <s v="762744140594"/>
    <s v="16/08/2025 15:13"/>
  </r>
  <r>
    <x v="5"/>
    <x v="5"/>
    <n v="50"/>
    <n v="1"/>
    <s v="FRN10"/>
    <n v="100"/>
    <n v="0"/>
    <s v="ร้านที่2"/>
    <s v="น***าฎ พ***พด"/>
    <s v="ปราจีนบุรี"/>
    <s v="-"/>
    <s v=""/>
    <s v="16/08/2025 15:13"/>
    <s v="-"/>
    <s v="J&amp;T COD"/>
    <s v="Tiktok"/>
    <s v="จ่ายทีหลัง / COD"/>
    <s v=""/>
    <s v="762744140594"/>
    <s v="16/08/2025 15:13"/>
  </r>
  <r>
    <x v="3"/>
    <x v="3"/>
    <n v="50"/>
    <n v="4"/>
    <s v="FRN8"/>
    <n v="400"/>
    <n v="0"/>
    <s v="ร้านที่2"/>
    <s v="ส***ดา"/>
    <s v="ลพบุรี"/>
    <s v="-"/>
    <s v=""/>
    <s v="16/08/2025 15:10"/>
    <s v="-"/>
    <s v="J&amp;T COD"/>
    <s v="Tiktok"/>
    <s v="จ่ายทีหลัง / COD"/>
    <s v=""/>
    <s v="762793546550"/>
    <s v="16/08/2025 15:10"/>
  </r>
  <r>
    <x v="4"/>
    <x v="4"/>
    <n v="50"/>
    <n v="4"/>
    <s v="FRN8"/>
    <n v="400"/>
    <n v="0"/>
    <s v="ร้านที่2"/>
    <s v="ส***ดา"/>
    <s v="ลพบุรี"/>
    <s v="-"/>
    <s v=""/>
    <s v="16/08/2025 15:10"/>
    <s v="-"/>
    <s v="J&amp;T COD"/>
    <s v="Tiktok"/>
    <s v="จ่ายทีหลัง / COD"/>
    <s v=""/>
    <s v="762793546550"/>
    <s v="16/08/2025 15:10"/>
  </r>
  <r>
    <x v="5"/>
    <x v="5"/>
    <n v="50"/>
    <n v="4"/>
    <s v="FRN8"/>
    <n v="400"/>
    <n v="0"/>
    <s v="ร้านที่2"/>
    <s v="ส***ดา"/>
    <s v="ลพบุรี"/>
    <s v="-"/>
    <s v=""/>
    <s v="16/08/2025 15:10"/>
    <s v="-"/>
    <s v="J&amp;T COD"/>
    <s v="Tiktok"/>
    <s v="จ่ายทีหลัง / COD"/>
    <s v=""/>
    <s v="762793546550"/>
    <s v="16/08/2025 15:10"/>
  </r>
  <r>
    <x v="11"/>
    <x v="15"/>
    <n v="66.666666666666671"/>
    <n v="3"/>
    <s v="FRN7"/>
    <n v="100"/>
    <n v="0"/>
    <s v="ร้านที่2"/>
    <s v="ว***ฒิ พ***ประยูรทิพย์"/>
    <s v="กรุงเทพฯ"/>
    <s v="-"/>
    <s v=""/>
    <s v="16/08/2025 15:09"/>
    <s v="-"/>
    <s v="J&amp;T COD"/>
    <s v="Tiktok"/>
    <s v="จ่ายทีหลัง / COD"/>
    <s v=""/>
    <s v="762720564546"/>
    <s v="16/08/2025 15:10"/>
  </r>
  <r>
    <x v="11"/>
    <x v="15"/>
    <n v="66.666666666666671"/>
    <n v="3"/>
    <s v="FRN6"/>
    <n v="100"/>
    <n v="0"/>
    <s v="ร้านที่2"/>
    <s v="ไ***ันทร์เปรมปรี"/>
    <s v="สุพรรณบุรี"/>
    <s v="-"/>
    <s v=""/>
    <s v="16/08/2025 15:09"/>
    <s v="-"/>
    <s v="J&amp;T COD"/>
    <s v="Tiktok"/>
    <s v="จ่ายทีหลัง / COD"/>
    <s v=""/>
    <s v="762739767532"/>
    <s v="16/08/2025 15:09"/>
  </r>
  <r>
    <x v="3"/>
    <x v="3"/>
    <n v="50"/>
    <n v="2"/>
    <s v="FRN5"/>
    <n v="200"/>
    <n v="0"/>
    <s v="ร้านที่2"/>
    <s v="A**"/>
    <s v="กรุงเทพฯ"/>
    <s v="-"/>
    <s v=""/>
    <s v="16/08/2025 15:08"/>
    <s v="-"/>
    <s v="J&amp;T COD"/>
    <s v="Tiktok"/>
    <s v="จ่ายทีหลัง / COD"/>
    <s v=""/>
    <s v="762798836590"/>
    <s v="16/08/2025 15:08"/>
  </r>
  <r>
    <x v="4"/>
    <x v="4"/>
    <n v="50"/>
    <n v="2"/>
    <s v="FRN5"/>
    <n v="200"/>
    <n v="0"/>
    <s v="ร้านที่2"/>
    <s v="A**"/>
    <s v="กรุงเทพฯ"/>
    <s v="-"/>
    <s v=""/>
    <s v="16/08/2025 15:08"/>
    <s v="-"/>
    <s v="J&amp;T COD"/>
    <s v="Tiktok"/>
    <s v="จ่ายทีหลัง / COD"/>
    <s v=""/>
    <s v="762798836590"/>
    <s v="16/08/2025 15:08"/>
  </r>
  <r>
    <x v="5"/>
    <x v="5"/>
    <n v="50"/>
    <n v="2"/>
    <s v="FRN5"/>
    <n v="200"/>
    <n v="0"/>
    <s v="ร้านที่2"/>
    <s v="A**"/>
    <s v="กรุงเทพฯ"/>
    <s v="-"/>
    <s v=""/>
    <s v="16/08/2025 15:08"/>
    <s v="-"/>
    <s v="J&amp;T COD"/>
    <s v="Tiktok"/>
    <s v="จ่ายทีหลัง / COD"/>
    <s v=""/>
    <s v="762798836590"/>
    <s v="16/08/2025 15:08"/>
  </r>
  <r>
    <x v="3"/>
    <x v="3"/>
    <n v="50"/>
    <n v="1"/>
    <s v="FRN4"/>
    <n v="100"/>
    <n v="0"/>
    <s v="ร้านที่2"/>
    <s v="ส***นี"/>
    <s v="ขอนแก่น"/>
    <s v="-"/>
    <s v=""/>
    <s v="16/08/2025 15:07"/>
    <s v="-"/>
    <s v="J&amp;T COD"/>
    <s v="Tiktok"/>
    <s v="จ่ายทีหลัง / COD"/>
    <s v=""/>
    <s v="762731240585"/>
    <s v="16/08/2025 15:08"/>
  </r>
  <r>
    <x v="4"/>
    <x v="4"/>
    <n v="50"/>
    <n v="1"/>
    <s v="FRN4"/>
    <n v="100"/>
    <n v="0"/>
    <s v="ร้านที่2"/>
    <s v="ส***นี"/>
    <s v="ขอนแก่น"/>
    <s v="-"/>
    <s v=""/>
    <s v="16/08/2025 15:07"/>
    <s v="-"/>
    <s v="J&amp;T COD"/>
    <s v="Tiktok"/>
    <s v="จ่ายทีหลัง / COD"/>
    <s v=""/>
    <s v="762731240585"/>
    <s v="16/08/2025 15:08"/>
  </r>
  <r>
    <x v="5"/>
    <x v="5"/>
    <n v="50"/>
    <n v="1"/>
    <s v="FRN4"/>
    <n v="100"/>
    <n v="0"/>
    <s v="ร้านที่2"/>
    <s v="ส***นี"/>
    <s v="ขอนแก่น"/>
    <s v="-"/>
    <s v=""/>
    <s v="16/08/2025 15:07"/>
    <s v="-"/>
    <s v="J&amp;T COD"/>
    <s v="Tiktok"/>
    <s v="จ่ายทีหลัง / COD"/>
    <s v=""/>
    <s v="762731240585"/>
    <s v="16/08/2025 15:08"/>
  </r>
  <r>
    <x v="3"/>
    <x v="3"/>
    <n v="50"/>
    <n v="1"/>
    <s v="FRN3"/>
    <n v="100"/>
    <n v="0"/>
    <s v="ร้านที่2"/>
    <s v="เ*** อ***าดา"/>
    <s v="พระนครศรีอยุธยา"/>
    <s v="-"/>
    <s v=""/>
    <s v="16/08/2025 15:06"/>
    <s v="-"/>
    <s v="J&amp;T Express"/>
    <s v="Tiktok"/>
    <s v="tiktok"/>
    <s v=""/>
    <s v="762749244574"/>
    <s v="16/08/2025 15:06"/>
  </r>
  <r>
    <x v="4"/>
    <x v="4"/>
    <n v="50"/>
    <n v="1"/>
    <s v="FRN3"/>
    <n v="100"/>
    <n v="0"/>
    <s v="ร้านที่2"/>
    <s v="เ*** อ***าดา"/>
    <s v="พระนครศรีอยุธยา"/>
    <s v="-"/>
    <s v=""/>
    <s v="16/08/2025 15:06"/>
    <s v="-"/>
    <s v="J&amp;T Express"/>
    <s v="Tiktok"/>
    <s v="tiktok"/>
    <s v=""/>
    <s v="762749244574"/>
    <s v="16/08/2025 15:06"/>
  </r>
  <r>
    <x v="5"/>
    <x v="5"/>
    <n v="50"/>
    <n v="1"/>
    <s v="FRN3"/>
    <n v="100"/>
    <n v="0"/>
    <s v="ร้านที่2"/>
    <s v="เ*** อ***าดา"/>
    <s v="พระนครศรีอยุธยา"/>
    <s v="-"/>
    <s v=""/>
    <s v="16/08/2025 15:06"/>
    <s v="-"/>
    <s v="J&amp;T Express"/>
    <s v="Tiktok"/>
    <s v="tiktok"/>
    <s v=""/>
    <s v="762749244574"/>
    <s v="16/08/2025 15:06"/>
  </r>
  <r>
    <x v="11"/>
    <x v="15"/>
    <n v="66.666666666666671"/>
    <n v="12"/>
    <s v="FRN2"/>
    <n v="400"/>
    <n v="0"/>
    <s v="ร้านที่2"/>
    <s v="ป***ดี ร***าน"/>
    <s v="ปทุมธานี"/>
    <s v="-"/>
    <s v=""/>
    <s v="16/08/2025 15:06"/>
    <s v="-"/>
    <s v="Flash Express Thailand COD"/>
    <s v="Tiktok"/>
    <s v="จ่ายทีหลัง / COD"/>
    <s v=""/>
    <s v="THT04062271916Z"/>
    <s v="16/08/2025 15:06"/>
  </r>
  <r>
    <x v="3"/>
    <x v="3"/>
    <n v="50"/>
    <n v="2"/>
    <s v="FRN0"/>
    <n v="200"/>
    <n v="0"/>
    <s v="ร้านที่2"/>
    <s v="จ***ศรี น***จินดา"/>
    <s v="นนทบุรี"/>
    <s v="-"/>
    <s v=""/>
    <s v="16/08/2025 15:04"/>
    <s v="-"/>
    <s v="Flash Express Thailand COD"/>
    <s v="Tiktok"/>
    <s v="จ่ายทีหลัง / COD"/>
    <s v=""/>
    <s v="THT0305226RTK0Z"/>
    <s v="16/08/2025 15:05"/>
  </r>
  <r>
    <x v="4"/>
    <x v="4"/>
    <n v="50"/>
    <n v="2"/>
    <s v="FRN0"/>
    <n v="200"/>
    <n v="0"/>
    <s v="ร้านที่2"/>
    <s v="จ***ศรี น***จินดา"/>
    <s v="นนทบุรี"/>
    <s v="-"/>
    <s v=""/>
    <s v="16/08/2025 15:04"/>
    <s v="-"/>
    <s v="Flash Express Thailand COD"/>
    <s v="Tiktok"/>
    <s v="จ่ายทีหลัง / COD"/>
    <s v=""/>
    <s v="THT0305226RTK0Z"/>
    <s v="16/08/2025 15:05"/>
  </r>
  <r>
    <x v="5"/>
    <x v="5"/>
    <n v="50"/>
    <n v="2"/>
    <s v="FRN0"/>
    <n v="200"/>
    <n v="0"/>
    <s v="ร้านที่2"/>
    <s v="จ***ศรี น***จินดา"/>
    <s v="นนทบุรี"/>
    <s v="-"/>
    <s v=""/>
    <s v="16/08/2025 15:04"/>
    <s v="-"/>
    <s v="Flash Express Thailand COD"/>
    <s v="Tiktok"/>
    <s v="จ่ายทีหลัง / COD"/>
    <s v=""/>
    <s v="THT0305226RTK0Z"/>
    <s v="16/08/2025 15:05"/>
  </r>
  <r>
    <x v="0"/>
    <x v="0"/>
    <n v="33.333333333333336"/>
    <n v="3"/>
    <s v="FRM98"/>
    <n v="100"/>
    <n v="0"/>
    <s v="ร้านที่2"/>
    <s v="เ***์น"/>
    <s v="กรุงเทพฯ"/>
    <s v="-"/>
    <s v=""/>
    <s v="16/08/2025 15:00"/>
    <s v="-"/>
    <s v="J&amp;T COD"/>
    <s v="Tiktok"/>
    <s v="จ่ายทีหลัง / COD"/>
    <s v=""/>
    <s v="762729752514"/>
    <s v="16/08/2025 15:00"/>
  </r>
  <r>
    <x v="0"/>
    <x v="0"/>
    <n v="50"/>
    <n v="6"/>
    <s v="FRM97"/>
    <n v="200"/>
    <n v="0"/>
    <s v="ร้านที่2"/>
    <s v="เ***ลักษณ์"/>
    <s v="นครปฐม"/>
    <s v="-"/>
    <s v=""/>
    <s v="16/08/2025 15:02"/>
    <s v="-"/>
    <s v="J&amp;T Express"/>
    <s v="Tiktok"/>
    <s v="tiktok"/>
    <s v=""/>
    <s v="762782766535"/>
    <s v="16/08/2025 15:00"/>
  </r>
  <r>
    <x v="0"/>
    <x v="0"/>
    <n v="50"/>
    <n v="6"/>
    <s v="FRM96"/>
    <n v="200"/>
    <n v="0"/>
    <s v="ร้านที่2"/>
    <s v="ก***รรณ โ***ง"/>
    <s v="ระยอง"/>
    <s v="-"/>
    <s v=""/>
    <s v="16/08/2025 14:59"/>
    <s v="-"/>
    <s v="J&amp;T COD"/>
    <s v="Tiktok"/>
    <s v="จ่ายทีหลัง / COD"/>
    <s v=""/>
    <s v="762751865514"/>
    <s v="16/08/2025 14:59"/>
  </r>
  <r>
    <x v="0"/>
    <x v="0"/>
    <n v="50"/>
    <n v="6"/>
    <s v="FRM95"/>
    <n v="200"/>
    <n v="0"/>
    <s v="ร้านที่2"/>
    <s v="ป***าพร"/>
    <s v="สมุทรสาคร"/>
    <s v="-"/>
    <s v=""/>
    <s v="16/08/2025 14:57"/>
    <s v="-"/>
    <s v="J&amp;T COD"/>
    <s v="Tiktok"/>
    <s v="จ่ายทีหลัง / COD"/>
    <s v=""/>
    <s v="762781841592"/>
    <s v="16/08/2025 14:58"/>
  </r>
  <r>
    <x v="0"/>
    <x v="0"/>
    <n v="50"/>
    <n v="6"/>
    <s v="FRM94"/>
    <n v="200"/>
    <n v="0"/>
    <s v="ร้านที่2"/>
    <s v="ณ*** น***งค์"/>
    <s v="กำแพงเพชร"/>
    <s v="-"/>
    <s v=""/>
    <s v="16/08/2025 14:53"/>
    <s v="-"/>
    <s v="J&amp;T Express"/>
    <s v="Tiktok"/>
    <s v="tiktok"/>
    <s v=""/>
    <s v="762791556520"/>
    <s v="16/08/2025 14:53"/>
  </r>
  <r>
    <x v="10"/>
    <x v="14"/>
    <n v="50"/>
    <n v="3"/>
    <s v="FRM93"/>
    <n v="200"/>
    <n v="0"/>
    <s v="ร้านที่2"/>
    <s v="t***"/>
    <s v="สมุทรสงคราม"/>
    <s v="-"/>
    <s v=""/>
    <s v="16/08/2025 14:47"/>
    <s v="-"/>
    <s v="J&amp;T COD"/>
    <s v="Tiktok"/>
    <s v="จ่ายทีหลัง / COD"/>
    <s v=""/>
    <s v="762790865546"/>
    <s v="16/08/2025 14:47"/>
  </r>
  <r>
    <x v="11"/>
    <x v="15"/>
    <n v="66.666666666666671"/>
    <n v="3"/>
    <s v="FRM93"/>
    <n v="200"/>
    <n v="0"/>
    <s v="ร้านที่2"/>
    <s v="t***"/>
    <s v="สมุทรสงคราม"/>
    <s v="-"/>
    <s v=""/>
    <s v="16/08/2025 14:47"/>
    <s v="-"/>
    <s v="J&amp;T COD"/>
    <s v="Tiktok"/>
    <s v="จ่ายทีหลัง / COD"/>
    <s v=""/>
    <s v="762790865546"/>
    <s v="16/08/2025 14:47"/>
  </r>
  <r>
    <x v="0"/>
    <x v="0"/>
    <n v="50"/>
    <n v="6"/>
    <s v="FRM92"/>
    <n v="200"/>
    <n v="0"/>
    <s v="ร้านที่2"/>
    <s v="น***าวศิริภัทร์ ช***เกวียน"/>
    <s v="นครราชสีมา"/>
    <s v="-"/>
    <s v=""/>
    <s v="16/08/2025 14:46"/>
    <s v="-"/>
    <s v="J&amp;T COD"/>
    <s v="Tiktok"/>
    <s v="จ่ายทีหลัง / COD"/>
    <s v=""/>
    <s v="762711754545"/>
    <s v="16/08/2025 14:46"/>
  </r>
  <r>
    <x v="10"/>
    <x v="14"/>
    <n v="50"/>
    <n v="3"/>
    <s v="FRM91"/>
    <n v="300"/>
    <n v="0"/>
    <s v="ร้านที่2"/>
    <s v="ศ***ร เ***จรัสแสง"/>
    <s v="Nakhon Pathom"/>
    <s v="-"/>
    <s v=""/>
    <s v="16/08/2025 14:46"/>
    <s v="-"/>
    <s v="J&amp;T Express"/>
    <s v="Tiktok"/>
    <s v="tiktok"/>
    <s v=""/>
    <s v="762797930532"/>
    <s v="16/08/2025 14:46"/>
  </r>
  <r>
    <x v="0"/>
    <x v="0"/>
    <n v="50"/>
    <n v="6"/>
    <s v="FRM91"/>
    <n v="300"/>
    <n v="0"/>
    <s v="ร้านที่2"/>
    <s v="ศ***ร เ***จรัสแสง"/>
    <s v="Nakhon Pathom"/>
    <s v="-"/>
    <s v=""/>
    <s v="16/08/2025 14:46"/>
    <s v="-"/>
    <s v="J&amp;T Express"/>
    <s v="Tiktok"/>
    <s v="tiktok"/>
    <s v=""/>
    <s v="762797930532"/>
    <s v="16/08/2025 14:46"/>
  </r>
  <r>
    <x v="0"/>
    <x v="0"/>
    <n v="50"/>
    <n v="6"/>
    <s v="FRM89"/>
    <n v="200"/>
    <n v="0"/>
    <s v="ร้านที่2"/>
    <s v="ต***้อย"/>
    <s v="พังงา"/>
    <s v="-"/>
    <s v=""/>
    <s v="16/08/2025 14:42"/>
    <s v="-"/>
    <s v="J&amp;T Express"/>
    <s v="Tiktok"/>
    <s v="tiktok"/>
    <s v=""/>
    <s v="762752058515"/>
    <s v="16/08/2025 14:42"/>
  </r>
  <r>
    <x v="3"/>
    <x v="3"/>
    <n v="50"/>
    <n v="1"/>
    <s v="FRM88"/>
    <n v="200"/>
    <n v="0"/>
    <s v="ร้านที่2"/>
    <s v="ณ***ดา น***เย็น"/>
    <s v="นครปฐม"/>
    <s v="-"/>
    <s v=""/>
    <s v="16/08/2025 14:36"/>
    <s v="-"/>
    <s v="J&amp;T COD"/>
    <s v="Tiktok"/>
    <s v="จ่ายทีหลัง / COD"/>
    <s v=""/>
    <s v="762729820580"/>
    <s v="16/08/2025 14:36"/>
  </r>
  <r>
    <x v="4"/>
    <x v="4"/>
    <n v="50"/>
    <n v="1"/>
    <s v="FRM88"/>
    <n v="200"/>
    <n v="0"/>
    <s v="ร้านที่2"/>
    <s v="ณ***ดา น***เย็น"/>
    <s v="นครปฐม"/>
    <s v="-"/>
    <s v=""/>
    <s v="16/08/2025 14:36"/>
    <s v="-"/>
    <s v="J&amp;T COD"/>
    <s v="Tiktok"/>
    <s v="จ่ายทีหลัง / COD"/>
    <s v=""/>
    <s v="762729820580"/>
    <s v="16/08/2025 14:36"/>
  </r>
  <r>
    <x v="5"/>
    <x v="5"/>
    <n v="50"/>
    <n v="1"/>
    <s v="FRM88"/>
    <n v="200"/>
    <n v="0"/>
    <s v="ร้านที่2"/>
    <s v="ณ***ดา น***เย็น"/>
    <s v="นครปฐม"/>
    <s v="-"/>
    <s v=""/>
    <s v="16/08/2025 14:36"/>
    <s v="-"/>
    <s v="J&amp;T COD"/>
    <s v="Tiktok"/>
    <s v="จ่ายทีหลัง / COD"/>
    <s v=""/>
    <s v="762729820580"/>
    <s v="16/08/2025 14:36"/>
  </r>
  <r>
    <x v="10"/>
    <x v="14"/>
    <n v="50"/>
    <n v="3"/>
    <s v="FRM88"/>
    <n v="200"/>
    <n v="0"/>
    <s v="ร้านที่2"/>
    <s v="ณ***ดา น***เย็น"/>
    <s v="นครปฐม"/>
    <s v="-"/>
    <s v=""/>
    <s v="16/08/2025 14:36"/>
    <s v="-"/>
    <s v="J&amp;T COD"/>
    <s v="Tiktok"/>
    <s v="จ่ายทีหลัง / COD"/>
    <s v=""/>
    <s v="762729820580"/>
    <s v="16/08/2025 14:36"/>
  </r>
  <r>
    <x v="10"/>
    <x v="14"/>
    <n v="50"/>
    <n v="6"/>
    <s v="FRM87"/>
    <n v="200"/>
    <n v="0"/>
    <s v="ร้านที่2"/>
    <s v="ร***นท์ แ***ุวรรณ"/>
    <s v="พระนครศรีอยุธยา"/>
    <s v="-"/>
    <s v=""/>
    <s v="16/08/2025 14:34"/>
    <s v="-"/>
    <s v="J&amp;T COD"/>
    <s v="Tiktok"/>
    <s v="จ่ายทีหลัง / COD"/>
    <s v=""/>
    <s v="762703547561"/>
    <s v="16/08/2025 14:34"/>
  </r>
  <r>
    <x v="0"/>
    <x v="0"/>
    <n v="33.333333333333336"/>
    <n v="3"/>
    <s v="FRM85"/>
    <n v="100"/>
    <n v="0"/>
    <s v="ร้านที่2"/>
    <s v="น*** ส***มพันธ์"/>
    <s v="ประจวบคีรีขันธ์"/>
    <s v="-"/>
    <s v=""/>
    <s v="16/08/2025 14:05"/>
    <s v="-"/>
    <s v="J&amp;T COD"/>
    <s v="Tiktok"/>
    <s v="จ่ายทีหลัง / COD"/>
    <s v=""/>
    <s v="762786156510"/>
    <s v="16/08/2025 14:08"/>
  </r>
  <r>
    <x v="11"/>
    <x v="15"/>
    <n v="66.666666666666671"/>
    <n v="3"/>
    <s v="FRM83"/>
    <n v="135"/>
    <n v="35"/>
    <s v="ร้านที่2"/>
    <s v="ส***"/>
    <s v="กรุงเทพฯ"/>
    <s v="-"/>
    <s v=""/>
    <s v="16/08/2025 13:42"/>
    <s v="-"/>
    <s v="J&amp;T Express"/>
    <s v="Tiktok"/>
    <s v="tiktok"/>
    <s v=""/>
    <s v="762776463514"/>
    <s v="16/08/2025 13:42"/>
  </r>
  <r>
    <x v="0"/>
    <x v="0"/>
    <n v="33.333333333333336"/>
    <n v="6"/>
    <s v="FRM82"/>
    <n v="200"/>
    <n v="0"/>
    <s v="ร้านที่2"/>
    <s v="ป***วีย์ ว***ขาม"/>
    <s v="อุดรธานี"/>
    <s v="-"/>
    <s v=""/>
    <s v="16/08/2025 13:34"/>
    <s v="-"/>
    <s v="J&amp;T COD"/>
    <s v="Tiktok"/>
    <s v="จ่ายทีหลัง / COD"/>
    <s v=""/>
    <s v="762713642600"/>
    <s v="16/08/2025 13:34"/>
  </r>
  <r>
    <x v="0"/>
    <x v="0"/>
    <n v="50"/>
    <n v="6"/>
    <s v="FRM80"/>
    <n v="200"/>
    <n v="0"/>
    <s v="ร้านที่2"/>
    <s v="ป***วีย์ ว***ขาม"/>
    <s v="อุดรธานี"/>
    <s v="-"/>
    <s v=""/>
    <s v="16/08/2025 13:32"/>
    <s v="-"/>
    <s v="J&amp;T COD"/>
    <s v="Tiktok"/>
    <s v="จ่ายทีหลัง / COD"/>
    <s v=""/>
    <s v="762737165525"/>
    <s v="16/08/2025 13:32"/>
  </r>
  <r>
    <x v="11"/>
    <x v="15"/>
    <n v="66.666666666666671"/>
    <n v="3"/>
    <s v="FRM79"/>
    <n v="200"/>
    <n v="0"/>
    <s v="ร้านที่2"/>
    <s v="แ***้อย ส***ระเสริฐ"/>
    <s v="เพชรบุรี"/>
    <s v="-"/>
    <s v=""/>
    <s v="16/08/2025 13:32"/>
    <s v="-"/>
    <s v="J&amp;T Express"/>
    <s v="Tiktok"/>
    <s v="tiktok"/>
    <s v=""/>
    <s v="762704665531"/>
    <s v="16/08/2025 13:31"/>
  </r>
  <r>
    <x v="9"/>
    <x v="13"/>
    <n v="66.666666666666671"/>
    <n v="3"/>
    <s v="FRM79"/>
    <n v="200"/>
    <n v="0"/>
    <s v="ร้านที่2"/>
    <s v="แ***้อย ส***ระเสริฐ"/>
    <s v="เพชรบุรี"/>
    <s v="-"/>
    <s v=""/>
    <s v="16/08/2025 13:32"/>
    <s v="-"/>
    <s v="J&amp;T Express"/>
    <s v="Tiktok"/>
    <s v="tiktok"/>
    <s v=""/>
    <s v="762704665531"/>
    <s v="16/08/2025 13:31"/>
  </r>
  <r>
    <x v="0"/>
    <x v="0"/>
    <n v="33.333333333333336"/>
    <n v="3"/>
    <s v="FRM77"/>
    <n v="109"/>
    <n v="9"/>
    <s v="ร้านที่2"/>
    <s v="ค**  เ***งศักดิ์  ห***ข"/>
    <s v="นครราชสีมา"/>
    <s v="-"/>
    <s v=""/>
    <s v="16/08/2025 13:18"/>
    <s v="-"/>
    <s v="J&amp;T Express"/>
    <s v="Tiktok"/>
    <s v="tiktok"/>
    <s v=""/>
    <s v="762707954514"/>
    <s v="16/08/2025 13:17"/>
  </r>
  <r>
    <x v="0"/>
    <x v="0"/>
    <n v="50"/>
    <n v="6"/>
    <s v="FRM76"/>
    <n v="200"/>
    <n v="0"/>
    <s v="ร้านที่2"/>
    <s v="เ***่ยม"/>
    <s v="ขอนแก่น"/>
    <s v="-"/>
    <s v=""/>
    <s v="16/08/2025 13:12"/>
    <s v="-"/>
    <s v="J&amp;T Express"/>
    <s v="Tiktok"/>
    <s v="tiktok"/>
    <s v=""/>
    <s v="762708059584"/>
    <s v="16/08/2025 13:12"/>
  </r>
  <r>
    <x v="0"/>
    <x v="0"/>
    <n v="50"/>
    <n v="6"/>
    <s v="FRM75"/>
    <n v="200"/>
    <n v="0"/>
    <s v="ร้านที่2"/>
    <s v="ส***ตรี เ***ราม"/>
    <s v="ยโสธร"/>
    <s v="-"/>
    <s v=""/>
    <s v="16/08/2025 13:02"/>
    <s v="-"/>
    <s v="J&amp;T Express"/>
    <s v="Tiktok"/>
    <s v="tiktok"/>
    <s v=""/>
    <s v="762777055585"/>
    <s v="16/08/2025 13:02"/>
  </r>
  <r>
    <x v="2"/>
    <x v="6"/>
    <n v="41"/>
    <n v="1"/>
    <s v="FRM74"/>
    <n v="48"/>
    <n v="7"/>
    <s v="ร้านที่1"/>
    <s v="จริยา ครุฑธา"/>
    <s v="82/988 หมู่บ้านสุธาวี ช.4/6 ถ.บางพลีตำหรุ_x000a__x000a_บางพลี/ Bang Phliสมุทรปราการ/ Samut Prakan_x000a_10540"/>
    <s v="10540"/>
    <s v="660818297850"/>
    <s v="16/08/2025 12:54"/>
    <s v="-"/>
    <s v="Kerry_dropoff"/>
    <s v="Lazada"/>
    <s v="lazada"/>
    <s v=""/>
    <s v="LEXPU0598288783"/>
    <s v="16/08/2025 12:54"/>
  </r>
  <r>
    <x v="3"/>
    <x v="3"/>
    <n v="50"/>
    <n v="1"/>
    <s v="FRM73"/>
    <n v="100"/>
    <n v="0"/>
    <s v="ร้านที่2"/>
    <s v="ก***ิกา เ***รประโคน"/>
    <s v="เทศบาลเมืองบุรีรัมย์"/>
    <s v="-"/>
    <s v=""/>
    <s v="16/08/2025 12:45"/>
    <s v="-"/>
    <s v="J&amp;T COD"/>
    <s v="Tiktok"/>
    <s v="จ่ายทีหลัง / COD"/>
    <s v=""/>
    <s v="762750552513"/>
    <s v="16/08/2025 12:45"/>
  </r>
  <r>
    <x v="4"/>
    <x v="4"/>
    <n v="50"/>
    <n v="1"/>
    <s v="FRM73"/>
    <n v="100"/>
    <n v="0"/>
    <s v="ร้านที่2"/>
    <s v="ก***ิกา เ***รประโคน"/>
    <s v="เทศบาลเมืองบุรีรัมย์"/>
    <s v="-"/>
    <s v=""/>
    <s v="16/08/2025 12:45"/>
    <s v="-"/>
    <s v="J&amp;T COD"/>
    <s v="Tiktok"/>
    <s v="จ่ายทีหลัง / COD"/>
    <s v=""/>
    <s v="762750552513"/>
    <s v="16/08/2025 12:45"/>
  </r>
  <r>
    <x v="5"/>
    <x v="5"/>
    <n v="50"/>
    <n v="1"/>
    <s v="FRM73"/>
    <n v="100"/>
    <n v="0"/>
    <s v="ร้านที่2"/>
    <s v="ก***ิกา เ***รประโคน"/>
    <s v="เทศบาลเมืองบุรีรัมย์"/>
    <s v="-"/>
    <s v=""/>
    <s v="16/08/2025 12:45"/>
    <s v="-"/>
    <s v="J&amp;T COD"/>
    <s v="Tiktok"/>
    <s v="จ่ายทีหลัง / COD"/>
    <s v=""/>
    <s v="762750552513"/>
    <s v="16/08/2025 12:45"/>
  </r>
  <r>
    <x v="2"/>
    <x v="6"/>
    <n v="54.62"/>
    <n v="1"/>
    <s v="FRM72"/>
    <n v="54.62"/>
    <n v="0"/>
    <s v="ร้านที่1"/>
    <s v="สุธินี​ โปร่งจันทึก"/>
    <s v="25/3 ม.10 บ้านไทรงาม ต.ท่าหมื่นราม_x000a__x000a_วังทอง/ Wang Thongพิษณุโลก/ Phitsanulok_x000a_65130"/>
    <s v="65130"/>
    <s v="660928578274"/>
    <s v="16/08/2025 12:35"/>
    <s v="-"/>
    <s v="Kerry_dropoff"/>
    <s v="Lazada"/>
    <s v="lazada"/>
    <s v=""/>
    <s v="TH61087MN8PG0G"/>
    <s v="16/08/2025 12:35"/>
  </r>
  <r>
    <x v="2"/>
    <x v="6"/>
    <n v="60"/>
    <n v="1"/>
    <s v="FRM71"/>
    <n v="67"/>
    <n v="7"/>
    <s v="ร้านที่1"/>
    <s v="อำพันธ์ จันทร์ลอย"/>
    <s v="55 หมู่ 9 ต.ลำไทร_x000a__x000a_ลำลูกกา/ Lam Luk Kaปทุมธานี/ Pathum Thani_x000a_12150"/>
    <s v="12150"/>
    <s v="660918514325"/>
    <s v="16/08/2025 12:34"/>
    <s v="-"/>
    <s v="Kerry_dropoff"/>
    <s v="Lazada"/>
    <s v="lazada"/>
    <s v=""/>
    <s v="LEXPU0598286359"/>
    <s v="16/08/2025 12:34"/>
  </r>
  <r>
    <x v="3"/>
    <x v="3"/>
    <n v="50"/>
    <n v="1"/>
    <s v="FRM70"/>
    <n v="100"/>
    <n v="0"/>
    <s v="ร้านที่2"/>
    <s v="อ***า ต***ล้วน"/>
    <s v="สมุทรปราการ"/>
    <s v="-"/>
    <s v=""/>
    <s v="16/08/2025 12:35"/>
    <s v="-"/>
    <s v="J&amp;T Express"/>
    <s v="Tiktok"/>
    <s v="tiktok"/>
    <s v=""/>
    <s v="-"/>
    <s v="16/08/2025 12:34"/>
  </r>
  <r>
    <x v="4"/>
    <x v="4"/>
    <n v="50"/>
    <n v="1"/>
    <s v="FRM70"/>
    <n v="100"/>
    <n v="0"/>
    <s v="ร้านที่2"/>
    <s v="อ***า ต***ล้วน"/>
    <s v="สมุทรปราการ"/>
    <s v="-"/>
    <s v=""/>
    <s v="16/08/2025 12:35"/>
    <s v="-"/>
    <s v="J&amp;T Express"/>
    <s v="Tiktok"/>
    <s v="tiktok"/>
    <s v=""/>
    <s v="-"/>
    <s v="16/08/2025 12:34"/>
  </r>
  <r>
    <x v="5"/>
    <x v="5"/>
    <n v="50"/>
    <n v="1"/>
    <s v="FRM70"/>
    <n v="100"/>
    <n v="0"/>
    <s v="ร้านที่2"/>
    <s v="อ***า ต***ล้วน"/>
    <s v="สมุทรปราการ"/>
    <s v="-"/>
    <s v=""/>
    <s v="16/08/2025 12:35"/>
    <s v="-"/>
    <s v="J&amp;T Express"/>
    <s v="Tiktok"/>
    <s v="tiktok"/>
    <s v=""/>
    <s v="-"/>
    <s v="16/08/2025 12:34"/>
  </r>
  <r>
    <x v="0"/>
    <x v="0"/>
    <n v="50"/>
    <n v="6"/>
    <s v="FRM69"/>
    <n v="200"/>
    <n v="0"/>
    <s v="ร้านที่2"/>
    <s v="ศ***งศ์ เ***นอินธนดล"/>
    <s v="เพชรบุรี"/>
    <s v="-"/>
    <s v=""/>
    <s v="16/08/2025 12:28"/>
    <s v="-"/>
    <s v="J&amp;T COD"/>
    <s v="Tiktok"/>
    <s v="จ่ายทีหลัง / COD"/>
    <s v=""/>
    <s v="762749167526"/>
    <s v="16/08/2025 12:28"/>
  </r>
  <r>
    <x v="1"/>
    <x v="1"/>
    <n v="35"/>
    <n v="8"/>
    <s v="FRM68"/>
    <n v="328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6/08/2025 12:47"/>
    <s v="-"/>
    <s v="SPX Express"/>
    <s v="Shopee"/>
    <s v="shopee"/>
    <s v=""/>
    <s v="TH253473826657A"/>
    <s v="16/08/2025 12:17"/>
  </r>
  <r>
    <x v="5"/>
    <x v="5"/>
    <n v="60"/>
    <n v="6"/>
    <s v="FRM67"/>
    <n v="296"/>
    <n v="0"/>
    <s v="ร้านที่1"/>
    <s v="พ******์"/>
    <s v="******งกร ซอย12 แขวงฉิมพลี เขตตลิ่งชัน จังหวัดกรุงเทพมหานคร 10170"/>
    <s v="10170"/>
    <s v="12"/>
    <s v="16/08/2025 12:47"/>
    <s v="-"/>
    <s v="SPX Express"/>
    <s v="Shopee"/>
    <s v="shopee"/>
    <s v=""/>
    <s v="TH254352943725N"/>
    <s v="16/08/2025 12:17"/>
  </r>
  <r>
    <x v="3"/>
    <x v="3"/>
    <n v="50"/>
    <n v="1"/>
    <s v="FRM65"/>
    <n v="106"/>
    <n v="6"/>
    <s v="ร้านที่2"/>
    <s v="ร***า"/>
    <s v="ปทุมธานี"/>
    <s v="-"/>
    <s v=""/>
    <s v="16/08/2025 11:54"/>
    <s v="-"/>
    <s v="Flash Express Thailand COD"/>
    <s v="Tiktok"/>
    <s v="จ่ายทีหลัง / COD"/>
    <s v=""/>
    <s v="THT0406226RNT8Z"/>
    <s v="16/08/2025 11:54"/>
  </r>
  <r>
    <x v="4"/>
    <x v="4"/>
    <n v="50"/>
    <n v="1"/>
    <s v="FRM65"/>
    <n v="106"/>
    <n v="6"/>
    <s v="ร้านที่2"/>
    <s v="ร***า"/>
    <s v="ปทุมธานี"/>
    <s v="-"/>
    <s v=""/>
    <s v="16/08/2025 11:54"/>
    <s v="-"/>
    <s v="Flash Express Thailand COD"/>
    <s v="Tiktok"/>
    <s v="จ่ายทีหลัง / COD"/>
    <s v=""/>
    <s v="THT0406226RNT8Z"/>
    <s v="16/08/2025 11:54"/>
  </r>
  <r>
    <x v="5"/>
    <x v="5"/>
    <n v="50"/>
    <n v="1"/>
    <s v="FRM65"/>
    <n v="106"/>
    <n v="6"/>
    <s v="ร้านที่2"/>
    <s v="ร***า"/>
    <s v="ปทุมธานี"/>
    <s v="-"/>
    <s v=""/>
    <s v="16/08/2025 11:54"/>
    <s v="-"/>
    <s v="Flash Express Thailand COD"/>
    <s v="Tiktok"/>
    <s v="จ่ายทีหลัง / COD"/>
    <s v=""/>
    <s v="THT0406226RNT8Z"/>
    <s v="16/08/2025 11:54"/>
  </r>
  <r>
    <x v="3"/>
    <x v="3"/>
    <n v="33.333333333333336"/>
    <n v="15"/>
    <s v="FRM64"/>
    <n v="480"/>
    <n v="0"/>
    <s v="ร้านที่2"/>
    <s v="อ***    ต***งตา"/>
    <s v="ลพบุรี"/>
    <s v="-"/>
    <s v=""/>
    <s v="16/08/2025 11:54"/>
    <s v="-"/>
    <s v="J&amp;T COD"/>
    <s v="Tiktok"/>
    <s v="จ่ายทีหลัง / COD"/>
    <s v=""/>
    <s v="762784944515"/>
    <s v="16/08/2025 11:54"/>
  </r>
  <r>
    <x v="9"/>
    <x v="13"/>
    <n v="66.666666666666671"/>
    <n v="3"/>
    <s v="FRM63"/>
    <n v="100"/>
    <n v="0"/>
    <s v="ร้านที่2"/>
    <s v="k***ภสุตา"/>
    <s v="นครพนม"/>
    <s v="-"/>
    <s v=""/>
    <s v="16/08/2025 11:48"/>
    <s v="-"/>
    <s v="J&amp;T COD"/>
    <s v="Tiktok"/>
    <s v="จ่ายทีหลัง / COD"/>
    <s v=""/>
    <s v="762718241552"/>
    <s v="16/08/2025 11:48"/>
  </r>
  <r>
    <x v="4"/>
    <x v="4"/>
    <n v="50"/>
    <n v="1"/>
    <s v="FRM62"/>
    <n v="170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77120_x000a_"/>
    <s v="77120"/>
    <s v="0806601261"/>
    <s v="16/08/2025 11:47"/>
    <s v="raweewan5499@gmail.com"/>
    <s v="EMS COD"/>
    <s v="line_oa"/>
    <s v="จ่ายทีหลัง / COD"/>
    <s v=""/>
    <s v="-"/>
    <s v="16/08/2025 11:47"/>
  </r>
  <r>
    <x v="3"/>
    <x v="3"/>
    <n v="50"/>
    <n v="1"/>
    <s v="FRM62"/>
    <n v="170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77120_x000a_"/>
    <s v="77120"/>
    <s v="0806601261"/>
    <s v="16/08/2025 11:47"/>
    <s v="raweewan5499@gmail.com"/>
    <s v="EMS COD"/>
    <s v="line_oa"/>
    <s v="จ่ายทีหลัง / COD"/>
    <s v=""/>
    <s v="-"/>
    <s v="16/08/2025 11:47"/>
  </r>
  <r>
    <x v="5"/>
    <x v="5"/>
    <n v="50"/>
    <n v="1"/>
    <s v="FRM62"/>
    <n v="170"/>
    <n v="20"/>
    <s v="ร้านที่1"/>
    <s v="ณภัสศรัญ (ตุ๊กตา)"/>
    <s v="258/27หมู่12 ซอย7 หมู่บ้านปราณภิรมย์ ต.หนองตาเเต้ม อ.ปราณบุรี จ.ประจวบ 77120_x000a_"/>
    <s v="77120"/>
    <s v="0806601261"/>
    <s v="16/08/2025 11:47"/>
    <s v="raweewan5499@gmail.com"/>
    <s v="EMS COD"/>
    <s v="line_oa"/>
    <s v="จ่ายทีหลัง / COD"/>
    <s v=""/>
    <s v="-"/>
    <s v="16/08/2025 11:47"/>
  </r>
  <r>
    <x v="0"/>
    <x v="0"/>
    <n v="33.333333333333336"/>
    <n v="3"/>
    <s v="FRM61"/>
    <n v="200"/>
    <n v="0"/>
    <s v="ร้านที่2"/>
    <s v="อ***ภรณ์ โ***์ไพจิตร์"/>
    <s v="สระบุรี"/>
    <s v="-"/>
    <s v=""/>
    <s v="16/08/2025 11:46"/>
    <s v="-"/>
    <s v="J&amp;T COD"/>
    <s v="Tiktok"/>
    <s v="จ่ายทีหลัง / COD"/>
    <s v=""/>
    <s v="762726620563"/>
    <s v="16/08/2025 11:46"/>
  </r>
  <r>
    <x v="3"/>
    <x v="3"/>
    <n v="50"/>
    <n v="1"/>
    <s v="FRM61"/>
    <n v="200"/>
    <n v="0"/>
    <s v="ร้านที่2"/>
    <s v="อ***ภรณ์ โ***์ไพจิตร์"/>
    <s v="สระบุรี"/>
    <s v="-"/>
    <s v=""/>
    <s v="16/08/2025 11:46"/>
    <s v="-"/>
    <s v="J&amp;T COD"/>
    <s v="Tiktok"/>
    <s v="จ่ายทีหลัง / COD"/>
    <s v=""/>
    <s v="762726620563"/>
    <s v="16/08/2025 11:46"/>
  </r>
  <r>
    <x v="4"/>
    <x v="4"/>
    <n v="50"/>
    <n v="1"/>
    <s v="FRM61"/>
    <n v="200"/>
    <n v="0"/>
    <s v="ร้านที่2"/>
    <s v="อ***ภรณ์ โ***์ไพจิตร์"/>
    <s v="สระบุรี"/>
    <s v="-"/>
    <s v=""/>
    <s v="16/08/2025 11:46"/>
    <s v="-"/>
    <s v="J&amp;T COD"/>
    <s v="Tiktok"/>
    <s v="จ่ายทีหลัง / COD"/>
    <s v=""/>
    <s v="762726620563"/>
    <s v="16/08/2025 11:46"/>
  </r>
  <r>
    <x v="5"/>
    <x v="5"/>
    <n v="50"/>
    <n v="1"/>
    <s v="FRM61"/>
    <n v="200"/>
    <n v="0"/>
    <s v="ร้านที่2"/>
    <s v="อ***ภรณ์ โ***์ไพจิตร์"/>
    <s v="สระบุรี"/>
    <s v="-"/>
    <s v=""/>
    <s v="16/08/2025 11:46"/>
    <s v="-"/>
    <s v="J&amp;T COD"/>
    <s v="Tiktok"/>
    <s v="จ่ายทีหลัง / COD"/>
    <s v=""/>
    <s v="762726620563"/>
    <s v="16/08/2025 11:46"/>
  </r>
  <r>
    <x v="0"/>
    <x v="0"/>
    <n v="50"/>
    <n v="6"/>
    <s v="FRM60"/>
    <n v="200"/>
    <n v="0"/>
    <s v="ร้านที่2"/>
    <s v="ส***ตรี น***ทธิ์"/>
    <s v="ขอนแก่น"/>
    <s v="-"/>
    <s v=""/>
    <s v="16/08/2025 11:43"/>
    <s v="-"/>
    <s v="J&amp;T COD"/>
    <s v="Tiktok"/>
    <s v="จ่ายทีหลัง / COD"/>
    <s v=""/>
    <s v="762714864520"/>
    <s v="16/08/2025 11:43"/>
  </r>
  <r>
    <x v="10"/>
    <x v="14"/>
    <n v="50"/>
    <n v="3"/>
    <s v="FRM59"/>
    <n v="300"/>
    <n v="0"/>
    <s v="ร้านที่2"/>
    <s v="O* O**"/>
    <s v="อำนาจเจริญ"/>
    <s v="-"/>
    <s v=""/>
    <s v="16/08/2025 11:43"/>
    <s v="-"/>
    <s v="Flash Express Thailand COD"/>
    <s v="Tiktok"/>
    <s v="จ่ายทีหลัง / COD"/>
    <s v=""/>
    <s v="THT3404226RVA8Z"/>
    <s v="16/08/2025 11:43"/>
  </r>
  <r>
    <x v="9"/>
    <x v="13"/>
    <n v="66.666666666666671"/>
    <n v="3"/>
    <s v="FRM59"/>
    <n v="300"/>
    <n v="0"/>
    <s v="ร้านที่2"/>
    <s v="O* O**"/>
    <s v="อำนาจเจริญ"/>
    <s v="-"/>
    <s v=""/>
    <s v="16/08/2025 11:43"/>
    <s v="-"/>
    <s v="Flash Express Thailand COD"/>
    <s v="Tiktok"/>
    <s v="จ่ายทีหลัง / COD"/>
    <s v=""/>
    <s v="THT3404226RVA8Z"/>
    <s v="16/08/2025 11:43"/>
  </r>
  <r>
    <x v="3"/>
    <x v="3"/>
    <n v="50"/>
    <n v="1"/>
    <s v="FRM59"/>
    <n v="300"/>
    <n v="0"/>
    <s v="ร้านที่2"/>
    <s v="O* O**"/>
    <s v="อำนาจเจริญ"/>
    <s v="-"/>
    <s v=""/>
    <s v="16/08/2025 11:43"/>
    <s v="-"/>
    <s v="Flash Express Thailand COD"/>
    <s v="Tiktok"/>
    <s v="จ่ายทีหลัง / COD"/>
    <s v=""/>
    <s v="THT3404226RVA8Z"/>
    <s v="16/08/2025 11:43"/>
  </r>
  <r>
    <x v="4"/>
    <x v="4"/>
    <n v="50"/>
    <n v="1"/>
    <s v="FRM59"/>
    <n v="300"/>
    <n v="0"/>
    <s v="ร้านที่2"/>
    <s v="O* O**"/>
    <s v="อำนาจเจริญ"/>
    <s v="-"/>
    <s v=""/>
    <s v="16/08/2025 11:43"/>
    <s v="-"/>
    <s v="Flash Express Thailand COD"/>
    <s v="Tiktok"/>
    <s v="จ่ายทีหลัง / COD"/>
    <s v=""/>
    <s v="THT3404226RVA8Z"/>
    <s v="16/08/2025 11:43"/>
  </r>
  <r>
    <x v="5"/>
    <x v="5"/>
    <n v="50"/>
    <n v="1"/>
    <s v="FRM59"/>
    <n v="300"/>
    <n v="0"/>
    <s v="ร้านที่2"/>
    <s v="O* O**"/>
    <s v="อำนาจเจริญ"/>
    <s v="-"/>
    <s v=""/>
    <s v="16/08/2025 11:43"/>
    <s v="-"/>
    <s v="Flash Express Thailand COD"/>
    <s v="Tiktok"/>
    <s v="จ่ายทีหลัง / COD"/>
    <s v=""/>
    <s v="THT3404226RVA8Z"/>
    <s v="16/08/2025 11:43"/>
  </r>
  <r>
    <x v="0"/>
    <x v="0"/>
    <n v="50"/>
    <n v="6"/>
    <s v="FRM58"/>
    <n v="200"/>
    <n v="0"/>
    <s v="ร้านที่2"/>
    <s v="น***์"/>
    <s v="กรุงเทพฯ"/>
    <s v="-"/>
    <s v=""/>
    <s v="16/08/2025 11:43"/>
    <s v="-"/>
    <s v="J&amp;T Express"/>
    <s v="Tiktok"/>
    <s v="tiktok"/>
    <s v=""/>
    <s v="762772650592"/>
    <s v="16/08/2025 11:43"/>
  </r>
  <r>
    <x v="0"/>
    <x v="0"/>
    <n v="50"/>
    <n v="6"/>
    <s v="FRM57"/>
    <n v="200"/>
    <n v="0"/>
    <s v="ร้านที่2"/>
    <s v="ฟ**"/>
    <s v="Phangnga"/>
    <s v="-"/>
    <s v=""/>
    <s v="16/08/2025 11:42"/>
    <s v="-"/>
    <s v="J&amp;T COD"/>
    <s v="Tiktok"/>
    <s v="จ่ายทีหลัง / COD"/>
    <s v=""/>
    <s v="762779658583"/>
    <s v="16/08/2025 11:42"/>
  </r>
  <r>
    <x v="11"/>
    <x v="15"/>
    <n v="66.666666666666671"/>
    <n v="3"/>
    <s v="FRM56"/>
    <n v="95"/>
    <n v="0"/>
    <s v="ร้านที่2"/>
    <s v="ว***า ส***ังยาง"/>
    <s v="กรุงเทพฯ"/>
    <s v="-"/>
    <s v=""/>
    <s v="16/08/2025 11:41"/>
    <s v="-"/>
    <s v="J&amp;T COD"/>
    <s v="Tiktok"/>
    <s v="จ่ายทีหลัง / COD"/>
    <s v=""/>
    <s v="762719063514"/>
    <s v="16/08/2025 11:42"/>
  </r>
  <r>
    <x v="3"/>
    <x v="3"/>
    <n v="50"/>
    <n v="1"/>
    <s v="FRM54"/>
    <n v="200"/>
    <n v="0"/>
    <s v="ร้านที่2"/>
    <s v="o***iy"/>
    <s v="ระยอง"/>
    <s v="-"/>
    <s v=""/>
    <s v="16/08/2025 11:41"/>
    <s v="-"/>
    <s v="J&amp;T COD"/>
    <s v="Tiktok"/>
    <s v="จ่ายทีหลัง / COD"/>
    <s v=""/>
    <s v="762799334511"/>
    <s v="16/08/2025 11:41"/>
  </r>
  <r>
    <x v="4"/>
    <x v="4"/>
    <n v="50"/>
    <n v="1"/>
    <s v="FRM54"/>
    <n v="200"/>
    <n v="0"/>
    <s v="ร้านที่2"/>
    <s v="o***iy"/>
    <s v="ระยอง"/>
    <s v="-"/>
    <s v=""/>
    <s v="16/08/2025 11:41"/>
    <s v="-"/>
    <s v="J&amp;T COD"/>
    <s v="Tiktok"/>
    <s v="จ่ายทีหลัง / COD"/>
    <s v=""/>
    <s v="762799334511"/>
    <s v="16/08/2025 11:41"/>
  </r>
  <r>
    <x v="5"/>
    <x v="5"/>
    <n v="50"/>
    <n v="1"/>
    <s v="FRM54"/>
    <n v="200"/>
    <n v="0"/>
    <s v="ร้านที่2"/>
    <s v="o***iy"/>
    <s v="ระยอง"/>
    <s v="-"/>
    <s v=""/>
    <s v="16/08/2025 11:41"/>
    <s v="-"/>
    <s v="J&amp;T COD"/>
    <s v="Tiktok"/>
    <s v="จ่ายทีหลัง / COD"/>
    <s v=""/>
    <s v="762799334511"/>
    <s v="16/08/2025 11:41"/>
  </r>
  <r>
    <x v="3"/>
    <x v="3"/>
    <n v="33.333333333333336"/>
    <n v="3"/>
    <s v="FRM54"/>
    <n v="200"/>
    <n v="0"/>
    <s v="ร้านที่2"/>
    <s v="o***iy"/>
    <s v="ระยอง"/>
    <s v="-"/>
    <s v=""/>
    <s v="16/08/2025 11:41"/>
    <s v="-"/>
    <s v="J&amp;T COD"/>
    <s v="Tiktok"/>
    <s v="จ่ายทีหลัง / COD"/>
    <s v=""/>
    <s v="762799334511"/>
    <s v="16/08/2025 11:41"/>
  </r>
  <r>
    <x v="3"/>
    <x v="3"/>
    <n v="50"/>
    <n v="1"/>
    <s v="FRM53"/>
    <n v="100"/>
    <n v="0"/>
    <s v="ร้านที่2"/>
    <s v="อ***ี่มะ แ***ย่าง"/>
    <s v="ลำพูน"/>
    <s v="-"/>
    <s v=""/>
    <s v="16/08/2025 11:39"/>
    <s v="-"/>
    <s v="J&amp;T COD"/>
    <s v="Tiktok"/>
    <s v="จ่ายทีหลัง / COD"/>
    <s v=""/>
    <s v="-"/>
    <s v="16/08/2025 11:39"/>
  </r>
  <r>
    <x v="4"/>
    <x v="4"/>
    <n v="50"/>
    <n v="1"/>
    <s v="FRM53"/>
    <n v="100"/>
    <n v="0"/>
    <s v="ร้านที่2"/>
    <s v="อ***ี่มะ แ***ย่าง"/>
    <s v="ลำพูน"/>
    <s v="-"/>
    <s v=""/>
    <s v="16/08/2025 11:39"/>
    <s v="-"/>
    <s v="J&amp;T COD"/>
    <s v="Tiktok"/>
    <s v="จ่ายทีหลัง / COD"/>
    <s v=""/>
    <s v="-"/>
    <s v="16/08/2025 11:39"/>
  </r>
  <r>
    <x v="5"/>
    <x v="5"/>
    <n v="50"/>
    <n v="1"/>
    <s v="FRM53"/>
    <n v="100"/>
    <n v="0"/>
    <s v="ร้านที่2"/>
    <s v="อ***ี่มะ แ***ย่าง"/>
    <s v="ลำพูน"/>
    <s v="-"/>
    <s v=""/>
    <s v="16/08/2025 11:39"/>
    <s v="-"/>
    <s v="J&amp;T COD"/>
    <s v="Tiktok"/>
    <s v="จ่ายทีหลัง / COD"/>
    <s v=""/>
    <s v="-"/>
    <s v="16/08/2025 11:39"/>
  </r>
  <r>
    <x v="3"/>
    <x v="3"/>
    <n v="50"/>
    <n v="1"/>
    <s v="FRM52"/>
    <n v="129"/>
    <n v="29"/>
    <s v="ร้านที่2"/>
    <s v="พ***า ด***นคร"/>
    <s v="สิงห์บุรี"/>
    <s v="-"/>
    <s v=""/>
    <s v="16/08/2025 11:39"/>
    <s v="-"/>
    <s v="J&amp;T COD"/>
    <s v="Tiktok"/>
    <s v="จ่ายทีหลัง / COD"/>
    <s v=""/>
    <s v="-"/>
    <s v="16/08/2025 11:39"/>
  </r>
  <r>
    <x v="4"/>
    <x v="4"/>
    <n v="50"/>
    <n v="1"/>
    <s v="FRM52"/>
    <n v="129"/>
    <n v="29"/>
    <s v="ร้านที่2"/>
    <s v="พ***า ด***นคร"/>
    <s v="สิงห์บุรี"/>
    <s v="-"/>
    <s v=""/>
    <s v="16/08/2025 11:39"/>
    <s v="-"/>
    <s v="J&amp;T COD"/>
    <s v="Tiktok"/>
    <s v="จ่ายทีหลัง / COD"/>
    <s v=""/>
    <s v="-"/>
    <s v="16/08/2025 11:39"/>
  </r>
  <r>
    <x v="5"/>
    <x v="5"/>
    <n v="50"/>
    <n v="1"/>
    <s v="FRM52"/>
    <n v="129"/>
    <n v="29"/>
    <s v="ร้านที่2"/>
    <s v="พ***า ด***นคร"/>
    <s v="สิงห์บุรี"/>
    <s v="-"/>
    <s v=""/>
    <s v="16/08/2025 11:39"/>
    <s v="-"/>
    <s v="J&amp;T COD"/>
    <s v="Tiktok"/>
    <s v="จ่ายทีหลัง / COD"/>
    <s v=""/>
    <s v="-"/>
    <s v="16/08/2025 11:39"/>
  </r>
  <r>
    <x v="3"/>
    <x v="3"/>
    <n v="50"/>
    <n v="1"/>
    <s v="FRM51"/>
    <n v="100"/>
    <n v="0"/>
    <s v="ร้านที่2"/>
    <s v="เ***พร จ***วง"/>
    <s v="อุบลราชธานี"/>
    <s v="-"/>
    <s v=""/>
    <s v="16/08/2025 11:39"/>
    <s v="-"/>
    <s v="J&amp;T COD"/>
    <s v="Tiktok"/>
    <s v="จ่ายทีหลัง / COD"/>
    <s v=""/>
    <s v="-"/>
    <s v="16/08/2025 11:39"/>
  </r>
  <r>
    <x v="4"/>
    <x v="4"/>
    <n v="50"/>
    <n v="1"/>
    <s v="FRM51"/>
    <n v="100"/>
    <n v="0"/>
    <s v="ร้านที่2"/>
    <s v="เ***พร จ***วง"/>
    <s v="อุบลราชธานี"/>
    <s v="-"/>
    <s v=""/>
    <s v="16/08/2025 11:39"/>
    <s v="-"/>
    <s v="J&amp;T COD"/>
    <s v="Tiktok"/>
    <s v="จ่ายทีหลัง / COD"/>
    <s v=""/>
    <s v="-"/>
    <s v="16/08/2025 11:39"/>
  </r>
  <r>
    <x v="5"/>
    <x v="5"/>
    <n v="50"/>
    <n v="1"/>
    <s v="FRM51"/>
    <n v="100"/>
    <n v="0"/>
    <s v="ร้านที่2"/>
    <s v="เ***พร จ***วง"/>
    <s v="อุบลราชธานี"/>
    <s v="-"/>
    <s v=""/>
    <s v="16/08/2025 11:39"/>
    <s v="-"/>
    <s v="J&amp;T COD"/>
    <s v="Tiktok"/>
    <s v="จ่ายทีหลัง / COD"/>
    <s v=""/>
    <s v="-"/>
    <s v="16/08/2025 11:39"/>
  </r>
  <r>
    <x v="3"/>
    <x v="3"/>
    <n v="50"/>
    <n v="1"/>
    <s v="FRM50"/>
    <n v="100"/>
    <n v="0"/>
    <s v="ร้านที่2"/>
    <s v="K***elah"/>
    <s v="กรุงเทพมหานคร"/>
    <s v="-"/>
    <s v=""/>
    <s v="16/08/2025 11:38"/>
    <s v="-"/>
    <s v="J&amp;T COD"/>
    <s v="Tiktok"/>
    <s v="จ่ายทีหลัง / COD"/>
    <s v=""/>
    <s v="-"/>
    <s v="16/08/2025 11:38"/>
  </r>
  <r>
    <x v="4"/>
    <x v="4"/>
    <n v="50"/>
    <n v="1"/>
    <s v="FRM50"/>
    <n v="100"/>
    <n v="0"/>
    <s v="ร้านที่2"/>
    <s v="K***elah"/>
    <s v="กรุงเทพมหานคร"/>
    <s v="-"/>
    <s v=""/>
    <s v="16/08/2025 11:38"/>
    <s v="-"/>
    <s v="J&amp;T COD"/>
    <s v="Tiktok"/>
    <s v="จ่ายทีหลัง / COD"/>
    <s v=""/>
    <s v="-"/>
    <s v="16/08/2025 11:38"/>
  </r>
  <r>
    <x v="5"/>
    <x v="5"/>
    <n v="50"/>
    <n v="1"/>
    <s v="FRM50"/>
    <n v="100"/>
    <n v="0"/>
    <s v="ร้านที่2"/>
    <s v="K***elah"/>
    <s v="กรุงเทพมหานคร"/>
    <s v="-"/>
    <s v=""/>
    <s v="16/08/2025 11:38"/>
    <s v="-"/>
    <s v="J&amp;T COD"/>
    <s v="Tiktok"/>
    <s v="จ่ายทีหลัง / COD"/>
    <s v=""/>
    <s v="-"/>
    <s v="16/08/2025 11:38"/>
  </r>
  <r>
    <x v="3"/>
    <x v="3"/>
    <n v="33.333333333333336"/>
    <n v="3"/>
    <s v="FRM49"/>
    <n v="100"/>
    <n v="0"/>
    <s v="ร้านที่2"/>
    <s v="ส***สา ด***ึง"/>
    <s v="เทศบาลนครนครศรีธรรมราช"/>
    <s v="-"/>
    <s v=""/>
    <s v="16/08/2025 11:33"/>
    <s v="-"/>
    <s v="J&amp;T COD"/>
    <s v="Tiktok"/>
    <s v="จ่ายทีหลัง / COD"/>
    <s v=""/>
    <s v="762745135563"/>
    <s v="16/08/2025 11:33"/>
  </r>
  <r>
    <x v="3"/>
    <x v="3"/>
    <n v="33.333333333333336"/>
    <n v="15"/>
    <s v="FRM48"/>
    <n v="480"/>
    <n v="0"/>
    <s v="ร้านที่2"/>
    <s v="อ***    ต***งตา"/>
    <s v="ลพบุรี"/>
    <s v="-"/>
    <s v=""/>
    <s v="16/08/2025 11:31"/>
    <s v="-"/>
    <s v="J&amp;T COD"/>
    <s v="Tiktok"/>
    <s v="จ่ายทีหลัง / COD"/>
    <s v=""/>
    <s v="762732144510"/>
    <s v="16/08/2025 11:32"/>
  </r>
  <r>
    <x v="0"/>
    <x v="0"/>
    <n v="50"/>
    <n v="12"/>
    <s v="FRM47"/>
    <n v="400"/>
    <n v="0"/>
    <s v="ร้านที่2"/>
    <s v="M***asut"/>
    <s v="ประจวบคีรีขันธ์"/>
    <s v="-"/>
    <s v=""/>
    <s v="16/08/2025 11:31"/>
    <s v="-"/>
    <s v="J&amp;T COD"/>
    <s v="Tiktok"/>
    <s v="จ่ายทีหลัง / COD"/>
    <s v=""/>
    <s v="762777445533"/>
    <s v="16/08/2025 11:31"/>
  </r>
  <r>
    <x v="0"/>
    <x v="0"/>
    <n v="50"/>
    <n v="6"/>
    <s v="FRM45"/>
    <n v="200"/>
    <n v="0"/>
    <s v="ร้านที่2"/>
    <s v="ร***ียบ แ***ศรี"/>
    <s v="ชลบุรี"/>
    <s v="-"/>
    <s v=""/>
    <s v="16/08/2025 11:29"/>
    <s v="-"/>
    <s v="J&amp;T Express"/>
    <s v="Tiktok"/>
    <s v="tiktok"/>
    <s v=""/>
    <s v="762762361546"/>
    <s v="16/08/2025 11:28"/>
  </r>
  <r>
    <x v="3"/>
    <x v="3"/>
    <n v="50"/>
    <n v="2"/>
    <s v="FRM44"/>
    <n v="200"/>
    <n v="0"/>
    <s v="ร้านที่2"/>
    <s v="ล***ทม เ***วสุข"/>
    <s v="กรุงเทพฯ"/>
    <s v="-"/>
    <s v=""/>
    <s v="16/08/2025 11:26"/>
    <s v="-"/>
    <s v="J&amp;T COD"/>
    <s v="Tiktok"/>
    <s v="จ่ายทีหลัง / COD"/>
    <s v=""/>
    <s v="762715648520"/>
    <s v="16/08/2025 11:26"/>
  </r>
  <r>
    <x v="4"/>
    <x v="4"/>
    <n v="50"/>
    <n v="2"/>
    <s v="FRM44"/>
    <n v="200"/>
    <n v="0"/>
    <s v="ร้านที่2"/>
    <s v="ล***ทม เ***วสุข"/>
    <s v="กรุงเทพฯ"/>
    <s v="-"/>
    <s v=""/>
    <s v="16/08/2025 11:26"/>
    <s v="-"/>
    <s v="J&amp;T COD"/>
    <s v="Tiktok"/>
    <s v="จ่ายทีหลัง / COD"/>
    <s v=""/>
    <s v="762715648520"/>
    <s v="16/08/2025 11:26"/>
  </r>
  <r>
    <x v="5"/>
    <x v="5"/>
    <n v="50"/>
    <n v="2"/>
    <s v="FRM44"/>
    <n v="200"/>
    <n v="0"/>
    <s v="ร้านที่2"/>
    <s v="ล***ทม เ***วสุข"/>
    <s v="กรุงเทพฯ"/>
    <s v="-"/>
    <s v=""/>
    <s v="16/08/2025 11:26"/>
    <s v="-"/>
    <s v="J&amp;T COD"/>
    <s v="Tiktok"/>
    <s v="จ่ายทีหลัง / COD"/>
    <s v=""/>
    <s v="762715648520"/>
    <s v="16/08/2025 11:26"/>
  </r>
  <r>
    <x v="0"/>
    <x v="0"/>
    <n v="50"/>
    <n v="6"/>
    <s v="FRM43"/>
    <n v="200"/>
    <n v="0"/>
    <s v="ร้านที่2"/>
    <s v="ว***า ใ***"/>
    <s v="พิจิตร"/>
    <s v="-"/>
    <s v=""/>
    <s v="16/08/2025 11:23"/>
    <s v="-"/>
    <s v="J&amp;T COD"/>
    <s v="Tiktok"/>
    <s v="จ่ายทีหลัง / COD"/>
    <s v=""/>
    <s v="762789659575"/>
    <s v="16/08/2025 11:23"/>
  </r>
  <r>
    <x v="0"/>
    <x v="0"/>
    <n v="50"/>
    <n v="6"/>
    <s v="FRM42"/>
    <n v="200"/>
    <n v="0"/>
    <s v="ร้านที่2"/>
    <s v="ส***รณี  ส***รณศร"/>
    <s v="กรุงเทพฯ"/>
    <s v="-"/>
    <s v=""/>
    <s v="16/08/2025 11:23"/>
    <s v="-"/>
    <s v="J&amp;T COD"/>
    <s v="Tiktok"/>
    <s v="จ่ายทีหลัง / COD"/>
    <s v=""/>
    <s v="762739251573"/>
    <s v="16/08/2025 11:23"/>
  </r>
  <r>
    <x v="0"/>
    <x v="0"/>
    <n v="50"/>
    <n v="6"/>
    <s v="FRM41"/>
    <n v="200"/>
    <n v="0"/>
    <s v="ร้านที่2"/>
    <s v="ห***"/>
    <s v="ศรีสะเกษ"/>
    <s v="-"/>
    <s v=""/>
    <s v="16/08/2025 11:22"/>
    <s v="-"/>
    <s v="J&amp;T COD"/>
    <s v="Tiktok"/>
    <s v="จ่ายทีหลัง / COD"/>
    <s v=""/>
    <s v="762718159593"/>
    <s v="16/08/2025 11:22"/>
  </r>
  <r>
    <x v="3"/>
    <x v="3"/>
    <n v="50"/>
    <n v="2"/>
    <s v="FRM40"/>
    <n v="200"/>
    <n v="0"/>
    <s v="ร้านที่2"/>
    <s v="อ***    ต***งตา"/>
    <s v="ลพบุรี"/>
    <s v="-"/>
    <s v=""/>
    <s v="16/08/2025 11:19"/>
    <s v="-"/>
    <s v="J&amp;T COD"/>
    <s v="Tiktok"/>
    <s v="จ่ายทีหลัง / COD"/>
    <s v=""/>
    <s v="762717144545"/>
    <s v="16/08/2025 11:19"/>
  </r>
  <r>
    <x v="4"/>
    <x v="4"/>
    <n v="50"/>
    <n v="2"/>
    <s v="FRM40"/>
    <n v="200"/>
    <n v="0"/>
    <s v="ร้านที่2"/>
    <s v="อ***    ต***งตา"/>
    <s v="ลพบุรี"/>
    <s v="-"/>
    <s v=""/>
    <s v="16/08/2025 11:19"/>
    <s v="-"/>
    <s v="J&amp;T COD"/>
    <s v="Tiktok"/>
    <s v="จ่ายทีหลัง / COD"/>
    <s v=""/>
    <s v="762717144545"/>
    <s v="16/08/2025 11:19"/>
  </r>
  <r>
    <x v="5"/>
    <x v="5"/>
    <n v="50"/>
    <n v="2"/>
    <s v="FRM40"/>
    <n v="200"/>
    <n v="0"/>
    <s v="ร้านที่2"/>
    <s v="อ***    ต***งตา"/>
    <s v="ลพบุรี"/>
    <s v="-"/>
    <s v=""/>
    <s v="16/08/2025 11:19"/>
    <s v="-"/>
    <s v="J&amp;T COD"/>
    <s v="Tiktok"/>
    <s v="จ่ายทีหลัง / COD"/>
    <s v=""/>
    <s v="762717144545"/>
    <s v="16/08/2025 11:19"/>
  </r>
  <r>
    <x v="9"/>
    <x v="13"/>
    <n v="66.666666666666671"/>
    <n v="3"/>
    <s v="FRM39"/>
    <n v="100"/>
    <n v="0"/>
    <s v="ร้านที่2"/>
    <s v="พ***มภู ค***นกอก"/>
    <s v="ชัยภูมิ"/>
    <s v="-"/>
    <s v=""/>
    <s v="16/08/2025 11:18"/>
    <s v="-"/>
    <s v="J&amp;T COD"/>
    <s v="Tiktok"/>
    <s v="จ่ายทีหลัง / COD"/>
    <s v=""/>
    <s v="762709444556"/>
    <s v="16/08/2025 11:18"/>
  </r>
  <r>
    <x v="11"/>
    <x v="15"/>
    <n v="66.666666666666671"/>
    <n v="15"/>
    <s v="FRM38"/>
    <n v="480"/>
    <n v="0"/>
    <s v="ร้านที่2"/>
    <s v="อ***    ต***งตา"/>
    <s v="ลพบุรี"/>
    <s v="-"/>
    <s v=""/>
    <s v="16/08/2025 11:18"/>
    <s v="-"/>
    <s v="J&amp;T COD"/>
    <s v="Tiktok"/>
    <s v="จ่ายทีหลัง / COD"/>
    <s v=""/>
    <s v="762745262543"/>
    <s v="16/08/2025 11:18"/>
  </r>
  <r>
    <x v="0"/>
    <x v="0"/>
    <n v="50"/>
    <n v="6"/>
    <s v="FRM37"/>
    <n v="200"/>
    <n v="0"/>
    <s v="ร้านที่2"/>
    <s v="ส***ชญา"/>
    <s v="นครศรีธรรมราช"/>
    <s v="-"/>
    <s v=""/>
    <s v="16/08/2025 11:16"/>
    <s v="-"/>
    <s v="J&amp;T Express"/>
    <s v="Tiktok"/>
    <s v="tiktok"/>
    <s v=""/>
    <s v="762752657586"/>
    <s v="16/08/2025 11:16"/>
  </r>
  <r>
    <x v="0"/>
    <x v="0"/>
    <n v="50"/>
    <n v="6"/>
    <s v="FRM36"/>
    <n v="300"/>
    <n v="0"/>
    <s v="ร้านที่2"/>
    <s v="K***ng"/>
    <s v="ชัยภูมิ"/>
    <s v="-"/>
    <s v=""/>
    <s v="16/08/2025 11:14"/>
    <s v="-"/>
    <s v="J&amp;T COD"/>
    <s v="Tiktok"/>
    <s v="จ่ายทีหลัง / COD"/>
    <s v=""/>
    <s v="762702637546"/>
    <s v="16/08/2025 11:14"/>
  </r>
  <r>
    <x v="9"/>
    <x v="13"/>
    <n v="66.666666666666671"/>
    <n v="3"/>
    <s v="FRM36"/>
    <n v="300"/>
    <n v="0"/>
    <s v="ร้านที่2"/>
    <s v="K***ng"/>
    <s v="ชัยภูมิ"/>
    <s v="-"/>
    <s v=""/>
    <s v="16/08/2025 11:14"/>
    <s v="-"/>
    <s v="J&amp;T COD"/>
    <s v="Tiktok"/>
    <s v="จ่ายทีหลัง / COD"/>
    <s v=""/>
    <s v="762702637546"/>
    <s v="16/08/2025 11:14"/>
  </r>
  <r>
    <x v="9"/>
    <x v="13"/>
    <n v="66.666666666666671"/>
    <n v="3"/>
    <s v="FRM35"/>
    <n v="138"/>
    <n v="38"/>
    <s v="ร้านที่2"/>
    <s v="ส***ิพย์   เ***จุฬา"/>
    <s v="พะเยา"/>
    <s v="-"/>
    <s v=""/>
    <s v="16/08/2025 11:14"/>
    <s v="-"/>
    <s v="J&amp;T COD"/>
    <s v="Tiktok"/>
    <s v="จ่ายทีหลัง / COD"/>
    <s v=""/>
    <s v="762736845555"/>
    <s v="16/08/2025 11:14"/>
  </r>
  <r>
    <x v="0"/>
    <x v="0"/>
    <n v="50"/>
    <n v="6"/>
    <s v="FRM34"/>
    <n v="200"/>
    <n v="0"/>
    <s v="ร้านที่2"/>
    <s v="ภ***นท์ ช***รงค์"/>
    <s v="อุบลราชธานี"/>
    <s v="-"/>
    <s v=""/>
    <s v="16/08/2025 11:05"/>
    <s v="-"/>
    <s v="J&amp;T COD"/>
    <s v="Tiktok"/>
    <s v="จ่ายทีหลัง / COD"/>
    <s v=""/>
    <s v="762783168545"/>
    <s v="16/08/2025 11:05"/>
  </r>
  <r>
    <x v="5"/>
    <x v="5"/>
    <n v="44"/>
    <n v="2"/>
    <s v="FRM33"/>
    <n v="88"/>
    <n v="0"/>
    <s v="ร้านที่1"/>
    <s v="เ******ศ"/>
    <s v="******นลาดพร้าว แขวงคลองจั่น เขตบางกะปิ จังหวัดกรุงเทพมหานคร 10240"/>
    <s v="10240"/>
    <s v="40"/>
    <s v="16/08/2025 11:03"/>
    <s v="-"/>
    <s v="SPX Express"/>
    <s v="Shopee"/>
    <s v="shopee"/>
    <s v=""/>
    <s v="TH259400539570M"/>
    <s v="16/08/2025 11:03"/>
  </r>
  <r>
    <x v="9"/>
    <x v="13"/>
    <n v="66.666666666666671"/>
    <n v="6"/>
    <s v="FRM32"/>
    <n v="200"/>
    <n v="0"/>
    <s v="ร้านที่2"/>
    <s v="โ*** ช***ชาตรี"/>
    <s v="ปทุมธานี"/>
    <s v="-"/>
    <s v=""/>
    <s v="16/08/2025 11:00"/>
    <s v="-"/>
    <s v="J&amp;T Express"/>
    <s v="Tiktok"/>
    <s v="tiktok"/>
    <s v=""/>
    <s v="762704568511"/>
    <s v="16/08/2025 11:00"/>
  </r>
  <r>
    <x v="6"/>
    <x v="9"/>
    <n v="80"/>
    <n v="1"/>
    <s v="FRM31"/>
    <n v="80"/>
    <n v="0"/>
    <s v="ร้านที่1"/>
    <s v="น******ล"/>
    <s v="****** ถนนสะพานปลา, อำเภอเมืองระนอง ตำบลบางริ้น อำเภอเมืองระนอง จังหวัดระนอง 85000"/>
    <s v="85000"/>
    <s v="77"/>
    <s v="16/08/2025 11:29"/>
    <s v="-"/>
    <s v="SPX Express"/>
    <s v="Shopee"/>
    <s v="shopee"/>
    <s v=""/>
    <s v="TH251337484564F"/>
    <s v="16/08/2025 10:59"/>
  </r>
  <r>
    <x v="9"/>
    <x v="13"/>
    <n v="66.666666666666671"/>
    <n v="6"/>
    <s v="FRM30"/>
    <n v="200"/>
    <n v="0"/>
    <s v="ร้านที่2"/>
    <s v="ณ***ช  พ***กษ์สกุลชน"/>
    <s v="นครปฐม"/>
    <s v="-"/>
    <s v=""/>
    <s v="16/08/2025 10:54"/>
    <s v="-"/>
    <s v="J&amp;T Express"/>
    <s v="Tiktok"/>
    <s v="tiktok"/>
    <s v=""/>
    <s v="762714549586"/>
    <s v="16/08/2025 10:54"/>
  </r>
  <r>
    <x v="11"/>
    <x v="15"/>
    <n v="66.666666666666671"/>
    <n v="3"/>
    <s v="FRM29"/>
    <n v="100"/>
    <n v="0"/>
    <s v="ร้านที่2"/>
    <s v="อ***รา ร***ฤทัย"/>
    <s v="ปทุมธานี"/>
    <s v="-"/>
    <s v=""/>
    <s v="16/08/2025 10:53"/>
    <s v="-"/>
    <s v="Flash Express Thailand COD"/>
    <s v="Tiktok"/>
    <s v="จ่ายทีหลัง / COD"/>
    <s v=""/>
    <s v="THT0406227MWJ1Z"/>
    <s v="16/08/2025 10:53"/>
  </r>
  <r>
    <x v="9"/>
    <x v="13"/>
    <n v="66.666666666666671"/>
    <n v="3"/>
    <s v="FRM28"/>
    <n v="200"/>
    <n v="0"/>
    <s v="ร้านที่2"/>
    <s v="พ***พย์ ท***ย์อาภรณ์"/>
    <s v="นครสวรรค์"/>
    <s v="-"/>
    <s v=""/>
    <s v="16/08/2025 10:53"/>
    <s v="-"/>
    <s v="J&amp;T Express"/>
    <s v="Tiktok"/>
    <s v="tiktok"/>
    <s v=""/>
    <s v="762747965556"/>
    <s v="16/08/2025 10:49"/>
  </r>
  <r>
    <x v="11"/>
    <x v="15"/>
    <n v="66.666666666666671"/>
    <n v="3"/>
    <s v="FRM28"/>
    <n v="200"/>
    <n v="0"/>
    <s v="ร้านที่2"/>
    <s v="พ***พย์ ท***ย์อาภรณ์"/>
    <s v="นครสวรรค์"/>
    <s v="-"/>
    <s v=""/>
    <s v="16/08/2025 10:53"/>
    <s v="-"/>
    <s v="J&amp;T Express"/>
    <s v="Tiktok"/>
    <s v="tiktok"/>
    <s v=""/>
    <s v="762747965556"/>
    <s v="16/08/2025 10:49"/>
  </r>
  <r>
    <x v="3"/>
    <x v="3"/>
    <n v="50"/>
    <n v="1"/>
    <s v="FRM27"/>
    <n v="100"/>
    <n v="0"/>
    <s v="ร้านที่2"/>
    <s v="น***ฝน"/>
    <s v="กรุงเทพฯ"/>
    <s v="-"/>
    <s v=""/>
    <s v="16/08/2025 10:48"/>
    <s v="-"/>
    <s v="J&amp;T Express"/>
    <s v="Tiktok"/>
    <s v="tiktok"/>
    <s v=""/>
    <s v="-"/>
    <s v="16/08/2025 10:48"/>
  </r>
  <r>
    <x v="4"/>
    <x v="4"/>
    <n v="50"/>
    <n v="1"/>
    <s v="FRM27"/>
    <n v="100"/>
    <n v="0"/>
    <s v="ร้านที่2"/>
    <s v="น***ฝน"/>
    <s v="กรุงเทพฯ"/>
    <s v="-"/>
    <s v=""/>
    <s v="16/08/2025 10:48"/>
    <s v="-"/>
    <s v="J&amp;T Express"/>
    <s v="Tiktok"/>
    <s v="tiktok"/>
    <s v=""/>
    <s v="-"/>
    <s v="16/08/2025 10:48"/>
  </r>
  <r>
    <x v="5"/>
    <x v="5"/>
    <n v="50"/>
    <n v="1"/>
    <s v="FRM27"/>
    <n v="100"/>
    <n v="0"/>
    <s v="ร้านที่2"/>
    <s v="น***ฝน"/>
    <s v="กรุงเทพฯ"/>
    <s v="-"/>
    <s v=""/>
    <s v="16/08/2025 10:48"/>
    <s v="-"/>
    <s v="J&amp;T Express"/>
    <s v="Tiktok"/>
    <s v="tiktok"/>
    <s v=""/>
    <s v="-"/>
    <s v="16/08/2025 10:48"/>
  </r>
  <r>
    <x v="3"/>
    <x v="3"/>
    <n v="50"/>
    <n v="1"/>
    <s v="FRM26"/>
    <n v="100"/>
    <n v="0"/>
    <s v="ร้านที่2"/>
    <s v="ศ***ดา เ***้าว"/>
    <s v="นครปฐม"/>
    <s v="-"/>
    <s v=""/>
    <s v="16/08/2025 10:45"/>
    <s v="-"/>
    <s v="J&amp;T COD"/>
    <s v="Tiktok"/>
    <s v="จ่ายทีหลัง / COD"/>
    <s v="ขอรสวนิลา3กล่องล้วน"/>
    <s v="762772150512"/>
    <s v="16/08/2025 10:45"/>
  </r>
  <r>
    <x v="4"/>
    <x v="4"/>
    <n v="50"/>
    <n v="1"/>
    <s v="FRM26"/>
    <n v="100"/>
    <n v="0"/>
    <s v="ร้านที่2"/>
    <s v="ศ***ดา เ***้าว"/>
    <s v="นครปฐม"/>
    <s v="-"/>
    <s v=""/>
    <s v="16/08/2025 10:45"/>
    <s v="-"/>
    <s v="J&amp;T COD"/>
    <s v="Tiktok"/>
    <s v="จ่ายทีหลัง / COD"/>
    <s v="ขอรสวนิลา3กล่องล้วน"/>
    <s v="762772150512"/>
    <s v="16/08/2025 10:45"/>
  </r>
  <r>
    <x v="5"/>
    <x v="5"/>
    <n v="50"/>
    <n v="1"/>
    <s v="FRM26"/>
    <n v="100"/>
    <n v="0"/>
    <s v="ร้านที่2"/>
    <s v="ศ***ดา เ***้าว"/>
    <s v="นครปฐม"/>
    <s v="-"/>
    <s v=""/>
    <s v="16/08/2025 10:45"/>
    <s v="-"/>
    <s v="J&amp;T COD"/>
    <s v="Tiktok"/>
    <s v="จ่ายทีหลัง / COD"/>
    <s v="ขอรสวนิลา3กล่องล้วน"/>
    <s v="762772150512"/>
    <s v="16/08/2025 10:45"/>
  </r>
  <r>
    <x v="10"/>
    <x v="14"/>
    <n v="50"/>
    <n v="3"/>
    <s v="FRM25"/>
    <n v="100"/>
    <n v="0"/>
    <s v="ร้านที่2"/>
    <s v="ป***าพร แ***่อง"/>
    <s v="นครปฐม"/>
    <s v="-"/>
    <s v=""/>
    <s v="16/08/2025 10:43"/>
    <s v="-"/>
    <s v="J&amp;T COD"/>
    <s v="Tiktok"/>
    <s v="จ่ายทีหลัง / COD"/>
    <s v=""/>
    <s v="762788141555"/>
    <s v="16/08/2025 10:43"/>
  </r>
  <r>
    <x v="9"/>
    <x v="13"/>
    <n v="66.666666666666671"/>
    <n v="9"/>
    <s v="FRM24"/>
    <n v="300"/>
    <n v="0"/>
    <s v="ร้านที่2"/>
    <s v="ส***ัย ใ***ม"/>
    <s v="กาญจนบุรี"/>
    <s v="-"/>
    <s v=""/>
    <s v="16/08/2025 10:42"/>
    <s v="-"/>
    <s v="J&amp;T COD"/>
    <s v="Tiktok"/>
    <s v="จ่ายทีหลัง / COD"/>
    <s v=""/>
    <s v="762757162510"/>
    <s v="16/08/2025 10:42"/>
  </r>
  <r>
    <x v="0"/>
    <x v="0"/>
    <n v="50"/>
    <n v="6"/>
    <s v="FRM23"/>
    <n v="200"/>
    <n v="0"/>
    <s v="ร้านที่2"/>
    <s v="อ***ัตน์"/>
    <s v="Phitsanulok"/>
    <s v="-"/>
    <s v=""/>
    <s v="16/08/2025 10:42"/>
    <s v="-"/>
    <s v="J&amp;T COD"/>
    <s v="Tiktok"/>
    <s v="จ่ายทีหลัง / COD"/>
    <s v=""/>
    <s v="762746960511"/>
    <s v="16/08/2025 10:42"/>
  </r>
  <r>
    <x v="10"/>
    <x v="14"/>
    <n v="50"/>
    <n v="9"/>
    <s v="FRM22"/>
    <n v="300"/>
    <n v="0"/>
    <s v="ร้านที่2"/>
    <s v="ส***ัย ใ***ม"/>
    <s v="กาญจนบุรี"/>
    <s v="-"/>
    <s v=""/>
    <s v="16/08/2025 10:40"/>
    <s v="-"/>
    <s v="J&amp;T COD"/>
    <s v="Tiktok"/>
    <s v="จ่ายทีหลัง / COD"/>
    <s v=""/>
    <s v="762795946566"/>
    <s v="16/08/2025 10:41"/>
  </r>
  <r>
    <x v="3"/>
    <x v="3"/>
    <n v="50"/>
    <n v="4"/>
    <s v="FRM21"/>
    <n v="400"/>
    <n v="0"/>
    <s v="ร้านที่2"/>
    <s v="ส***ัย ใ***ม"/>
    <s v="กาญจนบุรี"/>
    <s v="-"/>
    <s v=""/>
    <s v="16/08/2025 10:35"/>
    <s v="-"/>
    <s v="J&amp;T COD"/>
    <s v="Tiktok"/>
    <s v="จ่ายทีหลัง / COD"/>
    <s v=""/>
    <s v="762787246524"/>
    <s v="16/08/2025 10:35"/>
  </r>
  <r>
    <x v="4"/>
    <x v="4"/>
    <n v="50"/>
    <n v="4"/>
    <s v="FRM21"/>
    <n v="400"/>
    <n v="0"/>
    <s v="ร้านที่2"/>
    <s v="ส***ัย ใ***ม"/>
    <s v="กาญจนบุรี"/>
    <s v="-"/>
    <s v=""/>
    <s v="16/08/2025 10:35"/>
    <s v="-"/>
    <s v="J&amp;T COD"/>
    <s v="Tiktok"/>
    <s v="จ่ายทีหลัง / COD"/>
    <s v=""/>
    <s v="762787246524"/>
    <s v="16/08/2025 10:35"/>
  </r>
  <r>
    <x v="5"/>
    <x v="5"/>
    <n v="50"/>
    <n v="4"/>
    <s v="FRM21"/>
    <n v="400"/>
    <n v="0"/>
    <s v="ร้านที่2"/>
    <s v="ส***ัย ใ***ม"/>
    <s v="กาญจนบุรี"/>
    <s v="-"/>
    <s v=""/>
    <s v="16/08/2025 10:35"/>
    <s v="-"/>
    <s v="J&amp;T COD"/>
    <s v="Tiktok"/>
    <s v="จ่ายทีหลัง / COD"/>
    <s v=""/>
    <s v="762787246524"/>
    <s v="16/08/2025 10:35"/>
  </r>
  <r>
    <x v="9"/>
    <x v="13"/>
    <n v="66.666666666666671"/>
    <n v="15"/>
    <s v="FRM19"/>
    <n v="480"/>
    <n v="0"/>
    <s v="ร้านที่2"/>
    <s v="จ***ร"/>
    <s v="ชลบุรี"/>
    <s v="-"/>
    <s v=""/>
    <s v="16/08/2025 10:29"/>
    <s v="-"/>
    <s v="J&amp;T Express"/>
    <s v="Tiktok"/>
    <s v="tiktok"/>
    <s v=""/>
    <s v="762740567551"/>
    <s v="16/08/2025 10:29"/>
  </r>
  <r>
    <x v="9"/>
    <x v="13"/>
    <n v="66.666666666666671"/>
    <n v="3"/>
    <s v="FRM17"/>
    <n v="109"/>
    <n v="9"/>
    <s v="ร้านที่2"/>
    <s v="ค***งลักษณ์ พ***พัชราพันธ์"/>
    <s v="ชลบุรี"/>
    <s v="-"/>
    <s v=""/>
    <s v="16/08/2025 10:23"/>
    <s v="-"/>
    <s v="J&amp;T COD"/>
    <s v="Tiktok"/>
    <s v="จ่ายทีหลัง / COD"/>
    <s v=""/>
    <s v="762790648561"/>
    <s v="16/08/2025 10:23"/>
  </r>
  <r>
    <x v="10"/>
    <x v="14"/>
    <n v="50"/>
    <n v="6"/>
    <s v="FRM16"/>
    <n v="200"/>
    <n v="0"/>
    <s v="ร้านที่2"/>
    <s v="ป***อน ก***กลีบ"/>
    <s v="อุตรดิตถ์"/>
    <s v="-"/>
    <s v=""/>
    <s v="16/08/2025 10:17"/>
    <s v="-"/>
    <s v="J&amp;T COD"/>
    <s v="Tiktok"/>
    <s v="จ่ายทีหลัง / COD"/>
    <s v=""/>
    <s v="762737540552"/>
    <s v="16/08/2025 10:17"/>
  </r>
  <r>
    <x v="0"/>
    <x v="0"/>
    <n v="50"/>
    <n v="6"/>
    <s v="FRM15"/>
    <n v="200"/>
    <n v="0"/>
    <s v="ร้านที่2"/>
    <s v="น***ญา แ***ุน"/>
    <s v="เชียงราย"/>
    <s v="-"/>
    <s v=""/>
    <s v="16/08/2025 10:16"/>
    <s v="-"/>
    <s v="J&amp;T COD"/>
    <s v="Tiktok"/>
    <s v="จ่ายทีหลัง / COD"/>
    <s v=""/>
    <s v="762752158545"/>
    <s v="16/08/2025 10:16"/>
  </r>
  <r>
    <x v="0"/>
    <x v="0"/>
    <n v="50"/>
    <n v="6"/>
    <s v="FRM14"/>
    <n v="200"/>
    <n v="0"/>
    <s v="ร้านที่2"/>
    <s v="อ***ิสา ศ***อง"/>
    <s v="สุพรรณบุรี"/>
    <s v="-"/>
    <s v=""/>
    <s v="16/08/2025 10:13"/>
    <s v="-"/>
    <s v="J&amp;T COD"/>
    <s v="Tiktok"/>
    <s v="จ่ายทีหลัง / COD"/>
    <s v=""/>
    <s v="762778152592"/>
    <s v="16/08/2025 10:14"/>
  </r>
  <r>
    <x v="0"/>
    <x v="0"/>
    <n v="50"/>
    <n v="6"/>
    <s v="FRM13"/>
    <n v="200"/>
    <n v="0"/>
    <s v="ร้านที่2"/>
    <s v="ร***พรรณ  ห***แจ่ม"/>
    <s v="สมุทรปราการ"/>
    <s v="-"/>
    <s v=""/>
    <s v="16/08/2025 10:13"/>
    <s v="-"/>
    <s v="J&amp;T COD"/>
    <s v="Tiktok"/>
    <s v="จ่ายทีหลัง / COD"/>
    <s v=""/>
    <s v="762781453523"/>
    <s v="16/08/2025 10:13"/>
  </r>
  <r>
    <x v="10"/>
    <x v="14"/>
    <n v="50"/>
    <n v="3"/>
    <s v="FRM12"/>
    <n v="580"/>
    <n v="0"/>
    <s v="ร้านที่2"/>
    <s v="ก***ัตน์ ท***ยู่"/>
    <s v="กรุงเทพฯ"/>
    <s v="-"/>
    <s v=""/>
    <s v="16/08/2025 10:08"/>
    <s v="-"/>
    <s v="J&amp;T COD"/>
    <s v="Tiktok"/>
    <s v="จ่ายทีหลัง / COD"/>
    <s v=""/>
    <s v="762735537524"/>
    <s v="16/08/2025 10:08"/>
  </r>
  <r>
    <x v="0"/>
    <x v="0"/>
    <n v="50"/>
    <n v="12"/>
    <s v="FRM12"/>
    <n v="580"/>
    <n v="0"/>
    <s v="ร้านที่2"/>
    <s v="ก***ัตน์ ท***ยู่"/>
    <s v="กรุงเทพฯ"/>
    <s v="-"/>
    <s v=""/>
    <s v="16/08/2025 10:08"/>
    <s v="-"/>
    <s v="J&amp;T COD"/>
    <s v="Tiktok"/>
    <s v="จ่ายทีหลัง / COD"/>
    <s v=""/>
    <s v="762735537524"/>
    <s v="16/08/2025 10:08"/>
  </r>
  <r>
    <x v="3"/>
    <x v="3"/>
    <n v="50"/>
    <n v="1"/>
    <s v="FRM12"/>
    <n v="580"/>
    <n v="0"/>
    <s v="ร้านที่2"/>
    <s v="ก***ัตน์ ท***ยู่"/>
    <s v="กรุงเทพฯ"/>
    <s v="-"/>
    <s v=""/>
    <s v="16/08/2025 10:08"/>
    <s v="-"/>
    <s v="J&amp;T COD"/>
    <s v="Tiktok"/>
    <s v="จ่ายทีหลัง / COD"/>
    <s v=""/>
    <s v="762735537524"/>
    <s v="16/08/2025 10:08"/>
  </r>
  <r>
    <x v="4"/>
    <x v="4"/>
    <n v="50"/>
    <n v="1"/>
    <s v="FRM12"/>
    <n v="580"/>
    <n v="0"/>
    <s v="ร้านที่2"/>
    <s v="ก***ัตน์ ท***ยู่"/>
    <s v="กรุงเทพฯ"/>
    <s v="-"/>
    <s v=""/>
    <s v="16/08/2025 10:08"/>
    <s v="-"/>
    <s v="J&amp;T COD"/>
    <s v="Tiktok"/>
    <s v="จ่ายทีหลัง / COD"/>
    <s v=""/>
    <s v="762735537524"/>
    <s v="16/08/2025 10:08"/>
  </r>
  <r>
    <x v="5"/>
    <x v="5"/>
    <n v="50"/>
    <n v="1"/>
    <s v="FRM12"/>
    <n v="580"/>
    <n v="0"/>
    <s v="ร้านที่2"/>
    <s v="ก***ัตน์ ท***ยู่"/>
    <s v="กรุงเทพฯ"/>
    <s v="-"/>
    <s v=""/>
    <s v="16/08/2025 10:08"/>
    <s v="-"/>
    <s v="J&amp;T COD"/>
    <s v="Tiktok"/>
    <s v="จ่ายทีหลัง / COD"/>
    <s v=""/>
    <s v="762735537524"/>
    <s v="16/08/2025 10:08"/>
  </r>
  <r>
    <x v="0"/>
    <x v="0"/>
    <n v="50"/>
    <n v="6"/>
    <s v="FRM11"/>
    <n v="200"/>
    <n v="0"/>
    <s v="ร้านที่2"/>
    <s v="ว***า เ***่ยมกลาง"/>
    <s v="กรุงเทพฯ"/>
    <s v="-"/>
    <s v=""/>
    <s v="16/08/2025 10:06"/>
    <s v="-"/>
    <s v="J&amp;T COD"/>
    <s v="Tiktok"/>
    <s v="จ่ายทีหลัง / COD"/>
    <s v=""/>
    <s v="762729753531"/>
    <s v="16/08/2025 10:06"/>
  </r>
  <r>
    <x v="0"/>
    <x v="0"/>
    <n v="50"/>
    <n v="6"/>
    <s v="FRM10"/>
    <n v="200"/>
    <n v="0"/>
    <s v="ร้านที่2"/>
    <s v="แ***จิต อ***ะ"/>
    <s v="พิษณุโลก"/>
    <s v="-"/>
    <s v=""/>
    <s v="16/08/2025 10:00"/>
    <s v="-"/>
    <s v="J&amp;T Express"/>
    <s v="Tiktok"/>
    <s v="tiktok"/>
    <s v=""/>
    <s v="762756750604"/>
    <s v="16/08/2025 09:59"/>
  </r>
  <r>
    <x v="0"/>
    <x v="0"/>
    <n v="50"/>
    <n v="6"/>
    <s v="FRM9"/>
    <n v="200"/>
    <n v="0"/>
    <s v="ร้านที่2"/>
    <s v="จ***ักดิ์ แ***ูง"/>
    <s v="ระนอง"/>
    <s v="-"/>
    <s v=""/>
    <s v="16/08/2025 09:56"/>
    <s v="-"/>
    <s v="J&amp;T COD"/>
    <s v="Tiktok"/>
    <s v="จ่ายทีหลัง / COD"/>
    <s v=""/>
    <s v="762796758603"/>
    <s v="16/08/2025 09:56"/>
  </r>
  <r>
    <x v="0"/>
    <x v="0"/>
    <n v="50"/>
    <n v="6"/>
    <s v="FRM8"/>
    <n v="300"/>
    <n v="0"/>
    <s v="ร้านที่2"/>
    <s v="ส***รณา บ***รา"/>
    <s v="ระยอง"/>
    <s v="-"/>
    <s v=""/>
    <s v="16/08/2025 09:56"/>
    <s v="-"/>
    <s v="J&amp;T Express"/>
    <s v="Tiktok"/>
    <s v="tiktok"/>
    <s v=""/>
    <s v="762765326584"/>
    <s v="16/08/2025 09:56"/>
  </r>
  <r>
    <x v="3"/>
    <x v="3"/>
    <n v="50"/>
    <n v="1"/>
    <s v="FRM8"/>
    <n v="300"/>
    <n v="0"/>
    <s v="ร้านที่2"/>
    <s v="ส***รณา บ***รา"/>
    <s v="ระยอง"/>
    <s v="-"/>
    <s v=""/>
    <s v="16/08/2025 09:56"/>
    <s v="-"/>
    <s v="J&amp;T Express"/>
    <s v="Tiktok"/>
    <s v="tiktok"/>
    <s v=""/>
    <s v="762765326584"/>
    <s v="16/08/2025 09:56"/>
  </r>
  <r>
    <x v="4"/>
    <x v="4"/>
    <n v="50"/>
    <n v="1"/>
    <s v="FRM8"/>
    <n v="300"/>
    <n v="0"/>
    <s v="ร้านที่2"/>
    <s v="ส***รณา บ***รา"/>
    <s v="ระยอง"/>
    <s v="-"/>
    <s v=""/>
    <s v="16/08/2025 09:56"/>
    <s v="-"/>
    <s v="J&amp;T Express"/>
    <s v="Tiktok"/>
    <s v="tiktok"/>
    <s v=""/>
    <s v="762765326584"/>
    <s v="16/08/2025 09:56"/>
  </r>
  <r>
    <x v="5"/>
    <x v="5"/>
    <n v="50"/>
    <n v="1"/>
    <s v="FRM8"/>
    <n v="300"/>
    <n v="0"/>
    <s v="ร้านที่2"/>
    <s v="ส***รณา บ***รา"/>
    <s v="ระยอง"/>
    <s v="-"/>
    <s v=""/>
    <s v="16/08/2025 09:56"/>
    <s v="-"/>
    <s v="J&amp;T Express"/>
    <s v="Tiktok"/>
    <s v="tiktok"/>
    <s v=""/>
    <s v="762765326584"/>
    <s v="16/08/2025 09:56"/>
  </r>
  <r>
    <x v="0"/>
    <x v="0"/>
    <n v="50"/>
    <n v="6"/>
    <s v="FRM7"/>
    <n v="200"/>
    <n v="0"/>
    <s v="ร้านที่2"/>
    <s v="M***e"/>
    <s v="ปทุมธานี"/>
    <s v="-"/>
    <s v=""/>
    <s v="16/08/2025 09:50"/>
    <s v="-"/>
    <s v="J&amp;T Express"/>
    <s v="Tiktok"/>
    <s v="tiktok"/>
    <s v=""/>
    <s v="762749359540"/>
    <s v="16/08/2025 09:48"/>
  </r>
  <r>
    <x v="3"/>
    <x v="3"/>
    <n v="50"/>
    <n v="2"/>
    <s v="FRM6"/>
    <n v="200"/>
    <n v="0"/>
    <s v="ร้านที่2"/>
    <s v="ม***วัลย์  ส***ัศน์"/>
    <s v="บุรีรัมย์"/>
    <s v="-"/>
    <s v=""/>
    <s v="16/08/2025 09:41"/>
    <s v="-"/>
    <s v="J&amp;T COD"/>
    <s v="Tiktok"/>
    <s v="จ่ายทีหลัง / COD"/>
    <s v=""/>
    <s v="762766340534"/>
    <s v="16/08/2025 09:42"/>
  </r>
  <r>
    <x v="4"/>
    <x v="4"/>
    <n v="50"/>
    <n v="2"/>
    <s v="FRM6"/>
    <n v="200"/>
    <n v="0"/>
    <s v="ร้านที่2"/>
    <s v="ม***วัลย์  ส***ัศน์"/>
    <s v="บุรีรัมย์"/>
    <s v="-"/>
    <s v=""/>
    <s v="16/08/2025 09:41"/>
    <s v="-"/>
    <s v="J&amp;T COD"/>
    <s v="Tiktok"/>
    <s v="จ่ายทีหลัง / COD"/>
    <s v=""/>
    <s v="762766340534"/>
    <s v="16/08/2025 09:42"/>
  </r>
  <r>
    <x v="5"/>
    <x v="5"/>
    <n v="50"/>
    <n v="2"/>
    <s v="FRM6"/>
    <n v="200"/>
    <n v="0"/>
    <s v="ร้านที่2"/>
    <s v="ม***วัลย์  ส***ัศน์"/>
    <s v="บุรีรัมย์"/>
    <s v="-"/>
    <s v=""/>
    <s v="16/08/2025 09:41"/>
    <s v="-"/>
    <s v="J&amp;T COD"/>
    <s v="Tiktok"/>
    <s v="จ่ายทีหลัง / COD"/>
    <s v=""/>
    <s v="762766340534"/>
    <s v="16/08/2025 09:42"/>
  </r>
  <r>
    <x v="0"/>
    <x v="0"/>
    <n v="50"/>
    <n v="6"/>
    <s v="FRM5"/>
    <n v="200"/>
    <n v="0"/>
    <s v="ร้านที่2"/>
    <s v="ส***ดา ส***่อแร่"/>
    <s v="พิจิตร"/>
    <s v="-"/>
    <s v=""/>
    <s v="16/08/2025 09:36"/>
    <s v="-"/>
    <s v="J&amp;T COD"/>
    <s v="Tiktok"/>
    <s v="จ่ายทีหลัง / COD"/>
    <s v=""/>
    <s v="762746860525"/>
    <s v="16/08/2025 09:36"/>
  </r>
  <r>
    <x v="0"/>
    <x v="0"/>
    <n v="50"/>
    <n v="6"/>
    <s v="FRM4"/>
    <n v="200"/>
    <n v="0"/>
    <s v="ร้านที่2"/>
    <s v="ส***สา"/>
    <s v="จันทบุรี"/>
    <s v="-"/>
    <s v=""/>
    <s v="16/08/2025 08:03"/>
    <s v="-"/>
    <s v="Flash Express Thailand"/>
    <s v="Tiktok"/>
    <s v="tiktok"/>
    <s v=""/>
    <s v="THT2203226U9J8Z"/>
    <s v="16/08/2025 08:03"/>
  </r>
  <r>
    <x v="0"/>
    <x v="0"/>
    <n v="50"/>
    <n v="6"/>
    <s v="FRM3"/>
    <n v="200"/>
    <n v="0"/>
    <s v="ร้านที่2"/>
    <s v="เ***"/>
    <s v="เพชรบูรณ์"/>
    <s v="-"/>
    <s v=""/>
    <s v="16/08/2025 07:52"/>
    <s v="-"/>
    <s v="J&amp;T COD"/>
    <s v="Tiktok"/>
    <s v="จ่ายทีหลัง / COD"/>
    <s v=""/>
    <s v="762715564542"/>
    <s v="16/08/2025 07:53"/>
  </r>
  <r>
    <x v="3"/>
    <x v="3"/>
    <n v="50"/>
    <n v="2"/>
    <s v="FRM2"/>
    <n v="200"/>
    <n v="0"/>
    <s v="ร้านที่2"/>
    <s v="ส***ตรี.มงคล"/>
    <s v="กรุงเทพฯ"/>
    <s v="-"/>
    <s v=""/>
    <s v="16/08/2025 07:45"/>
    <s v="-"/>
    <s v="J&amp;T COD"/>
    <s v="Tiktok"/>
    <s v="จ่ายทีหลัง / COD"/>
    <s v=""/>
    <s v="762733441536"/>
    <s v="16/08/2025 07:46"/>
  </r>
  <r>
    <x v="4"/>
    <x v="4"/>
    <n v="50"/>
    <n v="2"/>
    <s v="FRM2"/>
    <n v="200"/>
    <n v="0"/>
    <s v="ร้านที่2"/>
    <s v="ส***ตรี.มงคล"/>
    <s v="กรุงเทพฯ"/>
    <s v="-"/>
    <s v=""/>
    <s v="16/08/2025 07:45"/>
    <s v="-"/>
    <s v="J&amp;T COD"/>
    <s v="Tiktok"/>
    <s v="จ่ายทีหลัง / COD"/>
    <s v=""/>
    <s v="762733441536"/>
    <s v="16/08/2025 07:46"/>
  </r>
  <r>
    <x v="5"/>
    <x v="5"/>
    <n v="50"/>
    <n v="2"/>
    <s v="FRM2"/>
    <n v="200"/>
    <n v="0"/>
    <s v="ร้านที่2"/>
    <s v="ส***ตรี.มงคล"/>
    <s v="กรุงเทพฯ"/>
    <s v="-"/>
    <s v=""/>
    <s v="16/08/2025 07:45"/>
    <s v="-"/>
    <s v="J&amp;T COD"/>
    <s v="Tiktok"/>
    <s v="จ่ายทีหลัง / COD"/>
    <s v=""/>
    <s v="762733441536"/>
    <s v="16/08/2025 07:46"/>
  </r>
  <r>
    <x v="12"/>
    <x v="16"/>
    <n v="10"/>
    <n v="20"/>
    <s v="FRM1"/>
    <n v="241.8"/>
    <n v="7"/>
    <s v="ร้านที่1"/>
    <s v="นางกัญญา ยอดคำ"/>
    <s v="64/1  ม.9 ต.เวียงต้า อ.ลอง จ.แพร่_x000a__x000a_ลอง/ Longแพร่/ Phrae_x000a_54150"/>
    <s v="54150"/>
    <s v="660982142937"/>
    <s v="16/08/2025 06:37"/>
    <s v="-"/>
    <s v="Kerry_dropoff"/>
    <s v="Lazada"/>
    <s v="lazada"/>
    <s v=""/>
    <s v="TH51037MJJ7V3D"/>
    <s v="16/08/2025 06:37"/>
  </r>
  <r>
    <x v="3"/>
    <x v="3"/>
    <n v="50"/>
    <n v="2"/>
    <s v="FRM0"/>
    <n v="200"/>
    <n v="0"/>
    <s v="ร้านที่2"/>
    <s v="ว***า พ***แตง"/>
    <s v="สมุทรสาคร"/>
    <s v="-"/>
    <s v=""/>
    <s v="16/08/2025 05:45"/>
    <s v="-"/>
    <s v="J&amp;T Express"/>
    <s v="Tiktok"/>
    <s v="tiktok"/>
    <s v=""/>
    <s v="762717694292"/>
    <s v="16/08/2025 05:45"/>
  </r>
  <r>
    <x v="4"/>
    <x v="4"/>
    <n v="50"/>
    <n v="2"/>
    <s v="FRM0"/>
    <n v="200"/>
    <n v="0"/>
    <s v="ร้านที่2"/>
    <s v="ว***า พ***แตง"/>
    <s v="สมุทรสาคร"/>
    <s v="-"/>
    <s v=""/>
    <s v="16/08/2025 05:45"/>
    <s v="-"/>
    <s v="J&amp;T Express"/>
    <s v="Tiktok"/>
    <s v="tiktok"/>
    <s v=""/>
    <s v="762717694292"/>
    <s v="16/08/2025 05:45"/>
  </r>
  <r>
    <x v="5"/>
    <x v="5"/>
    <n v="50"/>
    <n v="2"/>
    <s v="FRM0"/>
    <n v="200"/>
    <n v="0"/>
    <s v="ร้านที่2"/>
    <s v="ว***า พ***แตง"/>
    <s v="สมุทรสาคร"/>
    <s v="-"/>
    <s v=""/>
    <s v="16/08/2025 05:45"/>
    <s v="-"/>
    <s v="J&amp;T Express"/>
    <s v="Tiktok"/>
    <s v="tiktok"/>
    <s v=""/>
    <s v="762717694292"/>
    <s v="16/08/2025 05:45"/>
  </r>
  <r>
    <x v="4"/>
    <x v="7"/>
    <n v="32.200000000000003"/>
    <n v="2"/>
    <s v="FRL98"/>
    <n v="101.89"/>
    <n v="7"/>
    <s v="ร้านที่1"/>
    <s v="อรอนงค์ คงดำ"/>
    <s v="62 ม.2 ต.น้ำพุ · น้ำพุ/ Nam Phu_x000a__x000a_บ้านนาสาร/ Ban Na Sanสุราษฎร์ธานี/ Surat Thani_x000a_84120"/>
    <s v="84120"/>
    <s v="660931571788"/>
    <s v="16/08/2025 00:25"/>
    <s v="-"/>
    <s v="Kerry_dropoff"/>
    <s v="Lazada"/>
    <s v="lazada"/>
    <s v=""/>
    <s v="TH68127MJ02Y1I"/>
    <s v="16/08/2025 00:25"/>
  </r>
  <r>
    <x v="5"/>
    <x v="7"/>
    <n v="30.49"/>
    <n v="1"/>
    <s v="FRL98"/>
    <n v="101.89"/>
    <n v="7"/>
    <s v="ร้านที่1"/>
    <s v="อรอนงค์ คงดำ"/>
    <s v="62 ม.2 ต.น้ำพุ · น้ำพุ/ Nam Phu_x000a__x000a_บ้านนาสาร/ Ban Na Sanสุราษฎร์ธานี/ Surat Thani_x000a_84120"/>
    <s v="84120"/>
    <s v="660931571788"/>
    <s v="16/08/2025 00:25"/>
    <s v="-"/>
    <s v="Kerry_dropoff"/>
    <s v="Lazada"/>
    <s v="lazada"/>
    <s v=""/>
    <s v="TH68127MJ02Y1I"/>
    <s v="16/08/2025 00:25"/>
  </r>
  <r>
    <x v="5"/>
    <x v="7"/>
    <n v="17.64"/>
    <n v="1"/>
    <s v="FRL97"/>
    <n v="54.89"/>
    <n v="0"/>
    <s v="ร้านที่1"/>
    <s v="ทัศนีย์ ทรัพย์ประเสริฐ"/>
    <s v="121/4 ม.11 ต.ลาดยาว_x000a__x000a_ลาดยาว/ Lat Yaoนครสวรรค์/ Nakhon Sawan_x000a_60150"/>
    <s v="60150"/>
    <s v="660987713711"/>
    <s v="16/08/2025 00:24"/>
    <s v="-"/>
    <s v="Kerry_dropoff"/>
    <s v="Lazada"/>
    <s v="lazada"/>
    <s v=""/>
    <s v="TH56117MJ0951A"/>
    <s v="16/08/2025 00:24"/>
  </r>
  <r>
    <x v="4"/>
    <x v="7"/>
    <n v="18.62"/>
    <n v="1"/>
    <s v="FRL97"/>
    <n v="54.89"/>
    <n v="0"/>
    <s v="ร้านที่1"/>
    <s v="ทัศนีย์ ทรัพย์ประเสริฐ"/>
    <s v="121/4 ม.11 ต.ลาดยาว_x000a__x000a_ลาดยาว/ Lat Yaoนครสวรรค์/ Nakhon Sawan_x000a_60150"/>
    <s v="60150"/>
    <s v="660987713711"/>
    <s v="16/08/2025 00:24"/>
    <s v="-"/>
    <s v="Kerry_dropoff"/>
    <s v="Lazada"/>
    <s v="lazada"/>
    <s v=""/>
    <s v="TH56117MJ0951A"/>
    <s v="16/08/2025 00:24"/>
  </r>
  <r>
    <x v="4"/>
    <x v="7"/>
    <n v="18.63"/>
    <n v="1"/>
    <s v="FRL97"/>
    <n v="54.89"/>
    <n v="0"/>
    <s v="ร้านที่1"/>
    <s v="ทัศนีย์ ทรัพย์ประเสริฐ"/>
    <s v="121/4 ม.11 ต.ลาดยาว_x000a__x000a_ลาดยาว/ Lat Yaoนครสวรรค์/ Nakhon Sawan_x000a_60150"/>
    <s v="60150"/>
    <s v="660987713711"/>
    <s v="16/08/2025 00:24"/>
    <s v="-"/>
    <s v="Kerry_dropoff"/>
    <s v="Lazada"/>
    <s v="lazada"/>
    <s v=""/>
    <s v="TH56117MJ0951A"/>
    <s v="16/08/2025 00:24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x v="0"/>
    <n v="50"/>
    <n v="3"/>
    <s v="FRP46"/>
    <n v="359"/>
    <n v="0"/>
    <s v="ร้านที่2"/>
    <s v="ภ***ภทร ส***งเนน"/>
    <s v="นครราชสีมา"/>
    <s v="-"/>
    <s v=""/>
    <s v="17/08/2025 23:04"/>
    <s v="-"/>
    <s v="J&amp;T Express"/>
    <s v="Tiktok"/>
    <s v="tiktok"/>
    <s v=""/>
    <s v="-"/>
    <s v="17/08/2025 23:04"/>
  </r>
  <r>
    <x v="1"/>
    <x v="1"/>
    <n v="83.333333333333329"/>
    <n v="3"/>
    <s v="FRP46"/>
    <n v="359"/>
    <n v="0"/>
    <s v="ร้านที่2"/>
    <s v="ภ***ภทร ส***งเนน"/>
    <s v="นครราชสีมา"/>
    <s v="-"/>
    <s v=""/>
    <s v="17/08/2025 23:04"/>
    <s v="-"/>
    <s v="J&amp;T Express"/>
    <s v="Tiktok"/>
    <s v="tiktok"/>
    <s v=""/>
    <s v="-"/>
    <s v="17/08/2025 23:04"/>
  </r>
  <r>
    <x v="2"/>
    <x v="2"/>
    <n v="44"/>
    <n v="2"/>
    <s v="FRP45"/>
    <n v="88"/>
    <n v="0"/>
    <s v="ร้านที่1"/>
    <s v="เ******า"/>
    <s v="******บลนาทราย อำเภอเมืองนครพนม จังหวัดนครพนม 48000"/>
    <s v="48000"/>
    <s v="17"/>
    <s v="17/08/2025 23:02"/>
    <s v="-"/>
    <s v="Flash Express"/>
    <s v="Shopee"/>
    <s v="shopee"/>
    <s v=""/>
    <s v="-"/>
    <s v="17/08/2025 23:02"/>
  </r>
  <r>
    <x v="3"/>
    <x v="3"/>
    <n v="66.666666666666671"/>
    <n v="3"/>
    <s v="FRP44"/>
    <n v="200"/>
    <n v="0"/>
    <s v="ร้านที่2"/>
    <s v="ว***รย์ พ***ุญมี"/>
    <s v="เพชรบูรณ์"/>
    <s v="-"/>
    <s v=""/>
    <s v="17/08/2025 22:35"/>
    <s v="-"/>
    <s v="J&amp;T Express"/>
    <s v="Tiktok"/>
    <s v="tiktok"/>
    <s v=""/>
    <s v="-"/>
    <s v="17/08/2025 22:32"/>
  </r>
  <r>
    <x v="4"/>
    <x v="4"/>
    <n v="33.333333333333336"/>
    <n v="3"/>
    <s v="FRP44"/>
    <n v="200"/>
    <n v="0"/>
    <s v="ร้านที่2"/>
    <s v="ว***รย์ พ***ุญมี"/>
    <s v="เพชรบูรณ์"/>
    <s v="-"/>
    <s v=""/>
    <s v="17/08/2025 22:35"/>
    <s v="-"/>
    <s v="J&amp;T Express"/>
    <s v="Tiktok"/>
    <s v="tiktok"/>
    <s v=""/>
    <s v="-"/>
    <s v="17/08/2025 22:32"/>
  </r>
  <r>
    <x v="4"/>
    <x v="4"/>
    <n v="33.333333333333336"/>
    <n v="3"/>
    <s v="FRP43"/>
    <n v="109"/>
    <n v="9"/>
    <s v="ร้านที่2"/>
    <s v="น***าว ว***สินี ช***ร"/>
    <s v="ศรีสะเกษ"/>
    <s v="-"/>
    <s v=""/>
    <s v="17/08/2025 22:28"/>
    <s v="-"/>
    <s v="J&amp;T Express"/>
    <s v="Tiktok"/>
    <s v="tiktok"/>
    <s v=""/>
    <s v="-"/>
    <s v="17/08/2025 22:27"/>
  </r>
  <r>
    <x v="5"/>
    <x v="5"/>
    <n v="72"/>
    <n v="1"/>
    <s v="FRP42"/>
    <n v="79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8/2025 22:03"/>
    <s v="-"/>
    <s v="Kerry_dropoff"/>
    <s v="Lazada"/>
    <s v="lazada"/>
    <s v=""/>
    <s v="-"/>
    <s v="17/08/2025 22:03"/>
  </r>
  <r>
    <x v="6"/>
    <x v="6"/>
    <n v="50"/>
    <n v="1"/>
    <s v="FRP41"/>
    <n v="50"/>
    <n v="0"/>
    <s v="ร้านที่1"/>
    <s v="จ******์"/>
    <s v="******ลขที่ 1507 ซอย ชานเมือง ถนน รัชดาภิเษก แขวงดินแดง แขวงดินแดง เขตดินแดง จังหวัดกรุงเทพมหานคร 10400"/>
    <s v="10400"/>
    <s v="94"/>
    <s v="17/08/2025 21:59"/>
    <s v="-"/>
    <s v="Flash Express"/>
    <s v="Shopee"/>
    <s v="shopee"/>
    <s v=""/>
    <s v="-"/>
    <s v="17/08/2025 21:58"/>
  </r>
  <r>
    <x v="2"/>
    <x v="2"/>
    <n v="42.666666666666657"/>
    <n v="3"/>
    <s v="FRP40"/>
    <n v="166"/>
    <n v="38"/>
    <s v="ร้านที่1"/>
    <s v="ช******ี"/>
    <s v="******กลม ตำบลเชียงกลม อำเภอปากชม จังหวัดเลย 42150"/>
    <s v="42150"/>
    <s v="56"/>
    <s v="17/08/2025 22:20"/>
    <s v="-"/>
    <s v="Flash Express"/>
    <s v="Shopee"/>
    <s v="shopee"/>
    <s v=""/>
    <s v="-"/>
    <s v="17/08/2025 21:51"/>
  </r>
  <r>
    <x v="4"/>
    <x v="4"/>
    <n v="33.333333333333336"/>
    <n v="6"/>
    <s v="FRP39"/>
    <n v="200"/>
    <n v="0"/>
    <s v="ร้านที่2"/>
    <s v="ม***ัตน์ เ***ยชัชวาล"/>
    <s v="สุราษฎร์ธานี"/>
    <s v="-"/>
    <s v=""/>
    <s v="17/08/2025 21:41"/>
    <s v="-"/>
    <s v="J&amp;T COD"/>
    <s v="Tiktok"/>
    <s v="จ่ายทีหลัง / COD"/>
    <s v=""/>
    <s v="-"/>
    <s v="17/08/2025 21:41"/>
  </r>
  <r>
    <x v="4"/>
    <x v="4"/>
    <n v="33.333333333333336"/>
    <n v="3"/>
    <s v="FRP38"/>
    <n v="100"/>
    <n v="0"/>
    <s v="ร้านที่2"/>
    <s v="ว***ยา เ***อผู้ดี"/>
    <s v="สุโขทัย"/>
    <s v="-"/>
    <s v=""/>
    <s v="17/08/2025 21:28"/>
    <s v="-"/>
    <s v="J&amp;T COD"/>
    <s v="Tiktok"/>
    <s v="จ่ายทีหลัง / COD"/>
    <s v="📌ไม่ต้องคละทุเรียนนะคะ😁"/>
    <s v="-"/>
    <s v="17/08/2025 21:28"/>
  </r>
  <r>
    <x v="2"/>
    <x v="7"/>
    <n v="35"/>
    <n v="1"/>
    <s v="FRP37"/>
    <n v="42"/>
    <n v="7"/>
    <s v="ร้านที่3"/>
    <s v="พิกุล  ศิริมงคล"/>
    <s v="101 หมู่10 ตำบลแม่สาว · แม่สาว/ Mae Sao_x000a__x000a_แม่อาย/ Mae Aiเชียงใหม่/ Chiang Mai_x000a_50280"/>
    <s v="50280"/>
    <s v="660840068198"/>
    <s v="17/08/2025 21:16"/>
    <s v="-"/>
    <s v="Kerry_dropoff"/>
    <s v="Lazada"/>
    <s v="lazada"/>
    <s v=""/>
    <s v="-"/>
    <s v="17/08/2025 21:16"/>
  </r>
  <r>
    <x v="6"/>
    <x v="6"/>
    <n v="45"/>
    <n v="3"/>
    <s v="FRP36"/>
    <n v="142"/>
    <n v="19"/>
    <s v="ร้านที่4"/>
    <s v="จ***ร์เเรม"/>
    <s v="กาญจนบุรี"/>
    <s v="-"/>
    <s v=""/>
    <s v="17/08/2025 21:15"/>
    <s v="-"/>
    <s v="J&amp;T COD"/>
    <s v="Tiktok"/>
    <s v="จ่ายทีหลัง / COD"/>
    <s v=""/>
    <s v="-"/>
    <s v="17/08/2025 21:15"/>
  </r>
  <r>
    <x v="6"/>
    <x v="6"/>
    <n v="27.5"/>
    <n v="8"/>
    <s v="FRP35"/>
    <n v="270"/>
    <n v="0"/>
    <s v="ร้านที่2"/>
    <s v="ก***า ส***กษม"/>
    <s v="ฉะเชิงเทรา"/>
    <s v="-"/>
    <s v=""/>
    <s v="17/08/2025 21:14"/>
    <s v="-"/>
    <s v="J&amp;T COD"/>
    <s v="Tiktok"/>
    <s v="จ่ายทีหลัง / COD"/>
    <s v=""/>
    <s v="-"/>
    <s v="17/08/2025 21:15"/>
  </r>
  <r>
    <x v="5"/>
    <x v="8"/>
    <n v="72"/>
    <n v="1"/>
    <s v="FRP34"/>
    <n v="79"/>
    <n v="7"/>
    <s v="ร้านที่3"/>
    <s v="เศกชรัฐ พินิชกชกร"/>
    <s v="125 [200/66] หมู่บ้านพนักงานธนาคารทหารไทย ซอย9  งามวงศ์วาน6แยก5  ถนนงามวงศ์วา_x000a__x000a_เมืองนนทบุรี/ Mueang Nonthaburiนนทบุรี/ Nonthaburi_x000a_11000"/>
    <s v="11000"/>
    <s v="660865345506"/>
    <s v="17/08/2025 21:13"/>
    <s v="-"/>
    <s v="Kerry_dropoff"/>
    <s v="Lazada"/>
    <s v="lazada"/>
    <s v=""/>
    <s v="-"/>
    <s v="17/08/2025 21:13"/>
  </r>
  <r>
    <x v="7"/>
    <x v="9"/>
    <n v="50"/>
    <n v="1"/>
    <s v="FRP33"/>
    <n v="195"/>
    <n v="0"/>
    <s v="ร้านที่2"/>
    <s v="ส***รัตน์ เ***กลาง"/>
    <s v="สมุทรปราการ"/>
    <s v="-"/>
    <s v=""/>
    <s v="17/08/2025 20:58"/>
    <s v="-"/>
    <s v="Flash Express Thailand"/>
    <s v="Tiktok"/>
    <s v="tiktok"/>
    <s v=""/>
    <s v="-"/>
    <s v="17/08/2025 20:58"/>
  </r>
  <r>
    <x v="8"/>
    <x v="10"/>
    <n v="50"/>
    <n v="1"/>
    <s v="FRP33"/>
    <n v="195"/>
    <n v="0"/>
    <s v="ร้านที่2"/>
    <s v="ส***รัตน์ เ***กลาง"/>
    <s v="สมุทรปราการ"/>
    <s v="-"/>
    <s v=""/>
    <s v="17/08/2025 20:58"/>
    <s v="-"/>
    <s v="Flash Express Thailand"/>
    <s v="Tiktok"/>
    <s v="tiktok"/>
    <s v=""/>
    <s v="-"/>
    <s v="17/08/2025 20:58"/>
  </r>
  <r>
    <x v="2"/>
    <x v="2"/>
    <n v="50"/>
    <n v="1"/>
    <s v="FRP33"/>
    <n v="195"/>
    <n v="0"/>
    <s v="ร้านที่2"/>
    <s v="ส***รัตน์ เ***กลาง"/>
    <s v="สมุทรปราการ"/>
    <s v="-"/>
    <s v=""/>
    <s v="17/08/2025 20:58"/>
    <s v="-"/>
    <s v="Flash Express Thailand"/>
    <s v="Tiktok"/>
    <s v="tiktok"/>
    <s v=""/>
    <s v="-"/>
    <s v="17/08/2025 20:58"/>
  </r>
  <r>
    <x v="5"/>
    <x v="11"/>
    <n v="120"/>
    <n v="1"/>
    <s v="FRP33"/>
    <n v="195"/>
    <n v="0"/>
    <s v="ร้านที่2"/>
    <s v="ส***รัตน์ เ***กลาง"/>
    <s v="สมุทรปราการ"/>
    <s v="-"/>
    <s v=""/>
    <s v="17/08/2025 20:58"/>
    <s v="-"/>
    <s v="Flash Express Thailand"/>
    <s v="Tiktok"/>
    <s v="tiktok"/>
    <s v=""/>
    <s v="-"/>
    <s v="17/08/2025 20:58"/>
  </r>
  <r>
    <x v="3"/>
    <x v="3"/>
    <n v="66.666666666666671"/>
    <n v="3"/>
    <s v="FRP32"/>
    <n v="100"/>
    <n v="0"/>
    <s v="ร้านที่2"/>
    <s v="ล* อ***รัตน์"/>
    <s v="กรุงเทพฯ"/>
    <s v="-"/>
    <s v=""/>
    <s v="17/08/2025 20:50"/>
    <s v="-"/>
    <s v="J&amp;T Express"/>
    <s v="Tiktok"/>
    <s v="tiktok"/>
    <s v=""/>
    <s v="-"/>
    <s v="17/08/2025 20:50"/>
  </r>
  <r>
    <x v="5"/>
    <x v="11"/>
    <n v="80"/>
    <n v="1"/>
    <s v="FRP30"/>
    <n v="118"/>
    <n v="38"/>
    <s v="ร้านที่1"/>
    <s v="จ******น"/>
    <s v="******อำเภอเหนือคลอง จ.กระบี่ ตำบลคลองเขม้า อำเภอเหนือคลอง จังหวัดกระบี่ 81130"/>
    <s v="81130"/>
    <s v="77"/>
    <s v="17/08/2025 20:28"/>
    <s v="-"/>
    <s v="SPX Express"/>
    <s v="Shopee"/>
    <s v="shopee"/>
    <s v=""/>
    <s v="-"/>
    <s v="17/08/2025 19:58"/>
  </r>
  <r>
    <x v="2"/>
    <x v="2"/>
    <n v="60"/>
    <n v="3"/>
    <s v="FRP29"/>
    <n v="97.5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17/08/2025 19:13"/>
    <s v="-"/>
    <s v="Kerry_dropoff"/>
    <s v="Lazada"/>
    <s v="lazada"/>
    <s v=""/>
    <s v="-"/>
    <s v="17/08/2025 19:13"/>
  </r>
  <r>
    <x v="5"/>
    <x v="11"/>
    <n v="76"/>
    <n v="3"/>
    <s v="FRP28"/>
    <n v="220"/>
    <n v="0"/>
    <s v="ร้านที่1"/>
    <s v="ส******ญ"/>
    <s v="****** อ.ชุมพลบุรี จ.สุรินทร์ ตำบลไพรขลา อำเภอชุมพลบุรี จังหวัดสุรินทร์ 32190"/>
    <s v="32190"/>
    <s v="17"/>
    <s v="17/08/2025 19:05"/>
    <s v="-"/>
    <s v="SPX Express"/>
    <s v="Shopee"/>
    <s v="shopee"/>
    <s v=""/>
    <s v="-"/>
    <s v="17/08/2025 19:05"/>
  </r>
  <r>
    <x v="5"/>
    <x v="5"/>
    <n v="60"/>
    <n v="1"/>
    <s v="FRP27"/>
    <n v="67"/>
    <n v="7"/>
    <s v="ร้านที่1"/>
    <s v="พริมา สุทธิสาร"/>
    <s v="575/2ตำบลธาตุพนมอำเภอธาตุพนม · ธาตุพนม/ That Phanom_x000a__x000a_ธาตุพนม/ That Phanomนครพนม/ Nakhon Phanom_x000a_48110"/>
    <s v="48110"/>
    <s v="660925122697"/>
    <s v="17/08/2025 18:58"/>
    <s v="-"/>
    <s v="Kerry_dropoff"/>
    <s v="Lazada"/>
    <s v="lazada"/>
    <s v=""/>
    <s v="-"/>
    <s v="17/08/2025 18:58"/>
  </r>
  <r>
    <x v="4"/>
    <x v="4"/>
    <n v="33.333333333333336"/>
    <n v="3"/>
    <s v="FRP26"/>
    <n v="109"/>
    <n v="9"/>
    <s v="ร้านที่2"/>
    <s v="บ***รรเจิด พ***พงษ์"/>
    <s v="เพชรบุรี"/>
    <s v="-"/>
    <s v=""/>
    <s v="17/08/2025 18:32"/>
    <s v="-"/>
    <s v="J&amp;T COD"/>
    <s v="Tiktok"/>
    <s v="จ่ายทีหลัง / COD"/>
    <s v=""/>
    <s v="-"/>
    <s v="17/08/2025 18:32"/>
  </r>
  <r>
    <x v="4"/>
    <x v="4"/>
    <n v="33.333333333333336"/>
    <n v="3"/>
    <s v="FRP25"/>
    <n v="100"/>
    <n v="0"/>
    <s v="ร้านที่2"/>
    <s v="ค** น***พร  ศ***ขียว"/>
    <s v="สมุทรปราการ"/>
    <s v="-"/>
    <s v=""/>
    <s v="17/08/2025 18:09"/>
    <s v="-"/>
    <s v="Flash Express Thailand"/>
    <s v="Tiktok"/>
    <s v="tiktok"/>
    <s v=""/>
    <s v="-"/>
    <s v="17/08/2025 18:09"/>
  </r>
  <r>
    <x v="9"/>
    <x v="12"/>
    <n v="12"/>
    <n v="10"/>
    <s v="FRP23"/>
    <n v="130"/>
    <n v="0"/>
    <s v="ร้านที่1"/>
    <s v="น******ณ"/>
    <s v="****** ต.แก่งคอย อ.แก่งคอย จ.สระบุรี 18110 ตำบลแก่งคอย อำเภอแก่งคอย จังหวัดสระบุรี 18110"/>
    <s v="18110"/>
    <s v="16"/>
    <s v="17/08/2025 17:43"/>
    <s v="-"/>
    <s v="SPX Express"/>
    <s v="Shopee"/>
    <s v="shopee"/>
    <s v=""/>
    <s v="-"/>
    <s v="17/08/2025 17:13"/>
  </r>
  <r>
    <x v="10"/>
    <x v="13"/>
    <n v="10"/>
    <n v="20"/>
    <s v="FRP22"/>
    <n v="192"/>
    <n v="0"/>
    <s v="ร้านที่1"/>
    <s v="ต*****ฐ"/>
    <s v="******ัวเหนือ อ. เมือง จ. ตาก ตำบลหนองบัวเหนือ อำเภอเมืองตาก จังหวัดตาก 63000"/>
    <s v="63000"/>
    <s v="12"/>
    <s v="17/08/2025 17:12"/>
    <s v="-"/>
    <s v="SPX Express"/>
    <s v="Shopee"/>
    <s v="shopee"/>
    <s v=""/>
    <s v="-"/>
    <s v="17/08/2025 17:12"/>
  </r>
  <r>
    <x v="5"/>
    <x v="11"/>
    <n v="78.5"/>
    <n v="2"/>
    <s v="FRP21"/>
    <n v="157"/>
    <n v="0"/>
    <s v="ร้านที่1"/>
    <s v="บ******ภ"/>
    <s v="******ะราม4 แขวงสี่พระยา เขตบางรัก จังหวัดกรุงเทพมหานคร 10500"/>
    <s v="10500"/>
    <s v="22"/>
    <s v="17/08/2025 17:34"/>
    <s v="-"/>
    <s v="SPX Express"/>
    <s v="Shopee"/>
    <s v="shopee"/>
    <s v=""/>
    <s v="-"/>
    <s v="17/08/2025 17:04"/>
  </r>
  <r>
    <x v="4"/>
    <x v="4"/>
    <n v="50"/>
    <n v="6"/>
    <s v="FRP19"/>
    <n v="200"/>
    <n v="0"/>
    <s v="ร้านที่2"/>
    <s v="น***าว เ***วรรณ ค***"/>
    <s v="อ่างทอง"/>
    <s v="-"/>
    <s v=""/>
    <s v="17/08/2025 16:54"/>
    <s v="-"/>
    <s v="J&amp;T COD"/>
    <s v="Tiktok"/>
    <s v="จ่ายทีหลัง / COD"/>
    <s v=""/>
    <s v="-"/>
    <s v="17/08/2025 16:54"/>
  </r>
  <r>
    <x v="1"/>
    <x v="1"/>
    <n v="66"/>
    <n v="1"/>
    <s v="FRP18"/>
    <n v="271"/>
    <n v="0"/>
    <s v="ร้านที่1"/>
    <s v="ณ******์"/>
    <s v="******โรง อ.พระประแดง สมุทรปราการ 10130 ตำบลสำโรง อำเภอพระประแดง จังหวัดสมุทรปราการ 10130"/>
    <s v="10130"/>
    <s v="51"/>
    <s v="17/08/2025 16:46"/>
    <s v="-"/>
    <s v="SPX Express"/>
    <s v="Shopee"/>
    <s v="shopee"/>
    <s v=""/>
    <s v="-"/>
    <s v="17/08/2025 16:46"/>
  </r>
  <r>
    <x v="11"/>
    <x v="14"/>
    <n v="66"/>
    <n v="1"/>
    <s v="FRP18"/>
    <n v="271"/>
    <n v="0"/>
    <s v="ร้านที่1"/>
    <s v="ณ******์"/>
    <s v="******โรง อ.พระประแดง สมุทรปราการ 10130 ตำบลสำโรง อำเภอพระประแดง จังหวัดสมุทรปราการ 10130"/>
    <s v="10130"/>
    <s v="51"/>
    <s v="17/08/2025 16:46"/>
    <s v="-"/>
    <s v="SPX Express"/>
    <s v="Shopee"/>
    <s v="shopee"/>
    <s v=""/>
    <s v="-"/>
    <s v="17/08/2025 16:46"/>
  </r>
  <r>
    <x v="5"/>
    <x v="11"/>
    <n v="67"/>
    <n v="1"/>
    <s v="FRP18"/>
    <n v="271"/>
    <n v="0"/>
    <s v="ร้านที่1"/>
    <s v="ณ******์"/>
    <s v="******โรง อ.พระประแดง สมุทรปราการ 10130 ตำบลสำโรง อำเภอพระประแดง จังหวัดสมุทรปราการ 10130"/>
    <s v="10130"/>
    <s v="51"/>
    <s v="17/08/2025 16:46"/>
    <s v="-"/>
    <s v="SPX Express"/>
    <s v="Shopee"/>
    <s v="shopee"/>
    <s v=""/>
    <s v="-"/>
    <s v="17/08/2025 16:46"/>
  </r>
  <r>
    <x v="2"/>
    <x v="2"/>
    <n v="44"/>
    <n v="1"/>
    <s v="FRP18"/>
    <n v="271"/>
    <n v="0"/>
    <s v="ร้านที่1"/>
    <s v="ณ******์"/>
    <s v="******โรง อ.พระประแดง สมุทรปราการ 10130 ตำบลสำโรง อำเภอพระประแดง จังหวัดสมุทรปราการ 10130"/>
    <s v="10130"/>
    <s v="51"/>
    <s v="17/08/2025 16:46"/>
    <s v="-"/>
    <s v="SPX Express"/>
    <s v="Shopee"/>
    <s v="shopee"/>
    <s v=""/>
    <s v="-"/>
    <s v="17/08/2025 16:46"/>
  </r>
  <r>
    <x v="9"/>
    <x v="12"/>
    <n v="12"/>
    <n v="20"/>
    <s v="FRP17"/>
    <n v="311"/>
    <n v="26"/>
    <s v="ร้านที่1"/>
    <s v="น้ำฝน เถาว์ที"/>
    <s v="135 หมู่10 บ้านภูแผงม้า_x000a__x000a_นิคมคำสร้อย/ Nikhom Kham Soiมุกดาหาร/ Mukdahan_x000a_49130"/>
    <s v="49130"/>
    <s v="660862418234"/>
    <s v="17/08/2025 16:38"/>
    <s v="-"/>
    <s v="Kerry_dropoff"/>
    <s v="Lazada"/>
    <s v="lazada"/>
    <s v=""/>
    <s v="-"/>
    <s v="17/08/2025 16:36"/>
  </r>
  <r>
    <x v="12"/>
    <x v="15"/>
    <n v="66.666666666666671"/>
    <n v="3"/>
    <s v="FRP16"/>
    <n v="480"/>
    <n v="0"/>
    <s v="ร้านที่2"/>
    <s v="r***ana"/>
    <s v="ชัยนาท"/>
    <s v="-"/>
    <s v=""/>
    <s v="17/08/2025 16:25"/>
    <s v="-"/>
    <s v="J&amp;T Express"/>
    <s v="Tiktok"/>
    <s v="tiktok"/>
    <s v=""/>
    <s v="-"/>
    <s v="17/08/2025 16:25"/>
  </r>
  <r>
    <x v="12"/>
    <x v="15"/>
    <n v="66.666666666666671"/>
    <n v="3"/>
    <s v="FRP16"/>
    <n v="480"/>
    <n v="0"/>
    <s v="ร้านที่2"/>
    <s v="r***ana"/>
    <s v="ชัยนาท"/>
    <s v="-"/>
    <s v=""/>
    <s v="17/08/2025 16:25"/>
    <s v="-"/>
    <s v="J&amp;T Express"/>
    <s v="Tiktok"/>
    <s v="tiktok"/>
    <s v=""/>
    <s v="-"/>
    <s v="17/08/2025 16:25"/>
  </r>
  <r>
    <x v="3"/>
    <x v="3"/>
    <n v="66.666666666666671"/>
    <n v="9"/>
    <s v="FRP16"/>
    <n v="480"/>
    <n v="0"/>
    <s v="ร้านที่2"/>
    <s v="r***ana"/>
    <s v="ชัยนาท"/>
    <s v="-"/>
    <s v=""/>
    <s v="17/08/2025 16:25"/>
    <s v="-"/>
    <s v="J&amp;T Express"/>
    <s v="Tiktok"/>
    <s v="tiktok"/>
    <s v=""/>
    <s v="-"/>
    <s v="17/08/2025 16:25"/>
  </r>
  <r>
    <x v="13"/>
    <x v="16"/>
    <n v="0"/>
    <n v="1"/>
    <s v="FRP15"/>
    <n v="0"/>
    <n v="0"/>
    <s v="ร้านที่1"/>
    <s v="ปราณี  ภาคสวรรค์"/>
    <s v=" &amp;nbsp;226 หมู่3ตำบลโคกหม้ออำเภอเมืองจังหวัด ราชบุรี 70000"/>
    <s v="70000"/>
    <s v="0926955145"/>
    <s v="17/08/2025 16:20"/>
    <s v="sompear3955@gmail.com"/>
    <s v="EMS"/>
    <s v="facebook"/>
    <s v="กสิกร"/>
    <s v="เคลมของเสีย ลูกค้าหน้าร้าน"/>
    <s v="-"/>
    <s v="17/08/2025 16:20"/>
  </r>
  <r>
    <x v="1"/>
    <x v="1"/>
    <n v="0"/>
    <n v="1"/>
    <s v="FRP15"/>
    <n v="0"/>
    <n v="0"/>
    <s v="ร้านที่1"/>
    <s v="ปราณี  ภาคสวรรค์"/>
    <s v=" &amp;nbsp;226 หมู่3ตำบลโคกหม้ออำเภอเมืองจังหวัด ราชบุรี 70000"/>
    <s v="70000"/>
    <s v="0926955145"/>
    <s v="17/08/2025 16:20"/>
    <s v="sompear3955@gmail.com"/>
    <s v="EMS"/>
    <s v="facebook"/>
    <s v="กสิกร"/>
    <s v="เคลมของเสีย ลูกค้าหน้าร้าน"/>
    <s v="-"/>
    <s v="17/08/2025 16:20"/>
  </r>
  <r>
    <x v="9"/>
    <x v="12"/>
    <n v="12"/>
    <n v="10"/>
    <s v="FRP14"/>
    <n v="125"/>
    <n v="0"/>
    <s v="ร้านที่1"/>
    <s v="ป******์"/>
    <s v="****** ร้านขนมเบเกอรี่ ต.เขารูปช้าง ตำบลเขารูปช้าง อำเภอเมืองสงขลา จังหวัดสงขลา 90000"/>
    <s v="90000"/>
    <s v="37"/>
    <s v="17/08/2025 16:49"/>
    <s v="-"/>
    <s v="SPX Express"/>
    <s v="Shopee"/>
    <s v="shopee"/>
    <s v=""/>
    <s v="-"/>
    <s v="17/08/2025 16:19"/>
  </r>
  <r>
    <x v="4"/>
    <x v="4"/>
    <n v="50"/>
    <n v="6"/>
    <s v="FRP13"/>
    <n v="200"/>
    <n v="0"/>
    <s v="ร้านที่2"/>
    <s v="ม***  พ***รอด"/>
    <s v="กรุงเทพฯ"/>
    <s v="-"/>
    <s v=""/>
    <s v="17/08/2025 16:09"/>
    <s v="-"/>
    <s v="J&amp;T COD"/>
    <s v="Tiktok"/>
    <s v="จ่ายทีหลัง / COD"/>
    <s v=""/>
    <s v="-"/>
    <s v="17/08/2025 16:10"/>
  </r>
  <r>
    <x v="6"/>
    <x v="17"/>
    <n v="0"/>
    <n v="1"/>
    <s v="FRP11"/>
    <n v="0"/>
    <n v="0"/>
    <s v="ร้านที่8"/>
    <s v="ชัยนวัช   กงพู"/>
    <s v="บ้านภูฮัง    บ้านเลขที่59   หมุ่12 · ดงมูล/ Dong Mun_x000a__x000a_หนองกุงศรี/ Nong Kung Siกาฬสินธุ์/ Kalasin_x000a_46220"/>
    <s v="46220"/>
    <s v="660650272533"/>
    <s v="17/08/2025 16:07"/>
    <s v="-"/>
    <s v="Kerry_dropoff"/>
    <s v="Lazada"/>
    <s v="lazada"/>
    <s v=""/>
    <s v="-"/>
    <s v="17/08/2025 16:07"/>
  </r>
  <r>
    <x v="5"/>
    <x v="5"/>
    <n v="60"/>
    <n v="1"/>
    <s v="FRP10"/>
    <n v="60"/>
    <n v="0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7/08/2025 16:05"/>
    <s v="-"/>
    <s v="Kerry_dropoff"/>
    <s v="Lazada"/>
    <s v="lazada"/>
    <s v=""/>
    <s v="-"/>
    <s v="17/08/2025 16:05"/>
  </r>
  <r>
    <x v="12"/>
    <x v="15"/>
    <n v="66.666666666666671"/>
    <n v="3"/>
    <s v="FRP9"/>
    <n v="125"/>
    <n v="0"/>
    <s v="ร้านที่1"/>
    <s v="ป******ี"/>
    <s v="******อพักนิธิพันธ์ อยู่ริมถนน ไม่ต้องเข้าซอย) แขวงบางลำภูล่าง เขตคลองสาน จังหวัดกรุงเทพมหานคร 10600"/>
    <s v="10600"/>
    <s v="56"/>
    <s v="17/08/2025 15:50"/>
    <s v="-"/>
    <s v="SPX Express"/>
    <s v="Shopee"/>
    <s v="shopee"/>
    <s v=""/>
    <s v="-"/>
    <s v="17/08/2025 15:50"/>
  </r>
  <r>
    <x v="6"/>
    <x v="6"/>
    <n v="33.333333333333336"/>
    <n v="3"/>
    <s v="FRP8"/>
    <n v="110"/>
    <n v="10"/>
    <s v="ร้านที่4"/>
    <s v="น**   แ**     ช***ัวดง"/>
    <s v="ชัยภูมิ"/>
    <s v="-"/>
    <s v=""/>
    <s v="17/08/2025 15:40"/>
    <s v="-"/>
    <s v="J&amp;T Express"/>
    <s v="Tiktok"/>
    <s v="tiktok"/>
    <s v=""/>
    <s v="-"/>
    <s v="17/08/2025 15:40"/>
  </r>
  <r>
    <x v="9"/>
    <x v="12"/>
    <n v="12"/>
    <n v="30"/>
    <s v="FRP7"/>
    <n v="398"/>
    <n v="16"/>
    <s v="ร้านที่1"/>
    <s v="ม******์"/>
    <s v="******ำน้อย ตำบลหนองใหญ่ ตำบลหนองใหญ่ อำเภอหนองกุงศรี จังหวัดกาฬสินธุ์ 46220"/>
    <s v="46220"/>
    <s v="55"/>
    <s v="17/08/2025 15:26"/>
    <s v="-"/>
    <s v="SPX Express"/>
    <s v="Shopee"/>
    <s v="shopee"/>
    <s v=""/>
    <s v="-"/>
    <s v="17/08/2025 15:25"/>
  </r>
  <r>
    <x v="4"/>
    <x v="4"/>
    <n v="33.333333333333336"/>
    <n v="6"/>
    <s v="FRP6"/>
    <n v="200"/>
    <n v="0"/>
    <s v="ร้านที่2"/>
    <s v="เ***ยน ถ***"/>
    <s v="สงขลา"/>
    <s v="-"/>
    <s v=""/>
    <s v="17/08/2025 15:24"/>
    <s v="-"/>
    <s v="J&amp;T Express"/>
    <s v="Tiktok"/>
    <s v="tiktok"/>
    <s v=""/>
    <s v="-"/>
    <s v="17/08/2025 15:24"/>
  </r>
  <r>
    <x v="4"/>
    <x v="4"/>
    <n v="33.333333333333336"/>
    <n v="3"/>
    <s v="FRP5"/>
    <n v="106"/>
    <n v="6"/>
    <s v="ร้านที่2"/>
    <s v="พ***รณ"/>
    <s v="สมุทรปราการ"/>
    <s v="-"/>
    <s v=""/>
    <s v="17/08/2025 15:22"/>
    <s v="-"/>
    <s v="J&amp;T Express"/>
    <s v="Tiktok"/>
    <s v="tiktok"/>
    <s v=""/>
    <s v="-"/>
    <s v="17/08/2025 15:22"/>
  </r>
  <r>
    <x v="0"/>
    <x v="0"/>
    <n v="50"/>
    <n v="6"/>
    <s v="FRP4"/>
    <n v="200"/>
    <n v="0"/>
    <s v="ร้านที่2"/>
    <s v="ส***ตรี.มงคล"/>
    <s v="กรุงเทพฯ"/>
    <s v="-"/>
    <s v=""/>
    <s v="17/08/2025 15:18"/>
    <s v="-"/>
    <s v="J&amp;T COD"/>
    <s v="Tiktok"/>
    <s v="จ่ายทีหลัง / COD"/>
    <s v=""/>
    <s v="-"/>
    <s v="17/08/2025 15:19"/>
  </r>
  <r>
    <x v="14"/>
    <x v="18"/>
    <n v="75"/>
    <n v="1"/>
    <s v="FRP3"/>
    <n v="112"/>
    <n v="37"/>
    <s v="ร้านที่1"/>
    <s v="เ******)"/>
    <s v="******ำบลสวนหลวง อำเภอกระทุ่มแบน จังหวัดสมุทรสาคร 74110"/>
    <s v="74110"/>
    <s v="74"/>
    <s v="17/08/2025 15:13"/>
    <s v="-"/>
    <s v="SPX Express"/>
    <s v="Shopee"/>
    <s v="shopee"/>
    <s v=""/>
    <s v="-"/>
    <s v="17/08/2025 15:13"/>
  </r>
  <r>
    <x v="5"/>
    <x v="11"/>
    <n v="80"/>
    <n v="1"/>
    <s v="FRP2"/>
    <n v="118"/>
    <n v="38"/>
    <s v="ร้านที่1"/>
    <s v="ส******)"/>
    <s v="******รเขื่อนปัตตานี ), ตำบลตาเซะ, อำเภอเมืองยะลา ตำบลตาเซะ อำเภอเมืองยะลา จังหวัดยะลา 95000"/>
    <s v="95000"/>
    <s v="62"/>
    <s v="17/08/2025 15:09"/>
    <s v="-"/>
    <s v="SPX Express"/>
    <s v="Shopee"/>
    <s v="shopee"/>
    <s v=""/>
    <s v="-"/>
    <s v="17/08/2025 15:08"/>
  </r>
  <r>
    <x v="4"/>
    <x v="4"/>
    <n v="50"/>
    <n v="6"/>
    <s v="FRP0"/>
    <n v="200"/>
    <n v="0"/>
    <s v="ร้านที่2"/>
    <s v="ท***ุก"/>
    <s v="พังงา"/>
    <s v="-"/>
    <s v=""/>
    <s v="17/08/2025 14:52"/>
    <s v="-"/>
    <s v="J&amp;T COD"/>
    <s v="Tiktok"/>
    <s v="จ่ายทีหลัง / COD"/>
    <s v=""/>
    <s v="-"/>
    <s v="17/08/2025 14:52"/>
  </r>
  <r>
    <x v="3"/>
    <x v="3"/>
    <n v="66.666666666666671"/>
    <n v="12"/>
    <s v="FRO98"/>
    <n v="460"/>
    <n v="0"/>
    <s v="ร้านที่1"/>
    <s v="ฐ******น"/>
    <s v="******นองเชียงทูน อ.ปรางค์กู่ จ.ศรีสะเกษ ตำบลหนองเชียงทูน อำเภอปรางค์กู่ จังหวัดศรีสะเกษ 33170"/>
    <s v="33170"/>
    <s v="46"/>
    <s v="17/08/2025 14:41"/>
    <s v="-"/>
    <s v="SPX Express"/>
    <s v="Shopee"/>
    <s v="shopee"/>
    <s v=""/>
    <s v="-"/>
    <s v="17/08/2025 14:41"/>
  </r>
  <r>
    <x v="4"/>
    <x v="4"/>
    <n v="33.333333333333336"/>
    <n v="3"/>
    <s v="FRO97"/>
    <n v="100"/>
    <n v="0"/>
    <s v="ร้านที่2"/>
    <s v="อ***ียา ห***"/>
    <s v="เทศบาลเมืองบุรีรัมย์"/>
    <s v="-"/>
    <s v=""/>
    <s v="17/08/2025 14:40"/>
    <s v="-"/>
    <s v="J&amp;T COD"/>
    <s v="Tiktok"/>
    <s v="จ่ายทีหลัง / COD"/>
    <s v=""/>
    <s v="-"/>
    <s v="17/08/2025 14:40"/>
  </r>
  <r>
    <x v="6"/>
    <x v="6"/>
    <n v="45"/>
    <n v="1"/>
    <s v="FRO93"/>
    <n v="79"/>
    <n v="38"/>
    <s v="ร้านที่4"/>
    <s v="จ***ร์เพ็ญ แ***ะนุ"/>
    <s v="ตราด"/>
    <s v="-"/>
    <s v=""/>
    <s v="17/08/2025 14:25"/>
    <s v="-"/>
    <s v="J&amp;T Express"/>
    <s v="Tiktok"/>
    <s v="tiktok"/>
    <s v=""/>
    <s v="-"/>
    <s v="17/08/2025 14:25"/>
  </r>
  <r>
    <x v="4"/>
    <x v="4"/>
    <n v="50"/>
    <n v="6"/>
    <s v="FRO92"/>
    <n v="200"/>
    <n v="0"/>
    <s v="ร้านที่2"/>
    <s v="ส***ญญา  ด***ีเด่น"/>
    <s v="กรุงเทพฯ"/>
    <s v="-"/>
    <s v=""/>
    <s v="17/08/2025 14:19"/>
    <s v="-"/>
    <s v="J&amp;T COD"/>
    <s v="Tiktok"/>
    <s v="จ่ายทีหลัง / COD"/>
    <s v=""/>
    <s v="-"/>
    <s v="17/08/2025 14:19"/>
  </r>
  <r>
    <x v="9"/>
    <x v="12"/>
    <n v="12"/>
    <n v="150"/>
    <s v="FRO91"/>
    <n v="1942"/>
    <n v="0"/>
    <s v="ร้านที่1"/>
    <s v="ร******า"/>
    <s v="******ตร์และเทคโนโลยี มหาวิทยาลัยธรรมศาสตร์ ศูนย์รังสิต อำเภอคลองหลวง จังหวัดปทุมธานี 12120"/>
    <s v="12120"/>
    <s v="54"/>
    <s v="17/08/2025 14:19"/>
    <s v="-"/>
    <s v="SPX Express"/>
    <s v="Shopee"/>
    <s v="shopee"/>
    <s v=""/>
    <s v="-"/>
    <s v="17/08/2025 14:18"/>
  </r>
  <r>
    <x v="4"/>
    <x v="4"/>
    <n v="50"/>
    <n v="6"/>
    <s v="FRO90"/>
    <n v="200"/>
    <n v="0"/>
    <s v="ร้านที่2"/>
    <s v="ย***ิ้ม"/>
    <s v="ราชบุรี"/>
    <s v="-"/>
    <s v=""/>
    <s v="17/08/2025 14:14"/>
    <s v="-"/>
    <s v="J&amp;T COD"/>
    <s v="Tiktok"/>
    <s v="จ่ายทีหลัง / COD"/>
    <s v=""/>
    <s v="-"/>
    <s v="17/08/2025 14:15"/>
  </r>
  <r>
    <x v="6"/>
    <x v="6"/>
    <n v="27.5"/>
    <n v="4"/>
    <s v="FRO89"/>
    <n v="154"/>
    <n v="16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7/08/2025 14:36"/>
    <s v="-"/>
    <s v="SPX Express"/>
    <s v="Shopee"/>
    <s v="shopee"/>
    <s v=""/>
    <s v="-"/>
    <s v="17/08/2025 14:07"/>
  </r>
  <r>
    <x v="4"/>
    <x v="4"/>
    <n v="50"/>
    <n v="6"/>
    <s v="FRO87"/>
    <n v="200"/>
    <n v="0"/>
    <s v="ร้านที่2"/>
    <s v="r***e022050"/>
    <s v="สมุทรปราการ"/>
    <s v="-"/>
    <s v=""/>
    <s v="17/08/2025 13:47"/>
    <s v="-"/>
    <s v="J&amp;T COD"/>
    <s v="Tiktok"/>
    <s v="จ่ายทีหลัง / COD"/>
    <s v=""/>
    <s v="-"/>
    <s v="17/08/2025 13:47"/>
  </r>
  <r>
    <x v="4"/>
    <x v="4"/>
    <n v="50"/>
    <n v="6"/>
    <s v="FRO85"/>
    <n v="200"/>
    <n v="0"/>
    <s v="ร้านที่2"/>
    <s v="เ**"/>
    <s v="สงขลา"/>
    <s v="-"/>
    <s v=""/>
    <s v="17/08/2025 13:39"/>
    <s v="-"/>
    <s v="J&amp;T COD"/>
    <s v="Tiktok"/>
    <s v="จ่ายทีหลัง / COD"/>
    <s v=""/>
    <s v="-"/>
    <s v="17/08/2025 13:39"/>
  </r>
  <r>
    <x v="0"/>
    <x v="0"/>
    <n v="50"/>
    <n v="3"/>
    <s v="FRO84"/>
    <n v="300"/>
    <n v="0"/>
    <s v="ร้านที่2"/>
    <s v="อ***ียกทองมา"/>
    <s v="เพชรบุรี"/>
    <s v="-"/>
    <s v=""/>
    <s v="17/08/2025 13:35"/>
    <s v="-"/>
    <s v="J&amp;T COD"/>
    <s v="Tiktok"/>
    <s v="จ่ายทีหลัง / COD"/>
    <s v=""/>
    <s v="-"/>
    <s v="17/08/2025 13:35"/>
  </r>
  <r>
    <x v="0"/>
    <x v="0"/>
    <n v="50"/>
    <n v="6"/>
    <s v="FRO84"/>
    <n v="300"/>
    <n v="0"/>
    <s v="ร้านที่2"/>
    <s v="อ***ียกทองมา"/>
    <s v="เพชรบุรี"/>
    <s v="-"/>
    <s v=""/>
    <s v="17/08/2025 13:35"/>
    <s v="-"/>
    <s v="J&amp;T COD"/>
    <s v="Tiktok"/>
    <s v="จ่ายทีหลัง / COD"/>
    <s v=""/>
    <s v="-"/>
    <s v="17/08/2025 13:35"/>
  </r>
  <r>
    <x v="12"/>
    <x v="15"/>
    <n v="66.666666666666671"/>
    <n v="3"/>
    <s v="FRO83"/>
    <n v="125"/>
    <n v="0"/>
    <s v="ร้านที่1"/>
    <s v="ณ******์"/>
    <s v="****** หนองหญ้าขาว, อำเภอสีคิ้ว ตำบลหนองหญ้าขาว อำเภอสีคิ้ว จังหวัดนครราชสีมา 30140"/>
    <s v="30140"/>
    <s v="65"/>
    <s v="-"/>
    <s v="-"/>
    <s v=""/>
    <s v="Shopee"/>
    <s v="-"/>
    <s v=""/>
    <s v="-"/>
    <s v="17/08/2025 13:35"/>
  </r>
  <r>
    <x v="0"/>
    <x v="0"/>
    <n v="50"/>
    <n v="3"/>
    <s v="FRO82"/>
    <n v="100"/>
    <n v="0"/>
    <s v="ร้านที่2"/>
    <s v=""/>
    <s v=""/>
    <s v="-"/>
    <s v=""/>
    <s v="-"/>
    <s v="-"/>
    <s v="Next-day delivery"/>
    <s v="Tiktok"/>
    <s v="-"/>
    <s v=""/>
    <s v="-"/>
    <s v="17/08/2025 13:28"/>
  </r>
  <r>
    <x v="4"/>
    <x v="4"/>
    <n v="50"/>
    <n v="6"/>
    <s v="FRO79"/>
    <n v="200"/>
    <n v="0"/>
    <s v="ร้านที่2"/>
    <s v="บ***อย เ***ขียว"/>
    <s v="สุโขทัย"/>
    <s v="-"/>
    <s v=""/>
    <s v="17/08/2025 13:18"/>
    <s v="-"/>
    <s v="J&amp;T Express"/>
    <s v="Tiktok"/>
    <s v="tiktok"/>
    <s v=""/>
    <s v="-"/>
    <s v="17/08/2025 13:18"/>
  </r>
  <r>
    <x v="4"/>
    <x v="4"/>
    <n v="50"/>
    <n v="6"/>
    <s v="FRO78"/>
    <n v="200"/>
    <n v="0"/>
    <s v="ร้านที่2"/>
    <s v="อ***  จ***ร์มี"/>
    <s v="นครสวรรค์"/>
    <s v="-"/>
    <s v=""/>
    <s v="17/08/2025 13:09"/>
    <s v="-"/>
    <s v="J&amp;T COD"/>
    <s v="Tiktok"/>
    <s v="จ่ายทีหลัง / COD"/>
    <s v=""/>
    <s v="-"/>
    <s v="17/08/2025 13:10"/>
  </r>
  <r>
    <x v="5"/>
    <x v="11"/>
    <n v="69.900000000000006"/>
    <n v="10"/>
    <s v="FRO77"/>
    <n v="792"/>
    <n v="0"/>
    <s v="ร้านที่1"/>
    <s v="น******์"/>
    <s v="******จงอาง ตำบลบึงแก อำเภอมหาชนะชัย จังหวัดยโสธร 35130"/>
    <s v="35130"/>
    <s v="78"/>
    <s v="17/08/2025 13:10"/>
    <s v="-"/>
    <s v="SPX Express"/>
    <s v="Shopee"/>
    <s v="shopee"/>
    <s v=""/>
    <s v="-"/>
    <s v="17/08/2025 13:08"/>
  </r>
  <r>
    <x v="4"/>
    <x v="4"/>
    <n v="50"/>
    <n v="6"/>
    <s v="FRO74"/>
    <n v="200"/>
    <n v="0"/>
    <s v="ร้านที่2"/>
    <s v="ณ***ากร ก***ารขาย"/>
    <s v="พระนครศรีอยุธยา"/>
    <s v="-"/>
    <s v=""/>
    <s v="17/08/2025 13:01"/>
    <s v="-"/>
    <s v="J&amp;T Express"/>
    <s v="Tiktok"/>
    <s v="tiktok"/>
    <s v=""/>
    <s v="-"/>
    <s v="17/08/2025 13:01"/>
  </r>
  <r>
    <x v="4"/>
    <x v="4"/>
    <n v="50"/>
    <n v="6"/>
    <s v="FRO73"/>
    <n v="200"/>
    <n v="0"/>
    <s v="ร้านที่2"/>
    <s v="โ***"/>
    <s v="สระบุรี"/>
    <s v="-"/>
    <s v=""/>
    <s v="17/08/2025 12:59"/>
    <s v="-"/>
    <s v="J&amp;T COD"/>
    <s v="Tiktok"/>
    <s v="จ่ายทีหลัง / COD"/>
    <s v=""/>
    <s v="-"/>
    <s v="17/08/2025 12:59"/>
  </r>
  <r>
    <x v="5"/>
    <x v="11"/>
    <n v="78.5"/>
    <n v="2"/>
    <s v="FRO72"/>
    <n v="157"/>
    <n v="0"/>
    <s v="ร้านที่1"/>
    <s v="น******์"/>
    <s v="******ส้ม ต.สำโรงใต้ ตำบลสำโรงใต้ อำเภอพระประแดง จังหวัดสมุทรปราการ 10130"/>
    <s v="10130"/>
    <s v="59"/>
    <s v="17/08/2025 12:55"/>
    <s v="-"/>
    <s v="SPX Express"/>
    <s v="Shopee"/>
    <s v="shopee"/>
    <s v=""/>
    <s v="-"/>
    <s v="17/08/2025 12:54"/>
  </r>
  <r>
    <x v="4"/>
    <x v="4"/>
    <n v="50"/>
    <n v="6"/>
    <s v="FRO71"/>
    <n v="200"/>
    <n v="0"/>
    <s v="ร้านที่2"/>
    <s v="ล***ย โ***ูล"/>
    <s v="ลพบุรี"/>
    <s v="-"/>
    <s v=""/>
    <s v="17/08/2025 12:44"/>
    <s v="-"/>
    <s v="J&amp;T COD"/>
    <s v="Tiktok"/>
    <s v="จ่ายทีหลัง / COD"/>
    <s v=""/>
    <s v="-"/>
    <s v="17/08/2025 12:44"/>
  </r>
  <r>
    <x v="5"/>
    <x v="8"/>
    <n v="60"/>
    <n v="1"/>
    <s v="FRO70"/>
    <n v="67"/>
    <n v="7"/>
    <s v="ร้านที่3"/>
    <s v="อักษร"/>
    <s v="กรุงเทพกรีฑา 411/93กรุงเทพกรีฑา7แยก1-2ห้อง998แขวงหัวหมากเขตบางกะปิ · หัวหมาก/ Hua Mak_x000a__x000a_บางกะปิ/ Bang Kapiกรุงเทพมหานคร/ Bangkok_x000a_10240"/>
    <s v="10240"/>
    <s v="660641867200"/>
    <s v="17/08/2025 12:37"/>
    <s v="-"/>
    <s v="Kerry_dropoff"/>
    <s v="Lazada"/>
    <s v="lazada"/>
    <s v=""/>
    <s v="-"/>
    <s v="17/08/2025 12:37"/>
  </r>
  <r>
    <x v="4"/>
    <x v="4"/>
    <n v="50"/>
    <n v="6"/>
    <s v="FRO69"/>
    <n v="200"/>
    <n v="0"/>
    <s v="ร้านที่2"/>
    <s v="ว***รัตน์ ย***ีสุข"/>
    <s v="ชลบุรี"/>
    <s v="-"/>
    <s v=""/>
    <s v="17/08/2025 12:33"/>
    <s v="-"/>
    <s v="J&amp;T COD"/>
    <s v="Tiktok"/>
    <s v="จ่ายทีหลัง / COD"/>
    <s v=""/>
    <s v="-"/>
    <s v="17/08/2025 12:33"/>
  </r>
  <r>
    <x v="2"/>
    <x v="2"/>
    <n v="60"/>
    <n v="3"/>
    <s v="FRO68"/>
    <n v="117"/>
    <n v="0"/>
    <s v="ร้านที่1"/>
    <s v="ก******ี"/>
    <s v="******มลา, อำเภอกะทู้ (ตึกสีม่วง) ตำบลกมลา อำเภอกะทู้ จังหวัดภูเก็ต 83150"/>
    <s v="83150"/>
    <s v="80"/>
    <s v="17/08/2025 13:00"/>
    <s v="-"/>
    <s v="Flash Express"/>
    <s v="Shopee"/>
    <s v="shopee"/>
    <s v=""/>
    <s v="-"/>
    <s v="17/08/2025 12:30"/>
  </r>
  <r>
    <x v="4"/>
    <x v="4"/>
    <n v="33.333333333333336"/>
    <n v="3"/>
    <s v="FRO67"/>
    <n v="135"/>
    <n v="35"/>
    <s v="ร้านที่2"/>
    <s v="เ***นก ฉ***ิชิต"/>
    <s v="กรุงเทพฯ"/>
    <s v="-"/>
    <s v=""/>
    <s v="17/08/2025 12:27"/>
    <s v="-"/>
    <s v="J&amp;T COD"/>
    <s v="Tiktok"/>
    <s v="จ่ายทีหลัง / COD"/>
    <s v=""/>
    <s v="-"/>
    <s v="17/08/2025 12:27"/>
  </r>
  <r>
    <x v="4"/>
    <x v="4"/>
    <n v="50"/>
    <n v="6"/>
    <s v="FRO64"/>
    <n v="200"/>
    <n v="0"/>
    <s v="ร้านที่2"/>
    <s v="แ***ำลอง ม***ัวภา"/>
    <s v="ชลบุรี"/>
    <s v="-"/>
    <s v=""/>
    <s v="17/08/2025 12:02"/>
    <s v="-"/>
    <s v="J&amp;T COD"/>
    <s v="Tiktok"/>
    <s v="จ่ายทีหลัง / COD"/>
    <s v=""/>
    <s v="-"/>
    <s v="17/08/2025 12:02"/>
  </r>
  <r>
    <x v="4"/>
    <x v="4"/>
    <n v="50"/>
    <n v="6"/>
    <s v="FRO63"/>
    <n v="200"/>
    <n v="0"/>
    <s v="ร้านที่2"/>
    <s v="ส***นท์ ส***ุ่ม"/>
    <s v="กรุงเทพมหานคร"/>
    <s v="-"/>
    <s v=""/>
    <s v="17/08/2025 12:02"/>
    <s v="-"/>
    <s v="J&amp;T COD"/>
    <s v="Tiktok"/>
    <s v="จ่ายทีหลัง / COD"/>
    <s v=""/>
    <s v="-"/>
    <s v="17/08/2025 12:02"/>
  </r>
  <r>
    <x v="5"/>
    <x v="5"/>
    <n v="37.75"/>
    <n v="1"/>
    <s v="FRO62"/>
    <n v="44.75"/>
    <n v="7"/>
    <s v="ร้านที่1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17/08/2025 12:02"/>
    <s v="-"/>
    <s v="Kerry_dropoff"/>
    <s v="Lazada"/>
    <s v="lazada"/>
    <s v=""/>
    <s v="-"/>
    <s v="17/08/2025 12:02"/>
  </r>
  <r>
    <x v="12"/>
    <x v="15"/>
    <n v="66.666666666666671"/>
    <n v="6"/>
    <s v="FRO61"/>
    <n v="200"/>
    <n v="0"/>
    <s v="ร้านที่2"/>
    <s v="พ***ักษณ์"/>
    <s v="กรุงเทพฯ"/>
    <s v="-"/>
    <s v=""/>
    <s v="17/08/2025 11:53"/>
    <s v="-"/>
    <s v="J&amp;T COD"/>
    <s v="Tiktok"/>
    <s v="จ่ายทีหลัง / COD"/>
    <s v=""/>
    <s v="-"/>
    <s v="17/08/2025 11:53"/>
  </r>
  <r>
    <x v="5"/>
    <x v="11"/>
    <n v="66.333333333333329"/>
    <n v="3"/>
    <s v="FRO60"/>
    <n v="220"/>
    <n v="0"/>
    <s v="ร้านที่4"/>
    <s v="พ***ักษณ์"/>
    <s v="กรุงเทพฯ"/>
    <s v="-"/>
    <s v=""/>
    <s v="17/08/2025 11:53"/>
    <s v="-"/>
    <s v="J&amp;T COD"/>
    <s v="Tiktok"/>
    <s v="จ่ายทีหลัง / COD"/>
    <s v=""/>
    <s v="-"/>
    <s v="17/08/2025 11:53"/>
  </r>
  <r>
    <x v="4"/>
    <x v="4"/>
    <n v="50"/>
    <n v="6"/>
    <s v="FRO58"/>
    <n v="200"/>
    <n v="0"/>
    <s v="ร้านที่2"/>
    <s v="ก***ิกา ด***พธิ์"/>
    <s v="กรุงเทพฯ"/>
    <s v="-"/>
    <s v=""/>
    <s v="17/08/2025 11:51"/>
    <s v="-"/>
    <s v="J&amp;T Express"/>
    <s v="Tiktok"/>
    <s v="tiktok"/>
    <s v=""/>
    <s v="-"/>
    <s v="17/08/2025 11:51"/>
  </r>
  <r>
    <x v="15"/>
    <x v="19"/>
    <n v="109"/>
    <n v="1"/>
    <s v="FRO57"/>
    <n v="253"/>
    <n v="35"/>
    <s v="ร้านที่1"/>
    <s v="ส่งวันทณี. นิยมกูล"/>
    <s v="57หมู่ 8 ต.แคมป์สน_x000a_อ.เข่าค้อ_x000a_จ.เพชรบูรณ์67280_x000a_"/>
    <s v="67280"/>
    <s v="0937462365"/>
    <s v="17/08/2025 11:37"/>
    <s v="sompear3955@gmail.com"/>
    <s v="EMS"/>
    <s v="line_oa"/>
    <s v="กสิกร"/>
    <s v=""/>
    <s v="-"/>
    <s v="17/08/2025 11:50"/>
  </r>
  <r>
    <x v="16"/>
    <x v="20"/>
    <n v="109"/>
    <n v="1"/>
    <s v="FRO57"/>
    <n v="253"/>
    <n v="35"/>
    <s v="ร้านที่1"/>
    <s v="ส่งวันทณี. นิยมกูล"/>
    <s v="57หมู่ 8 ต.แคมป์สน_x000a_อ.เข่าค้อ_x000a_จ.เพชรบูรณ์67280_x000a_"/>
    <s v="67280"/>
    <s v="0937462365"/>
    <s v="17/08/2025 11:37"/>
    <s v="sompear3955@gmail.com"/>
    <s v="EMS"/>
    <s v="line_oa"/>
    <s v="กสิกร"/>
    <s v=""/>
    <s v="-"/>
    <s v="17/08/2025 11:50"/>
  </r>
  <r>
    <x v="15"/>
    <x v="19"/>
    <n v="109"/>
    <n v="2"/>
    <s v="FRO56"/>
    <n v="253"/>
    <n v="35"/>
    <s v="ร้านที่1"/>
    <s v="ส่ง สุมนา สิริสุวัณณ์"/>
    <s v="_x000a_เซ่เว่นอีเลฟเว่น สาขาอุดมสุข58 เลขที่ 1072 ซอยอุดมสุข 58 ถ. สุขุมวิท103 แขวงบางนา เขตบางนา กทม. 10260_x000a_"/>
    <s v="10260"/>
    <s v="0803561565"/>
    <s v="17/08/2025 11:37"/>
    <s v="sompear3955@gmail.com"/>
    <s v="EMS"/>
    <s v="line_oa"/>
    <s v="กสิกร"/>
    <s v=""/>
    <s v="-"/>
    <s v="17/08/2025 11:49"/>
  </r>
  <r>
    <x v="17"/>
    <x v="21"/>
    <n v="109"/>
    <n v="1"/>
    <s v="FRO55"/>
    <n v="362"/>
    <n v="35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416542"/>
    <s v="17/08/2025 11:37"/>
    <s v="sompear3955@gmail.com"/>
    <s v="EMS"/>
    <s v="line_oa"/>
    <s v="กสิกร"/>
    <s v=""/>
    <s v="-"/>
    <s v="17/08/2025 11:48"/>
  </r>
  <r>
    <x v="15"/>
    <x v="19"/>
    <n v="109"/>
    <n v="1"/>
    <s v="FRO55"/>
    <n v="362"/>
    <n v="35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416542"/>
    <s v="17/08/2025 11:37"/>
    <s v="sompear3955@gmail.com"/>
    <s v="EMS"/>
    <s v="line_oa"/>
    <s v="กสิกร"/>
    <s v=""/>
    <s v="-"/>
    <s v="17/08/2025 11:48"/>
  </r>
  <r>
    <x v="16"/>
    <x v="20"/>
    <n v="109"/>
    <n v="1"/>
    <s v="FRO55"/>
    <n v="362"/>
    <n v="35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416542"/>
    <s v="17/08/2025 11:37"/>
    <s v="sompear3955@gmail.com"/>
    <s v="EMS"/>
    <s v="line_oa"/>
    <s v="กสิกร"/>
    <s v=""/>
    <s v="-"/>
    <s v="17/08/2025 11:48"/>
  </r>
  <r>
    <x v="4"/>
    <x v="4"/>
    <n v="50"/>
    <n v="12"/>
    <s v="FRO54"/>
    <n v="400"/>
    <n v="0"/>
    <s v="ร้านที่2"/>
    <s v="ธ***ุทธ ช***วย"/>
    <s v="นครศรีธรรมราช"/>
    <s v="-"/>
    <s v=""/>
    <s v="17/08/2025 11:47"/>
    <s v="-"/>
    <s v="J&amp;T COD"/>
    <s v="Tiktok"/>
    <s v="จ่ายทีหลัง / COD"/>
    <s v=""/>
    <s v="-"/>
    <s v="17/08/2025 11:47"/>
  </r>
  <r>
    <x v="7"/>
    <x v="9"/>
    <n v="50"/>
    <n v="1"/>
    <s v="FRO53"/>
    <n v="480.01"/>
    <n v="0"/>
    <s v="ร้านที่2"/>
    <s v="น***ช ป***ตังโข"/>
    <s v="ยโสธร"/>
    <s v="-"/>
    <s v=""/>
    <s v="17/08/2025 11:47"/>
    <s v="-"/>
    <s v="J&amp;T COD"/>
    <s v="Tiktok"/>
    <s v="จ่ายทีหลัง / COD"/>
    <s v=""/>
    <s v="-"/>
    <s v="17/08/2025 11:47"/>
  </r>
  <r>
    <x v="8"/>
    <x v="10"/>
    <n v="50"/>
    <n v="1"/>
    <s v="FRO53"/>
    <n v="480.01"/>
    <n v="0"/>
    <s v="ร้านที่2"/>
    <s v="น***ช ป***ตังโข"/>
    <s v="ยโสธร"/>
    <s v="-"/>
    <s v=""/>
    <s v="17/08/2025 11:47"/>
    <s v="-"/>
    <s v="J&amp;T COD"/>
    <s v="Tiktok"/>
    <s v="จ่ายทีหลัง / COD"/>
    <s v=""/>
    <s v="-"/>
    <s v="17/08/2025 11:47"/>
  </r>
  <r>
    <x v="2"/>
    <x v="2"/>
    <n v="50"/>
    <n v="1"/>
    <s v="FRO53"/>
    <n v="480.01"/>
    <n v="0"/>
    <s v="ร้านที่2"/>
    <s v="น***ช ป***ตังโข"/>
    <s v="ยโสธร"/>
    <s v="-"/>
    <s v=""/>
    <s v="17/08/2025 11:47"/>
    <s v="-"/>
    <s v="J&amp;T COD"/>
    <s v="Tiktok"/>
    <s v="จ่ายทีหลัง / COD"/>
    <s v=""/>
    <s v="-"/>
    <s v="17/08/2025 11:47"/>
  </r>
  <r>
    <x v="4"/>
    <x v="4"/>
    <n v="50"/>
    <n v="12"/>
    <s v="FRO53"/>
    <n v="480.01"/>
    <n v="0"/>
    <s v="ร้านที่2"/>
    <s v="น***ช ป***ตังโข"/>
    <s v="ยโสธร"/>
    <s v="-"/>
    <s v=""/>
    <s v="17/08/2025 11:47"/>
    <s v="-"/>
    <s v="J&amp;T COD"/>
    <s v="Tiktok"/>
    <s v="จ่ายทีหลัง / COD"/>
    <s v=""/>
    <s v="-"/>
    <s v="17/08/2025 11:47"/>
  </r>
  <r>
    <x v="7"/>
    <x v="9"/>
    <n v="50"/>
    <n v="5"/>
    <s v="FRO52"/>
    <n v="480"/>
    <n v="0"/>
    <s v="ร้านที่2"/>
    <s v="อ***    ต***งตา"/>
    <s v="ลพบุรี"/>
    <s v="-"/>
    <s v=""/>
    <s v="17/08/2025 11:43"/>
    <s v="-"/>
    <s v="J&amp;T COD"/>
    <s v="Tiktok"/>
    <s v="จ่ายทีหลัง / COD"/>
    <s v=""/>
    <s v="-"/>
    <s v="17/08/2025 11:44"/>
  </r>
  <r>
    <x v="8"/>
    <x v="10"/>
    <n v="50"/>
    <n v="5"/>
    <s v="FRO52"/>
    <n v="480"/>
    <n v="0"/>
    <s v="ร้านที่2"/>
    <s v="อ***    ต***งตา"/>
    <s v="ลพบุรี"/>
    <s v="-"/>
    <s v=""/>
    <s v="17/08/2025 11:43"/>
    <s v="-"/>
    <s v="J&amp;T COD"/>
    <s v="Tiktok"/>
    <s v="จ่ายทีหลัง / COD"/>
    <s v=""/>
    <s v="-"/>
    <s v="17/08/2025 11:44"/>
  </r>
  <r>
    <x v="2"/>
    <x v="2"/>
    <n v="50"/>
    <n v="5"/>
    <s v="FRO52"/>
    <n v="480"/>
    <n v="0"/>
    <s v="ร้านที่2"/>
    <s v="อ***    ต***งตา"/>
    <s v="ลพบุรี"/>
    <s v="-"/>
    <s v=""/>
    <s v="17/08/2025 11:43"/>
    <s v="-"/>
    <s v="J&amp;T COD"/>
    <s v="Tiktok"/>
    <s v="จ่ายทีหลัง / COD"/>
    <s v=""/>
    <s v="-"/>
    <s v="17/08/2025 11:43"/>
  </r>
  <r>
    <x v="1"/>
    <x v="1"/>
    <n v="83.333333333333329"/>
    <n v="3"/>
    <s v="FRO51"/>
    <n v="304.2"/>
    <n v="64"/>
    <s v="ร้านที่1"/>
    <s v="คุณ เอนก โคมจันทร์"/>
    <s v="133/1 หมู่ 1 ตำบล. หัวไทร · บางคล้า/ Bang Khla_x000a__x000a_บางคล้า/ Bang Khlaฉะเชิงเทรา/ Chachoengsao_x000a_24110"/>
    <s v="24110"/>
    <s v="660874831925"/>
    <s v="17/08/2025 11:42"/>
    <s v="-"/>
    <s v="Kerry_dropoff"/>
    <s v="Lazada"/>
    <s v="lazada"/>
    <s v=""/>
    <s v="-"/>
    <s v="17/08/2025 11:42"/>
  </r>
  <r>
    <x v="3"/>
    <x v="3"/>
    <n v="66.666666666666671"/>
    <n v="6"/>
    <s v="FRO50"/>
    <n v="200"/>
    <n v="0"/>
    <s v="ร้านที่2"/>
    <s v="อ***    ต***งตา"/>
    <s v="ลพบุรี"/>
    <s v="-"/>
    <s v=""/>
    <s v="17/08/2025 11:38"/>
    <s v="-"/>
    <s v="J&amp;T COD"/>
    <s v="Tiktok"/>
    <s v="จ่ายทีหลัง / COD"/>
    <s v=""/>
    <s v="-"/>
    <s v="17/08/2025 11:38"/>
  </r>
  <r>
    <x v="4"/>
    <x v="4"/>
    <n v="50"/>
    <n v="6"/>
    <s v="FRO49"/>
    <n v="200"/>
    <n v="0"/>
    <s v="ร้านที่2"/>
    <s v="ป***ทิพย์ ไ***งค์"/>
    <s v="เทศบาลนครเชียงใหม่"/>
    <s v="-"/>
    <s v=""/>
    <s v="17/08/2025 11:23"/>
    <s v="-"/>
    <s v="J&amp;T COD"/>
    <s v="Tiktok"/>
    <s v="จ่ายทีหลัง / COD"/>
    <s v=""/>
    <s v="-"/>
    <s v="17/08/2025 11:23"/>
  </r>
  <r>
    <x v="3"/>
    <x v="3"/>
    <n v="66.666666666666671"/>
    <n v="9"/>
    <s v="FRO48"/>
    <n v="300"/>
    <n v="0"/>
    <s v="ร้านที่2"/>
    <s v="ผ***พรรณ พ***ิสาร"/>
    <s v="เชียงใหม่"/>
    <s v="-"/>
    <s v=""/>
    <s v="17/08/2025 11:19"/>
    <s v="-"/>
    <s v="J&amp;T COD"/>
    <s v="Tiktok"/>
    <s v="จ่ายทีหลัง / COD"/>
    <s v=""/>
    <s v="-"/>
    <s v="17/08/2025 11:19"/>
  </r>
  <r>
    <x v="4"/>
    <x v="4"/>
    <n v="50"/>
    <n v="6"/>
    <s v="FRO47"/>
    <n v="200"/>
    <n v="0"/>
    <s v="ร้านที่2"/>
    <s v="พ***พา อ*"/>
    <s v="เพชรบูรณ์"/>
    <s v="-"/>
    <s v=""/>
    <s v="17/08/2025 11:13"/>
    <s v="-"/>
    <s v="J&amp;T COD"/>
    <s v="Tiktok"/>
    <s v="จ่ายทีหลัง / COD"/>
    <s v=""/>
    <s v="-"/>
    <s v="17/08/2025 11:13"/>
  </r>
  <r>
    <x v="12"/>
    <x v="15"/>
    <n v="66.666666666666671"/>
    <n v="9"/>
    <s v="FRO46"/>
    <n v="480"/>
    <n v="0"/>
    <s v="ร้านที่2"/>
    <s v="เ***มาศ  ส***ดี"/>
    <s v="ระยอง"/>
    <s v="-"/>
    <s v=""/>
    <s v="17/08/2025 11:11"/>
    <s v="-"/>
    <s v="J&amp;T Express"/>
    <s v="Tiktok"/>
    <s v="tiktok"/>
    <s v=""/>
    <s v="-"/>
    <s v="17/08/2025 11:11"/>
  </r>
  <r>
    <x v="4"/>
    <x v="4"/>
    <n v="50"/>
    <n v="6"/>
    <s v="FRO46"/>
    <n v="480"/>
    <n v="0"/>
    <s v="ร้านที่2"/>
    <s v="เ***มาศ  ส***ดี"/>
    <s v="ระยอง"/>
    <s v="-"/>
    <s v=""/>
    <s v="17/08/2025 11:11"/>
    <s v="-"/>
    <s v="J&amp;T Express"/>
    <s v="Tiktok"/>
    <s v="tiktok"/>
    <s v=""/>
    <s v="-"/>
    <s v="17/08/2025 11:11"/>
  </r>
  <r>
    <x v="4"/>
    <x v="4"/>
    <n v="50"/>
    <n v="6"/>
    <s v="FRO45"/>
    <n v="200"/>
    <n v="0"/>
    <s v="ร้านที่2"/>
    <s v="ส***ิชัย บ***ุทธิ์"/>
    <s v="ฉะเชิงเทรา"/>
    <s v="-"/>
    <s v=""/>
    <s v="17/08/2025 11:09"/>
    <s v="-"/>
    <s v="J&amp;T Express"/>
    <s v="Tiktok"/>
    <s v="tiktok"/>
    <s v=""/>
    <s v="-"/>
    <s v="17/08/2025 11:09"/>
  </r>
  <r>
    <x v="6"/>
    <x v="22"/>
    <n v="40.479999999999997"/>
    <n v="2"/>
    <s v="FRO44"/>
    <n v="106.96"/>
    <n v="26"/>
    <s v="ร้านที่9"/>
    <s v="แป๊ปซ"/>
    <s v="บริษัทนครสวรรค์ตั้งประเสริฐโกรกพระ · โกรกพระ/ Krok Phra_x000a__x000a_โกรกพระ/ Krok Phraนครสวรรค์/ Nakhon Sawan_x000a_60170"/>
    <s v="60170"/>
    <s v="660660897783"/>
    <s v="17/08/2025 11:06"/>
    <s v="-"/>
    <s v="Kerry_dropoff"/>
    <s v="Lazada"/>
    <s v="lazada"/>
    <s v=""/>
    <s v="-"/>
    <s v="17/08/2025 11:06"/>
  </r>
  <r>
    <x v="5"/>
    <x v="11"/>
    <n v="66.333333333333329"/>
    <n v="3"/>
    <s v="FRO42"/>
    <n v="220"/>
    <n v="0"/>
    <s v="ร้านที่4"/>
    <s v="เ*** บ***ุนทด"/>
    <s v="หนองบัวลำภู"/>
    <s v="-"/>
    <s v=""/>
    <s v="17/08/2025 10:59"/>
    <s v="-"/>
    <s v="J&amp;T COD"/>
    <s v="Tiktok"/>
    <s v="จ่ายทีหลัง / COD"/>
    <s v=""/>
    <s v="-"/>
    <s v="17/08/2025 10:59"/>
  </r>
  <r>
    <x v="4"/>
    <x v="4"/>
    <n v="50"/>
    <n v="6"/>
    <s v="FRO41"/>
    <n v="200"/>
    <n v="0"/>
    <s v="ร้านที่2"/>
    <s v="ง***ิพย์  ม***อาบ"/>
    <s v="กำแพงเพชร"/>
    <s v="-"/>
    <s v=""/>
    <s v="17/08/2025 10:55"/>
    <s v="-"/>
    <s v="J&amp;T COD"/>
    <s v="Tiktok"/>
    <s v="จ่ายทีหลัง / COD"/>
    <s v=""/>
    <s v="-"/>
    <s v="17/08/2025 10:56"/>
  </r>
  <r>
    <x v="7"/>
    <x v="9"/>
    <n v="50"/>
    <n v="2"/>
    <s v="FRO39"/>
    <n v="200"/>
    <n v="0"/>
    <s v="ร้านที่2"/>
    <s v="ณ***พัณณ์ ฤ***พีระศักดิ์"/>
    <s v="แพร่"/>
    <s v="-"/>
    <s v=""/>
    <s v="17/08/2025 10:46"/>
    <s v="-"/>
    <s v="J&amp;T Express"/>
    <s v="Tiktok"/>
    <s v="tiktok"/>
    <s v=""/>
    <s v="-"/>
    <s v="17/08/2025 10:46"/>
  </r>
  <r>
    <x v="8"/>
    <x v="10"/>
    <n v="50"/>
    <n v="2"/>
    <s v="FRO39"/>
    <n v="200"/>
    <n v="0"/>
    <s v="ร้านที่2"/>
    <s v="ณ***พัณณ์ ฤ***พีระศักดิ์"/>
    <s v="แพร่"/>
    <s v="-"/>
    <s v=""/>
    <s v="17/08/2025 10:46"/>
    <s v="-"/>
    <s v="J&amp;T Express"/>
    <s v="Tiktok"/>
    <s v="tiktok"/>
    <s v=""/>
    <s v="-"/>
    <s v="17/08/2025 10:46"/>
  </r>
  <r>
    <x v="2"/>
    <x v="2"/>
    <n v="50"/>
    <n v="2"/>
    <s v="FRO39"/>
    <n v="200"/>
    <n v="0"/>
    <s v="ร้านที่2"/>
    <s v="ณ***พัณณ์ ฤ***พีระศักดิ์"/>
    <s v="แพร่"/>
    <s v="-"/>
    <s v=""/>
    <s v="17/08/2025 10:46"/>
    <s v="-"/>
    <s v="J&amp;T Express"/>
    <s v="Tiktok"/>
    <s v="tiktok"/>
    <s v=""/>
    <s v="-"/>
    <s v="17/08/2025 10:46"/>
  </r>
  <r>
    <x v="12"/>
    <x v="15"/>
    <n v="66.666666666666671"/>
    <n v="3"/>
    <s v="FRO38"/>
    <n v="180"/>
    <n v="0"/>
    <s v="ร้านที่2"/>
    <s v="ก***รรณ ย***ะดิษฐ์"/>
    <s v="สมุทรปราการ"/>
    <s v="-"/>
    <s v=""/>
    <s v="17/08/2025 10:45"/>
    <s v="-"/>
    <s v="J&amp;T Express"/>
    <s v="Tiktok"/>
    <s v="tiktok"/>
    <s v=""/>
    <s v="-"/>
    <s v="17/08/2025 10:45"/>
  </r>
  <r>
    <x v="18"/>
    <x v="23"/>
    <n v="120"/>
    <n v="1"/>
    <s v="FRO38"/>
    <n v="180"/>
    <n v="0"/>
    <s v="ร้านที่2"/>
    <s v="ก***รรณ ย***ะดิษฐ์"/>
    <s v="สมุทรปราการ"/>
    <s v="-"/>
    <s v=""/>
    <s v="17/08/2025 10:45"/>
    <s v="-"/>
    <s v="J&amp;T Express"/>
    <s v="Tiktok"/>
    <s v="tiktok"/>
    <s v=""/>
    <s v="-"/>
    <s v="17/08/2025 10:45"/>
  </r>
  <r>
    <x v="4"/>
    <x v="4"/>
    <n v="50"/>
    <n v="6"/>
    <s v="FRO37"/>
    <n v="200"/>
    <n v="0"/>
    <s v="ร้านที่2"/>
    <s v="เ***ณี บ***ี"/>
    <s v="สุราษฎร์ธานี"/>
    <s v="-"/>
    <s v=""/>
    <s v="17/08/2025 10:45"/>
    <s v="-"/>
    <s v="J&amp;T Express"/>
    <s v="Tiktok"/>
    <s v="tiktok"/>
    <s v=""/>
    <s v="-"/>
    <s v="17/08/2025 10:45"/>
  </r>
  <r>
    <x v="12"/>
    <x v="15"/>
    <n v="66.666666666666671"/>
    <n v="15"/>
    <s v="FRO36"/>
    <n v="480"/>
    <n v="0"/>
    <s v="ร้านที่2"/>
    <s v="เ***มาศ  ส***ดี"/>
    <s v="ระยอง"/>
    <s v="-"/>
    <s v=""/>
    <s v="17/08/2025 10:45"/>
    <s v="-"/>
    <s v="J&amp;T Express"/>
    <s v="Tiktok"/>
    <s v="tiktok"/>
    <s v=""/>
    <s v="-"/>
    <s v="17/08/2025 10:44"/>
  </r>
  <r>
    <x v="4"/>
    <x v="4"/>
    <n v="50"/>
    <n v="6"/>
    <s v="FRO35"/>
    <n v="200"/>
    <n v="0"/>
    <s v="ร้านที่2"/>
    <s v="ส***นันท์  ช***ติ"/>
    <s v="กาญจนบุรี"/>
    <s v="-"/>
    <s v=""/>
    <s v="17/08/2025 10:44"/>
    <s v="-"/>
    <s v="J&amp;T COD"/>
    <s v="Tiktok"/>
    <s v="จ่ายทีหลัง / COD"/>
    <s v=""/>
    <s v="-"/>
    <s v="17/08/2025 10:44"/>
  </r>
  <r>
    <x v="4"/>
    <x v="4"/>
    <n v="50"/>
    <n v="6"/>
    <s v="FRO33"/>
    <n v="200"/>
    <n v="0"/>
    <s v="ร้านที่2"/>
    <s v="ภ***า    ม***ล"/>
    <s v="นครราชสีมา"/>
    <s v="-"/>
    <s v=""/>
    <s v="17/08/2025 10:43"/>
    <s v="-"/>
    <s v="J&amp;T Express"/>
    <s v="Tiktok"/>
    <s v="tiktok"/>
    <s v=""/>
    <s v="-"/>
    <s v="17/08/2025 10:42"/>
  </r>
  <r>
    <x v="4"/>
    <x v="4"/>
    <n v="50"/>
    <n v="6"/>
    <s v="FRO32"/>
    <n v="200"/>
    <n v="0"/>
    <s v="ร้านที่2"/>
    <s v="ก***า เ***ยมสมบูรณ์"/>
    <s v="พระนครศรีอยุธยา"/>
    <s v="-"/>
    <s v=""/>
    <s v="17/08/2025 10:42"/>
    <s v="-"/>
    <s v="J&amp;T COD"/>
    <s v="Tiktok"/>
    <s v="จ่ายทีหลัง / COD"/>
    <s v=""/>
    <s v="-"/>
    <s v="17/08/2025 10:42"/>
  </r>
  <r>
    <x v="4"/>
    <x v="4"/>
    <n v="50"/>
    <n v="6"/>
    <s v="FRO31"/>
    <n v="200"/>
    <n v="0"/>
    <s v="ร้านที่2"/>
    <s v="ป***ดา โ***นุช"/>
    <s v="ชลบุรี"/>
    <s v="-"/>
    <s v=""/>
    <s v="17/08/2025 10:43"/>
    <s v="-"/>
    <s v="J&amp;T Express"/>
    <s v="Tiktok"/>
    <s v="tiktok"/>
    <s v=""/>
    <s v="-"/>
    <s v="17/08/2025 10:41"/>
  </r>
  <r>
    <x v="4"/>
    <x v="4"/>
    <n v="50"/>
    <n v="6"/>
    <s v="FRO28"/>
    <n v="200"/>
    <n v="0"/>
    <s v="ร้านที่2"/>
    <s v="ว***ัย เ***รัตน์"/>
    <s v="อ่างทอง"/>
    <s v="-"/>
    <s v=""/>
    <s v="17/08/2025 10:35"/>
    <s v="-"/>
    <s v="J&amp;T COD"/>
    <s v="Tiktok"/>
    <s v="จ่ายทีหลัง / COD"/>
    <s v=""/>
    <s v="-"/>
    <s v="17/08/2025 10:35"/>
  </r>
  <r>
    <x v="15"/>
    <x v="19"/>
    <n v="139"/>
    <n v="1"/>
    <s v="FRO26"/>
    <n v="215"/>
    <n v="0"/>
    <s v="ร้านที่10"/>
    <s v="รุ้งกาญจน์ ติ่งรวมญาติ"/>
    <s v="21ม.7ต.แหลมบัวอ.นครชัยศรีจ.นครปฐม 73120"/>
    <s v="73120"/>
    <s v="0982730997"/>
    <s v="17/08/2025 11:03"/>
    <s v="sompear3955@gmail.com"/>
    <s v="EMS COD"/>
    <s v="facebook"/>
    <s v="กสิกร"/>
    <s v=""/>
    <s v="-"/>
    <s v="17/08/2025 10:21"/>
  </r>
  <r>
    <x v="16"/>
    <x v="20"/>
    <n v="139"/>
    <n v="1"/>
    <s v="FRO26"/>
    <n v="215"/>
    <n v="0"/>
    <s v="ร้านที่10"/>
    <s v="รุ้งกาญจน์ ติ่งรวมญาติ"/>
    <s v="21ม.7ต.แหลมบัวอ.นครชัยศรีจ.นครปฐม 73120"/>
    <s v="73120"/>
    <s v="0982730997"/>
    <s v="17/08/2025 11:03"/>
    <s v="sompear3955@gmail.com"/>
    <s v="EMS COD"/>
    <s v="facebook"/>
    <s v="กสิกร"/>
    <s v=""/>
    <s v="-"/>
    <s v="17/08/2025 10:21"/>
  </r>
  <r>
    <x v="7"/>
    <x v="9"/>
    <n v="50"/>
    <n v="2"/>
    <s v="FRO25"/>
    <n v="200"/>
    <n v="0"/>
    <s v="ร้านที่2"/>
    <s v="เ***ศรี เ***ดบัวใหญ่"/>
    <s v="นครราชสีมา"/>
    <s v="-"/>
    <s v=""/>
    <s v="17/08/2025 10:19"/>
    <s v="-"/>
    <s v="J&amp;T COD"/>
    <s v="Tiktok"/>
    <s v="จ่ายทีหลัง / COD"/>
    <s v=""/>
    <s v="-"/>
    <s v="17/08/2025 10:19"/>
  </r>
  <r>
    <x v="8"/>
    <x v="10"/>
    <n v="50"/>
    <n v="2"/>
    <s v="FRO25"/>
    <n v="200"/>
    <n v="0"/>
    <s v="ร้านที่2"/>
    <s v="เ***ศรี เ***ดบัวใหญ่"/>
    <s v="นครราชสีมา"/>
    <s v="-"/>
    <s v=""/>
    <s v="17/08/2025 10:19"/>
    <s v="-"/>
    <s v="J&amp;T COD"/>
    <s v="Tiktok"/>
    <s v="จ่ายทีหลัง / COD"/>
    <s v=""/>
    <s v="-"/>
    <s v="17/08/2025 10:19"/>
  </r>
  <r>
    <x v="2"/>
    <x v="2"/>
    <n v="50"/>
    <n v="2"/>
    <s v="FRO25"/>
    <n v="200"/>
    <n v="0"/>
    <s v="ร้านที่2"/>
    <s v="เ***ศรี เ***ดบัวใหญ่"/>
    <s v="นครราชสีมา"/>
    <s v="-"/>
    <s v=""/>
    <s v="17/08/2025 10:19"/>
    <s v="-"/>
    <s v="J&amp;T COD"/>
    <s v="Tiktok"/>
    <s v="จ่ายทีหลัง / COD"/>
    <s v=""/>
    <s v="-"/>
    <s v="17/08/2025 10:19"/>
  </r>
  <r>
    <x v="4"/>
    <x v="4"/>
    <n v="50"/>
    <n v="6"/>
    <s v="FRO23"/>
    <n v="200"/>
    <n v="0"/>
    <s v="ร้านที่2"/>
    <s v="ส***งศรี  จ***ร์กมล"/>
    <s v="นครพนม"/>
    <s v="-"/>
    <s v=""/>
    <s v="17/08/2025 10:18"/>
    <s v="-"/>
    <s v="J&amp;T COD"/>
    <s v="Tiktok"/>
    <s v="จ่ายทีหลัง / COD"/>
    <s v=""/>
    <s v="-"/>
    <s v="17/08/2025 10:18"/>
  </r>
  <r>
    <x v="4"/>
    <x v="4"/>
    <n v="50"/>
    <n v="6"/>
    <s v="FRO22"/>
    <n v="200"/>
    <n v="0"/>
    <s v="ร้านที่2"/>
    <s v="ศ***รวงษ์เกิด"/>
    <s v="นครราชสีมา"/>
    <s v="-"/>
    <s v=""/>
    <s v="17/08/2025 10:05"/>
    <s v="-"/>
    <s v="J&amp;T COD"/>
    <s v="Tiktok"/>
    <s v="จ่ายทีหลัง / COD"/>
    <s v=""/>
    <s v="-"/>
    <s v="17/08/2025 10:05"/>
  </r>
  <r>
    <x v="5"/>
    <x v="11"/>
    <n v="66.333333333333329"/>
    <n v="3"/>
    <s v="FRO21"/>
    <n v="194.75"/>
    <n v="26"/>
    <s v="ร้านที่8"/>
    <s v="นิรมล ไสยกัณห์"/>
    <s v="19 หมู่ 3 ถ.เกษาราม · หลักเมือง/ Lak Mueang_x000a__x000a_กมลาไสย/ Kamalasaiกาฬสินธุ์/ Kalasin_x000a_46130"/>
    <s v="46130"/>
    <s v="660805942363"/>
    <s v="17/08/2025 10:04"/>
    <s v="-"/>
    <s v="Kerry_dropoff"/>
    <s v="Lazada"/>
    <s v="lazada"/>
    <s v=""/>
    <s v="-"/>
    <s v="17/08/2025 10:04"/>
  </r>
  <r>
    <x v="5"/>
    <x v="11"/>
    <n v="76"/>
    <n v="3"/>
    <s v="FRO20"/>
    <n v="22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7/08/2025 10:00"/>
    <s v="-"/>
    <s v="SPX Express"/>
    <s v="Shopee"/>
    <s v="shopee"/>
    <s v=""/>
    <s v="-"/>
    <s v="17/08/2025 10:00"/>
  </r>
  <r>
    <x v="5"/>
    <x v="11"/>
    <n v="76"/>
    <n v="3"/>
    <s v="FRO19"/>
    <n v="22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7/08/2025 09:59"/>
    <s v="-"/>
    <s v="SPX Express"/>
    <s v="Shopee"/>
    <s v="shopee"/>
    <s v=""/>
    <s v="-"/>
    <s v="17/08/2025 09:59"/>
  </r>
  <r>
    <x v="5"/>
    <x v="11"/>
    <n v="66.333333333333329"/>
    <n v="3"/>
    <s v="FRO17"/>
    <n v="259"/>
    <n v="0"/>
    <s v="ร้านที่2"/>
    <s v="ร***รุ่งเรืองสังฆภัณฑ์"/>
    <s v="หนองคาย"/>
    <s v="-"/>
    <s v=""/>
    <s v="17/08/2025 09:36"/>
    <s v="-"/>
    <s v="J&amp;T COD"/>
    <s v="Tiktok"/>
    <s v="จ่ายทีหลัง / COD"/>
    <s v=""/>
    <s v="-"/>
    <s v="17/08/2025 09:37"/>
  </r>
  <r>
    <x v="7"/>
    <x v="9"/>
    <n v="50"/>
    <n v="1"/>
    <s v="FRO16"/>
    <n v="109"/>
    <n v="9"/>
    <s v="ร้านที่2"/>
    <s v="อ***มพร เ***ัน"/>
    <s v="กาญจนบุรี"/>
    <s v="-"/>
    <s v=""/>
    <s v="17/08/2025 09:33"/>
    <s v="-"/>
    <s v="J&amp;T COD"/>
    <s v="Tiktok"/>
    <s v="จ่ายทีหลัง / COD"/>
    <s v=""/>
    <s v="-"/>
    <s v="17/08/2025 09:33"/>
  </r>
  <r>
    <x v="8"/>
    <x v="10"/>
    <n v="50"/>
    <n v="1"/>
    <s v="FRO16"/>
    <n v="109"/>
    <n v="9"/>
    <s v="ร้านที่2"/>
    <s v="อ***มพร เ***ัน"/>
    <s v="กาญจนบุรี"/>
    <s v="-"/>
    <s v=""/>
    <s v="17/08/2025 09:33"/>
    <s v="-"/>
    <s v="J&amp;T COD"/>
    <s v="Tiktok"/>
    <s v="จ่ายทีหลัง / COD"/>
    <s v=""/>
    <s v="-"/>
    <s v="17/08/2025 09:33"/>
  </r>
  <r>
    <x v="2"/>
    <x v="2"/>
    <n v="50"/>
    <n v="1"/>
    <s v="FRO16"/>
    <n v="109"/>
    <n v="9"/>
    <s v="ร้านที่2"/>
    <s v="อ***มพร เ***ัน"/>
    <s v="กาญจนบุรี"/>
    <s v="-"/>
    <s v=""/>
    <s v="17/08/2025 09:33"/>
    <s v="-"/>
    <s v="J&amp;T COD"/>
    <s v="Tiktok"/>
    <s v="จ่ายทีหลัง / COD"/>
    <s v=""/>
    <s v="-"/>
    <s v="17/08/2025 09:33"/>
  </r>
  <r>
    <x v="4"/>
    <x v="4"/>
    <n v="50"/>
    <n v="6"/>
    <s v="FRO15"/>
    <n v="200"/>
    <n v="0"/>
    <s v="ร้านที่2"/>
    <s v="ส***ญ น***า"/>
    <s v="เพชรบูรณ์"/>
    <s v="-"/>
    <s v=""/>
    <s v="17/08/2025 09:29"/>
    <s v="-"/>
    <s v="J&amp;T Express"/>
    <s v="Tiktok"/>
    <s v="tiktok"/>
    <s v=""/>
    <s v="-"/>
    <s v="17/08/2025 09:29"/>
  </r>
  <r>
    <x v="4"/>
    <x v="4"/>
    <n v="50"/>
    <n v="6"/>
    <s v="FRO14"/>
    <n v="200"/>
    <n v="0"/>
    <s v="ร้านที่2"/>
    <s v="u***9261067042047"/>
    <s v="สุราษฎร์ธานี"/>
    <s v="-"/>
    <s v=""/>
    <s v="17/08/2025 09:27"/>
    <s v="-"/>
    <s v="J&amp;T COD"/>
    <s v="Tiktok"/>
    <s v="จ่ายทีหลัง / COD"/>
    <s v=""/>
    <s v="-"/>
    <s v="17/08/2025 09:27"/>
  </r>
  <r>
    <x v="4"/>
    <x v="4"/>
    <n v="33.333333333333336"/>
    <n v="3"/>
    <s v="FRO13"/>
    <n v="100"/>
    <n v="0"/>
    <s v="ร้านที่2"/>
    <s v="ส***าณีโทนลูกจันทร์"/>
    <s v="กรุงเทพฯ"/>
    <s v="-"/>
    <s v=""/>
    <s v="17/08/2025 09:26"/>
    <s v="-"/>
    <s v="J&amp;T COD"/>
    <s v="Tiktok"/>
    <s v="จ่ายทีหลัง / COD"/>
    <s v=""/>
    <s v="-"/>
    <s v="17/08/2025 09:26"/>
  </r>
  <r>
    <x v="7"/>
    <x v="24"/>
    <n v="30.5"/>
    <n v="1"/>
    <s v="FRO12"/>
    <n v="60.99"/>
    <n v="0"/>
    <s v="ร้านที่1"/>
    <s v="จำนงจิต  เข็มทอง"/>
    <s v="13/13 หมู่ 6 ซอยเปี่ยมสุข 4       · หัวรอ/ Hua Ro_x000a__x000a_พระนครศรีอยุธยา/ Phra Nakhon Si Ayutthayaพระนครศรีอยุธยา/ Phra Nakhon Si Ayutthaya_x000a_13000"/>
    <s v="13000"/>
    <s v="660812393716"/>
    <s v="17/08/2025 09:25"/>
    <s v="-"/>
    <s v="Kerry_dropoff"/>
    <s v="Lazada"/>
    <s v="lazada"/>
    <s v=""/>
    <s v="-"/>
    <s v="17/08/2025 09:25"/>
  </r>
  <r>
    <x v="7"/>
    <x v="24"/>
    <n v="30.49"/>
    <n v="1"/>
    <s v="FRO12"/>
    <n v="60.99"/>
    <n v="0"/>
    <s v="ร้านที่1"/>
    <s v="จำนงจิต  เข็มทอง"/>
    <s v="13/13 หมู่ 6 ซอยเปี่ยมสุข 4       · หัวรอ/ Hua Ro_x000a__x000a_พระนครศรีอยุธยา/ Phra Nakhon Si Ayutthayaพระนครศรีอยุธยา/ Phra Nakhon Si Ayutthaya_x000a_13000"/>
    <s v="13000"/>
    <s v="660812393716"/>
    <s v="17/08/2025 09:25"/>
    <s v="-"/>
    <s v="Kerry_dropoff"/>
    <s v="Lazada"/>
    <s v="lazada"/>
    <s v=""/>
    <s v="-"/>
    <s v="17/08/2025 09:25"/>
  </r>
  <r>
    <x v="5"/>
    <x v="11"/>
    <n v="80"/>
    <n v="1"/>
    <s v="FRO11"/>
    <n v="80"/>
    <n v="0"/>
    <s v="ร้านที่1"/>
    <s v="ร******ร"/>
    <s v="****** 6, ตำบลหนองบัวศาลา, อำเภอเมืองนครราชสีมา ตำบลหนองบัวศาลา อำเภอเมืองนครราชสีมา จังหวัดนครราชสีมา 30000"/>
    <s v="30000"/>
    <s v="57"/>
    <s v="17/08/2025 09:55"/>
    <s v="-"/>
    <s v="SPX Express"/>
    <s v="Shopee"/>
    <s v="shopee"/>
    <s v=""/>
    <s v="-"/>
    <s v="17/08/2025 09:25"/>
  </r>
  <r>
    <x v="4"/>
    <x v="4"/>
    <n v="50"/>
    <n v="6"/>
    <s v="FRO10"/>
    <n v="200"/>
    <n v="0"/>
    <s v="ร้านที่2"/>
    <s v="n***ha"/>
    <s v="พระนครศรีอยุธยา"/>
    <s v="-"/>
    <s v=""/>
    <s v="17/08/2025 09:09"/>
    <s v="-"/>
    <s v="J&amp;T Express"/>
    <s v="Tiktok"/>
    <s v="tiktok"/>
    <s v=""/>
    <s v="-"/>
    <s v="17/08/2025 09:09"/>
  </r>
  <r>
    <x v="4"/>
    <x v="4"/>
    <n v="50"/>
    <n v="6"/>
    <s v="FRO9"/>
    <n v="200"/>
    <n v="0"/>
    <s v="ร้านที่2"/>
    <s v="ร***รุ่งเรืองสังฆภัณฑ์"/>
    <s v="หนองคาย"/>
    <s v="-"/>
    <s v=""/>
    <s v="17/08/2025 09:04"/>
    <s v="-"/>
    <s v="J&amp;T COD"/>
    <s v="Tiktok"/>
    <s v="จ่ายทีหลัง / COD"/>
    <s v=""/>
    <s v="-"/>
    <s v="17/08/2025 09:04"/>
  </r>
  <r>
    <x v="7"/>
    <x v="9"/>
    <n v="50"/>
    <n v="1"/>
    <s v="FRO8"/>
    <n v="100"/>
    <n v="0"/>
    <s v="ร้านที่2"/>
    <s v="จ***กฤษ ค***งคุณ"/>
    <s v="มุกดาหาร"/>
    <s v="-"/>
    <s v=""/>
    <s v="17/08/2025 08:47"/>
    <s v="-"/>
    <s v="J&amp;T COD"/>
    <s v="Tiktok"/>
    <s v="จ่ายทีหลัง / COD"/>
    <s v=""/>
    <s v="-"/>
    <s v="17/08/2025 08:47"/>
  </r>
  <r>
    <x v="8"/>
    <x v="10"/>
    <n v="50"/>
    <n v="1"/>
    <s v="FRO8"/>
    <n v="100"/>
    <n v="0"/>
    <s v="ร้านที่2"/>
    <s v="จ***กฤษ ค***งคุณ"/>
    <s v="มุกดาหาร"/>
    <s v="-"/>
    <s v=""/>
    <s v="17/08/2025 08:47"/>
    <s v="-"/>
    <s v="J&amp;T COD"/>
    <s v="Tiktok"/>
    <s v="จ่ายทีหลัง / COD"/>
    <s v=""/>
    <s v="-"/>
    <s v="17/08/2025 08:47"/>
  </r>
  <r>
    <x v="2"/>
    <x v="2"/>
    <n v="50"/>
    <n v="1"/>
    <s v="FRO8"/>
    <n v="100"/>
    <n v="0"/>
    <s v="ร้านที่2"/>
    <s v="จ***กฤษ ค***งคุณ"/>
    <s v="มุกดาหาร"/>
    <s v="-"/>
    <s v=""/>
    <s v="17/08/2025 08:47"/>
    <s v="-"/>
    <s v="J&amp;T COD"/>
    <s v="Tiktok"/>
    <s v="จ่ายทีหลัง / COD"/>
    <s v=""/>
    <s v="-"/>
    <s v="17/08/2025 08:47"/>
  </r>
  <r>
    <x v="5"/>
    <x v="5"/>
    <n v="72"/>
    <n v="1"/>
    <s v="FRO6"/>
    <n v="79"/>
    <n v="7"/>
    <s v="ร้านที่1"/>
    <s v="นายศิริชัย รักธรรม"/>
    <s v="60/102 หมู่บ้านวรารมย์ 69 (ซอย9) ถนนเลียบคลองฝั่งใต้_x000a__x000a_หนองแขม/ Nong Khaemกรุงเทพมหานคร/ Bangkok_x000a_10160"/>
    <s v="10160"/>
    <s v="660891139110"/>
    <s v="17/08/2025 08:25"/>
    <s v="-"/>
    <s v="Kerry_dropoff"/>
    <s v="Lazada"/>
    <s v="lazada"/>
    <s v=""/>
    <s v="-"/>
    <s v="17/08/2025 08:25"/>
  </r>
  <r>
    <x v="4"/>
    <x v="4"/>
    <n v="50"/>
    <n v="6"/>
    <s v="FRO5"/>
    <n v="200"/>
    <n v="0"/>
    <s v="ร้านที่2"/>
    <s v="น***ึ้ง ใ***ว"/>
    <s v="สุโขทัย"/>
    <s v="-"/>
    <s v=""/>
    <s v="17/08/2025 08:13"/>
    <s v="-"/>
    <s v="J&amp;T COD"/>
    <s v="Tiktok"/>
    <s v="จ่ายทีหลัง / COD"/>
    <s v=""/>
    <s v="-"/>
    <s v="17/08/2025 08:13"/>
  </r>
  <r>
    <x v="4"/>
    <x v="4"/>
    <n v="50"/>
    <n v="6"/>
    <s v="FRO4"/>
    <n v="200"/>
    <n v="0"/>
    <s v="ร้านที่2"/>
    <s v="ส***ล ส***วน"/>
    <s v="สุรินทร์"/>
    <s v="-"/>
    <s v=""/>
    <s v="17/08/2025 08:08"/>
    <s v="-"/>
    <s v="J&amp;T COD"/>
    <s v="Tiktok"/>
    <s v="จ่ายทีหลัง / COD"/>
    <s v=""/>
    <s v="-"/>
    <s v="17/08/2025 08:08"/>
  </r>
  <r>
    <x v="10"/>
    <x v="13"/>
    <n v="10"/>
    <n v="50"/>
    <s v="FRO3"/>
    <n v="492"/>
    <n v="0"/>
    <s v="ร้านที่1"/>
    <s v="ช******ร"/>
    <s v="******ตำบลสำโรง อำเภออุทุมพรพิสัย จังหวัดศรีสะเกษ 33120"/>
    <s v="33120"/>
    <s v="60"/>
    <s v="17/08/2025 08:05"/>
    <s v="-"/>
    <s v="SPX Express"/>
    <s v="Shopee"/>
    <s v="shopee"/>
    <s v=""/>
    <s v="-"/>
    <s v="17/08/2025 08:05"/>
  </r>
  <r>
    <x v="6"/>
    <x v="6"/>
    <n v="27.5"/>
    <n v="4"/>
    <s v="FRO1"/>
    <n v="180"/>
    <n v="0"/>
    <s v="ร้านที่2"/>
    <s v="ป***า ห***โนนสูง"/>
    <s v="นครราชสีมา"/>
    <s v="-"/>
    <s v=""/>
    <s v="17/08/2025 07:57"/>
    <s v="-"/>
    <s v="J&amp;T COD"/>
    <s v="Tiktok"/>
    <s v="จ่ายทีหลัง / COD"/>
    <s v=""/>
    <s v="-"/>
    <s v="17/08/2025 07:57"/>
  </r>
  <r>
    <x v="7"/>
    <x v="9"/>
    <n v="50"/>
    <n v="2"/>
    <s v="FRO0"/>
    <n v="200"/>
    <n v="0"/>
    <s v="ร้านที่2"/>
    <s v="น***น เ***บุญมา"/>
    <s v="อ่างทอง"/>
    <s v="-"/>
    <s v=""/>
    <s v="17/08/2025 07:51"/>
    <s v="-"/>
    <s v="J&amp;T COD"/>
    <s v="Tiktok"/>
    <s v="จ่ายทีหลัง / COD"/>
    <s v=""/>
    <s v="-"/>
    <s v="17/08/2025 07:51"/>
  </r>
  <r>
    <x v="8"/>
    <x v="10"/>
    <n v="50"/>
    <n v="2"/>
    <s v="FRO0"/>
    <n v="200"/>
    <n v="0"/>
    <s v="ร้านที่2"/>
    <s v="น***น เ***บุญมา"/>
    <s v="อ่างทอง"/>
    <s v="-"/>
    <s v=""/>
    <s v="17/08/2025 07:51"/>
    <s v="-"/>
    <s v="J&amp;T COD"/>
    <s v="Tiktok"/>
    <s v="จ่ายทีหลัง / COD"/>
    <s v=""/>
    <s v="-"/>
    <s v="17/08/2025 07:51"/>
  </r>
  <r>
    <x v="2"/>
    <x v="2"/>
    <n v="50"/>
    <n v="2"/>
    <s v="FRO0"/>
    <n v="200"/>
    <n v="0"/>
    <s v="ร้านที่2"/>
    <s v="น***น เ***บุญมา"/>
    <s v="อ่างทอง"/>
    <s v="-"/>
    <s v=""/>
    <s v="17/08/2025 07:51"/>
    <s v="-"/>
    <s v="J&amp;T COD"/>
    <s v="Tiktok"/>
    <s v="จ่ายทีหลัง / COD"/>
    <s v=""/>
    <s v="-"/>
    <s v="17/08/2025 07:51"/>
  </r>
  <r>
    <x v="4"/>
    <x v="4"/>
    <n v="50"/>
    <n v="6"/>
    <s v="FRN99"/>
    <n v="200"/>
    <n v="0"/>
    <s v="ร้านที่2"/>
    <s v="ร***ัตน์​ไทรทอง"/>
    <s v="ระยอง"/>
    <s v="-"/>
    <s v=""/>
    <s v="17/08/2025 07:33"/>
    <s v="-"/>
    <s v="J&amp;T COD"/>
    <s v="Tiktok"/>
    <s v="จ่ายทีหลัง / COD"/>
    <s v=""/>
    <s v="762776753546"/>
    <s v="17/08/2025 07:34"/>
  </r>
  <r>
    <x v="5"/>
    <x v="5"/>
    <n v="36"/>
    <n v="1"/>
    <s v="FRN98"/>
    <n v="43"/>
    <n v="7"/>
    <s v="ร้านที่1"/>
    <s v="พอมแพม อริยา"/>
    <s v="….. 273หมู่6 บ.ดงยาง · สุมเส้า/ Sum Sao_x000a__x000a_เพ็ญ/ Phenอุดรธานี/ Udon Thani_x000a_41150"/>
    <s v="41150"/>
    <s v="660933391831"/>
    <s v="17/08/2025 07:27"/>
    <s v="-"/>
    <s v="Kerry_dropoff"/>
    <s v="Lazada"/>
    <s v="lazada"/>
    <s v=""/>
    <s v="TH38147MN90S9B"/>
    <s v="17/08/2025 07:26"/>
  </r>
  <r>
    <x v="7"/>
    <x v="9"/>
    <n v="50"/>
    <n v="1"/>
    <s v="FRN97"/>
    <n v="100"/>
    <n v="0"/>
    <s v="ร้านที่2"/>
    <s v="ส***ุ้ง พ***์เทพ"/>
    <s v="หนองบัวลำภู"/>
    <s v="-"/>
    <s v=""/>
    <s v="17/08/2025 07:20"/>
    <s v="-"/>
    <s v="J&amp;T COD"/>
    <s v="Tiktok"/>
    <s v="จ่ายทีหลัง / COD"/>
    <s v=""/>
    <s v="762720844524"/>
    <s v="17/08/2025 07:20"/>
  </r>
  <r>
    <x v="8"/>
    <x v="10"/>
    <n v="50"/>
    <n v="1"/>
    <s v="FRN97"/>
    <n v="100"/>
    <n v="0"/>
    <s v="ร้านที่2"/>
    <s v="ส***ุ้ง พ***์เทพ"/>
    <s v="หนองบัวลำภู"/>
    <s v="-"/>
    <s v=""/>
    <s v="17/08/2025 07:20"/>
    <s v="-"/>
    <s v="J&amp;T COD"/>
    <s v="Tiktok"/>
    <s v="จ่ายทีหลัง / COD"/>
    <s v=""/>
    <s v="762720844524"/>
    <s v="17/08/2025 07:20"/>
  </r>
  <r>
    <x v="2"/>
    <x v="2"/>
    <n v="50"/>
    <n v="1"/>
    <s v="FRN97"/>
    <n v="100"/>
    <n v="0"/>
    <s v="ร้านที่2"/>
    <s v="ส***ุ้ง พ***์เทพ"/>
    <s v="หนองบัวลำภู"/>
    <s v="-"/>
    <s v=""/>
    <s v="17/08/2025 07:20"/>
    <s v="-"/>
    <s v="J&amp;T COD"/>
    <s v="Tiktok"/>
    <s v="จ่ายทีหลัง / COD"/>
    <s v=""/>
    <s v="762720844524"/>
    <s v="17/08/2025 07:20"/>
  </r>
  <r>
    <x v="4"/>
    <x v="4"/>
    <n v="50"/>
    <n v="6"/>
    <s v="FRN96"/>
    <n v="200"/>
    <n v="0"/>
    <s v="ร้านที่2"/>
    <s v="P***p123456"/>
    <s v="สมุทรปราการ"/>
    <s v="-"/>
    <s v=""/>
    <s v="17/08/2025 07:17"/>
    <s v="-"/>
    <s v="J&amp;T COD"/>
    <s v="Tiktok"/>
    <s v="จ่ายทีหลัง / COD"/>
    <s v=""/>
    <s v="762725653572"/>
    <s v="17/08/2025 07:17"/>
  </r>
  <r>
    <x v="5"/>
    <x v="11"/>
    <n v="76"/>
    <n v="3"/>
    <s v="FRN95"/>
    <n v="220"/>
    <n v="0"/>
    <s v="ร้านที่1"/>
    <s v="ล******า"/>
    <s v="******บลแสนตอ อำเภอเมืองอุตรดิตถ์ จังหวัดอุตรดิตถ์ 53000"/>
    <s v="53000"/>
    <s v="99"/>
    <s v="17/08/2025 07:15"/>
    <s v="-"/>
    <s v="SPX Express"/>
    <s v="Shopee"/>
    <s v="shopee"/>
    <s v=""/>
    <s v="TH251556472066Y"/>
    <s v="17/08/2025 07:14"/>
  </r>
  <r>
    <x v="7"/>
    <x v="9"/>
    <n v="50"/>
    <n v="3"/>
    <s v="FRN94"/>
    <n v="300"/>
    <n v="0"/>
    <s v="ร้านที่2"/>
    <s v="น***รินทร ห***นปิว"/>
    <s v="จังหวัดเชียงใหม่"/>
    <s v="-"/>
    <s v=""/>
    <s v="17/08/2025 06:50"/>
    <s v="-"/>
    <s v="J&amp;T COD"/>
    <s v="Tiktok"/>
    <s v="จ่ายทีหลัง / COD"/>
    <s v=""/>
    <s v="762700844511"/>
    <s v="17/08/2025 06:50"/>
  </r>
  <r>
    <x v="8"/>
    <x v="10"/>
    <n v="50"/>
    <n v="3"/>
    <s v="FRN94"/>
    <n v="300"/>
    <n v="0"/>
    <s v="ร้านที่2"/>
    <s v="น***รินทร ห***นปิว"/>
    <s v="จังหวัดเชียงใหม่"/>
    <s v="-"/>
    <s v=""/>
    <s v="17/08/2025 06:50"/>
    <s v="-"/>
    <s v="J&amp;T COD"/>
    <s v="Tiktok"/>
    <s v="จ่ายทีหลัง / COD"/>
    <s v=""/>
    <s v="762700844511"/>
    <s v="17/08/2025 06:50"/>
  </r>
  <r>
    <x v="2"/>
    <x v="2"/>
    <n v="50"/>
    <n v="3"/>
    <s v="FRN94"/>
    <n v="300"/>
    <n v="0"/>
    <s v="ร้านที่2"/>
    <s v="น***รินทร ห***นปิว"/>
    <s v="จังหวัดเชียงใหม่"/>
    <s v="-"/>
    <s v=""/>
    <s v="17/08/2025 06:50"/>
    <s v="-"/>
    <s v="J&amp;T COD"/>
    <s v="Tiktok"/>
    <s v="จ่ายทีหลัง / COD"/>
    <s v=""/>
    <s v="762700844511"/>
    <s v="17/08/2025 06:50"/>
  </r>
  <r>
    <x v="4"/>
    <x v="4"/>
    <n v="50"/>
    <n v="6"/>
    <s v="FRN93"/>
    <n v="229"/>
    <n v="29"/>
    <s v="ร้านที่2"/>
    <s v="ก***ิดา"/>
    <s v="สมุทรสาคร"/>
    <s v="-"/>
    <s v=""/>
    <s v="17/08/2025 06:16"/>
    <s v="-"/>
    <s v="Flash Express Thailand COD"/>
    <s v="Tiktok"/>
    <s v="จ่ายทีหลัง / COD"/>
    <s v=""/>
    <s v="THT1603227NUX9Z"/>
    <s v="17/08/2025 06:16"/>
  </r>
  <r>
    <x v="5"/>
    <x v="11"/>
    <n v="66.333333333333329"/>
    <n v="3"/>
    <s v="FRN92"/>
    <n v="259"/>
    <n v="0"/>
    <s v="ร้านที่2"/>
    <s v="อ***ย แ***อง"/>
    <s v="สุโขทัย"/>
    <s v="-"/>
    <s v=""/>
    <s v="17/08/2025 06:14"/>
    <s v="-"/>
    <s v="J&amp;T Express"/>
    <s v="Tiktok"/>
    <s v="tiktok"/>
    <s v=""/>
    <s v="762710648556"/>
    <s v="17/08/2025 06:14"/>
  </r>
  <r>
    <x v="4"/>
    <x v="4"/>
    <n v="50"/>
    <n v="6"/>
    <s v="FRN90"/>
    <n v="200"/>
    <n v="0"/>
    <s v="ร้านที่2"/>
    <s v="พ***ียง"/>
    <s v="ลำพูน"/>
    <s v="-"/>
    <s v=""/>
    <s v="17/08/2025 03:54"/>
    <s v="-"/>
    <s v="Flash Express Thailand COD"/>
    <s v="Tiktok"/>
    <s v="จ่ายทีหลัง / COD"/>
    <s v=""/>
    <s v="THT4804226U7A8Z"/>
    <s v="17/08/2025 03:54"/>
  </r>
  <r>
    <x v="4"/>
    <x v="4"/>
    <n v="50"/>
    <n v="6"/>
    <s v="FRN89"/>
    <n v="200"/>
    <n v="0"/>
    <s v="ร้านที่2"/>
    <s v="ว***ี ห***นี"/>
    <s v="ราชบุรี"/>
    <s v="-"/>
    <s v=""/>
    <s v="17/08/2025 03:50"/>
    <s v="-"/>
    <s v="Flash Express Thailand COD"/>
    <s v="Tiktok"/>
    <s v="จ่ายทีหลัง / COD"/>
    <s v=""/>
    <s v="THT1206226U7Z8Z"/>
    <s v="17/08/2025 03:50"/>
  </r>
  <r>
    <x v="4"/>
    <x v="4"/>
    <n v="50"/>
    <n v="6"/>
    <s v="FRN88"/>
    <n v="200"/>
    <n v="0"/>
    <s v="ร้านที่2"/>
    <s v="พ***พย์   พ***ดช"/>
    <s v="สมุทรปราการ"/>
    <s v="-"/>
    <s v=""/>
    <s v="17/08/2025 03:39"/>
    <s v="-"/>
    <s v="J&amp;T COD"/>
    <s v="Tiktok"/>
    <s v="จ่ายทีหลัง / COD"/>
    <s v=""/>
    <s v="762794759602"/>
    <s v="17/08/2025 03:39"/>
  </r>
  <r>
    <x v="10"/>
    <x v="13"/>
    <n v="10"/>
    <n v="20"/>
    <s v="FRN87"/>
    <n v="202"/>
    <n v="10"/>
    <s v="ร้านที่1"/>
    <s v="ค*****่"/>
    <s v="******ocal Cafe หมู่ที่ 6, ถนน วิเศษ, ตำบลราไวย์, อำเภอเมืองภูเก็ต ตำบลราไวย์ อำเภอเมืองภูเก็ต จังหวัดภูเก็ต 83130"/>
    <s v="83130"/>
    <s v="10"/>
    <s v="17/08/2025 05:04"/>
    <s v="-"/>
    <s v="SPX Express"/>
    <s v="Shopee"/>
    <s v="shopee"/>
    <s v=""/>
    <s v="TH252612116082B"/>
    <s v="17/08/2025 02:57"/>
  </r>
  <r>
    <x v="4"/>
    <x v="4"/>
    <n v="50"/>
    <n v="6"/>
    <s v="FRN86"/>
    <n v="200"/>
    <n v="0"/>
    <s v="ร้านที่2"/>
    <s v="K N** S***3"/>
    <s v="Surat Thani"/>
    <s v="-"/>
    <s v=""/>
    <s v="17/08/2025 02:16"/>
    <s v="-"/>
    <s v="J&amp;T COD"/>
    <s v="Tiktok"/>
    <s v="จ่ายทีหลัง / COD"/>
    <s v=""/>
    <s v="762704353596"/>
    <s v="17/08/2025 02:16"/>
  </r>
  <r>
    <x v="4"/>
    <x v="4"/>
    <n v="33.333333333333336"/>
    <n v="6"/>
    <s v="FRN84"/>
    <n v="200"/>
    <n v="0"/>
    <s v="ร้านที่2"/>
    <s v="จ***รา ร***์ศรี"/>
    <s v="กรุงเทพฯ"/>
    <s v="-"/>
    <s v=""/>
    <s v="17/08/2025 01:56"/>
    <s v="-"/>
    <s v="J&amp;T COD"/>
    <s v="Tiktok"/>
    <s v="จ่ายทีหลัง / COD"/>
    <s v=""/>
    <s v="762761053574"/>
    <s v="17/08/2025 01:56"/>
  </r>
  <r>
    <x v="7"/>
    <x v="9"/>
    <n v="50"/>
    <n v="3"/>
    <s v="FRN83"/>
    <n v="300"/>
    <n v="0"/>
    <s v="ร้านที่2"/>
    <s v="ป***า เ***า"/>
    <s v="สงขลา"/>
    <s v="-"/>
    <s v=""/>
    <s v="17/08/2025 01:28"/>
    <s v="-"/>
    <s v="J&amp;T COD"/>
    <s v="Tiktok"/>
    <s v="จ่ายทีหลัง / COD"/>
    <s v=""/>
    <s v="762778741535"/>
    <s v="17/08/2025 01:28"/>
  </r>
  <r>
    <x v="8"/>
    <x v="10"/>
    <n v="50"/>
    <n v="3"/>
    <s v="FRN83"/>
    <n v="300"/>
    <n v="0"/>
    <s v="ร้านที่2"/>
    <s v="ป***า เ***า"/>
    <s v="สงขลา"/>
    <s v="-"/>
    <s v=""/>
    <s v="17/08/2025 01:28"/>
    <s v="-"/>
    <s v="J&amp;T COD"/>
    <s v="Tiktok"/>
    <s v="จ่ายทีหลัง / COD"/>
    <s v=""/>
    <s v="762778741535"/>
    <s v="17/08/2025 01:28"/>
  </r>
  <r>
    <x v="2"/>
    <x v="2"/>
    <n v="50"/>
    <n v="3"/>
    <s v="FRN83"/>
    <n v="300"/>
    <n v="0"/>
    <s v="ร้านที่2"/>
    <s v="ป***า เ***า"/>
    <s v="สงขลา"/>
    <s v="-"/>
    <s v=""/>
    <s v="17/08/2025 01:28"/>
    <s v="-"/>
    <s v="J&amp;T COD"/>
    <s v="Tiktok"/>
    <s v="จ่ายทีหลัง / COD"/>
    <s v=""/>
    <s v="762778741535"/>
    <s v="17/08/2025 01:28"/>
  </r>
  <r>
    <x v="4"/>
    <x v="4"/>
    <n v="50"/>
    <n v="6"/>
    <s v="FRN82"/>
    <n v="200"/>
    <n v="0"/>
    <s v="ร้านที่2"/>
    <s v="อ***านันท์ ป***ทอง"/>
    <s v="กรุงเทพฯ"/>
    <s v="-"/>
    <s v=""/>
    <s v="17/08/2025 01:08"/>
    <s v="-"/>
    <s v="J&amp;T Express"/>
    <s v="Tiktok"/>
    <s v="tiktok"/>
    <s v=""/>
    <s v="762757957555"/>
    <s v="17/08/2025 01:17"/>
  </r>
  <r>
    <x v="7"/>
    <x v="9"/>
    <n v="50"/>
    <n v="1"/>
    <s v="FRN80"/>
    <n v="100"/>
    <n v="0"/>
    <s v="ร้านที่2"/>
    <s v="เ***ิรา ส***นตี"/>
    <s v="หนองคาย"/>
    <s v="-"/>
    <s v=""/>
    <s v="17/08/2025 00:42"/>
    <s v="-"/>
    <s v="J&amp;T Express"/>
    <s v="Tiktok"/>
    <s v="tiktok"/>
    <s v=""/>
    <s v="762772441524"/>
    <s v="17/08/2025 00:42"/>
  </r>
  <r>
    <x v="8"/>
    <x v="10"/>
    <n v="50"/>
    <n v="1"/>
    <s v="FRN80"/>
    <n v="100"/>
    <n v="0"/>
    <s v="ร้านที่2"/>
    <s v="เ***ิรา ส***นตี"/>
    <s v="หนองคาย"/>
    <s v="-"/>
    <s v=""/>
    <s v="17/08/2025 00:42"/>
    <s v="-"/>
    <s v="J&amp;T Express"/>
    <s v="Tiktok"/>
    <s v="tiktok"/>
    <s v=""/>
    <s v="762772441524"/>
    <s v="17/08/2025 00:42"/>
  </r>
  <r>
    <x v="2"/>
    <x v="2"/>
    <n v="50"/>
    <n v="1"/>
    <s v="FRN80"/>
    <n v="100"/>
    <n v="0"/>
    <s v="ร้านที่2"/>
    <s v="เ***ิรา ส***นตี"/>
    <s v="หนองคาย"/>
    <s v="-"/>
    <s v=""/>
    <s v="17/08/2025 00:42"/>
    <s v="-"/>
    <s v="J&amp;T Express"/>
    <s v="Tiktok"/>
    <s v="tiktok"/>
    <s v=""/>
    <s v="762772441524"/>
    <s v="17/08/2025 00:42"/>
  </r>
  <r>
    <x v="4"/>
    <x v="4"/>
    <n v="50"/>
    <n v="6"/>
    <s v="FRN79"/>
    <n v="200"/>
    <n v="0"/>
    <s v="ร้านที่2"/>
    <s v="A** N*"/>
    <s v="Bangkok"/>
    <s v="-"/>
    <s v=""/>
    <s v="17/08/2025 00:40"/>
    <s v="-"/>
    <s v="J&amp;T Express"/>
    <s v="Tiktok"/>
    <s v="tiktok"/>
    <s v=""/>
    <s v="762781451585"/>
    <s v="17/08/2025 00:39"/>
  </r>
  <r>
    <x v="4"/>
    <x v="4"/>
    <n v="50"/>
    <n v="6"/>
    <s v="FRN78"/>
    <n v="200"/>
    <n v="0"/>
    <s v="ร้านที่2"/>
    <s v="แ***"/>
    <s v="กรุงเทพฯ"/>
    <s v="-"/>
    <s v=""/>
    <s v="17/08/2025 00:33"/>
    <s v="-"/>
    <s v="Flash Express Thailand COD"/>
    <s v="Tiktok"/>
    <s v="จ่ายทีหลัง / COD"/>
    <s v=""/>
    <s v="THT0120226TW84Z"/>
    <s v="17/08/2025 00:33"/>
  </r>
  <r>
    <x v="1"/>
    <x v="1"/>
    <n v="66"/>
    <n v="1"/>
    <s v="FRN77"/>
    <n v="232"/>
    <n v="0"/>
    <s v="ร้านที่1"/>
    <s v="ช******ี"/>
    <s v="******31/63-64 ซ.รัชดาภิเษก 30 แยก3  รั้วขาวประตูครีม กดออด) แขวงจันทรเกษม เขตจตุจักร จังหวัดกรุงเทพมหานคร 10900"/>
    <s v="10900"/>
    <s v="74"/>
    <s v="17/08/2025 00:26"/>
    <s v="-"/>
    <s v="SPX Express"/>
    <s v="Shopee"/>
    <s v="shopee"/>
    <s v=""/>
    <s v="TH256475675502X"/>
    <s v="17/08/2025 00:26"/>
  </r>
  <r>
    <x v="11"/>
    <x v="14"/>
    <n v="66"/>
    <n v="1"/>
    <s v="FRN77"/>
    <n v="232"/>
    <n v="0"/>
    <s v="ร้านที่1"/>
    <s v="ช******ี"/>
    <s v="******31/63-64 ซ.รัชดาภิเษก 30 แยก3  รั้วขาวประตูครีม กดออด) แขวงจันทรเกษม เขตจตุจักร จังหวัดกรุงเทพมหานคร 10900"/>
    <s v="10900"/>
    <s v="74"/>
    <s v="17/08/2025 00:26"/>
    <s v="-"/>
    <s v="SPX Express"/>
    <s v="Shopee"/>
    <s v="shopee"/>
    <s v=""/>
    <s v="TH256475675502X"/>
    <s v="17/08/2025 00:26"/>
  </r>
  <r>
    <x v="5"/>
    <x v="11"/>
    <n v="67"/>
    <n v="1"/>
    <s v="FRN77"/>
    <n v="232"/>
    <n v="0"/>
    <s v="ร้านที่1"/>
    <s v="ช******ี"/>
    <s v="******31/63-64 ซ.รัชดาภิเษก 30 แยก3  รั้วขาวประตูครีม กดออด) แขวงจันทรเกษม เขตจตุจักร จังหวัดกรุงเทพมหานคร 10900"/>
    <s v="10900"/>
    <s v="74"/>
    <s v="17/08/2025 00:26"/>
    <s v="-"/>
    <s v="SPX Express"/>
    <s v="Shopee"/>
    <s v="shopee"/>
    <s v=""/>
    <s v="TH256475675502X"/>
    <s v="17/08/2025 00:26"/>
  </r>
  <r>
    <x v="7"/>
    <x v="9"/>
    <n v="50"/>
    <n v="5"/>
    <s v="FRN76"/>
    <n v="500"/>
    <n v="0"/>
    <s v="ร้านที่2"/>
    <s v="ป**"/>
    <s v="พัทลุง"/>
    <s v="-"/>
    <s v=""/>
    <s v="17/08/2025 00:15"/>
    <s v="-"/>
    <s v="J&amp;T COD"/>
    <s v="Tiktok"/>
    <s v="จ่ายทีหลัง / COD"/>
    <s v=""/>
    <s v="762775832534"/>
    <s v="17/08/2025 00:24"/>
  </r>
  <r>
    <x v="8"/>
    <x v="10"/>
    <n v="50"/>
    <n v="5"/>
    <s v="FRN76"/>
    <n v="500"/>
    <n v="0"/>
    <s v="ร้านที่2"/>
    <s v="ป**"/>
    <s v="พัทลุง"/>
    <s v="-"/>
    <s v=""/>
    <s v="17/08/2025 00:15"/>
    <s v="-"/>
    <s v="J&amp;T COD"/>
    <s v="Tiktok"/>
    <s v="จ่ายทีหลัง / COD"/>
    <s v=""/>
    <s v="762775832534"/>
    <s v="17/08/2025 00:24"/>
  </r>
  <r>
    <x v="2"/>
    <x v="2"/>
    <n v="50"/>
    <n v="5"/>
    <s v="FRN76"/>
    <n v="500"/>
    <n v="0"/>
    <s v="ร้านที่2"/>
    <s v="ป**"/>
    <s v="พัทลุง"/>
    <s v="-"/>
    <s v=""/>
    <s v="17/08/2025 00:15"/>
    <s v="-"/>
    <s v="J&amp;T COD"/>
    <s v="Tiktok"/>
    <s v="จ่ายทีหลัง / COD"/>
    <s v=""/>
    <s v="762775832534"/>
    <s v="17/08/2025 00:24"/>
  </r>
  <r>
    <x v="1"/>
    <x v="1"/>
    <n v="66"/>
    <n v="1"/>
    <s v="FRN75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17/08/2025 00:23"/>
    <s v="-"/>
    <s v="Kerry_dropoff"/>
    <s v="Lazada"/>
    <s v="lazada"/>
    <s v=""/>
    <s v="LEXPU0598289360"/>
    <s v="17/08/2025 00:23"/>
  </r>
  <r>
    <x v="11"/>
    <x v="14"/>
    <n v="66"/>
    <n v="1"/>
    <s v="FRN75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17/08/2025 00:23"/>
    <s v="-"/>
    <s v="Kerry_dropoff"/>
    <s v="Lazada"/>
    <s v="lazada"/>
    <s v=""/>
    <s v="LEXPU0598289360"/>
    <s v="17/08/2025 00:23"/>
  </r>
  <r>
    <x v="5"/>
    <x v="11"/>
    <n v="67"/>
    <n v="1"/>
    <s v="FRN75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17/08/2025 00:23"/>
    <s v="-"/>
    <s v="Kerry_dropoff"/>
    <s v="Lazada"/>
    <s v="lazada"/>
    <s v=""/>
    <s v="LEXPU0598289360"/>
    <s v="17/08/2025 00:23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n v="33.333333333333336"/>
    <n v="3"/>
    <s v="FRQ91"/>
    <n v="100"/>
    <n v="0"/>
    <s v="ร้านที่2"/>
    <s v="พ***ระสงค์"/>
    <s v="มุกดาหาร"/>
    <s v="-"/>
    <s v=""/>
    <s v="19/08/2025 02:44"/>
    <s v="-"/>
    <s v="J&amp;T Express"/>
    <s v="Tiktok"/>
    <s v="tiktok"/>
    <s v=""/>
    <s v="762881624341"/>
    <s v="18/08/2025 23:07"/>
  </r>
  <r>
    <x v="1"/>
    <x v="1"/>
    <n v="15"/>
    <n v="2"/>
    <s v="FRQ90"/>
    <n v="34"/>
    <n v="4"/>
    <s v="ร้านที่1"/>
    <s v="ช******ง"/>
    <s v="******องถิ่น, ตำบล บางมูลนาก, อำเภอบางมูลนาก ตำบลบางมูลนาก อำเภอบางมูลนาก จังหวัดพิจิตร 66120"/>
    <s v="66120"/>
    <s v="95"/>
    <s v="18/08/2025 22:45"/>
    <s v="-"/>
    <s v="Flash Express"/>
    <s v="Shopee"/>
    <s v="shopee"/>
    <s v=""/>
    <s v="TH62057MX81T2A"/>
    <s v="18/08/2025 22:45"/>
  </r>
  <r>
    <x v="0"/>
    <x v="0"/>
    <n v="33.333333333333336"/>
    <n v="3"/>
    <s v="FRQ89"/>
    <n v="100"/>
    <n v="0"/>
    <s v="ร้านที่2"/>
    <s v="ส***ย์ ค***นุช"/>
    <s v="ปทุมธานี"/>
    <s v="-"/>
    <s v=""/>
    <s v="18/08/2025 22:39"/>
    <s v="-"/>
    <s v="Flash Express Thailand COD"/>
    <s v="Tiktok"/>
    <s v="จ่ายทีหลัง / COD"/>
    <s v=""/>
    <s v="THT040622DGFB5Z"/>
    <s v="18/08/2025 22:39"/>
  </r>
  <r>
    <x v="0"/>
    <x v="0"/>
    <n v="33.333333333333336"/>
    <n v="3"/>
    <s v="FRQ87"/>
    <n v="100"/>
    <n v="0"/>
    <s v="ร้านที่2"/>
    <s v="อ***  แ***พลูศรี"/>
    <s v="กรุงเทพฯ"/>
    <s v="-"/>
    <s v=""/>
    <s v="18/08/2025 22:11"/>
    <s v="-"/>
    <s v="J&amp;T COD"/>
    <s v="Tiktok"/>
    <s v="จ่ายทีหลัง / COD"/>
    <s v=""/>
    <s v="762872908324"/>
    <s v="18/08/2025 22:11"/>
  </r>
  <r>
    <x v="2"/>
    <x v="2"/>
    <n v="66.666666666666671"/>
    <n v="3"/>
    <s v="FRQ86"/>
    <n v="100"/>
    <n v="0"/>
    <s v="ร้านที่2"/>
    <s v="เ***รร ศ***ุรินทร์"/>
    <s v="ชลบุรี"/>
    <s v="-"/>
    <s v=""/>
    <s v="18/08/2025 22:08"/>
    <s v="-"/>
    <s v="J&amp;T Express"/>
    <s v="Tiktok"/>
    <s v="tiktok"/>
    <s v=""/>
    <s v="762842822324"/>
    <s v="18/08/2025 22:08"/>
  </r>
  <r>
    <x v="3"/>
    <x v="3"/>
    <n v="139"/>
    <n v="2"/>
    <s v="FRQ85"/>
    <n v="525"/>
    <n v="0"/>
    <s v="ร้านที่2"/>
    <s v="น***า​ ข***ะหัด"/>
    <s v="ยโสธร"/>
    <s v="-"/>
    <s v=""/>
    <s v="18/08/2025 22:06"/>
    <s v="-"/>
    <s v="J&amp;T Express"/>
    <s v="Tiktok"/>
    <s v="tiktok"/>
    <s v=""/>
    <s v="762838989290"/>
    <s v="18/08/2025 22:05"/>
  </r>
  <r>
    <x v="4"/>
    <x v="4"/>
    <n v="139"/>
    <n v="3"/>
    <s v="FRQ85"/>
    <n v="525"/>
    <n v="0"/>
    <s v="ร้านที่2"/>
    <s v="น***า​ ข***ะหัด"/>
    <s v="ยโสธร"/>
    <s v="-"/>
    <s v=""/>
    <s v="18/08/2025 22:06"/>
    <s v="-"/>
    <s v="J&amp;T Express"/>
    <s v="Tiktok"/>
    <s v="tiktok"/>
    <s v=""/>
    <s v="762838989290"/>
    <s v="18/08/2025 22:05"/>
  </r>
  <r>
    <x v="5"/>
    <x v="5"/>
    <n v="27.5"/>
    <n v="16"/>
    <s v="FRQ84"/>
    <n v="520"/>
    <n v="0"/>
    <s v="ร้านที่2"/>
    <s v="ก***า ส***กษม"/>
    <s v="สมุทรปราการ"/>
    <s v="-"/>
    <s v=""/>
    <s v="18/08/2025 22:02"/>
    <s v="-"/>
    <s v="J&amp;T COD"/>
    <s v="Tiktok"/>
    <s v="จ่ายทีหลัง / COD"/>
    <s v=""/>
    <s v="762846115382"/>
    <s v="18/08/2025 22:02"/>
  </r>
  <r>
    <x v="5"/>
    <x v="5"/>
    <n v="33.333333333333336"/>
    <n v="6"/>
    <s v="FRQ83"/>
    <n v="200"/>
    <n v="0"/>
    <s v="ร้านที่4"/>
    <s v="ช***พัชร์ ว***า"/>
    <s v="ยะลา"/>
    <s v="-"/>
    <s v=""/>
    <s v="18/08/2025 21:57"/>
    <s v="-"/>
    <s v="J&amp;T COD"/>
    <s v="Tiktok"/>
    <s v="จ่ายทีหลัง / COD"/>
    <s v=""/>
    <s v="762899313363"/>
    <s v="18/08/2025 21:57"/>
  </r>
  <r>
    <x v="6"/>
    <x v="6"/>
    <n v="57.98"/>
    <n v="1"/>
    <s v="FRQ82"/>
    <n v="64.98"/>
    <n v="7"/>
    <s v="ร้านที่1"/>
    <s v="คุณอ้อย"/>
    <s v="99/77 ซ.11 หมู่บ้านประดับดาว โครงการ 2 ต.ท่าอิฐ_x000a__x000a_ปากเกร็ด/ Pak Kretนนทบุรี/ Nonthaburi_x000a_11120"/>
    <s v="11120"/>
    <s v="660911195155"/>
    <s v="18/08/2025 21:48"/>
    <s v="-"/>
    <s v="Kerry_dropoff"/>
    <s v="Lazada"/>
    <s v="lazada"/>
    <s v=""/>
    <s v="LEXPU0599027927"/>
    <s v="18/08/2025 21:48"/>
  </r>
  <r>
    <x v="0"/>
    <x v="0"/>
    <n v="33.333333333333336"/>
    <n v="3"/>
    <s v="FRQ81"/>
    <n v="100"/>
    <n v="0"/>
    <s v="ร้านที่2"/>
    <s v="ว***ร์ ว***ลย์ชัยบวร"/>
    <s v="ปทุมธานี"/>
    <s v="-"/>
    <s v=""/>
    <s v="18/08/2025 21:28"/>
    <s v="-"/>
    <s v="Flash Express Thailand COD"/>
    <s v="Tiktok"/>
    <s v="จ่ายทีหลัง / COD"/>
    <s v=""/>
    <s v="THT040222CNE90Z"/>
    <s v="18/08/2025 21:29"/>
  </r>
  <r>
    <x v="0"/>
    <x v="0"/>
    <n v="33.333333333333336"/>
    <n v="3"/>
    <s v="FRQ79"/>
    <n v="100"/>
    <n v="0"/>
    <s v="ร้านที่2"/>
    <s v="อ***ิน ท***สกุล"/>
    <s v="กรุงเทพฯ"/>
    <s v="-"/>
    <s v=""/>
    <s v="18/08/2025 21:18"/>
    <s v="-"/>
    <s v="J&amp;T COD"/>
    <s v="Tiktok"/>
    <s v="จ่ายทีหลัง / COD"/>
    <s v=""/>
    <s v="762836309314"/>
    <s v="18/08/2025 21:22"/>
  </r>
  <r>
    <x v="0"/>
    <x v="0"/>
    <n v="33.333333333333336"/>
    <n v="3"/>
    <s v="FRQ78"/>
    <n v="100"/>
    <n v="0"/>
    <s v="ร้านที่2"/>
    <s v="c***b"/>
    <s v="สระแก้ว"/>
    <s v="-"/>
    <s v=""/>
    <s v="18/08/2025 21:07"/>
    <s v="-"/>
    <s v="J&amp;T COD"/>
    <s v="Tiktok"/>
    <s v="จ่ายทีหลัง / COD"/>
    <s v=""/>
    <s v="762808197233"/>
    <s v="18/08/2025 21:14"/>
  </r>
  <r>
    <x v="0"/>
    <x v="0"/>
    <n v="33.333333333333336"/>
    <n v="3"/>
    <s v="FRQ77"/>
    <n v="100"/>
    <n v="0"/>
    <s v="ร้านที่2"/>
    <s v="ส***พ  พ***จุติ"/>
    <s v="นนทบุรี"/>
    <s v="-"/>
    <s v=""/>
    <s v="18/08/2025 20:50"/>
    <s v="-"/>
    <s v="Flash Express Thailand"/>
    <s v="Tiktok"/>
    <s v="tiktok"/>
    <s v=""/>
    <s v="THT030422DGNU9Z"/>
    <s v="18/08/2025 20:49"/>
  </r>
  <r>
    <x v="0"/>
    <x v="0"/>
    <n v="50"/>
    <n v="6"/>
    <s v="FRQ76"/>
    <n v="200"/>
    <n v="0"/>
    <s v="ร้านที่2"/>
    <s v="ส***จักร"/>
    <s v="สระแก้ว"/>
    <s v="-"/>
    <s v=""/>
    <s v="18/08/2025 20:42"/>
    <s v="-"/>
    <s v="J&amp;T Express"/>
    <s v="Tiktok"/>
    <s v="tiktok"/>
    <s v=""/>
    <s v="762883107313"/>
    <s v="18/08/2025 20:41"/>
  </r>
  <r>
    <x v="5"/>
    <x v="5"/>
    <n v="27.5"/>
    <n v="8"/>
    <s v="FRQ75"/>
    <n v="270"/>
    <n v="0"/>
    <s v="ร้านที่2"/>
    <s v="ก***ร ห***ร้านจรรยา"/>
    <s v="ชลบุรี"/>
    <s v="-"/>
    <s v=""/>
    <s v="18/08/2025 20:40"/>
    <s v="-"/>
    <s v="J&amp;T Express"/>
    <s v="Tiktok"/>
    <s v="tiktok"/>
    <s v=""/>
    <s v="762865119402"/>
    <s v="18/08/2025 20:39"/>
  </r>
  <r>
    <x v="5"/>
    <x v="5"/>
    <n v="33.333333333333336"/>
    <n v="3"/>
    <s v="FRQ74"/>
    <n v="110"/>
    <n v="10"/>
    <s v="ร้านที่4"/>
    <s v="a***ajaaraksanee"/>
    <s v="เชียงใหม่"/>
    <s v="-"/>
    <s v=""/>
    <s v="18/08/2025 20:37"/>
    <s v="-"/>
    <s v="J&amp;T COD"/>
    <s v="Tiktok"/>
    <s v="จ่ายทีหลัง / COD"/>
    <s v=""/>
    <s v="-"/>
    <s v="18/08/2025 20:37"/>
  </r>
  <r>
    <x v="2"/>
    <x v="2"/>
    <n v="66.666666666666671"/>
    <n v="3"/>
    <s v="FRQ73"/>
    <n v="100"/>
    <n v="0"/>
    <s v="ร้านที่2"/>
    <s v="อ***  บ***ล้า"/>
    <s v="กรุงเทพฯ"/>
    <s v="-"/>
    <s v=""/>
    <s v="18/08/2025 20:35"/>
    <s v="-"/>
    <s v="J&amp;T COD"/>
    <s v="Tiktok"/>
    <s v="จ่ายทีหลัง / COD"/>
    <s v=""/>
    <s v="762811521356"/>
    <s v="18/08/2025 20:35"/>
  </r>
  <r>
    <x v="7"/>
    <x v="7"/>
    <n v="32.200000000000003"/>
    <n v="2"/>
    <s v="FRQ71"/>
    <n v="103.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18/08/2025 20:18"/>
    <s v="-"/>
    <s v="Kerry_dropoff"/>
    <s v="Lazada"/>
    <s v="lazada"/>
    <s v=""/>
    <s v="LEXPU0598991272"/>
    <s v="18/08/2025 20:18"/>
  </r>
  <r>
    <x v="8"/>
    <x v="7"/>
    <n v="32.200000000000003"/>
    <n v="1"/>
    <s v="FRQ71"/>
    <n v="103.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18/08/2025 20:18"/>
    <s v="-"/>
    <s v="Kerry_dropoff"/>
    <s v="Lazada"/>
    <s v="lazada"/>
    <s v=""/>
    <s v="LEXPU0598991272"/>
    <s v="18/08/2025 20:18"/>
  </r>
  <r>
    <x v="8"/>
    <x v="8"/>
    <n v="43.92"/>
    <n v="1"/>
    <s v="FRQ70"/>
    <n v="681"/>
    <n v="66"/>
    <s v="ร้านที่3"/>
    <s v="watinee จุ๊"/>
    <s v="202ม.2 ปั้มน้ำมันPt สามแยกนิวเคลียร์ · องครักษ์/ Ongkharak_x000a__x000a_องครักษ์/ Ongkharakนครนายก/ Nakhon Nayok_x000a_26120"/>
    <s v="26120"/>
    <s v="660626351143"/>
    <s v="18/08/2025 19:56"/>
    <s v="-"/>
    <s v="Kerry_dropoff"/>
    <s v="Lazada"/>
    <s v="lazada"/>
    <s v=""/>
    <s v="TH11047MWWGR6C"/>
    <s v="18/08/2025 19:56"/>
  </r>
  <r>
    <x v="8"/>
    <x v="8"/>
    <n v="43.92"/>
    <n v="1"/>
    <s v="FRQ70"/>
    <n v="681"/>
    <n v="66"/>
    <s v="ร้านที่3"/>
    <s v="watinee จุ๊"/>
    <s v="202ม.2 ปั้มน้ำมันPt สามแยกนิวเคลียร์ · องครักษ์/ Ongkharak_x000a__x000a_องครักษ์/ Ongkharakนครนายก/ Nakhon Nayok_x000a_26120"/>
    <s v="26120"/>
    <s v="660626351143"/>
    <s v="18/08/2025 19:56"/>
    <s v="-"/>
    <s v="Kerry_dropoff"/>
    <s v="Lazada"/>
    <s v="lazada"/>
    <s v=""/>
    <s v="TH11047MWWGR6C"/>
    <s v="18/08/2025 19:56"/>
  </r>
  <r>
    <x v="8"/>
    <x v="8"/>
    <n v="43.93"/>
    <n v="5"/>
    <s v="FRQ70"/>
    <n v="681"/>
    <n v="66"/>
    <s v="ร้านที่3"/>
    <s v="watinee จุ๊"/>
    <s v="202ม.2 ปั้มน้ำมันPt สามแยกนิวเคลียร์ · องครักษ์/ Ongkharak_x000a__x000a_องครักษ์/ Ongkharakนครนายก/ Nakhon Nayok_x000a_26120"/>
    <s v="26120"/>
    <s v="660626351143"/>
    <s v="18/08/2025 19:56"/>
    <s v="-"/>
    <s v="Kerry_dropoff"/>
    <s v="Lazada"/>
    <s v="lazada"/>
    <s v=""/>
    <s v="TH11047MWWGR6C"/>
    <s v="18/08/2025 19:56"/>
  </r>
  <r>
    <x v="7"/>
    <x v="8"/>
    <n v="43.93"/>
    <n v="7"/>
    <s v="FRQ70"/>
    <n v="681"/>
    <n v="66"/>
    <s v="ร้านที่3"/>
    <s v="watinee จุ๊"/>
    <s v="202ม.2 ปั้มน้ำมันPt สามแยกนิวเคลียร์ · องครักษ์/ Ongkharak_x000a__x000a_องครักษ์/ Ongkharakนครนายก/ Nakhon Nayok_x000a_26120"/>
    <s v="26120"/>
    <s v="660626351143"/>
    <s v="18/08/2025 19:56"/>
    <s v="-"/>
    <s v="Kerry_dropoff"/>
    <s v="Lazada"/>
    <s v="lazada"/>
    <s v=""/>
    <s v="TH11047MWWGR6C"/>
    <s v="18/08/2025 19:56"/>
  </r>
  <r>
    <x v="5"/>
    <x v="5"/>
    <n v="27.5"/>
    <n v="4"/>
    <s v="FRQ69"/>
    <n v="145"/>
    <n v="10"/>
    <s v="ร้านที่2"/>
    <s v="น***าว  น***พร  ศ***วงค์"/>
    <s v="หนองคาย"/>
    <s v="-"/>
    <s v=""/>
    <s v="18/08/2025 19:52"/>
    <s v="-"/>
    <s v="J&amp;T Express"/>
    <s v="Tiktok"/>
    <s v="tiktok"/>
    <s v=""/>
    <s v="762866816390"/>
    <s v="18/08/2025 19:52"/>
  </r>
  <r>
    <x v="5"/>
    <x v="5"/>
    <n v="33.333333333333336"/>
    <n v="3"/>
    <s v="FRQ68"/>
    <n v="110"/>
    <n v="10"/>
    <s v="ร้านที่4"/>
    <s v="แ***ม"/>
    <s v="นครราชสีมา"/>
    <s v="-"/>
    <s v=""/>
    <s v="18/08/2025 19:49"/>
    <s v="-"/>
    <s v="J&amp;T COD"/>
    <s v="Tiktok"/>
    <s v="จ่ายทีหลัง / COD"/>
    <s v=""/>
    <s v="-"/>
    <s v="18/08/2025 19:49"/>
  </r>
  <r>
    <x v="0"/>
    <x v="0"/>
    <n v="33.333333333333336"/>
    <n v="3"/>
    <s v="FRQ67"/>
    <n v="399"/>
    <n v="0"/>
    <s v="ร้านที่2"/>
    <s v="แ***ิด"/>
    <s v="สระบุรี"/>
    <s v="-"/>
    <s v=""/>
    <s v="18/08/2025 19:42"/>
    <s v="-"/>
    <s v="J&amp;T Express"/>
    <s v="Tiktok"/>
    <s v="tiktok"/>
    <s v=""/>
    <s v="762836502400"/>
    <s v="18/08/2025 19:42"/>
  </r>
  <r>
    <x v="9"/>
    <x v="9"/>
    <n v="139"/>
    <n v="1"/>
    <s v="FRQ67"/>
    <n v="399"/>
    <n v="0"/>
    <s v="ร้านที่2"/>
    <s v="แ***ิด"/>
    <s v="สระบุรี"/>
    <s v="-"/>
    <s v=""/>
    <s v="18/08/2025 19:42"/>
    <s v="-"/>
    <s v="J&amp;T Express"/>
    <s v="Tiktok"/>
    <s v="tiktok"/>
    <s v=""/>
    <s v="762836502400"/>
    <s v="18/08/2025 19:42"/>
  </r>
  <r>
    <x v="6"/>
    <x v="10"/>
    <n v="120"/>
    <n v="1"/>
    <s v="FRQ67"/>
    <n v="399"/>
    <n v="0"/>
    <s v="ร้านที่2"/>
    <s v="แ***ิด"/>
    <s v="สระบุรี"/>
    <s v="-"/>
    <s v=""/>
    <s v="18/08/2025 19:42"/>
    <s v="-"/>
    <s v="J&amp;T Express"/>
    <s v="Tiktok"/>
    <s v="tiktok"/>
    <s v=""/>
    <s v="762836502400"/>
    <s v="18/08/2025 19:42"/>
  </r>
  <r>
    <x v="10"/>
    <x v="11"/>
    <n v="120"/>
    <n v="1"/>
    <s v="FRQ67"/>
    <n v="399"/>
    <n v="0"/>
    <s v="ร้านที่2"/>
    <s v="แ***ิด"/>
    <s v="สระบุรี"/>
    <s v="-"/>
    <s v=""/>
    <s v="18/08/2025 19:42"/>
    <s v="-"/>
    <s v="J&amp;T Express"/>
    <s v="Tiktok"/>
    <s v="tiktok"/>
    <s v=""/>
    <s v="762836502400"/>
    <s v="18/08/2025 19:42"/>
  </r>
  <r>
    <x v="2"/>
    <x v="2"/>
    <n v="66.666666666666671"/>
    <n v="3"/>
    <s v="FRQ66"/>
    <n v="100"/>
    <n v="0"/>
    <s v="ร้านที่2"/>
    <s v="ก***ิดา แ***ุพรรณ์"/>
    <s v="ชัยนาท"/>
    <s v="-"/>
    <s v=""/>
    <s v="18/08/2025 19:37"/>
    <s v="-"/>
    <s v="J&amp;T COD"/>
    <s v="Tiktok"/>
    <s v="จ่ายทีหลัง / COD"/>
    <s v=""/>
    <s v="762827523334"/>
    <s v="18/08/2025 19:37"/>
  </r>
  <r>
    <x v="0"/>
    <x v="0"/>
    <n v="33.333333333333336"/>
    <n v="6"/>
    <s v="FRQ65"/>
    <n v="200"/>
    <n v="0"/>
    <s v="ร้านที่2"/>
    <s v="ธ*** ใ***ม"/>
    <s v="ชลบุรี"/>
    <s v="-"/>
    <s v=""/>
    <s v="18/08/2025 19:23"/>
    <s v="-"/>
    <s v="J&amp;T COD"/>
    <s v="Tiktok"/>
    <s v="จ่ายทีหลัง / COD"/>
    <s v=""/>
    <s v="762834893240"/>
    <s v="18/08/2025 19:24"/>
  </r>
  <r>
    <x v="6"/>
    <x v="10"/>
    <n v="66.333333333333329"/>
    <n v="3"/>
    <s v="FRQ64"/>
    <n v="220"/>
    <n v="0"/>
    <s v="ร้านที่4"/>
    <s v="ส***ญาดา"/>
    <s v="พัทลุง"/>
    <s v="-"/>
    <s v=""/>
    <s v="18/08/2025 19:23"/>
    <s v="-"/>
    <s v="J&amp;T COD"/>
    <s v="Tiktok"/>
    <s v="จ่ายทีหลัง / COD"/>
    <s v=""/>
    <s v="762850200350"/>
    <s v="18/08/2025 19:23"/>
  </r>
  <r>
    <x v="2"/>
    <x v="2"/>
    <n v="66.666666666666671"/>
    <n v="6"/>
    <s v="FRQ63"/>
    <n v="480"/>
    <n v="0"/>
    <s v="ร้านที่2"/>
    <s v="ส***ญญา ค***"/>
    <s v="มหาสารคาม"/>
    <s v="-"/>
    <s v=""/>
    <s v="18/08/2025 19:17"/>
    <s v="-"/>
    <s v="J&amp;T COD"/>
    <s v="Tiktok"/>
    <s v="จ่ายทีหลัง / COD"/>
    <s v="โปรดระบุห้ามโยน"/>
    <s v="762815008362"/>
    <s v="18/08/2025 19:17"/>
  </r>
  <r>
    <x v="0"/>
    <x v="0"/>
    <n v="33.333333333333336"/>
    <n v="6"/>
    <s v="FRQ63"/>
    <n v="480"/>
    <n v="0"/>
    <s v="ร้านที่2"/>
    <s v="ส***ญญา ค***"/>
    <s v="มหาสารคาม"/>
    <s v="-"/>
    <s v=""/>
    <s v="18/08/2025 19:17"/>
    <s v="-"/>
    <s v="J&amp;T COD"/>
    <s v="Tiktok"/>
    <s v="จ่ายทีหลัง / COD"/>
    <s v="โปรดระบุห้ามโยน"/>
    <s v="762815008362"/>
    <s v="18/08/2025 19:17"/>
  </r>
  <r>
    <x v="11"/>
    <x v="12"/>
    <n v="50"/>
    <n v="3"/>
    <s v="FRQ63"/>
    <n v="480"/>
    <n v="0"/>
    <s v="ร้านที่2"/>
    <s v="ส***ญญา ค***"/>
    <s v="มหาสารคาม"/>
    <s v="-"/>
    <s v=""/>
    <s v="18/08/2025 19:17"/>
    <s v="-"/>
    <s v="J&amp;T COD"/>
    <s v="Tiktok"/>
    <s v="จ่ายทีหลัง / COD"/>
    <s v="โปรดระบุห้ามโยน"/>
    <s v="762815008362"/>
    <s v="18/08/2025 19:17"/>
  </r>
  <r>
    <x v="5"/>
    <x v="5"/>
    <n v="27.5"/>
    <n v="4"/>
    <s v="FRQ62"/>
    <n v="135"/>
    <n v="0"/>
    <s v="ร้านที่2"/>
    <s v="ว***รัตน์"/>
    <s v="ชลบุรี"/>
    <s v="-"/>
    <s v=""/>
    <s v="18/08/2025 19:16"/>
    <s v="-"/>
    <s v="J&amp;T COD"/>
    <s v="Tiktok"/>
    <s v="จ่ายทีหลัง / COD"/>
    <s v=""/>
    <s v="762872515392"/>
    <s v="18/08/2025 19:16"/>
  </r>
  <r>
    <x v="0"/>
    <x v="0"/>
    <n v="33.333333333333336"/>
    <n v="3"/>
    <s v="FRQ61"/>
    <n v="100"/>
    <n v="0"/>
    <s v="ร้านที่2"/>
    <s v="บ***แสงทองตระกูล"/>
    <s v="กรุงเทพมหานคร"/>
    <s v="-"/>
    <s v=""/>
    <s v="18/08/2025 18:37"/>
    <s v="-"/>
    <s v="J&amp;T COD"/>
    <s v="Tiktok"/>
    <s v="จ่ายทีหลัง / COD"/>
    <s v=""/>
    <s v="762811195300"/>
    <s v="18/08/2025 18:37"/>
  </r>
  <r>
    <x v="6"/>
    <x v="10"/>
    <n v="72"/>
    <n v="3"/>
    <s v="FRQ60"/>
    <n v="35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8/08/2025 18:44"/>
    <s v="-"/>
    <s v="Flash Express"/>
    <s v="Shopee"/>
    <s v="shopee"/>
    <s v=""/>
    <s v="TH10037MWYNV0K"/>
    <s v="18/08/2025 18:33"/>
  </r>
  <r>
    <x v="10"/>
    <x v="13"/>
    <n v="80"/>
    <n v="1"/>
    <s v="FRQ60"/>
    <n v="35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8/08/2025 18:44"/>
    <s v="-"/>
    <s v="Flash Express"/>
    <s v="Shopee"/>
    <s v="shopee"/>
    <s v=""/>
    <s v="TH10037MWYNV0K"/>
    <s v="18/08/2025 18:33"/>
  </r>
  <r>
    <x v="10"/>
    <x v="13"/>
    <n v="72"/>
    <n v="1"/>
    <s v="FRQ60"/>
    <n v="35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8/08/2025 18:44"/>
    <s v="-"/>
    <s v="Flash Express"/>
    <s v="Shopee"/>
    <s v="shopee"/>
    <s v=""/>
    <s v="TH10037MWYNV0K"/>
    <s v="18/08/2025 18:33"/>
  </r>
  <r>
    <x v="0"/>
    <x v="0"/>
    <n v="33.333333333333336"/>
    <n v="3"/>
    <s v="FRQ58"/>
    <n v="100"/>
    <n v="0"/>
    <s v="ร้านที่2"/>
    <s v="เ***มพล บ***อม"/>
    <s v="ชลบุรี"/>
    <s v="-"/>
    <s v=""/>
    <s v="18/08/2025 18:18"/>
    <s v="-"/>
    <s v="J&amp;T COD"/>
    <s v="Tiktok"/>
    <s v="จ่ายทีหลัง / COD"/>
    <s v=""/>
    <s v="762873490282"/>
    <s v="18/08/2025 18:18"/>
  </r>
  <r>
    <x v="0"/>
    <x v="0"/>
    <n v="33.333333333333336"/>
    <n v="3"/>
    <s v="FRQ57"/>
    <n v="100"/>
    <n v="0"/>
    <s v="ร้านที่2"/>
    <s v="N***yat"/>
    <s v="Bangkok"/>
    <s v="-"/>
    <s v=""/>
    <s v="18/08/2025 18:16"/>
    <s v="-"/>
    <s v="J&amp;T COD"/>
    <s v="Tiktok"/>
    <s v="จ่ายทีหลัง / COD"/>
    <s v=""/>
    <s v="762871893280"/>
    <s v="18/08/2025 18:16"/>
  </r>
  <r>
    <x v="0"/>
    <x v="0"/>
    <n v="50"/>
    <n v="6"/>
    <s v="FRQ56"/>
    <n v="200"/>
    <n v="0"/>
    <s v="ร้านที่2"/>
    <s v="ส***า ม***น"/>
    <s v="ฉะเชิงเทรา"/>
    <s v="-"/>
    <s v=""/>
    <s v="18/08/2025 17:37"/>
    <s v="-"/>
    <s v="J&amp;T COD"/>
    <s v="Tiktok"/>
    <s v="จ่ายทีหลัง / COD"/>
    <s v=""/>
    <s v="762814597252"/>
    <s v="18/08/2025 17:37"/>
  </r>
  <r>
    <x v="12"/>
    <x v="14"/>
    <n v="54.5"/>
    <n v="2"/>
    <s v="FRQ53"/>
    <n v="67"/>
    <n v="7"/>
    <s v="ร้านที่1"/>
    <s v="สุนันทิยา ตั้งไพศาลสัมพันธ์"/>
    <s v="หมู่บ้านกานดาคลาสสิควิว 180(8/377) ซอย5 ถนนบางบอน5 แยก12 · บางบอนเหนือ/ Bang Bon Nuea_x000a__x000a_บางบอน/ Bang Bonกรุงเทพมหานคร/ Bangkok_x000a_10150"/>
    <s v="10150"/>
    <s v="660874551963"/>
    <s v="18/08/2025 16:53"/>
    <s v="-"/>
    <s v="Kerry_dropoff"/>
    <s v="Lazada"/>
    <s v="lazada"/>
    <s v=""/>
    <s v="LEXPU0598996650"/>
    <s v="18/08/2025 16:53"/>
  </r>
  <r>
    <x v="6"/>
    <x v="10"/>
    <n v="66.333333333333329"/>
    <n v="3"/>
    <s v="FRQ52"/>
    <n v="180.6"/>
    <n v="26"/>
    <s v="ร้านที่8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8/08/2025 16:48"/>
    <s v="-"/>
    <s v="Kerry_dropoff"/>
    <s v="Lazada"/>
    <s v="lazada"/>
    <s v=""/>
    <s v="LEXPU0599003005"/>
    <s v="18/08/2025 16:48"/>
  </r>
  <r>
    <x v="5"/>
    <x v="5"/>
    <n v="45"/>
    <n v="1"/>
    <s v="FRQ50"/>
    <n v="76"/>
    <n v="35"/>
    <s v="ร้านที่4"/>
    <s v="ก***้า"/>
    <s v="Pathum Thani"/>
    <s v="-"/>
    <s v=""/>
    <s v="18/08/2025 16:26"/>
    <s v="-"/>
    <s v="J&amp;T COD"/>
    <s v="Tiktok"/>
    <s v="จ่ายทีหลัง / COD"/>
    <s v=""/>
    <s v="762845212393"/>
    <s v="18/08/2025 16:26"/>
  </r>
  <r>
    <x v="0"/>
    <x v="0"/>
    <n v="50"/>
    <n v="6"/>
    <s v="FRQ49"/>
    <n v="200"/>
    <n v="0"/>
    <s v="ร้านที่2"/>
    <s v="อ***า ช***ฑรัตน์ชัย"/>
    <s v="นนทบุรี"/>
    <s v="-"/>
    <s v=""/>
    <s v="18/08/2025 16:06"/>
    <s v="-"/>
    <s v="Flash Express Thailand COD"/>
    <s v="Tiktok"/>
    <s v="จ่ายทีหลัง / COD"/>
    <s v=""/>
    <s v="THT030222DRKG7Z"/>
    <s v="18/08/2025 16:06"/>
  </r>
  <r>
    <x v="0"/>
    <x v="0"/>
    <n v="33.333333333333336"/>
    <n v="6"/>
    <s v="FRQ48"/>
    <n v="200"/>
    <n v="0"/>
    <s v="ร้านที่2"/>
    <s v="น***กษณ์ แ***วิเชียร"/>
    <s v="สุพรรณบุรี"/>
    <s v="-"/>
    <s v=""/>
    <s v="18/08/2025 15:52"/>
    <s v="-"/>
    <s v="J&amp;T COD"/>
    <s v="Tiktok"/>
    <s v="จ่ายทีหลัง / COD"/>
    <s v=""/>
    <s v="762860000313"/>
    <s v="18/08/2025 15:52"/>
  </r>
  <r>
    <x v="6"/>
    <x v="10"/>
    <n v="66.333333333333329"/>
    <n v="3"/>
    <s v="FRQ47"/>
    <n v="174.75"/>
    <n v="26"/>
    <s v="ร้านที่8"/>
    <s v="อ้อ"/>
    <s v="1293/51(บ้านหัวมุมอยู่ด้านหลังร้านขายยาประตูรั้วสแตนเลส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18/08/2025 15:47"/>
    <s v="-"/>
    <s v="Kerry_dropoff"/>
    <s v="Lazada"/>
    <s v="lazada"/>
    <s v=""/>
    <s v="LEXPU0599002359"/>
    <s v="18/08/2025 15:47"/>
  </r>
  <r>
    <x v="0"/>
    <x v="0"/>
    <n v="50"/>
    <n v="6"/>
    <s v="FRQ46"/>
    <n v="200"/>
    <n v="0"/>
    <s v="ร้านที่2"/>
    <s v="น***ิกานต์  อ***สัตตวรรณ"/>
    <s v="กรุงเทพฯ"/>
    <s v="-"/>
    <s v=""/>
    <s v="18/08/2025 15:38"/>
    <s v="-"/>
    <s v="J&amp;T COD"/>
    <s v="Tiktok"/>
    <s v="จ่ายทีหลัง / COD"/>
    <s v=""/>
    <s v="762814494293"/>
    <s v="18/08/2025 15:38"/>
  </r>
  <r>
    <x v="10"/>
    <x v="13"/>
    <n v="90"/>
    <n v="2"/>
    <s v="FRQ45"/>
    <n v="127"/>
    <n v="7"/>
    <s v="ร้านที่8"/>
    <s v="น.ส.อัญชลี ซี่ซ้าย"/>
    <s v="หอพักหญิงเฉลิมลักษณ์ 91/112 · เขารูปช้าง/ Khao Rup Chang_x000a__x000a_เมืองสงขลา/ Mueang Songkhlaสงขลา/ Songkhla_x000a_90000"/>
    <s v="90000"/>
    <s v="660879383445"/>
    <s v="18/08/2025 15:38"/>
    <s v="-"/>
    <s v="Kerry_dropoff"/>
    <s v="Lazada"/>
    <s v="lazada"/>
    <s v=""/>
    <s v="LEXPU0599007867"/>
    <s v="18/08/2025 15:38"/>
  </r>
  <r>
    <x v="0"/>
    <x v="0"/>
    <n v="50"/>
    <n v="6"/>
    <s v="FRQ44"/>
    <n v="200"/>
    <n v="0"/>
    <s v="ร้านที่2"/>
    <s v="l***a s***nsarpjinda"/>
    <s v="Bangkok"/>
    <s v="-"/>
    <s v=""/>
    <s v="18/08/2025 15:28"/>
    <s v="-"/>
    <s v="J&amp;T COD"/>
    <s v="Tiktok"/>
    <s v="จ่ายทีหลัง / COD"/>
    <s v=""/>
    <s v="762892202310"/>
    <s v="18/08/2025 15:29"/>
  </r>
  <r>
    <x v="10"/>
    <x v="13"/>
    <n v="90"/>
    <n v="2"/>
    <s v="FRQ43"/>
    <n v="127"/>
    <n v="7"/>
    <s v="ร้านที่8"/>
    <s v="พรพรรณ"/>
    <s v="37หมู่3ต.หนองยวง · หนองยวง/ Nong Yuang_x000a__x000a_เวียงหนองล่อง/ Wiang Nong Longลำพูน/ Lamphun_x000a_51120"/>
    <s v="51120"/>
    <s v="660947452503"/>
    <s v="18/08/2025 15:23"/>
    <s v="-"/>
    <s v="Kerry_dropoff"/>
    <s v="Lazada"/>
    <s v="lazada"/>
    <s v=""/>
    <s v="TH48087MX7D56B"/>
    <s v="18/08/2025 15:23"/>
  </r>
  <r>
    <x v="0"/>
    <x v="0"/>
    <n v="50"/>
    <n v="6"/>
    <s v="FRQ42"/>
    <n v="200"/>
    <n v="0"/>
    <s v="ร้านที่2"/>
    <s v="ส***วดี ส***ทย"/>
    <s v="ระยอง"/>
    <s v="-"/>
    <s v=""/>
    <s v="18/08/2025 15:22"/>
    <s v="-"/>
    <s v="J&amp;T COD"/>
    <s v="Tiktok"/>
    <s v="จ่ายทีหลัง / COD"/>
    <s v=""/>
    <s v="762822106336"/>
    <s v="18/08/2025 15:23"/>
  </r>
  <r>
    <x v="2"/>
    <x v="2"/>
    <n v="66.666666666666671"/>
    <n v="6"/>
    <s v="FRQ41"/>
    <n v="200"/>
    <n v="0"/>
    <s v="ร้านที่2"/>
    <s v="ฐ***มา ถ***วัฒนากูล"/>
    <s v="กาญจนบุรี"/>
    <s v="-"/>
    <s v=""/>
    <s v="18/08/2025 15:06"/>
    <s v="-"/>
    <s v="J&amp;T COD"/>
    <s v="Tiktok"/>
    <s v="จ่ายทีหลัง / COD"/>
    <s v=""/>
    <s v="762896827335"/>
    <s v="18/08/2025 15:06"/>
  </r>
  <r>
    <x v="5"/>
    <x v="5"/>
    <n v="50"/>
    <n v="1"/>
    <s v="FRQ40"/>
    <n v="50"/>
    <n v="0"/>
    <s v="ร้านที่1"/>
    <s v="แ*น"/>
    <s v="******อำเภอปักธงชัย ตำบลโคกไทย อำเภอปักธงชัย จังหวัดนครราชสีมา 30150"/>
    <s v="30150"/>
    <s v="24"/>
    <s v="18/08/2025 15:07"/>
    <s v="-"/>
    <s v="SPX Express"/>
    <s v="Shopee"/>
    <s v="shopee"/>
    <s v=""/>
    <s v="TH254967888608J"/>
    <s v="18/08/2025 15:05"/>
  </r>
  <r>
    <x v="13"/>
    <x v="15"/>
    <n v="66.666666666666671"/>
    <n v="3"/>
    <s v="FRQ39"/>
    <n v="200"/>
    <n v="0"/>
    <s v="ร้านที่2"/>
    <s v="ท***รรณ ช***ัญ"/>
    <s v="กรุงเทพฯ"/>
    <s v="-"/>
    <s v=""/>
    <s v="18/08/2025 14:57"/>
    <s v="-"/>
    <s v="J&amp;T Express"/>
    <s v="Tiktok"/>
    <s v="tiktok"/>
    <s v=""/>
    <s v="762874400396"/>
    <s v="18/08/2025 14:57"/>
  </r>
  <r>
    <x v="2"/>
    <x v="2"/>
    <n v="66.666666666666671"/>
    <n v="3"/>
    <s v="FRQ39"/>
    <n v="200"/>
    <n v="0"/>
    <s v="ร้านที่2"/>
    <s v="ท***รรณ ช***ัญ"/>
    <s v="กรุงเทพฯ"/>
    <s v="-"/>
    <s v=""/>
    <s v="18/08/2025 14:57"/>
    <s v="-"/>
    <s v="J&amp;T Express"/>
    <s v="Tiktok"/>
    <s v="tiktok"/>
    <s v=""/>
    <s v="762874400396"/>
    <s v="18/08/2025 14:57"/>
  </r>
  <r>
    <x v="0"/>
    <x v="0"/>
    <n v="50"/>
    <n v="6"/>
    <s v="FRQ36"/>
    <n v="200"/>
    <n v="0"/>
    <s v="ร้านที่2"/>
    <s v="ส***า ห***ะริ"/>
    <s v="ชุมพร"/>
    <s v="-"/>
    <s v=""/>
    <s v="18/08/2025 14:42"/>
    <s v="-"/>
    <s v="J&amp;T COD"/>
    <s v="Tiktok"/>
    <s v="จ่ายทีหลัง / COD"/>
    <s v=""/>
    <s v="762808888284"/>
    <s v="18/08/2025 14:42"/>
  </r>
  <r>
    <x v="5"/>
    <x v="5"/>
    <n v="27.5"/>
    <n v="4"/>
    <s v="FRQ35"/>
    <n v="144"/>
    <n v="9"/>
    <s v="ร้านที่2"/>
    <s v="ส***นต์ ส***นัน"/>
    <s v="อุบลราชธานี"/>
    <s v="-"/>
    <s v=""/>
    <s v="18/08/2025 14:33"/>
    <s v="-"/>
    <s v="J&amp;T COD"/>
    <s v="Tiktok"/>
    <s v="จ่ายทีหลัง / COD"/>
    <s v=""/>
    <s v="-"/>
    <s v="18/08/2025 14:33"/>
  </r>
  <r>
    <x v="2"/>
    <x v="2"/>
    <n v="37"/>
    <n v="10"/>
    <s v="FRQ34"/>
    <n v="538"/>
    <n v="48"/>
    <s v="ร้านที่1"/>
    <s v="แ******ข"/>
    <s v="******นศิริพัฒน์, ตำบล บ้านต้อง, อำเภอเซกา ตำบลบ้านต้อง อำเภอเซกา จังหวัดบึงกาฬ 38150"/>
    <s v="38150"/>
    <s v="36"/>
    <s v="18/08/2025 15:01"/>
    <s v="-"/>
    <s v="SPX Express"/>
    <s v="Shopee"/>
    <s v="shopee"/>
    <s v=""/>
    <s v="TH256979105504F"/>
    <s v="18/08/2025 14:31"/>
  </r>
  <r>
    <x v="11"/>
    <x v="12"/>
    <n v="50"/>
    <n v="6"/>
    <s v="FRQ33"/>
    <n v="438.99"/>
    <n v="0"/>
    <s v="ร้านที่2"/>
    <s v="ผ***พรรณ พ***ิสาร"/>
    <s v="เชียงใหม่"/>
    <s v="-"/>
    <s v=""/>
    <s v="18/08/2025 14:30"/>
    <s v="-"/>
    <s v="J&amp;T COD"/>
    <s v="Tiktok"/>
    <s v="จ่ายทีหลัง / COD"/>
    <s v=""/>
    <s v="762810400402"/>
    <s v="18/08/2025 14:30"/>
  </r>
  <r>
    <x v="10"/>
    <x v="13"/>
    <n v="83.333333333333329"/>
    <n v="3"/>
    <s v="FRQ33"/>
    <n v="438.99"/>
    <n v="0"/>
    <s v="ร้านที่2"/>
    <s v="ผ***พรรณ พ***ิสาร"/>
    <s v="เชียงใหม่"/>
    <s v="-"/>
    <s v=""/>
    <s v="18/08/2025 14:30"/>
    <s v="-"/>
    <s v="J&amp;T COD"/>
    <s v="Tiktok"/>
    <s v="จ่ายทีหลัง / COD"/>
    <s v=""/>
    <s v="762810400402"/>
    <s v="18/08/2025 14:30"/>
  </r>
  <r>
    <x v="0"/>
    <x v="0"/>
    <n v="50"/>
    <n v="6"/>
    <s v="FRQ32"/>
    <n v="200"/>
    <n v="0"/>
    <s v="ร้านที่2"/>
    <s v="บ***ร ศ***มือง"/>
    <s v="เพชรบุรี"/>
    <s v="-"/>
    <s v=""/>
    <s v="18/08/2025 14:11"/>
    <s v="-"/>
    <s v="J&amp;T COD"/>
    <s v="Tiktok"/>
    <s v="จ่ายทีหลัง / COD"/>
    <s v=""/>
    <s v="762877384301"/>
    <s v="18/08/2025 14:15"/>
  </r>
  <r>
    <x v="14"/>
    <x v="16"/>
    <n v="12"/>
    <n v="20"/>
    <s v="FRQ31"/>
    <n v="250"/>
    <n v="0"/>
    <s v="ร้านที่1"/>
    <s v="ว******ง"/>
    <s v="******ย) 58/3 ม.3 ตำบลหน้าประดู่ อำเภอพานทอง จังหวัดชลบุรี 20160"/>
    <s v="20160"/>
    <s v="47"/>
    <s v="18/08/2025 13:55"/>
    <s v="-"/>
    <s v="SPX Express"/>
    <s v="Shopee"/>
    <s v="shopee"/>
    <s v=""/>
    <s v="TH255021488614P"/>
    <s v="18/08/2025 13:55"/>
  </r>
  <r>
    <x v="7"/>
    <x v="17"/>
    <n v="33.333333333333336"/>
    <n v="3"/>
    <s v="FRQ29"/>
    <n v="180"/>
    <n v="0"/>
    <s v="ร้านที่4"/>
    <s v="ห***"/>
    <s v="กรุงเทพฯ"/>
    <s v="-"/>
    <s v=""/>
    <s v="18/08/2025 13:37"/>
    <s v="-"/>
    <s v="J&amp;T COD"/>
    <s v="Tiktok"/>
    <s v="จ่ายทีหลัง / COD"/>
    <s v=""/>
    <s v="762884271262"/>
    <s v="18/08/2025 13:37"/>
  </r>
  <r>
    <x v="5"/>
    <x v="5"/>
    <n v="50"/>
    <n v="1"/>
    <s v="FRQ27"/>
    <n v="50"/>
    <n v="0"/>
    <s v="ร้านที่1"/>
    <s v="น******ี"/>
    <s v="******ัพทัน จ.อุทัยธานี ตำบลหนองกระทุ่ม อำเภอทัพทัน จังหวัดอุทัยธานี 61120"/>
    <s v="61120"/>
    <s v="48"/>
    <s v="18/08/2025 13:35"/>
    <s v="-"/>
    <s v="SPX Express"/>
    <s v="Shopee"/>
    <s v="shopee"/>
    <s v=""/>
    <s v="TH250905400306P"/>
    <s v="18/08/2025 13:34"/>
  </r>
  <r>
    <x v="12"/>
    <x v="14"/>
    <n v="54.5"/>
    <n v="2"/>
    <s v="FRQ26"/>
    <n v="67"/>
    <n v="7"/>
    <s v="ร้านที่1"/>
    <s v="ประไพพร วิโรจน์รัตนชัย"/>
    <s v="คลินิกทันตกรรมบางชัน 2/1 หมู่ที่ 14 ถนนเสรีไทย89 · มีนบุรี/ Min Buri_x000a__x000a_มีนบุรี/ Min Buriกรุงเทพมหานคร/ Bangkok_x000a_10510"/>
    <s v="10510"/>
    <s v="660984933803"/>
    <s v="18/08/2025 13:25"/>
    <s v="-"/>
    <s v="Kerry_dropoff"/>
    <s v="Lazada"/>
    <s v="lazada"/>
    <s v=""/>
    <s v="LEXPU0598997046"/>
    <s v="18/08/2025 13:25"/>
  </r>
  <r>
    <x v="2"/>
    <x v="2"/>
    <n v="66.666666666666671"/>
    <n v="6"/>
    <s v="FRQ25"/>
    <n v="200"/>
    <n v="0"/>
    <s v="ร้านที่2"/>
    <s v="น**     ป***งบุญมี"/>
    <s v="สมุทรสาคร"/>
    <s v="-"/>
    <s v=""/>
    <s v="18/08/2025 13:23"/>
    <s v="-"/>
    <s v="J&amp;T COD"/>
    <s v="Tiktok"/>
    <s v="จ่ายทีหลัง / COD"/>
    <s v=""/>
    <s v="762859926356"/>
    <s v="18/08/2025 13:23"/>
  </r>
  <r>
    <x v="12"/>
    <x v="14"/>
    <n v="54.5"/>
    <n v="2"/>
    <s v="FRQ24"/>
    <n v="10"/>
    <n v="0"/>
    <s v="ร้านที่1"/>
    <s v="เอ็มจร้า"/>
    <s v="74หมู่9 · ยางช้าย/ Yang Sai_x000a__x000a_โพธิ์ทอง/ Pho Thongอ่างทอง/ Ang Thong_x000a_14120"/>
    <s v="14120"/>
    <s v="660879727234"/>
    <s v="18/08/2025 13:17"/>
    <s v="-"/>
    <s v="Kerry_dropoff"/>
    <s v="Lazada"/>
    <s v="lazada"/>
    <s v=""/>
    <s v="LEXPU0598996453"/>
    <s v="18/08/2025 13:17"/>
  </r>
  <r>
    <x v="12"/>
    <x v="14"/>
    <n v="54.5"/>
    <n v="2"/>
    <s v="FRQ22"/>
    <n v="10"/>
    <n v="0"/>
    <s v="ร้านที่1"/>
    <s v="เอ็มจร"/>
    <s v="74หมู่9 · ยางช้าย/ Yang Sai_x000a__x000a_โพธิ์ทอง/ Pho Thongอ่างทอง/ Ang Thong_x000a_14120"/>
    <s v="14120"/>
    <s v="660897572346"/>
    <s v="18/08/2025 12:53"/>
    <s v="-"/>
    <s v="Kerry_dropoff"/>
    <s v="Lazada"/>
    <s v="lazada"/>
    <s v=""/>
    <s v="LEXPU0598997229"/>
    <s v="18/08/2025 12:53"/>
  </r>
  <r>
    <x v="10"/>
    <x v="18"/>
    <n v="95"/>
    <n v="1"/>
    <s v="FRQ21"/>
    <n v="142.5"/>
    <n v="0"/>
    <s v="ร้านที่3"/>
    <s v="ชลิกา นาคบุญชัย"/>
    <s v="13 ม.9 ต.บัวปากท่า_x000a__x000a_บางเลน/ Bang Lenนครปฐม/ Nakhon Pathom_x000a_73130"/>
    <s v="73130"/>
    <s v="660859056834"/>
    <s v="18/08/2025 12:46"/>
    <s v="-"/>
    <s v="Kerry_dropoff"/>
    <s v="Lazada"/>
    <s v="lazada"/>
    <s v=""/>
    <s v="LEXPU0599028786"/>
    <s v="18/08/2025 12:46"/>
  </r>
  <r>
    <x v="7"/>
    <x v="8"/>
    <n v="47.5"/>
    <n v="1"/>
    <s v="FRQ21"/>
    <n v="142.5"/>
    <n v="0"/>
    <s v="ร้านที่3"/>
    <s v="ชลิกา นาคบุญชัย"/>
    <s v="13 ม.9 ต.บัวปากท่า_x000a__x000a_บางเลน/ Bang Lenนครปฐม/ Nakhon Pathom_x000a_73130"/>
    <s v="73130"/>
    <s v="660859056834"/>
    <s v="18/08/2025 12:46"/>
    <s v="-"/>
    <s v="Kerry_dropoff"/>
    <s v="Lazada"/>
    <s v="lazada"/>
    <s v=""/>
    <s v="LEXPU0599028786"/>
    <s v="18/08/2025 12:46"/>
  </r>
  <r>
    <x v="13"/>
    <x v="15"/>
    <n v="66.666666666666671"/>
    <n v="3"/>
    <s v="FRQ19"/>
    <n v="318"/>
    <n v="0"/>
    <s v="ร้านที่2"/>
    <s v="น***สุกัญญา พ***า"/>
    <s v="ปราจีนบุรี"/>
    <s v="-"/>
    <s v=""/>
    <s v="18/08/2025 12:23"/>
    <s v="-"/>
    <s v="J&amp;T COD"/>
    <s v="Tiktok"/>
    <s v="จ่ายทีหลัง / COD"/>
    <s v=""/>
    <s v="762840107400"/>
    <s v="18/08/2025 12:23"/>
  </r>
  <r>
    <x v="3"/>
    <x v="3"/>
    <n v="139"/>
    <n v="1"/>
    <s v="FRQ19"/>
    <n v="318"/>
    <n v="0"/>
    <s v="ร้านที่2"/>
    <s v="น***สุกัญญา พ***า"/>
    <s v="ปราจีนบุรี"/>
    <s v="-"/>
    <s v=""/>
    <s v="18/08/2025 12:23"/>
    <s v="-"/>
    <s v="J&amp;T COD"/>
    <s v="Tiktok"/>
    <s v="จ่ายทีหลัง / COD"/>
    <s v=""/>
    <s v="762840107400"/>
    <s v="18/08/2025 12:23"/>
  </r>
  <r>
    <x v="4"/>
    <x v="4"/>
    <n v="139"/>
    <n v="1"/>
    <s v="FRQ19"/>
    <n v="318"/>
    <n v="0"/>
    <s v="ร้านที่2"/>
    <s v="น***สุกัญญา พ***า"/>
    <s v="ปราจีนบุรี"/>
    <s v="-"/>
    <s v=""/>
    <s v="18/08/2025 12:23"/>
    <s v="-"/>
    <s v="J&amp;T COD"/>
    <s v="Tiktok"/>
    <s v="จ่ายทีหลัง / COD"/>
    <s v=""/>
    <s v="762840107400"/>
    <s v="18/08/2025 12:23"/>
  </r>
  <r>
    <x v="0"/>
    <x v="0"/>
    <n v="50"/>
    <n v="6"/>
    <s v="FRQ17"/>
    <n v="200"/>
    <n v="0"/>
    <s v="ร้านที่2"/>
    <s v="ศ***​ภา​ ย***ี​"/>
    <s v="ลพบุรี"/>
    <s v="-"/>
    <s v=""/>
    <s v="18/08/2025 12:14"/>
    <s v="-"/>
    <s v="J&amp;T COD"/>
    <s v="Tiktok"/>
    <s v="จ่ายทีหลัง / COD"/>
    <s v=""/>
    <s v="762816682283"/>
    <s v="18/08/2025 12:14"/>
  </r>
  <r>
    <x v="0"/>
    <x v="0"/>
    <n v="33.333333333333336"/>
    <n v="3"/>
    <s v="FRQ15"/>
    <n v="209"/>
    <n v="0"/>
    <s v="ร้านที่2"/>
    <s v="ก***า  ส***นทร์"/>
    <s v="ปราจีนบุรี"/>
    <s v="-"/>
    <s v=""/>
    <s v="18/08/2025 12:10"/>
    <s v="-"/>
    <s v="J&amp;T COD"/>
    <s v="Tiktok"/>
    <s v="จ่ายทีหลัง / COD"/>
    <s v=""/>
    <s v="762880121345"/>
    <s v="18/08/2025 12:10"/>
  </r>
  <r>
    <x v="4"/>
    <x v="4"/>
    <n v="139"/>
    <n v="1"/>
    <s v="FRQ15"/>
    <n v="209"/>
    <n v="0"/>
    <s v="ร้านที่2"/>
    <s v="ก***า  ส***นทร์"/>
    <s v="ปราจีนบุรี"/>
    <s v="-"/>
    <s v=""/>
    <s v="18/08/2025 12:10"/>
    <s v="-"/>
    <s v="J&amp;T COD"/>
    <s v="Tiktok"/>
    <s v="จ่ายทีหลัง / COD"/>
    <s v=""/>
    <s v="762880121345"/>
    <s v="18/08/2025 12:10"/>
  </r>
  <r>
    <x v="0"/>
    <x v="0"/>
    <n v="50"/>
    <n v="6"/>
    <s v="FRQ14"/>
    <n v="200"/>
    <n v="0"/>
    <s v="ร้านที่2"/>
    <s v="เ***"/>
    <s v="กรุงเทพฯ"/>
    <s v="-"/>
    <s v=""/>
    <s v="18/08/2025 12:08"/>
    <s v="-"/>
    <s v="J&amp;T COD"/>
    <s v="Tiktok"/>
    <s v="จ่ายทีหลัง / COD"/>
    <s v=""/>
    <s v="762898899280"/>
    <s v="18/08/2025 12:08"/>
  </r>
  <r>
    <x v="2"/>
    <x v="2"/>
    <n v="66.666666666666671"/>
    <n v="6"/>
    <s v="FRQ13"/>
    <n v="200"/>
    <n v="0"/>
    <s v="ร้านที่2"/>
    <s v="บ***ลิศ  ท***ะจายะ"/>
    <s v="กรุงเทพฯ"/>
    <s v="-"/>
    <s v=""/>
    <s v="18/08/2025 12:07"/>
    <s v="-"/>
    <s v="J&amp;T COD"/>
    <s v="Tiktok"/>
    <s v="จ่ายทีหลัง / COD"/>
    <s v=""/>
    <s v="762862925366"/>
    <s v="18/08/2025 12:07"/>
  </r>
  <r>
    <x v="15"/>
    <x v="19"/>
    <n v="120"/>
    <n v="2"/>
    <s v="FRQ11"/>
    <n v="240"/>
    <n v="0"/>
    <s v="ร้านที่2"/>
    <s v="ก***์พิชชา พ***ศรี"/>
    <s v="ระยอง"/>
    <s v="-"/>
    <s v=""/>
    <s v="18/08/2025 12:06"/>
    <s v="-"/>
    <s v="J&amp;T COD"/>
    <s v="Tiktok"/>
    <s v="จ่ายทีหลัง / COD"/>
    <s v=""/>
    <s v="762811881274"/>
    <s v="18/08/2025 12:06"/>
  </r>
  <r>
    <x v="16"/>
    <x v="20"/>
    <n v="120"/>
    <n v="1"/>
    <s v="FRQ11"/>
    <n v="240"/>
    <n v="0"/>
    <s v="ร้านที่2"/>
    <s v="ก***์พิชชา พ***ศรี"/>
    <s v="ระยอง"/>
    <s v="-"/>
    <s v=""/>
    <s v="18/08/2025 12:06"/>
    <s v="-"/>
    <s v="J&amp;T COD"/>
    <s v="Tiktok"/>
    <s v="จ่ายทีหลัง / COD"/>
    <s v=""/>
    <s v="762811881274"/>
    <s v="18/08/2025 12:06"/>
  </r>
  <r>
    <x v="13"/>
    <x v="15"/>
    <n v="66.666666666666671"/>
    <n v="3"/>
    <s v="FRQ10"/>
    <n v="300"/>
    <n v="0"/>
    <s v="ร้านที่2"/>
    <s v="น***าวขวัญฤทัย พ***อุตสาหะ"/>
    <s v="เทศบาลนครเชียงใหม่"/>
    <s v="-"/>
    <s v=""/>
    <s v="18/08/2025 12:03"/>
    <s v="-"/>
    <s v="J&amp;T COD"/>
    <s v="Tiktok"/>
    <s v="จ่ายทีหลัง / COD"/>
    <s v="เบาหวิว มะพร้าวน้ำหอม2 เผือก2 มะพร้าวเผา1 ตาล1"/>
    <s v="762896802371"/>
    <s v="18/08/2025 12:03"/>
  </r>
  <r>
    <x v="0"/>
    <x v="0"/>
    <n v="50"/>
    <n v="6"/>
    <s v="FRQ10"/>
    <n v="300"/>
    <n v="0"/>
    <s v="ร้านที่2"/>
    <s v="น***าวขวัญฤทัย พ***อุตสาหะ"/>
    <s v="เทศบาลนครเชียงใหม่"/>
    <s v="-"/>
    <s v=""/>
    <s v="18/08/2025 12:03"/>
    <s v="-"/>
    <s v="J&amp;T COD"/>
    <s v="Tiktok"/>
    <s v="จ่ายทีหลัง / COD"/>
    <s v="เบาหวิว มะพร้าวน้ำหอม2 เผือก2 มะพร้าวเผา1 ตาล1"/>
    <s v="762896802371"/>
    <s v="18/08/2025 12:03"/>
  </r>
  <r>
    <x v="2"/>
    <x v="2"/>
    <n v="66.666666666666671"/>
    <n v="6"/>
    <s v="FRQ8"/>
    <n v="200"/>
    <n v="0"/>
    <s v="ร้านที่2"/>
    <s v="อ***    ต***งตา"/>
    <s v="ลพบุรี"/>
    <s v="-"/>
    <s v=""/>
    <s v="18/08/2025 11:58"/>
    <s v="-"/>
    <s v="J&amp;T COD"/>
    <s v="Tiktok"/>
    <s v="จ่ายทีหลัง / COD"/>
    <s v=""/>
    <s v="762869428333"/>
    <s v="18/08/2025 11:58"/>
  </r>
  <r>
    <x v="11"/>
    <x v="12"/>
    <n v="50"/>
    <n v="6"/>
    <s v="FRQ7"/>
    <n v="200"/>
    <n v="0"/>
    <s v="ร้านที่2"/>
    <s v="อ***    ต***งตา"/>
    <s v="ลพบุรี"/>
    <s v="-"/>
    <s v=""/>
    <s v="18/08/2025 11:57"/>
    <s v="-"/>
    <s v="J&amp;T COD"/>
    <s v="Tiktok"/>
    <s v="จ่ายทีหลัง / COD"/>
    <s v=""/>
    <s v="762889727320"/>
    <s v="18/08/2025 11:57"/>
  </r>
  <r>
    <x v="17"/>
    <x v="21"/>
    <n v="10"/>
    <n v="20"/>
    <s v="FRQ6"/>
    <n v="190"/>
    <n v="0"/>
    <s v="ร้านที่1"/>
    <s v="ค*****่"/>
    <s v="******ocal Cafe หมู่ที่ 6, ถนน วิเศษ, ตำบลราไวย์, อำเภอเมืองภูเก็ต ตำบลราไวย์ อำเภอเมืองภูเก็ต จังหวัดภูเก็ต 83130"/>
    <s v="83130"/>
    <s v="10"/>
    <s v="19/08/2025 00:11"/>
    <s v="-"/>
    <s v="SPX Express"/>
    <s v="Shopee"/>
    <s v="shopee"/>
    <s v=""/>
    <s v="TH2581844823391"/>
    <s v="18/08/2025 11:57"/>
  </r>
  <r>
    <x v="6"/>
    <x v="10"/>
    <n v="90"/>
    <n v="2"/>
    <s v="FRQ5"/>
    <n v="196.4"/>
    <n v="45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18/08/2025 11:39"/>
    <s v="-"/>
    <s v="Kerry_dropoff"/>
    <s v="Lazada"/>
    <s v="lazada"/>
    <s v=""/>
    <s v="LEXPU0599001790"/>
    <s v="18/08/2025 11:38"/>
  </r>
  <r>
    <x v="11"/>
    <x v="12"/>
    <n v="50"/>
    <n v="6"/>
    <s v="FRQ4"/>
    <n v="400"/>
    <n v="0"/>
    <s v="ร้านที่2"/>
    <s v="น***าวยุพาพร  แ***ทอง"/>
    <s v="เทศบาลนครอุบลราชธานี"/>
    <s v="-"/>
    <s v=""/>
    <s v="18/08/2025 11:38"/>
    <s v="-"/>
    <s v="J&amp;T COD"/>
    <s v="Tiktok"/>
    <s v="จ่ายทีหลัง / COD"/>
    <s v=""/>
    <s v="762809312355"/>
    <s v="18/08/2025 11:38"/>
  </r>
  <r>
    <x v="8"/>
    <x v="22"/>
    <n v="50"/>
    <n v="2"/>
    <s v="FRQ4"/>
    <n v="400"/>
    <n v="0"/>
    <s v="ร้านที่2"/>
    <s v="น***าวยุพาพร  แ***ทอง"/>
    <s v="เทศบาลนครอุบลราชธานี"/>
    <s v="-"/>
    <s v=""/>
    <s v="18/08/2025 11:38"/>
    <s v="-"/>
    <s v="J&amp;T COD"/>
    <s v="Tiktok"/>
    <s v="จ่ายทีหลัง / COD"/>
    <s v=""/>
    <s v="762809312355"/>
    <s v="18/08/2025 11:38"/>
  </r>
  <r>
    <x v="7"/>
    <x v="17"/>
    <n v="50"/>
    <n v="2"/>
    <s v="FRQ4"/>
    <n v="400"/>
    <n v="0"/>
    <s v="ร้านที่2"/>
    <s v="น***าวยุพาพร  แ***ทอง"/>
    <s v="เทศบาลนครอุบลราชธานี"/>
    <s v="-"/>
    <s v=""/>
    <s v="18/08/2025 11:38"/>
    <s v="-"/>
    <s v="J&amp;T COD"/>
    <s v="Tiktok"/>
    <s v="จ่ายทีหลัง / COD"/>
    <s v=""/>
    <s v="762809312355"/>
    <s v="18/08/2025 11:38"/>
  </r>
  <r>
    <x v="18"/>
    <x v="23"/>
    <n v="50"/>
    <n v="2"/>
    <s v="FRQ4"/>
    <n v="400"/>
    <n v="0"/>
    <s v="ร้านที่2"/>
    <s v="น***าวยุพาพร  แ***ทอง"/>
    <s v="เทศบาลนครอุบลราชธานี"/>
    <s v="-"/>
    <s v=""/>
    <s v="18/08/2025 11:38"/>
    <s v="-"/>
    <s v="J&amp;T COD"/>
    <s v="Tiktok"/>
    <s v="จ่ายทีหลัง / COD"/>
    <s v=""/>
    <s v="762809312355"/>
    <s v="18/08/2025 11:38"/>
  </r>
  <r>
    <x v="0"/>
    <x v="0"/>
    <n v="50"/>
    <n v="6"/>
    <s v="FRQ3"/>
    <n v="200"/>
    <n v="0"/>
    <s v="ร้านที่2"/>
    <s v="ศ***า"/>
    <s v="สมุทรสาคร"/>
    <s v="-"/>
    <s v=""/>
    <s v="18/08/2025 11:35"/>
    <s v="-"/>
    <s v="J&amp;T COD"/>
    <s v="Tiktok"/>
    <s v="จ่ายทีหลัง / COD"/>
    <s v=""/>
    <s v="762878992260"/>
    <s v="18/08/2025 11:35"/>
  </r>
  <r>
    <x v="5"/>
    <x v="5"/>
    <n v="27.5"/>
    <n v="4"/>
    <s v="FRQ2"/>
    <n v="156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18/08/2025 11:58"/>
    <s v="-"/>
    <s v="SPX Express"/>
    <s v="Shopee"/>
    <s v="shopee"/>
    <s v=""/>
    <s v="TH259756963594L"/>
    <s v="18/08/2025 11:28"/>
  </r>
  <r>
    <x v="0"/>
    <x v="0"/>
    <n v="50"/>
    <n v="6"/>
    <s v="FRQ1"/>
    <n v="200"/>
    <n v="0"/>
    <s v="ร้านที่2"/>
    <s v="น***ิยา เ***สังข์"/>
    <s v="สุราษฎร์ธานี"/>
    <s v="-"/>
    <s v=""/>
    <s v="18/08/2025 11:27"/>
    <s v="-"/>
    <s v="J&amp;T COD"/>
    <s v="Tiktok"/>
    <s v="จ่ายทีหลัง / COD"/>
    <s v=""/>
    <s v="762803890295"/>
    <s v="18/08/2025 11:27"/>
  </r>
  <r>
    <x v="13"/>
    <x v="15"/>
    <n v="66.666666666666671"/>
    <n v="3"/>
    <s v="FRQ0"/>
    <n v="200"/>
    <n v="0"/>
    <s v="ร้านที่2"/>
    <s v="อ***เรือน บ***ระเสริฐ"/>
    <s v="ชัยภูมิ"/>
    <s v="-"/>
    <s v=""/>
    <s v="18/08/2025 11:24"/>
    <s v="-"/>
    <s v="J&amp;T COD"/>
    <s v="Tiktok"/>
    <s v="จ่ายทีหลัง / COD"/>
    <s v=""/>
    <s v="762859012322"/>
    <s v="18/08/2025 11:24"/>
  </r>
  <r>
    <x v="8"/>
    <x v="22"/>
    <n v="50"/>
    <n v="1"/>
    <s v="FRQ0"/>
    <n v="200"/>
    <n v="0"/>
    <s v="ร้านที่2"/>
    <s v="อ***เรือน บ***ระเสริฐ"/>
    <s v="ชัยภูมิ"/>
    <s v="-"/>
    <s v=""/>
    <s v="18/08/2025 11:24"/>
    <s v="-"/>
    <s v="J&amp;T COD"/>
    <s v="Tiktok"/>
    <s v="จ่ายทีหลัง / COD"/>
    <s v=""/>
    <s v="762859012322"/>
    <s v="18/08/2025 11:24"/>
  </r>
  <r>
    <x v="7"/>
    <x v="17"/>
    <n v="50"/>
    <n v="1"/>
    <s v="FRQ0"/>
    <n v="200"/>
    <n v="0"/>
    <s v="ร้านที่2"/>
    <s v="อ***เรือน บ***ระเสริฐ"/>
    <s v="ชัยภูมิ"/>
    <s v="-"/>
    <s v=""/>
    <s v="18/08/2025 11:24"/>
    <s v="-"/>
    <s v="J&amp;T COD"/>
    <s v="Tiktok"/>
    <s v="จ่ายทีหลัง / COD"/>
    <s v=""/>
    <s v="762859012322"/>
    <s v="18/08/2025 11:24"/>
  </r>
  <r>
    <x v="18"/>
    <x v="23"/>
    <n v="50"/>
    <n v="1"/>
    <s v="FRQ0"/>
    <n v="200"/>
    <n v="0"/>
    <s v="ร้านที่2"/>
    <s v="อ***เรือน บ***ระเสริฐ"/>
    <s v="ชัยภูมิ"/>
    <s v="-"/>
    <s v=""/>
    <s v="18/08/2025 11:24"/>
    <s v="-"/>
    <s v="J&amp;T COD"/>
    <s v="Tiktok"/>
    <s v="จ่ายทีหลัง / COD"/>
    <s v=""/>
    <s v="762859012322"/>
    <s v="18/08/2025 11:24"/>
  </r>
  <r>
    <x v="0"/>
    <x v="0"/>
    <n v="50"/>
    <n v="6"/>
    <s v="FRP96"/>
    <n v="300"/>
    <n v="0"/>
    <s v="ร้านที่2"/>
    <s v="ส***ชา ค***งห์"/>
    <s v="ราชบุรี"/>
    <s v="-"/>
    <s v=""/>
    <s v="18/08/2025 11:13"/>
    <s v="-"/>
    <s v="J&amp;T COD"/>
    <s v="Tiktok"/>
    <s v="จ่ายทีหลัง / COD"/>
    <s v=""/>
    <s v="762898606400"/>
    <s v="18/08/2025 11:13"/>
  </r>
  <r>
    <x v="8"/>
    <x v="22"/>
    <n v="50"/>
    <n v="1"/>
    <s v="FRP96"/>
    <n v="300"/>
    <n v="0"/>
    <s v="ร้านที่2"/>
    <s v="ส***ชา ค***งห์"/>
    <s v="ราชบุรี"/>
    <s v="-"/>
    <s v=""/>
    <s v="18/08/2025 11:13"/>
    <s v="-"/>
    <s v="J&amp;T COD"/>
    <s v="Tiktok"/>
    <s v="จ่ายทีหลัง / COD"/>
    <s v=""/>
    <s v="762898606400"/>
    <s v="18/08/2025 11:13"/>
  </r>
  <r>
    <x v="7"/>
    <x v="17"/>
    <n v="50"/>
    <n v="1"/>
    <s v="FRP96"/>
    <n v="300"/>
    <n v="0"/>
    <s v="ร้านที่2"/>
    <s v="ส***ชา ค***งห์"/>
    <s v="ราชบุรี"/>
    <s v="-"/>
    <s v=""/>
    <s v="18/08/2025 11:13"/>
    <s v="-"/>
    <s v="J&amp;T COD"/>
    <s v="Tiktok"/>
    <s v="จ่ายทีหลัง / COD"/>
    <s v=""/>
    <s v="762898606400"/>
    <s v="18/08/2025 11:13"/>
  </r>
  <r>
    <x v="18"/>
    <x v="23"/>
    <n v="50"/>
    <n v="1"/>
    <s v="FRP96"/>
    <n v="300"/>
    <n v="0"/>
    <s v="ร้านที่2"/>
    <s v="ส***ชา ค***งห์"/>
    <s v="ราชบุรี"/>
    <s v="-"/>
    <s v=""/>
    <s v="18/08/2025 11:13"/>
    <s v="-"/>
    <s v="J&amp;T COD"/>
    <s v="Tiktok"/>
    <s v="จ่ายทีหลัง / COD"/>
    <s v=""/>
    <s v="762898606400"/>
    <s v="18/08/2025 11:13"/>
  </r>
  <r>
    <x v="10"/>
    <x v="13"/>
    <n v="90"/>
    <n v="2"/>
    <s v="FRP95"/>
    <n v="211.21"/>
    <n v="31.21"/>
    <s v="ร้านที่3"/>
    <s v="ลิขิต เหลื่อมล้ำ"/>
    <s v="บ้านบ่อหลุบ 137 หมู่ที่9 · โนนราษี/ Non Rasi_x000a__x000a_บรบือ/ Borabueมหาสารคาม/ Maha Sarakham_x000a_44130"/>
    <s v="44130"/>
    <s v="660942867949"/>
    <s v="18/08/2025 11:13"/>
    <s v="-"/>
    <s v="Kerry_dropoff"/>
    <s v="Lazada"/>
    <s v="lazada"/>
    <s v=""/>
    <s v="LEXPU0599009203"/>
    <s v="18/08/2025 11:13"/>
  </r>
  <r>
    <x v="16"/>
    <x v="20"/>
    <n v="120"/>
    <n v="1"/>
    <s v="FRP93"/>
    <n v="160"/>
    <n v="0"/>
    <s v="ร้านที่2"/>
    <s v="ส***า"/>
    <s v="ระยอง"/>
    <s v="-"/>
    <s v=""/>
    <s v="18/08/2025 11:08"/>
    <s v="-"/>
    <s v="J&amp;T Express"/>
    <s v="Tiktok"/>
    <s v="tiktok"/>
    <s v=""/>
    <s v="762828724324"/>
    <s v="18/08/2025 11:08"/>
  </r>
  <r>
    <x v="15"/>
    <x v="19"/>
    <n v="120"/>
    <n v="1"/>
    <s v="FRP93"/>
    <n v="160"/>
    <n v="0"/>
    <s v="ร้านที่2"/>
    <s v="ส***า"/>
    <s v="ระยอง"/>
    <s v="-"/>
    <s v=""/>
    <s v="18/08/2025 11:08"/>
    <s v="-"/>
    <s v="J&amp;T Express"/>
    <s v="Tiktok"/>
    <s v="tiktok"/>
    <s v=""/>
    <s v="762828724324"/>
    <s v="18/08/2025 11:08"/>
  </r>
  <r>
    <x v="6"/>
    <x v="6"/>
    <n v="49.8"/>
    <n v="1"/>
    <s v="FRP92"/>
    <n v="56.8"/>
    <n v="7"/>
    <s v="ร้านที่1"/>
    <s v="ธนกฤต พี ปิ่นทอง"/>
    <s v="บ้านเลขที่78/9 ม.6 ต.สวนพริกไทย (บ้านในรั้วสีขาวมีเพียง2หลังคู่ อยู่ตรงข้ามสวนปทุมภาวนา) (ส่งด่วนที่สุด ส่งของให้ครบจะได้ไม่เสียเวลามานั่งคืนเงิน)_x000a__x000a_เมืองปทุมธานี/ Mueang Pathum Thaniปทุมธานี/ Pathum Thani_x000a_12000"/>
    <s v="12000"/>
    <s v="660962522720"/>
    <s v="18/08/2025 11:07"/>
    <s v="-"/>
    <s v="Kerry_dropoff"/>
    <s v="Lazada"/>
    <s v="lazada"/>
    <s v=""/>
    <s v="LEXPU0599000314"/>
    <s v="18/08/2025 11:07"/>
  </r>
  <r>
    <x v="0"/>
    <x v="0"/>
    <n v="33.333333333333336"/>
    <n v="3"/>
    <s v="FRP91"/>
    <n v="100"/>
    <n v="0"/>
    <s v="ร้านที่2"/>
    <s v="ก***า จ***เชื้อพันธ์"/>
    <s v="สมุทรสาคร"/>
    <s v="-"/>
    <s v=""/>
    <s v="18/08/2025 11:04"/>
    <s v="-"/>
    <s v="J&amp;T COD"/>
    <s v="Tiktok"/>
    <s v="จ่ายทีหลัง / COD"/>
    <s v=""/>
    <s v="762888299272"/>
    <s v="18/08/2025 11:04"/>
  </r>
  <r>
    <x v="2"/>
    <x v="2"/>
    <n v="66.666666666666671"/>
    <n v="3"/>
    <s v="FRP90"/>
    <n v="200"/>
    <n v="0"/>
    <s v="ร้านที่2"/>
    <s v="ด***ร"/>
    <s v="สมุทรปราการ"/>
    <s v="-"/>
    <s v=""/>
    <s v="18/08/2025 10:55"/>
    <s v="-"/>
    <s v="J&amp;T COD"/>
    <s v="Tiktok"/>
    <s v="จ่ายทีหลัง / COD"/>
    <s v=""/>
    <s v="762853414330"/>
    <s v="18/08/2025 10:55"/>
  </r>
  <r>
    <x v="8"/>
    <x v="22"/>
    <n v="50"/>
    <n v="1"/>
    <s v="FRP90"/>
    <n v="200"/>
    <n v="0"/>
    <s v="ร้านที่2"/>
    <s v="ด***ร"/>
    <s v="สมุทรปราการ"/>
    <s v="-"/>
    <s v=""/>
    <s v="18/08/2025 10:55"/>
    <s v="-"/>
    <s v="J&amp;T COD"/>
    <s v="Tiktok"/>
    <s v="จ่ายทีหลัง / COD"/>
    <s v=""/>
    <s v="762853414330"/>
    <s v="18/08/2025 10:55"/>
  </r>
  <r>
    <x v="7"/>
    <x v="17"/>
    <n v="50"/>
    <n v="1"/>
    <s v="FRP90"/>
    <n v="200"/>
    <n v="0"/>
    <s v="ร้านที่2"/>
    <s v="ด***ร"/>
    <s v="สมุทรปราการ"/>
    <s v="-"/>
    <s v=""/>
    <s v="18/08/2025 10:55"/>
    <s v="-"/>
    <s v="J&amp;T COD"/>
    <s v="Tiktok"/>
    <s v="จ่ายทีหลัง / COD"/>
    <s v=""/>
    <s v="762853414330"/>
    <s v="18/08/2025 10:55"/>
  </r>
  <r>
    <x v="18"/>
    <x v="23"/>
    <n v="50"/>
    <n v="1"/>
    <s v="FRP90"/>
    <n v="200"/>
    <n v="0"/>
    <s v="ร้านที่2"/>
    <s v="ด***ร"/>
    <s v="สมุทรปราการ"/>
    <s v="-"/>
    <s v=""/>
    <s v="18/08/2025 10:55"/>
    <s v="-"/>
    <s v="J&amp;T COD"/>
    <s v="Tiktok"/>
    <s v="จ่ายทีหลัง / COD"/>
    <s v=""/>
    <s v="762853414330"/>
    <s v="18/08/2025 10:55"/>
  </r>
  <r>
    <x v="13"/>
    <x v="15"/>
    <n v="66.666666666666671"/>
    <n v="3"/>
    <s v="FRP89"/>
    <n v="129"/>
    <n v="29"/>
    <s v="ร้านที่2"/>
    <s v="เ***พิชชา แ***ฉาย"/>
    <s v="พิษณุโลก"/>
    <s v="-"/>
    <s v=""/>
    <s v="18/08/2025 10:54"/>
    <s v="-"/>
    <s v="J&amp;T Express"/>
    <s v="Tiktok"/>
    <s v="tiktok"/>
    <s v=""/>
    <s v="762811008396"/>
    <s v="18/08/2025 10:54"/>
  </r>
  <r>
    <x v="14"/>
    <x v="16"/>
    <n v="12"/>
    <n v="10"/>
    <s v="FRP88"/>
    <n v="123"/>
    <n v="0"/>
    <s v="ร้านที่1"/>
    <s v="ก******ย"/>
    <s v="******ที่ 6, ตำบล บึง, อำเภอศรีราชา ตำบลบึง อำเภอศรีราชา จังหวัดชลบุรี 20230"/>
    <s v="20230"/>
    <s v="79"/>
    <s v="18/08/2025 10:53"/>
    <s v="-"/>
    <s v="SPX Express"/>
    <s v="Shopee"/>
    <s v="shopee"/>
    <s v=""/>
    <s v="TH253351704506H"/>
    <s v="18/08/2025 10:53"/>
  </r>
  <r>
    <x v="8"/>
    <x v="22"/>
    <n v="50"/>
    <n v="1"/>
    <s v="FRP87"/>
    <n v="100"/>
    <n v="0"/>
    <s v="ร้านที่2"/>
    <s v="ต***"/>
    <s v="ราชบุรี"/>
    <s v="-"/>
    <s v=""/>
    <s v="18/08/2025 10:52"/>
    <s v="-"/>
    <s v="J&amp;T COD"/>
    <s v="Tiktok"/>
    <s v="จ่ายทีหลัง / COD"/>
    <s v=""/>
    <s v="762883305343"/>
    <s v="18/08/2025 10:52"/>
  </r>
  <r>
    <x v="7"/>
    <x v="17"/>
    <n v="50"/>
    <n v="1"/>
    <s v="FRP87"/>
    <n v="100"/>
    <n v="0"/>
    <s v="ร้านที่2"/>
    <s v="ต***"/>
    <s v="ราชบุรี"/>
    <s v="-"/>
    <s v=""/>
    <s v="18/08/2025 10:52"/>
    <s v="-"/>
    <s v="J&amp;T COD"/>
    <s v="Tiktok"/>
    <s v="จ่ายทีหลัง / COD"/>
    <s v=""/>
    <s v="762883305343"/>
    <s v="18/08/2025 10:52"/>
  </r>
  <r>
    <x v="18"/>
    <x v="23"/>
    <n v="50"/>
    <n v="1"/>
    <s v="FRP87"/>
    <n v="100"/>
    <n v="0"/>
    <s v="ร้านที่2"/>
    <s v="ต***"/>
    <s v="ราชบุรี"/>
    <s v="-"/>
    <s v=""/>
    <s v="18/08/2025 10:52"/>
    <s v="-"/>
    <s v="J&amp;T COD"/>
    <s v="Tiktok"/>
    <s v="จ่ายทีหลัง / COD"/>
    <s v=""/>
    <s v="762883305343"/>
    <s v="18/08/2025 10:52"/>
  </r>
  <r>
    <x v="13"/>
    <x v="15"/>
    <n v="66.666666666666671"/>
    <n v="3"/>
    <s v="FRP86"/>
    <n v="300"/>
    <n v="0"/>
    <s v="ร้านที่2"/>
    <s v="เ***์"/>
    <s v="สงขลา"/>
    <s v="-"/>
    <s v=""/>
    <s v="18/08/2025 10:52"/>
    <s v="-"/>
    <s v="J&amp;T Express"/>
    <s v="Tiktok"/>
    <s v="tiktok"/>
    <s v=""/>
    <s v="762867817331"/>
    <s v="18/08/2025 10:52"/>
  </r>
  <r>
    <x v="8"/>
    <x v="22"/>
    <n v="50"/>
    <n v="2"/>
    <s v="FRP86"/>
    <n v="300"/>
    <n v="0"/>
    <s v="ร้านที่2"/>
    <s v="เ***์"/>
    <s v="สงขลา"/>
    <s v="-"/>
    <s v=""/>
    <s v="18/08/2025 10:52"/>
    <s v="-"/>
    <s v="J&amp;T Express"/>
    <s v="Tiktok"/>
    <s v="tiktok"/>
    <s v=""/>
    <s v="762867817331"/>
    <s v="18/08/2025 10:52"/>
  </r>
  <r>
    <x v="7"/>
    <x v="17"/>
    <n v="50"/>
    <n v="2"/>
    <s v="FRP86"/>
    <n v="300"/>
    <n v="0"/>
    <s v="ร้านที่2"/>
    <s v="เ***์"/>
    <s v="สงขลา"/>
    <s v="-"/>
    <s v=""/>
    <s v="18/08/2025 10:52"/>
    <s v="-"/>
    <s v="J&amp;T Express"/>
    <s v="Tiktok"/>
    <s v="tiktok"/>
    <s v=""/>
    <s v="762867817331"/>
    <s v="18/08/2025 10:52"/>
  </r>
  <r>
    <x v="18"/>
    <x v="23"/>
    <n v="50"/>
    <n v="2"/>
    <s v="FRP86"/>
    <n v="300"/>
    <n v="0"/>
    <s v="ร้านที่2"/>
    <s v="เ***์"/>
    <s v="สงขลา"/>
    <s v="-"/>
    <s v=""/>
    <s v="18/08/2025 10:52"/>
    <s v="-"/>
    <s v="J&amp;T Express"/>
    <s v="Tiktok"/>
    <s v="tiktok"/>
    <s v=""/>
    <s v="762867817331"/>
    <s v="18/08/2025 10:52"/>
  </r>
  <r>
    <x v="0"/>
    <x v="0"/>
    <n v="50"/>
    <n v="6"/>
    <s v="FRP84"/>
    <n v="200"/>
    <n v="0"/>
    <s v="ร้านที่2"/>
    <s v="K***ana k***ana"/>
    <s v="บุรีรัมย์"/>
    <s v="-"/>
    <s v=""/>
    <s v="18/08/2025 10:46"/>
    <s v="-"/>
    <s v="J&amp;T COD"/>
    <s v="Tiktok"/>
    <s v="จ่ายทีหลัง / COD"/>
    <s v=""/>
    <s v="762846284244"/>
    <s v="18/08/2025 10:46"/>
  </r>
  <r>
    <x v="12"/>
    <x v="14"/>
    <n v="54.5"/>
    <n v="2"/>
    <s v="FRP83"/>
    <n v="60"/>
    <n v="0"/>
    <s v="ร้านที่1"/>
    <s v="ศิริรัตน์ สาเขตรการณ์"/>
    <s v="41 หมู่ 3  ต. ตลุกดู่_x000a__x000a_ทัพทัน/ Thap Thanอุทัยธานี/ Uthai Thani_x000a_61120"/>
    <s v="61120"/>
    <s v="660858352743"/>
    <s v="19/08/2025 08:52"/>
    <s v="-"/>
    <s v="Kerry_dropoff"/>
    <s v="Lazada"/>
    <s v="lazada"/>
    <s v=""/>
    <s v="-"/>
    <s v="18/08/2025 10:36"/>
  </r>
  <r>
    <x v="0"/>
    <x v="0"/>
    <n v="50"/>
    <n v="6"/>
    <s v="FRP82"/>
    <n v="200"/>
    <n v="0"/>
    <s v="ร้านที่2"/>
    <s v="n***90np"/>
    <s v="ร้อยเอ็ด"/>
    <s v="-"/>
    <s v=""/>
    <s v="18/08/2025 10:35"/>
    <s v="-"/>
    <s v="J&amp;T COD"/>
    <s v="Tiktok"/>
    <s v="จ่ายทีหลัง / COD"/>
    <s v=""/>
    <s v="762831681242"/>
    <s v="18/08/2025 10:35"/>
  </r>
  <r>
    <x v="6"/>
    <x v="10"/>
    <n v="80"/>
    <n v="1"/>
    <s v="FRP81"/>
    <n v="80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18/08/2025 11:03"/>
    <s v="-"/>
    <s v="SPX Express"/>
    <s v="Shopee"/>
    <s v="shopee"/>
    <s v=""/>
    <s v="TH258524618672V"/>
    <s v="18/08/2025 10:33"/>
  </r>
  <r>
    <x v="17"/>
    <x v="21"/>
    <n v="10"/>
    <n v="50"/>
    <s v="FRP80"/>
    <n v="490"/>
    <n v="0"/>
    <s v="ร้านที่1"/>
    <s v="ว******ี"/>
    <s v="******่ง อำเภอวังโป่ง ตำบลวังโป่ง อำเภอวังโป่ง จังหวัดเพชรบูรณ์ 67240"/>
    <s v="67240"/>
    <s v="26"/>
    <s v="18/08/2025 10:57"/>
    <s v="-"/>
    <s v="SPX Express"/>
    <s v="Shopee"/>
    <s v="shopee"/>
    <s v=""/>
    <s v="TH253403721840X"/>
    <s v="18/08/2025 10:27"/>
  </r>
  <r>
    <x v="18"/>
    <x v="23"/>
    <n v="42.666666666666657"/>
    <n v="3"/>
    <s v="FRP79"/>
    <n v="121"/>
    <n v="0"/>
    <s v="ร้านที่1"/>
    <s v="ว*****า"/>
    <s v="******4 แขวงคลองถนน เขตสายไหม จังหวัดกรุงเทพมหานคร 10220"/>
    <s v="10220"/>
    <s v="49"/>
    <s v="18/08/2025 10:22"/>
    <s v="-"/>
    <s v="SPX Express"/>
    <s v="Shopee"/>
    <s v="shopee"/>
    <s v=""/>
    <s v="TH257733929532U"/>
    <s v="18/08/2025 10:21"/>
  </r>
  <r>
    <x v="1"/>
    <x v="1"/>
    <n v="15"/>
    <n v="1"/>
    <s v="FRP78"/>
    <n v="15"/>
    <n v="0"/>
    <s v="ร้านที่1"/>
    <s v="อ******น"/>
    <s v="******่ต่ำ ตำบลไผ่ต่ำ อำเภอหนองแค จังหวัดสระบุรี 18140"/>
    <s v="18140"/>
    <s v="46"/>
    <s v="18/08/2025 10:21"/>
    <s v="-"/>
    <s v="Flash Express"/>
    <s v="Shopee"/>
    <s v="shopee"/>
    <s v=""/>
    <s v="TH10037MX5NU9G"/>
    <s v="18/08/2025 10:21"/>
  </r>
  <r>
    <x v="6"/>
    <x v="6"/>
    <n v="60"/>
    <n v="1"/>
    <s v="FRP77"/>
    <n v="67"/>
    <n v="7"/>
    <s v="ร้านที่1"/>
    <s v="ชนิสรา  ผิวเกลี้ยง"/>
    <s v="112/1391 ซอยบางนาตราด 46  ถนนบางนา แฟลตเคหะบางนา ชั้น 2 ตึก 8 · บางนาใต้/ Bang Na Tai_x000a__x000a_บางนา/ Bang Naกรุงเทพมหานคร/ Bangkok_x000a_10260"/>
    <s v="10260"/>
    <s v="660969202520"/>
    <s v="18/08/2025 10:15"/>
    <s v="-"/>
    <s v="Kerry_dropoff"/>
    <s v="Lazada"/>
    <s v="lazada"/>
    <s v=""/>
    <s v="LEXPU0599001388"/>
    <s v="18/08/2025 10:15"/>
  </r>
  <r>
    <x v="0"/>
    <x v="0"/>
    <n v="50"/>
    <n v="6"/>
    <s v="FRP76"/>
    <n v="200"/>
    <n v="0"/>
    <s v="ร้านที่2"/>
    <s v="น***า ศ***ัดปาน"/>
    <s v="ปทุมธานี"/>
    <s v="-"/>
    <s v=""/>
    <s v="18/08/2025 10:15"/>
    <s v="-"/>
    <s v="J&amp;T COD"/>
    <s v="Tiktok"/>
    <s v="จ่ายทีหลัง / COD"/>
    <s v="รสเนยนมทั้งหมดเลยค่ะ6กล่อง"/>
    <s v="762809219406"/>
    <s v="18/08/2025 10:15"/>
  </r>
  <r>
    <x v="0"/>
    <x v="0"/>
    <n v="50"/>
    <n v="6"/>
    <s v="FRP75"/>
    <n v="195"/>
    <n v="0"/>
    <s v="ร้านที่2"/>
    <s v="ด***ก้วร้านขายอาหารสัตว์"/>
    <s v="ระนอง"/>
    <s v="-"/>
    <s v=""/>
    <s v="18/08/2025 10:03"/>
    <s v="-"/>
    <s v="J&amp;T COD"/>
    <s v="Tiktok"/>
    <s v="จ่ายทีหลัง / COD"/>
    <s v=""/>
    <s v="762815505351"/>
    <s v="18/08/2025 10:03"/>
  </r>
  <r>
    <x v="0"/>
    <x v="0"/>
    <n v="50"/>
    <n v="6"/>
    <s v="FRP74"/>
    <n v="200"/>
    <n v="0"/>
    <s v="ร้านที่2"/>
    <s v="เ***  ย***ย่อง"/>
    <s v="ตรัง"/>
    <s v="-"/>
    <s v=""/>
    <s v="18/08/2025 09:52"/>
    <s v="-"/>
    <s v="J&amp;T COD"/>
    <s v="Tiktok"/>
    <s v="จ่ายทีหลัง / COD"/>
    <s v=""/>
    <s v="762895904341"/>
    <s v="18/08/2025 09:52"/>
  </r>
  <r>
    <x v="0"/>
    <x v="0"/>
    <n v="33.333333333333336"/>
    <n v="3"/>
    <s v="FRP73"/>
    <n v="100"/>
    <n v="0"/>
    <s v="ร้านที่2"/>
    <s v="ญ***น"/>
    <s v="กรุงเทพมหานคร"/>
    <s v="-"/>
    <s v=""/>
    <s v="18/08/2025 09:38"/>
    <s v="-"/>
    <s v="J&amp;T Express"/>
    <s v="Tiktok"/>
    <s v="tiktok"/>
    <s v="ไม่เอา 2รส เนยนม กับ ฝอยทองค่ะ ทานไม่ได้นะคะ"/>
    <s v="762852492231"/>
    <s v="18/08/2025 09:38"/>
  </r>
  <r>
    <x v="0"/>
    <x v="0"/>
    <n v="50"/>
    <n v="6"/>
    <s v="FRP72"/>
    <n v="200"/>
    <n v="0"/>
    <s v="ร้านที่2"/>
    <s v="ว***ิสาข์ ด***พิริยะ"/>
    <s v="กรุงเทพฯ"/>
    <s v="-"/>
    <s v=""/>
    <s v="18/08/2025 09:36"/>
    <s v="-"/>
    <s v="J&amp;T Express"/>
    <s v="Tiktok"/>
    <s v="tiktok"/>
    <s v=""/>
    <s v="762897982232"/>
    <s v="18/08/2025 09:36"/>
  </r>
  <r>
    <x v="0"/>
    <x v="0"/>
    <n v="50"/>
    <n v="6"/>
    <s v="FRP70"/>
    <n v="200"/>
    <n v="0"/>
    <s v="ร้านที่2"/>
    <s v="ว***  ล***าอนันท์"/>
    <s v="อุดรธานี"/>
    <s v="-"/>
    <s v=""/>
    <s v="18/08/2025 09:04"/>
    <s v="-"/>
    <s v="Flash Express Thailand COD"/>
    <s v="Tiktok"/>
    <s v="จ่ายทีหลัง / COD"/>
    <s v=""/>
    <s v="THT380122DNK53Z"/>
    <s v="18/08/2025 09:04"/>
  </r>
  <r>
    <x v="6"/>
    <x v="10"/>
    <n v="80"/>
    <n v="1"/>
    <s v="FRP69"/>
    <n v="80"/>
    <n v="0"/>
    <s v="ร้านที่1"/>
    <s v="แ****ว"/>
    <s v="******284, ตำบลหมอนนาง, อำเภอพนัสนิคม ตำบลหมอนนาง อำเภอพนัสนิคม จังหวัดชลบุรี 20140"/>
    <s v="20140"/>
    <s v="35"/>
    <s v="18/08/2025 09:20"/>
    <s v="-"/>
    <s v="SPX Express"/>
    <s v="Shopee"/>
    <s v="shopee"/>
    <s v=""/>
    <s v="TH2579922760935"/>
    <s v="18/08/2025 08:49"/>
  </r>
  <r>
    <x v="0"/>
    <x v="0"/>
    <n v="33.333333333333336"/>
    <n v="3"/>
    <s v="FRP67"/>
    <n v="100"/>
    <n v="0"/>
    <s v="ร้านที่2"/>
    <s v="ป***า แ***่าง"/>
    <s v="ราชบุรี"/>
    <s v="-"/>
    <s v=""/>
    <s v="18/08/2025 08:30"/>
    <s v="-"/>
    <s v="J&amp;T COD"/>
    <s v="Tiktok"/>
    <s v="จ่ายทีหลัง / COD"/>
    <s v="รสเผือกมะพร้าวอ่อน รสมะพร้าว รสฝอยทอง"/>
    <s v="762881395242"/>
    <s v="18/08/2025 08:30"/>
  </r>
  <r>
    <x v="6"/>
    <x v="10"/>
    <n v="66.333333333333329"/>
    <n v="3"/>
    <s v="FRP66"/>
    <n v="194.7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8/08/2025 08:26"/>
    <s v="-"/>
    <s v="Kerry_dropoff"/>
    <s v="Lazada"/>
    <s v="lazada"/>
    <s v=""/>
    <s v="LEXPU0599028287"/>
    <s v="18/08/2025 08:26"/>
  </r>
  <r>
    <x v="2"/>
    <x v="2"/>
    <n v="66.666666666666671"/>
    <n v="3"/>
    <s v="FRP64"/>
    <n v="100"/>
    <n v="0"/>
    <s v="ร้านที่2"/>
    <s v="พ***ี ข***ักดี"/>
    <s v="ระนอง"/>
    <s v="-"/>
    <s v=""/>
    <s v="18/08/2025 08:02"/>
    <s v="-"/>
    <s v="J&amp;T Express"/>
    <s v="Tiktok"/>
    <s v="tiktok"/>
    <s v=""/>
    <s v="762865026313"/>
    <s v="18/08/2025 08:01"/>
  </r>
  <r>
    <x v="5"/>
    <x v="5"/>
    <n v="33.166666666666664"/>
    <n v="6"/>
    <s v="FRP63"/>
    <n v="187"/>
    <n v="1"/>
    <s v="ร้านที่1"/>
    <s v="น******ร"/>
    <s v="******หนองแฟบ, ตำบลบางปลา, อำเภอบางเลน ตำบลบางปลา อำเภอบางเลน จังหวัดนครปฐม 73130"/>
    <s v="73130"/>
    <s v="99"/>
    <s v="18/08/2025 07:58"/>
    <s v="-"/>
    <s v="Flash Express"/>
    <s v="Shopee"/>
    <s v="shopee"/>
    <s v=""/>
    <s v="TH15057MX5VR3B"/>
    <s v="18/08/2025 07:58"/>
  </r>
  <r>
    <x v="0"/>
    <x v="0"/>
    <n v="33.333333333333336"/>
    <n v="6"/>
    <s v="FRP62"/>
    <n v="200"/>
    <n v="0"/>
    <s v="ร้านที่2"/>
    <s v="ธ***ิพย์. จ***์เจริญรุ่ง.แขว ง***ด็จเจ้ายา"/>
    <s v="กรุงเทพฯ"/>
    <s v="-"/>
    <s v=""/>
    <s v="18/08/2025 07:20"/>
    <s v="-"/>
    <s v="J&amp;T COD"/>
    <s v="Tiktok"/>
    <s v="จ่ายทีหลัง / COD"/>
    <s v=""/>
    <s v="762867300355"/>
    <s v="18/08/2025 07:20"/>
  </r>
  <r>
    <x v="6"/>
    <x v="10"/>
    <n v="76"/>
    <n v="3"/>
    <s v="FRP61"/>
    <n v="218"/>
    <n v="0"/>
    <s v="ร้านที่1"/>
    <s v="ภ******ด"/>
    <s v="******ง ตำบลบางโปรง อำเภอเมืองสมุทรปราการ จังหวัดสมุทรปราการ 10270"/>
    <s v="10270"/>
    <s v="65"/>
    <s v="18/08/2025 07:12"/>
    <s v="-"/>
    <s v="SPX Express"/>
    <s v="Shopee"/>
    <s v="shopee"/>
    <s v=""/>
    <s v="TH2562829277489"/>
    <s v="18/08/2025 07:12"/>
  </r>
  <r>
    <x v="6"/>
    <x v="10"/>
    <n v="80"/>
    <n v="1"/>
    <s v="FRP60"/>
    <n v="358"/>
    <n v="0"/>
    <s v="ร้านที่1"/>
    <s v="ม**ิ"/>
    <s v="******์ ตำบลนาสวรรค์ อำเภอเมืองบึงกาฬ จังหวัดบึงกาฬ 38000"/>
    <s v="38000"/>
    <s v="43"/>
    <s v="18/08/2025 07:28"/>
    <s v="-"/>
    <s v="SPX Express"/>
    <s v="Shopee"/>
    <s v="shopee"/>
    <s v=""/>
    <s v="TH2584175860853"/>
    <s v="18/08/2025 06:58"/>
  </r>
  <r>
    <x v="6"/>
    <x v="10"/>
    <n v="72"/>
    <n v="4"/>
    <s v="FRP60"/>
    <n v="358"/>
    <n v="0"/>
    <s v="ร้านที่1"/>
    <s v="ม**ิ"/>
    <s v="******์ ตำบลนาสวรรค์ อำเภอเมืองบึงกาฬ จังหวัดบึงกาฬ 38000"/>
    <s v="38000"/>
    <s v="43"/>
    <s v="18/08/2025 07:28"/>
    <s v="-"/>
    <s v="SPX Express"/>
    <s v="Shopee"/>
    <s v="shopee"/>
    <s v=""/>
    <s v="TH2584175860853"/>
    <s v="18/08/2025 06:58"/>
  </r>
  <r>
    <x v="2"/>
    <x v="2"/>
    <n v="66.666666666666671"/>
    <n v="6"/>
    <s v="FRP59"/>
    <n v="200"/>
    <n v="0"/>
    <s v="ร้านที่2"/>
    <s v="ส***รัตน์ ค***ญฐิติสกุล"/>
    <s v="บุรีรัมย์"/>
    <s v="-"/>
    <s v=""/>
    <s v="18/08/2025 06:47"/>
    <s v="-"/>
    <s v="J&amp;T COD"/>
    <s v="Tiktok"/>
    <s v="จ่ายทีหลัง / COD"/>
    <s v=""/>
    <s v="762796334926"/>
    <s v="18/08/2025 06:47"/>
  </r>
  <r>
    <x v="6"/>
    <x v="10"/>
    <n v="80"/>
    <n v="1"/>
    <s v="FRP58"/>
    <n v="80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18/08/2025 07:00"/>
    <s v="-"/>
    <s v="SPX Express"/>
    <s v="Shopee"/>
    <s v="shopee"/>
    <s v=""/>
    <s v="TH251095296066E"/>
    <s v="18/08/2025 06:30"/>
  </r>
  <r>
    <x v="6"/>
    <x v="6"/>
    <n v="60"/>
    <n v="1"/>
    <s v="FRP57"/>
    <n v="67"/>
    <n v="7"/>
    <s v="ร้านที่1"/>
    <s v="มณฑณัช ยายยาย"/>
    <s v="999/274 ซอย38 หมู่บ้านโกลเด้นนี้โอโคราช-เทอร์มินอล · หนองกระทุ่ม/ Nong Krathum_x000a__x000a_เมืองนครราชสีมา/ Mueng Nakorn Ratchasimaนครราชสีมา/ Nakhon Ratchasima_x000a_30000"/>
    <s v="30000"/>
    <s v="660921548775"/>
    <s v="18/08/2025 06:28"/>
    <s v="-"/>
    <s v="Kerry_dropoff"/>
    <s v="Lazada"/>
    <s v="lazada"/>
    <s v=""/>
    <s v="LEXPU0598618312"/>
    <s v="18/08/2025 06:28"/>
  </r>
  <r>
    <x v="14"/>
    <x v="16"/>
    <n v="12"/>
    <n v="10"/>
    <s v="FRP56"/>
    <n v="123"/>
    <n v="0"/>
    <s v="ร้านที่1"/>
    <s v="ก******น"/>
    <s v="******จ.สุพรรณบุรี72140 ตำบลปลายนา อำเภอศรีประจันต์ จังหวัดสุพรรณบุรี 72140"/>
    <s v="72140"/>
    <s v="36"/>
    <s v="18/08/2025 06:16"/>
    <s v="-"/>
    <s v="SPX Express"/>
    <s v="Shopee"/>
    <s v="shopee"/>
    <s v=""/>
    <s v="TH257348107023Y"/>
    <s v="18/08/2025 06:16"/>
  </r>
  <r>
    <x v="6"/>
    <x v="6"/>
    <n v="10"/>
    <n v="1"/>
    <s v="FRP55"/>
    <n v="10"/>
    <n v="0"/>
    <s v="ร้านที่1"/>
    <s v="ภานยำ ท่สม"/>
    <s v="ร่่่่มเย็น ร่่่่มเย็น ร่่่่่มเย็น 28///49999999999999999 klkkk866778668 · คูคต/ Khu Khot_x000a__x000a_ลำลูกกา/ Lam Luk Kaปทุมธานี/ Pathum Thani_x000a_12130"/>
    <s v="12130"/>
    <s v="660859251486"/>
    <s v="18/08/2025 05:29"/>
    <s v="-"/>
    <s v="Kerry_dropoff"/>
    <s v="Lazada"/>
    <s v="lazada"/>
    <s v=""/>
    <s v="LEXPU0598615491"/>
    <s v="18/08/2025 05:29"/>
  </r>
  <r>
    <x v="0"/>
    <x v="0"/>
    <n v="33.333333333333336"/>
    <n v="3"/>
    <s v="FRP54"/>
    <n v="100"/>
    <n v="0"/>
    <s v="ร้านที่2"/>
    <s v="ว***ยา จ***ร์าง"/>
    <s v="นนทบุรี"/>
    <s v="-"/>
    <s v=""/>
    <s v="18/08/2025 03:03"/>
    <s v="-"/>
    <s v="J&amp;T COD"/>
    <s v="Tiktok"/>
    <s v="จ่ายทีหลัง / COD"/>
    <s v=""/>
    <s v="762714320981"/>
    <s v="18/08/2025 03:03"/>
  </r>
  <r>
    <x v="0"/>
    <x v="0"/>
    <n v="33.333333333333336"/>
    <n v="3"/>
    <s v="FRP53"/>
    <n v="100"/>
    <n v="0"/>
    <s v="ร้านที่2"/>
    <s v="ว***ิสาข์"/>
    <s v="ขอนแก่น"/>
    <s v="-"/>
    <s v=""/>
    <s v="18/08/2025 02:19"/>
    <s v="-"/>
    <s v="J&amp;T Express"/>
    <s v="Tiktok"/>
    <s v="tiktok"/>
    <s v=""/>
    <s v="762798029976"/>
    <s v="18/08/2025 02:19"/>
  </r>
  <r>
    <x v="0"/>
    <x v="0"/>
    <n v="33.333333333333336"/>
    <n v="3"/>
    <s v="FRP52"/>
    <n v="100"/>
    <n v="0"/>
    <s v="ร้านที่2"/>
    <s v="ส***สา บ***าสวรรค์"/>
    <s v="กรุงเทพมหานคร"/>
    <s v="-"/>
    <s v=""/>
    <s v="18/08/2025 00:45"/>
    <s v="-"/>
    <s v="J&amp;T COD"/>
    <s v="Tiktok"/>
    <s v="จ่ายทีหลัง / COD"/>
    <s v=""/>
    <s v="762712925995"/>
    <s v="18/08/2025 00:45"/>
  </r>
  <r>
    <x v="17"/>
    <x v="21"/>
    <n v="10"/>
    <n v="50"/>
    <s v="FRP51"/>
    <n v="490"/>
    <n v="0"/>
    <s v="ร้านที่1"/>
    <s v="อ******ร"/>
    <s v="******ร จ.ร้อยเอ็ด ตำบลโคกสว่าง อำเภอพนมไพร จังหวัดร้อยเอ็ด 45140"/>
    <s v="45140"/>
    <s v="04"/>
    <s v="18/08/2025 01:24"/>
    <s v="-"/>
    <s v="SPX Express"/>
    <s v="Shopee"/>
    <s v="shopee"/>
    <s v=""/>
    <s v="TH259198880674M"/>
    <s v="18/08/2025 00:43"/>
  </r>
  <r>
    <x v="6"/>
    <x v="10"/>
    <n v="76"/>
    <n v="3"/>
    <s v="FRP49"/>
    <n v="218"/>
    <n v="0"/>
    <s v="ร้านที่1"/>
    <s v="น******ณ"/>
    <s v="******บินหาดใหญ่-ลพบุรีราเมศวร์ ต.ควนลัง ตำบลควนลัง อำเภอหาดใหญ่ จังหวัดสงขลา 90110"/>
    <s v="90110"/>
    <s v="18"/>
    <s v="18/08/2025 00:02"/>
    <s v="-"/>
    <s v="SPX Express"/>
    <s v="Shopee"/>
    <s v="shopee"/>
    <s v=""/>
    <s v="TH252337648261L"/>
    <s v="18/08/2025 00:02"/>
  </r>
  <r>
    <x v="10"/>
    <x v="13"/>
    <n v="76"/>
    <n v="3"/>
    <s v="FRP48"/>
    <n v="218"/>
    <n v="0"/>
    <s v="ร้านที่1"/>
    <s v="ส******ว"/>
    <s v="******่  จ.เพชรบูรณ์ ตำบลท่าแดง อำเภอหนองไผ่ จังหวัดเพชรบูรณ์ 67140"/>
    <s v="67140"/>
    <s v="83"/>
    <s v="18/08/2025 00:00"/>
    <s v="-"/>
    <s v="SPX Express"/>
    <s v="Shopee"/>
    <s v="shopee"/>
    <s v=""/>
    <s v="TH256801532657F"/>
    <s v="18/08/2025 00:0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n v="50"/>
    <n v="6"/>
    <s v="FRS97"/>
    <n v="200"/>
    <n v="0"/>
    <s v="ร้านที่2"/>
    <s v="จ***ลิลา พ***อิศราพันธ์ "/>
    <s v="Bangkok"/>
    <s v="-"/>
    <s v=""/>
    <s v="19/08/2025 23:44"/>
    <s v="-"/>
    <s v="J&amp;T COD"/>
    <s v="Tiktok"/>
    <s v="จ่ายทีหลัง / COD"/>
    <s v=""/>
    <s v="-"/>
    <s v="19/08/2025 23:44"/>
  </r>
  <r>
    <x v="0"/>
    <x v="0"/>
    <n v="49"/>
    <n v="1"/>
    <s v="FRS96"/>
    <n v="98"/>
    <n v="0"/>
    <s v="ร้านที่1"/>
    <s v="จ******ำ"/>
    <s v="******ำเภอเมืองปราจีนบุรี ตำบลท่างาม อำเภอเมืองปราจีนบุรี จังหวัดปราจีนบุรี 25000"/>
    <s v="25000"/>
    <s v="16"/>
    <s v="19/08/2025 23:24"/>
    <s v="-"/>
    <s v="Flash Express"/>
    <s v="Shopee"/>
    <s v="shopee"/>
    <s v=""/>
    <s v="-"/>
    <s v="19/08/2025 23:24"/>
  </r>
  <r>
    <x v="0"/>
    <x v="0"/>
    <n v="49"/>
    <n v="1"/>
    <s v="FRS96"/>
    <n v="98"/>
    <n v="0"/>
    <s v="ร้านที่1"/>
    <s v="จ******ำ"/>
    <s v="******ำเภอเมืองปราจีนบุรี ตำบลท่างาม อำเภอเมืองปราจีนบุรี จังหวัดปราจีนบุรี 25000"/>
    <s v="25000"/>
    <s v="16"/>
    <s v="19/08/2025 23:24"/>
    <s v="-"/>
    <s v="Flash Express"/>
    <s v="Shopee"/>
    <s v="shopee"/>
    <s v=""/>
    <s v="-"/>
    <s v="19/08/2025 23:24"/>
  </r>
  <r>
    <x v="0"/>
    <x v="0"/>
    <n v="33.333333333333336"/>
    <n v="6"/>
    <s v="FRS95"/>
    <n v="400"/>
    <n v="0"/>
    <s v="ร้านที่2"/>
    <s v="ญ***นี เ***วัตถา"/>
    <s v="ชลบุรี"/>
    <s v="-"/>
    <s v=""/>
    <s v="19/08/2025 22:51"/>
    <s v="-"/>
    <s v="J&amp;T Express"/>
    <s v="Tiktok"/>
    <s v="tiktok"/>
    <s v="ส่งช้าไม่เป็นไร แต่ขอขนมที่ผลิตใหม่ๆ จะเอาไปแจกคนงานวันที่ 29/8/68 กลัวขนมจะหมดอายุไวค่ะ🙏🏻❤️"/>
    <s v="-"/>
    <s v="19/08/2025 22:51"/>
  </r>
  <r>
    <x v="0"/>
    <x v="0"/>
    <n v="33.333333333333336"/>
    <n v="6"/>
    <s v="FRS95"/>
    <n v="400"/>
    <n v="0"/>
    <s v="ร้านที่2"/>
    <s v="ญ***นี เ***วัตถา"/>
    <s v="ชลบุรี"/>
    <s v="-"/>
    <s v=""/>
    <s v="19/08/2025 22:51"/>
    <s v="-"/>
    <s v="J&amp;T Express"/>
    <s v="Tiktok"/>
    <s v="tiktok"/>
    <s v="ส่งช้าไม่เป็นไร แต่ขอขนมที่ผลิตใหม่ๆ จะเอาไปแจกคนงานวันที่ 29/8/68 กลัวขนมจะหมดอายุไวค่ะ🙏🏻❤️"/>
    <s v="-"/>
    <s v="19/08/2025 22:51"/>
  </r>
  <r>
    <x v="0"/>
    <x v="0"/>
    <n v="50"/>
    <n v="6"/>
    <s v="FRS94"/>
    <n v="200"/>
    <n v="0"/>
    <s v="ร้านที่2"/>
    <s v="ร***ี ภ***ทา"/>
    <s v="อุบลราชธานี"/>
    <s v="-"/>
    <s v=""/>
    <s v="19/08/2025 22:27"/>
    <s v="-"/>
    <s v="J&amp;T Express"/>
    <s v="Tiktok"/>
    <s v="tiktok"/>
    <s v=""/>
    <s v="-"/>
    <s v="19/08/2025 22:26"/>
  </r>
  <r>
    <x v="0"/>
    <x v="0"/>
    <n v="33.333333333333336"/>
    <n v="3"/>
    <s v="FRS93"/>
    <n v="100"/>
    <n v="0"/>
    <s v="ร้านที่2"/>
    <s v="ว***ิสาข์"/>
    <s v="เชียงใหม่"/>
    <s v="-"/>
    <s v=""/>
    <s v="19/08/2025 21:55"/>
    <s v="-"/>
    <s v="J&amp;T COD"/>
    <s v="Tiktok"/>
    <s v="จ่ายทีหลัง / COD"/>
    <s v=""/>
    <s v="-"/>
    <s v="19/08/2025 21:55"/>
  </r>
  <r>
    <x v="1"/>
    <x v="1"/>
    <n v="10"/>
    <n v="30"/>
    <s v="FRS92"/>
    <n v="440"/>
    <n v="0"/>
    <s v="ร้านที่1"/>
    <s v="เ*"/>
    <s v="******คลองหนึ่ง, อำเภอคลองหลวง ตำบลคลองหนึ่ง อำเภอคลองหลวง จังหวัดปทุมธานี 12121"/>
    <s v="12121"/>
    <s v="82"/>
    <s v="19/08/2025 22:24"/>
    <s v="-"/>
    <s v="SPX Express"/>
    <s v="Shopee"/>
    <s v="shopee"/>
    <s v=""/>
    <s v="-"/>
    <s v="19/08/2025 21:54"/>
  </r>
  <r>
    <x v="2"/>
    <x v="2"/>
    <n v="66.333333333333329"/>
    <n v="3"/>
    <s v="FRS91"/>
    <n v="347.5"/>
    <n v="41"/>
    <s v="ร้านที่8"/>
    <s v="คุณกฤษฎีกา แสนสีแก้ว"/>
    <s v="ศูนย์อาหาร ร.พ.ค่ายประจักษ์ศิลปาคม ร้านจ๊ะจ๋า · หนองขอนกว้าง/ Nong Khon Kwang_x000a__x000a_เมืองอุดรธานี/ Mueang Udon Thaniอุดรธานี/ Udon Thani_x000a_41000"/>
    <s v="41000"/>
    <s v="660819643724"/>
    <s v="19/08/2025 21:28"/>
    <s v="-"/>
    <s v="Kerry_dropoff"/>
    <s v="Lazada"/>
    <s v="lazada"/>
    <s v=""/>
    <s v="-"/>
    <s v="19/08/2025 21:29"/>
  </r>
  <r>
    <x v="2"/>
    <x v="2"/>
    <n v="66.333333333333329"/>
    <n v="3"/>
    <s v="FRS91"/>
    <n v="347.5"/>
    <n v="41"/>
    <s v="ร้านที่8"/>
    <s v="คุณกฤษฎีกา แสนสีแก้ว"/>
    <s v="ศูนย์อาหาร ร.พ.ค่ายประจักษ์ศิลปาคม ร้านจ๊ะจ๋า · หนองขอนกว้าง/ Nong Khon Kwang_x000a__x000a_เมืองอุดรธานี/ Mueang Udon Thaniอุดรธานี/ Udon Thani_x000a_41000"/>
    <s v="41000"/>
    <s v="660819643724"/>
    <s v="19/08/2025 21:28"/>
    <s v="-"/>
    <s v="Kerry_dropoff"/>
    <s v="Lazada"/>
    <s v="lazada"/>
    <s v=""/>
    <s v="-"/>
    <s v="19/08/2025 21:28"/>
  </r>
  <r>
    <x v="0"/>
    <x v="0"/>
    <n v="33.333333333333336"/>
    <n v="3"/>
    <s v="FRS89"/>
    <n v="100"/>
    <n v="0"/>
    <s v="ร้านที่2"/>
    <s v="ช***อุ้ม​ C***r L*** ซ***น"/>
    <s v="ชลบุรี"/>
    <s v="-"/>
    <s v=""/>
    <s v="19/08/2025 21:00"/>
    <s v="-"/>
    <s v="J&amp;T COD"/>
    <s v="Tiktok"/>
    <s v="จ่ายทีหลัง / COD"/>
    <s v=""/>
    <s v="-"/>
    <s v="19/08/2025 21:00"/>
  </r>
  <r>
    <x v="0"/>
    <x v="0"/>
    <n v="33.333333333333336"/>
    <n v="3"/>
    <s v="FRS87"/>
    <n v="100"/>
    <n v="0"/>
    <s v="ร้านที่2"/>
    <s v="จ***ร์ ข***มัย"/>
    <s v="ชลบุรี"/>
    <s v="-"/>
    <s v=""/>
    <s v="19/08/2025 20:59"/>
    <s v="-"/>
    <s v="J&amp;T COD"/>
    <s v="Tiktok"/>
    <s v="จ่ายทีหลัง / COD"/>
    <s v=""/>
    <s v="-"/>
    <s v="19/08/2025 20:59"/>
  </r>
  <r>
    <x v="0"/>
    <x v="0"/>
    <n v="33.333333333333336"/>
    <n v="3"/>
    <s v="FRS86"/>
    <n v="100"/>
    <n v="0"/>
    <s v="ร้านที่2"/>
    <s v="K***nsri Y***haroen"/>
    <s v="กรุงเทพฯ"/>
    <s v="-"/>
    <s v=""/>
    <s v="19/08/2025 20:55"/>
    <s v="-"/>
    <s v="J&amp;T COD"/>
    <s v="Tiktok"/>
    <s v="จ่ายทีหลัง / COD"/>
    <s v=""/>
    <s v="-"/>
    <s v="19/08/2025 20:56"/>
  </r>
  <r>
    <x v="0"/>
    <x v="0"/>
    <n v="33.333333333333336"/>
    <n v="3"/>
    <s v="FRS85"/>
    <n v="100"/>
    <n v="0"/>
    <s v="ร้านที่2"/>
    <s v="อ***ัตน์  เ***ดำรงค์สกุล"/>
    <s v="กรุงเทพมหานคร"/>
    <s v="-"/>
    <s v=""/>
    <s v="19/08/2025 20:55"/>
    <s v="-"/>
    <s v="J&amp;T COD"/>
    <s v="Tiktok"/>
    <s v="จ่ายทีหลัง / COD"/>
    <s v=""/>
    <s v="-"/>
    <s v="19/08/2025 20:55"/>
  </r>
  <r>
    <x v="0"/>
    <x v="0"/>
    <n v="33.333333333333336"/>
    <n v="3"/>
    <s v="FRS84"/>
    <n v="100"/>
    <n v="0"/>
    <s v="ร้านที่2"/>
    <s v="ห*** ห***"/>
    <s v="กรุงเทพฯ"/>
    <s v="-"/>
    <s v=""/>
    <s v="19/08/2025 20:53"/>
    <s v="-"/>
    <s v="J&amp;T Express"/>
    <s v="Tiktok"/>
    <s v="tiktok"/>
    <s v=""/>
    <s v="-"/>
    <s v="19/08/2025 20:53"/>
  </r>
  <r>
    <x v="0"/>
    <x v="0"/>
    <n v="33.333333333333336"/>
    <n v="3"/>
    <s v="FRS83"/>
    <n v="100"/>
    <n v="0"/>
    <s v="ร้านที่2"/>
    <s v="ฐ***ภา แ***ง้ว"/>
    <s v="ชลบุรี"/>
    <s v="-"/>
    <s v=""/>
    <s v="19/08/2025 20:45"/>
    <s v="-"/>
    <s v="J&amp;T COD"/>
    <s v="Tiktok"/>
    <s v="จ่ายทีหลัง / COD"/>
    <s v=""/>
    <s v="-"/>
    <s v="19/08/2025 20:45"/>
  </r>
  <r>
    <x v="3"/>
    <x v="3"/>
    <n v="108"/>
    <n v="1"/>
    <s v="FRS82"/>
    <n v="115"/>
    <n v="7"/>
    <s v="ร้านที่1"/>
    <s v="ชลธิชา บำเพิงรัตน์"/>
    <s v="130 หมู่ 7  ต.ลานสกา  อ.ลานสกา  จ.นครศรีธรรมราช80230 บ้าน_x000a__x000a_ลานสกา/ Lan Sakaนครศรีธรรมราช/ Nakhon Si Thammarat_x000a_80230"/>
    <s v="80230"/>
    <s v="660923983613"/>
    <s v="19/08/2025 20:42"/>
    <s v="-"/>
    <s v="Kerry_dropoff"/>
    <s v="Lazada"/>
    <s v="lazada"/>
    <s v=""/>
    <s v="-"/>
    <s v="19/08/2025 20:42"/>
  </r>
  <r>
    <x v="0"/>
    <x v="0"/>
    <n v="33.333333333333336"/>
    <n v="3"/>
    <s v="FRS81"/>
    <n v="100"/>
    <n v="0"/>
    <s v="ร้านที่2"/>
    <s v="ร***า"/>
    <s v="นครศรีธรรมราช"/>
    <s v="-"/>
    <s v=""/>
    <s v="19/08/2025 20:39"/>
    <s v="-"/>
    <s v="J&amp;T COD"/>
    <s v="Tiktok"/>
    <s v="จ่ายทีหลัง / COD"/>
    <s v=""/>
    <s v="-"/>
    <s v="19/08/2025 20:39"/>
  </r>
  <r>
    <x v="0"/>
    <x v="0"/>
    <n v="33.333333333333336"/>
    <n v="3"/>
    <s v="FRS80"/>
    <n v="100"/>
    <n v="0"/>
    <s v="ร้านที่2"/>
    <s v="ท***พร  ว***พานิช"/>
    <s v="ลำพูน"/>
    <s v="-"/>
    <s v=""/>
    <s v="19/08/2025 20:36"/>
    <s v="-"/>
    <s v="J&amp;T COD"/>
    <s v="Tiktok"/>
    <s v="จ่ายทีหลัง / COD"/>
    <s v=""/>
    <s v="-"/>
    <s v="19/08/2025 20:36"/>
  </r>
  <r>
    <x v="0"/>
    <x v="0"/>
    <n v="50"/>
    <n v="6"/>
    <s v="FRS79"/>
    <n v="200"/>
    <n v="0"/>
    <s v="ร้านที่2"/>
    <s v="K***ใจ ข***ย"/>
    <s v="กรุงเทพฯ"/>
    <s v="-"/>
    <s v=""/>
    <s v="19/08/2025 20:31"/>
    <s v="-"/>
    <s v="J&amp;T COD"/>
    <s v="Tiktok"/>
    <s v="จ่ายทีหลัง / COD"/>
    <s v=""/>
    <s v="-"/>
    <s v="19/08/2025 20:32"/>
  </r>
  <r>
    <x v="0"/>
    <x v="0"/>
    <n v="50"/>
    <n v="6"/>
    <s v="FRS78"/>
    <n v="200"/>
    <n v="0"/>
    <s v="ร้านที่2"/>
    <s v="ว***ี  อ***มั่น"/>
    <s v="ปทุมธานี"/>
    <s v="-"/>
    <s v=""/>
    <s v="19/08/2025 20:23"/>
    <s v="-"/>
    <s v="Flash Express Thailand COD"/>
    <s v="Tiktok"/>
    <s v="จ่ายทีหลัง / COD"/>
    <s v=""/>
    <s v="-"/>
    <s v="19/08/2025 20:23"/>
  </r>
  <r>
    <x v="0"/>
    <x v="0"/>
    <n v="50"/>
    <n v="6"/>
    <s v="FRS77"/>
    <n v="200"/>
    <n v="0"/>
    <s v="ร้านที่2"/>
    <s v="u***1823306194031"/>
    <s v="สระบุรี"/>
    <s v="-"/>
    <s v=""/>
    <s v="19/08/2025 20:16"/>
    <s v="-"/>
    <s v="J&amp;T COD"/>
    <s v="Tiktok"/>
    <s v="จ่ายทีหลัง / COD"/>
    <s v=""/>
    <s v="-"/>
    <s v="19/08/2025 20:16"/>
  </r>
  <r>
    <x v="0"/>
    <x v="0"/>
    <n v="33.333333333333336"/>
    <n v="3"/>
    <s v="FRS76"/>
    <n v="100"/>
    <n v="0"/>
    <s v="ร้านที่2"/>
    <s v="T***yaporn"/>
    <s v="กาญจนบุรี"/>
    <s v="-"/>
    <s v=""/>
    <s v="19/08/2025 20:09"/>
    <s v="-"/>
    <s v="J&amp;T COD"/>
    <s v="Tiktok"/>
    <s v="จ่ายทีหลัง / COD"/>
    <s v=""/>
    <s v="-"/>
    <s v="19/08/2025 20:09"/>
  </r>
  <r>
    <x v="0"/>
    <x v="0"/>
    <n v="33.333333333333336"/>
    <n v="3"/>
    <s v="FRS75"/>
    <n v="100"/>
    <n v="0"/>
    <s v="ร้านที่2"/>
    <s v="จ***์จุฑา อ***๊ะวัง"/>
    <s v="เทศบาลนครเชียงราย"/>
    <s v="-"/>
    <s v=""/>
    <s v="19/08/2025 20:09"/>
    <s v="-"/>
    <s v="J&amp;T COD"/>
    <s v="Tiktok"/>
    <s v="จ่ายทีหลัง / COD"/>
    <s v=""/>
    <s v="-"/>
    <s v="19/08/2025 20:09"/>
  </r>
  <r>
    <x v="0"/>
    <x v="0"/>
    <n v="33.333333333333336"/>
    <n v="3"/>
    <s v="FRS74"/>
    <n v="100"/>
    <n v="0"/>
    <s v="ร้านที่2"/>
    <s v="พ***รณ ส***รี"/>
    <s v="อุตรดิตถ์"/>
    <s v="-"/>
    <s v=""/>
    <s v="19/08/2025 20:07"/>
    <s v="-"/>
    <s v="J&amp;T COD"/>
    <s v="Tiktok"/>
    <s v="จ่ายทีหลัง / COD"/>
    <s v=""/>
    <s v="-"/>
    <s v="19/08/2025 20:07"/>
  </r>
  <r>
    <x v="0"/>
    <x v="0"/>
    <n v="33.333333333333336"/>
    <n v="6"/>
    <s v="FRS73"/>
    <n v="200"/>
    <n v="0"/>
    <s v="ร้านที่2"/>
    <s v="ก***ร ไ***ลาง"/>
    <s v="ระยอง"/>
    <s v="-"/>
    <s v=""/>
    <s v="19/08/2025 20:07"/>
    <s v="-"/>
    <s v="J&amp;T COD"/>
    <s v="Tiktok"/>
    <s v="จ่ายทีหลัง / COD"/>
    <s v=""/>
    <s v="-"/>
    <s v="19/08/2025 20:07"/>
  </r>
  <r>
    <x v="0"/>
    <x v="0"/>
    <n v="33.333333333333336"/>
    <n v="3"/>
    <s v="FRS72"/>
    <n v="100"/>
    <n v="0"/>
    <s v="ร้านที่2"/>
    <s v="ณ***า  แ***รุฑ"/>
    <s v="กรุงเทพฯ"/>
    <s v="-"/>
    <s v=""/>
    <s v="19/08/2025 19:54"/>
    <s v="-"/>
    <s v="J&amp;T COD"/>
    <s v="Tiktok"/>
    <s v="จ่ายทีหลัง / COD"/>
    <s v=""/>
    <s v="-"/>
    <s v="19/08/2025 19:54"/>
  </r>
  <r>
    <x v="0"/>
    <x v="0"/>
    <n v="50"/>
    <n v="6"/>
    <s v="FRS70"/>
    <n v="200"/>
    <n v="0"/>
    <s v="ร้านที่2"/>
    <s v=""/>
    <s v=""/>
    <s v="-"/>
    <s v=""/>
    <s v="-"/>
    <s v="-"/>
    <s v="Standard shipping"/>
    <s v="Tiktok"/>
    <s v="-"/>
    <s v=""/>
    <s v="-"/>
    <s v="19/08/2025 19:37"/>
  </r>
  <r>
    <x v="0"/>
    <x v="0"/>
    <n v="33.333333333333336"/>
    <n v="3"/>
    <s v="FRS69"/>
    <n v="100"/>
    <n v="0"/>
    <s v="ร้านที่2"/>
    <s v="เ***ณี ก***ิธนโอฬาร"/>
    <s v="กรุงเทพฯ"/>
    <s v="-"/>
    <s v=""/>
    <s v="19/08/2025 19:36"/>
    <s v="-"/>
    <s v="J&amp;T COD"/>
    <s v="Tiktok"/>
    <s v="จ่ายทีหลัง / COD"/>
    <s v=""/>
    <s v="-"/>
    <s v="19/08/2025 19:36"/>
  </r>
  <r>
    <x v="0"/>
    <x v="0"/>
    <n v="50"/>
    <n v="6"/>
    <s v="FRS68"/>
    <n v="200"/>
    <n v="0"/>
    <s v="ร้านที่2"/>
    <s v="ค***ัญลักษณ์ เ***ญจิต"/>
    <s v="บุรีรัมย์"/>
    <s v="-"/>
    <s v=""/>
    <s v="19/08/2025 19:40"/>
    <s v="-"/>
    <s v="J&amp;T Express"/>
    <s v="Tiktok"/>
    <s v="tiktok"/>
    <s v=""/>
    <s v="-"/>
    <s v="19/08/2025 19:36"/>
  </r>
  <r>
    <x v="0"/>
    <x v="0"/>
    <n v="33.333333333333336"/>
    <n v="3"/>
    <s v="FRS66"/>
    <n v="100"/>
    <n v="0"/>
    <s v="ร้านที่2"/>
    <s v="u***85343380117285"/>
    <s v="พระนครศรีอยุธยา"/>
    <s v="-"/>
    <s v=""/>
    <s v="19/08/2025 19:30"/>
    <s v="-"/>
    <s v="J&amp;T COD"/>
    <s v="Tiktok"/>
    <s v="จ่ายทีหลัง / COD"/>
    <s v=""/>
    <s v="-"/>
    <s v="19/08/2025 19:31"/>
  </r>
  <r>
    <x v="0"/>
    <x v="0"/>
    <n v="33.333333333333336"/>
    <n v="3"/>
    <s v="FRS63"/>
    <n v="100"/>
    <n v="0"/>
    <s v="ร้านที่2"/>
    <s v="จ***ภา น***ร"/>
    <s v="ร้อยเอ็ด"/>
    <s v="-"/>
    <s v=""/>
    <s v="19/08/2025 19:20"/>
    <s v="-"/>
    <s v="J&amp;T COD"/>
    <s v="Tiktok"/>
    <s v="จ่ายทีหลัง / COD"/>
    <s v=""/>
    <s v="-"/>
    <s v="19/08/2025 19:20"/>
  </r>
  <r>
    <x v="0"/>
    <x v="0"/>
    <n v="33.333333333333336"/>
    <n v="3"/>
    <s v="FRS62"/>
    <n v="100"/>
    <n v="0"/>
    <s v="ร้านที่2"/>
    <s v="ม***ัตน์ เ***นเดช"/>
    <s v="อุบลราชธานี"/>
    <s v="-"/>
    <s v=""/>
    <s v="19/08/2025 19:18"/>
    <s v="-"/>
    <s v="J&amp;T COD"/>
    <s v="Tiktok"/>
    <s v="จ่ายทีหลัง / COD"/>
    <s v=""/>
    <s v="-"/>
    <s v="19/08/2025 19:19"/>
  </r>
  <r>
    <x v="0"/>
    <x v="0"/>
    <n v="33.333333333333336"/>
    <n v="3"/>
    <s v="FRS61"/>
    <n v="100"/>
    <n v="0"/>
    <s v="ร้านที่2"/>
    <s v="น***า ก***ารักษ์"/>
    <s v="หนองคาย"/>
    <s v="-"/>
    <s v=""/>
    <s v="19/08/2025 19:15"/>
    <s v="-"/>
    <s v="J&amp;T COD"/>
    <s v="Tiktok"/>
    <s v="จ่ายทีหลัง / COD"/>
    <s v=""/>
    <s v="-"/>
    <s v="19/08/2025 19:15"/>
  </r>
  <r>
    <x v="4"/>
    <x v="4"/>
    <n v="78"/>
    <n v="1"/>
    <s v="FRS60"/>
    <n v="148"/>
    <n v="0"/>
    <s v="ร้านที่1"/>
    <s v="น******ร"/>
    <s v="******โทรศัพท์)  192/6  ม.9  ต.ขุนทะเล ตำบลขุนทะเล อำเภอเมืองสุราษฎร์ธานี จังหวัดสุราษฎร์ธานี 84100"/>
    <s v="84100"/>
    <s v="89"/>
    <s v="19/08/2025 19:04"/>
    <s v="-"/>
    <s v="SPX Express"/>
    <s v="Shopee"/>
    <s v="shopee"/>
    <s v=""/>
    <s v="-"/>
    <s v="19/08/2025 19:04"/>
  </r>
  <r>
    <x v="2"/>
    <x v="2"/>
    <n v="78"/>
    <n v="1"/>
    <s v="FRS60"/>
    <n v="148"/>
    <n v="0"/>
    <s v="ร้านที่1"/>
    <s v="น******ร"/>
    <s v="******โทรศัพท์)  192/6  ม.9  ต.ขุนทะเล ตำบลขุนทะเล อำเภอเมืองสุราษฎร์ธานี จังหวัดสุราษฎร์ธานี 84100"/>
    <s v="84100"/>
    <s v="89"/>
    <s v="19/08/2025 19:04"/>
    <s v="-"/>
    <s v="SPX Express"/>
    <s v="Shopee"/>
    <s v="shopee"/>
    <s v=""/>
    <s v="-"/>
    <s v="19/08/2025 19:04"/>
  </r>
  <r>
    <x v="0"/>
    <x v="0"/>
    <n v="33.333333333333336"/>
    <n v="3"/>
    <s v="FRS59"/>
    <n v="100"/>
    <n v="0"/>
    <s v="ร้านที่2"/>
    <s v="น***า  ร***ประหาต"/>
    <s v="เทศบาลนครนครราชสีมา"/>
    <s v="-"/>
    <s v=""/>
    <s v="19/08/2025 19:01"/>
    <s v="-"/>
    <s v="J&amp;T COD"/>
    <s v="Tiktok"/>
    <s v="จ่ายทีหลัง / COD"/>
    <s v=""/>
    <s v="-"/>
    <s v="19/08/2025 19:01"/>
  </r>
  <r>
    <x v="0"/>
    <x v="0"/>
    <n v="33.333333333333336"/>
    <n v="3"/>
    <s v="FRS58"/>
    <n v="100"/>
    <n v="0"/>
    <s v="ร้านที่2"/>
    <s v="ส***ยาเน็ตนุช"/>
    <s v="กรุงเทพมหานคร"/>
    <s v="-"/>
    <s v=""/>
    <s v="19/08/2025 19:01"/>
    <s v="-"/>
    <s v="J&amp;T COD"/>
    <s v="Tiktok"/>
    <s v="จ่ายทีหลัง / COD"/>
    <s v=""/>
    <s v="-"/>
    <s v="19/08/2025 19:01"/>
  </r>
  <r>
    <x v="0"/>
    <x v="0"/>
    <n v="33.333333333333336"/>
    <n v="3"/>
    <s v="FRS57"/>
    <n v="100"/>
    <n v="0"/>
    <s v="ร้านที่2"/>
    <s v="ส***คย์  โ***์รุ่งฤกษ์"/>
    <s v="กรุงเทพฯ"/>
    <s v="-"/>
    <s v=""/>
    <s v="19/08/2025 18:50"/>
    <s v="-"/>
    <s v="J&amp;T COD"/>
    <s v="Tiktok"/>
    <s v="จ่ายทีหลัง / COD"/>
    <s v=""/>
    <s v="-"/>
    <s v="19/08/2025 18:50"/>
  </r>
  <r>
    <x v="0"/>
    <x v="0"/>
    <n v="33.333333333333336"/>
    <n v="3"/>
    <s v="FRS56"/>
    <n v="100"/>
    <n v="0"/>
    <s v="ร้านที่2"/>
    <s v="อ***วรรณ ไ***กษ์"/>
    <s v="สุราษฎร์ธานี"/>
    <s v="-"/>
    <s v=""/>
    <s v="19/08/2025 18:49"/>
    <s v="-"/>
    <s v="J&amp;T COD"/>
    <s v="Tiktok"/>
    <s v="จ่ายทีหลัง / COD"/>
    <s v=""/>
    <s v="-"/>
    <s v="19/08/2025 18:49"/>
  </r>
  <r>
    <x v="0"/>
    <x v="0"/>
    <n v="33.333333333333336"/>
    <n v="3"/>
    <s v="FRS55"/>
    <n v="100"/>
    <n v="0"/>
    <s v="ร้านที่2"/>
    <s v="น***ักดิ์ชัย   ป***ะวงศ์ ณ อ***ยา"/>
    <s v="เชียงใหม่"/>
    <s v="-"/>
    <s v=""/>
    <s v="19/08/2025 18:38"/>
    <s v="-"/>
    <s v="J&amp;T COD"/>
    <s v="Tiktok"/>
    <s v="จ่ายทีหลัง / COD"/>
    <s v=""/>
    <s v="-"/>
    <s v="19/08/2025 18:38"/>
  </r>
  <r>
    <x v="0"/>
    <x v="0"/>
    <n v="50"/>
    <n v="6"/>
    <s v="FRS54"/>
    <n v="200"/>
    <n v="0"/>
    <s v="ร้านที่2"/>
    <s v="แ***"/>
    <s v="กรุงเทพฯ"/>
    <s v="-"/>
    <s v=""/>
    <s v="19/08/2025 18:37"/>
    <s v="-"/>
    <s v="J&amp;T COD"/>
    <s v="Tiktok"/>
    <s v="จ่ายทีหลัง / COD"/>
    <s v=""/>
    <s v="-"/>
    <s v="19/08/2025 18:37"/>
  </r>
  <r>
    <x v="0"/>
    <x v="0"/>
    <n v="33.333333333333336"/>
    <n v="3"/>
    <s v="FRS53"/>
    <n v="100"/>
    <n v="0"/>
    <s v="ร้านที่2"/>
    <s v="พ***  พ***แสน"/>
    <s v="เลย"/>
    <s v="-"/>
    <s v=""/>
    <s v="19/08/2025 18:38"/>
    <s v="-"/>
    <s v="J&amp;T Express"/>
    <s v="Tiktok"/>
    <s v="tiktok"/>
    <s v=""/>
    <s v="-"/>
    <s v="19/08/2025 18:37"/>
  </r>
  <r>
    <x v="5"/>
    <x v="5"/>
    <n v="12"/>
    <n v="30"/>
    <s v="FRS52"/>
    <n v="380"/>
    <n v="0"/>
    <s v="ร้านที่1"/>
    <s v="ถ******์"/>
    <s v="******ว่าน ตำบลดอนหว่าน อำเภอเมืองมหาสารคาม จังหวัดมหาสารคาม 44000"/>
    <s v="44000"/>
    <s v="00"/>
    <s v="19/08/2025 18:34"/>
    <s v="-"/>
    <s v="SPX Express"/>
    <s v="Shopee"/>
    <s v="shopee"/>
    <s v=""/>
    <s v="-"/>
    <s v="19/08/2025 18:33"/>
  </r>
  <r>
    <x v="0"/>
    <x v="0"/>
    <n v="33.333333333333336"/>
    <n v="3"/>
    <s v="FRS51"/>
    <n v="331.9"/>
    <n v="26"/>
    <s v="ร้านที่1"/>
    <s v="คุณลัดดา สอดตา"/>
    <s v="บ้านเลขที่ 4/115 หมู่18 · คูคต/ Khu Khot_x000a__x000a_ลำลูกกา/ Lam Luk Kaปทุมธานี/ Pathum Thani_x000a_12130"/>
    <s v="12130"/>
    <s v="660875197352"/>
    <s v="19/08/2025 18:22"/>
    <s v="-"/>
    <s v="Kerry_dropoff"/>
    <s v="Lazada"/>
    <s v="lazada"/>
    <s v=""/>
    <s v="-"/>
    <s v="19/08/2025 18:22"/>
  </r>
  <r>
    <x v="6"/>
    <x v="6"/>
    <n v="43.7"/>
    <n v="1"/>
    <s v="FRS51"/>
    <n v="331.9"/>
    <n v="26"/>
    <s v="ร้านที่1"/>
    <s v="คุณลัดดา สอดตา"/>
    <s v="บ้านเลขที่ 4/115 หมู่18 · คูคต/ Khu Khot_x000a__x000a_ลำลูกกา/ Lam Luk Kaปทุมธานี/ Pathum Thani_x000a_12130"/>
    <s v="12130"/>
    <s v="660875197352"/>
    <s v="19/08/2025 18:22"/>
    <s v="-"/>
    <s v="Kerry_dropoff"/>
    <s v="Lazada"/>
    <s v="lazada"/>
    <s v=""/>
    <s v="-"/>
    <s v="19/08/2025 18:22"/>
  </r>
  <r>
    <x v="7"/>
    <x v="6"/>
    <n v="43.7"/>
    <n v="1"/>
    <s v="FRS51"/>
    <n v="331.9"/>
    <n v="26"/>
    <s v="ร้านที่1"/>
    <s v="คุณลัดดา สอดตา"/>
    <s v="บ้านเลขที่ 4/115 หมู่18 · คูคต/ Khu Khot_x000a__x000a_ลำลูกกา/ Lam Luk Kaปทุมธานี/ Pathum Thani_x000a_12130"/>
    <s v="12130"/>
    <s v="660875197352"/>
    <s v="19/08/2025 18:22"/>
    <s v="-"/>
    <s v="Kerry_dropoff"/>
    <s v="Lazada"/>
    <s v="lazada"/>
    <s v=""/>
    <s v="-"/>
    <s v="19/08/2025 18:22"/>
  </r>
  <r>
    <x v="2"/>
    <x v="7"/>
    <n v="76"/>
    <n v="1"/>
    <s v="FRS51"/>
    <n v="331.9"/>
    <n v="26"/>
    <s v="ร้านที่1"/>
    <s v="คุณลัดดา สอดตา"/>
    <s v="บ้านเลขที่ 4/115 หมู่18 · คูคต/ Khu Khot_x000a__x000a_ลำลูกกา/ Lam Luk Kaปทุมธานี/ Pathum Thani_x000a_12130"/>
    <s v="12130"/>
    <s v="660875197352"/>
    <s v="19/08/2025 18:22"/>
    <s v="-"/>
    <s v="Kerry_dropoff"/>
    <s v="Lazada"/>
    <s v="lazada"/>
    <s v=""/>
    <s v="-"/>
    <s v="19/08/2025 18:22"/>
  </r>
  <r>
    <x v="0"/>
    <x v="0"/>
    <n v="50"/>
    <n v="6"/>
    <s v="FRS50"/>
    <n v="200"/>
    <n v="0"/>
    <s v="ร้านที่2"/>
    <s v="น***ธ์  ฉ***ตระกูลชัย"/>
    <s v="กาญจนบุรี"/>
    <s v="-"/>
    <s v=""/>
    <s v="19/08/2025 18:20"/>
    <s v="-"/>
    <s v="J&amp;T COD"/>
    <s v="Tiktok"/>
    <s v="จ่ายทีหลัง / COD"/>
    <s v=""/>
    <s v="-"/>
    <s v="19/08/2025 18:20"/>
  </r>
  <r>
    <x v="0"/>
    <x v="0"/>
    <n v="33.333333333333336"/>
    <n v="3"/>
    <s v="FRS49"/>
    <n v="100"/>
    <n v="0"/>
    <s v="ร้านที่2"/>
    <s v="ส***ญญา. จ***รวรกาญจน์"/>
    <s v="จันทบุรี"/>
    <s v="-"/>
    <s v=""/>
    <s v="19/08/2025 18:14"/>
    <s v="-"/>
    <s v="J&amp;T COD"/>
    <s v="Tiktok"/>
    <s v="จ่ายทีหลัง / COD"/>
    <s v=""/>
    <s v="-"/>
    <s v="19/08/2025 18:15"/>
  </r>
  <r>
    <x v="0"/>
    <x v="0"/>
    <n v="50"/>
    <n v="6"/>
    <s v="FRS48"/>
    <n v="200"/>
    <n v="0"/>
    <s v="ร้านที่2"/>
    <s v="ก***กมล"/>
    <s v="กรุงเทพฯ"/>
    <s v="-"/>
    <s v=""/>
    <s v="19/08/2025 18:15"/>
    <s v="-"/>
    <s v="J&amp;T Express"/>
    <s v="Tiktok"/>
    <s v="tiktok"/>
    <s v=""/>
    <s v="-"/>
    <s v="19/08/2025 18:14"/>
  </r>
  <r>
    <x v="0"/>
    <x v="0"/>
    <n v="33.333333333333336"/>
    <n v="3"/>
    <s v="FRS47"/>
    <n v="100"/>
    <n v="0"/>
    <s v="ร้านที่2"/>
    <s v="ป***วรรณ ว***ไว"/>
    <s v="เทศบาลนครนครปฐม"/>
    <s v="-"/>
    <s v=""/>
    <s v="19/08/2025 17:54"/>
    <s v="-"/>
    <s v="J&amp;T COD"/>
    <s v="Tiktok"/>
    <s v="จ่ายทีหลัง / COD"/>
    <s v=""/>
    <s v="-"/>
    <s v="19/08/2025 17:54"/>
  </r>
  <r>
    <x v="0"/>
    <x v="0"/>
    <n v="50"/>
    <n v="6"/>
    <s v="FRS46"/>
    <n v="580"/>
    <n v="0"/>
    <s v="ร้านที่2"/>
    <s v="ก***รรณ โ***ง"/>
    <s v="ระยอง"/>
    <s v="-"/>
    <s v=""/>
    <s v="19/08/2025 17:53"/>
    <s v="-"/>
    <s v="J&amp;T COD"/>
    <s v="Tiktok"/>
    <s v="จ่ายทีหลัง / COD"/>
    <s v=""/>
    <s v="-"/>
    <s v="19/08/2025 17:53"/>
  </r>
  <r>
    <x v="0"/>
    <x v="0"/>
    <n v="50"/>
    <n v="12"/>
    <s v="FRS46"/>
    <n v="580"/>
    <n v="0"/>
    <s v="ร้านที่2"/>
    <s v="ก***รรณ โ***ง"/>
    <s v="ระยอง"/>
    <s v="-"/>
    <s v=""/>
    <s v="19/08/2025 17:53"/>
    <s v="-"/>
    <s v="J&amp;T COD"/>
    <s v="Tiktok"/>
    <s v="จ่ายทีหลัง / COD"/>
    <s v=""/>
    <s v="-"/>
    <s v="19/08/2025 17:53"/>
  </r>
  <r>
    <x v="0"/>
    <x v="0"/>
    <n v="33.333333333333336"/>
    <n v="3"/>
    <s v="FRS42"/>
    <n v="100"/>
    <n v="0"/>
    <s v="ร้านที่2"/>
    <s v="ศ***ันท์ ท***"/>
    <s v="นนทบุรี"/>
    <s v="-"/>
    <s v=""/>
    <s v="19/08/2025 17:43"/>
    <s v="-"/>
    <s v="Flash Express Thailand COD"/>
    <s v="Tiktok"/>
    <s v="จ่ายทีหลัง / COD"/>
    <s v="ไม่เอากาแฟ ทานไม่ได้ค่ะ"/>
    <s v="-"/>
    <s v="19/08/2025 17:43"/>
  </r>
  <r>
    <x v="8"/>
    <x v="8"/>
    <n v="66.666666666666671"/>
    <n v="3"/>
    <s v="FRS40"/>
    <n v="100"/>
    <n v="0"/>
    <s v="ร้านที่2"/>
    <s v="ธ***ิพย์. จ***์เจริญรุ่ง.แขว ง***ด็จเจ้ายา"/>
    <s v="กรุงเทพฯ"/>
    <s v="-"/>
    <s v=""/>
    <s v="19/08/2025 17:28"/>
    <s v="-"/>
    <s v="J&amp;T COD"/>
    <s v="Tiktok"/>
    <s v="จ่ายทีหลัง / COD"/>
    <s v=""/>
    <s v="-"/>
    <s v="19/08/2025 17:28"/>
  </r>
  <r>
    <x v="0"/>
    <x v="0"/>
    <n v="33.333333333333336"/>
    <n v="6"/>
    <s v="FRS39"/>
    <n v="200"/>
    <n v="0"/>
    <s v="ร้านที่2"/>
    <s v="ส***นท์ ส***ุ่ม"/>
    <s v="กรุงเทพมหานคร"/>
    <s v="-"/>
    <s v=""/>
    <s v="19/08/2025 17:27"/>
    <s v="-"/>
    <s v="J&amp;T COD"/>
    <s v="Tiktok"/>
    <s v="จ่ายทีหลัง / COD"/>
    <s v=""/>
    <s v="-"/>
    <s v="19/08/2025 17:27"/>
  </r>
  <r>
    <x v="0"/>
    <x v="0"/>
    <n v="33.333333333333336"/>
    <n v="3"/>
    <s v="FRS37"/>
    <n v="100"/>
    <n v="0"/>
    <s v="ร้านที่2"/>
    <s v="จ***ฐถนา ถ***ล"/>
    <s v="เพชรบูรณ์"/>
    <s v="-"/>
    <s v=""/>
    <s v="19/08/2025 17:20"/>
    <s v="-"/>
    <s v="J&amp;T COD"/>
    <s v="Tiktok"/>
    <s v="จ่ายทีหลัง / COD"/>
    <s v=""/>
    <s v="-"/>
    <s v="19/08/2025 17:20"/>
  </r>
  <r>
    <x v="0"/>
    <x v="0"/>
    <n v="33.333333333333336"/>
    <n v="3"/>
    <s v="FRS36"/>
    <n v="100"/>
    <n v="0"/>
    <s v="ร้านที่2"/>
    <s v="ส***ยุด ส***าจารย์"/>
    <s v="สมุทรปราการ"/>
    <s v="-"/>
    <s v=""/>
    <s v="19/08/2025 17:12"/>
    <s v="-"/>
    <s v="J&amp;T COD"/>
    <s v="Tiktok"/>
    <s v="จ่ายทีหลัง / COD"/>
    <s v=""/>
    <s v="-"/>
    <s v="19/08/2025 17:12"/>
  </r>
  <r>
    <x v="9"/>
    <x v="9"/>
    <n v="15"/>
    <n v="2"/>
    <s v="FRS34"/>
    <n v="46"/>
    <n v="16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19/08/2025 17:35"/>
    <s v="-"/>
    <s v="Flash Express"/>
    <s v="Shopee"/>
    <s v="shopee"/>
    <s v=""/>
    <s v="-"/>
    <s v="19/08/2025 17:05"/>
  </r>
  <r>
    <x v="0"/>
    <x v="0"/>
    <n v="33.333333333333336"/>
    <n v="9"/>
    <s v="FRS33"/>
    <n v="300"/>
    <n v="0"/>
    <s v="ร้านที่2"/>
    <s v="น***ัญญัติ ศ***ัชชนกุล"/>
    <s v="สุโขทัย"/>
    <s v="-"/>
    <s v=""/>
    <s v="19/08/2025 17:02"/>
    <s v="-"/>
    <s v="J&amp;T COD"/>
    <s v="Tiktok"/>
    <s v="จ่ายทีหลัง / COD"/>
    <s v=""/>
    <s v="-"/>
    <s v="19/08/2025 17:02"/>
  </r>
  <r>
    <x v="0"/>
    <x v="0"/>
    <n v="33.333333333333336"/>
    <n v="9"/>
    <s v="FRS32"/>
    <n v="300"/>
    <n v="0"/>
    <s v="ร้านที่2"/>
    <s v="แ**"/>
    <s v="สมุทรสาคร"/>
    <s v="-"/>
    <s v=""/>
    <s v="19/08/2025 17:02"/>
    <s v="-"/>
    <s v="J&amp;T COD"/>
    <s v="Tiktok"/>
    <s v="จ่ายทีหลัง / COD"/>
    <s v=""/>
    <s v="-"/>
    <s v="19/08/2025 17:02"/>
  </r>
  <r>
    <x v="10"/>
    <x v="10"/>
    <n v="50"/>
    <n v="6"/>
    <s v="FRS31"/>
    <n v="400"/>
    <n v="0"/>
    <s v="ร้านที่2"/>
    <s v="น***าวพัชรินทร์ ใ***ญ"/>
    <s v="ตาก"/>
    <s v="-"/>
    <s v=""/>
    <s v="19/08/2025 16:58"/>
    <s v="-"/>
    <s v="J&amp;T COD"/>
    <s v="Tiktok"/>
    <s v="จ่ายทีหลัง / COD"/>
    <s v=""/>
    <s v="-"/>
    <s v="19/08/2025 16:58"/>
  </r>
  <r>
    <x v="0"/>
    <x v="0"/>
    <n v="50"/>
    <n v="6"/>
    <s v="FRS31"/>
    <n v="400"/>
    <n v="0"/>
    <s v="ร้านที่2"/>
    <s v="น***าวพัชรินทร์ ใ***ญ"/>
    <s v="ตาก"/>
    <s v="-"/>
    <s v=""/>
    <s v="19/08/2025 16:58"/>
    <s v="-"/>
    <s v="J&amp;T COD"/>
    <s v="Tiktok"/>
    <s v="จ่ายทีหลัง / COD"/>
    <s v=""/>
    <s v="-"/>
    <s v="19/08/2025 16:58"/>
  </r>
  <r>
    <x v="0"/>
    <x v="0"/>
    <n v="33.333333333333336"/>
    <n v="3"/>
    <s v="FRS30"/>
    <n v="100"/>
    <n v="0"/>
    <s v="ร้านที่2"/>
    <s v="จ***นี ง***ยุงพงษ์"/>
    <s v="ปทุมธานี"/>
    <s v="-"/>
    <s v=""/>
    <s v="19/08/2025 16:54"/>
    <s v="-"/>
    <s v="Flash Express Thailand COD"/>
    <s v="Tiktok"/>
    <s v="จ่ายทีหลัง / COD"/>
    <s v=""/>
    <s v="-"/>
    <s v="19/08/2025 16:54"/>
  </r>
  <r>
    <x v="0"/>
    <x v="0"/>
    <n v="33.333333333333336"/>
    <n v="6"/>
    <s v="FRS29"/>
    <n v="200"/>
    <n v="0"/>
    <s v="ร้านที่2"/>
    <s v="ส***วดี  ก***มรูชิต"/>
    <s v="นครนายก"/>
    <s v="-"/>
    <s v=""/>
    <s v="19/08/2025 16:51"/>
    <s v="-"/>
    <s v="J&amp;T Express"/>
    <s v="Tiktok"/>
    <s v="tiktok"/>
    <s v=""/>
    <s v="-"/>
    <s v="19/08/2025 16:50"/>
  </r>
  <r>
    <x v="0"/>
    <x v="0"/>
    <n v="33.333333333333336"/>
    <n v="3"/>
    <s v="FRS28"/>
    <n v="100"/>
    <n v="0"/>
    <s v="ร้านที่2"/>
    <s v="ป***ชาติ ย***ชัย"/>
    <s v="กรุงเทพมหานคร"/>
    <s v="-"/>
    <s v=""/>
    <s v="19/08/2025 16:43"/>
    <s v="-"/>
    <s v="J&amp;T COD"/>
    <s v="Tiktok"/>
    <s v="จ่ายทีหลัง / COD"/>
    <s v=""/>
    <s v="-"/>
    <s v="19/08/2025 16:43"/>
  </r>
  <r>
    <x v="0"/>
    <x v="0"/>
    <n v="33.333333333333336"/>
    <n v="3"/>
    <s v="FRS27"/>
    <n v="129"/>
    <n v="29"/>
    <s v="ร้านที่2"/>
    <s v="น***"/>
    <s v="สมุทรสาคร"/>
    <s v="-"/>
    <s v=""/>
    <s v="19/08/2025 16:38"/>
    <s v="-"/>
    <s v="J&amp;T COD"/>
    <s v="Tiktok"/>
    <s v="จ่ายทีหลัง / COD"/>
    <s v=""/>
    <s v="-"/>
    <s v="19/08/2025 16:38"/>
  </r>
  <r>
    <x v="0"/>
    <x v="0"/>
    <n v="50"/>
    <n v="6"/>
    <s v="FRS26"/>
    <n v="200"/>
    <n v="0"/>
    <s v="ร้านที่2"/>
    <s v="จ***ิมา ถ*** ป***้อย"/>
    <s v="สุราษฎร์ธานี"/>
    <s v="-"/>
    <s v=""/>
    <s v="19/08/2025 16:36"/>
    <s v="-"/>
    <s v="J&amp;T Express"/>
    <s v="Tiktok"/>
    <s v="tiktok"/>
    <s v=""/>
    <s v="-"/>
    <s v="19/08/2025 16:36"/>
  </r>
  <r>
    <x v="0"/>
    <x v="0"/>
    <n v="33.333333333333336"/>
    <n v="3"/>
    <s v="FRS25"/>
    <n v="100"/>
    <n v="0"/>
    <s v="ร้านที่2"/>
    <s v="ส***นยา บ***าค"/>
    <s v="สระบุรี"/>
    <s v="-"/>
    <s v=""/>
    <s v="19/08/2025 16:27"/>
    <s v="-"/>
    <s v="J&amp;T COD"/>
    <s v="Tiktok"/>
    <s v="จ่ายทีหลัง / COD"/>
    <s v=""/>
    <s v="-"/>
    <s v="19/08/2025 16:27"/>
  </r>
  <r>
    <x v="0"/>
    <x v="0"/>
    <n v="33.333333333333336"/>
    <n v="3"/>
    <s v="FRS24"/>
    <n v="100"/>
    <n v="0"/>
    <s v="ร้านที่2"/>
    <s v="ส***พร  ส***ท์"/>
    <s v="ปทุมธานี"/>
    <s v="-"/>
    <s v=""/>
    <s v="19/08/2025 16:03"/>
    <s v="-"/>
    <s v="Flash Express Thailand COD"/>
    <s v="Tiktok"/>
    <s v="จ่ายทีหลัง / COD"/>
    <s v=""/>
    <s v="-"/>
    <s v="19/08/2025 16:03"/>
  </r>
  <r>
    <x v="0"/>
    <x v="0"/>
    <n v="50"/>
    <n v="6"/>
    <s v="FRS23"/>
    <n v="200"/>
    <n v="0"/>
    <s v="ร้านที่2"/>
    <s v="ว***าภรณ์ ว***อง"/>
    <s v="ราชบุรี"/>
    <s v="-"/>
    <s v=""/>
    <s v="19/08/2025 16:02"/>
    <s v="-"/>
    <s v="J&amp;T Express"/>
    <s v="Tiktok"/>
    <s v="tiktok"/>
    <s v=""/>
    <s v="-"/>
    <s v="19/08/2025 16:02"/>
  </r>
  <r>
    <x v="0"/>
    <x v="0"/>
    <n v="33.333333333333336"/>
    <n v="3"/>
    <s v="FRS22"/>
    <n v="100"/>
    <n v="0"/>
    <s v="ร้านที่2"/>
    <s v="ว***ย ย***สาย"/>
    <s v="สมุทรสงคราม"/>
    <s v="-"/>
    <s v=""/>
    <s v="19/08/2025 15:58"/>
    <s v="-"/>
    <s v="J&amp;T Express"/>
    <s v="Tiktok"/>
    <s v="tiktok"/>
    <s v=""/>
    <s v="-"/>
    <s v="19/08/2025 15:57"/>
  </r>
  <r>
    <x v="0"/>
    <x v="0"/>
    <n v="33.333333333333336"/>
    <n v="9"/>
    <s v="FRS21"/>
    <n v="437"/>
    <n v="0"/>
    <s v="ร้านที่1"/>
    <s v="ว******ม"/>
    <s v="******้านศุภวรรณ1 บางแคเหนือ, เขตบางแค. แขวงบางแคเหนือ เขตบางแค จังหวัดกรุงเทพมหานคร 10160"/>
    <s v="10160"/>
    <s v="35"/>
    <s v="19/08/2025 15:36"/>
    <s v="-"/>
    <s v="SPX Express"/>
    <s v="Shopee"/>
    <s v="shopee"/>
    <s v=""/>
    <s v="-"/>
    <s v="19/08/2025 15:36"/>
  </r>
  <r>
    <x v="0"/>
    <x v="0"/>
    <n v="50"/>
    <n v="6"/>
    <s v="FRS20"/>
    <n v="200"/>
    <n v="0"/>
    <s v="ร้านที่2"/>
    <s v="k***l12"/>
    <s v="ฉะเชิงเทรา"/>
    <s v="-"/>
    <s v=""/>
    <s v="19/08/2025 15:35"/>
    <s v="-"/>
    <s v="J&amp;T COD"/>
    <s v="Tiktok"/>
    <s v="จ่ายทีหลัง / COD"/>
    <s v=""/>
    <s v="-"/>
    <s v="19/08/2025 15:36"/>
  </r>
  <r>
    <x v="0"/>
    <x v="0"/>
    <n v="33.333333333333336"/>
    <n v="3"/>
    <s v="FRS19"/>
    <n v="100"/>
    <n v="0"/>
    <s v="ร้านที่2"/>
    <s v="อ***ิท"/>
    <s v="กรุงเทพฯ"/>
    <s v="-"/>
    <s v=""/>
    <s v="19/08/2025 15:30"/>
    <s v="-"/>
    <s v="J&amp;T COD"/>
    <s v="Tiktok"/>
    <s v="จ่ายทีหลัง / COD"/>
    <s v=""/>
    <s v="-"/>
    <s v="19/08/2025 15:30"/>
  </r>
  <r>
    <x v="9"/>
    <x v="11"/>
    <n v="15"/>
    <n v="6"/>
    <s v="FRS17"/>
    <n v="224"/>
    <n v="134"/>
    <s v="ร้านที่10"/>
    <s v="สัญญา  ศิริผลา"/>
    <s v="45 หมู่ 6 ต.ท่าดอกคำ_x000a__x000a_บึงโขงหลง/ Bueng Khong Longบึงกาฬ/ Bueng Kan_x000a_38220"/>
    <s v="38220"/>
    <s v="660638705499"/>
    <s v="19/08/2025 15:17"/>
    <s v="-"/>
    <s v="Kerry_dropoff"/>
    <s v="Lazada"/>
    <s v="lazada"/>
    <s v=""/>
    <s v="-"/>
    <s v="19/08/2025 15:17"/>
  </r>
  <r>
    <x v="2"/>
    <x v="2"/>
    <n v="76"/>
    <n v="3"/>
    <s v="FRS16"/>
    <n v="218"/>
    <n v="0"/>
    <s v="ร้านที่1"/>
    <s v="แ**ว"/>
    <s v="******ี่วัง, อำเภอทุ่งสง ตำบลที่วัง อำเภอทุ่งสง จังหวัดนครศรีธรรมราช 80110"/>
    <s v="80110"/>
    <s v="46"/>
    <s v="19/08/2025 15:36"/>
    <s v="-"/>
    <s v="SPX Express"/>
    <s v="Shopee"/>
    <s v="shopee"/>
    <s v=""/>
    <s v="-"/>
    <s v="19/08/2025 15:06"/>
  </r>
  <r>
    <x v="0"/>
    <x v="0"/>
    <n v="50"/>
    <n v="6"/>
    <s v="FRS15"/>
    <n v="200"/>
    <n v="0"/>
    <s v="ร้านที่2"/>
    <s v="u***2496110716007"/>
    <s v="สมุทรปราการ"/>
    <s v="-"/>
    <s v=""/>
    <s v="19/08/2025 14:53"/>
    <s v="-"/>
    <s v="J&amp;T COD"/>
    <s v="Tiktok"/>
    <s v="จ่ายทีหลัง / COD"/>
    <s v=""/>
    <s v="-"/>
    <s v="19/08/2025 14:54"/>
  </r>
  <r>
    <x v="0"/>
    <x v="0"/>
    <n v="50"/>
    <n v="6"/>
    <s v="FRS14"/>
    <n v="200"/>
    <n v="0"/>
    <s v="ร้านที่2"/>
    <s v="ห**"/>
    <s v="นครราชสีมา"/>
    <s v="-"/>
    <s v=""/>
    <s v="19/08/2025 14:51"/>
    <s v="-"/>
    <s v="J&amp;T COD"/>
    <s v="Tiktok"/>
    <s v="จ่ายทีหลัง / COD"/>
    <s v=""/>
    <s v="-"/>
    <s v="19/08/2025 14:51"/>
  </r>
  <r>
    <x v="0"/>
    <x v="0"/>
    <n v="50"/>
    <n v="6"/>
    <s v="FRS13"/>
    <n v="238"/>
    <n v="38"/>
    <s v="ร้านที่2"/>
    <s v=""/>
    <s v=""/>
    <s v="-"/>
    <s v=""/>
    <s v="-"/>
    <s v="-"/>
    <s v="Standard shipping"/>
    <s v="Tiktok"/>
    <s v="-"/>
    <s v=""/>
    <s v="-"/>
    <s v="19/08/2025 14:43"/>
  </r>
  <r>
    <x v="9"/>
    <x v="9"/>
    <n v="15"/>
    <n v="2"/>
    <s v="FRS12"/>
    <n v="34"/>
    <n v="4"/>
    <s v="ร้านที่1"/>
    <s v="เ******)"/>
    <s v="******ำบลสวนหลวง อำเภอกระทุ่มแบน จังหวัดสมุทรสาคร 74110"/>
    <s v="74110"/>
    <s v="74"/>
    <s v="19/08/2025 14:43"/>
    <s v="-"/>
    <s v="SPX Express"/>
    <s v="Shopee"/>
    <s v="shopee"/>
    <s v=""/>
    <s v="-"/>
    <s v="19/08/2025 14:43"/>
  </r>
  <r>
    <x v="11"/>
    <x v="12"/>
    <n v="33.333333333333336"/>
    <n v="3"/>
    <s v="FRS11"/>
    <n v="110"/>
    <n v="10"/>
    <s v="ร้านที่4"/>
    <s v="จ*** แ***ุข"/>
    <s v="กรุงเทพมหานคร"/>
    <s v="-"/>
    <s v=""/>
    <s v="19/08/2025 14:36"/>
    <s v="-"/>
    <s v="J&amp;T Express"/>
    <s v="Tiktok"/>
    <s v="tiktok"/>
    <s v=""/>
    <s v="-"/>
    <s v="19/08/2025 14:35"/>
  </r>
  <r>
    <x v="11"/>
    <x v="12"/>
    <n v="33.333333333333336"/>
    <n v="3"/>
    <s v="FRS10"/>
    <n v="100"/>
    <n v="0"/>
    <s v="ร้านที่4"/>
    <s v="อ***ูล เ***ี"/>
    <s v="สุพรรณบุรี"/>
    <s v="-"/>
    <s v=""/>
    <s v="19/08/2025 14:34"/>
    <s v="-"/>
    <s v="J&amp;T COD"/>
    <s v="Tiktok"/>
    <s v="จ่ายทีหลัง / COD"/>
    <s v=""/>
    <s v="-"/>
    <s v="19/08/2025 14:34"/>
  </r>
  <r>
    <x v="12"/>
    <x v="13"/>
    <n v="120"/>
    <n v="1"/>
    <s v="FRS9"/>
    <n v="189"/>
    <n v="0"/>
    <s v="ร้านที่2"/>
    <s v="พ***พรรณ"/>
    <s v="นนทบุรี"/>
    <s v="-"/>
    <s v=""/>
    <s v="19/08/2025 14:22"/>
    <s v="-"/>
    <s v="Flash Express Thailand COD"/>
    <s v="Tiktok"/>
    <s v="จ่ายทีหลัง / COD"/>
    <s v=""/>
    <s v="-"/>
    <s v="19/08/2025 14:23"/>
  </r>
  <r>
    <x v="13"/>
    <x v="14"/>
    <n v="139"/>
    <n v="1"/>
    <s v="FRS9"/>
    <n v="189"/>
    <n v="0"/>
    <s v="ร้านที่2"/>
    <s v="พ***พรรณ"/>
    <s v="นนทบุรี"/>
    <s v="-"/>
    <s v=""/>
    <s v="19/08/2025 14:22"/>
    <s v="-"/>
    <s v="Flash Express Thailand COD"/>
    <s v="Tiktok"/>
    <s v="จ่ายทีหลัง / COD"/>
    <s v=""/>
    <s v="-"/>
    <s v="19/08/2025 14:23"/>
  </r>
  <r>
    <x v="0"/>
    <x v="0"/>
    <n v="33.333333333333336"/>
    <n v="6"/>
    <s v="FRS8"/>
    <n v="200"/>
    <n v="0"/>
    <s v="ร้านที่2"/>
    <s v="ม***ี"/>
    <s v="ลพบุรี"/>
    <s v="-"/>
    <s v=""/>
    <s v="19/08/2025 14:18"/>
    <s v="-"/>
    <s v="J&amp;T COD"/>
    <s v="Tiktok"/>
    <s v="จ่ายทีหลัง / COD"/>
    <s v=""/>
    <s v="-"/>
    <s v="19/08/2025 14:19"/>
  </r>
  <r>
    <x v="0"/>
    <x v="0"/>
    <n v="50"/>
    <n v="6"/>
    <s v="FRS7"/>
    <n v="200"/>
    <n v="0"/>
    <s v="ร้านที่2"/>
    <s v="จ***"/>
    <s v="อุบลราชธานี"/>
    <s v="-"/>
    <s v=""/>
    <s v="19/08/2025 14:14"/>
    <s v="-"/>
    <s v="J&amp;T COD"/>
    <s v="Tiktok"/>
    <s v="จ่ายทีหลัง / COD"/>
    <s v=""/>
    <s v="-"/>
    <s v="19/08/2025 14:16"/>
  </r>
  <r>
    <x v="0"/>
    <x v="0"/>
    <n v="33.333333333333336"/>
    <n v="3"/>
    <s v="FRS6"/>
    <n v="100"/>
    <n v="0"/>
    <s v="ร้านที่2"/>
    <s v="น***โอโซน"/>
    <s v="อ่างทอง"/>
    <s v="-"/>
    <s v=""/>
    <s v="19/08/2025 14:07"/>
    <s v="-"/>
    <s v="J&amp;T Express"/>
    <s v="Tiktok"/>
    <s v="tiktok"/>
    <s v=""/>
    <s v="-"/>
    <s v="19/08/2025 14:14"/>
  </r>
  <r>
    <x v="8"/>
    <x v="8"/>
    <n v="66.666666666666671"/>
    <n v="6"/>
    <s v="FRS4"/>
    <n v="200"/>
    <n v="0"/>
    <s v="ร้านที่2"/>
    <s v="อ*** ส***มื่นไว"/>
    <s v="ลพบุรี"/>
    <s v="-"/>
    <s v=""/>
    <s v="19/08/2025 14:01"/>
    <s v="-"/>
    <s v="J&amp;T COD"/>
    <s v="Tiktok"/>
    <s v="จ่ายทีหลัง / COD"/>
    <s v=""/>
    <s v="-"/>
    <s v="19/08/2025 14:01"/>
  </r>
  <r>
    <x v="14"/>
    <x v="15"/>
    <n v="50"/>
    <n v="2"/>
    <s v="FRS3"/>
    <n v="200"/>
    <n v="0"/>
    <s v="ร้านที่2"/>
    <s v="ส***พร เ***อแก้ว"/>
    <s v="ภูเก็ต"/>
    <s v="-"/>
    <s v=""/>
    <s v="19/08/2025 13:58"/>
    <s v="-"/>
    <s v="J&amp;T Express"/>
    <s v="Tiktok"/>
    <s v="tiktok"/>
    <s v=""/>
    <s v="-"/>
    <s v="19/08/2025 13:58"/>
  </r>
  <r>
    <x v="7"/>
    <x v="16"/>
    <n v="50"/>
    <n v="2"/>
    <s v="FRS3"/>
    <n v="200"/>
    <n v="0"/>
    <s v="ร้านที่2"/>
    <s v="ส***พร เ***อแก้ว"/>
    <s v="ภูเก็ต"/>
    <s v="-"/>
    <s v=""/>
    <s v="19/08/2025 13:58"/>
    <s v="-"/>
    <s v="J&amp;T Express"/>
    <s v="Tiktok"/>
    <s v="tiktok"/>
    <s v=""/>
    <s v="-"/>
    <s v="19/08/2025 13:58"/>
  </r>
  <r>
    <x v="6"/>
    <x v="17"/>
    <n v="50"/>
    <n v="2"/>
    <s v="FRS3"/>
    <n v="200"/>
    <n v="0"/>
    <s v="ร้านที่2"/>
    <s v="ส***พร เ***อแก้ว"/>
    <s v="ภูเก็ต"/>
    <s v="-"/>
    <s v=""/>
    <s v="19/08/2025 13:58"/>
    <s v="-"/>
    <s v="J&amp;T Express"/>
    <s v="Tiktok"/>
    <s v="tiktok"/>
    <s v=""/>
    <s v="-"/>
    <s v="19/08/2025 13:58"/>
  </r>
  <r>
    <x v="11"/>
    <x v="12"/>
    <n v="33.333333333333336"/>
    <n v="3"/>
    <s v="FRS1"/>
    <n v="110"/>
    <n v="10"/>
    <s v="ร้านที่4"/>
    <s v="ป***พ  ม***้ย"/>
    <s v="พัทลุง"/>
    <s v="-"/>
    <s v=""/>
    <s v="19/08/2025 13:51"/>
    <s v="-"/>
    <s v="J&amp;T COD"/>
    <s v="Tiktok"/>
    <s v="จ่ายทีหลัง / COD"/>
    <s v=""/>
    <s v="-"/>
    <s v="19/08/2025 13:51"/>
  </r>
  <r>
    <x v="15"/>
    <x v="18"/>
    <n v="66.666666666666671"/>
    <n v="3"/>
    <s v="FRR99"/>
    <n v="100"/>
    <n v="0"/>
    <s v="ร้านที่2"/>
    <s v="พ***า แ***เมือง"/>
    <s v="กาญจนบุรี"/>
    <s v="-"/>
    <s v=""/>
    <s v="19/08/2025 13:48"/>
    <s v="-"/>
    <s v="J&amp;T COD"/>
    <s v="Tiktok"/>
    <s v="จ่ายทีหลัง / COD"/>
    <s v=""/>
    <s v="-"/>
    <s v="19/08/2025 13:49"/>
  </r>
  <r>
    <x v="14"/>
    <x v="15"/>
    <n v="50"/>
    <n v="1"/>
    <s v="FRR98"/>
    <n v="239"/>
    <n v="0"/>
    <s v="ร้านที่2"/>
    <s v="C***dbaramee V***phan"/>
    <s v="เชียงราย"/>
    <s v="-"/>
    <s v=""/>
    <s v="19/08/2025 13:48"/>
    <s v="-"/>
    <s v="J&amp;T COD"/>
    <s v="Tiktok"/>
    <s v="จ่ายทีหลัง / COD"/>
    <s v=""/>
    <s v="-"/>
    <s v="19/08/2025 13:48"/>
  </r>
  <r>
    <x v="7"/>
    <x v="16"/>
    <n v="50"/>
    <n v="1"/>
    <s v="FRR98"/>
    <n v="239"/>
    <n v="0"/>
    <s v="ร้านที่2"/>
    <s v="C***dbaramee V***phan"/>
    <s v="เชียงราย"/>
    <s v="-"/>
    <s v=""/>
    <s v="19/08/2025 13:48"/>
    <s v="-"/>
    <s v="J&amp;T COD"/>
    <s v="Tiktok"/>
    <s v="จ่ายทีหลัง / COD"/>
    <s v=""/>
    <s v="-"/>
    <s v="19/08/2025 13:48"/>
  </r>
  <r>
    <x v="6"/>
    <x v="17"/>
    <n v="50"/>
    <n v="1"/>
    <s v="FRR98"/>
    <n v="239"/>
    <n v="0"/>
    <s v="ร้านที่2"/>
    <s v="C***dbaramee V***phan"/>
    <s v="เชียงราย"/>
    <s v="-"/>
    <s v=""/>
    <s v="19/08/2025 13:48"/>
    <s v="-"/>
    <s v="J&amp;T COD"/>
    <s v="Tiktok"/>
    <s v="จ่ายทีหลัง / COD"/>
    <s v=""/>
    <s v="-"/>
    <s v="19/08/2025 13:48"/>
  </r>
  <r>
    <x v="16"/>
    <x v="19"/>
    <n v="139"/>
    <n v="1"/>
    <s v="FRR98"/>
    <n v="239"/>
    <n v="0"/>
    <s v="ร้านที่2"/>
    <s v="C***dbaramee V***phan"/>
    <s v="เชียงราย"/>
    <s v="-"/>
    <s v=""/>
    <s v="19/08/2025 13:48"/>
    <s v="-"/>
    <s v="J&amp;T COD"/>
    <s v="Tiktok"/>
    <s v="จ่ายทีหลัง / COD"/>
    <s v=""/>
    <s v="-"/>
    <s v="19/08/2025 13:48"/>
  </r>
  <r>
    <x v="14"/>
    <x v="15"/>
    <n v="50"/>
    <n v="1"/>
    <s v="FRR97"/>
    <n v="180"/>
    <n v="0"/>
    <s v="ร้านที่2"/>
    <s v="ช***มา ห***ิริเวช"/>
    <s v="ชลบุรี"/>
    <s v="-"/>
    <s v=""/>
    <s v="19/08/2025 13:48"/>
    <s v="-"/>
    <s v="J&amp;T Express"/>
    <s v="Tiktok"/>
    <s v="tiktok"/>
    <s v=""/>
    <s v="-"/>
    <s v="19/08/2025 13:47"/>
  </r>
  <r>
    <x v="7"/>
    <x v="16"/>
    <n v="50"/>
    <n v="1"/>
    <s v="FRR97"/>
    <n v="180"/>
    <n v="0"/>
    <s v="ร้านที่2"/>
    <s v="ช***มา ห***ิริเวช"/>
    <s v="ชลบุรี"/>
    <s v="-"/>
    <s v=""/>
    <s v="19/08/2025 13:48"/>
    <s v="-"/>
    <s v="J&amp;T Express"/>
    <s v="Tiktok"/>
    <s v="tiktok"/>
    <s v=""/>
    <s v="-"/>
    <s v="19/08/2025 13:47"/>
  </r>
  <r>
    <x v="6"/>
    <x v="17"/>
    <n v="50"/>
    <n v="1"/>
    <s v="FRR97"/>
    <n v="180"/>
    <n v="0"/>
    <s v="ร้านที่2"/>
    <s v="ช***มา ห***ิริเวช"/>
    <s v="ชลบุรี"/>
    <s v="-"/>
    <s v=""/>
    <s v="19/08/2025 13:48"/>
    <s v="-"/>
    <s v="J&amp;T Express"/>
    <s v="Tiktok"/>
    <s v="tiktok"/>
    <s v=""/>
    <s v="-"/>
    <s v="19/08/2025 13:47"/>
  </r>
  <r>
    <x v="12"/>
    <x v="13"/>
    <n v="120"/>
    <n v="1"/>
    <s v="FRR97"/>
    <n v="180"/>
    <n v="0"/>
    <s v="ร้านที่2"/>
    <s v="ช***มา ห***ิริเวช"/>
    <s v="ชลบุรี"/>
    <s v="-"/>
    <s v=""/>
    <s v="19/08/2025 13:48"/>
    <s v="-"/>
    <s v="J&amp;T Express"/>
    <s v="Tiktok"/>
    <s v="tiktok"/>
    <s v=""/>
    <s v="-"/>
    <s v="19/08/2025 13:47"/>
  </r>
  <r>
    <x v="14"/>
    <x v="15"/>
    <n v="50"/>
    <n v="1"/>
    <s v="FRR96"/>
    <n v="100"/>
    <n v="0"/>
    <s v="ร้านที่2"/>
    <s v="พ***ริ  ก***ยาดี"/>
    <s v="กรุงเทพฯ"/>
    <s v="-"/>
    <s v=""/>
    <s v="19/08/2025 13:46"/>
    <s v="-"/>
    <s v="J&amp;T COD"/>
    <s v="Tiktok"/>
    <s v="จ่ายทีหลัง / COD"/>
    <s v=""/>
    <s v="-"/>
    <s v="19/08/2025 13:47"/>
  </r>
  <r>
    <x v="7"/>
    <x v="16"/>
    <n v="50"/>
    <n v="1"/>
    <s v="FRR96"/>
    <n v="100"/>
    <n v="0"/>
    <s v="ร้านที่2"/>
    <s v="พ***ริ  ก***ยาดี"/>
    <s v="กรุงเทพฯ"/>
    <s v="-"/>
    <s v=""/>
    <s v="19/08/2025 13:46"/>
    <s v="-"/>
    <s v="J&amp;T COD"/>
    <s v="Tiktok"/>
    <s v="จ่ายทีหลัง / COD"/>
    <s v=""/>
    <s v="-"/>
    <s v="19/08/2025 13:47"/>
  </r>
  <r>
    <x v="6"/>
    <x v="17"/>
    <n v="50"/>
    <n v="1"/>
    <s v="FRR96"/>
    <n v="100"/>
    <n v="0"/>
    <s v="ร้านที่2"/>
    <s v="พ***ริ  ก***ยาดี"/>
    <s v="กรุงเทพฯ"/>
    <s v="-"/>
    <s v=""/>
    <s v="19/08/2025 13:46"/>
    <s v="-"/>
    <s v="J&amp;T COD"/>
    <s v="Tiktok"/>
    <s v="จ่ายทีหลัง / COD"/>
    <s v=""/>
    <s v="-"/>
    <s v="19/08/2025 13:47"/>
  </r>
  <r>
    <x v="15"/>
    <x v="18"/>
    <n v="66.666666666666671"/>
    <n v="3"/>
    <s v="FRR95"/>
    <n v="100"/>
    <n v="0"/>
    <s v="ร้านที่2"/>
    <s v="ก***ิพย์"/>
    <s v="กรุงเทพมหานคร"/>
    <s v="-"/>
    <s v=""/>
    <s v="19/08/2025 13:45"/>
    <s v="-"/>
    <s v="J&amp;T Express"/>
    <s v="Tiktok"/>
    <s v="tiktok"/>
    <s v=""/>
    <s v="-"/>
    <s v="19/08/2025 13:45"/>
  </r>
  <r>
    <x v="11"/>
    <x v="12"/>
    <n v="27.5"/>
    <n v="4"/>
    <s v="FRR94"/>
    <n v="147"/>
    <n v="16"/>
    <s v="ร้านที่1"/>
    <s v="ร******ย"/>
    <s v="******ำนางรอง ตำบลลำนางรอง อำเภอโนนดินแดง จังหวัดบุรีรัมย์ 31260"/>
    <s v="31260"/>
    <s v="85"/>
    <s v="19/08/2025 13:43"/>
    <s v="-"/>
    <s v="Flash Express"/>
    <s v="Shopee"/>
    <s v="shopee"/>
    <s v=""/>
    <s v="-"/>
    <s v="19/08/2025 13:43"/>
  </r>
  <r>
    <x v="6"/>
    <x v="17"/>
    <n v="43"/>
    <n v="2"/>
    <s v="FRR91"/>
    <n v="135"/>
    <n v="0"/>
    <s v="ร้านที่1"/>
    <s v="น******ด"/>
    <s v="******ล ไทรขึง ตำบลไทรขึง อำเภอพระแสง จังหวัดสุราษฎร์ธานี 84210"/>
    <s v="84210"/>
    <s v="53"/>
    <s v="19/08/2025 13:31"/>
    <s v="-"/>
    <s v="SPX Express"/>
    <s v="Shopee"/>
    <s v="shopee"/>
    <s v=""/>
    <s v="-"/>
    <s v="19/08/2025 13:31"/>
  </r>
  <r>
    <x v="8"/>
    <x v="8"/>
    <n v="57"/>
    <n v="1"/>
    <s v="FRR91"/>
    <n v="135"/>
    <n v="0"/>
    <s v="ร้านที่1"/>
    <s v="น******ด"/>
    <s v="******ล ไทรขึง ตำบลไทรขึง อำเภอพระแสง จังหวัดสุราษฎร์ธานี 84210"/>
    <s v="84210"/>
    <s v="53"/>
    <s v="19/08/2025 13:31"/>
    <s v="-"/>
    <s v="SPX Express"/>
    <s v="Shopee"/>
    <s v="shopee"/>
    <s v=""/>
    <s v="-"/>
    <s v="19/08/2025 13:31"/>
  </r>
  <r>
    <x v="8"/>
    <x v="8"/>
    <n v="66.666666666666671"/>
    <n v="3"/>
    <s v="FRR90"/>
    <n v="100"/>
    <n v="0"/>
    <s v="ร้านที่2"/>
    <s v="อ***พร อ***อิทธิรัตน์"/>
    <s v="ปทุมธานี"/>
    <s v="-"/>
    <s v=""/>
    <s v="19/08/2025 13:29"/>
    <s v="-"/>
    <s v="J&amp;T COD"/>
    <s v="Tiktok"/>
    <s v="จ่ายทีหลัง / COD"/>
    <s v=""/>
    <s v="-"/>
    <s v="19/08/2025 13:29"/>
  </r>
  <r>
    <x v="10"/>
    <x v="10"/>
    <n v="50"/>
    <n v="3"/>
    <s v="FRR89"/>
    <n v="100"/>
    <n v="0"/>
    <s v="ร้านที่2"/>
    <s v="ณ***ล  เ***วง"/>
    <s v="เชียงใหม่"/>
    <s v="-"/>
    <s v=""/>
    <s v="19/08/2025 13:27"/>
    <s v="-"/>
    <s v="J&amp;T COD"/>
    <s v="Tiktok"/>
    <s v="จ่ายทีหลัง / COD"/>
    <s v=""/>
    <s v="-"/>
    <s v="19/08/2025 13:27"/>
  </r>
  <r>
    <x v="10"/>
    <x v="10"/>
    <n v="50"/>
    <n v="3"/>
    <s v="FRR88"/>
    <n v="100"/>
    <n v="0"/>
    <s v="ร้านที่2"/>
    <s v="ก***นา แ***อย"/>
    <s v="กรุงเทพมหานคร"/>
    <s v="-"/>
    <s v=""/>
    <s v="19/08/2025 13:20"/>
    <s v="-"/>
    <s v="J&amp;T COD"/>
    <s v="Tiktok"/>
    <s v="จ่ายทีหลัง / COD"/>
    <s v=""/>
    <s v="-"/>
    <s v="19/08/2025 13:20"/>
  </r>
  <r>
    <x v="16"/>
    <x v="19"/>
    <n v="139"/>
    <n v="2"/>
    <s v="FRR87"/>
    <n v="417"/>
    <n v="0"/>
    <s v="ร้านที่2"/>
    <s v="ศ***สรา ฉ***ลักษณกุล"/>
    <s v="Samut Prakan"/>
    <s v="-"/>
    <s v=""/>
    <s v="19/08/2025 13:12"/>
    <s v="-"/>
    <s v="J&amp;T Express"/>
    <s v="Tiktok"/>
    <s v="tiktok"/>
    <s v=""/>
    <s v="-"/>
    <s v="19/08/2025 13:11"/>
  </r>
  <r>
    <x v="13"/>
    <x v="14"/>
    <n v="139"/>
    <n v="1"/>
    <s v="FRR87"/>
    <n v="417"/>
    <n v="0"/>
    <s v="ร้านที่2"/>
    <s v="ศ***สรา ฉ***ลักษณกุล"/>
    <s v="Samut Prakan"/>
    <s v="-"/>
    <s v=""/>
    <s v="19/08/2025 13:12"/>
    <s v="-"/>
    <s v="J&amp;T Express"/>
    <s v="Tiktok"/>
    <s v="tiktok"/>
    <s v=""/>
    <s v="-"/>
    <s v="19/08/2025 13:11"/>
  </r>
  <r>
    <x v="0"/>
    <x v="0"/>
    <n v="33.333333333333336"/>
    <n v="3"/>
    <s v="FRR86"/>
    <n v="100"/>
    <n v="0"/>
    <s v="ร้านที่2"/>
    <s v="ส***ิภา ม***รอด"/>
    <s v="สมุทรสาคร"/>
    <s v="-"/>
    <s v=""/>
    <s v="19/08/2025 13:08"/>
    <s v="-"/>
    <s v="J&amp;T COD"/>
    <s v="Tiktok"/>
    <s v="จ่ายทีหลัง / COD"/>
    <s v="รบกวนขอเป็น รสเผือก กับ รสมะพร้าว นะคะ_x000a_ขอบคุณค่ะ"/>
    <s v="-"/>
    <s v="19/08/2025 13:08"/>
  </r>
  <r>
    <x v="0"/>
    <x v="0"/>
    <n v="49"/>
    <n v="1"/>
    <s v="FRR85"/>
    <n v="120"/>
    <n v="0"/>
    <s v="ร้านที่1"/>
    <s v="ก***น"/>
    <s v="******ำบลด่านซ้าย อำเภอด่านซ้าย จังหวัดเลย 42120"/>
    <s v="42120"/>
    <s v="83"/>
    <s v="19/08/2025 13:44"/>
    <s v="-"/>
    <s v="SPX Express"/>
    <s v="Shopee"/>
    <s v="shopee"/>
    <s v=""/>
    <s v="-"/>
    <s v="19/08/2025 13:07"/>
  </r>
  <r>
    <x v="2"/>
    <x v="2"/>
    <n v="78"/>
    <n v="1"/>
    <s v="FRR85"/>
    <n v="120"/>
    <n v="0"/>
    <s v="ร้านที่1"/>
    <s v="ก***น"/>
    <s v="******ำบลด่านซ้าย อำเภอด่านซ้าย จังหวัดเลย 42120"/>
    <s v="42120"/>
    <s v="83"/>
    <s v="19/08/2025 13:44"/>
    <s v="-"/>
    <s v="SPX Express"/>
    <s v="Shopee"/>
    <s v="shopee"/>
    <s v=""/>
    <s v="-"/>
    <s v="19/08/2025 13:07"/>
  </r>
  <r>
    <x v="8"/>
    <x v="8"/>
    <n v="66.666666666666671"/>
    <n v="6"/>
    <s v="FRR84"/>
    <n v="200"/>
    <n v="0"/>
    <s v="ร้านที่2"/>
    <s v="ค***ญญา ส***ก"/>
    <s v="ราชบุรี"/>
    <s v="-"/>
    <s v=""/>
    <s v="19/08/2025 13:01"/>
    <s v="-"/>
    <s v="J&amp;T COD"/>
    <s v="Tiktok"/>
    <s v="จ่ายทีหลัง / COD"/>
    <s v=""/>
    <s v="-"/>
    <s v="19/08/2025 13:01"/>
  </r>
  <r>
    <x v="6"/>
    <x v="6"/>
    <n v="39.950000000000003"/>
    <n v="1"/>
    <s v="FRR83"/>
    <n v="79.900000000000006"/>
    <n v="0"/>
    <s v="ร้านที่1"/>
    <s v="กาญจนา  ผุดวารี"/>
    <s v="70/55  ม.10 ต.ต้นโพธิ์ อ.เมือง_x000a__x000a_เมืองสิงห์บุรี/ Mueang Sing Buriสิงห์บุรี/ Sing Buri_x000a_16000"/>
    <s v="16000"/>
    <s v="660899020609"/>
    <s v="19/08/2025 12:59"/>
    <s v="-"/>
    <s v="Kerry_dropoff"/>
    <s v="Lazada"/>
    <s v="lazada"/>
    <s v=""/>
    <s v="-"/>
    <s v="19/08/2025 12:59"/>
  </r>
  <r>
    <x v="7"/>
    <x v="6"/>
    <n v="39.950000000000003"/>
    <n v="1"/>
    <s v="FRR83"/>
    <n v="79.900000000000006"/>
    <n v="0"/>
    <s v="ร้านที่1"/>
    <s v="กาญจนา  ผุดวารี"/>
    <s v="70/55  ม.10 ต.ต้นโพธิ์ อ.เมือง_x000a__x000a_เมืองสิงห์บุรี/ Mueang Sing Buriสิงห์บุรี/ Sing Buri_x000a_16000"/>
    <s v="16000"/>
    <s v="660899020609"/>
    <s v="19/08/2025 12:59"/>
    <s v="-"/>
    <s v="Kerry_dropoff"/>
    <s v="Lazada"/>
    <s v="lazada"/>
    <s v=""/>
    <s v="-"/>
    <s v="19/08/2025 12:59"/>
  </r>
  <r>
    <x v="8"/>
    <x v="8"/>
    <n v="66.666666666666671"/>
    <n v="6"/>
    <s v="FRR82"/>
    <n v="200"/>
    <n v="0"/>
    <s v="ร้านที่2"/>
    <s v="น***นอ เ***เกิด"/>
    <s v="พิจิตร"/>
    <s v="-"/>
    <s v=""/>
    <s v="19/08/2025 12:47"/>
    <s v="-"/>
    <s v="J&amp;T Express"/>
    <s v="Tiktok"/>
    <s v="tiktok"/>
    <s v=""/>
    <s v="-"/>
    <s v="19/08/2025 12:46"/>
  </r>
  <r>
    <x v="9"/>
    <x v="9"/>
    <n v="15"/>
    <n v="2"/>
    <s v="FRR81"/>
    <n v="34"/>
    <n v="4"/>
    <s v="ร้านที่1"/>
    <s v="พ******์"/>
    <s v="******าโทรไม่ติด ส่งที่บ้านถ้าไม่มีคนอยู่วางไว้ที่ประตูรั้วได้ครับ) ตำบลพรหมณี อำเภอเมืองนครนายก จังหวัดนครนายก 26000"/>
    <s v="26000"/>
    <s v="72"/>
    <s v="19/08/2025 12:41"/>
    <s v="-"/>
    <s v="SPX Express"/>
    <s v="Shopee"/>
    <s v="shopee"/>
    <s v=""/>
    <s v="-"/>
    <s v="19/08/2025 12:41"/>
  </r>
  <r>
    <x v="0"/>
    <x v="0"/>
    <n v="33.333333333333336"/>
    <n v="3"/>
    <s v="FRR79"/>
    <n v="100"/>
    <n v="0"/>
    <s v="ร้านที่2"/>
    <s v="น***า ท***ิริ"/>
    <s v="ปทุมธานี"/>
    <s v="-"/>
    <s v=""/>
    <s v="19/08/2025 12:30"/>
    <s v="-"/>
    <s v="Flash Express Thailand COD"/>
    <s v="Tiktok"/>
    <s v="จ่ายทีหลัง / COD"/>
    <s v=""/>
    <s v="-"/>
    <s v="19/08/2025 12:30"/>
  </r>
  <r>
    <x v="14"/>
    <x v="15"/>
    <n v="50"/>
    <n v="1"/>
    <s v="FRR78"/>
    <n v="100"/>
    <n v="0"/>
    <s v="ร้านที่2"/>
    <s v="แ***ม"/>
    <s v="กรุงเทพฯ"/>
    <s v="-"/>
    <s v=""/>
    <s v="19/08/2025 12:11"/>
    <s v="-"/>
    <s v="J&amp;T COD"/>
    <s v="Tiktok"/>
    <s v="จ่ายทีหลัง / COD"/>
    <s v=""/>
    <s v="-"/>
    <s v="19/08/2025 12:11"/>
  </r>
  <r>
    <x v="7"/>
    <x v="16"/>
    <n v="50"/>
    <n v="1"/>
    <s v="FRR78"/>
    <n v="100"/>
    <n v="0"/>
    <s v="ร้านที่2"/>
    <s v="แ***ม"/>
    <s v="กรุงเทพฯ"/>
    <s v="-"/>
    <s v=""/>
    <s v="19/08/2025 12:11"/>
    <s v="-"/>
    <s v="J&amp;T COD"/>
    <s v="Tiktok"/>
    <s v="จ่ายทีหลัง / COD"/>
    <s v=""/>
    <s v="-"/>
    <s v="19/08/2025 12:11"/>
  </r>
  <r>
    <x v="6"/>
    <x v="17"/>
    <n v="50"/>
    <n v="1"/>
    <s v="FRR78"/>
    <n v="100"/>
    <n v="0"/>
    <s v="ร้านที่2"/>
    <s v="แ***ม"/>
    <s v="กรุงเทพฯ"/>
    <s v="-"/>
    <s v=""/>
    <s v="19/08/2025 12:11"/>
    <s v="-"/>
    <s v="J&amp;T COD"/>
    <s v="Tiktok"/>
    <s v="จ่ายทีหลัง / COD"/>
    <s v=""/>
    <s v="-"/>
    <s v="19/08/2025 12:11"/>
  </r>
  <r>
    <x v="14"/>
    <x v="15"/>
    <n v="50"/>
    <n v="1"/>
    <s v="FRR77"/>
    <n v="100"/>
    <n v="0"/>
    <s v="ร้านที่2"/>
    <s v="ร***ิกาล ต***จิตร"/>
    <s v="อ่างทอง"/>
    <s v="-"/>
    <s v=""/>
    <s v="19/08/2025 12:04"/>
    <s v="-"/>
    <s v="J&amp;T COD"/>
    <s v="Tiktok"/>
    <s v="จ่ายทีหลัง / COD"/>
    <s v=""/>
    <s v="-"/>
    <s v="19/08/2025 12:05"/>
  </r>
  <r>
    <x v="7"/>
    <x v="16"/>
    <n v="50"/>
    <n v="1"/>
    <s v="FRR77"/>
    <n v="100"/>
    <n v="0"/>
    <s v="ร้านที่2"/>
    <s v="ร***ิกาล ต***จิตร"/>
    <s v="อ่างทอง"/>
    <s v="-"/>
    <s v=""/>
    <s v="19/08/2025 12:04"/>
    <s v="-"/>
    <s v="J&amp;T COD"/>
    <s v="Tiktok"/>
    <s v="จ่ายทีหลัง / COD"/>
    <s v=""/>
    <s v="-"/>
    <s v="19/08/2025 12:05"/>
  </r>
  <r>
    <x v="6"/>
    <x v="17"/>
    <n v="50"/>
    <n v="1"/>
    <s v="FRR77"/>
    <n v="100"/>
    <n v="0"/>
    <s v="ร้านที่2"/>
    <s v="ร***ิกาล ต***จิตร"/>
    <s v="อ่างทอง"/>
    <s v="-"/>
    <s v=""/>
    <s v="19/08/2025 12:04"/>
    <s v="-"/>
    <s v="J&amp;T COD"/>
    <s v="Tiktok"/>
    <s v="จ่ายทีหลัง / COD"/>
    <s v=""/>
    <s v="-"/>
    <s v="19/08/2025 12:04"/>
  </r>
  <r>
    <x v="14"/>
    <x v="15"/>
    <n v="50"/>
    <n v="1"/>
    <s v="FRR76"/>
    <n v="100"/>
    <n v="0"/>
    <s v="ร้านที่2"/>
    <s v="น***จันทร์จิรา เ***ศิลป์"/>
    <s v="ขอนแก่น"/>
    <s v="-"/>
    <s v=""/>
    <s v="19/08/2025 11:59"/>
    <s v="-"/>
    <s v="J&amp;T Express"/>
    <s v="Tiktok"/>
    <s v="tiktok"/>
    <s v=""/>
    <s v="-"/>
    <s v="19/08/2025 11:58"/>
  </r>
  <r>
    <x v="7"/>
    <x v="16"/>
    <n v="50"/>
    <n v="1"/>
    <s v="FRR76"/>
    <n v="100"/>
    <n v="0"/>
    <s v="ร้านที่2"/>
    <s v="น***จันทร์จิรา เ***ศิลป์"/>
    <s v="ขอนแก่น"/>
    <s v="-"/>
    <s v=""/>
    <s v="19/08/2025 11:59"/>
    <s v="-"/>
    <s v="J&amp;T Express"/>
    <s v="Tiktok"/>
    <s v="tiktok"/>
    <s v=""/>
    <s v="-"/>
    <s v="19/08/2025 11:58"/>
  </r>
  <r>
    <x v="6"/>
    <x v="17"/>
    <n v="50"/>
    <n v="1"/>
    <s v="FRR76"/>
    <n v="100"/>
    <n v="0"/>
    <s v="ร้านที่2"/>
    <s v="น***จันทร์จิรา เ***ศิลป์"/>
    <s v="ขอนแก่น"/>
    <s v="-"/>
    <s v=""/>
    <s v="19/08/2025 11:59"/>
    <s v="-"/>
    <s v="J&amp;T Express"/>
    <s v="Tiktok"/>
    <s v="tiktok"/>
    <s v=""/>
    <s v="-"/>
    <s v="19/08/2025 11:58"/>
  </r>
  <r>
    <x v="14"/>
    <x v="15"/>
    <n v="50"/>
    <n v="1"/>
    <s v="FRR75"/>
    <n v="100"/>
    <n v="0"/>
    <s v="ร้านที่2"/>
    <s v="ส***ด น***วาน"/>
    <s v="ปทุมธานี"/>
    <s v="-"/>
    <s v=""/>
    <s v="19/08/2025 11:58"/>
    <s v="-"/>
    <s v="J&amp;T Express"/>
    <s v="Tiktok"/>
    <s v="tiktok"/>
    <s v=""/>
    <s v="-"/>
    <s v="19/08/2025 11:58"/>
  </r>
  <r>
    <x v="7"/>
    <x v="16"/>
    <n v="50"/>
    <n v="1"/>
    <s v="FRR75"/>
    <n v="100"/>
    <n v="0"/>
    <s v="ร้านที่2"/>
    <s v="ส***ด น***วาน"/>
    <s v="ปทุมธานี"/>
    <s v="-"/>
    <s v=""/>
    <s v="19/08/2025 11:58"/>
    <s v="-"/>
    <s v="J&amp;T Express"/>
    <s v="Tiktok"/>
    <s v="tiktok"/>
    <s v=""/>
    <s v="-"/>
    <s v="19/08/2025 11:58"/>
  </r>
  <r>
    <x v="6"/>
    <x v="17"/>
    <n v="50"/>
    <n v="1"/>
    <s v="FRR75"/>
    <n v="100"/>
    <n v="0"/>
    <s v="ร้านที่2"/>
    <s v="ส***ด น***วาน"/>
    <s v="ปทุมธานี"/>
    <s v="-"/>
    <s v=""/>
    <s v="19/08/2025 11:58"/>
    <s v="-"/>
    <s v="J&amp;T Express"/>
    <s v="Tiktok"/>
    <s v="tiktok"/>
    <s v=""/>
    <s v="-"/>
    <s v="19/08/2025 11:58"/>
  </r>
  <r>
    <x v="2"/>
    <x v="2"/>
    <n v="66.333333333333329"/>
    <n v="3"/>
    <s v="FRR72"/>
    <n v="230"/>
    <n v="0"/>
    <s v="ร้านที่1"/>
    <s v="อ*อ"/>
    <s v="******่บ้านศรัณจิต4 ซอยวชิรธรรมสาธิต57 แยก33 ถนนสุขุมวิท101/1 แขวงบางจาก เขตพระโขนง จังหวัดกรุงเทพมหานคร 10260"/>
    <s v="10260"/>
    <s v="76"/>
    <s v="19/08/2025 11:57"/>
    <s v="-"/>
    <s v=""/>
    <s v="Shopee"/>
    <s v="shopee"/>
    <s v=""/>
    <s v="-"/>
    <s v="19/08/2025 11:57"/>
  </r>
  <r>
    <x v="14"/>
    <x v="15"/>
    <n v="50"/>
    <n v="1"/>
    <s v="FRR71"/>
    <n v="100"/>
    <n v="0"/>
    <s v="ร้านที่2"/>
    <s v="เ***่ยม"/>
    <s v="ขอนแก่น"/>
    <s v="-"/>
    <s v=""/>
    <s v="19/08/2025 11:57"/>
    <s v="-"/>
    <s v="J&amp;T Express"/>
    <s v="Tiktok"/>
    <s v="tiktok"/>
    <s v=""/>
    <s v="-"/>
    <s v="19/08/2025 11:57"/>
  </r>
  <r>
    <x v="7"/>
    <x v="16"/>
    <n v="50"/>
    <n v="1"/>
    <s v="FRR71"/>
    <n v="100"/>
    <n v="0"/>
    <s v="ร้านที่2"/>
    <s v="เ***่ยม"/>
    <s v="ขอนแก่น"/>
    <s v="-"/>
    <s v=""/>
    <s v="19/08/2025 11:57"/>
    <s v="-"/>
    <s v="J&amp;T Express"/>
    <s v="Tiktok"/>
    <s v="tiktok"/>
    <s v=""/>
    <s v="-"/>
    <s v="19/08/2025 11:57"/>
  </r>
  <r>
    <x v="6"/>
    <x v="17"/>
    <n v="50"/>
    <n v="1"/>
    <s v="FRR71"/>
    <n v="100"/>
    <n v="0"/>
    <s v="ร้านที่2"/>
    <s v="เ***่ยม"/>
    <s v="ขอนแก่น"/>
    <s v="-"/>
    <s v=""/>
    <s v="19/08/2025 11:57"/>
    <s v="-"/>
    <s v="J&amp;T Express"/>
    <s v="Tiktok"/>
    <s v="tiktok"/>
    <s v=""/>
    <s v="-"/>
    <s v="19/08/2025 11:57"/>
  </r>
  <r>
    <x v="0"/>
    <x v="0"/>
    <n v="50"/>
    <n v="6"/>
    <s v="FRR70"/>
    <n v="200"/>
    <n v="0"/>
    <s v="ร้านที่2"/>
    <s v="อ***ตย์_x000a_แก้วคร"/>
    <s v="ขอนแก่น"/>
    <s v="-"/>
    <s v=""/>
    <s v="19/08/2025 11:54"/>
    <s v="-"/>
    <s v="J&amp;T Express"/>
    <s v="Tiktok"/>
    <s v="tiktok"/>
    <s v=""/>
    <s v="-"/>
    <s v="19/08/2025 11:53"/>
  </r>
  <r>
    <x v="14"/>
    <x v="15"/>
    <n v="50"/>
    <n v="1"/>
    <s v="FRR69"/>
    <n v="95"/>
    <n v="0"/>
    <s v="ร้านที่2"/>
    <s v="ส***ตร แ***า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7"/>
    <x v="16"/>
    <n v="50"/>
    <n v="1"/>
    <s v="FRR69"/>
    <n v="95"/>
    <n v="0"/>
    <s v="ร้านที่2"/>
    <s v="ส***ตร แ***า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6"/>
    <x v="17"/>
    <n v="50"/>
    <n v="1"/>
    <s v="FRR69"/>
    <n v="95"/>
    <n v="0"/>
    <s v="ร้านที่2"/>
    <s v="ส***ตร แ***า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14"/>
    <x v="15"/>
    <n v="50"/>
    <n v="1"/>
    <s v="FRR68"/>
    <n v="100"/>
    <n v="0"/>
    <s v="ร้านที่2"/>
    <s v="พ***ก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7"/>
    <x v="16"/>
    <n v="50"/>
    <n v="1"/>
    <s v="FRR68"/>
    <n v="100"/>
    <n v="0"/>
    <s v="ร้านที่2"/>
    <s v="พ***ก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6"/>
    <x v="17"/>
    <n v="50"/>
    <n v="1"/>
    <s v="FRR68"/>
    <n v="100"/>
    <n v="0"/>
    <s v="ร้านที่2"/>
    <s v="พ***ก"/>
    <s v="กรุงเทพฯ"/>
    <s v="-"/>
    <s v=""/>
    <s v="19/08/2025 11:52"/>
    <s v="-"/>
    <s v="J&amp;T COD"/>
    <s v="Tiktok"/>
    <s v="จ่ายทีหลัง / COD"/>
    <s v=""/>
    <s v="-"/>
    <s v="19/08/2025 11:52"/>
  </r>
  <r>
    <x v="14"/>
    <x v="15"/>
    <n v="50"/>
    <n v="2"/>
    <s v="FRR67"/>
    <n v="200"/>
    <n v="0"/>
    <s v="ร้านที่2"/>
    <s v="ก***รรศน์"/>
    <s v="ชลบุรี"/>
    <s v="-"/>
    <s v=""/>
    <s v="19/08/2025 11:50"/>
    <s v="-"/>
    <s v="J&amp;T COD"/>
    <s v="Tiktok"/>
    <s v="จ่ายทีหลัง / COD"/>
    <s v=""/>
    <s v="-"/>
    <s v="19/08/2025 11:50"/>
  </r>
  <r>
    <x v="7"/>
    <x v="16"/>
    <n v="50"/>
    <n v="2"/>
    <s v="FRR67"/>
    <n v="200"/>
    <n v="0"/>
    <s v="ร้านที่2"/>
    <s v="ก***รรศน์"/>
    <s v="ชลบุรี"/>
    <s v="-"/>
    <s v=""/>
    <s v="19/08/2025 11:50"/>
    <s v="-"/>
    <s v="J&amp;T COD"/>
    <s v="Tiktok"/>
    <s v="จ่ายทีหลัง / COD"/>
    <s v=""/>
    <s v="-"/>
    <s v="19/08/2025 11:50"/>
  </r>
  <r>
    <x v="6"/>
    <x v="17"/>
    <n v="50"/>
    <n v="2"/>
    <s v="FRR67"/>
    <n v="200"/>
    <n v="0"/>
    <s v="ร้านที่2"/>
    <s v="ก***รรศน์"/>
    <s v="ชลบุรี"/>
    <s v="-"/>
    <s v=""/>
    <s v="19/08/2025 11:50"/>
    <s v="-"/>
    <s v="J&amp;T COD"/>
    <s v="Tiktok"/>
    <s v="จ่ายทีหลัง / COD"/>
    <s v=""/>
    <s v="-"/>
    <s v="19/08/2025 11:50"/>
  </r>
  <r>
    <x v="14"/>
    <x v="15"/>
    <n v="50"/>
    <n v="1"/>
    <s v="FRR66"/>
    <n v="100"/>
    <n v="0"/>
    <s v="ร้านที่2"/>
    <s v="น***นิดา"/>
    <s v="เพชรบูรณ์"/>
    <s v="-"/>
    <s v=""/>
    <s v="19/08/2025 11:49"/>
    <s v="-"/>
    <s v="J&amp;T COD"/>
    <s v="Tiktok"/>
    <s v="จ่ายทีหลัง / COD"/>
    <s v=""/>
    <s v="-"/>
    <s v="19/08/2025 11:50"/>
  </r>
  <r>
    <x v="7"/>
    <x v="16"/>
    <n v="50"/>
    <n v="1"/>
    <s v="FRR66"/>
    <n v="100"/>
    <n v="0"/>
    <s v="ร้านที่2"/>
    <s v="น***นิดา"/>
    <s v="เพชรบูรณ์"/>
    <s v="-"/>
    <s v=""/>
    <s v="19/08/2025 11:49"/>
    <s v="-"/>
    <s v="J&amp;T COD"/>
    <s v="Tiktok"/>
    <s v="จ่ายทีหลัง / COD"/>
    <s v=""/>
    <s v="-"/>
    <s v="19/08/2025 11:50"/>
  </r>
  <r>
    <x v="6"/>
    <x v="17"/>
    <n v="50"/>
    <n v="1"/>
    <s v="FRR66"/>
    <n v="100"/>
    <n v="0"/>
    <s v="ร้านที่2"/>
    <s v="น***นิดา"/>
    <s v="เพชรบูรณ์"/>
    <s v="-"/>
    <s v=""/>
    <s v="19/08/2025 11:49"/>
    <s v="-"/>
    <s v="J&amp;T COD"/>
    <s v="Tiktok"/>
    <s v="จ่ายทีหลัง / COD"/>
    <s v=""/>
    <s v="-"/>
    <s v="19/08/2025 11:50"/>
  </r>
  <r>
    <x v="14"/>
    <x v="15"/>
    <n v="50"/>
    <n v="4"/>
    <s v="FRR64"/>
    <n v="400"/>
    <n v="0"/>
    <s v="ร้านที่2"/>
    <s v="อ***รัตน์ โ***ช"/>
    <s v="น่าน"/>
    <s v="-"/>
    <s v=""/>
    <s v="19/08/2025 11:47"/>
    <s v="-"/>
    <s v="J&amp;T COD"/>
    <s v="Tiktok"/>
    <s v="จ่ายทีหลัง / COD"/>
    <s v=""/>
    <s v="-"/>
    <s v="19/08/2025 11:47"/>
  </r>
  <r>
    <x v="7"/>
    <x v="16"/>
    <n v="50"/>
    <n v="4"/>
    <s v="FRR64"/>
    <n v="400"/>
    <n v="0"/>
    <s v="ร้านที่2"/>
    <s v="อ***รัตน์ โ***ช"/>
    <s v="น่าน"/>
    <s v="-"/>
    <s v=""/>
    <s v="19/08/2025 11:47"/>
    <s v="-"/>
    <s v="J&amp;T COD"/>
    <s v="Tiktok"/>
    <s v="จ่ายทีหลัง / COD"/>
    <s v=""/>
    <s v="-"/>
    <s v="19/08/2025 11:47"/>
  </r>
  <r>
    <x v="6"/>
    <x v="17"/>
    <n v="50"/>
    <n v="4"/>
    <s v="FRR64"/>
    <n v="400"/>
    <n v="0"/>
    <s v="ร้านที่2"/>
    <s v="อ***รัตน์ โ***ช"/>
    <s v="น่าน"/>
    <s v="-"/>
    <s v=""/>
    <s v="19/08/2025 11:47"/>
    <s v="-"/>
    <s v="J&amp;T COD"/>
    <s v="Tiktok"/>
    <s v="จ่ายทีหลัง / COD"/>
    <s v=""/>
    <s v="-"/>
    <s v="19/08/2025 11:47"/>
  </r>
  <r>
    <x v="11"/>
    <x v="12"/>
    <n v="45"/>
    <n v="1"/>
    <s v="FRR63"/>
    <n v="45"/>
    <n v="0"/>
    <s v="ร้านที่1"/>
    <s v="N******t"/>
    <s v="******คลองตาคต, อำเภอโพธาราม ตำบลคลองตาคต อำเภอโพธาราม จังหวัดราชบุรี 70120"/>
    <s v="70120"/>
    <s v="86"/>
    <s v="19/08/2025 12:13"/>
    <s v="-"/>
    <s v="SPX Express"/>
    <s v="Shopee"/>
    <s v="shopee"/>
    <s v=""/>
    <s v="-"/>
    <s v="19/08/2025 11:43"/>
  </r>
  <r>
    <x v="0"/>
    <x v="0"/>
    <n v="33.333333333333336"/>
    <n v="3"/>
    <s v="FRR62"/>
    <n v="100"/>
    <n v="0"/>
    <s v="ร้านที่2"/>
    <s v="อ***รณ บ***ัฒน์"/>
    <s v="กรุงเทพฯ"/>
    <s v="-"/>
    <s v=""/>
    <s v="19/08/2025 11:43"/>
    <s v="-"/>
    <s v="J&amp;T COD"/>
    <s v="Tiktok"/>
    <s v="จ่ายทีหลัง / COD"/>
    <s v=""/>
    <s v="-"/>
    <s v="19/08/2025 11:43"/>
  </r>
  <r>
    <x v="14"/>
    <x v="15"/>
    <n v="50"/>
    <n v="1"/>
    <s v="FRR61"/>
    <n v="100"/>
    <n v="0"/>
    <s v="ร้านที่2"/>
    <s v="อ***มา  เ***ั้ง"/>
    <s v="สมุทรปราการ"/>
    <s v="-"/>
    <s v=""/>
    <s v="19/08/2025 11:42"/>
    <s v="-"/>
    <s v="J&amp;T COD"/>
    <s v="Tiktok"/>
    <s v="จ่ายทีหลัง / COD"/>
    <s v=""/>
    <s v="-"/>
    <s v="19/08/2025 11:42"/>
  </r>
  <r>
    <x v="7"/>
    <x v="16"/>
    <n v="50"/>
    <n v="1"/>
    <s v="FRR61"/>
    <n v="100"/>
    <n v="0"/>
    <s v="ร้านที่2"/>
    <s v="อ***มา  เ***ั้ง"/>
    <s v="สมุทรปราการ"/>
    <s v="-"/>
    <s v=""/>
    <s v="19/08/2025 11:42"/>
    <s v="-"/>
    <s v="J&amp;T COD"/>
    <s v="Tiktok"/>
    <s v="จ่ายทีหลัง / COD"/>
    <s v=""/>
    <s v="-"/>
    <s v="19/08/2025 11:42"/>
  </r>
  <r>
    <x v="6"/>
    <x v="17"/>
    <n v="50"/>
    <n v="1"/>
    <s v="FRR61"/>
    <n v="100"/>
    <n v="0"/>
    <s v="ร้านที่2"/>
    <s v="อ***มา  เ***ั้ง"/>
    <s v="สมุทรปราการ"/>
    <s v="-"/>
    <s v=""/>
    <s v="19/08/2025 11:42"/>
    <s v="-"/>
    <s v="J&amp;T COD"/>
    <s v="Tiktok"/>
    <s v="จ่ายทีหลัง / COD"/>
    <s v=""/>
    <s v="-"/>
    <s v="19/08/2025 11:42"/>
  </r>
  <r>
    <x v="14"/>
    <x v="15"/>
    <n v="50"/>
    <n v="1"/>
    <s v="FRR60"/>
    <n v="100"/>
    <n v="0"/>
    <s v="ร้านที่2"/>
    <s v="พ***ี ร***จินดา"/>
    <s v="สุโขทัย"/>
    <s v="-"/>
    <s v=""/>
    <s v="19/08/2025 11:41"/>
    <s v="-"/>
    <s v="J&amp;T Express"/>
    <s v="Tiktok"/>
    <s v="tiktok"/>
    <s v=""/>
    <s v="-"/>
    <s v="19/08/2025 11:41"/>
  </r>
  <r>
    <x v="7"/>
    <x v="16"/>
    <n v="50"/>
    <n v="1"/>
    <s v="FRR60"/>
    <n v="100"/>
    <n v="0"/>
    <s v="ร้านที่2"/>
    <s v="พ***ี ร***จินดา"/>
    <s v="สุโขทัย"/>
    <s v="-"/>
    <s v=""/>
    <s v="19/08/2025 11:41"/>
    <s v="-"/>
    <s v="J&amp;T Express"/>
    <s v="Tiktok"/>
    <s v="tiktok"/>
    <s v=""/>
    <s v="-"/>
    <s v="19/08/2025 11:41"/>
  </r>
  <r>
    <x v="6"/>
    <x v="17"/>
    <n v="50"/>
    <n v="1"/>
    <s v="FRR60"/>
    <n v="100"/>
    <n v="0"/>
    <s v="ร้านที่2"/>
    <s v="พ***ี ร***จินดา"/>
    <s v="สุโขทัย"/>
    <s v="-"/>
    <s v=""/>
    <s v="19/08/2025 11:41"/>
    <s v="-"/>
    <s v="J&amp;T Express"/>
    <s v="Tiktok"/>
    <s v="tiktok"/>
    <s v=""/>
    <s v="-"/>
    <s v="19/08/2025 11:41"/>
  </r>
  <r>
    <x v="14"/>
    <x v="15"/>
    <n v="50"/>
    <n v="1"/>
    <s v="FRR58"/>
    <n v="100"/>
    <n v="0"/>
    <s v="ร้านที่2"/>
    <s v="K ‘***ง"/>
    <s v="สมุทรปราการ"/>
    <s v="-"/>
    <s v=""/>
    <s v="19/08/2025 11:37"/>
    <s v="-"/>
    <s v="Flash Express Thailand COD"/>
    <s v="Tiktok"/>
    <s v="จ่ายทีหลัง / COD"/>
    <s v=""/>
    <s v="-"/>
    <s v="19/08/2025 11:37"/>
  </r>
  <r>
    <x v="7"/>
    <x v="16"/>
    <n v="50"/>
    <n v="1"/>
    <s v="FRR58"/>
    <n v="100"/>
    <n v="0"/>
    <s v="ร้านที่2"/>
    <s v="K ‘***ง"/>
    <s v="สมุทรปราการ"/>
    <s v="-"/>
    <s v=""/>
    <s v="19/08/2025 11:37"/>
    <s v="-"/>
    <s v="Flash Express Thailand COD"/>
    <s v="Tiktok"/>
    <s v="จ่ายทีหลัง / COD"/>
    <s v=""/>
    <s v="-"/>
    <s v="19/08/2025 11:37"/>
  </r>
  <r>
    <x v="6"/>
    <x v="17"/>
    <n v="50"/>
    <n v="1"/>
    <s v="FRR58"/>
    <n v="100"/>
    <n v="0"/>
    <s v="ร้านที่2"/>
    <s v="K ‘***ง"/>
    <s v="สมุทรปราการ"/>
    <s v="-"/>
    <s v=""/>
    <s v="19/08/2025 11:37"/>
    <s v="-"/>
    <s v="Flash Express Thailand COD"/>
    <s v="Tiktok"/>
    <s v="จ่ายทีหลัง / COD"/>
    <s v=""/>
    <s v="-"/>
    <s v="19/08/2025 11:37"/>
  </r>
  <r>
    <x v="0"/>
    <x v="0"/>
    <n v="33.333333333333336"/>
    <n v="3"/>
    <s v="FRR56"/>
    <n v="100"/>
    <n v="0"/>
    <s v="ร้านที่2"/>
    <s v=""/>
    <s v=""/>
    <s v="-"/>
    <s v=""/>
    <s v="-"/>
    <s v="-"/>
    <s v="Next-day delivery"/>
    <s v="Tiktok"/>
    <s v="-"/>
    <s v=""/>
    <s v="-"/>
    <s v="19/08/2025 11:34"/>
  </r>
  <r>
    <x v="2"/>
    <x v="2"/>
    <n v="66.333333333333329"/>
    <n v="3"/>
    <s v="FRR55"/>
    <n v="1150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19/08/2025 11:59"/>
    <s v="-"/>
    <s v="SPX Express"/>
    <s v="Shopee"/>
    <s v="shopee"/>
    <s v=""/>
    <s v="-"/>
    <s v="19/08/2025 11:29"/>
  </r>
  <r>
    <x v="2"/>
    <x v="2"/>
    <n v="69.900000000000006"/>
    <n v="10"/>
    <s v="FRR55"/>
    <n v="1150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19/08/2025 11:59"/>
    <s v="-"/>
    <s v="SPX Express"/>
    <s v="Shopee"/>
    <s v="shopee"/>
    <s v=""/>
    <s v="-"/>
    <s v="19/08/2025 11:29"/>
  </r>
  <r>
    <x v="2"/>
    <x v="2"/>
    <n v="80"/>
    <n v="1"/>
    <s v="FRR55"/>
    <n v="1150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19/08/2025 11:59"/>
    <s v="-"/>
    <s v="SPX Express"/>
    <s v="Shopee"/>
    <s v="shopee"/>
    <s v=""/>
    <s v="-"/>
    <s v="19/08/2025 11:29"/>
  </r>
  <r>
    <x v="2"/>
    <x v="2"/>
    <n v="72"/>
    <n v="2"/>
    <s v="FRR55"/>
    <n v="1150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19/08/2025 11:59"/>
    <s v="-"/>
    <s v="SPX Express"/>
    <s v="Shopee"/>
    <s v="shopee"/>
    <s v=""/>
    <s v="-"/>
    <s v="19/08/2025 11:29"/>
  </r>
  <r>
    <x v="14"/>
    <x v="15"/>
    <n v="50"/>
    <n v="1"/>
    <s v="FRR53"/>
    <n v="100"/>
    <n v="0"/>
    <s v="ร้านที่2"/>
    <s v="ป*** ก***าอย่าว่าของบนรถยนต์เด็ดขาด"/>
    <s v="ขอนแก่น"/>
    <s v="-"/>
    <s v=""/>
    <s v="19/08/2025 11:25"/>
    <s v="-"/>
    <s v="J&amp;T COD"/>
    <s v="Tiktok"/>
    <s v="จ่ายทีหลัง / COD"/>
    <s v=""/>
    <s v="-"/>
    <s v="19/08/2025 11:25"/>
  </r>
  <r>
    <x v="7"/>
    <x v="16"/>
    <n v="50"/>
    <n v="1"/>
    <s v="FRR53"/>
    <n v="100"/>
    <n v="0"/>
    <s v="ร้านที่2"/>
    <s v="ป*** ก***าอย่าว่าของบนรถยนต์เด็ดขาด"/>
    <s v="ขอนแก่น"/>
    <s v="-"/>
    <s v=""/>
    <s v="19/08/2025 11:25"/>
    <s v="-"/>
    <s v="J&amp;T COD"/>
    <s v="Tiktok"/>
    <s v="จ่ายทีหลัง / COD"/>
    <s v=""/>
    <s v="-"/>
    <s v="19/08/2025 11:25"/>
  </r>
  <r>
    <x v="6"/>
    <x v="17"/>
    <n v="50"/>
    <n v="1"/>
    <s v="FRR53"/>
    <n v="100"/>
    <n v="0"/>
    <s v="ร้านที่2"/>
    <s v="ป*** ก***าอย่าว่าของบนรถยนต์เด็ดขาด"/>
    <s v="ขอนแก่น"/>
    <s v="-"/>
    <s v=""/>
    <s v="19/08/2025 11:25"/>
    <s v="-"/>
    <s v="J&amp;T COD"/>
    <s v="Tiktok"/>
    <s v="จ่ายทีหลัง / COD"/>
    <s v=""/>
    <s v="-"/>
    <s v="19/08/2025 11:25"/>
  </r>
  <r>
    <x v="14"/>
    <x v="15"/>
    <n v="50"/>
    <n v="1"/>
    <s v="FRR52"/>
    <n v="100"/>
    <n v="0"/>
    <s v="ร้านที่2"/>
    <s v="w***te w***harameta"/>
    <s v="นนทบุรี"/>
    <s v="-"/>
    <s v=""/>
    <s v="19/08/2025 11:25"/>
    <s v="-"/>
    <s v="Flash Express Thailand COD"/>
    <s v="Tiktok"/>
    <s v="จ่ายทีหลัง / COD"/>
    <s v=""/>
    <s v="-"/>
    <s v="19/08/2025 11:25"/>
  </r>
  <r>
    <x v="7"/>
    <x v="16"/>
    <n v="50"/>
    <n v="1"/>
    <s v="FRR52"/>
    <n v="100"/>
    <n v="0"/>
    <s v="ร้านที่2"/>
    <s v="w***te w***harameta"/>
    <s v="นนทบุรี"/>
    <s v="-"/>
    <s v=""/>
    <s v="19/08/2025 11:25"/>
    <s v="-"/>
    <s v="Flash Express Thailand COD"/>
    <s v="Tiktok"/>
    <s v="จ่ายทีหลัง / COD"/>
    <s v=""/>
    <s v="-"/>
    <s v="19/08/2025 11:25"/>
  </r>
  <r>
    <x v="6"/>
    <x v="17"/>
    <n v="50"/>
    <n v="1"/>
    <s v="FRR52"/>
    <n v="100"/>
    <n v="0"/>
    <s v="ร้านที่2"/>
    <s v="w***te w***harameta"/>
    <s v="นนทบุรี"/>
    <s v="-"/>
    <s v=""/>
    <s v="19/08/2025 11:25"/>
    <s v="-"/>
    <s v="Flash Express Thailand COD"/>
    <s v="Tiktok"/>
    <s v="จ่ายทีหลัง / COD"/>
    <s v=""/>
    <s v="-"/>
    <s v="19/08/2025 11:25"/>
  </r>
  <r>
    <x v="14"/>
    <x v="15"/>
    <n v="50"/>
    <n v="1"/>
    <s v="FRR49"/>
    <n v="100"/>
    <n v="0"/>
    <s v="ร้านที่2"/>
    <s v="ว***วรรณ์"/>
    <s v="สมุทรปราการ"/>
    <s v="-"/>
    <s v=""/>
    <s v="19/08/2025 11:23"/>
    <s v="-"/>
    <s v="J&amp;T Express"/>
    <s v="Tiktok"/>
    <s v="tiktok"/>
    <s v=""/>
    <s v="-"/>
    <s v="19/08/2025 11:20"/>
  </r>
  <r>
    <x v="7"/>
    <x v="16"/>
    <n v="50"/>
    <n v="1"/>
    <s v="FRR49"/>
    <n v="100"/>
    <n v="0"/>
    <s v="ร้านที่2"/>
    <s v="ว***วรรณ์"/>
    <s v="สมุทรปราการ"/>
    <s v="-"/>
    <s v=""/>
    <s v="19/08/2025 11:23"/>
    <s v="-"/>
    <s v="J&amp;T Express"/>
    <s v="Tiktok"/>
    <s v="tiktok"/>
    <s v=""/>
    <s v="-"/>
    <s v="19/08/2025 11:20"/>
  </r>
  <r>
    <x v="6"/>
    <x v="17"/>
    <n v="50"/>
    <n v="1"/>
    <s v="FRR49"/>
    <n v="100"/>
    <n v="0"/>
    <s v="ร้านที่2"/>
    <s v="ว***วรรณ์"/>
    <s v="สมุทรปราการ"/>
    <s v="-"/>
    <s v=""/>
    <s v="19/08/2025 11:23"/>
    <s v="-"/>
    <s v="J&amp;T Express"/>
    <s v="Tiktok"/>
    <s v="tiktok"/>
    <s v=""/>
    <s v="-"/>
    <s v="19/08/2025 11:20"/>
  </r>
  <r>
    <x v="0"/>
    <x v="0"/>
    <n v="33.333333333333336"/>
    <n v="3"/>
    <s v="FRR48"/>
    <n v="149.5"/>
    <n v="7"/>
    <s v="ร้านที่1"/>
    <s v="K. Baitoey"/>
    <s v="221 หมู่1 (เทศบาล ซ.19) บ. หนองแดงน้อย ต.โคกมั่งงอย อ.คอนสวรรค์ จ.ชัยภูมิ  36140 Tel.093-5138159 · โคกมั่งงอย/ Khok Mang Ngoi_x000a__x000a_คอนสวรรค์/ Khon Sawanชัยภูมิ/ Chaiyaphum_x000a_36140"/>
    <s v="36140"/>
    <s v="660935138159"/>
    <s v="19/08/2025 11:05"/>
    <s v="-"/>
    <s v="Kerry_dropoff"/>
    <s v="Lazada"/>
    <s v="lazada"/>
    <s v=""/>
    <s v="-"/>
    <s v="19/08/2025 11:05"/>
  </r>
  <r>
    <x v="0"/>
    <x v="0"/>
    <n v="50"/>
    <n v="6"/>
    <s v="FRR46"/>
    <n v="200"/>
    <n v="0"/>
    <s v="ร้านที่2"/>
    <s v="พ***ี  ด***จ"/>
    <s v="สมุทรปราการ"/>
    <s v="-"/>
    <s v=""/>
    <s v="19/08/2025 10:51"/>
    <s v="-"/>
    <s v="J&amp;T COD"/>
    <s v="Tiktok"/>
    <s v="จ่ายทีหลัง / COD"/>
    <s v=""/>
    <s v="-"/>
    <s v="19/08/2025 10:52"/>
  </r>
  <r>
    <x v="0"/>
    <x v="0"/>
    <n v="33.333333333333336"/>
    <n v="3"/>
    <s v="FRR45"/>
    <n v="100"/>
    <n v="0"/>
    <s v="ร้านที่2"/>
    <s v="T***s"/>
    <s v="นครศรีธรรมราช"/>
    <s v="-"/>
    <s v=""/>
    <s v="19/08/2025 10:45"/>
    <s v="-"/>
    <s v="J&amp;T Express"/>
    <s v="Tiktok"/>
    <s v="tiktok"/>
    <s v=""/>
    <s v="-"/>
    <s v="19/08/2025 10:45"/>
  </r>
  <r>
    <x v="0"/>
    <x v="0"/>
    <n v="50"/>
    <n v="6"/>
    <s v="FRR43"/>
    <n v="200"/>
    <n v="0"/>
    <s v="ร้านที่2"/>
    <s v="ก***ักษณ์  ร***้วน"/>
    <s v="บุรีรัมย์"/>
    <s v="-"/>
    <s v=""/>
    <s v="19/08/2025 10:43"/>
    <s v="-"/>
    <s v="J&amp;T COD"/>
    <s v="Tiktok"/>
    <s v="จ่ายทีหลัง / COD"/>
    <s v=""/>
    <s v="-"/>
    <s v="19/08/2025 10:43"/>
  </r>
  <r>
    <x v="0"/>
    <x v="0"/>
    <n v="50"/>
    <n v="6"/>
    <s v="FRR42"/>
    <n v="200"/>
    <n v="0"/>
    <s v="ร้านที่2"/>
    <s v="ม***นันท์  ร***ระเสริฐ"/>
    <s v="กรุงเทพมหานคร"/>
    <s v="-"/>
    <s v=""/>
    <s v="19/08/2025 10:42"/>
    <s v="-"/>
    <s v="J&amp;T COD"/>
    <s v="Tiktok"/>
    <s v="จ่ายทีหลัง / COD"/>
    <s v=""/>
    <s v="-"/>
    <s v="19/08/2025 10:42"/>
  </r>
  <r>
    <x v="14"/>
    <x v="15"/>
    <n v="33.333333333333336"/>
    <n v="6"/>
    <s v="FRR41"/>
    <n v="579.99"/>
    <n v="0"/>
    <s v="ร้านที่2"/>
    <s v="เ***มาศ  ส***ดี"/>
    <s v="ระยอง"/>
    <s v="-"/>
    <s v=""/>
    <s v="19/08/2025 10:30"/>
    <s v="-"/>
    <s v="J&amp;T Express"/>
    <s v="Tiktok"/>
    <s v="tiktok"/>
    <s v=""/>
    <s v="-"/>
    <s v="19/08/2025 10:30"/>
  </r>
  <r>
    <x v="0"/>
    <x v="0"/>
    <n v="50"/>
    <n v="6"/>
    <s v="FRR41"/>
    <n v="579.99"/>
    <n v="0"/>
    <s v="ร้านที่2"/>
    <s v="เ***มาศ  ส***ดี"/>
    <s v="ระยอง"/>
    <s v="-"/>
    <s v=""/>
    <s v="19/08/2025 10:30"/>
    <s v="-"/>
    <s v="J&amp;T Express"/>
    <s v="Tiktok"/>
    <s v="tiktok"/>
    <s v=""/>
    <s v="-"/>
    <s v="19/08/2025 10:30"/>
  </r>
  <r>
    <x v="14"/>
    <x v="15"/>
    <n v="33.333333333333336"/>
    <n v="6"/>
    <s v="FRR41"/>
    <n v="579.99"/>
    <n v="0"/>
    <s v="ร้านที่2"/>
    <s v="เ***มาศ  ส***ดี"/>
    <s v="ระยอง"/>
    <s v="-"/>
    <s v=""/>
    <s v="19/08/2025 10:30"/>
    <s v="-"/>
    <s v="J&amp;T Express"/>
    <s v="Tiktok"/>
    <s v="tiktok"/>
    <s v=""/>
    <s v="-"/>
    <s v="19/08/2025 10:30"/>
  </r>
  <r>
    <x v="11"/>
    <x v="12"/>
    <n v="27.5"/>
    <n v="4"/>
    <s v="FRR40"/>
    <n v="135"/>
    <n v="0"/>
    <s v="ร้านที่2"/>
    <s v="ผ***ี เ***เอ็ง"/>
    <s v="นครนายก"/>
    <s v="-"/>
    <s v=""/>
    <s v="19/08/2025 10:17"/>
    <s v="-"/>
    <s v="J&amp;T COD"/>
    <s v="Tiktok"/>
    <s v="จ่ายทีหลัง / COD"/>
    <s v=""/>
    <s v="-"/>
    <s v="19/08/2025 10:17"/>
  </r>
  <r>
    <x v="11"/>
    <x v="12"/>
    <n v="35"/>
    <n v="8"/>
    <s v="FRR39"/>
    <n v="323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9/08/2025 10:40"/>
    <s v="-"/>
    <s v="SPX Express"/>
    <s v="Shopee"/>
    <s v="shopee"/>
    <s v=""/>
    <s v="-"/>
    <s v="19/08/2025 10:10"/>
  </r>
  <r>
    <x v="0"/>
    <x v="0"/>
    <n v="33.333333333333336"/>
    <n v="3"/>
    <s v="FRR38"/>
    <n v="100"/>
    <n v="0"/>
    <s v="ร้านที่2"/>
    <s v="ก***"/>
    <s v="นครสวรรค์"/>
    <s v="-"/>
    <s v=""/>
    <s v="19/08/2025 10:09"/>
    <s v="-"/>
    <s v="J&amp;T COD"/>
    <s v="Tiktok"/>
    <s v="จ่ายทีหลัง / COD"/>
    <s v=""/>
    <s v="-"/>
    <s v="19/08/2025 10:09"/>
  </r>
  <r>
    <x v="8"/>
    <x v="8"/>
    <n v="66.666666666666671"/>
    <n v="15"/>
    <s v="FRR36"/>
    <n v="500"/>
    <n v="0"/>
    <s v="ร้านที่2"/>
    <s v="ก***ารัตน์ เ***อสกุลรุ่งโรจน์"/>
    <s v="กรุงเทพมหานคร"/>
    <s v="-"/>
    <s v=""/>
    <s v="19/08/2025 10:00"/>
    <s v="-"/>
    <s v="J&amp;T COD"/>
    <s v="Tiktok"/>
    <s v="จ่ายทีหลัง / COD"/>
    <s v=""/>
    <s v="-"/>
    <s v="19/08/2025 10:00"/>
  </r>
  <r>
    <x v="14"/>
    <x v="15"/>
    <n v="50"/>
    <n v="1"/>
    <s v="FRR35"/>
    <n v="100"/>
    <n v="0"/>
    <s v="ร้านที่2"/>
    <s v="ส***ทิพย์ ส***"/>
    <s v="สกลนคร"/>
    <s v="-"/>
    <s v=""/>
    <s v="19/08/2025 09:50"/>
    <s v="-"/>
    <s v="J&amp;T COD"/>
    <s v="Tiktok"/>
    <s v="จ่ายทีหลัง / COD"/>
    <s v=""/>
    <s v="-"/>
    <s v="19/08/2025 09:50"/>
  </r>
  <r>
    <x v="7"/>
    <x v="16"/>
    <n v="50"/>
    <n v="1"/>
    <s v="FRR35"/>
    <n v="100"/>
    <n v="0"/>
    <s v="ร้านที่2"/>
    <s v="ส***ทิพย์ ส***"/>
    <s v="สกลนคร"/>
    <s v="-"/>
    <s v=""/>
    <s v="19/08/2025 09:50"/>
    <s v="-"/>
    <s v="J&amp;T COD"/>
    <s v="Tiktok"/>
    <s v="จ่ายทีหลัง / COD"/>
    <s v=""/>
    <s v="-"/>
    <s v="19/08/2025 09:50"/>
  </r>
  <r>
    <x v="6"/>
    <x v="17"/>
    <n v="50"/>
    <n v="1"/>
    <s v="FRR35"/>
    <n v="100"/>
    <n v="0"/>
    <s v="ร้านที่2"/>
    <s v="ส***ทิพย์ ส***"/>
    <s v="สกลนคร"/>
    <s v="-"/>
    <s v=""/>
    <s v="19/08/2025 09:50"/>
    <s v="-"/>
    <s v="J&amp;T COD"/>
    <s v="Tiktok"/>
    <s v="จ่ายทีหลัง / COD"/>
    <s v=""/>
    <s v="-"/>
    <s v="19/08/2025 09:50"/>
  </r>
  <r>
    <x v="8"/>
    <x v="8"/>
    <n v="66.666666666666671"/>
    <n v="3"/>
    <s v="FRR34"/>
    <n v="100"/>
    <n v="0"/>
    <s v="ร้านที่2"/>
    <s v="u***7825468565628"/>
    <s v="พิจิตร"/>
    <s v="-"/>
    <s v=""/>
    <s v="19/08/2025 09:50"/>
    <s v="-"/>
    <s v="J&amp;T COD"/>
    <s v="Tiktok"/>
    <s v="จ่ายทีหลัง / COD"/>
    <s v=""/>
    <s v="-"/>
    <s v="19/08/2025 09:50"/>
  </r>
  <r>
    <x v="11"/>
    <x v="12"/>
    <n v="33.333333333333336"/>
    <n v="3"/>
    <s v="FRR33"/>
    <n v="100"/>
    <n v="0"/>
    <s v="ร้านที่4"/>
    <s v="ว***รณ์ ส***์เชื้อ"/>
    <s v="อ่างทอง"/>
    <s v="-"/>
    <s v=""/>
    <s v="19/08/2025 09:47"/>
    <s v="-"/>
    <s v="J&amp;T COD"/>
    <s v="Tiktok"/>
    <s v="จ่ายทีหลัง / COD"/>
    <s v=""/>
    <s v="-"/>
    <s v="19/08/2025 09:47"/>
  </r>
  <r>
    <x v="0"/>
    <x v="0"/>
    <n v="33.333333333333336"/>
    <n v="3"/>
    <s v="FRR32"/>
    <n v="100"/>
    <n v="0"/>
    <s v="ร้านที่2"/>
    <s v="ว***ี เ***สวัสดิ์"/>
    <s v="นครปฐม"/>
    <s v="-"/>
    <s v=""/>
    <s v="19/08/2025 09:44"/>
    <s v="-"/>
    <s v="J&amp;T COD"/>
    <s v="Tiktok"/>
    <s v="จ่ายทีหลัง / COD"/>
    <s v=""/>
    <s v="-"/>
    <s v="19/08/2025 09:44"/>
  </r>
  <r>
    <x v="14"/>
    <x v="15"/>
    <n v="33.333333333333336"/>
    <n v="3"/>
    <s v="FRR31"/>
    <n v="100"/>
    <n v="0"/>
    <s v="ร้านที่2"/>
    <s v="ค***จ้าตัวอ้วน"/>
    <s v="สมุทรสาคร"/>
    <s v="-"/>
    <s v=""/>
    <s v="19/08/2025 09:41"/>
    <s v="-"/>
    <s v="J&amp;T Express"/>
    <s v="Tiktok"/>
    <s v="tiktok"/>
    <s v="ใบเตยล้วน3กล่อง แจ้งแอดมินเรียบร้อยค่ะ"/>
    <s v="-"/>
    <s v="19/08/2025 09:40"/>
  </r>
  <r>
    <x v="8"/>
    <x v="8"/>
    <n v="66.666666666666671"/>
    <n v="3"/>
    <s v="FRR30"/>
    <n v="209"/>
    <n v="0"/>
    <s v="ร้านที่2"/>
    <s v="พ***ีวรรณ ส***ุย"/>
    <s v="ตาก"/>
    <s v="-"/>
    <s v=""/>
    <s v="19/08/2025 09:38"/>
    <s v="-"/>
    <s v="Flash Express Thailand COD"/>
    <s v="Tiktok"/>
    <s v="จ่ายทีหลัง / COD"/>
    <s v=""/>
    <s v="-"/>
    <s v="19/08/2025 09:38"/>
  </r>
  <r>
    <x v="3"/>
    <x v="20"/>
    <n v="139"/>
    <n v="1"/>
    <s v="FRR30"/>
    <n v="209"/>
    <n v="0"/>
    <s v="ร้านที่2"/>
    <s v="พ***ีวรรณ ส***ุย"/>
    <s v="ตาก"/>
    <s v="-"/>
    <s v=""/>
    <s v="19/08/2025 09:38"/>
    <s v="-"/>
    <s v="Flash Express Thailand COD"/>
    <s v="Tiktok"/>
    <s v="จ่ายทีหลัง / COD"/>
    <s v=""/>
    <s v="-"/>
    <s v="19/08/2025 09:38"/>
  </r>
  <r>
    <x v="0"/>
    <x v="0"/>
    <n v="33.333333333333336"/>
    <n v="3"/>
    <s v="FRR29"/>
    <n v="100"/>
    <n v="0"/>
    <s v="ร้านที่2"/>
    <s v="บ***ง ร***ทศ"/>
    <s v="ราชบุรี"/>
    <s v="-"/>
    <s v=""/>
    <s v="19/08/2025 09:33"/>
    <s v="-"/>
    <s v="J&amp;T COD"/>
    <s v="Tiktok"/>
    <s v="จ่ายทีหลัง / COD"/>
    <s v="ขออนุญาตไม่เอาทุเรียนนะคะพอดีกินทุเรียนไม่ได้"/>
    <s v="-"/>
    <s v="19/08/2025 09:34"/>
  </r>
  <r>
    <x v="13"/>
    <x v="14"/>
    <n v="139"/>
    <n v="1"/>
    <s v="FRR27"/>
    <n v="109"/>
    <n v="0"/>
    <s v="ร้านที่2"/>
    <s v="ว***วรรณ์"/>
    <s v="สมุทรปราการ"/>
    <s v="-"/>
    <s v=""/>
    <s v="19/08/2025 09:22"/>
    <s v="-"/>
    <s v="J&amp;T Express"/>
    <s v="Tiktok"/>
    <s v="tiktok"/>
    <s v=""/>
    <s v="-"/>
    <s v="19/08/2025 09:22"/>
  </r>
  <r>
    <x v="13"/>
    <x v="14"/>
    <n v="139"/>
    <n v="1"/>
    <s v="FRR26"/>
    <n v="109"/>
    <n v="0"/>
    <s v="ร้านที่2"/>
    <s v="ณ***นันท์ ส***ก้ว ก***งิน"/>
    <s v="นครปฐม"/>
    <s v="-"/>
    <s v=""/>
    <s v="19/08/2025 09:21"/>
    <s v="-"/>
    <s v="J&amp;T COD"/>
    <s v="Tiktok"/>
    <s v="จ่ายทีหลัง / COD"/>
    <s v=""/>
    <s v="-"/>
    <s v="19/08/2025 09:21"/>
  </r>
  <r>
    <x v="10"/>
    <x v="10"/>
    <n v="50"/>
    <n v="3"/>
    <s v="FRR25"/>
    <n v="100"/>
    <n v="0"/>
    <s v="ร้านที่2"/>
    <s v="ป***นุช  ท***ำชู"/>
    <s v="พัทลุง"/>
    <s v="-"/>
    <s v=""/>
    <s v="19/08/2025 09:16"/>
    <s v="-"/>
    <s v="J&amp;T COD"/>
    <s v="Tiktok"/>
    <s v="จ่ายทีหลัง / COD"/>
    <s v=""/>
    <s v="-"/>
    <s v="19/08/2025 09:16"/>
  </r>
  <r>
    <x v="0"/>
    <x v="0"/>
    <n v="33.333333333333336"/>
    <n v="3"/>
    <s v="FRR24"/>
    <n v="100"/>
    <n v="0"/>
    <s v="ร้านที่2"/>
    <s v="จ***ดี พ***อน"/>
    <s v="พระนครศรีอยุธยา"/>
    <s v="-"/>
    <s v=""/>
    <s v="19/08/2025 09:03"/>
    <s v="-"/>
    <s v="J&amp;T COD"/>
    <s v="Tiktok"/>
    <s v="จ่ายทีหลัง / COD"/>
    <s v=""/>
    <s v="-"/>
    <s v="19/08/2025 09:03"/>
  </r>
  <r>
    <x v="4"/>
    <x v="4"/>
    <n v="66"/>
    <n v="1"/>
    <s v="FRR23"/>
    <n v="230"/>
    <n v="0"/>
    <s v="ร้านที่1"/>
    <s v="ค******ช"/>
    <s v="******3 ซอย46 แขวงช่องนนทรี เขตยานนาวา จังหวัดกรุงเทพมหานคร 10120"/>
    <s v="10120"/>
    <s v="86"/>
    <s v="19/08/2025 09:03"/>
    <s v="-"/>
    <s v="SPX Express"/>
    <s v="Shopee"/>
    <s v="shopee"/>
    <s v=""/>
    <s v="-"/>
    <s v="19/08/2025 09:01"/>
  </r>
  <r>
    <x v="17"/>
    <x v="21"/>
    <n v="66"/>
    <n v="1"/>
    <s v="FRR23"/>
    <n v="230"/>
    <n v="0"/>
    <s v="ร้านที่1"/>
    <s v="ค******ช"/>
    <s v="******3 ซอย46 แขวงช่องนนทรี เขตยานนาวา จังหวัดกรุงเทพมหานคร 10120"/>
    <s v="10120"/>
    <s v="86"/>
    <s v="19/08/2025 09:03"/>
    <s v="-"/>
    <s v="SPX Express"/>
    <s v="Shopee"/>
    <s v="shopee"/>
    <s v=""/>
    <s v="-"/>
    <s v="19/08/2025 09:01"/>
  </r>
  <r>
    <x v="2"/>
    <x v="2"/>
    <n v="67"/>
    <n v="1"/>
    <s v="FRR23"/>
    <n v="230"/>
    <n v="0"/>
    <s v="ร้านที่1"/>
    <s v="ค******ช"/>
    <s v="******3 ซอย46 แขวงช่องนนทรี เขตยานนาวา จังหวัดกรุงเทพมหานคร 10120"/>
    <s v="10120"/>
    <s v="86"/>
    <s v="19/08/2025 09:03"/>
    <s v="-"/>
    <s v="SPX Express"/>
    <s v="Shopee"/>
    <s v="shopee"/>
    <s v=""/>
    <s v="-"/>
    <s v="19/08/2025 09:01"/>
  </r>
  <r>
    <x v="2"/>
    <x v="7"/>
    <n v="60"/>
    <n v="2"/>
    <s v="FRR22"/>
    <n v="146"/>
    <n v="26"/>
    <s v="ร้านที่1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19/08/2025 08:48"/>
    <s v="-"/>
    <s v="Kerry_dropoff"/>
    <s v="Lazada"/>
    <s v="lazada"/>
    <s v=""/>
    <s v="-"/>
    <s v="19/08/2025 08:48"/>
  </r>
  <r>
    <x v="11"/>
    <x v="12"/>
    <n v="0"/>
    <n v="3"/>
    <s v="FRR21"/>
    <n v="0"/>
    <n v="0"/>
    <s v="ร้านที่1"/>
    <s v="กนกลักษณ์ แจ้งกิจ"/>
    <s v=" 301/70 ซ.14นากุ้ง ถ.สะพานปลา ต.บางริ้น อ.เมือง จ.ระนอง 85000 "/>
    <s v="85000"/>
    <s v="0816065360"/>
    <s v="19/08/2025 08:42"/>
    <s v="sompear3955@gmail.com"/>
    <s v="EMS"/>
    <s v="facebook"/>
    <s v="กสิกร"/>
    <s v="เคลม Shopee  หมายเลขคำสั่งซื้อ : 250811FQPUKPDNขนมปังขึ้นราก่อนวันหมดอายุ"/>
    <s v="-"/>
    <s v="19/08/2025 08:42"/>
  </r>
  <r>
    <x v="0"/>
    <x v="0"/>
    <n v="33.333333333333336"/>
    <n v="3"/>
    <s v="FRR19"/>
    <n v="100"/>
    <n v="0"/>
    <s v="ร้านที่2"/>
    <s v="C***.บ้านมิจ,"/>
    <s v="ชลบุรี"/>
    <s v="-"/>
    <s v=""/>
    <s v="19/08/2025 08:25"/>
    <s v="-"/>
    <s v="J&amp;T COD"/>
    <s v="Tiktok"/>
    <s v="จ่ายทีหลัง / COD"/>
    <s v=""/>
    <s v="-"/>
    <s v="19/08/2025 08:25"/>
  </r>
  <r>
    <x v="0"/>
    <x v="0"/>
    <n v="33.333333333333336"/>
    <n v="3"/>
    <s v="FRR18"/>
    <n v="100"/>
    <n v="0"/>
    <s v="ร้านที่2"/>
    <s v="พ***ี ป***ี"/>
    <s v="เทศบาลเมืองบุรีรัมย์"/>
    <s v="-"/>
    <s v=""/>
    <s v="19/08/2025 08:20"/>
    <s v="-"/>
    <s v="J&amp;T COD"/>
    <s v="Tiktok"/>
    <s v="จ่ายทีหลัง / COD"/>
    <s v=""/>
    <s v="-"/>
    <s v="19/08/2025 08:20"/>
  </r>
  <r>
    <x v="5"/>
    <x v="5"/>
    <n v="12"/>
    <n v="50"/>
    <s v="FRR17"/>
    <n v="654"/>
    <n v="14"/>
    <s v="ร้านที่1"/>
    <s v="ย******่"/>
    <s v="******เภอวังหิน จังหวัดศรีสะเกษ 33270"/>
    <s v="33270"/>
    <s v="53"/>
    <s v="19/08/2025 08:19"/>
    <s v="-"/>
    <s v="SPX Express"/>
    <s v="Shopee"/>
    <s v="shopee"/>
    <s v=""/>
    <s v="-"/>
    <s v="19/08/2025 08:19"/>
  </r>
  <r>
    <x v="3"/>
    <x v="20"/>
    <n v="139"/>
    <n v="2"/>
    <s v="FRR15"/>
    <n v="218"/>
    <n v="0"/>
    <s v="ร้านที่2"/>
    <s v="N**"/>
    <s v="ชลบุรี"/>
    <s v="-"/>
    <s v=""/>
    <s v="19/08/2025 07:25"/>
    <s v="-"/>
    <s v="J&amp;T COD"/>
    <s v="Tiktok"/>
    <s v="จ่ายทีหลัง / COD"/>
    <s v=""/>
    <s v="-"/>
    <s v="19/08/2025 07:25"/>
  </r>
  <r>
    <x v="11"/>
    <x v="12"/>
    <n v="27.5"/>
    <n v="4"/>
    <s v="FRR14"/>
    <n v="147"/>
    <n v="16"/>
    <s v="ร้านที่1"/>
    <s v="ด******น"/>
    <s v="******ช้างแรก อำเภอบางสะพานน้อย จังหวัดประจวบคีรีขันธ์ 77170"/>
    <s v="77170"/>
    <s v="83"/>
    <s v="19/08/2025 06:58"/>
    <s v="-"/>
    <s v="SPX Express"/>
    <s v="Shopee"/>
    <s v="shopee"/>
    <s v=""/>
    <s v="TH259728213711I"/>
    <s v="19/08/2025 06:58"/>
  </r>
  <r>
    <x v="0"/>
    <x v="0"/>
    <n v="33.333333333333336"/>
    <n v="3"/>
    <s v="FRR13"/>
    <n v="100"/>
    <n v="0"/>
    <s v="ร้านที่2"/>
    <s v="จ***ล   ใ***มเมือง"/>
    <s v="ชลบุรี"/>
    <s v="-"/>
    <s v=""/>
    <s v="19/08/2025 06:38"/>
    <s v="-"/>
    <s v="J&amp;T Express"/>
    <s v="Tiktok"/>
    <s v="tiktok"/>
    <s v=""/>
    <s v="762805891271"/>
    <s v="19/08/2025 06:38"/>
  </r>
  <r>
    <x v="0"/>
    <x v="0"/>
    <n v="33.333333333333336"/>
    <n v="3"/>
    <s v="FRR11"/>
    <n v="100"/>
    <n v="0"/>
    <s v="ร้านที่2"/>
    <s v="อ***ฎา. ร***ิกรพรสกุล"/>
    <s v="สมุทรปราการ"/>
    <s v="-"/>
    <s v=""/>
    <s v="19/08/2025 06:13"/>
    <s v="-"/>
    <s v="Flash Express Thailand COD"/>
    <s v="Tiktok"/>
    <s v="จ่ายทีหลัง / COD"/>
    <s v=""/>
    <s v="THT020322CMNH4Z"/>
    <s v="19/08/2025 06:13"/>
  </r>
  <r>
    <x v="0"/>
    <x v="0"/>
    <n v="33.333333333333336"/>
    <n v="3"/>
    <s v="FRR10"/>
    <n v="100"/>
    <n v="0"/>
    <s v="ร้านที่2"/>
    <s v="T***"/>
    <s v="กรุงเทพฯ"/>
    <s v="-"/>
    <s v=""/>
    <s v="19/08/2025 06:03"/>
    <s v="-"/>
    <s v="J&amp;T Express"/>
    <s v="Tiktok"/>
    <s v="tiktok"/>
    <s v=""/>
    <s v="762877882303"/>
    <s v="19/08/2025 06:03"/>
  </r>
  <r>
    <x v="0"/>
    <x v="0"/>
    <n v="33.333333333333336"/>
    <n v="3"/>
    <s v="FRR9"/>
    <n v="135"/>
    <n v="35"/>
    <s v="ร้านที่2"/>
    <s v="บ***่วย  พ***พินิจ"/>
    <s v="กรุงเทพฯ"/>
    <s v="-"/>
    <s v=""/>
    <s v="19/08/2025 05:23"/>
    <s v="-"/>
    <s v="J&amp;T COD"/>
    <s v="Tiktok"/>
    <s v="จ่ายทีหลัง / COD"/>
    <s v=""/>
    <s v="762841122363"/>
    <s v="19/08/2025 05:23"/>
  </r>
  <r>
    <x v="0"/>
    <x v="0"/>
    <n v="33.333333333333336"/>
    <n v="3"/>
    <s v="FRR8"/>
    <n v="100"/>
    <n v="0"/>
    <s v="ร้านที่2"/>
    <s v="ศ***ร ค***ันท์ ร***เสริมสวย"/>
    <s v="กาญจนบุรี"/>
    <s v="-"/>
    <s v=""/>
    <s v="19/08/2025 04:57"/>
    <s v="-"/>
    <s v="J&amp;T COD"/>
    <s v="Tiktok"/>
    <s v="จ่ายทีหลัง / COD"/>
    <s v=""/>
    <s v="762884825345"/>
    <s v="19/08/2025 04:57"/>
  </r>
  <r>
    <x v="0"/>
    <x v="0"/>
    <n v="50"/>
    <n v="6"/>
    <s v="FRR7"/>
    <n v="200"/>
    <n v="0"/>
    <s v="ร้านที่2"/>
    <s v="ก***พร เ***อนภาพร"/>
    <s v="สมุทรสาคร"/>
    <s v="-"/>
    <s v=""/>
    <s v="19/08/2025 04:55"/>
    <s v="-"/>
    <s v="Flash Express Thailand COD"/>
    <s v="Tiktok"/>
    <s v="จ่ายทีหลัง / COD"/>
    <s v=""/>
    <s v="THT160122CTDS0Z"/>
    <s v="19/08/2025 04:55"/>
  </r>
  <r>
    <x v="0"/>
    <x v="0"/>
    <n v="50"/>
    <n v="6"/>
    <s v="FRR5"/>
    <n v="200"/>
    <n v="0"/>
    <s v="ร้านที่2"/>
    <s v="จ**"/>
    <s v="สมุทรสาคร"/>
    <s v="-"/>
    <s v=""/>
    <s v="19/08/2025 04:38"/>
    <s v="-"/>
    <s v="Flash Express Thailand"/>
    <s v="Tiktok"/>
    <s v="tiktok"/>
    <s v=""/>
    <s v="THT160122CU378Z"/>
    <s v="19/08/2025 04:37"/>
  </r>
  <r>
    <x v="0"/>
    <x v="0"/>
    <n v="33.333333333333336"/>
    <n v="3"/>
    <s v="FRR3"/>
    <n v="100"/>
    <n v="0"/>
    <s v="ร้านที่2"/>
    <s v="ค***ุมจิต ไ***ิมพ์"/>
    <s v="จังหวัดอุบลราชธานี"/>
    <s v="-"/>
    <s v=""/>
    <s v="19/08/2025 03:52"/>
    <s v="-"/>
    <s v="J&amp;T COD"/>
    <s v="Tiktok"/>
    <s v="จ่ายทีหลัง / COD"/>
    <s v=""/>
    <s v="762871694211"/>
    <s v="19/08/2025 03:52"/>
  </r>
  <r>
    <x v="0"/>
    <x v="0"/>
    <n v="33.333333333333336"/>
    <n v="3"/>
    <s v="FRR2"/>
    <n v="100"/>
    <n v="0"/>
    <s v="ร้านที่2"/>
    <s v="ส***ย์พร  จ***กาะ"/>
    <s v="นครราชสีมา"/>
    <s v="-"/>
    <s v=""/>
    <s v="19/08/2025 03:21"/>
    <s v="-"/>
    <s v="J&amp;T COD"/>
    <s v="Tiktok"/>
    <s v="จ่ายทีหลัง / COD"/>
    <s v=""/>
    <s v="762836797214"/>
    <s v="19/08/2025 03:21"/>
  </r>
  <r>
    <x v="15"/>
    <x v="18"/>
    <n v="66.666666666666671"/>
    <n v="3"/>
    <s v="FRR1"/>
    <n v="100"/>
    <n v="0"/>
    <s v="ร้านที่2"/>
    <s v="ข***งิน    ส***์สินธิ์"/>
    <s v="สระบุรี"/>
    <s v="-"/>
    <s v=""/>
    <s v="19/08/2025 01:26"/>
    <s v="-"/>
    <s v="J&amp;T COD"/>
    <s v="Tiktok"/>
    <s v="จ่ายทีหลัง / COD"/>
    <s v=""/>
    <s v="762886700365"/>
    <s v="19/08/2025 01:26"/>
  </r>
  <r>
    <x v="0"/>
    <x v="0"/>
    <n v="33.333333333333336"/>
    <n v="3"/>
    <s v="FRR0"/>
    <n v="100"/>
    <n v="0"/>
    <s v="ร้านที่2"/>
    <s v="ป***ัน"/>
    <s v="นครปฐม"/>
    <s v="-"/>
    <s v=""/>
    <s v="19/08/2025 01:19"/>
    <s v="-"/>
    <s v="J&amp;T COD"/>
    <s v="Tiktok"/>
    <s v="จ่ายทีหลัง / COD"/>
    <s v=""/>
    <s v="762868908314"/>
    <s v="19/08/2025 01:25"/>
  </r>
  <r>
    <x v="2"/>
    <x v="7"/>
    <n v="60"/>
    <n v="1"/>
    <s v="FRQ99"/>
    <n v="67"/>
    <n v="7"/>
    <s v="ร้านที่1"/>
    <s v="สุดาวดี  แก้วปรางค์"/>
    <s v="280/4 หมู่ 1 ต.กุดจิก_x000a__x000a_สูงเนิน/ Sung Noenนครราชสีมา/ Nakhon Ratchasima_x000a_30380"/>
    <s v="30380"/>
    <s v="660932288554"/>
    <s v="19/08/2025 01:25"/>
    <s v="-"/>
    <s v="Kerry_dropoff"/>
    <s v="Lazada"/>
    <s v="lazada"/>
    <s v=""/>
    <s v="LEXPU0599027938"/>
    <s v="19/08/2025 01:25"/>
  </r>
  <r>
    <x v="0"/>
    <x v="0"/>
    <n v="33.333333333333336"/>
    <n v="3"/>
    <s v="FRQ98"/>
    <n v="100"/>
    <n v="0"/>
    <s v="ร้านที่2"/>
    <s v="ิ***ิมล แ***ุข"/>
    <s v="แพร่"/>
    <s v="-"/>
    <s v=""/>
    <s v="19/08/2025 00:54"/>
    <s v="-"/>
    <s v="J&amp;T COD"/>
    <s v="Tiktok"/>
    <s v="จ่ายทีหลัง / COD"/>
    <s v=""/>
    <s v="762845692302"/>
    <s v="19/08/2025 00:54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2"/>
    <x v="2"/>
    <n v="66.333333333333329"/>
    <n v="3"/>
    <s v="FRQ96"/>
    <n v="1673.8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9/08/2025 00:29"/>
    <s v="-"/>
    <s v="Kerry_dropoff"/>
    <s v="Lazada"/>
    <s v="lazada"/>
    <s v=""/>
    <s v="LEXPU0599009520"/>
    <s v="19/08/2025 00:28"/>
  </r>
  <r>
    <x v="0"/>
    <x v="0"/>
    <n v="50"/>
    <n v="6"/>
    <s v="FRQ95"/>
    <n v="200"/>
    <n v="0"/>
    <s v="ร้านที่2"/>
    <s v="N*** N* C**"/>
    <s v="Chon Buri"/>
    <s v="-"/>
    <s v=""/>
    <s v="19/08/2025 00:26"/>
    <s v="-"/>
    <s v="Flash Express Thailand COD"/>
    <s v="Tiktok"/>
    <s v="จ่ายทีหลัง / COD"/>
    <s v=""/>
    <s v="THT200422DRJ53Z"/>
    <s v="19/08/2025 00:27"/>
  </r>
  <r>
    <x v="2"/>
    <x v="2"/>
    <n v="85"/>
    <n v="20"/>
    <s v="FRQ94"/>
    <n v="2438"/>
    <n v="96"/>
    <s v="ร้านที่1"/>
    <s v="จ******ี"/>
    <s v="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"/>
    <s v="10400"/>
    <s v="45"/>
    <s v="19/08/2025 00:25"/>
    <s v="-"/>
    <s v="Flash Express"/>
    <s v="Shopee"/>
    <s v="shopee"/>
    <s v=""/>
    <s v="TH01087MWYT18A0"/>
    <s v="19/08/2025 00:25"/>
  </r>
  <r>
    <x v="2"/>
    <x v="2"/>
    <n v="69.900000000000006"/>
    <n v="10"/>
    <s v="FRQ94"/>
    <n v="2438"/>
    <n v="96"/>
    <s v="ร้านที่1"/>
    <s v="จ******ี"/>
    <s v="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"/>
    <s v="10400"/>
    <s v="45"/>
    <s v="19/08/2025 00:25"/>
    <s v="-"/>
    <s v="Flash Express"/>
    <s v="Shopee"/>
    <s v="shopee"/>
    <s v=""/>
    <s v="TH01087MWYT18A0"/>
    <s v="19/08/2025 00:25"/>
  </r>
  <r>
    <x v="2"/>
    <x v="2"/>
    <n v="78.5"/>
    <n v="2"/>
    <s v="FRQ93"/>
    <n v="149"/>
    <n v="0"/>
    <s v="ร้านที่1"/>
    <s v="จ******์"/>
    <s v="******7 ตำบลแพรกษาใหม่ อำเภอเมืองสมุทรปราการ จังหวัดสมุทรปราการ 10280"/>
    <s v="10280"/>
    <s v="81"/>
    <s v="19/08/2025 00:30"/>
    <s v="-"/>
    <s v="SPX Express"/>
    <s v="Shopee"/>
    <s v="shopee"/>
    <s v=""/>
    <s v="TH255788171224U"/>
    <s v="19/08/2025 00:23"/>
  </r>
  <r>
    <x v="2"/>
    <x v="7"/>
    <n v="60"/>
    <n v="1"/>
    <s v="FRQ92"/>
    <n v="60"/>
    <n v="0"/>
    <s v="ร้านที่1"/>
    <s v="บุณยาพร ธูปขำ"/>
    <s v="บ้านเลขที่201 หมู่6 ตำบลพนมเศษ · ท่าตะโก/ Tha Tako_x000a__x000a_ท่าตะโก/ Tha Takoนครสวรรค์/ Nakhon Sawan_x000a_60160"/>
    <s v="60160"/>
    <s v="660824196189"/>
    <s v="19/08/2025 00:23"/>
    <s v="-"/>
    <s v="Kerry_dropoff"/>
    <s v="Lazada"/>
    <s v="lazada"/>
    <s v=""/>
    <s v="TH56087MX78B8I"/>
    <s v="19/08/2025 00:23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1">
  <r>
    <x v="0"/>
    <x v="0"/>
    <n v="50"/>
    <n v="6"/>
    <s v="FRW18"/>
    <n v="329.92"/>
    <n v="49.35"/>
    <s v="ร้านที่1"/>
    <s v="คุณ กชกร ณ นคร"/>
    <s v="81/4 หมู่นี้ ต.ปากฉลุย · ปากฉลุย/ Pak Chalui_x000a__x000a_ท่าฉาง/ Tha Changสุราษฎร์ธานี/ Surat Thani_x000a_84150"/>
    <s v="84150"/>
    <s v="660870205557"/>
    <s v="20/08/2025 23:46"/>
    <s v="-"/>
    <s v="Kerry_dropoff"/>
    <s v="Lazada"/>
    <s v="lazada"/>
    <s v=""/>
    <s v="-"/>
    <s v="20/08/2025 23:45"/>
  </r>
  <r>
    <x v="1"/>
    <x v="1"/>
    <n v="50"/>
    <n v="1"/>
    <s v="FRW17"/>
    <n v="100"/>
    <n v="0"/>
    <s v="ร้านที่2"/>
    <s v="น*** ไ***าน"/>
    <s v="อุดรธานี"/>
    <s v="-"/>
    <s v=""/>
    <s v="20/08/2025 23:33"/>
    <s v="-"/>
    <s v="J&amp;T COD"/>
    <s v="Tiktok"/>
    <s v="จ่ายทีหลัง / COD"/>
    <s v=""/>
    <s v="-"/>
    <s v="20/08/2025 23:33"/>
  </r>
  <r>
    <x v="2"/>
    <x v="2"/>
    <n v="50"/>
    <n v="1"/>
    <s v="FRW17"/>
    <n v="100"/>
    <n v="0"/>
    <s v="ร้านที่2"/>
    <s v="น*** ไ***าน"/>
    <s v="อุดรธานี"/>
    <s v="-"/>
    <s v=""/>
    <s v="20/08/2025 23:33"/>
    <s v="-"/>
    <s v="J&amp;T COD"/>
    <s v="Tiktok"/>
    <s v="จ่ายทีหลัง / COD"/>
    <s v=""/>
    <s v="-"/>
    <s v="20/08/2025 23:33"/>
  </r>
  <r>
    <x v="3"/>
    <x v="3"/>
    <n v="50"/>
    <n v="1"/>
    <s v="FRW17"/>
    <n v="100"/>
    <n v="0"/>
    <s v="ร้านที่2"/>
    <s v="น*** ไ***าน"/>
    <s v="อุดรธานี"/>
    <s v="-"/>
    <s v=""/>
    <s v="20/08/2025 23:33"/>
    <s v="-"/>
    <s v="J&amp;T COD"/>
    <s v="Tiktok"/>
    <s v="จ่ายทีหลัง / COD"/>
    <s v=""/>
    <s v="-"/>
    <s v="20/08/2025 23:33"/>
  </r>
  <r>
    <x v="0"/>
    <x v="0"/>
    <n v="50"/>
    <n v="6"/>
    <s v="FRW16"/>
    <n v="200"/>
    <n v="0"/>
    <s v="ร้านที่2"/>
    <s v="S***  ห***  2**"/>
    <s v="กรุงเทพฯ"/>
    <s v="-"/>
    <s v=""/>
    <s v="20/08/2025 23:33"/>
    <s v="-"/>
    <s v="J&amp;T Express"/>
    <s v="Tiktok"/>
    <s v="tiktok"/>
    <s v=""/>
    <s v="-"/>
    <s v="20/08/2025 23:32"/>
  </r>
  <r>
    <x v="4"/>
    <x v="4"/>
    <n v="66.666666666666671"/>
    <n v="3"/>
    <s v="FRW15"/>
    <n v="100"/>
    <n v="0"/>
    <s v="ร้านที่2"/>
    <s v="ส** พ***ธิ์"/>
    <s v="นครศรีธรรมราช"/>
    <s v="-"/>
    <s v=""/>
    <s v="20/08/2025 23:04"/>
    <s v="-"/>
    <s v="J&amp;T COD"/>
    <s v="Tiktok"/>
    <s v="จ่ายทีหลัง / COD"/>
    <s v=""/>
    <s v="-"/>
    <s v="20/08/2025 23:05"/>
  </r>
  <r>
    <x v="1"/>
    <x v="1"/>
    <n v="50"/>
    <n v="1"/>
    <s v="FRW14"/>
    <n v="100"/>
    <n v="0"/>
    <s v="ร้านที่2"/>
    <s v="ธ***า ท***นรัมย์"/>
    <s v="ชลบุรี"/>
    <s v="-"/>
    <s v=""/>
    <s v="20/08/2025 22:51"/>
    <s v="-"/>
    <s v="J&amp;T COD"/>
    <s v="Tiktok"/>
    <s v="จ่ายทีหลัง / COD"/>
    <s v=""/>
    <s v="-"/>
    <s v="20/08/2025 22:51"/>
  </r>
  <r>
    <x v="2"/>
    <x v="2"/>
    <n v="50"/>
    <n v="1"/>
    <s v="FRW14"/>
    <n v="100"/>
    <n v="0"/>
    <s v="ร้านที่2"/>
    <s v="ธ***า ท***นรัมย์"/>
    <s v="ชลบุรี"/>
    <s v="-"/>
    <s v=""/>
    <s v="20/08/2025 22:51"/>
    <s v="-"/>
    <s v="J&amp;T COD"/>
    <s v="Tiktok"/>
    <s v="จ่ายทีหลัง / COD"/>
    <s v=""/>
    <s v="-"/>
    <s v="20/08/2025 22:51"/>
  </r>
  <r>
    <x v="3"/>
    <x v="3"/>
    <n v="50"/>
    <n v="1"/>
    <s v="FRW14"/>
    <n v="100"/>
    <n v="0"/>
    <s v="ร้านที่2"/>
    <s v="ธ***า ท***นรัมย์"/>
    <s v="ชลบุรี"/>
    <s v="-"/>
    <s v=""/>
    <s v="20/08/2025 22:51"/>
    <s v="-"/>
    <s v="J&amp;T COD"/>
    <s v="Tiktok"/>
    <s v="จ่ายทีหลัง / COD"/>
    <s v=""/>
    <s v="-"/>
    <s v="20/08/2025 22:51"/>
  </r>
  <r>
    <x v="1"/>
    <x v="1"/>
    <n v="50"/>
    <n v="1"/>
    <s v="FRW13"/>
    <n v="100"/>
    <n v="0"/>
    <s v="ร้านที่2"/>
    <s v="ค***ก"/>
    <s v="ชลบุรี"/>
    <s v="-"/>
    <s v=""/>
    <s v="20/08/2025 22:50"/>
    <s v="-"/>
    <s v="J&amp;T COD"/>
    <s v="Tiktok"/>
    <s v="จ่ายทีหลัง / COD"/>
    <s v=""/>
    <s v="-"/>
    <s v="20/08/2025 22:50"/>
  </r>
  <r>
    <x v="2"/>
    <x v="2"/>
    <n v="50"/>
    <n v="1"/>
    <s v="FRW13"/>
    <n v="100"/>
    <n v="0"/>
    <s v="ร้านที่2"/>
    <s v="ค***ก"/>
    <s v="ชลบุรี"/>
    <s v="-"/>
    <s v=""/>
    <s v="20/08/2025 22:50"/>
    <s v="-"/>
    <s v="J&amp;T COD"/>
    <s v="Tiktok"/>
    <s v="จ่ายทีหลัง / COD"/>
    <s v=""/>
    <s v="-"/>
    <s v="20/08/2025 22:50"/>
  </r>
  <r>
    <x v="3"/>
    <x v="3"/>
    <n v="50"/>
    <n v="1"/>
    <s v="FRW13"/>
    <n v="100"/>
    <n v="0"/>
    <s v="ร้านที่2"/>
    <s v="ค***ก"/>
    <s v="ชลบุรี"/>
    <s v="-"/>
    <s v=""/>
    <s v="20/08/2025 22:50"/>
    <s v="-"/>
    <s v="J&amp;T COD"/>
    <s v="Tiktok"/>
    <s v="จ่ายทีหลัง / COD"/>
    <s v=""/>
    <s v="-"/>
    <s v="20/08/2025 22:50"/>
  </r>
  <r>
    <x v="1"/>
    <x v="1"/>
    <n v="50"/>
    <n v="1"/>
    <s v="FRW12"/>
    <n v="100"/>
    <n v="0"/>
    <s v="ร้านที่2"/>
    <s v="พ***ัฒน์ ค***ือง"/>
    <s v="กระบี่"/>
    <s v="-"/>
    <s v=""/>
    <s v="20/08/2025 22:46"/>
    <s v="-"/>
    <s v="J&amp;T COD"/>
    <s v="Tiktok"/>
    <s v="จ่ายทีหลัง / COD"/>
    <s v=""/>
    <s v="-"/>
    <s v="20/08/2025 22:46"/>
  </r>
  <r>
    <x v="2"/>
    <x v="2"/>
    <n v="50"/>
    <n v="1"/>
    <s v="FRW12"/>
    <n v="100"/>
    <n v="0"/>
    <s v="ร้านที่2"/>
    <s v="พ***ัฒน์ ค***ือง"/>
    <s v="กระบี่"/>
    <s v="-"/>
    <s v=""/>
    <s v="20/08/2025 22:46"/>
    <s v="-"/>
    <s v="J&amp;T COD"/>
    <s v="Tiktok"/>
    <s v="จ่ายทีหลัง / COD"/>
    <s v=""/>
    <s v="-"/>
    <s v="20/08/2025 22:46"/>
  </r>
  <r>
    <x v="3"/>
    <x v="3"/>
    <n v="50"/>
    <n v="1"/>
    <s v="FRW12"/>
    <n v="100"/>
    <n v="0"/>
    <s v="ร้านที่2"/>
    <s v="พ***ัฒน์ ค***ือง"/>
    <s v="กระบี่"/>
    <s v="-"/>
    <s v=""/>
    <s v="20/08/2025 22:46"/>
    <s v="-"/>
    <s v="J&amp;T COD"/>
    <s v="Tiktok"/>
    <s v="จ่ายทีหลัง / COD"/>
    <s v=""/>
    <s v="-"/>
    <s v="20/08/2025 22:46"/>
  </r>
  <r>
    <x v="5"/>
    <x v="5"/>
    <n v="80"/>
    <n v="1"/>
    <s v="FRW11"/>
    <n v="80"/>
    <n v="0"/>
    <s v="ร้านที่1"/>
    <s v="น******์"/>
    <s v="******อย วังจุฬา 11, ตำบล วังจุฬา, อำเภอวังน้อย ตำบลวังจุฬา อำเภอวังน้อย จังหวัดพระนครศรีอยุธยา 13170"/>
    <s v="13170"/>
    <s v="96"/>
    <s v="20/08/2025 22:46"/>
    <s v="-"/>
    <s v="Flash Express"/>
    <s v="Shopee"/>
    <s v="shopee"/>
    <s v=""/>
    <s v="-"/>
    <s v="20/08/2025 22:46"/>
  </r>
  <r>
    <x v="1"/>
    <x v="1"/>
    <n v="50"/>
    <n v="1"/>
    <s v="FRW10"/>
    <n v="100"/>
    <n v="0"/>
    <s v="ร้านที่2"/>
    <s v="ร***ฤดี ส***นอก"/>
    <s v="สมุทรสาคร"/>
    <s v="-"/>
    <s v=""/>
    <s v="20/08/2025 22:38"/>
    <s v="-"/>
    <s v="J&amp;T COD"/>
    <s v="Tiktok"/>
    <s v="จ่ายทีหลัง / COD"/>
    <s v=""/>
    <s v="-"/>
    <s v="20/08/2025 22:38"/>
  </r>
  <r>
    <x v="2"/>
    <x v="2"/>
    <n v="50"/>
    <n v="1"/>
    <s v="FRW10"/>
    <n v="100"/>
    <n v="0"/>
    <s v="ร้านที่2"/>
    <s v="ร***ฤดี ส***นอก"/>
    <s v="สมุทรสาคร"/>
    <s v="-"/>
    <s v=""/>
    <s v="20/08/2025 22:38"/>
    <s v="-"/>
    <s v="J&amp;T COD"/>
    <s v="Tiktok"/>
    <s v="จ่ายทีหลัง / COD"/>
    <s v=""/>
    <s v="-"/>
    <s v="20/08/2025 22:38"/>
  </r>
  <r>
    <x v="3"/>
    <x v="3"/>
    <n v="50"/>
    <n v="1"/>
    <s v="FRW10"/>
    <n v="100"/>
    <n v="0"/>
    <s v="ร้านที่2"/>
    <s v="ร***ฤดี ส***นอก"/>
    <s v="สมุทรสาคร"/>
    <s v="-"/>
    <s v=""/>
    <s v="20/08/2025 22:38"/>
    <s v="-"/>
    <s v="J&amp;T COD"/>
    <s v="Tiktok"/>
    <s v="จ่ายทีหลัง / COD"/>
    <s v=""/>
    <s v="-"/>
    <s v="20/08/2025 22:38"/>
  </r>
  <r>
    <x v="1"/>
    <x v="1"/>
    <n v="50"/>
    <n v="1"/>
    <s v="FRW9"/>
    <n v="138"/>
    <n v="38"/>
    <s v="ร้านที่2"/>
    <s v="ป**  บ***าก   1***มู่3  ต***งพระยา  อ ส***ชัยเขต  จ***เชิงเทรา"/>
    <s v="ฉะเชิงเทรา"/>
    <s v="-"/>
    <s v=""/>
    <s v="20/08/2025 22:33"/>
    <s v="-"/>
    <s v="J&amp;T COD"/>
    <s v="Tiktok"/>
    <s v="จ่ายทีหลัง / COD"/>
    <s v=""/>
    <s v="-"/>
    <s v="20/08/2025 22:33"/>
  </r>
  <r>
    <x v="2"/>
    <x v="2"/>
    <n v="50"/>
    <n v="1"/>
    <s v="FRW9"/>
    <n v="138"/>
    <n v="38"/>
    <s v="ร้านที่2"/>
    <s v="ป**  บ***าก   1***มู่3  ต***งพระยา  อ ส***ชัยเขต  จ***เชิงเทรา"/>
    <s v="ฉะเชิงเทรา"/>
    <s v="-"/>
    <s v=""/>
    <s v="20/08/2025 22:33"/>
    <s v="-"/>
    <s v="J&amp;T COD"/>
    <s v="Tiktok"/>
    <s v="จ่ายทีหลัง / COD"/>
    <s v=""/>
    <s v="-"/>
    <s v="20/08/2025 22:33"/>
  </r>
  <r>
    <x v="3"/>
    <x v="3"/>
    <n v="50"/>
    <n v="1"/>
    <s v="FRW9"/>
    <n v="138"/>
    <n v="38"/>
    <s v="ร้านที่2"/>
    <s v="ป**  บ***าก   1***มู่3  ต***งพระยา  อ ส***ชัยเขต  จ***เชิงเทรา"/>
    <s v="ฉะเชิงเทรา"/>
    <s v="-"/>
    <s v=""/>
    <s v="20/08/2025 22:33"/>
    <s v="-"/>
    <s v="J&amp;T COD"/>
    <s v="Tiktok"/>
    <s v="จ่ายทีหลัง / COD"/>
    <s v=""/>
    <s v="-"/>
    <s v="20/08/2025 22:33"/>
  </r>
  <r>
    <x v="1"/>
    <x v="1"/>
    <n v="50"/>
    <n v="1"/>
    <s v="FRW8"/>
    <n v="100"/>
    <n v="0"/>
    <s v="ร้านที่4"/>
    <s v="น***ุทัศน์ อ***รี"/>
    <s v="ชุมพร"/>
    <s v="-"/>
    <s v=""/>
    <s v="20/08/2025 22:29"/>
    <s v="-"/>
    <s v="J&amp;T Express"/>
    <s v="Tiktok"/>
    <s v="tiktok"/>
    <s v=""/>
    <s v="-"/>
    <s v="20/08/2025 22:29"/>
  </r>
  <r>
    <x v="2"/>
    <x v="2"/>
    <n v="50"/>
    <n v="1"/>
    <s v="FRW8"/>
    <n v="100"/>
    <n v="0"/>
    <s v="ร้านที่4"/>
    <s v="น***ุทัศน์ อ***รี"/>
    <s v="ชุมพร"/>
    <s v="-"/>
    <s v=""/>
    <s v="20/08/2025 22:29"/>
    <s v="-"/>
    <s v="J&amp;T Express"/>
    <s v="Tiktok"/>
    <s v="tiktok"/>
    <s v=""/>
    <s v="-"/>
    <s v="20/08/2025 22:29"/>
  </r>
  <r>
    <x v="3"/>
    <x v="3"/>
    <n v="50"/>
    <n v="1"/>
    <s v="FRW8"/>
    <n v="100"/>
    <n v="0"/>
    <s v="ร้านที่4"/>
    <s v="น***ุทัศน์ อ***รี"/>
    <s v="ชุมพร"/>
    <s v="-"/>
    <s v=""/>
    <s v="20/08/2025 22:29"/>
    <s v="-"/>
    <s v="J&amp;T Express"/>
    <s v="Tiktok"/>
    <s v="tiktok"/>
    <s v=""/>
    <s v="-"/>
    <s v="20/08/2025 22:29"/>
  </r>
  <r>
    <x v="1"/>
    <x v="1"/>
    <n v="50"/>
    <n v="1"/>
    <s v="FRW7"/>
    <n v="100"/>
    <n v="0"/>
    <s v="ร้านที่4"/>
    <s v="p***ta202"/>
    <s v="เชียงราย"/>
    <s v="-"/>
    <s v=""/>
    <s v="20/08/2025 22:24"/>
    <s v="-"/>
    <s v="J&amp;T COD"/>
    <s v="Tiktok"/>
    <s v="จ่ายทีหลัง / COD"/>
    <s v=""/>
    <s v="-"/>
    <s v="20/08/2025 22:24"/>
  </r>
  <r>
    <x v="2"/>
    <x v="2"/>
    <n v="50"/>
    <n v="1"/>
    <s v="FRW7"/>
    <n v="100"/>
    <n v="0"/>
    <s v="ร้านที่4"/>
    <s v="p***ta202"/>
    <s v="เชียงราย"/>
    <s v="-"/>
    <s v=""/>
    <s v="20/08/2025 22:24"/>
    <s v="-"/>
    <s v="J&amp;T COD"/>
    <s v="Tiktok"/>
    <s v="จ่ายทีหลัง / COD"/>
    <s v=""/>
    <s v="-"/>
    <s v="20/08/2025 22:24"/>
  </r>
  <r>
    <x v="3"/>
    <x v="3"/>
    <n v="50"/>
    <n v="1"/>
    <s v="FRW7"/>
    <n v="100"/>
    <n v="0"/>
    <s v="ร้านที่4"/>
    <s v="p***ta202"/>
    <s v="เชียงราย"/>
    <s v="-"/>
    <s v=""/>
    <s v="20/08/2025 22:24"/>
    <s v="-"/>
    <s v="J&amp;T COD"/>
    <s v="Tiktok"/>
    <s v="จ่ายทีหลัง / COD"/>
    <s v=""/>
    <s v="-"/>
    <s v="20/08/2025 22:24"/>
  </r>
  <r>
    <x v="1"/>
    <x v="1"/>
    <n v="50"/>
    <n v="1"/>
    <s v="FRW6"/>
    <n v="100"/>
    <n v="0"/>
    <s v="ร้านที่4"/>
    <s v="ส***ัย เ***ลาภ"/>
    <s v="นนทบุรี"/>
    <s v="-"/>
    <s v=""/>
    <s v="20/08/2025 22:24"/>
    <s v="-"/>
    <s v="J&amp;T COD"/>
    <s v="Tiktok"/>
    <s v="จ่ายทีหลัง / COD"/>
    <s v=""/>
    <s v="-"/>
    <s v="20/08/2025 22:24"/>
  </r>
  <r>
    <x v="2"/>
    <x v="2"/>
    <n v="50"/>
    <n v="1"/>
    <s v="FRW6"/>
    <n v="100"/>
    <n v="0"/>
    <s v="ร้านที่4"/>
    <s v="ส***ัย เ***ลาภ"/>
    <s v="นนทบุรี"/>
    <s v="-"/>
    <s v=""/>
    <s v="20/08/2025 22:24"/>
    <s v="-"/>
    <s v="J&amp;T COD"/>
    <s v="Tiktok"/>
    <s v="จ่ายทีหลัง / COD"/>
    <s v=""/>
    <s v="-"/>
    <s v="20/08/2025 22:24"/>
  </r>
  <r>
    <x v="3"/>
    <x v="3"/>
    <n v="50"/>
    <n v="1"/>
    <s v="FRW6"/>
    <n v="100"/>
    <n v="0"/>
    <s v="ร้านที่4"/>
    <s v="ส***ัย เ***ลาภ"/>
    <s v="นนทบุรี"/>
    <s v="-"/>
    <s v=""/>
    <s v="20/08/2025 22:24"/>
    <s v="-"/>
    <s v="J&amp;T COD"/>
    <s v="Tiktok"/>
    <s v="จ่ายทีหลัง / COD"/>
    <s v=""/>
    <s v="-"/>
    <s v="20/08/2025 22:24"/>
  </r>
  <r>
    <x v="0"/>
    <x v="0"/>
    <n v="50"/>
    <n v="6"/>
    <s v="FRW5"/>
    <n v="200"/>
    <n v="0"/>
    <s v="ร้านที่2"/>
    <s v="พ***ิภา  จ***ร์แก้ว"/>
    <s v="สงขลา"/>
    <s v="-"/>
    <s v=""/>
    <s v="20/08/2025 22:23"/>
    <s v="-"/>
    <s v="J&amp;T COD"/>
    <s v="Tiktok"/>
    <s v="จ่ายทีหลัง / COD"/>
    <s v=""/>
    <s v="-"/>
    <s v="20/08/2025 22:23"/>
  </r>
  <r>
    <x v="1"/>
    <x v="1"/>
    <n v="50"/>
    <n v="1"/>
    <s v="FRW4"/>
    <n v="100"/>
    <n v="0"/>
    <s v="ร้านที่4"/>
    <s v="จ***หญิง ว***วิภา  ส***พร"/>
    <s v="กรุงเทพฯ"/>
    <s v="-"/>
    <s v=""/>
    <s v="20/08/2025 22:22"/>
    <s v="-"/>
    <s v="J&amp;T COD"/>
    <s v="Tiktok"/>
    <s v="จ่ายทีหลัง / COD"/>
    <s v=""/>
    <s v="-"/>
    <s v="20/08/2025 22:22"/>
  </r>
  <r>
    <x v="2"/>
    <x v="2"/>
    <n v="50"/>
    <n v="1"/>
    <s v="FRW4"/>
    <n v="100"/>
    <n v="0"/>
    <s v="ร้านที่4"/>
    <s v="จ***หญิง ว***วิภา  ส***พร"/>
    <s v="กรุงเทพฯ"/>
    <s v="-"/>
    <s v=""/>
    <s v="20/08/2025 22:22"/>
    <s v="-"/>
    <s v="J&amp;T COD"/>
    <s v="Tiktok"/>
    <s v="จ่ายทีหลัง / COD"/>
    <s v=""/>
    <s v="-"/>
    <s v="20/08/2025 22:22"/>
  </r>
  <r>
    <x v="3"/>
    <x v="3"/>
    <n v="50"/>
    <n v="1"/>
    <s v="FRW4"/>
    <n v="100"/>
    <n v="0"/>
    <s v="ร้านที่4"/>
    <s v="จ***หญิง ว***วิภา  ส***พร"/>
    <s v="กรุงเทพฯ"/>
    <s v="-"/>
    <s v=""/>
    <s v="20/08/2025 22:22"/>
    <s v="-"/>
    <s v="J&amp;T COD"/>
    <s v="Tiktok"/>
    <s v="จ่ายทีหลัง / COD"/>
    <s v=""/>
    <s v="-"/>
    <s v="20/08/2025 22:22"/>
  </r>
  <r>
    <x v="1"/>
    <x v="1"/>
    <n v="50"/>
    <n v="2"/>
    <s v="FRW3"/>
    <n v="200"/>
    <n v="0"/>
    <s v="ร้านที่4"/>
    <s v="จ***ิบเอก พ***ุ ว***คำ"/>
    <s v="บุรีรัมย์"/>
    <s v="-"/>
    <s v=""/>
    <s v="20/08/2025 22:16"/>
    <s v="-"/>
    <s v="J&amp;T COD"/>
    <s v="Tiktok"/>
    <s v="จ่ายทีหลัง / COD"/>
    <s v=""/>
    <s v="-"/>
    <s v="20/08/2025 22:16"/>
  </r>
  <r>
    <x v="2"/>
    <x v="2"/>
    <n v="50"/>
    <n v="2"/>
    <s v="FRW3"/>
    <n v="200"/>
    <n v="0"/>
    <s v="ร้านที่4"/>
    <s v="จ***ิบเอก พ***ุ ว***คำ"/>
    <s v="บุรีรัมย์"/>
    <s v="-"/>
    <s v=""/>
    <s v="20/08/2025 22:16"/>
    <s v="-"/>
    <s v="J&amp;T COD"/>
    <s v="Tiktok"/>
    <s v="จ่ายทีหลัง / COD"/>
    <s v=""/>
    <s v="-"/>
    <s v="20/08/2025 22:16"/>
  </r>
  <r>
    <x v="3"/>
    <x v="3"/>
    <n v="50"/>
    <n v="2"/>
    <s v="FRW3"/>
    <n v="200"/>
    <n v="0"/>
    <s v="ร้านที่4"/>
    <s v="จ***ิบเอก พ***ุ ว***คำ"/>
    <s v="บุรีรัมย์"/>
    <s v="-"/>
    <s v=""/>
    <s v="20/08/2025 22:16"/>
    <s v="-"/>
    <s v="J&amp;T COD"/>
    <s v="Tiktok"/>
    <s v="จ่ายทีหลัง / COD"/>
    <s v=""/>
    <s v="-"/>
    <s v="20/08/2025 22:16"/>
  </r>
  <r>
    <x v="1"/>
    <x v="1"/>
    <n v="50"/>
    <n v="2"/>
    <s v="FRW2"/>
    <n v="200"/>
    <n v="0"/>
    <s v="ร้านที่4"/>
    <s v="อ*** ป***มาตัง"/>
    <s v="มหาสารคาม"/>
    <s v="-"/>
    <s v=""/>
    <s v="20/08/2025 22:16"/>
    <s v="-"/>
    <s v="J&amp;T COD"/>
    <s v="Tiktok"/>
    <s v="จ่ายทีหลัง / COD"/>
    <s v=""/>
    <s v="-"/>
    <s v="20/08/2025 22:16"/>
  </r>
  <r>
    <x v="2"/>
    <x v="2"/>
    <n v="50"/>
    <n v="2"/>
    <s v="FRW2"/>
    <n v="200"/>
    <n v="0"/>
    <s v="ร้านที่4"/>
    <s v="อ*** ป***มาตัง"/>
    <s v="มหาสารคาม"/>
    <s v="-"/>
    <s v=""/>
    <s v="20/08/2025 22:16"/>
    <s v="-"/>
    <s v="J&amp;T COD"/>
    <s v="Tiktok"/>
    <s v="จ่ายทีหลัง / COD"/>
    <s v=""/>
    <s v="-"/>
    <s v="20/08/2025 22:16"/>
  </r>
  <r>
    <x v="3"/>
    <x v="3"/>
    <n v="50"/>
    <n v="2"/>
    <s v="FRW2"/>
    <n v="200"/>
    <n v="0"/>
    <s v="ร้านที่4"/>
    <s v="อ*** ป***มาตัง"/>
    <s v="มหาสารคาม"/>
    <s v="-"/>
    <s v=""/>
    <s v="20/08/2025 22:16"/>
    <s v="-"/>
    <s v="J&amp;T COD"/>
    <s v="Tiktok"/>
    <s v="จ่ายทีหลัง / COD"/>
    <s v=""/>
    <s v="-"/>
    <s v="20/08/2025 22:16"/>
  </r>
  <r>
    <x v="1"/>
    <x v="1"/>
    <n v="50"/>
    <n v="1"/>
    <s v="FRW0"/>
    <n v="100"/>
    <n v="0"/>
    <s v="ร้านที่4"/>
    <s v="อ***รัตน์ แ***ดอนไพร"/>
    <s v="นครปฐม"/>
    <s v="-"/>
    <s v=""/>
    <s v="20/08/2025 22:06"/>
    <s v="-"/>
    <s v="J&amp;T COD"/>
    <s v="Tiktok"/>
    <s v="จ่ายทีหลัง / COD"/>
    <s v=""/>
    <s v="-"/>
    <s v="20/08/2025 22:06"/>
  </r>
  <r>
    <x v="2"/>
    <x v="2"/>
    <n v="50"/>
    <n v="1"/>
    <s v="FRW0"/>
    <n v="100"/>
    <n v="0"/>
    <s v="ร้านที่4"/>
    <s v="อ***รัตน์ แ***ดอนไพร"/>
    <s v="นครปฐม"/>
    <s v="-"/>
    <s v=""/>
    <s v="20/08/2025 22:06"/>
    <s v="-"/>
    <s v="J&amp;T COD"/>
    <s v="Tiktok"/>
    <s v="จ่ายทีหลัง / COD"/>
    <s v=""/>
    <s v="-"/>
    <s v="20/08/2025 22:06"/>
  </r>
  <r>
    <x v="3"/>
    <x v="3"/>
    <n v="50"/>
    <n v="1"/>
    <s v="FRW0"/>
    <n v="100"/>
    <n v="0"/>
    <s v="ร้านที่4"/>
    <s v="อ***รัตน์ แ***ดอนไพร"/>
    <s v="นครปฐม"/>
    <s v="-"/>
    <s v=""/>
    <s v="20/08/2025 22:06"/>
    <s v="-"/>
    <s v="J&amp;T COD"/>
    <s v="Tiktok"/>
    <s v="จ่ายทีหลัง / COD"/>
    <s v=""/>
    <s v="-"/>
    <s v="20/08/2025 22:06"/>
  </r>
  <r>
    <x v="1"/>
    <x v="1"/>
    <n v="50"/>
    <n v="1"/>
    <s v="FRV99"/>
    <n v="100"/>
    <n v="0"/>
    <s v="ร้านที่4"/>
    <s v="ก***ิยา ด***ันทร์กลาง"/>
    <s v="นครราชสีมา"/>
    <s v="-"/>
    <s v=""/>
    <s v="20/08/2025 22:03"/>
    <s v="-"/>
    <s v="J&amp;T COD"/>
    <s v="Tiktok"/>
    <s v="จ่ายทีหลัง / COD"/>
    <s v=""/>
    <s v="-"/>
    <s v="20/08/2025 22:03"/>
  </r>
  <r>
    <x v="2"/>
    <x v="2"/>
    <n v="50"/>
    <n v="1"/>
    <s v="FRV99"/>
    <n v="100"/>
    <n v="0"/>
    <s v="ร้านที่4"/>
    <s v="ก***ิยา ด***ันทร์กลาง"/>
    <s v="นครราชสีมา"/>
    <s v="-"/>
    <s v=""/>
    <s v="20/08/2025 22:03"/>
    <s v="-"/>
    <s v="J&amp;T COD"/>
    <s v="Tiktok"/>
    <s v="จ่ายทีหลัง / COD"/>
    <s v=""/>
    <s v="-"/>
    <s v="20/08/2025 22:03"/>
  </r>
  <r>
    <x v="3"/>
    <x v="3"/>
    <n v="50"/>
    <n v="1"/>
    <s v="FRV99"/>
    <n v="100"/>
    <n v="0"/>
    <s v="ร้านที่4"/>
    <s v="ก***ิยา ด***ันทร์กลาง"/>
    <s v="นครราชสีมา"/>
    <s v="-"/>
    <s v=""/>
    <s v="20/08/2025 22:03"/>
    <s v="-"/>
    <s v="J&amp;T COD"/>
    <s v="Tiktok"/>
    <s v="จ่ายทีหลัง / COD"/>
    <s v=""/>
    <s v="-"/>
    <s v="20/08/2025 22:03"/>
  </r>
  <r>
    <x v="6"/>
    <x v="6"/>
    <n v="33.166666666666664"/>
    <n v="6"/>
    <s v="FRV98"/>
    <n v="214.4"/>
    <n v="26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41781349"/>
    <s v="20/08/2025 22:02"/>
    <s v="-"/>
    <s v="Kerry_dropoff"/>
    <s v="Lazada"/>
    <s v="lazada"/>
    <s v=""/>
    <s v="-"/>
    <s v="20/08/2025 22:02"/>
  </r>
  <r>
    <x v="5"/>
    <x v="5"/>
    <n v="66.333333333333329"/>
    <n v="3"/>
    <s v="FRV97"/>
    <n v="220"/>
    <n v="0"/>
    <s v="ร้านที่4"/>
    <s v="พ***น่อย..แม่ไตตั้น"/>
    <s v="ชลบุรี"/>
    <s v="-"/>
    <s v=""/>
    <s v="20/08/2025 21:55"/>
    <s v="-"/>
    <s v="J&amp;T COD"/>
    <s v="Tiktok"/>
    <s v="จ่ายทีหลัง / COD"/>
    <s v=""/>
    <s v="-"/>
    <s v="20/08/2025 21:55"/>
  </r>
  <r>
    <x v="1"/>
    <x v="1"/>
    <n v="50"/>
    <n v="1"/>
    <s v="FRV96"/>
    <n v="141"/>
    <n v="0"/>
    <s v="ร้านที่4"/>
    <s v="ข***ฐา อ***สุนันท์"/>
    <s v="กรุงเทพมหานคร"/>
    <s v="-"/>
    <s v=""/>
    <s v="20/08/2025 21:52"/>
    <s v="-"/>
    <s v="J&amp;T COD"/>
    <s v="Tiktok"/>
    <s v="จ่ายทีหลัง / COD"/>
    <s v=""/>
    <s v="-"/>
    <s v="20/08/2025 21:52"/>
  </r>
  <r>
    <x v="2"/>
    <x v="2"/>
    <n v="50"/>
    <n v="1"/>
    <s v="FRV96"/>
    <n v="141"/>
    <n v="0"/>
    <s v="ร้านที่4"/>
    <s v="ข***ฐา อ***สุนันท์"/>
    <s v="กรุงเทพมหานคร"/>
    <s v="-"/>
    <s v=""/>
    <s v="20/08/2025 21:52"/>
    <s v="-"/>
    <s v="J&amp;T COD"/>
    <s v="Tiktok"/>
    <s v="จ่ายทีหลัง / COD"/>
    <s v=""/>
    <s v="-"/>
    <s v="20/08/2025 21:52"/>
  </r>
  <r>
    <x v="3"/>
    <x v="3"/>
    <n v="50"/>
    <n v="1"/>
    <s v="FRV96"/>
    <n v="141"/>
    <n v="0"/>
    <s v="ร้านที่4"/>
    <s v="ข***ฐา อ***สุนันท์"/>
    <s v="กรุงเทพมหานคร"/>
    <s v="-"/>
    <s v=""/>
    <s v="20/08/2025 21:52"/>
    <s v="-"/>
    <s v="J&amp;T COD"/>
    <s v="Tiktok"/>
    <s v="จ่ายทีหลัง / COD"/>
    <s v=""/>
    <s v="-"/>
    <s v="20/08/2025 21:52"/>
  </r>
  <r>
    <x v="6"/>
    <x v="6"/>
    <n v="45"/>
    <n v="1"/>
    <s v="FRV96"/>
    <n v="141"/>
    <n v="0"/>
    <s v="ร้านที่4"/>
    <s v="ข***ฐา อ***สุนันท์"/>
    <s v="กรุงเทพมหานคร"/>
    <s v="-"/>
    <s v=""/>
    <s v="20/08/2025 21:52"/>
    <s v="-"/>
    <s v="J&amp;T COD"/>
    <s v="Tiktok"/>
    <s v="จ่ายทีหลัง / COD"/>
    <s v=""/>
    <s v="-"/>
    <s v="20/08/2025 21:52"/>
  </r>
  <r>
    <x v="1"/>
    <x v="1"/>
    <n v="50"/>
    <n v="1"/>
    <s v="FRV95"/>
    <n v="100"/>
    <n v="0"/>
    <s v="ร้านที่4"/>
    <s v="พ***์ธีรา  พ***รัตน์"/>
    <s v="ชุมพร"/>
    <s v="-"/>
    <s v=""/>
    <s v="20/08/2025 21:52"/>
    <s v="-"/>
    <s v="J&amp;T COD"/>
    <s v="Tiktok"/>
    <s v="จ่ายทีหลัง / COD"/>
    <s v=""/>
    <s v="-"/>
    <s v="20/08/2025 21:52"/>
  </r>
  <r>
    <x v="2"/>
    <x v="2"/>
    <n v="50"/>
    <n v="1"/>
    <s v="FRV95"/>
    <n v="100"/>
    <n v="0"/>
    <s v="ร้านที่4"/>
    <s v="พ***์ธีรา  พ***รัตน์"/>
    <s v="ชุมพร"/>
    <s v="-"/>
    <s v=""/>
    <s v="20/08/2025 21:52"/>
    <s v="-"/>
    <s v="J&amp;T COD"/>
    <s v="Tiktok"/>
    <s v="จ่ายทีหลัง / COD"/>
    <s v=""/>
    <s v="-"/>
    <s v="20/08/2025 21:52"/>
  </r>
  <r>
    <x v="3"/>
    <x v="3"/>
    <n v="50"/>
    <n v="1"/>
    <s v="FRV95"/>
    <n v="100"/>
    <n v="0"/>
    <s v="ร้านที่4"/>
    <s v="พ***์ธีรา  พ***รัตน์"/>
    <s v="ชุมพร"/>
    <s v="-"/>
    <s v=""/>
    <s v="20/08/2025 21:52"/>
    <s v="-"/>
    <s v="J&amp;T COD"/>
    <s v="Tiktok"/>
    <s v="จ่ายทีหลัง / COD"/>
    <s v=""/>
    <s v="-"/>
    <s v="20/08/2025 21:52"/>
  </r>
  <r>
    <x v="6"/>
    <x v="6"/>
    <n v="50"/>
    <n v="2"/>
    <s v="FRV94"/>
    <n v="100"/>
    <n v="0"/>
    <s v="ร้านที่1"/>
    <s v="ก*****ง"/>
    <s v="******องม่วง, อำเภอหนองม่วง ตำบลหนองม่วง อำเภอหนองม่วง จังหวัดลพบุรี 15170"/>
    <s v="15170"/>
    <s v="52"/>
    <s v="-"/>
    <s v="-"/>
    <s v=""/>
    <s v="Shopee"/>
    <s v="-"/>
    <s v=""/>
    <s v="-"/>
    <s v="20/08/2025 21:52"/>
  </r>
  <r>
    <x v="1"/>
    <x v="1"/>
    <n v="50"/>
    <n v="1"/>
    <s v="FRV93"/>
    <n v="100"/>
    <n v="0"/>
    <s v="ร้านที่4"/>
    <s v="ช***รณ์"/>
    <s v="สุพรรณบุรี"/>
    <s v="-"/>
    <s v=""/>
    <s v="20/08/2025 21:50"/>
    <s v="-"/>
    <s v="J&amp;T COD"/>
    <s v="Tiktok"/>
    <s v="จ่ายทีหลัง / COD"/>
    <s v=""/>
    <s v="-"/>
    <s v="20/08/2025 21:50"/>
  </r>
  <r>
    <x v="2"/>
    <x v="2"/>
    <n v="50"/>
    <n v="1"/>
    <s v="FRV93"/>
    <n v="100"/>
    <n v="0"/>
    <s v="ร้านที่4"/>
    <s v="ช***รณ์"/>
    <s v="สุพรรณบุรี"/>
    <s v="-"/>
    <s v=""/>
    <s v="20/08/2025 21:50"/>
    <s v="-"/>
    <s v="J&amp;T COD"/>
    <s v="Tiktok"/>
    <s v="จ่ายทีหลัง / COD"/>
    <s v=""/>
    <s v="-"/>
    <s v="20/08/2025 21:50"/>
  </r>
  <r>
    <x v="3"/>
    <x v="3"/>
    <n v="50"/>
    <n v="1"/>
    <s v="FRV93"/>
    <n v="100"/>
    <n v="0"/>
    <s v="ร้านที่4"/>
    <s v="ช***รณ์"/>
    <s v="สุพรรณบุรี"/>
    <s v="-"/>
    <s v=""/>
    <s v="20/08/2025 21:50"/>
    <s v="-"/>
    <s v="J&amp;T COD"/>
    <s v="Tiktok"/>
    <s v="จ่ายทีหลัง / COD"/>
    <s v=""/>
    <s v="-"/>
    <s v="20/08/2025 21:50"/>
  </r>
  <r>
    <x v="1"/>
    <x v="1"/>
    <n v="50"/>
    <n v="1"/>
    <s v="FRV91"/>
    <n v="100"/>
    <n v="0"/>
    <s v="ร้านที่4"/>
    <s v="ส***ทอง"/>
    <s v="กรุงเทพฯ"/>
    <s v="-"/>
    <s v=""/>
    <s v="20/08/2025 21:45"/>
    <s v="-"/>
    <s v="J&amp;T COD"/>
    <s v="Tiktok"/>
    <s v="จ่ายทีหลัง / COD"/>
    <s v=""/>
    <s v="-"/>
    <s v="20/08/2025 21:45"/>
  </r>
  <r>
    <x v="2"/>
    <x v="2"/>
    <n v="50"/>
    <n v="1"/>
    <s v="FRV91"/>
    <n v="100"/>
    <n v="0"/>
    <s v="ร้านที่4"/>
    <s v="ส***ทอง"/>
    <s v="กรุงเทพฯ"/>
    <s v="-"/>
    <s v=""/>
    <s v="20/08/2025 21:45"/>
    <s v="-"/>
    <s v="J&amp;T COD"/>
    <s v="Tiktok"/>
    <s v="จ่ายทีหลัง / COD"/>
    <s v=""/>
    <s v="-"/>
    <s v="20/08/2025 21:45"/>
  </r>
  <r>
    <x v="3"/>
    <x v="3"/>
    <n v="50"/>
    <n v="1"/>
    <s v="FRV91"/>
    <n v="100"/>
    <n v="0"/>
    <s v="ร้านที่4"/>
    <s v="ส***ทอง"/>
    <s v="กรุงเทพฯ"/>
    <s v="-"/>
    <s v=""/>
    <s v="20/08/2025 21:45"/>
    <s v="-"/>
    <s v="J&amp;T COD"/>
    <s v="Tiktok"/>
    <s v="จ่ายทีหลัง / COD"/>
    <s v=""/>
    <s v="-"/>
    <s v="20/08/2025 21:45"/>
  </r>
  <r>
    <x v="1"/>
    <x v="1"/>
    <n v="50"/>
    <n v="1"/>
    <s v="FRV90"/>
    <n v="138"/>
    <n v="38"/>
    <s v="ร้านที่4"/>
    <s v="ว***พร ต***้ว"/>
    <s v="เลย"/>
    <s v="-"/>
    <s v=""/>
    <s v="20/08/2025 21:45"/>
    <s v="-"/>
    <s v="J&amp;T COD"/>
    <s v="Tiktok"/>
    <s v="จ่ายทีหลัง / COD"/>
    <s v=""/>
    <s v="-"/>
    <s v="20/08/2025 21:45"/>
  </r>
  <r>
    <x v="2"/>
    <x v="2"/>
    <n v="50"/>
    <n v="1"/>
    <s v="FRV90"/>
    <n v="138"/>
    <n v="38"/>
    <s v="ร้านที่4"/>
    <s v="ว***พร ต***้ว"/>
    <s v="เลย"/>
    <s v="-"/>
    <s v=""/>
    <s v="20/08/2025 21:45"/>
    <s v="-"/>
    <s v="J&amp;T COD"/>
    <s v="Tiktok"/>
    <s v="จ่ายทีหลัง / COD"/>
    <s v=""/>
    <s v="-"/>
    <s v="20/08/2025 21:45"/>
  </r>
  <r>
    <x v="3"/>
    <x v="3"/>
    <n v="50"/>
    <n v="1"/>
    <s v="FRV90"/>
    <n v="138"/>
    <n v="38"/>
    <s v="ร้านที่4"/>
    <s v="ว***พร ต***้ว"/>
    <s v="เลย"/>
    <s v="-"/>
    <s v=""/>
    <s v="20/08/2025 21:45"/>
    <s v="-"/>
    <s v="J&amp;T COD"/>
    <s v="Tiktok"/>
    <s v="จ่ายทีหลัง / COD"/>
    <s v=""/>
    <s v="-"/>
    <s v="20/08/2025 21:45"/>
  </r>
  <r>
    <x v="1"/>
    <x v="1"/>
    <n v="50"/>
    <n v="1"/>
    <s v="FRV89"/>
    <n v="100"/>
    <n v="0"/>
    <s v="ร้านที่4"/>
    <s v="ส***สา ห***กระโทก"/>
    <s v="นครราชสีมา"/>
    <s v="-"/>
    <s v=""/>
    <s v="20/08/2025 21:44"/>
    <s v="-"/>
    <s v="J&amp;T COD"/>
    <s v="Tiktok"/>
    <s v="จ่ายทีหลัง / COD"/>
    <s v=""/>
    <s v="-"/>
    <s v="20/08/2025 21:44"/>
  </r>
  <r>
    <x v="2"/>
    <x v="2"/>
    <n v="50"/>
    <n v="1"/>
    <s v="FRV89"/>
    <n v="100"/>
    <n v="0"/>
    <s v="ร้านที่4"/>
    <s v="ส***สา ห***กระโทก"/>
    <s v="นครราชสีมา"/>
    <s v="-"/>
    <s v=""/>
    <s v="20/08/2025 21:44"/>
    <s v="-"/>
    <s v="J&amp;T COD"/>
    <s v="Tiktok"/>
    <s v="จ่ายทีหลัง / COD"/>
    <s v=""/>
    <s v="-"/>
    <s v="20/08/2025 21:44"/>
  </r>
  <r>
    <x v="3"/>
    <x v="3"/>
    <n v="50"/>
    <n v="1"/>
    <s v="FRV89"/>
    <n v="100"/>
    <n v="0"/>
    <s v="ร้านที่4"/>
    <s v="ส***สา ห***กระโทก"/>
    <s v="นครราชสีมา"/>
    <s v="-"/>
    <s v=""/>
    <s v="20/08/2025 21:44"/>
    <s v="-"/>
    <s v="J&amp;T COD"/>
    <s v="Tiktok"/>
    <s v="จ่ายทีหลัง / COD"/>
    <s v=""/>
    <s v="-"/>
    <s v="20/08/2025 21:44"/>
  </r>
  <r>
    <x v="1"/>
    <x v="1"/>
    <n v="50"/>
    <n v="1"/>
    <s v="FRV88"/>
    <n v="100"/>
    <n v="0"/>
    <s v="ร้านที่4"/>
    <s v="จ***ร์สม เ***"/>
    <s v="ลำปาง"/>
    <s v="-"/>
    <s v=""/>
    <s v="20/08/2025 21:42"/>
    <s v="-"/>
    <s v="J&amp;T COD"/>
    <s v="Tiktok"/>
    <s v="จ่ายทีหลัง / COD"/>
    <s v=""/>
    <s v="-"/>
    <s v="20/08/2025 21:43"/>
  </r>
  <r>
    <x v="2"/>
    <x v="2"/>
    <n v="50"/>
    <n v="1"/>
    <s v="FRV88"/>
    <n v="100"/>
    <n v="0"/>
    <s v="ร้านที่4"/>
    <s v="จ***ร์สม เ***"/>
    <s v="ลำปาง"/>
    <s v="-"/>
    <s v=""/>
    <s v="20/08/2025 21:42"/>
    <s v="-"/>
    <s v="J&amp;T COD"/>
    <s v="Tiktok"/>
    <s v="จ่ายทีหลัง / COD"/>
    <s v=""/>
    <s v="-"/>
    <s v="20/08/2025 21:43"/>
  </r>
  <r>
    <x v="3"/>
    <x v="3"/>
    <n v="50"/>
    <n v="1"/>
    <s v="FRV88"/>
    <n v="100"/>
    <n v="0"/>
    <s v="ร้านที่4"/>
    <s v="จ***ร์สม เ***"/>
    <s v="ลำปาง"/>
    <s v="-"/>
    <s v=""/>
    <s v="20/08/2025 21:42"/>
    <s v="-"/>
    <s v="J&amp;T COD"/>
    <s v="Tiktok"/>
    <s v="จ่ายทีหลัง / COD"/>
    <s v=""/>
    <s v="-"/>
    <s v="20/08/2025 21:43"/>
  </r>
  <r>
    <x v="0"/>
    <x v="0"/>
    <n v="33.333333333333336"/>
    <n v="3"/>
    <s v="FRV86"/>
    <n v="100"/>
    <n v="0"/>
    <s v="ร้านที่2"/>
    <s v="ว***าภรณ์ บ***ะ"/>
    <s v="ปทุมธานี"/>
    <s v="-"/>
    <s v=""/>
    <s v="20/08/2025 21:37"/>
    <s v="-"/>
    <s v="Flash Express Thailand COD"/>
    <s v="Tiktok"/>
    <s v="จ่ายทีหลัง / COD"/>
    <s v=""/>
    <s v="-"/>
    <s v="20/08/2025 21:37"/>
  </r>
  <r>
    <x v="1"/>
    <x v="1"/>
    <n v="50"/>
    <n v="1"/>
    <s v="FRV85"/>
    <n v="100"/>
    <n v="0"/>
    <s v="ร้านที่4"/>
    <s v="ป***นุช โ***รี"/>
    <s v="เทศบาลเมืองบุรีรัมย์"/>
    <s v="-"/>
    <s v=""/>
    <s v="20/08/2025 21:35"/>
    <s v="-"/>
    <s v="J&amp;T COD"/>
    <s v="Tiktok"/>
    <s v="จ่ายทีหลัง / COD"/>
    <s v=""/>
    <s v="-"/>
    <s v="20/08/2025 21:35"/>
  </r>
  <r>
    <x v="2"/>
    <x v="2"/>
    <n v="50"/>
    <n v="1"/>
    <s v="FRV85"/>
    <n v="100"/>
    <n v="0"/>
    <s v="ร้านที่4"/>
    <s v="ป***นุช โ***รี"/>
    <s v="เทศบาลเมืองบุรีรัมย์"/>
    <s v="-"/>
    <s v=""/>
    <s v="20/08/2025 21:35"/>
    <s v="-"/>
    <s v="J&amp;T COD"/>
    <s v="Tiktok"/>
    <s v="จ่ายทีหลัง / COD"/>
    <s v=""/>
    <s v="-"/>
    <s v="20/08/2025 21:35"/>
  </r>
  <r>
    <x v="3"/>
    <x v="3"/>
    <n v="50"/>
    <n v="1"/>
    <s v="FRV85"/>
    <n v="100"/>
    <n v="0"/>
    <s v="ร้านที่4"/>
    <s v="ป***นุช โ***รี"/>
    <s v="เทศบาลเมืองบุรีรัมย์"/>
    <s v="-"/>
    <s v=""/>
    <s v="20/08/2025 21:35"/>
    <s v="-"/>
    <s v="J&amp;T COD"/>
    <s v="Tiktok"/>
    <s v="จ่ายทีหลัง / COD"/>
    <s v=""/>
    <s v="-"/>
    <s v="20/08/2025 21:35"/>
  </r>
  <r>
    <x v="1"/>
    <x v="1"/>
    <n v="50"/>
    <n v="1"/>
    <s v="FRV84"/>
    <n v="100"/>
    <n v="0"/>
    <s v="ร้านที่4"/>
    <s v="พ***อล น***อิงค์ บ***ขนมกิ่วทอง"/>
    <s v="สุพรรณบุรี"/>
    <s v="-"/>
    <s v=""/>
    <s v="20/08/2025 21:34"/>
    <s v="-"/>
    <s v="J&amp;T COD"/>
    <s v="Tiktok"/>
    <s v="จ่ายทีหลัง / COD"/>
    <s v=""/>
    <s v="-"/>
    <s v="20/08/2025 21:34"/>
  </r>
  <r>
    <x v="2"/>
    <x v="2"/>
    <n v="50"/>
    <n v="1"/>
    <s v="FRV84"/>
    <n v="100"/>
    <n v="0"/>
    <s v="ร้านที่4"/>
    <s v="พ***อล น***อิงค์ บ***ขนมกิ่วทอง"/>
    <s v="สุพรรณบุรี"/>
    <s v="-"/>
    <s v=""/>
    <s v="20/08/2025 21:34"/>
    <s v="-"/>
    <s v="J&amp;T COD"/>
    <s v="Tiktok"/>
    <s v="จ่ายทีหลัง / COD"/>
    <s v=""/>
    <s v="-"/>
    <s v="20/08/2025 21:34"/>
  </r>
  <r>
    <x v="3"/>
    <x v="3"/>
    <n v="50"/>
    <n v="1"/>
    <s v="FRV84"/>
    <n v="100"/>
    <n v="0"/>
    <s v="ร้านที่4"/>
    <s v="พ***อล น***อิงค์ บ***ขนมกิ่วทอง"/>
    <s v="สุพรรณบุรี"/>
    <s v="-"/>
    <s v=""/>
    <s v="20/08/2025 21:34"/>
    <s v="-"/>
    <s v="J&amp;T COD"/>
    <s v="Tiktok"/>
    <s v="จ่ายทีหลัง / COD"/>
    <s v=""/>
    <s v="-"/>
    <s v="20/08/2025 21:34"/>
  </r>
  <r>
    <x v="1"/>
    <x v="1"/>
    <n v="50"/>
    <n v="1"/>
    <s v="FRV83"/>
    <n v="138"/>
    <n v="38"/>
    <s v="ร้านที่4"/>
    <s v="ท***รรณ ไ***ล"/>
    <s v="เทศบาลเมืองบุรีรัมย์"/>
    <s v="-"/>
    <s v=""/>
    <s v="20/08/2025 21:34"/>
    <s v="-"/>
    <s v="J&amp;T COD"/>
    <s v="Tiktok"/>
    <s v="จ่ายทีหลัง / COD"/>
    <s v=""/>
    <s v="-"/>
    <s v="20/08/2025 21:34"/>
  </r>
  <r>
    <x v="2"/>
    <x v="2"/>
    <n v="50"/>
    <n v="1"/>
    <s v="FRV83"/>
    <n v="138"/>
    <n v="38"/>
    <s v="ร้านที่4"/>
    <s v="ท***รรณ ไ***ล"/>
    <s v="เทศบาลเมืองบุรีรัมย์"/>
    <s v="-"/>
    <s v=""/>
    <s v="20/08/2025 21:34"/>
    <s v="-"/>
    <s v="J&amp;T COD"/>
    <s v="Tiktok"/>
    <s v="จ่ายทีหลัง / COD"/>
    <s v=""/>
    <s v="-"/>
    <s v="20/08/2025 21:34"/>
  </r>
  <r>
    <x v="3"/>
    <x v="3"/>
    <n v="50"/>
    <n v="1"/>
    <s v="FRV83"/>
    <n v="138"/>
    <n v="38"/>
    <s v="ร้านที่4"/>
    <s v="ท***รรณ ไ***ล"/>
    <s v="เทศบาลเมืองบุรีรัมย์"/>
    <s v="-"/>
    <s v=""/>
    <s v="20/08/2025 21:34"/>
    <s v="-"/>
    <s v="J&amp;T COD"/>
    <s v="Tiktok"/>
    <s v="จ่ายทีหลัง / COD"/>
    <s v=""/>
    <s v="-"/>
    <s v="20/08/2025 21:34"/>
  </r>
  <r>
    <x v="1"/>
    <x v="1"/>
    <n v="50"/>
    <n v="1"/>
    <s v="FRV82"/>
    <n v="100"/>
    <n v="0"/>
    <s v="ร้านที่4"/>
    <s v="ภ***ลัญชน์ บ***ร"/>
    <s v="ระยอง"/>
    <s v="-"/>
    <s v=""/>
    <s v="20/08/2025 21:32"/>
    <s v="-"/>
    <s v="J&amp;T Express"/>
    <s v="Tiktok"/>
    <s v="tiktok"/>
    <s v=""/>
    <s v="-"/>
    <s v="20/08/2025 21:32"/>
  </r>
  <r>
    <x v="2"/>
    <x v="2"/>
    <n v="50"/>
    <n v="1"/>
    <s v="FRV82"/>
    <n v="100"/>
    <n v="0"/>
    <s v="ร้านที่4"/>
    <s v="ภ***ลัญชน์ บ***ร"/>
    <s v="ระยอง"/>
    <s v="-"/>
    <s v=""/>
    <s v="20/08/2025 21:32"/>
    <s v="-"/>
    <s v="J&amp;T Express"/>
    <s v="Tiktok"/>
    <s v="tiktok"/>
    <s v=""/>
    <s v="-"/>
    <s v="20/08/2025 21:32"/>
  </r>
  <r>
    <x v="3"/>
    <x v="3"/>
    <n v="50"/>
    <n v="1"/>
    <s v="FRV82"/>
    <n v="100"/>
    <n v="0"/>
    <s v="ร้านที่4"/>
    <s v="ภ***ลัญชน์ บ***ร"/>
    <s v="ระยอง"/>
    <s v="-"/>
    <s v=""/>
    <s v="20/08/2025 21:32"/>
    <s v="-"/>
    <s v="J&amp;T Express"/>
    <s v="Tiktok"/>
    <s v="tiktok"/>
    <s v=""/>
    <s v="-"/>
    <s v="20/08/2025 21:32"/>
  </r>
  <r>
    <x v="1"/>
    <x v="1"/>
    <n v="50"/>
    <n v="1"/>
    <s v="FRV81"/>
    <n v="100"/>
    <n v="0"/>
    <s v="ร้านที่4"/>
    <s v="ร***์ธร น*** 1***ย์สาธิตบ้านสันป่งหมู่5ตำบลทานตะวันอำเภอพาน"/>
    <s v="เชียงราย"/>
    <s v="-"/>
    <s v=""/>
    <s v="20/08/2025 21:29"/>
    <s v="-"/>
    <s v="J&amp;T COD"/>
    <s v="Tiktok"/>
    <s v="จ่ายทีหลัง / COD"/>
    <s v=""/>
    <s v="-"/>
    <s v="20/08/2025 21:29"/>
  </r>
  <r>
    <x v="2"/>
    <x v="2"/>
    <n v="50"/>
    <n v="1"/>
    <s v="FRV81"/>
    <n v="100"/>
    <n v="0"/>
    <s v="ร้านที่4"/>
    <s v="ร***์ธร น*** 1***ย์สาธิตบ้านสันป่งหมู่5ตำบลทานตะวันอำเภอพาน"/>
    <s v="เชียงราย"/>
    <s v="-"/>
    <s v=""/>
    <s v="20/08/2025 21:29"/>
    <s v="-"/>
    <s v="J&amp;T COD"/>
    <s v="Tiktok"/>
    <s v="จ่ายทีหลัง / COD"/>
    <s v=""/>
    <s v="-"/>
    <s v="20/08/2025 21:29"/>
  </r>
  <r>
    <x v="3"/>
    <x v="3"/>
    <n v="50"/>
    <n v="1"/>
    <s v="FRV81"/>
    <n v="100"/>
    <n v="0"/>
    <s v="ร้านที่4"/>
    <s v="ร***์ธร น*** 1***ย์สาธิตบ้านสันป่งหมู่5ตำบลทานตะวันอำเภอพาน"/>
    <s v="เชียงราย"/>
    <s v="-"/>
    <s v=""/>
    <s v="20/08/2025 21:29"/>
    <s v="-"/>
    <s v="J&amp;T COD"/>
    <s v="Tiktok"/>
    <s v="จ่ายทีหลัง / COD"/>
    <s v=""/>
    <s v="-"/>
    <s v="20/08/2025 21:29"/>
  </r>
  <r>
    <x v="7"/>
    <x v="7"/>
    <n v="66.666666666666671"/>
    <n v="3"/>
    <s v="FRV80"/>
    <n v="200"/>
    <n v="0"/>
    <s v="ร้านที่4"/>
    <s v="ก*** ก***นภัทรวาณิช"/>
    <s v="ชุมพร"/>
    <s v="-"/>
    <s v=""/>
    <s v="20/08/2025 21:28"/>
    <s v="-"/>
    <s v="J&amp;T COD"/>
    <s v="Tiktok"/>
    <s v="จ่ายทีหลัง / COD"/>
    <s v=""/>
    <s v="-"/>
    <s v="20/08/2025 21:28"/>
  </r>
  <r>
    <x v="1"/>
    <x v="1"/>
    <n v="50"/>
    <n v="1"/>
    <s v="FRV80"/>
    <n v="200"/>
    <n v="0"/>
    <s v="ร้านที่4"/>
    <s v="ก*** ก***นภัทรวาณิช"/>
    <s v="ชุมพร"/>
    <s v="-"/>
    <s v=""/>
    <s v="20/08/2025 21:28"/>
    <s v="-"/>
    <s v="J&amp;T COD"/>
    <s v="Tiktok"/>
    <s v="จ่ายทีหลัง / COD"/>
    <s v=""/>
    <s v="-"/>
    <s v="20/08/2025 21:28"/>
  </r>
  <r>
    <x v="2"/>
    <x v="2"/>
    <n v="50"/>
    <n v="1"/>
    <s v="FRV80"/>
    <n v="200"/>
    <n v="0"/>
    <s v="ร้านที่4"/>
    <s v="ก*** ก***นภัทรวาณิช"/>
    <s v="ชุมพร"/>
    <s v="-"/>
    <s v=""/>
    <s v="20/08/2025 21:28"/>
    <s v="-"/>
    <s v="J&amp;T COD"/>
    <s v="Tiktok"/>
    <s v="จ่ายทีหลัง / COD"/>
    <s v=""/>
    <s v="-"/>
    <s v="20/08/2025 21:28"/>
  </r>
  <r>
    <x v="3"/>
    <x v="3"/>
    <n v="50"/>
    <n v="1"/>
    <s v="FRV80"/>
    <n v="200"/>
    <n v="0"/>
    <s v="ร้านที่4"/>
    <s v="ก*** ก***นภัทรวาณิช"/>
    <s v="ชุมพร"/>
    <s v="-"/>
    <s v=""/>
    <s v="20/08/2025 21:28"/>
    <s v="-"/>
    <s v="J&amp;T COD"/>
    <s v="Tiktok"/>
    <s v="จ่ายทีหลัง / COD"/>
    <s v=""/>
    <s v="-"/>
    <s v="20/08/2025 21:28"/>
  </r>
  <r>
    <x v="1"/>
    <x v="1"/>
    <n v="50"/>
    <n v="1"/>
    <s v="FRV79"/>
    <n v="100"/>
    <n v="0"/>
    <s v="ร้านที่2"/>
    <s v="W***apha M***kala"/>
    <s v="เชียงใหม่"/>
    <s v="-"/>
    <s v=""/>
    <s v="20/08/2025 21:26"/>
    <s v="-"/>
    <s v="J&amp;T COD"/>
    <s v="Tiktok"/>
    <s v="จ่ายทีหลัง / COD"/>
    <s v=""/>
    <s v="-"/>
    <s v="20/08/2025 21:26"/>
  </r>
  <r>
    <x v="2"/>
    <x v="2"/>
    <n v="50"/>
    <n v="1"/>
    <s v="FRV79"/>
    <n v="100"/>
    <n v="0"/>
    <s v="ร้านที่2"/>
    <s v="W***apha M***kala"/>
    <s v="เชียงใหม่"/>
    <s v="-"/>
    <s v=""/>
    <s v="20/08/2025 21:26"/>
    <s v="-"/>
    <s v="J&amp;T COD"/>
    <s v="Tiktok"/>
    <s v="จ่ายทีหลัง / COD"/>
    <s v=""/>
    <s v="-"/>
    <s v="20/08/2025 21:26"/>
  </r>
  <r>
    <x v="3"/>
    <x v="3"/>
    <n v="50"/>
    <n v="1"/>
    <s v="FRV79"/>
    <n v="100"/>
    <n v="0"/>
    <s v="ร้านที่2"/>
    <s v="W***apha M***kala"/>
    <s v="เชียงใหม่"/>
    <s v="-"/>
    <s v=""/>
    <s v="20/08/2025 21:26"/>
    <s v="-"/>
    <s v="J&amp;T COD"/>
    <s v="Tiktok"/>
    <s v="จ่ายทีหลัง / COD"/>
    <s v=""/>
    <s v="-"/>
    <s v="20/08/2025 21:26"/>
  </r>
  <r>
    <x v="1"/>
    <x v="1"/>
    <n v="50"/>
    <n v="1"/>
    <s v="FRV78"/>
    <n v="100"/>
    <n v="0"/>
    <s v="ร้านที่4"/>
    <s v="น***จีรนันท์​ ล**"/>
    <s v="พังงา"/>
    <s v="-"/>
    <s v=""/>
    <s v="20/08/2025 21:25"/>
    <s v="-"/>
    <s v="J&amp;T COD"/>
    <s v="Tiktok"/>
    <s v="จ่ายทีหลัง / COD"/>
    <s v=""/>
    <s v="-"/>
    <s v="20/08/2025 21:25"/>
  </r>
  <r>
    <x v="2"/>
    <x v="2"/>
    <n v="50"/>
    <n v="1"/>
    <s v="FRV78"/>
    <n v="100"/>
    <n v="0"/>
    <s v="ร้านที่4"/>
    <s v="น***จีรนันท์​ ล**"/>
    <s v="พังงา"/>
    <s v="-"/>
    <s v=""/>
    <s v="20/08/2025 21:25"/>
    <s v="-"/>
    <s v="J&amp;T COD"/>
    <s v="Tiktok"/>
    <s v="จ่ายทีหลัง / COD"/>
    <s v=""/>
    <s v="-"/>
    <s v="20/08/2025 21:25"/>
  </r>
  <r>
    <x v="3"/>
    <x v="3"/>
    <n v="50"/>
    <n v="1"/>
    <s v="FRV78"/>
    <n v="100"/>
    <n v="0"/>
    <s v="ร้านที่4"/>
    <s v="น***จีรนันท์​ ล**"/>
    <s v="พังงา"/>
    <s v="-"/>
    <s v=""/>
    <s v="20/08/2025 21:25"/>
    <s v="-"/>
    <s v="J&amp;T COD"/>
    <s v="Tiktok"/>
    <s v="จ่ายทีหลัง / COD"/>
    <s v=""/>
    <s v="-"/>
    <s v="20/08/2025 21:25"/>
  </r>
  <r>
    <x v="1"/>
    <x v="1"/>
    <n v="50"/>
    <n v="1"/>
    <s v="FRV77"/>
    <n v="100"/>
    <n v="0"/>
    <s v="ร้านที่2"/>
    <s v="ป***ชาติ-ถึงจันทึก"/>
    <s v="ระยอง"/>
    <s v="-"/>
    <s v=""/>
    <s v="20/08/2025 21:25"/>
    <s v="-"/>
    <s v="J&amp;T COD"/>
    <s v="Tiktok"/>
    <s v="จ่ายทีหลัง / COD"/>
    <s v=""/>
    <s v="-"/>
    <s v="20/08/2025 21:25"/>
  </r>
  <r>
    <x v="2"/>
    <x v="2"/>
    <n v="50"/>
    <n v="1"/>
    <s v="FRV77"/>
    <n v="100"/>
    <n v="0"/>
    <s v="ร้านที่2"/>
    <s v="ป***ชาติ-ถึงจันทึก"/>
    <s v="ระยอง"/>
    <s v="-"/>
    <s v=""/>
    <s v="20/08/2025 21:25"/>
    <s v="-"/>
    <s v="J&amp;T COD"/>
    <s v="Tiktok"/>
    <s v="จ่ายทีหลัง / COD"/>
    <s v=""/>
    <s v="-"/>
    <s v="20/08/2025 21:25"/>
  </r>
  <r>
    <x v="3"/>
    <x v="3"/>
    <n v="50"/>
    <n v="1"/>
    <s v="FRV77"/>
    <n v="100"/>
    <n v="0"/>
    <s v="ร้านที่2"/>
    <s v="ป***ชาติ-ถึงจันทึก"/>
    <s v="ระยอง"/>
    <s v="-"/>
    <s v=""/>
    <s v="20/08/2025 21:25"/>
    <s v="-"/>
    <s v="J&amp;T COD"/>
    <s v="Tiktok"/>
    <s v="จ่ายทีหลัง / COD"/>
    <s v=""/>
    <s v="-"/>
    <s v="20/08/2025 21:25"/>
  </r>
  <r>
    <x v="1"/>
    <x v="1"/>
    <n v="50"/>
    <n v="1"/>
    <s v="FRV76"/>
    <n v="100"/>
    <n v="0"/>
    <s v="ร้านที่4"/>
    <s v="อ*** น***แสง"/>
    <s v="ชัยนาท"/>
    <s v="-"/>
    <s v=""/>
    <s v="20/08/2025 21:23"/>
    <s v="-"/>
    <s v="J&amp;T COD"/>
    <s v="Tiktok"/>
    <s v="จ่ายทีหลัง / COD"/>
    <s v=""/>
    <s v="-"/>
    <s v="20/08/2025 21:23"/>
  </r>
  <r>
    <x v="2"/>
    <x v="2"/>
    <n v="50"/>
    <n v="1"/>
    <s v="FRV76"/>
    <n v="100"/>
    <n v="0"/>
    <s v="ร้านที่4"/>
    <s v="อ*** น***แสง"/>
    <s v="ชัยนาท"/>
    <s v="-"/>
    <s v=""/>
    <s v="20/08/2025 21:23"/>
    <s v="-"/>
    <s v="J&amp;T COD"/>
    <s v="Tiktok"/>
    <s v="จ่ายทีหลัง / COD"/>
    <s v=""/>
    <s v="-"/>
    <s v="20/08/2025 21:23"/>
  </r>
  <r>
    <x v="3"/>
    <x v="3"/>
    <n v="50"/>
    <n v="1"/>
    <s v="FRV76"/>
    <n v="100"/>
    <n v="0"/>
    <s v="ร้านที่4"/>
    <s v="อ*** น***แสง"/>
    <s v="ชัยนาท"/>
    <s v="-"/>
    <s v=""/>
    <s v="20/08/2025 21:23"/>
    <s v="-"/>
    <s v="J&amp;T COD"/>
    <s v="Tiktok"/>
    <s v="จ่ายทีหลัง / COD"/>
    <s v=""/>
    <s v="-"/>
    <s v="20/08/2025 21:23"/>
  </r>
  <r>
    <x v="1"/>
    <x v="1"/>
    <n v="50"/>
    <n v="1"/>
    <s v="FRV75"/>
    <n v="100"/>
    <n v="0"/>
    <s v="ร้านที่4"/>
    <s v="ห*** ห***หมาน"/>
    <s v="สงขลา"/>
    <s v="-"/>
    <s v=""/>
    <s v="20/08/2025 21:13"/>
    <s v="-"/>
    <s v="J&amp;T COD"/>
    <s v="Tiktok"/>
    <s v="จ่ายทีหลัง / COD"/>
    <s v=""/>
    <s v="-"/>
    <s v="20/08/2025 21:20"/>
  </r>
  <r>
    <x v="2"/>
    <x v="2"/>
    <n v="50"/>
    <n v="1"/>
    <s v="FRV75"/>
    <n v="100"/>
    <n v="0"/>
    <s v="ร้านที่4"/>
    <s v="ห*** ห***หมาน"/>
    <s v="สงขลา"/>
    <s v="-"/>
    <s v=""/>
    <s v="20/08/2025 21:13"/>
    <s v="-"/>
    <s v="J&amp;T COD"/>
    <s v="Tiktok"/>
    <s v="จ่ายทีหลัง / COD"/>
    <s v=""/>
    <s v="-"/>
    <s v="20/08/2025 21:20"/>
  </r>
  <r>
    <x v="3"/>
    <x v="3"/>
    <n v="50"/>
    <n v="1"/>
    <s v="FRV75"/>
    <n v="100"/>
    <n v="0"/>
    <s v="ร้านที่4"/>
    <s v="ห*** ห***หมาน"/>
    <s v="สงขลา"/>
    <s v="-"/>
    <s v=""/>
    <s v="20/08/2025 21:13"/>
    <s v="-"/>
    <s v="J&amp;T COD"/>
    <s v="Tiktok"/>
    <s v="จ่ายทีหลัง / COD"/>
    <s v=""/>
    <s v="-"/>
    <s v="20/08/2025 21:20"/>
  </r>
  <r>
    <x v="1"/>
    <x v="1"/>
    <n v="50"/>
    <n v="1"/>
    <s v="FRV73"/>
    <n v="100"/>
    <n v="0"/>
    <s v="ร้านที่4"/>
    <s v="อ***รรัตน์"/>
    <s v="นนทบุรี"/>
    <s v="-"/>
    <s v=""/>
    <s v="20/08/2025 21:12"/>
    <s v="-"/>
    <s v="Flash Express Thailand COD"/>
    <s v="Tiktok"/>
    <s v="จ่ายทีหลัง / COD"/>
    <s v=""/>
    <s v="-"/>
    <s v="20/08/2025 21:20"/>
  </r>
  <r>
    <x v="2"/>
    <x v="2"/>
    <n v="50"/>
    <n v="1"/>
    <s v="FRV73"/>
    <n v="100"/>
    <n v="0"/>
    <s v="ร้านที่4"/>
    <s v="อ***รรัตน์"/>
    <s v="นนทบุรี"/>
    <s v="-"/>
    <s v=""/>
    <s v="20/08/2025 21:12"/>
    <s v="-"/>
    <s v="Flash Express Thailand COD"/>
    <s v="Tiktok"/>
    <s v="จ่ายทีหลัง / COD"/>
    <s v=""/>
    <s v="-"/>
    <s v="20/08/2025 21:20"/>
  </r>
  <r>
    <x v="3"/>
    <x v="3"/>
    <n v="50"/>
    <n v="1"/>
    <s v="FRV73"/>
    <n v="100"/>
    <n v="0"/>
    <s v="ร้านที่4"/>
    <s v="อ***รรัตน์"/>
    <s v="นนทบุรี"/>
    <s v="-"/>
    <s v=""/>
    <s v="20/08/2025 21:12"/>
    <s v="-"/>
    <s v="Flash Express Thailand COD"/>
    <s v="Tiktok"/>
    <s v="จ่ายทีหลัง / COD"/>
    <s v=""/>
    <s v="-"/>
    <s v="20/08/2025 21:20"/>
  </r>
  <r>
    <x v="1"/>
    <x v="1"/>
    <n v="50"/>
    <n v="1"/>
    <s v="FRV72"/>
    <n v="100"/>
    <n v="0"/>
    <s v="ร้านที่4"/>
    <s v="ว***นีย์ เ***รสูคำ"/>
    <s v="ลำปาง"/>
    <s v="-"/>
    <s v=""/>
    <s v="20/08/2025 21:10"/>
    <s v="-"/>
    <s v="J&amp;T COD"/>
    <s v="Tiktok"/>
    <s v="จ่ายทีหลัง / COD"/>
    <s v=""/>
    <s v="-"/>
    <s v="20/08/2025 21:12"/>
  </r>
  <r>
    <x v="2"/>
    <x v="2"/>
    <n v="50"/>
    <n v="1"/>
    <s v="FRV72"/>
    <n v="100"/>
    <n v="0"/>
    <s v="ร้านที่4"/>
    <s v="ว***นีย์ เ***รสูคำ"/>
    <s v="ลำปาง"/>
    <s v="-"/>
    <s v=""/>
    <s v="20/08/2025 21:10"/>
    <s v="-"/>
    <s v="J&amp;T COD"/>
    <s v="Tiktok"/>
    <s v="จ่ายทีหลัง / COD"/>
    <s v=""/>
    <s v="-"/>
    <s v="20/08/2025 21:12"/>
  </r>
  <r>
    <x v="3"/>
    <x v="3"/>
    <n v="50"/>
    <n v="1"/>
    <s v="FRV72"/>
    <n v="100"/>
    <n v="0"/>
    <s v="ร้านที่4"/>
    <s v="ว***นีย์ เ***รสูคำ"/>
    <s v="ลำปาง"/>
    <s v="-"/>
    <s v=""/>
    <s v="20/08/2025 21:10"/>
    <s v="-"/>
    <s v="J&amp;T COD"/>
    <s v="Tiktok"/>
    <s v="จ่ายทีหลัง / COD"/>
    <s v=""/>
    <s v="-"/>
    <s v="20/08/2025 21:12"/>
  </r>
  <r>
    <x v="1"/>
    <x v="1"/>
    <n v="50"/>
    <n v="1"/>
    <s v="FRV71"/>
    <n v="138"/>
    <n v="38"/>
    <s v="ร้านที่4"/>
    <s v="พ***์นิภา"/>
    <s v="ชลบุรี"/>
    <s v="-"/>
    <s v=""/>
    <s v="20/08/2025 21:07"/>
    <s v="-"/>
    <s v="J&amp;T COD"/>
    <s v="Tiktok"/>
    <s v="จ่ายทีหลัง / COD"/>
    <s v=""/>
    <s v="-"/>
    <s v="20/08/2025 21:12"/>
  </r>
  <r>
    <x v="2"/>
    <x v="2"/>
    <n v="50"/>
    <n v="1"/>
    <s v="FRV71"/>
    <n v="138"/>
    <n v="38"/>
    <s v="ร้านที่4"/>
    <s v="พ***์นิภา"/>
    <s v="ชลบุรี"/>
    <s v="-"/>
    <s v=""/>
    <s v="20/08/2025 21:07"/>
    <s v="-"/>
    <s v="J&amp;T COD"/>
    <s v="Tiktok"/>
    <s v="จ่ายทีหลัง / COD"/>
    <s v=""/>
    <s v="-"/>
    <s v="20/08/2025 21:12"/>
  </r>
  <r>
    <x v="3"/>
    <x v="3"/>
    <n v="50"/>
    <n v="1"/>
    <s v="FRV71"/>
    <n v="138"/>
    <n v="38"/>
    <s v="ร้านที่4"/>
    <s v="พ***์นิภา"/>
    <s v="ชลบุรี"/>
    <s v="-"/>
    <s v=""/>
    <s v="20/08/2025 21:07"/>
    <s v="-"/>
    <s v="J&amp;T COD"/>
    <s v="Tiktok"/>
    <s v="จ่ายทีหลัง / COD"/>
    <s v=""/>
    <s v="-"/>
    <s v="20/08/2025 21:12"/>
  </r>
  <r>
    <x v="1"/>
    <x v="1"/>
    <n v="50"/>
    <n v="2"/>
    <s v="FRV70"/>
    <n v="200"/>
    <n v="0"/>
    <s v="ร้านที่4"/>
    <s v="พ***กษ์  ร***งษ์"/>
    <s v="เชียงใหม่"/>
    <s v="-"/>
    <s v=""/>
    <s v="20/08/2025 21:07"/>
    <s v="-"/>
    <s v="J&amp;T COD"/>
    <s v="Tiktok"/>
    <s v="จ่ายทีหลัง / COD"/>
    <s v=""/>
    <s v="-"/>
    <s v="20/08/2025 21:12"/>
  </r>
  <r>
    <x v="2"/>
    <x v="2"/>
    <n v="50"/>
    <n v="2"/>
    <s v="FRV70"/>
    <n v="200"/>
    <n v="0"/>
    <s v="ร้านที่4"/>
    <s v="พ***กษ์  ร***งษ์"/>
    <s v="เชียงใหม่"/>
    <s v="-"/>
    <s v=""/>
    <s v="20/08/2025 21:07"/>
    <s v="-"/>
    <s v="J&amp;T COD"/>
    <s v="Tiktok"/>
    <s v="จ่ายทีหลัง / COD"/>
    <s v=""/>
    <s v="-"/>
    <s v="20/08/2025 21:12"/>
  </r>
  <r>
    <x v="3"/>
    <x v="3"/>
    <n v="50"/>
    <n v="2"/>
    <s v="FRV70"/>
    <n v="200"/>
    <n v="0"/>
    <s v="ร้านที่4"/>
    <s v="พ***กษ์  ร***งษ์"/>
    <s v="เชียงใหม่"/>
    <s v="-"/>
    <s v=""/>
    <s v="20/08/2025 21:07"/>
    <s v="-"/>
    <s v="J&amp;T COD"/>
    <s v="Tiktok"/>
    <s v="จ่ายทีหลัง / COD"/>
    <s v=""/>
    <s v="-"/>
    <s v="20/08/2025 21:12"/>
  </r>
  <r>
    <x v="0"/>
    <x v="0"/>
    <n v="33.333333333333336"/>
    <n v="15"/>
    <s v="FRV69"/>
    <n v="500"/>
    <n v="0"/>
    <s v="ร้านที่2"/>
    <s v="จ***  ห***นขุมเงิน"/>
    <s v="เชียงใหม่"/>
    <s v="-"/>
    <s v=""/>
    <s v="20/08/2025 21:05"/>
    <s v="-"/>
    <s v="J&amp;T COD"/>
    <s v="Tiktok"/>
    <s v="จ่ายทีหลัง / COD"/>
    <s v=""/>
    <s v="-"/>
    <s v="20/08/2025 21:12"/>
  </r>
  <r>
    <x v="1"/>
    <x v="1"/>
    <n v="50"/>
    <n v="1"/>
    <s v="FRV68"/>
    <n v="100"/>
    <n v="0"/>
    <s v="ร้านที่4"/>
    <s v="บ***ทิง ด***ม้ทอง"/>
    <s v="นครราชสีมา"/>
    <s v="-"/>
    <s v=""/>
    <s v="20/08/2025 21:01"/>
    <s v="-"/>
    <s v="J&amp;T COD"/>
    <s v="Tiktok"/>
    <s v="จ่ายทีหลัง / COD"/>
    <s v=""/>
    <s v="-"/>
    <s v="20/08/2025 21:02"/>
  </r>
  <r>
    <x v="2"/>
    <x v="2"/>
    <n v="50"/>
    <n v="1"/>
    <s v="FRV68"/>
    <n v="100"/>
    <n v="0"/>
    <s v="ร้านที่4"/>
    <s v="บ***ทิง ด***ม้ทอง"/>
    <s v="นครราชสีมา"/>
    <s v="-"/>
    <s v=""/>
    <s v="20/08/2025 21:01"/>
    <s v="-"/>
    <s v="J&amp;T COD"/>
    <s v="Tiktok"/>
    <s v="จ่ายทีหลัง / COD"/>
    <s v=""/>
    <s v="-"/>
    <s v="20/08/2025 21:01"/>
  </r>
  <r>
    <x v="3"/>
    <x v="3"/>
    <n v="50"/>
    <n v="1"/>
    <s v="FRV68"/>
    <n v="100"/>
    <n v="0"/>
    <s v="ร้านที่4"/>
    <s v="บ***ทิง ด***ม้ทอง"/>
    <s v="นครราชสีมา"/>
    <s v="-"/>
    <s v=""/>
    <s v="20/08/2025 21:01"/>
    <s v="-"/>
    <s v="J&amp;T COD"/>
    <s v="Tiktok"/>
    <s v="จ่ายทีหลัง / COD"/>
    <s v=""/>
    <s v="-"/>
    <s v="20/08/2025 21:01"/>
  </r>
  <r>
    <x v="1"/>
    <x v="1"/>
    <n v="50"/>
    <n v="2"/>
    <s v="FRV67"/>
    <n v="200"/>
    <n v="0"/>
    <s v="ร้านที่4"/>
    <s v="ศ***รรณ จ***สิก"/>
    <s v="นนทบุรี"/>
    <s v="-"/>
    <s v=""/>
    <s v="20/08/2025 20:49"/>
    <s v="-"/>
    <s v="J&amp;T COD"/>
    <s v="Tiktok"/>
    <s v="จ่ายทีหลัง / COD"/>
    <s v=""/>
    <s v="-"/>
    <s v="20/08/2025 20:49"/>
  </r>
  <r>
    <x v="2"/>
    <x v="2"/>
    <n v="50"/>
    <n v="2"/>
    <s v="FRV67"/>
    <n v="200"/>
    <n v="0"/>
    <s v="ร้านที่4"/>
    <s v="ศ***รรณ จ***สิก"/>
    <s v="นนทบุรี"/>
    <s v="-"/>
    <s v=""/>
    <s v="20/08/2025 20:49"/>
    <s v="-"/>
    <s v="J&amp;T COD"/>
    <s v="Tiktok"/>
    <s v="จ่ายทีหลัง / COD"/>
    <s v=""/>
    <s v="-"/>
    <s v="20/08/2025 20:49"/>
  </r>
  <r>
    <x v="3"/>
    <x v="3"/>
    <n v="50"/>
    <n v="2"/>
    <s v="FRV67"/>
    <n v="200"/>
    <n v="0"/>
    <s v="ร้านที่4"/>
    <s v="ศ***รรณ จ***สิก"/>
    <s v="นนทบุรี"/>
    <s v="-"/>
    <s v=""/>
    <s v="20/08/2025 20:49"/>
    <s v="-"/>
    <s v="J&amp;T COD"/>
    <s v="Tiktok"/>
    <s v="จ่ายทีหลัง / COD"/>
    <s v=""/>
    <s v="-"/>
    <s v="20/08/2025 20:49"/>
  </r>
  <r>
    <x v="0"/>
    <x v="0"/>
    <n v="33.333333333333336"/>
    <n v="6"/>
    <s v="FRV66"/>
    <n v="200"/>
    <n v="0"/>
    <s v="ร้านที่2"/>
    <s v="ช*** พ***ักษณจิต"/>
    <s v="Nakhon Phanom"/>
    <s v="-"/>
    <s v=""/>
    <s v="20/08/2025 20:45"/>
    <s v="-"/>
    <s v="J&amp;T Express"/>
    <s v="Tiktok"/>
    <s v="tiktok"/>
    <s v="ขอไม่รับรสเนยนมนะคะ รวมรสค่ะ ขอไม่ซ้ำรสชาติกันนะคะ จะได้ชิมหลายๆรส"/>
    <s v="-"/>
    <s v="20/08/2025 20:45"/>
  </r>
  <r>
    <x v="1"/>
    <x v="1"/>
    <n v="50"/>
    <n v="1"/>
    <s v="FRV65"/>
    <n v="100"/>
    <n v="0"/>
    <s v="ร้านที่4"/>
    <s v="ว***ตน์ อ***ักษ์พุฒิ"/>
    <s v="ปทุมธานี"/>
    <s v="-"/>
    <s v=""/>
    <s v="20/08/2025 20:37"/>
    <s v="-"/>
    <s v="J&amp;T Express"/>
    <s v="Tiktok"/>
    <s v="tiktok"/>
    <s v=""/>
    <s v="-"/>
    <s v="20/08/2025 20:37"/>
  </r>
  <r>
    <x v="2"/>
    <x v="2"/>
    <n v="50"/>
    <n v="1"/>
    <s v="FRV65"/>
    <n v="100"/>
    <n v="0"/>
    <s v="ร้านที่4"/>
    <s v="ว***ตน์ อ***ักษ์พุฒิ"/>
    <s v="ปทุมธานี"/>
    <s v="-"/>
    <s v=""/>
    <s v="20/08/2025 20:37"/>
    <s v="-"/>
    <s v="J&amp;T Express"/>
    <s v="Tiktok"/>
    <s v="tiktok"/>
    <s v=""/>
    <s v="-"/>
    <s v="20/08/2025 20:37"/>
  </r>
  <r>
    <x v="3"/>
    <x v="3"/>
    <n v="50"/>
    <n v="1"/>
    <s v="FRV65"/>
    <n v="100"/>
    <n v="0"/>
    <s v="ร้านที่4"/>
    <s v="ว***ตน์ อ***ักษ์พุฒิ"/>
    <s v="ปทุมธานี"/>
    <s v="-"/>
    <s v=""/>
    <s v="20/08/2025 20:37"/>
    <s v="-"/>
    <s v="J&amp;T Express"/>
    <s v="Tiktok"/>
    <s v="tiktok"/>
    <s v=""/>
    <s v="-"/>
    <s v="20/08/2025 20:37"/>
  </r>
  <r>
    <x v="6"/>
    <x v="6"/>
    <n v="33.333333333333336"/>
    <n v="3"/>
    <s v="FRV64"/>
    <n v="110"/>
    <n v="10"/>
    <s v="ร้านที่4"/>
    <s v="น** อ***ักษ์ ไ***ก้ว"/>
    <s v="สงขลา"/>
    <s v="-"/>
    <s v=""/>
    <s v="20/08/2025 20:25"/>
    <s v="-"/>
    <s v="J&amp;T COD"/>
    <s v="Tiktok"/>
    <s v="จ่ายทีหลัง / COD"/>
    <s v=""/>
    <s v="-"/>
    <s v="20/08/2025 20:25"/>
  </r>
  <r>
    <x v="1"/>
    <x v="1"/>
    <n v="50"/>
    <n v="1"/>
    <s v="FRV63"/>
    <n v="100"/>
    <n v="0"/>
    <s v="ร้านที่4"/>
    <s v="เ***า อ***นู"/>
    <s v="กรุงเทพฯ"/>
    <s v="-"/>
    <s v=""/>
    <s v="20/08/2025 20:24"/>
    <s v="-"/>
    <s v="J&amp;T COD"/>
    <s v="Tiktok"/>
    <s v="จ่ายทีหลัง / COD"/>
    <s v=""/>
    <s v="-"/>
    <s v="20/08/2025 20:24"/>
  </r>
  <r>
    <x v="2"/>
    <x v="2"/>
    <n v="50"/>
    <n v="1"/>
    <s v="FRV63"/>
    <n v="100"/>
    <n v="0"/>
    <s v="ร้านที่4"/>
    <s v="เ***า อ***นู"/>
    <s v="กรุงเทพฯ"/>
    <s v="-"/>
    <s v=""/>
    <s v="20/08/2025 20:24"/>
    <s v="-"/>
    <s v="J&amp;T COD"/>
    <s v="Tiktok"/>
    <s v="จ่ายทีหลัง / COD"/>
    <s v=""/>
    <s v="-"/>
    <s v="20/08/2025 20:24"/>
  </r>
  <r>
    <x v="3"/>
    <x v="3"/>
    <n v="50"/>
    <n v="1"/>
    <s v="FRV63"/>
    <n v="100"/>
    <n v="0"/>
    <s v="ร้านที่4"/>
    <s v="เ***า อ***นู"/>
    <s v="กรุงเทพฯ"/>
    <s v="-"/>
    <s v=""/>
    <s v="20/08/2025 20:24"/>
    <s v="-"/>
    <s v="J&amp;T COD"/>
    <s v="Tiktok"/>
    <s v="จ่ายทีหลัง / COD"/>
    <s v=""/>
    <s v="-"/>
    <s v="20/08/2025 20:24"/>
  </r>
  <r>
    <x v="1"/>
    <x v="1"/>
    <n v="50"/>
    <n v="1"/>
    <s v="FRV62"/>
    <n v="100"/>
    <n v="0"/>
    <s v="ร้านที่4"/>
    <s v="น***ชล ศ***ง"/>
    <s v="พิษณุโลก"/>
    <s v="-"/>
    <s v=""/>
    <s v="20/08/2025 20:20"/>
    <s v="-"/>
    <s v="J&amp;T COD"/>
    <s v="Tiktok"/>
    <s v="จ่ายทีหลัง / COD"/>
    <s v=""/>
    <s v="-"/>
    <s v="20/08/2025 20:20"/>
  </r>
  <r>
    <x v="2"/>
    <x v="2"/>
    <n v="50"/>
    <n v="1"/>
    <s v="FRV62"/>
    <n v="100"/>
    <n v="0"/>
    <s v="ร้านที่4"/>
    <s v="น***ชล ศ***ง"/>
    <s v="พิษณุโลก"/>
    <s v="-"/>
    <s v=""/>
    <s v="20/08/2025 20:20"/>
    <s v="-"/>
    <s v="J&amp;T COD"/>
    <s v="Tiktok"/>
    <s v="จ่ายทีหลัง / COD"/>
    <s v=""/>
    <s v="-"/>
    <s v="20/08/2025 20:20"/>
  </r>
  <r>
    <x v="3"/>
    <x v="3"/>
    <n v="50"/>
    <n v="1"/>
    <s v="FRV62"/>
    <n v="100"/>
    <n v="0"/>
    <s v="ร้านที่4"/>
    <s v="น***ชล ศ***ง"/>
    <s v="พิษณุโลก"/>
    <s v="-"/>
    <s v=""/>
    <s v="20/08/2025 20:20"/>
    <s v="-"/>
    <s v="J&amp;T COD"/>
    <s v="Tiktok"/>
    <s v="จ่ายทีหลัง / COD"/>
    <s v=""/>
    <s v="-"/>
    <s v="20/08/2025 20:20"/>
  </r>
  <r>
    <x v="8"/>
    <x v="8"/>
    <n v="75"/>
    <n v="2"/>
    <s v="FRV60"/>
    <n v="312"/>
    <n v="170"/>
    <s v="ร้านที่1"/>
    <s v="น******ก"/>
    <s v="******ันนายาว, เขตคันนายาว แขวงคันนายาว เขตคันนายาว จังหวัดกรุงเทพมหานคร 10230"/>
    <s v="10230"/>
    <s v="20"/>
    <s v="20/08/2025 20:18"/>
    <s v="-"/>
    <s v="SPX Express"/>
    <s v="Shopee"/>
    <s v="shopee"/>
    <s v=""/>
    <s v="-"/>
    <s v="20/08/2025 20:17"/>
  </r>
  <r>
    <x v="1"/>
    <x v="1"/>
    <n v="50"/>
    <n v="1"/>
    <s v="FRV58"/>
    <n v="100"/>
    <n v="0"/>
    <s v="ร้านที่2"/>
    <s v="อ**"/>
    <s v="ปทุมธานี"/>
    <s v="-"/>
    <s v=""/>
    <s v="20/08/2025 19:55"/>
    <s v="-"/>
    <s v="J&amp;T COD"/>
    <s v="Tiktok"/>
    <s v="จ่ายทีหลัง / COD"/>
    <s v=""/>
    <s v="-"/>
    <s v="20/08/2025 19:55"/>
  </r>
  <r>
    <x v="2"/>
    <x v="2"/>
    <n v="50"/>
    <n v="1"/>
    <s v="FRV58"/>
    <n v="100"/>
    <n v="0"/>
    <s v="ร้านที่2"/>
    <s v="อ**"/>
    <s v="ปทุมธานี"/>
    <s v="-"/>
    <s v=""/>
    <s v="20/08/2025 19:55"/>
    <s v="-"/>
    <s v="J&amp;T COD"/>
    <s v="Tiktok"/>
    <s v="จ่ายทีหลัง / COD"/>
    <s v=""/>
    <s v="-"/>
    <s v="20/08/2025 19:55"/>
  </r>
  <r>
    <x v="3"/>
    <x v="3"/>
    <n v="50"/>
    <n v="1"/>
    <s v="FRV58"/>
    <n v="100"/>
    <n v="0"/>
    <s v="ร้านที่2"/>
    <s v="อ**"/>
    <s v="ปทุมธานี"/>
    <s v="-"/>
    <s v=""/>
    <s v="20/08/2025 19:55"/>
    <s v="-"/>
    <s v="J&amp;T COD"/>
    <s v="Tiktok"/>
    <s v="จ่ายทีหลัง / COD"/>
    <s v=""/>
    <s v="-"/>
    <s v="20/08/2025 19:55"/>
  </r>
  <r>
    <x v="1"/>
    <x v="1"/>
    <n v="50"/>
    <n v="5"/>
    <s v="FRV57"/>
    <n v="510"/>
    <n v="10"/>
    <s v="ร้านที่4"/>
    <s v="ว***ธพร เ***้ยงเกลา"/>
    <s v="นครศรีธรรมราช"/>
    <s v="-"/>
    <s v=""/>
    <s v="20/08/2025 19:44"/>
    <s v="-"/>
    <s v="J&amp;T COD"/>
    <s v="Tiktok"/>
    <s v="จ่ายทีหลัง / COD"/>
    <s v=""/>
    <s v="-"/>
    <s v="20/08/2025 19:44"/>
  </r>
  <r>
    <x v="2"/>
    <x v="2"/>
    <n v="50"/>
    <n v="5"/>
    <s v="FRV57"/>
    <n v="510"/>
    <n v="10"/>
    <s v="ร้านที่4"/>
    <s v="ว***ธพร เ***้ยงเกลา"/>
    <s v="นครศรีธรรมราช"/>
    <s v="-"/>
    <s v=""/>
    <s v="20/08/2025 19:44"/>
    <s v="-"/>
    <s v="J&amp;T COD"/>
    <s v="Tiktok"/>
    <s v="จ่ายทีหลัง / COD"/>
    <s v=""/>
    <s v="-"/>
    <s v="20/08/2025 19:44"/>
  </r>
  <r>
    <x v="3"/>
    <x v="3"/>
    <n v="50"/>
    <n v="5"/>
    <s v="FRV57"/>
    <n v="510"/>
    <n v="10"/>
    <s v="ร้านที่4"/>
    <s v="ว***ธพร เ***้ยงเกลา"/>
    <s v="นครศรีธรรมราช"/>
    <s v="-"/>
    <s v=""/>
    <s v="20/08/2025 19:44"/>
    <s v="-"/>
    <s v="J&amp;T COD"/>
    <s v="Tiktok"/>
    <s v="จ่ายทีหลัง / COD"/>
    <s v=""/>
    <s v="-"/>
    <s v="20/08/2025 19:44"/>
  </r>
  <r>
    <x v="0"/>
    <x v="0"/>
    <n v="33.333333333333336"/>
    <n v="15"/>
    <s v="FRV56"/>
    <n v="500"/>
    <n v="0"/>
    <s v="ร้านที่2"/>
    <s v="ว***ธพร เ***้ยงเกลา"/>
    <s v="นครศรีธรรมราช"/>
    <s v="-"/>
    <s v=""/>
    <s v="20/08/2025 19:44"/>
    <s v="-"/>
    <s v="J&amp;T COD"/>
    <s v="Tiktok"/>
    <s v="จ่ายทีหลัง / COD"/>
    <s v=""/>
    <s v="-"/>
    <s v="20/08/2025 19:44"/>
  </r>
  <r>
    <x v="1"/>
    <x v="1"/>
    <n v="50"/>
    <n v="1"/>
    <s v="FRV55"/>
    <n v="100"/>
    <n v="0"/>
    <s v="ร้านที่4"/>
    <s v="ภ***ทิพย์ เ***ยงคิ้ว"/>
    <s v="กาญจนบุรี"/>
    <s v="-"/>
    <s v=""/>
    <s v="20/08/2025 19:37"/>
    <s v="-"/>
    <s v="J&amp;T COD"/>
    <s v="Tiktok"/>
    <s v="จ่ายทีหลัง / COD"/>
    <s v=""/>
    <s v="-"/>
    <s v="20/08/2025 19:37"/>
  </r>
  <r>
    <x v="2"/>
    <x v="2"/>
    <n v="50"/>
    <n v="1"/>
    <s v="FRV55"/>
    <n v="100"/>
    <n v="0"/>
    <s v="ร้านที่4"/>
    <s v="ภ***ทิพย์ เ***ยงคิ้ว"/>
    <s v="กาญจนบุรี"/>
    <s v="-"/>
    <s v=""/>
    <s v="20/08/2025 19:37"/>
    <s v="-"/>
    <s v="J&amp;T COD"/>
    <s v="Tiktok"/>
    <s v="จ่ายทีหลัง / COD"/>
    <s v=""/>
    <s v="-"/>
    <s v="20/08/2025 19:37"/>
  </r>
  <r>
    <x v="3"/>
    <x v="3"/>
    <n v="50"/>
    <n v="1"/>
    <s v="FRV55"/>
    <n v="100"/>
    <n v="0"/>
    <s v="ร้านที่4"/>
    <s v="ภ***ทิพย์ เ***ยงคิ้ว"/>
    <s v="กาญจนบุรี"/>
    <s v="-"/>
    <s v=""/>
    <s v="20/08/2025 19:37"/>
    <s v="-"/>
    <s v="J&amp;T COD"/>
    <s v="Tiktok"/>
    <s v="จ่ายทีหลัง / COD"/>
    <s v=""/>
    <s v="-"/>
    <s v="20/08/2025 19:37"/>
  </r>
  <r>
    <x v="1"/>
    <x v="1"/>
    <n v="50"/>
    <n v="1"/>
    <s v="FRV53"/>
    <n v="100"/>
    <n v="0"/>
    <s v="ร้านที่4"/>
    <s v="เ***ัฐ ต***านนท์"/>
    <s v="นครศรีธรรมราช"/>
    <s v="-"/>
    <s v=""/>
    <s v="20/08/2025 18:56"/>
    <s v="-"/>
    <s v="J&amp;T Express"/>
    <s v="Tiktok"/>
    <s v="tiktok"/>
    <s v=""/>
    <s v="-"/>
    <s v="20/08/2025 18:56"/>
  </r>
  <r>
    <x v="2"/>
    <x v="2"/>
    <n v="50"/>
    <n v="1"/>
    <s v="FRV53"/>
    <n v="100"/>
    <n v="0"/>
    <s v="ร้านที่4"/>
    <s v="เ***ัฐ ต***านนท์"/>
    <s v="นครศรีธรรมราช"/>
    <s v="-"/>
    <s v=""/>
    <s v="20/08/2025 18:56"/>
    <s v="-"/>
    <s v="J&amp;T Express"/>
    <s v="Tiktok"/>
    <s v="tiktok"/>
    <s v=""/>
    <s v="-"/>
    <s v="20/08/2025 18:56"/>
  </r>
  <r>
    <x v="3"/>
    <x v="3"/>
    <n v="50"/>
    <n v="1"/>
    <s v="FRV53"/>
    <n v="100"/>
    <n v="0"/>
    <s v="ร้านที่4"/>
    <s v="เ***ัฐ ต***านนท์"/>
    <s v="นครศรีธรรมราช"/>
    <s v="-"/>
    <s v=""/>
    <s v="20/08/2025 18:56"/>
    <s v="-"/>
    <s v="J&amp;T Express"/>
    <s v="Tiktok"/>
    <s v="tiktok"/>
    <s v=""/>
    <s v="-"/>
    <s v="20/08/2025 18:56"/>
  </r>
  <r>
    <x v="5"/>
    <x v="9"/>
    <n v="61.6"/>
    <n v="1"/>
    <s v="FRV52"/>
    <n v="68.599999999999994"/>
    <n v="7"/>
    <s v="ร้านที่1"/>
    <s v="วิไล เศรษฐสมบูรณ์"/>
    <s v="ซอยลาดพร้าววังหิน 76 บ้านเลขที่ 77 · ลาดพร้าว/ Lat Phrao_x000a__x000a_ลาดพร้าว/ Lad Phrawกรุงเทพมหานคร/ Bangkok_x000a_10230"/>
    <s v="10230"/>
    <s v="660868369619"/>
    <s v="20/08/2025 18:55"/>
    <s v="-"/>
    <s v="Kerry_dropoff"/>
    <s v="Lazada"/>
    <s v="lazada"/>
    <s v=""/>
    <s v="-"/>
    <s v="20/08/2025 18:55"/>
  </r>
  <r>
    <x v="0"/>
    <x v="0"/>
    <n v="33.333333333333336"/>
    <n v="3"/>
    <s v="FRV51"/>
    <n v="100"/>
    <n v="0"/>
    <s v="ร้านที่2"/>
    <s v="ธ***นก เ***งเนตร"/>
    <s v="ราชบุรี"/>
    <s v="-"/>
    <s v=""/>
    <s v="20/08/2025 18:49"/>
    <s v="-"/>
    <s v="J&amp;T COD"/>
    <s v="Tiktok"/>
    <s v="จ่ายทีหลัง / COD"/>
    <s v=""/>
    <s v="-"/>
    <s v="20/08/2025 18:49"/>
  </r>
  <r>
    <x v="5"/>
    <x v="5"/>
    <n v="80"/>
    <n v="1"/>
    <s v="FRV49"/>
    <n v="80"/>
    <n v="0"/>
    <s v="ร้านที่1"/>
    <s v="น******ล"/>
    <s v="******ที่ 6, ตำบล กำแพงแสน, อำเภอกำแพงแสน ตำบลกำแพงแสน อำเภอกำแพงแสน จังหวัดนครปฐม 73140"/>
    <s v="73140"/>
    <s v="33"/>
    <s v="20/08/2025 18:45"/>
    <s v="-"/>
    <s v="Express Delivery - ส่งด่วน"/>
    <s v="Shopee"/>
    <s v="shopee"/>
    <s v=""/>
    <s v="-"/>
    <s v="20/08/2025 18:45"/>
  </r>
  <r>
    <x v="0"/>
    <x v="0"/>
    <n v="33.333333333333336"/>
    <n v="3"/>
    <s v="FRV48"/>
    <n v="100"/>
    <n v="0"/>
    <s v="ร้านที่2"/>
    <s v="พ***ยสุภารี"/>
    <s v="กรุงเทพฯ"/>
    <s v="-"/>
    <s v=""/>
    <s v="20/08/2025 18:45"/>
    <s v="-"/>
    <s v="J&amp;T COD"/>
    <s v="Tiktok"/>
    <s v="จ่ายทีหลัง / COD"/>
    <s v=""/>
    <s v="-"/>
    <s v="20/08/2025 18:45"/>
  </r>
  <r>
    <x v="1"/>
    <x v="1"/>
    <n v="50"/>
    <n v="1"/>
    <s v="FRV47"/>
    <n v="100"/>
    <n v="0"/>
    <s v="ร้านที่4"/>
    <s v="ร***ล เ***ขุนทด"/>
    <s v="เทศบาลนครนครราชสีมา"/>
    <s v="-"/>
    <s v=""/>
    <s v="20/08/2025 18:06"/>
    <s v="-"/>
    <s v="J&amp;T COD"/>
    <s v="Tiktok"/>
    <s v="จ่ายทีหลัง / COD"/>
    <s v=""/>
    <s v="-"/>
    <s v="20/08/2025 18:06"/>
  </r>
  <r>
    <x v="2"/>
    <x v="2"/>
    <n v="50"/>
    <n v="1"/>
    <s v="FRV47"/>
    <n v="100"/>
    <n v="0"/>
    <s v="ร้านที่4"/>
    <s v="ร***ล เ***ขุนทด"/>
    <s v="เทศบาลนครนครราชสีมา"/>
    <s v="-"/>
    <s v=""/>
    <s v="20/08/2025 18:06"/>
    <s v="-"/>
    <s v="J&amp;T COD"/>
    <s v="Tiktok"/>
    <s v="จ่ายทีหลัง / COD"/>
    <s v=""/>
    <s v="-"/>
    <s v="20/08/2025 18:06"/>
  </r>
  <r>
    <x v="3"/>
    <x v="3"/>
    <n v="50"/>
    <n v="1"/>
    <s v="FRV47"/>
    <n v="100"/>
    <n v="0"/>
    <s v="ร้านที่4"/>
    <s v="ร***ล เ***ขุนทด"/>
    <s v="เทศบาลนครนครราชสีมา"/>
    <s v="-"/>
    <s v=""/>
    <s v="20/08/2025 18:06"/>
    <s v="-"/>
    <s v="J&amp;T COD"/>
    <s v="Tiktok"/>
    <s v="จ่ายทีหลัง / COD"/>
    <s v=""/>
    <s v="-"/>
    <s v="20/08/2025 18:06"/>
  </r>
  <r>
    <x v="5"/>
    <x v="5"/>
    <n v="80"/>
    <n v="1"/>
    <s v="FRV46"/>
    <n v="80"/>
    <n v="0"/>
    <s v="ร้านที่1"/>
    <s v="เ******ง"/>
    <s v="******5, แขวง สวนหลวง, เขตสวนหลวง แขวงสวนหลวง เขตสวนหลวง จังหวัดกรุงเทพมหานคร 10250"/>
    <s v="10250"/>
    <s v="04"/>
    <s v="20/08/2025 18:34"/>
    <s v="-"/>
    <s v="SPX Express"/>
    <s v="Shopee"/>
    <s v="shopee"/>
    <s v=""/>
    <s v="-"/>
    <s v="20/08/2025 18:05"/>
  </r>
  <r>
    <x v="7"/>
    <x v="7"/>
    <n v="66.666666666666671"/>
    <n v="3"/>
    <s v="FRV45"/>
    <n v="200"/>
    <n v="0"/>
    <s v="ร้านที่4"/>
    <s v="อ***ตยา ม***ันธ์"/>
    <s v="สกลนคร"/>
    <s v="-"/>
    <s v=""/>
    <s v="20/08/2025 18:03"/>
    <s v="-"/>
    <s v="J&amp;T Express"/>
    <s v="Tiktok"/>
    <s v="tiktok"/>
    <s v=""/>
    <s v="-"/>
    <s v="20/08/2025 18:04"/>
  </r>
  <r>
    <x v="6"/>
    <x v="6"/>
    <n v="33.333333333333336"/>
    <n v="3"/>
    <s v="FRV45"/>
    <n v="200"/>
    <n v="0"/>
    <s v="ร้านที่4"/>
    <s v="อ***ตยา ม***ันธ์"/>
    <s v="สกลนคร"/>
    <s v="-"/>
    <s v=""/>
    <s v="20/08/2025 18:03"/>
    <s v="-"/>
    <s v="J&amp;T Express"/>
    <s v="Tiktok"/>
    <s v="tiktok"/>
    <s v=""/>
    <s v="-"/>
    <s v="20/08/2025 18:04"/>
  </r>
  <r>
    <x v="1"/>
    <x v="1"/>
    <n v="50"/>
    <n v="1"/>
    <s v="FRV44"/>
    <n v="100"/>
    <n v="0"/>
    <s v="ร้านที่4"/>
    <s v="น** บ***ิม โ***รี"/>
    <s v="นครราชสีมา"/>
    <s v="-"/>
    <s v=""/>
    <s v="20/08/2025 18:02"/>
    <s v="-"/>
    <s v="J&amp;T COD"/>
    <s v="Tiktok"/>
    <s v="จ่ายทีหลัง / COD"/>
    <s v=""/>
    <s v="-"/>
    <s v="20/08/2025 18:02"/>
  </r>
  <r>
    <x v="2"/>
    <x v="2"/>
    <n v="50"/>
    <n v="1"/>
    <s v="FRV44"/>
    <n v="100"/>
    <n v="0"/>
    <s v="ร้านที่4"/>
    <s v="น** บ***ิม โ***รี"/>
    <s v="นครราชสีมา"/>
    <s v="-"/>
    <s v=""/>
    <s v="20/08/2025 18:02"/>
    <s v="-"/>
    <s v="J&amp;T COD"/>
    <s v="Tiktok"/>
    <s v="จ่ายทีหลัง / COD"/>
    <s v=""/>
    <s v="-"/>
    <s v="20/08/2025 18:02"/>
  </r>
  <r>
    <x v="3"/>
    <x v="3"/>
    <n v="50"/>
    <n v="1"/>
    <s v="FRV44"/>
    <n v="100"/>
    <n v="0"/>
    <s v="ร้านที่4"/>
    <s v="น** บ***ิม โ***รี"/>
    <s v="นครราชสีมา"/>
    <s v="-"/>
    <s v=""/>
    <s v="20/08/2025 18:02"/>
    <s v="-"/>
    <s v="J&amp;T COD"/>
    <s v="Tiktok"/>
    <s v="จ่ายทีหลัง / COD"/>
    <s v=""/>
    <s v="-"/>
    <s v="20/08/2025 18:02"/>
  </r>
  <r>
    <x v="1"/>
    <x v="1"/>
    <n v="50"/>
    <n v="1"/>
    <s v="FRV43"/>
    <n v="100"/>
    <n v="0"/>
    <s v="ร้านที่4"/>
    <s v=""/>
    <s v=""/>
    <s v="-"/>
    <s v=""/>
    <s v="-"/>
    <s v="-"/>
    <s v="Standard shipping"/>
    <s v="Tiktok"/>
    <s v="-"/>
    <s v=""/>
    <s v="-"/>
    <s v="20/08/2025 18:01"/>
  </r>
  <r>
    <x v="2"/>
    <x v="2"/>
    <n v="50"/>
    <n v="1"/>
    <s v="FRV43"/>
    <n v="100"/>
    <n v="0"/>
    <s v="ร้านที่4"/>
    <s v=""/>
    <s v=""/>
    <s v="-"/>
    <s v=""/>
    <s v="-"/>
    <s v="-"/>
    <s v="Standard shipping"/>
    <s v="Tiktok"/>
    <s v="-"/>
    <s v=""/>
    <s v="-"/>
    <s v="20/08/2025 18:01"/>
  </r>
  <r>
    <x v="3"/>
    <x v="3"/>
    <n v="50"/>
    <n v="1"/>
    <s v="FRV43"/>
    <n v="100"/>
    <n v="0"/>
    <s v="ร้านที่4"/>
    <s v=""/>
    <s v=""/>
    <s v="-"/>
    <s v=""/>
    <s v="-"/>
    <s v="-"/>
    <s v="Standard shipping"/>
    <s v="Tiktok"/>
    <s v="-"/>
    <s v=""/>
    <s v="-"/>
    <s v="20/08/2025 18:01"/>
  </r>
  <r>
    <x v="0"/>
    <x v="0"/>
    <n v="50"/>
    <n v="6"/>
    <s v="FRV42"/>
    <n v="200"/>
    <n v="0"/>
    <s v="ร้านที่2"/>
    <s v="ณ***ดี จ***จินดา"/>
    <s v="กาญจนบุรี"/>
    <s v="-"/>
    <s v=""/>
    <s v="20/08/2025 17:54"/>
    <s v="-"/>
    <s v="J&amp;T Express"/>
    <s v="Tiktok"/>
    <s v="tiktok"/>
    <s v=""/>
    <s v="-"/>
    <s v="20/08/2025 17:54"/>
  </r>
  <r>
    <x v="0"/>
    <x v="0"/>
    <n v="33.333333333333336"/>
    <n v="3"/>
    <s v="FRV41"/>
    <n v="100"/>
    <n v="0"/>
    <s v="ร้านที่2"/>
    <s v="ย***ชัย ร***วานิชเดขะ"/>
    <s v="กรุงเทพฯ"/>
    <s v="-"/>
    <s v=""/>
    <s v="20/08/2025 17:51"/>
    <s v="-"/>
    <s v="J&amp;T COD"/>
    <s v="Tiktok"/>
    <s v="จ่ายทีหลัง / COD"/>
    <s v=""/>
    <s v="-"/>
    <s v="20/08/2025 17:51"/>
  </r>
  <r>
    <x v="5"/>
    <x v="5"/>
    <n v="66.333333333333329"/>
    <n v="3"/>
    <s v="FRV40"/>
    <n v="228.4"/>
    <n v="26"/>
    <s v="ร้านที่8"/>
    <s v="กัณณิกา โพธิ์ตาด"/>
    <s v="97/13 บ้านเอื้ออาทร ม.2 ต.นาจอมเทียน_x000a__x000a_สัตหีบ/ Sattahipชลบุรี/ Chonburi_x000a_20250"/>
    <s v="20250"/>
    <s v="660969259284"/>
    <s v="20/08/2025 17:50"/>
    <s v="-"/>
    <s v="Kerry_dropoff"/>
    <s v="Lazada"/>
    <s v="lazada"/>
    <s v=""/>
    <s v="-"/>
    <s v="20/08/2025 17:50"/>
  </r>
  <r>
    <x v="1"/>
    <x v="1"/>
    <n v="50"/>
    <n v="2"/>
    <s v="FRV39"/>
    <n v="200"/>
    <n v="0"/>
    <s v="ร้านที่4"/>
    <s v="ค***มี"/>
    <s v="กรุงเทพฯ"/>
    <s v="-"/>
    <s v=""/>
    <s v="20/08/2025 17:39"/>
    <s v="-"/>
    <s v="J&amp;T Express"/>
    <s v="Tiktok"/>
    <s v="tiktok"/>
    <s v=""/>
    <s v="-"/>
    <s v="20/08/2025 17:39"/>
  </r>
  <r>
    <x v="2"/>
    <x v="2"/>
    <n v="50"/>
    <n v="2"/>
    <s v="FRV39"/>
    <n v="200"/>
    <n v="0"/>
    <s v="ร้านที่4"/>
    <s v="ค***มี"/>
    <s v="กรุงเทพฯ"/>
    <s v="-"/>
    <s v=""/>
    <s v="20/08/2025 17:39"/>
    <s v="-"/>
    <s v="J&amp;T Express"/>
    <s v="Tiktok"/>
    <s v="tiktok"/>
    <s v=""/>
    <s v="-"/>
    <s v="20/08/2025 17:39"/>
  </r>
  <r>
    <x v="3"/>
    <x v="3"/>
    <n v="50"/>
    <n v="2"/>
    <s v="FRV39"/>
    <n v="200"/>
    <n v="0"/>
    <s v="ร้านที่4"/>
    <s v="ค***มี"/>
    <s v="กรุงเทพฯ"/>
    <s v="-"/>
    <s v=""/>
    <s v="20/08/2025 17:39"/>
    <s v="-"/>
    <s v="J&amp;T Express"/>
    <s v="Tiktok"/>
    <s v="tiktok"/>
    <s v=""/>
    <s v="-"/>
    <s v="20/08/2025 17:39"/>
  </r>
  <r>
    <x v="1"/>
    <x v="1"/>
    <n v="50"/>
    <n v="1"/>
    <s v="FRV38"/>
    <n v="100"/>
    <n v="0"/>
    <s v="ร้านที่2"/>
    <s v="แ**"/>
    <s v="มุกดาหาร"/>
    <s v="-"/>
    <s v=""/>
    <s v="20/08/2025 17:27"/>
    <s v="-"/>
    <s v="J&amp;T COD"/>
    <s v="Tiktok"/>
    <s v="จ่ายทีหลัง / COD"/>
    <s v=""/>
    <s v="-"/>
    <s v="20/08/2025 17:27"/>
  </r>
  <r>
    <x v="2"/>
    <x v="2"/>
    <n v="50"/>
    <n v="1"/>
    <s v="FRV38"/>
    <n v="100"/>
    <n v="0"/>
    <s v="ร้านที่2"/>
    <s v="แ**"/>
    <s v="มุกดาหาร"/>
    <s v="-"/>
    <s v=""/>
    <s v="20/08/2025 17:27"/>
    <s v="-"/>
    <s v="J&amp;T COD"/>
    <s v="Tiktok"/>
    <s v="จ่ายทีหลัง / COD"/>
    <s v=""/>
    <s v="-"/>
    <s v="20/08/2025 17:27"/>
  </r>
  <r>
    <x v="3"/>
    <x v="3"/>
    <n v="50"/>
    <n v="1"/>
    <s v="FRV38"/>
    <n v="100"/>
    <n v="0"/>
    <s v="ร้านที่2"/>
    <s v="แ**"/>
    <s v="มุกดาหาร"/>
    <s v="-"/>
    <s v=""/>
    <s v="20/08/2025 17:27"/>
    <s v="-"/>
    <s v="J&amp;T COD"/>
    <s v="Tiktok"/>
    <s v="จ่ายทีหลัง / COD"/>
    <s v=""/>
    <s v="-"/>
    <s v="20/08/2025 17:27"/>
  </r>
  <r>
    <x v="1"/>
    <x v="1"/>
    <n v="50"/>
    <n v="1"/>
    <s v="FRV37"/>
    <n v="100"/>
    <n v="0"/>
    <s v="ร้านที่2"/>
    <s v="ส***รณี ถ***พร ธ***ัศน์54"/>
    <s v="จังหวัดสุราษฎร์ธานี"/>
    <s v="-"/>
    <s v=""/>
    <s v="20/08/2025 17:25"/>
    <s v="-"/>
    <s v="J&amp;T COD"/>
    <s v="Tiktok"/>
    <s v="จ่ายทีหลัง / COD"/>
    <s v=""/>
    <s v="-"/>
    <s v="20/08/2025 17:25"/>
  </r>
  <r>
    <x v="2"/>
    <x v="2"/>
    <n v="50"/>
    <n v="1"/>
    <s v="FRV37"/>
    <n v="100"/>
    <n v="0"/>
    <s v="ร้านที่2"/>
    <s v="ส***รณี ถ***พร ธ***ัศน์54"/>
    <s v="จังหวัดสุราษฎร์ธานี"/>
    <s v="-"/>
    <s v=""/>
    <s v="20/08/2025 17:25"/>
    <s v="-"/>
    <s v="J&amp;T COD"/>
    <s v="Tiktok"/>
    <s v="จ่ายทีหลัง / COD"/>
    <s v=""/>
    <s v="-"/>
    <s v="20/08/2025 17:25"/>
  </r>
  <r>
    <x v="3"/>
    <x v="3"/>
    <n v="50"/>
    <n v="1"/>
    <s v="FRV37"/>
    <n v="100"/>
    <n v="0"/>
    <s v="ร้านที่2"/>
    <s v="ส***รณี ถ***พร ธ***ัศน์54"/>
    <s v="จังหวัดสุราษฎร์ธานี"/>
    <s v="-"/>
    <s v=""/>
    <s v="20/08/2025 17:25"/>
    <s v="-"/>
    <s v="J&amp;T COD"/>
    <s v="Tiktok"/>
    <s v="จ่ายทีหลัง / COD"/>
    <s v=""/>
    <s v="-"/>
    <s v="20/08/2025 17:25"/>
  </r>
  <r>
    <x v="9"/>
    <x v="10"/>
    <n v="12"/>
    <n v="50"/>
    <s v="FRV36"/>
    <n v="632"/>
    <n v="0"/>
    <s v="ร้านที่1"/>
    <s v="จ******ม"/>
    <s v="****** C Supercenter ต.หญ้าปล้อง อ.เมือง จ.ศรีสะเกษ ตำบลหญ้าปล้อง อำเภอเมืองศรีสะเกษ จังหวัดศรีสะเกษ 33000"/>
    <s v="33000"/>
    <s v="84"/>
    <s v="20/08/2025 17:50"/>
    <s v="-"/>
    <s v="SPX Express"/>
    <s v="Shopee"/>
    <s v="shopee"/>
    <s v=""/>
    <s v="-"/>
    <s v="20/08/2025 17:20"/>
  </r>
  <r>
    <x v="0"/>
    <x v="0"/>
    <n v="33.333333333333336"/>
    <n v="3"/>
    <s v="FRV35"/>
    <n v="100"/>
    <n v="0"/>
    <s v="ร้านที่2"/>
    <s v="ท***ียา"/>
    <s v="นครศรีธรรมราช"/>
    <s v="-"/>
    <s v=""/>
    <s v="20/08/2025 17:17"/>
    <s v="-"/>
    <s v="J&amp;T COD"/>
    <s v="Tiktok"/>
    <s v="จ่ายทีหลัง / COD"/>
    <s v=""/>
    <s v="-"/>
    <s v="20/08/2025 17:18"/>
  </r>
  <r>
    <x v="0"/>
    <x v="0"/>
    <n v="33.333333333333336"/>
    <n v="3"/>
    <s v="FRV34"/>
    <n v="100"/>
    <n v="0"/>
    <s v="ร้านที่2"/>
    <s v="j***ai"/>
    <s v="กรุงเทพฯ"/>
    <s v="-"/>
    <s v=""/>
    <s v="20/08/2025 17:14"/>
    <s v="-"/>
    <s v="J&amp;T COD"/>
    <s v="Tiktok"/>
    <s v="จ่ายทีหลัง / COD"/>
    <s v=""/>
    <s v="-"/>
    <s v="20/08/2025 17:14"/>
  </r>
  <r>
    <x v="0"/>
    <x v="0"/>
    <n v="50"/>
    <n v="6"/>
    <s v="FRV33"/>
    <n v="200"/>
    <n v="0"/>
    <s v="ร้านที่2"/>
    <s v="ท***ร จ***ิมุต"/>
    <s v="สมุทรปราการ"/>
    <s v="-"/>
    <s v=""/>
    <s v="20/08/2025 17:10"/>
    <s v="-"/>
    <s v="J&amp;T COD"/>
    <s v="Tiktok"/>
    <s v="จ่ายทีหลัง / COD"/>
    <s v=""/>
    <s v="-"/>
    <s v="20/08/2025 17:10"/>
  </r>
  <r>
    <x v="0"/>
    <x v="0"/>
    <n v="33.333333333333336"/>
    <n v="3"/>
    <s v="FRV32"/>
    <n v="100"/>
    <n v="0"/>
    <s v="ร้านที่2"/>
    <s v="ก***กร ว***ค์"/>
    <s v="ร้อยเอ็ด"/>
    <s v="-"/>
    <s v=""/>
    <s v="20/08/2025 17:07"/>
    <s v="-"/>
    <s v="J&amp;T COD"/>
    <s v="Tiktok"/>
    <s v="จ่ายทีหลัง / COD"/>
    <s v=""/>
    <s v="-"/>
    <s v="20/08/2025 17:07"/>
  </r>
  <r>
    <x v="0"/>
    <x v="0"/>
    <n v="33.333333333333336"/>
    <n v="3"/>
    <s v="FRV31"/>
    <n v="100"/>
    <n v="0"/>
    <s v="ร้านที่2"/>
    <s v="ส***ย ต***กิดกิจ"/>
    <s v="กรุงเทพฯ"/>
    <s v="-"/>
    <s v=""/>
    <s v="20/08/2025 17:06"/>
    <s v="-"/>
    <s v="J&amp;T COD"/>
    <s v="Tiktok"/>
    <s v="จ่ายทีหลัง / COD"/>
    <s v=""/>
    <s v="-"/>
    <s v="20/08/2025 17:06"/>
  </r>
  <r>
    <x v="5"/>
    <x v="5"/>
    <n v="66.333333333333329"/>
    <n v="12"/>
    <s v="FRV30"/>
    <n v="880"/>
    <n v="0"/>
    <s v="ร้านที่4"/>
    <s v="อ***ดี ช***รักษ์"/>
    <s v="เทศบาลนครนครศรีธรรมราช"/>
    <s v="-"/>
    <s v=""/>
    <s v="20/08/2025 17:04"/>
    <s v="-"/>
    <s v="J&amp;T COD"/>
    <s v="Tiktok"/>
    <s v="จ่ายทีหลัง / COD"/>
    <s v=""/>
    <s v="-"/>
    <s v="20/08/2025 17:04"/>
  </r>
  <r>
    <x v="10"/>
    <x v="11"/>
    <n v="10"/>
    <n v="200"/>
    <s v="FRV29"/>
    <n v="1790"/>
    <n v="0"/>
    <s v="ร้านที่1"/>
    <s v="จ******ม"/>
    <s v="****** C Supercenter ต.หญ้าปล้อง อ.เมือง จ.ศรีสะเกษ ตำบลหญ้าปล้อง อำเภอเมืองศรีสะเกษ จังหวัดศรีสะเกษ 33000"/>
    <s v="33000"/>
    <s v="84"/>
    <s v="20/08/2025 17:00"/>
    <s v="-"/>
    <s v="SPX Express"/>
    <s v="Shopee"/>
    <s v="shopee"/>
    <s v=""/>
    <s v="-"/>
    <s v="20/08/2025 17:00"/>
  </r>
  <r>
    <x v="0"/>
    <x v="0"/>
    <n v="33.333333333333336"/>
    <n v="3"/>
    <s v="FRV28"/>
    <n v="100"/>
    <n v="0"/>
    <s v="ร้านที่2"/>
    <s v="t***irat S***a"/>
    <s v="สมุทรสาคร"/>
    <s v="-"/>
    <s v=""/>
    <s v="20/08/2025 16:57"/>
    <s v="-"/>
    <s v="J&amp;T COD"/>
    <s v="Tiktok"/>
    <s v="จ่ายทีหลัง / COD"/>
    <s v=""/>
    <s v="-"/>
    <s v="20/08/2025 16:57"/>
  </r>
  <r>
    <x v="0"/>
    <x v="0"/>
    <n v="33.333333333333336"/>
    <n v="3"/>
    <s v="FRV27"/>
    <n v="100"/>
    <n v="0"/>
    <s v="ร้านที่2"/>
    <s v="อ***"/>
    <s v="อ่างทอง"/>
    <s v="-"/>
    <s v=""/>
    <s v="20/08/2025 16:56"/>
    <s v="-"/>
    <s v="J&amp;T COD"/>
    <s v="Tiktok"/>
    <s v="จ่ายทีหลัง / COD"/>
    <s v=""/>
    <s v="-"/>
    <s v="20/08/2025 16:56"/>
  </r>
  <r>
    <x v="1"/>
    <x v="1"/>
    <n v="50"/>
    <n v="1"/>
    <s v="FRV26"/>
    <n v="100"/>
    <n v="0"/>
    <s v="ร้านที่4"/>
    <s v="แ***ี่"/>
    <s v="ชลบุรี"/>
    <s v="-"/>
    <s v=""/>
    <s v="20/08/2025 16:53"/>
    <s v="-"/>
    <s v="J&amp;T COD"/>
    <s v="Tiktok"/>
    <s v="จ่ายทีหลัง / COD"/>
    <s v=""/>
    <s v="-"/>
    <s v="20/08/2025 16:53"/>
  </r>
  <r>
    <x v="2"/>
    <x v="2"/>
    <n v="50"/>
    <n v="1"/>
    <s v="FRV26"/>
    <n v="100"/>
    <n v="0"/>
    <s v="ร้านที่4"/>
    <s v="แ***ี่"/>
    <s v="ชลบุรี"/>
    <s v="-"/>
    <s v=""/>
    <s v="20/08/2025 16:53"/>
    <s v="-"/>
    <s v="J&amp;T COD"/>
    <s v="Tiktok"/>
    <s v="จ่ายทีหลัง / COD"/>
    <s v=""/>
    <s v="-"/>
    <s v="20/08/2025 16:53"/>
  </r>
  <r>
    <x v="3"/>
    <x v="3"/>
    <n v="50"/>
    <n v="1"/>
    <s v="FRV26"/>
    <n v="100"/>
    <n v="0"/>
    <s v="ร้านที่4"/>
    <s v="แ***ี่"/>
    <s v="ชลบุรี"/>
    <s v="-"/>
    <s v=""/>
    <s v="20/08/2025 16:53"/>
    <s v="-"/>
    <s v="J&amp;T COD"/>
    <s v="Tiktok"/>
    <s v="จ่ายทีหลัง / COD"/>
    <s v=""/>
    <s v="-"/>
    <s v="20/08/2025 16:53"/>
  </r>
  <r>
    <x v="1"/>
    <x v="1"/>
    <n v="50"/>
    <n v="1"/>
    <s v="FRV24"/>
    <n v="100"/>
    <n v="0"/>
    <s v="ร้านที่2"/>
    <s v="อ***ญา ส***ำราญ"/>
    <s v="สุพรรณบุรี"/>
    <s v="-"/>
    <s v=""/>
    <s v="20/08/2025 16:48"/>
    <s v="-"/>
    <s v="J&amp;T COD"/>
    <s v="Tiktok"/>
    <s v="จ่ายทีหลัง / COD"/>
    <s v=""/>
    <s v="-"/>
    <s v="20/08/2025 16:48"/>
  </r>
  <r>
    <x v="2"/>
    <x v="2"/>
    <n v="50"/>
    <n v="1"/>
    <s v="FRV24"/>
    <n v="100"/>
    <n v="0"/>
    <s v="ร้านที่2"/>
    <s v="อ***ญา ส***ำราญ"/>
    <s v="สุพรรณบุรี"/>
    <s v="-"/>
    <s v=""/>
    <s v="20/08/2025 16:48"/>
    <s v="-"/>
    <s v="J&amp;T COD"/>
    <s v="Tiktok"/>
    <s v="จ่ายทีหลัง / COD"/>
    <s v=""/>
    <s v="-"/>
    <s v="20/08/2025 16:48"/>
  </r>
  <r>
    <x v="3"/>
    <x v="3"/>
    <n v="50"/>
    <n v="1"/>
    <s v="FRV24"/>
    <n v="100"/>
    <n v="0"/>
    <s v="ร้านที่2"/>
    <s v="อ***ญา ส***ำราญ"/>
    <s v="สุพรรณบุรี"/>
    <s v="-"/>
    <s v=""/>
    <s v="20/08/2025 16:48"/>
    <s v="-"/>
    <s v="J&amp;T COD"/>
    <s v="Tiktok"/>
    <s v="จ่ายทีหลัง / COD"/>
    <s v=""/>
    <s v="-"/>
    <s v="20/08/2025 16:48"/>
  </r>
  <r>
    <x v="0"/>
    <x v="0"/>
    <n v="33.333333333333336"/>
    <n v="3"/>
    <s v="FRV23"/>
    <n v="100"/>
    <n v="0"/>
    <s v="ร้านที่2"/>
    <s v="ค***อยคิม"/>
    <s v="สมุทรสาคร"/>
    <s v="-"/>
    <s v=""/>
    <s v="20/08/2025 16:44"/>
    <s v="-"/>
    <s v="J&amp;T COD"/>
    <s v="Tiktok"/>
    <s v="จ่ายทีหลัง / COD"/>
    <s v=""/>
    <s v="-"/>
    <s v="20/08/2025 16:45"/>
  </r>
  <r>
    <x v="0"/>
    <x v="0"/>
    <n v="50"/>
    <n v="6"/>
    <s v="FRV22"/>
    <n v="195"/>
    <n v="0"/>
    <s v="ร้านที่2"/>
    <s v="ล***ง น***ลธรรม"/>
    <s v="ปทุมธานี"/>
    <s v="-"/>
    <s v=""/>
    <s v="20/08/2025 16:34"/>
    <s v="-"/>
    <s v="Flash Express Thailand COD"/>
    <s v="Tiktok"/>
    <s v="จ่ายทีหลัง / COD"/>
    <s v=""/>
    <s v="-"/>
    <s v="20/08/2025 16:34"/>
  </r>
  <r>
    <x v="0"/>
    <x v="0"/>
    <n v="33.333333333333336"/>
    <n v="3"/>
    <s v="FRV21"/>
    <n v="100"/>
    <n v="0"/>
    <s v="ร้านที่2"/>
    <s v="ว***จรี เ***ยงผดุง"/>
    <s v="กรุงเทพฯ"/>
    <s v="-"/>
    <s v=""/>
    <s v="20/08/2025 16:33"/>
    <s v="-"/>
    <s v="J&amp;T COD"/>
    <s v="Tiktok"/>
    <s v="จ่ายทีหลัง / COD"/>
    <s v=""/>
    <s v="-"/>
    <s v="20/08/2025 16:33"/>
  </r>
  <r>
    <x v="1"/>
    <x v="1"/>
    <n v="50"/>
    <n v="1"/>
    <s v="FRV20"/>
    <n v="200"/>
    <n v="0"/>
    <s v="ร้านที่2"/>
    <s v="จ***นา จ***ยู่"/>
    <s v="สุพรรณบุรี"/>
    <s v="-"/>
    <s v=""/>
    <s v="20/08/2025 16:33"/>
    <s v="-"/>
    <s v="J&amp;T Express"/>
    <s v="Tiktok"/>
    <s v="tiktok"/>
    <s v=""/>
    <s v="-"/>
    <s v="20/08/2025 16:32"/>
  </r>
  <r>
    <x v="2"/>
    <x v="2"/>
    <n v="50"/>
    <n v="1"/>
    <s v="FRV20"/>
    <n v="200"/>
    <n v="0"/>
    <s v="ร้านที่2"/>
    <s v="จ***นา จ***ยู่"/>
    <s v="สุพรรณบุรี"/>
    <s v="-"/>
    <s v=""/>
    <s v="20/08/2025 16:33"/>
    <s v="-"/>
    <s v="J&amp;T Express"/>
    <s v="Tiktok"/>
    <s v="tiktok"/>
    <s v=""/>
    <s v="-"/>
    <s v="20/08/2025 16:32"/>
  </r>
  <r>
    <x v="3"/>
    <x v="3"/>
    <n v="50"/>
    <n v="1"/>
    <s v="FRV20"/>
    <n v="200"/>
    <n v="0"/>
    <s v="ร้านที่2"/>
    <s v="จ***นา จ***ยู่"/>
    <s v="สุพรรณบุรี"/>
    <s v="-"/>
    <s v=""/>
    <s v="20/08/2025 16:33"/>
    <s v="-"/>
    <s v="J&amp;T Express"/>
    <s v="Tiktok"/>
    <s v="tiktok"/>
    <s v=""/>
    <s v="-"/>
    <s v="20/08/2025 16:32"/>
  </r>
  <r>
    <x v="4"/>
    <x v="4"/>
    <n v="66.666666666666671"/>
    <n v="3"/>
    <s v="FRV20"/>
    <n v="200"/>
    <n v="0"/>
    <s v="ร้านที่2"/>
    <s v="จ***นา จ***ยู่"/>
    <s v="สุพรรณบุรี"/>
    <s v="-"/>
    <s v=""/>
    <s v="20/08/2025 16:33"/>
    <s v="-"/>
    <s v="J&amp;T Express"/>
    <s v="Tiktok"/>
    <s v="tiktok"/>
    <s v=""/>
    <s v="-"/>
    <s v="20/08/2025 16:32"/>
  </r>
  <r>
    <x v="0"/>
    <x v="0"/>
    <n v="50"/>
    <n v="6"/>
    <s v="FRV19"/>
    <n v="200"/>
    <n v="0"/>
    <s v="ร้านที่2"/>
    <s v="ร**"/>
    <s v="กรุงเทพมหานคร"/>
    <s v="-"/>
    <s v=""/>
    <s v="20/08/2025 16:31"/>
    <s v="-"/>
    <s v="J&amp;T COD"/>
    <s v="Tiktok"/>
    <s v="จ่ายทีหลัง / COD"/>
    <s v=""/>
    <s v="-"/>
    <s v="20/08/2025 16:31"/>
  </r>
  <r>
    <x v="1"/>
    <x v="1"/>
    <n v="50"/>
    <n v="1"/>
    <s v="FRV18"/>
    <n v="100"/>
    <n v="0"/>
    <s v="ร้านที่2"/>
    <s v="อ*** จ***บำเพ็ญ  บ***เจาะบ่อ"/>
    <s v="พิจิตร"/>
    <s v="-"/>
    <s v=""/>
    <s v="20/08/2025 16:29"/>
    <s v="-"/>
    <s v="J&amp;T COD"/>
    <s v="Tiktok"/>
    <s v="จ่ายทีหลัง / COD"/>
    <s v=""/>
    <s v="-"/>
    <s v="20/08/2025 16:29"/>
  </r>
  <r>
    <x v="2"/>
    <x v="2"/>
    <n v="50"/>
    <n v="1"/>
    <s v="FRV18"/>
    <n v="100"/>
    <n v="0"/>
    <s v="ร้านที่2"/>
    <s v="อ*** จ***บำเพ็ญ  บ***เจาะบ่อ"/>
    <s v="พิจิตร"/>
    <s v="-"/>
    <s v=""/>
    <s v="20/08/2025 16:29"/>
    <s v="-"/>
    <s v="J&amp;T COD"/>
    <s v="Tiktok"/>
    <s v="จ่ายทีหลัง / COD"/>
    <s v=""/>
    <s v="-"/>
    <s v="20/08/2025 16:29"/>
  </r>
  <r>
    <x v="3"/>
    <x v="3"/>
    <n v="50"/>
    <n v="1"/>
    <s v="FRV18"/>
    <n v="100"/>
    <n v="0"/>
    <s v="ร้านที่2"/>
    <s v="อ*** จ***บำเพ็ญ  บ***เจาะบ่อ"/>
    <s v="พิจิตร"/>
    <s v="-"/>
    <s v=""/>
    <s v="20/08/2025 16:29"/>
    <s v="-"/>
    <s v="J&amp;T COD"/>
    <s v="Tiktok"/>
    <s v="จ่ายทีหลัง / COD"/>
    <s v=""/>
    <s v="-"/>
    <s v="20/08/2025 16:29"/>
  </r>
  <r>
    <x v="0"/>
    <x v="0"/>
    <n v="50"/>
    <n v="6"/>
    <s v="FRV17"/>
    <n v="200"/>
    <n v="0"/>
    <s v="ร้านที่2"/>
    <s v="จ***ิรา ม***็ง"/>
    <s v="กรุงเทพฯ"/>
    <s v="-"/>
    <s v=""/>
    <s v="20/08/2025 16:25"/>
    <s v="-"/>
    <s v="J&amp;T COD"/>
    <s v="Tiktok"/>
    <s v="จ่ายทีหลัง / COD"/>
    <s v=""/>
    <s v="-"/>
    <s v="20/08/2025 16:25"/>
  </r>
  <r>
    <x v="1"/>
    <x v="1"/>
    <n v="50"/>
    <n v="2"/>
    <s v="FRV16"/>
    <n v="167"/>
    <n v="0"/>
    <s v="ร้านที่1"/>
    <s v="พ*****า"/>
    <s v="******าเจริญ ตำบลทุ่งมหาเจริญ อำเภอวังน้ำเย็น จังหวัดสระแก้ว 27210"/>
    <s v="27210"/>
    <s v="24"/>
    <s v="-"/>
    <s v="-"/>
    <s v=""/>
    <s v="Shopee"/>
    <s v="-"/>
    <s v=""/>
    <s v="-"/>
    <s v="20/08/2025 16:20"/>
  </r>
  <r>
    <x v="2"/>
    <x v="2"/>
    <n v="50"/>
    <n v="2"/>
    <s v="FRV16"/>
    <n v="167"/>
    <n v="0"/>
    <s v="ร้านที่1"/>
    <s v="พ*****า"/>
    <s v="******าเจริญ ตำบลทุ่งมหาเจริญ อำเภอวังน้ำเย็น จังหวัดสระแก้ว 27210"/>
    <s v="27210"/>
    <s v="24"/>
    <s v="-"/>
    <s v="-"/>
    <s v=""/>
    <s v="Shopee"/>
    <s v="-"/>
    <s v=""/>
    <s v="-"/>
    <s v="20/08/2025 16:20"/>
  </r>
  <r>
    <x v="3"/>
    <x v="3"/>
    <n v="50"/>
    <n v="2"/>
    <s v="FRV16"/>
    <n v="167"/>
    <n v="0"/>
    <s v="ร้านที่1"/>
    <s v="พ*****า"/>
    <s v="******าเจริญ ตำบลทุ่งมหาเจริญ อำเภอวังน้ำเย็น จังหวัดสระแก้ว 27210"/>
    <s v="27210"/>
    <s v="24"/>
    <s v="-"/>
    <s v="-"/>
    <s v=""/>
    <s v="Shopee"/>
    <s v="-"/>
    <s v=""/>
    <s v="-"/>
    <s v="20/08/2025 16:20"/>
  </r>
  <r>
    <x v="0"/>
    <x v="0"/>
    <n v="33.333333333333336"/>
    <n v="3"/>
    <s v="FRV14"/>
    <n v="100"/>
    <n v="0"/>
    <s v="ร้านที่2"/>
    <s v="ส***ญญา ช***เครือ"/>
    <s v="กรุงเทพฯ"/>
    <s v="-"/>
    <s v=""/>
    <s v="20/08/2025 16:15"/>
    <s v="-"/>
    <s v="J&amp;T COD"/>
    <s v="Tiktok"/>
    <s v="จ่ายทีหลัง / COD"/>
    <s v=""/>
    <s v="-"/>
    <s v="20/08/2025 16:15"/>
  </r>
  <r>
    <x v="1"/>
    <x v="1"/>
    <n v="50"/>
    <n v="2"/>
    <s v="FRV13"/>
    <n v="167"/>
    <n v="0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20/08/2025 16:44"/>
    <s v="-"/>
    <s v="SPX Express"/>
    <s v="Shopee"/>
    <s v="shopee"/>
    <s v=""/>
    <s v="-"/>
    <s v="20/08/2025 16:14"/>
  </r>
  <r>
    <x v="2"/>
    <x v="2"/>
    <n v="50"/>
    <n v="2"/>
    <s v="FRV13"/>
    <n v="167"/>
    <n v="0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20/08/2025 16:44"/>
    <s v="-"/>
    <s v="SPX Express"/>
    <s v="Shopee"/>
    <s v="shopee"/>
    <s v=""/>
    <s v="-"/>
    <s v="20/08/2025 16:14"/>
  </r>
  <r>
    <x v="3"/>
    <x v="3"/>
    <n v="50"/>
    <n v="2"/>
    <s v="FRV13"/>
    <n v="167"/>
    <n v="0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20/08/2025 16:44"/>
    <s v="-"/>
    <s v="SPX Express"/>
    <s v="Shopee"/>
    <s v="shopee"/>
    <s v=""/>
    <s v="-"/>
    <s v="20/08/2025 16:14"/>
  </r>
  <r>
    <x v="0"/>
    <x v="0"/>
    <n v="33.333333333333336"/>
    <n v="3"/>
    <s v="FRV12"/>
    <n v="100"/>
    <n v="0"/>
    <s v="ร้านที่2"/>
    <s v="ช***ชา ศ***มาศ"/>
    <s v="ฉะเชิงเทรา"/>
    <s v="-"/>
    <s v=""/>
    <s v="20/08/2025 16:13"/>
    <s v="-"/>
    <s v="J&amp;T Express"/>
    <s v="Tiktok"/>
    <s v="tiktok"/>
    <s v=""/>
    <s v="-"/>
    <s v="20/08/2025 16:13"/>
  </r>
  <r>
    <x v="0"/>
    <x v="0"/>
    <n v="33.333333333333336"/>
    <n v="3"/>
    <s v="FRV10"/>
    <n v="100"/>
    <n v="0"/>
    <s v="ร้านที่2"/>
    <s v="ก***ิการ์"/>
    <s v="Bangkok"/>
    <s v="-"/>
    <s v=""/>
    <s v="20/08/2025 16:08"/>
    <s v="-"/>
    <s v="J&amp;T COD"/>
    <s v="Tiktok"/>
    <s v="จ่ายทีหลัง / COD"/>
    <s v=""/>
    <s v="-"/>
    <s v="20/08/2025 16:09"/>
  </r>
  <r>
    <x v="0"/>
    <x v="0"/>
    <n v="50"/>
    <n v="6"/>
    <s v="FRV9"/>
    <n v="200"/>
    <n v="0"/>
    <s v="ร้านที่2"/>
    <s v="ส***กดิ์ ก***าลสงค์"/>
    <s v="กรุงเทพฯ"/>
    <s v="-"/>
    <s v=""/>
    <s v="20/08/2025 16:08"/>
    <s v="-"/>
    <s v="J&amp;T Express"/>
    <s v="Tiktok"/>
    <s v="tiktok"/>
    <s v=""/>
    <s v="-"/>
    <s v="20/08/2025 16:08"/>
  </r>
  <r>
    <x v="0"/>
    <x v="0"/>
    <n v="50"/>
    <n v="6"/>
    <s v="FRV8"/>
    <n v="200"/>
    <n v="0"/>
    <s v="ร้านที่2"/>
    <s v="พ***านันท์ ว***บุญมีฤทธิ์"/>
    <s v="นครปฐม"/>
    <s v="-"/>
    <s v=""/>
    <s v="20/08/2025 16:05"/>
    <s v="-"/>
    <s v="J&amp;T COD"/>
    <s v="Tiktok"/>
    <s v="จ่ายทีหลัง / COD"/>
    <s v=""/>
    <s v="-"/>
    <s v="20/08/2025 16:05"/>
  </r>
  <r>
    <x v="1"/>
    <x v="1"/>
    <n v="50"/>
    <n v="1"/>
    <s v="FRV7"/>
    <n v="210"/>
    <n v="0"/>
    <s v="ร้านที่1"/>
    <s v="เ******์"/>
    <s v="******นนท์ ต.ท่าทราย ตำบลท่าทราย อำเภอเมืองนนทบุรี จังหวัดนนทบุรี 11000"/>
    <s v="11000"/>
    <s v="15"/>
    <s v="20/08/2025 16:06"/>
    <s v="-"/>
    <s v="SPX Express"/>
    <s v="Shopee"/>
    <s v="shopee"/>
    <s v=""/>
    <s v="-"/>
    <s v="20/08/2025 16:05"/>
  </r>
  <r>
    <x v="2"/>
    <x v="2"/>
    <n v="50"/>
    <n v="1"/>
    <s v="FRV7"/>
    <n v="210"/>
    <n v="0"/>
    <s v="ร้านที่1"/>
    <s v="เ******์"/>
    <s v="******นนท์ ต.ท่าทราย ตำบลท่าทราย อำเภอเมืองนนทบุรี จังหวัดนนทบุรี 11000"/>
    <s v="11000"/>
    <s v="15"/>
    <s v="20/08/2025 16:06"/>
    <s v="-"/>
    <s v="SPX Express"/>
    <s v="Shopee"/>
    <s v="shopee"/>
    <s v=""/>
    <s v="-"/>
    <s v="20/08/2025 16:05"/>
  </r>
  <r>
    <x v="3"/>
    <x v="3"/>
    <n v="50"/>
    <n v="1"/>
    <s v="FRV7"/>
    <n v="210"/>
    <n v="0"/>
    <s v="ร้านที่1"/>
    <s v="เ******์"/>
    <s v="******นนท์ ต.ท่าทราย ตำบลท่าทราย อำเภอเมืองนนทบุรี จังหวัดนนทบุรี 11000"/>
    <s v="11000"/>
    <s v="15"/>
    <s v="20/08/2025 16:06"/>
    <s v="-"/>
    <s v="SPX Express"/>
    <s v="Shopee"/>
    <s v="shopee"/>
    <s v=""/>
    <s v="-"/>
    <s v="20/08/2025 16:05"/>
  </r>
  <r>
    <x v="9"/>
    <x v="10"/>
    <n v="12"/>
    <n v="10"/>
    <s v="FRV7"/>
    <n v="210"/>
    <n v="0"/>
    <s v="ร้านที่1"/>
    <s v="เ******์"/>
    <s v="******นนท์ ต.ท่าทราย ตำบลท่าทราย อำเภอเมืองนนทบุรี จังหวัดนนทบุรี 11000"/>
    <s v="11000"/>
    <s v="15"/>
    <s v="20/08/2025 16:06"/>
    <s v="-"/>
    <s v="SPX Express"/>
    <s v="Shopee"/>
    <s v="shopee"/>
    <s v=""/>
    <s v="-"/>
    <s v="20/08/2025 16:05"/>
  </r>
  <r>
    <x v="5"/>
    <x v="5"/>
    <n v="66.333333333333329"/>
    <n v="3"/>
    <s v="FRV6"/>
    <n v="179.25"/>
    <n v="26"/>
    <s v="ร้านที่8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0/08/2025 16:04"/>
    <s v="-"/>
    <s v="Kerry_dropoff"/>
    <s v="Lazada"/>
    <s v="lazada"/>
    <s v=""/>
    <s v="-"/>
    <s v="20/08/2025 16:04"/>
  </r>
  <r>
    <x v="1"/>
    <x v="1"/>
    <n v="50"/>
    <n v="1"/>
    <s v="FRV4"/>
    <n v="100"/>
    <n v="0"/>
    <s v="ร้านที่4"/>
    <s v="ว***า ก***"/>
    <s v="นครราชสีมา"/>
    <s v="-"/>
    <s v=""/>
    <s v="20/08/2025 15:57"/>
    <s v="-"/>
    <s v="J&amp;T COD"/>
    <s v="Tiktok"/>
    <s v="จ่ายทีหลัง / COD"/>
    <s v=""/>
    <s v="-"/>
    <s v="20/08/2025 15:57"/>
  </r>
  <r>
    <x v="2"/>
    <x v="2"/>
    <n v="50"/>
    <n v="1"/>
    <s v="FRV4"/>
    <n v="100"/>
    <n v="0"/>
    <s v="ร้านที่4"/>
    <s v="ว***า ก***"/>
    <s v="นครราชสีมา"/>
    <s v="-"/>
    <s v=""/>
    <s v="20/08/2025 15:57"/>
    <s v="-"/>
    <s v="J&amp;T COD"/>
    <s v="Tiktok"/>
    <s v="จ่ายทีหลัง / COD"/>
    <s v=""/>
    <s v="-"/>
    <s v="20/08/2025 15:57"/>
  </r>
  <r>
    <x v="3"/>
    <x v="3"/>
    <n v="50"/>
    <n v="1"/>
    <s v="FRV4"/>
    <n v="100"/>
    <n v="0"/>
    <s v="ร้านที่4"/>
    <s v="ว***า ก***"/>
    <s v="นครราชสีมา"/>
    <s v="-"/>
    <s v=""/>
    <s v="20/08/2025 15:57"/>
    <s v="-"/>
    <s v="J&amp;T COD"/>
    <s v="Tiktok"/>
    <s v="จ่ายทีหลัง / COD"/>
    <s v=""/>
    <s v="-"/>
    <s v="20/08/2025 15:57"/>
  </r>
  <r>
    <x v="1"/>
    <x v="1"/>
    <n v="50"/>
    <n v="1"/>
    <s v="FRV1"/>
    <n v="100"/>
    <n v="0"/>
    <s v="ร้านที่2"/>
    <s v="ป***าพรรณ ค***"/>
    <s v="ชุมพร"/>
    <s v="-"/>
    <s v=""/>
    <s v="20/08/2025 15:49"/>
    <s v="-"/>
    <s v="J&amp;T COD"/>
    <s v="Tiktok"/>
    <s v="จ่ายทีหลัง / COD"/>
    <s v=""/>
    <s v="-"/>
    <s v="20/08/2025 15:49"/>
  </r>
  <r>
    <x v="2"/>
    <x v="2"/>
    <n v="50"/>
    <n v="1"/>
    <s v="FRV1"/>
    <n v="100"/>
    <n v="0"/>
    <s v="ร้านที่2"/>
    <s v="ป***าพรรณ ค***"/>
    <s v="ชุมพร"/>
    <s v="-"/>
    <s v=""/>
    <s v="20/08/2025 15:49"/>
    <s v="-"/>
    <s v="J&amp;T COD"/>
    <s v="Tiktok"/>
    <s v="จ่ายทีหลัง / COD"/>
    <s v=""/>
    <s v="-"/>
    <s v="20/08/2025 15:49"/>
  </r>
  <r>
    <x v="3"/>
    <x v="3"/>
    <n v="50"/>
    <n v="1"/>
    <s v="FRV1"/>
    <n v="100"/>
    <n v="0"/>
    <s v="ร้านที่2"/>
    <s v="ป***าพรรณ ค***"/>
    <s v="ชุมพร"/>
    <s v="-"/>
    <s v=""/>
    <s v="20/08/2025 15:49"/>
    <s v="-"/>
    <s v="J&amp;T COD"/>
    <s v="Tiktok"/>
    <s v="จ่ายทีหลัง / COD"/>
    <s v=""/>
    <s v="-"/>
    <s v="20/08/2025 15:49"/>
  </r>
  <r>
    <x v="1"/>
    <x v="1"/>
    <n v="50"/>
    <n v="2"/>
    <s v="FRV0"/>
    <n v="167"/>
    <n v="0"/>
    <s v="ร้านที่1"/>
    <s v="ก******บ"/>
    <s v="******นาป่าแซง อำเภอปทุมราชวงศา จังหวัดอำนาจเจริญ 37110"/>
    <s v="37110"/>
    <s v="28"/>
    <s v="20/08/2025 15:43"/>
    <s v="-"/>
    <s v="SPX Express"/>
    <s v="Shopee"/>
    <s v="shopee"/>
    <s v=""/>
    <s v="-"/>
    <s v="20/08/2025 15:43"/>
  </r>
  <r>
    <x v="2"/>
    <x v="2"/>
    <n v="50"/>
    <n v="2"/>
    <s v="FRV0"/>
    <n v="167"/>
    <n v="0"/>
    <s v="ร้านที่1"/>
    <s v="ก******บ"/>
    <s v="******นาป่าแซง อำเภอปทุมราชวงศา จังหวัดอำนาจเจริญ 37110"/>
    <s v="37110"/>
    <s v="28"/>
    <s v="20/08/2025 15:43"/>
    <s v="-"/>
    <s v="SPX Express"/>
    <s v="Shopee"/>
    <s v="shopee"/>
    <s v=""/>
    <s v="-"/>
    <s v="20/08/2025 15:43"/>
  </r>
  <r>
    <x v="3"/>
    <x v="3"/>
    <n v="50"/>
    <n v="2"/>
    <s v="FRV0"/>
    <n v="167"/>
    <n v="0"/>
    <s v="ร้านที่1"/>
    <s v="ก******บ"/>
    <s v="******นาป่าแซง อำเภอปทุมราชวงศา จังหวัดอำนาจเจริญ 37110"/>
    <s v="37110"/>
    <s v="28"/>
    <s v="20/08/2025 15:43"/>
    <s v="-"/>
    <s v="SPX Express"/>
    <s v="Shopee"/>
    <s v="shopee"/>
    <s v=""/>
    <s v="-"/>
    <s v="20/08/2025 15:43"/>
  </r>
  <r>
    <x v="0"/>
    <x v="0"/>
    <n v="33.333333333333336"/>
    <n v="3"/>
    <s v="FRU98"/>
    <n v="100"/>
    <n v="0"/>
    <s v="ร้านที่2"/>
    <s v="น***น  ม***้ว"/>
    <s v="กาญจนบุรี"/>
    <s v="-"/>
    <s v=""/>
    <s v="20/08/2025 15:40"/>
    <s v="-"/>
    <s v="J&amp;T COD"/>
    <s v="Tiktok"/>
    <s v="จ่ายทีหลัง / COD"/>
    <s v=""/>
    <s v="-"/>
    <s v="20/08/2025 15:41"/>
  </r>
  <r>
    <x v="11"/>
    <x v="12"/>
    <n v="78.5"/>
    <n v="2"/>
    <s v="FRU97"/>
    <n v="149"/>
    <n v="0"/>
    <s v="ร้านที่1"/>
    <s v="จ******า"/>
    <s v="******องเตย, เขตคลองเตย หลังตึกไทย กทม 10110 แขวงคลองเตย เขตคลองเตย จังหวัดกรุงเทพมหานคร 10110"/>
    <s v="10110"/>
    <s v="49"/>
    <s v="20/08/2025 15:40"/>
    <s v="-"/>
    <s v="Flash Express"/>
    <s v="Shopee"/>
    <s v="shopee"/>
    <s v=""/>
    <s v="-"/>
    <s v="20/08/2025 15:40"/>
  </r>
  <r>
    <x v="0"/>
    <x v="0"/>
    <n v="50"/>
    <n v="6"/>
    <s v="FRU96"/>
    <n v="200"/>
    <n v="0"/>
    <s v="ร้านที่2"/>
    <s v="ก***นา จ***ร์เจริญ"/>
    <s v="เพชรบูรณ์"/>
    <s v="-"/>
    <s v=""/>
    <s v="20/08/2025 15:36"/>
    <s v="-"/>
    <s v="Flash Express Thailand COD"/>
    <s v="Tiktok"/>
    <s v="จ่ายทีหลัง / COD"/>
    <s v=""/>
    <s v="-"/>
    <s v="20/08/2025 15:36"/>
  </r>
  <r>
    <x v="5"/>
    <x v="5"/>
    <n v="69.900000000000006"/>
    <n v="10"/>
    <s v="FRU95"/>
    <n v="864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0/08/2025 15:34"/>
    <s v="-"/>
    <s v="Kerry_dropoff"/>
    <s v="Lazada"/>
    <s v="lazada"/>
    <s v=""/>
    <s v="-"/>
    <s v="20/08/2025 15:34"/>
  </r>
  <r>
    <x v="1"/>
    <x v="1"/>
    <n v="50"/>
    <n v="1"/>
    <s v="FRU94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20/08/2025 16:03"/>
    <s v="-"/>
    <s v="SPX Express"/>
    <s v="Shopee"/>
    <s v="shopee"/>
    <s v=""/>
    <s v="-"/>
    <s v="20/08/2025 15:33"/>
  </r>
  <r>
    <x v="2"/>
    <x v="2"/>
    <n v="50"/>
    <n v="1"/>
    <s v="FRU94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20/08/2025 16:03"/>
    <s v="-"/>
    <s v="SPX Express"/>
    <s v="Shopee"/>
    <s v="shopee"/>
    <s v=""/>
    <s v="-"/>
    <s v="20/08/2025 15:33"/>
  </r>
  <r>
    <x v="3"/>
    <x v="3"/>
    <n v="50"/>
    <n v="1"/>
    <s v="FRU94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20/08/2025 16:03"/>
    <s v="-"/>
    <s v="SPX Express"/>
    <s v="Shopee"/>
    <s v="shopee"/>
    <s v=""/>
    <s v="-"/>
    <s v="20/08/2025 15:33"/>
  </r>
  <r>
    <x v="1"/>
    <x v="1"/>
    <n v="50"/>
    <n v="1"/>
    <s v="FRU93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-"/>
    <s v="-"/>
    <s v=""/>
    <s v="Shopee"/>
    <s v="-"/>
    <s v=""/>
    <s v="-"/>
    <s v="20/08/2025 15:32"/>
  </r>
  <r>
    <x v="2"/>
    <x v="2"/>
    <n v="50"/>
    <n v="1"/>
    <s v="FRU93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-"/>
    <s v="-"/>
    <s v=""/>
    <s v="Shopee"/>
    <s v="-"/>
    <s v=""/>
    <s v="-"/>
    <s v="20/08/2025 15:32"/>
  </r>
  <r>
    <x v="3"/>
    <x v="3"/>
    <n v="50"/>
    <n v="1"/>
    <s v="FRU93"/>
    <n v="90"/>
    <n v="0"/>
    <s v="ร้านที่1"/>
    <s v="ส******ย"/>
    <s v="******ัพราช, อำเภอตาพระยา ตำบลทัพราช อำเภอตาพระยา จังหวัดสระแก้ว 27180"/>
    <s v="27180"/>
    <s v="00"/>
    <s v="-"/>
    <s v="-"/>
    <s v=""/>
    <s v="Shopee"/>
    <s v="-"/>
    <s v=""/>
    <s v="-"/>
    <s v="20/08/2025 15:32"/>
  </r>
  <r>
    <x v="0"/>
    <x v="0"/>
    <n v="33.333333333333336"/>
    <n v="3"/>
    <s v="FRU92"/>
    <n v="100"/>
    <n v="0"/>
    <s v="ร้านที่2"/>
    <s v="ป***ชาติ  อ***ะเสน"/>
    <s v="ขอนแก่น"/>
    <s v="-"/>
    <s v=""/>
    <s v="20/08/2025 15:26"/>
    <s v="-"/>
    <s v="J&amp;T COD"/>
    <s v="Tiktok"/>
    <s v="จ่ายทีหลัง / COD"/>
    <s v=""/>
    <s v="-"/>
    <s v="20/08/2025 15:26"/>
  </r>
  <r>
    <x v="0"/>
    <x v="0"/>
    <n v="50"/>
    <n v="6"/>
    <s v="FRU91"/>
    <n v="200"/>
    <n v="0"/>
    <s v="ร้านที่2"/>
    <s v="ป***าภร อ***สิน172 ม*** เ***มะกอก อ พ***ะคีรี จ น***วรรค์"/>
    <s v="นครสวรรค์"/>
    <s v="-"/>
    <s v=""/>
    <s v="20/08/2025 15:22"/>
    <s v="-"/>
    <s v="J&amp;T COD"/>
    <s v="Tiktok"/>
    <s v="จ่ายทีหลัง / COD"/>
    <s v=""/>
    <s v="-"/>
    <s v="20/08/2025 15:22"/>
  </r>
  <r>
    <x v="0"/>
    <x v="0"/>
    <n v="33.333333333333336"/>
    <n v="3"/>
    <s v="FRU90"/>
    <n v="129"/>
    <n v="29"/>
    <s v="ร้านที่2"/>
    <s v="บ***า อ***สิงครัตน์"/>
    <s v="นครปฐม"/>
    <s v="-"/>
    <s v=""/>
    <s v="20/08/2025 15:20"/>
    <s v="-"/>
    <s v="J&amp;T COD"/>
    <s v="Tiktok"/>
    <s v="จ่ายทีหลัง / COD"/>
    <s v=""/>
    <s v="-"/>
    <s v="20/08/2025 15:20"/>
  </r>
  <r>
    <x v="1"/>
    <x v="1"/>
    <n v="50"/>
    <n v="3"/>
    <s v="FRU89"/>
    <n v="480"/>
    <n v="0"/>
    <s v="ร้านที่2"/>
    <s v="ภ***พรรณ"/>
    <s v="Chanthaburi"/>
    <s v="-"/>
    <s v=""/>
    <s v="20/08/2025 15:23"/>
    <s v="-"/>
    <s v="J&amp;T Express"/>
    <s v="Tiktok"/>
    <s v="tiktok"/>
    <s v=""/>
    <s v="-"/>
    <s v="20/08/2025 15:20"/>
  </r>
  <r>
    <x v="2"/>
    <x v="2"/>
    <n v="50"/>
    <n v="3"/>
    <s v="FRU89"/>
    <n v="480"/>
    <n v="0"/>
    <s v="ร้านที่2"/>
    <s v="ภ***พรรณ"/>
    <s v="Chanthaburi"/>
    <s v="-"/>
    <s v=""/>
    <s v="20/08/2025 15:23"/>
    <s v="-"/>
    <s v="J&amp;T Express"/>
    <s v="Tiktok"/>
    <s v="tiktok"/>
    <s v=""/>
    <s v="-"/>
    <s v="20/08/2025 15:20"/>
  </r>
  <r>
    <x v="3"/>
    <x v="3"/>
    <n v="50"/>
    <n v="3"/>
    <s v="FRU89"/>
    <n v="480"/>
    <n v="0"/>
    <s v="ร้านที่2"/>
    <s v="ภ***พรรณ"/>
    <s v="Chanthaburi"/>
    <s v="-"/>
    <s v=""/>
    <s v="20/08/2025 15:23"/>
    <s v="-"/>
    <s v="J&amp;T Express"/>
    <s v="Tiktok"/>
    <s v="tiktok"/>
    <s v=""/>
    <s v="-"/>
    <s v="20/08/2025 15:20"/>
  </r>
  <r>
    <x v="12"/>
    <x v="13"/>
    <n v="50"/>
    <n v="6"/>
    <s v="FRU89"/>
    <n v="480"/>
    <n v="0"/>
    <s v="ร้านที่2"/>
    <s v="ภ***พรรณ"/>
    <s v="Chanthaburi"/>
    <s v="-"/>
    <s v=""/>
    <s v="20/08/2025 15:23"/>
    <s v="-"/>
    <s v="J&amp;T Express"/>
    <s v="Tiktok"/>
    <s v="tiktok"/>
    <s v=""/>
    <s v="-"/>
    <s v="20/08/2025 15:20"/>
  </r>
  <r>
    <x v="4"/>
    <x v="4"/>
    <n v="66.666666666666671"/>
    <n v="3"/>
    <s v="FRU88"/>
    <n v="100"/>
    <n v="0"/>
    <s v="ร้านที่2"/>
    <s v="พ***มล ข***ก่น"/>
    <s v="กาญจนบุรี"/>
    <s v="-"/>
    <s v=""/>
    <s v="20/08/2025 15:17"/>
    <s v="-"/>
    <s v="J&amp;T COD"/>
    <s v="Tiktok"/>
    <s v="จ่ายทีหลัง / COD"/>
    <s v=""/>
    <s v="-"/>
    <s v="20/08/2025 15:18"/>
  </r>
  <r>
    <x v="0"/>
    <x v="0"/>
    <n v="50"/>
    <n v="6"/>
    <s v="FRU87"/>
    <n v="200"/>
    <n v="0"/>
    <s v="ร้านที่2"/>
    <s v="ส***ลา ฟ***งษ์"/>
    <s v="นครปฐม"/>
    <s v="-"/>
    <s v=""/>
    <s v="20/08/2025 15:14"/>
    <s v="-"/>
    <s v="J&amp;T COD"/>
    <s v="Tiktok"/>
    <s v="จ่ายทีหลัง / COD"/>
    <s v=""/>
    <s v="-"/>
    <s v="20/08/2025 15:14"/>
  </r>
  <r>
    <x v="0"/>
    <x v="0"/>
    <n v="33.333333333333336"/>
    <n v="3"/>
    <s v="FRU85"/>
    <n v="100"/>
    <n v="0"/>
    <s v="ร้านที่2"/>
    <s v="ร***นภา  อ***เทศ"/>
    <s v="สุโขทัย"/>
    <s v="-"/>
    <s v=""/>
    <s v="20/08/2025 15:11"/>
    <s v="-"/>
    <s v="J&amp;T COD"/>
    <s v="Tiktok"/>
    <s v="จ่ายทีหลัง / COD"/>
    <s v=""/>
    <s v="-"/>
    <s v="20/08/2025 15:11"/>
  </r>
  <r>
    <x v="13"/>
    <x v="14"/>
    <n v="15"/>
    <n v="2"/>
    <s v="FRU84"/>
    <n v="46"/>
    <n v="16"/>
    <s v="ร้านที่1"/>
    <s v="น******์"/>
    <s v="******ิคม อ.สตึก ตำบลนิคม อำเภอสตึก จังหวัดบุรีรัมย์ 31150"/>
    <s v="31150"/>
    <s v="71"/>
    <s v="20/08/2025 15:36"/>
    <s v="-"/>
    <s v="SPX Express"/>
    <s v="Shopee"/>
    <s v="shopee"/>
    <s v=""/>
    <s v="-"/>
    <s v="20/08/2025 15:06"/>
  </r>
  <r>
    <x v="0"/>
    <x v="0"/>
    <n v="33.333333333333336"/>
    <n v="3"/>
    <s v="FRU83"/>
    <n v="100"/>
    <n v="0"/>
    <s v="ร้านที่2"/>
    <s v="บ***า พ***งาม"/>
    <s v="เพชรบุรี"/>
    <s v="-"/>
    <s v=""/>
    <s v="20/08/2025 14:55"/>
    <s v="-"/>
    <s v="J&amp;T COD"/>
    <s v="Tiktok"/>
    <s v="จ่ายทีหลัง / COD"/>
    <s v=""/>
    <s v="-"/>
    <s v="20/08/2025 14:55"/>
  </r>
  <r>
    <x v="1"/>
    <x v="1"/>
    <n v="50"/>
    <n v="1"/>
    <s v="FRU81"/>
    <n v="100"/>
    <n v="0"/>
    <s v="ร้านที่4"/>
    <s v="จ***ารัตน์"/>
    <s v="ชัยภูมิ"/>
    <s v="-"/>
    <s v=""/>
    <s v="20/08/2025 14:52"/>
    <s v="-"/>
    <s v="J&amp;T COD"/>
    <s v="Tiktok"/>
    <s v="จ่ายทีหลัง / COD"/>
    <s v=""/>
    <s v="-"/>
    <s v="20/08/2025 14:52"/>
  </r>
  <r>
    <x v="2"/>
    <x v="2"/>
    <n v="50"/>
    <n v="1"/>
    <s v="FRU81"/>
    <n v="100"/>
    <n v="0"/>
    <s v="ร้านที่4"/>
    <s v="จ***ารัตน์"/>
    <s v="ชัยภูมิ"/>
    <s v="-"/>
    <s v=""/>
    <s v="20/08/2025 14:52"/>
    <s v="-"/>
    <s v="J&amp;T COD"/>
    <s v="Tiktok"/>
    <s v="จ่ายทีหลัง / COD"/>
    <s v=""/>
    <s v="-"/>
    <s v="20/08/2025 14:52"/>
  </r>
  <r>
    <x v="3"/>
    <x v="3"/>
    <n v="50"/>
    <n v="1"/>
    <s v="FRU81"/>
    <n v="100"/>
    <n v="0"/>
    <s v="ร้านที่4"/>
    <s v="จ***ารัตน์"/>
    <s v="ชัยภูมิ"/>
    <s v="-"/>
    <s v=""/>
    <s v="20/08/2025 14:52"/>
    <s v="-"/>
    <s v="J&amp;T COD"/>
    <s v="Tiktok"/>
    <s v="จ่ายทีหลัง / COD"/>
    <s v=""/>
    <s v="-"/>
    <s v="20/08/2025 14:52"/>
  </r>
  <r>
    <x v="0"/>
    <x v="0"/>
    <n v="33.333333333333336"/>
    <n v="3"/>
    <s v="FRU80"/>
    <n v="100"/>
    <n v="0"/>
    <s v="ร้านที่2"/>
    <s v="ก***า ร***งภัย"/>
    <s v="กำแพงเพชร"/>
    <s v="-"/>
    <s v=""/>
    <s v="20/08/2025 14:46"/>
    <s v="-"/>
    <s v="J&amp;T COD"/>
    <s v="Tiktok"/>
    <s v="จ่ายทีหลัง / COD"/>
    <s v=""/>
    <s v="-"/>
    <s v="20/08/2025 14:46"/>
  </r>
  <r>
    <x v="0"/>
    <x v="0"/>
    <n v="50"/>
    <n v="6"/>
    <s v="FRU78"/>
    <n v="200"/>
    <n v="0"/>
    <s v="ร้านที่2"/>
    <s v="ส***ร ส***อำนสจ"/>
    <s v="สมุทรปราการ"/>
    <s v="-"/>
    <s v=""/>
    <s v="20/08/2025 14:38"/>
    <s v="-"/>
    <s v="J&amp;T COD"/>
    <s v="Tiktok"/>
    <s v="จ่ายทีหลัง / COD"/>
    <s v=""/>
    <s v="-"/>
    <s v="20/08/2025 14:38"/>
  </r>
  <r>
    <x v="12"/>
    <x v="13"/>
    <n v="50"/>
    <n v="9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7"/>
    <x v="7"/>
    <n v="66.666666666666671"/>
    <n v="12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0"/>
    <x v="0"/>
    <n v="50"/>
    <n v="12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12"/>
    <x v="13"/>
    <n v="50"/>
    <n v="6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7"/>
    <x v="7"/>
    <n v="66.666666666666671"/>
    <n v="3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0"/>
    <x v="0"/>
    <n v="50"/>
    <n v="6"/>
    <s v="FRU77"/>
    <n v="1580"/>
    <n v="0"/>
    <s v="ร้านที่2"/>
    <s v="ช***่"/>
    <s v="บุรีรัมย์"/>
    <s v="-"/>
    <s v=""/>
    <s v="20/08/2025 14:37"/>
    <s v="-"/>
    <s v="Flash Express Thailand"/>
    <s v="Tiktok"/>
    <s v="tiktok"/>
    <s v=""/>
    <s v="-"/>
    <s v="20/08/2025 14:37"/>
  </r>
  <r>
    <x v="5"/>
    <x v="5"/>
    <n v="69.900000000000006"/>
    <n v="10"/>
    <s v="FRU76"/>
    <n v="790"/>
    <n v="0"/>
    <s v="ร้านที่1"/>
    <s v="น******์"/>
    <s v="******เมือง ตำบลคูเมือง อำเภอคูเมือง จังหวัดบุรีรัมย์ 31190"/>
    <s v="31190"/>
    <s v="89"/>
    <s v="20/08/2025 14:33"/>
    <s v="-"/>
    <s v="SPX Express"/>
    <s v="Shopee"/>
    <s v="shopee"/>
    <s v=""/>
    <s v="-"/>
    <s v="20/08/2025 14:33"/>
  </r>
  <r>
    <x v="0"/>
    <x v="0"/>
    <n v="33.333333333333336"/>
    <n v="3"/>
    <s v="FRU75"/>
    <n v="100"/>
    <n v="0"/>
    <s v="ร้านที่2"/>
    <s v="ป***ุม โ***ทุม"/>
    <s v="กรุงเทพฯ"/>
    <s v="-"/>
    <s v=""/>
    <s v="20/08/2025 14:31"/>
    <s v="-"/>
    <s v="J&amp;T COD"/>
    <s v="Tiktok"/>
    <s v="จ่ายทีหลัง / COD"/>
    <s v=""/>
    <s v="-"/>
    <s v="20/08/2025 14:32"/>
  </r>
  <r>
    <x v="6"/>
    <x v="6"/>
    <n v="27.5"/>
    <n v="4"/>
    <s v="FRU74"/>
    <n v="185"/>
    <n v="0"/>
    <s v="ร้านที่2"/>
    <s v="ส***ษ์ตาหม่วย"/>
    <s v="ราชบุรี"/>
    <s v="-"/>
    <s v=""/>
    <s v="20/08/2025 14:19"/>
    <s v="-"/>
    <s v="J&amp;T COD"/>
    <s v="Tiktok"/>
    <s v="จ่ายทีหลัง / COD"/>
    <s v=""/>
    <s v="-"/>
    <s v="20/08/2025 14:19"/>
  </r>
  <r>
    <x v="0"/>
    <x v="0"/>
    <n v="65"/>
    <n v="1"/>
    <s v="FRU74"/>
    <n v="185"/>
    <n v="0"/>
    <s v="ร้านที่2"/>
    <s v="ส***ษ์ตาหม่วย"/>
    <s v="ราชบุรี"/>
    <s v="-"/>
    <s v=""/>
    <s v="20/08/2025 14:19"/>
    <s v="-"/>
    <s v="J&amp;T COD"/>
    <s v="Tiktok"/>
    <s v="จ่ายทีหลัง / COD"/>
    <s v=""/>
    <s v="-"/>
    <s v="20/08/2025 14:19"/>
  </r>
  <r>
    <x v="1"/>
    <x v="1"/>
    <n v="50"/>
    <n v="1"/>
    <s v="FRU73"/>
    <n v="100"/>
    <n v="0"/>
    <s v="ร้านที่2"/>
    <s v="A***a"/>
    <s v="สตูล"/>
    <s v="-"/>
    <s v=""/>
    <s v="20/08/2025 14:18"/>
    <s v="-"/>
    <s v="J&amp;T COD"/>
    <s v="Tiktok"/>
    <s v="จ่ายทีหลัง / COD"/>
    <s v=""/>
    <s v="-"/>
    <s v="20/08/2025 14:19"/>
  </r>
  <r>
    <x v="2"/>
    <x v="2"/>
    <n v="50"/>
    <n v="1"/>
    <s v="FRU73"/>
    <n v="100"/>
    <n v="0"/>
    <s v="ร้านที่2"/>
    <s v="A***a"/>
    <s v="สตูล"/>
    <s v="-"/>
    <s v=""/>
    <s v="20/08/2025 14:18"/>
    <s v="-"/>
    <s v="J&amp;T COD"/>
    <s v="Tiktok"/>
    <s v="จ่ายทีหลัง / COD"/>
    <s v=""/>
    <s v="-"/>
    <s v="20/08/2025 14:19"/>
  </r>
  <r>
    <x v="3"/>
    <x v="3"/>
    <n v="50"/>
    <n v="1"/>
    <s v="FRU73"/>
    <n v="100"/>
    <n v="0"/>
    <s v="ร้านที่2"/>
    <s v="A***a"/>
    <s v="สตูล"/>
    <s v="-"/>
    <s v=""/>
    <s v="20/08/2025 14:18"/>
    <s v="-"/>
    <s v="J&amp;T COD"/>
    <s v="Tiktok"/>
    <s v="จ่ายทีหลัง / COD"/>
    <s v=""/>
    <s v="-"/>
    <s v="20/08/2025 14:19"/>
  </r>
  <r>
    <x v="1"/>
    <x v="1"/>
    <n v="50"/>
    <n v="2"/>
    <s v="FRU71"/>
    <n v="200"/>
    <n v="0"/>
    <s v="ร้านที่2"/>
    <s v="น***น เ***บุญมา"/>
    <s v="อ่างทอง"/>
    <s v="-"/>
    <s v=""/>
    <s v="20/08/2025 14:09"/>
    <s v="-"/>
    <s v="J&amp;T COD"/>
    <s v="Tiktok"/>
    <s v="จ่ายทีหลัง / COD"/>
    <s v=""/>
    <s v="-"/>
    <s v="20/08/2025 14:15"/>
  </r>
  <r>
    <x v="2"/>
    <x v="2"/>
    <n v="50"/>
    <n v="2"/>
    <s v="FRU71"/>
    <n v="200"/>
    <n v="0"/>
    <s v="ร้านที่2"/>
    <s v="น***น เ***บุญมา"/>
    <s v="อ่างทอง"/>
    <s v="-"/>
    <s v=""/>
    <s v="20/08/2025 14:09"/>
    <s v="-"/>
    <s v="J&amp;T COD"/>
    <s v="Tiktok"/>
    <s v="จ่ายทีหลัง / COD"/>
    <s v=""/>
    <s v="-"/>
    <s v="20/08/2025 14:15"/>
  </r>
  <r>
    <x v="3"/>
    <x v="3"/>
    <n v="50"/>
    <n v="2"/>
    <s v="FRU71"/>
    <n v="200"/>
    <n v="0"/>
    <s v="ร้านที่2"/>
    <s v="น***น เ***บุญมา"/>
    <s v="อ่างทอง"/>
    <s v="-"/>
    <s v=""/>
    <s v="20/08/2025 14:09"/>
    <s v="-"/>
    <s v="J&amp;T COD"/>
    <s v="Tiktok"/>
    <s v="จ่ายทีหลัง / COD"/>
    <s v=""/>
    <s v="-"/>
    <s v="20/08/2025 14:15"/>
  </r>
  <r>
    <x v="1"/>
    <x v="1"/>
    <n v="50"/>
    <n v="1"/>
    <s v="FRU70"/>
    <n v="100"/>
    <n v="0"/>
    <s v="ร้านที่2"/>
    <s v="ศ***วิภา ด***ุยาวัตร"/>
    <s v="เทศบาลนครนครปฐม"/>
    <s v="-"/>
    <s v=""/>
    <s v="20/08/2025 14:08"/>
    <s v="-"/>
    <s v="J&amp;T COD"/>
    <s v="Tiktok"/>
    <s v="จ่ายทีหลัง / COD"/>
    <s v=""/>
    <s v="-"/>
    <s v="20/08/2025 14:14"/>
  </r>
  <r>
    <x v="2"/>
    <x v="2"/>
    <n v="50"/>
    <n v="1"/>
    <s v="FRU70"/>
    <n v="100"/>
    <n v="0"/>
    <s v="ร้านที่2"/>
    <s v="ศ***วิภา ด***ุยาวัตร"/>
    <s v="เทศบาลนครนครปฐม"/>
    <s v="-"/>
    <s v=""/>
    <s v="20/08/2025 14:08"/>
    <s v="-"/>
    <s v="J&amp;T COD"/>
    <s v="Tiktok"/>
    <s v="จ่ายทีหลัง / COD"/>
    <s v=""/>
    <s v="-"/>
    <s v="20/08/2025 14:14"/>
  </r>
  <r>
    <x v="3"/>
    <x v="3"/>
    <n v="50"/>
    <n v="1"/>
    <s v="FRU70"/>
    <n v="100"/>
    <n v="0"/>
    <s v="ร้านที่2"/>
    <s v="ศ***วิภา ด***ุยาวัตร"/>
    <s v="เทศบาลนครนครปฐม"/>
    <s v="-"/>
    <s v=""/>
    <s v="20/08/2025 14:08"/>
    <s v="-"/>
    <s v="J&amp;T COD"/>
    <s v="Tiktok"/>
    <s v="จ่ายทีหลัง / COD"/>
    <s v=""/>
    <s v="-"/>
    <s v="20/08/2025 14:14"/>
  </r>
  <r>
    <x v="0"/>
    <x v="0"/>
    <n v="50"/>
    <n v="6"/>
    <s v="FRU67"/>
    <n v="580"/>
    <n v="0"/>
    <s v="ร้านที่2"/>
    <s v="ร***กาเเฟ"/>
    <s v="ชลบุรี"/>
    <s v="-"/>
    <s v=""/>
    <s v="20/08/2025 13:57"/>
    <s v="-"/>
    <s v="J&amp;T COD"/>
    <s v="Tiktok"/>
    <s v="จ่ายทีหลัง / COD"/>
    <s v=""/>
    <s v="-"/>
    <s v="20/08/2025 13:57"/>
  </r>
  <r>
    <x v="0"/>
    <x v="0"/>
    <n v="50"/>
    <n v="12"/>
    <s v="FRU67"/>
    <n v="580"/>
    <n v="0"/>
    <s v="ร้านที่2"/>
    <s v="ร***กาเเฟ"/>
    <s v="ชลบุรี"/>
    <s v="-"/>
    <s v=""/>
    <s v="20/08/2025 13:57"/>
    <s v="-"/>
    <s v="J&amp;T COD"/>
    <s v="Tiktok"/>
    <s v="จ่ายทีหลัง / COD"/>
    <s v=""/>
    <s v="-"/>
    <s v="20/08/2025 13:57"/>
  </r>
  <r>
    <x v="1"/>
    <x v="1"/>
    <n v="50"/>
    <n v="5"/>
    <s v="FRU65"/>
    <n v="500"/>
    <n v="0"/>
    <s v="ร้านที่2"/>
    <s v="ส***นี ส***"/>
    <s v="นครปฐม"/>
    <s v="-"/>
    <s v=""/>
    <s v="20/08/2025 13:52"/>
    <s v="-"/>
    <s v="J&amp;T COD"/>
    <s v="Tiktok"/>
    <s v="จ่ายทีหลัง / COD"/>
    <s v=""/>
    <s v="-"/>
    <s v="20/08/2025 13:52"/>
  </r>
  <r>
    <x v="2"/>
    <x v="2"/>
    <n v="50"/>
    <n v="5"/>
    <s v="FRU65"/>
    <n v="500"/>
    <n v="0"/>
    <s v="ร้านที่2"/>
    <s v="ส***นี ส***"/>
    <s v="นครปฐม"/>
    <s v="-"/>
    <s v=""/>
    <s v="20/08/2025 13:52"/>
    <s v="-"/>
    <s v="J&amp;T COD"/>
    <s v="Tiktok"/>
    <s v="จ่ายทีหลัง / COD"/>
    <s v=""/>
    <s v="-"/>
    <s v="20/08/2025 13:52"/>
  </r>
  <r>
    <x v="3"/>
    <x v="3"/>
    <n v="50"/>
    <n v="5"/>
    <s v="FRU65"/>
    <n v="500"/>
    <n v="0"/>
    <s v="ร้านที่2"/>
    <s v="ส***นี ส***"/>
    <s v="นครปฐม"/>
    <s v="-"/>
    <s v=""/>
    <s v="20/08/2025 13:52"/>
    <s v="-"/>
    <s v="J&amp;T COD"/>
    <s v="Tiktok"/>
    <s v="จ่ายทีหลัง / COD"/>
    <s v=""/>
    <s v="-"/>
    <s v="20/08/2025 13:52"/>
  </r>
  <r>
    <x v="1"/>
    <x v="1"/>
    <n v="50"/>
    <n v="1"/>
    <s v="FRU64"/>
    <n v="135"/>
    <n v="35"/>
    <s v="ร้านที่2"/>
    <s v="ว***า ข***ิศ"/>
    <s v="กรุงเทพฯ"/>
    <s v="-"/>
    <s v=""/>
    <s v="20/08/2025 13:50"/>
    <s v="-"/>
    <s v="J&amp;T COD"/>
    <s v="Tiktok"/>
    <s v="จ่ายทีหลัง / COD"/>
    <s v=""/>
    <s v="-"/>
    <s v="20/08/2025 13:50"/>
  </r>
  <r>
    <x v="2"/>
    <x v="2"/>
    <n v="50"/>
    <n v="1"/>
    <s v="FRU64"/>
    <n v="135"/>
    <n v="35"/>
    <s v="ร้านที่2"/>
    <s v="ว***า ข***ิศ"/>
    <s v="กรุงเทพฯ"/>
    <s v="-"/>
    <s v=""/>
    <s v="20/08/2025 13:50"/>
    <s v="-"/>
    <s v="J&amp;T COD"/>
    <s v="Tiktok"/>
    <s v="จ่ายทีหลัง / COD"/>
    <s v=""/>
    <s v="-"/>
    <s v="20/08/2025 13:50"/>
  </r>
  <r>
    <x v="3"/>
    <x v="3"/>
    <n v="50"/>
    <n v="1"/>
    <s v="FRU64"/>
    <n v="135"/>
    <n v="35"/>
    <s v="ร้านที่2"/>
    <s v="ว***า ข***ิศ"/>
    <s v="กรุงเทพฯ"/>
    <s v="-"/>
    <s v=""/>
    <s v="20/08/2025 13:50"/>
    <s v="-"/>
    <s v="J&amp;T COD"/>
    <s v="Tiktok"/>
    <s v="จ่ายทีหลัง / COD"/>
    <s v=""/>
    <s v="-"/>
    <s v="20/08/2025 13:50"/>
  </r>
  <r>
    <x v="6"/>
    <x v="6"/>
    <n v="27.5"/>
    <n v="8"/>
    <s v="FRU63"/>
    <n v="270"/>
    <n v="0"/>
    <s v="ร้านที่2"/>
    <s v="ส***าสินี บ***มาย"/>
    <s v="ชลบุรี"/>
    <s v="-"/>
    <s v=""/>
    <s v="20/08/2025 13:49"/>
    <s v="-"/>
    <s v="J&amp;T COD"/>
    <s v="Tiktok"/>
    <s v="จ่ายทีหลัง / COD"/>
    <s v=""/>
    <s v="-"/>
    <s v="20/08/2025 13:49"/>
  </r>
  <r>
    <x v="11"/>
    <x v="12"/>
    <n v="66"/>
    <n v="1"/>
    <s v="FRU62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20/08/2025 13:46"/>
    <s v="-"/>
    <s v="Kerry_dropoff"/>
    <s v="Lazada"/>
    <s v="lazada"/>
    <s v=""/>
    <s v="-"/>
    <s v="20/08/2025 13:46"/>
  </r>
  <r>
    <x v="14"/>
    <x v="15"/>
    <n v="66"/>
    <n v="1"/>
    <s v="FRU62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20/08/2025 13:46"/>
    <s v="-"/>
    <s v="Kerry_dropoff"/>
    <s v="Lazada"/>
    <s v="lazada"/>
    <s v=""/>
    <s v="-"/>
    <s v="20/08/2025 13:46"/>
  </r>
  <r>
    <x v="5"/>
    <x v="5"/>
    <n v="67"/>
    <n v="1"/>
    <s v="FRU62"/>
    <n v="314"/>
    <n v="64"/>
    <s v="ร้านที่1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20/08/2025 13:46"/>
    <s v="-"/>
    <s v="Kerry_dropoff"/>
    <s v="Lazada"/>
    <s v="lazada"/>
    <s v=""/>
    <s v="-"/>
    <s v="20/08/2025 13:46"/>
  </r>
  <r>
    <x v="1"/>
    <x v="1"/>
    <n v="50"/>
    <n v="1"/>
    <s v="FRU61"/>
    <n v="100"/>
    <n v="0"/>
    <s v="ร้านที่2"/>
    <s v="ห***งฤทัย ศ***ัครินทร์"/>
    <s v="ยโสธร"/>
    <s v="-"/>
    <s v=""/>
    <s v="20/08/2025 13:44"/>
    <s v="-"/>
    <s v="J&amp;T Express"/>
    <s v="Tiktok"/>
    <s v="tiktok"/>
    <s v=""/>
    <s v="-"/>
    <s v="20/08/2025 13:44"/>
  </r>
  <r>
    <x v="2"/>
    <x v="2"/>
    <n v="50"/>
    <n v="1"/>
    <s v="FRU61"/>
    <n v="100"/>
    <n v="0"/>
    <s v="ร้านที่2"/>
    <s v="ห***งฤทัย ศ***ัครินทร์"/>
    <s v="ยโสธร"/>
    <s v="-"/>
    <s v=""/>
    <s v="20/08/2025 13:44"/>
    <s v="-"/>
    <s v="J&amp;T Express"/>
    <s v="Tiktok"/>
    <s v="tiktok"/>
    <s v=""/>
    <s v="-"/>
    <s v="20/08/2025 13:44"/>
  </r>
  <r>
    <x v="3"/>
    <x v="3"/>
    <n v="50"/>
    <n v="1"/>
    <s v="FRU61"/>
    <n v="100"/>
    <n v="0"/>
    <s v="ร้านที่2"/>
    <s v="ห***งฤทัย ศ***ัครินทร์"/>
    <s v="ยโสธร"/>
    <s v="-"/>
    <s v=""/>
    <s v="20/08/2025 13:44"/>
    <s v="-"/>
    <s v="J&amp;T Express"/>
    <s v="Tiktok"/>
    <s v="tiktok"/>
    <s v=""/>
    <s v="-"/>
    <s v="20/08/2025 13:44"/>
  </r>
  <r>
    <x v="7"/>
    <x v="7"/>
    <n v="66.666666666666671"/>
    <n v="3"/>
    <s v="FRU60"/>
    <n v="200"/>
    <n v="0"/>
    <s v="ร้านที่2"/>
    <s v="ส***อ"/>
    <s v="สุพรรณบุรี"/>
    <s v="-"/>
    <s v=""/>
    <s v="20/08/2025 13:41"/>
    <s v="-"/>
    <s v="J&amp;T Express"/>
    <s v="Tiktok"/>
    <s v="tiktok"/>
    <s v=""/>
    <s v="-"/>
    <s v="20/08/2025 13:41"/>
  </r>
  <r>
    <x v="0"/>
    <x v="0"/>
    <n v="33.333333333333336"/>
    <n v="3"/>
    <s v="FRU60"/>
    <n v="200"/>
    <n v="0"/>
    <s v="ร้านที่2"/>
    <s v="ส***อ"/>
    <s v="สุพรรณบุรี"/>
    <s v="-"/>
    <s v=""/>
    <s v="20/08/2025 13:41"/>
    <s v="-"/>
    <s v="J&amp;T Express"/>
    <s v="Tiktok"/>
    <s v="tiktok"/>
    <s v=""/>
    <s v="-"/>
    <s v="20/08/2025 13:41"/>
  </r>
  <r>
    <x v="0"/>
    <x v="0"/>
    <n v="33.333333333333336"/>
    <n v="3"/>
    <s v="FRU59"/>
    <n v="100"/>
    <n v="0"/>
    <s v="ร้านที่2"/>
    <s v="น***านต์ อ***ำ"/>
    <s v="จังหวัดน่าน"/>
    <s v="-"/>
    <s v=""/>
    <s v="20/08/2025 13:36"/>
    <s v="-"/>
    <s v="J&amp;T Express"/>
    <s v="Tiktok"/>
    <s v="tiktok"/>
    <s v=""/>
    <s v="-"/>
    <s v="20/08/2025 13:36"/>
  </r>
  <r>
    <x v="0"/>
    <x v="0"/>
    <n v="33.333333333333336"/>
    <n v="3"/>
    <s v="FRU58"/>
    <n v="100"/>
    <n v="0"/>
    <s v="ร้านที่2"/>
    <s v="ท***ีย์ ล***ุทัย"/>
    <s v="เพชรบูรณ์"/>
    <s v="-"/>
    <s v=""/>
    <s v="20/08/2025 13:34"/>
    <s v="-"/>
    <s v="J&amp;T COD"/>
    <s v="Tiktok"/>
    <s v="จ่ายทีหลัง / COD"/>
    <s v=""/>
    <s v="-"/>
    <s v="20/08/2025 13:34"/>
  </r>
  <r>
    <x v="1"/>
    <x v="1"/>
    <n v="50"/>
    <n v="1"/>
    <s v="FRU57"/>
    <n v="100"/>
    <n v="0"/>
    <s v="ร้านที่2"/>
    <s v="ช***มา ป***ะ"/>
    <s v="เชียงใหม่"/>
    <s v="-"/>
    <s v=""/>
    <s v="20/08/2025 13:33"/>
    <s v="-"/>
    <s v="J&amp;T COD"/>
    <s v="Tiktok"/>
    <s v="จ่ายทีหลัง / COD"/>
    <s v=""/>
    <s v="-"/>
    <s v="20/08/2025 13:33"/>
  </r>
  <r>
    <x v="2"/>
    <x v="2"/>
    <n v="50"/>
    <n v="1"/>
    <s v="FRU57"/>
    <n v="100"/>
    <n v="0"/>
    <s v="ร้านที่2"/>
    <s v="ช***มา ป***ะ"/>
    <s v="เชียงใหม่"/>
    <s v="-"/>
    <s v=""/>
    <s v="20/08/2025 13:33"/>
    <s v="-"/>
    <s v="J&amp;T COD"/>
    <s v="Tiktok"/>
    <s v="จ่ายทีหลัง / COD"/>
    <s v=""/>
    <s v="-"/>
    <s v="20/08/2025 13:33"/>
  </r>
  <r>
    <x v="3"/>
    <x v="3"/>
    <n v="50"/>
    <n v="1"/>
    <s v="FRU57"/>
    <n v="100"/>
    <n v="0"/>
    <s v="ร้านที่2"/>
    <s v="ช***มา ป***ะ"/>
    <s v="เชียงใหม่"/>
    <s v="-"/>
    <s v=""/>
    <s v="20/08/2025 13:33"/>
    <s v="-"/>
    <s v="J&amp;T COD"/>
    <s v="Tiktok"/>
    <s v="จ่ายทีหลัง / COD"/>
    <s v=""/>
    <s v="-"/>
    <s v="20/08/2025 13:33"/>
  </r>
  <r>
    <x v="11"/>
    <x v="12"/>
    <n v="66"/>
    <n v="1"/>
    <s v="FRU56"/>
    <n v="230"/>
    <n v="0"/>
    <s v="ร้านที่1"/>
    <s v="เ******ิ"/>
    <s v="******เนียง, อำเภอบ้านแพรก ตำบลสำพะเนียง อำเภอบ้านแพรก จังหวัดพระนครศรีอยุธยา 13240"/>
    <s v="13240"/>
    <s v="64"/>
    <s v="20/08/2025 13:58"/>
    <s v="-"/>
    <s v="Flash Express"/>
    <s v="Shopee"/>
    <s v="shopee"/>
    <s v=""/>
    <s v="-"/>
    <s v="20/08/2025 13:28"/>
  </r>
  <r>
    <x v="14"/>
    <x v="15"/>
    <n v="66"/>
    <n v="1"/>
    <s v="FRU56"/>
    <n v="230"/>
    <n v="0"/>
    <s v="ร้านที่1"/>
    <s v="เ******ิ"/>
    <s v="******เนียง, อำเภอบ้านแพรก ตำบลสำพะเนียง อำเภอบ้านแพรก จังหวัดพระนครศรีอยุธยา 13240"/>
    <s v="13240"/>
    <s v="64"/>
    <s v="20/08/2025 13:58"/>
    <s v="-"/>
    <s v="Flash Express"/>
    <s v="Shopee"/>
    <s v="shopee"/>
    <s v=""/>
    <s v="-"/>
    <s v="20/08/2025 13:28"/>
  </r>
  <r>
    <x v="5"/>
    <x v="5"/>
    <n v="67"/>
    <n v="1"/>
    <s v="FRU56"/>
    <n v="230"/>
    <n v="0"/>
    <s v="ร้านที่1"/>
    <s v="เ******ิ"/>
    <s v="******เนียง, อำเภอบ้านแพรก ตำบลสำพะเนียง อำเภอบ้านแพรก จังหวัดพระนครศรีอยุธยา 13240"/>
    <s v="13240"/>
    <s v="64"/>
    <s v="20/08/2025 13:58"/>
    <s v="-"/>
    <s v="Flash Express"/>
    <s v="Shopee"/>
    <s v="shopee"/>
    <s v=""/>
    <s v="-"/>
    <s v="20/08/2025 13:28"/>
  </r>
  <r>
    <x v="1"/>
    <x v="1"/>
    <n v="50"/>
    <n v="3"/>
    <s v="FRU55"/>
    <n v="300"/>
    <n v="0"/>
    <s v="ร้านที่2"/>
    <s v="อ***ิณี ท***ระรุณ"/>
    <s v="เลย"/>
    <s v="-"/>
    <s v=""/>
    <s v="20/08/2025 13:27"/>
    <s v="-"/>
    <s v="J&amp;T COD"/>
    <s v="Tiktok"/>
    <s v="จ่ายทีหลัง / COD"/>
    <s v=""/>
    <s v="-"/>
    <s v="20/08/2025 13:28"/>
  </r>
  <r>
    <x v="2"/>
    <x v="2"/>
    <n v="50"/>
    <n v="3"/>
    <s v="FRU55"/>
    <n v="300"/>
    <n v="0"/>
    <s v="ร้านที่2"/>
    <s v="อ***ิณี ท***ระรุณ"/>
    <s v="เลย"/>
    <s v="-"/>
    <s v=""/>
    <s v="20/08/2025 13:27"/>
    <s v="-"/>
    <s v="J&amp;T COD"/>
    <s v="Tiktok"/>
    <s v="จ่ายทีหลัง / COD"/>
    <s v=""/>
    <s v="-"/>
    <s v="20/08/2025 13:28"/>
  </r>
  <r>
    <x v="3"/>
    <x v="3"/>
    <n v="50"/>
    <n v="3"/>
    <s v="FRU55"/>
    <n v="300"/>
    <n v="0"/>
    <s v="ร้านที่2"/>
    <s v="อ***ิณี ท***ระรุณ"/>
    <s v="เลย"/>
    <s v="-"/>
    <s v=""/>
    <s v="20/08/2025 13:27"/>
    <s v="-"/>
    <s v="J&amp;T COD"/>
    <s v="Tiktok"/>
    <s v="จ่ายทีหลัง / COD"/>
    <s v=""/>
    <s v="-"/>
    <s v="20/08/2025 13:28"/>
  </r>
  <r>
    <x v="1"/>
    <x v="1"/>
    <n v="50"/>
    <n v="1"/>
    <s v="FRU54"/>
    <n v="100"/>
    <n v="0"/>
    <s v="ร้านที่2"/>
    <s v="ด***กา เ***เก้วรัตนะ"/>
    <s v="ยโสธร"/>
    <s v="-"/>
    <s v=""/>
    <s v="20/08/2025 13:27"/>
    <s v="-"/>
    <s v="J&amp;T COD"/>
    <s v="Tiktok"/>
    <s v="จ่ายทีหลัง / COD"/>
    <s v=""/>
    <s v="-"/>
    <s v="20/08/2025 13:27"/>
  </r>
  <r>
    <x v="2"/>
    <x v="2"/>
    <n v="50"/>
    <n v="1"/>
    <s v="FRU54"/>
    <n v="100"/>
    <n v="0"/>
    <s v="ร้านที่2"/>
    <s v="ด***กา เ***เก้วรัตนะ"/>
    <s v="ยโสธร"/>
    <s v="-"/>
    <s v=""/>
    <s v="20/08/2025 13:27"/>
    <s v="-"/>
    <s v="J&amp;T COD"/>
    <s v="Tiktok"/>
    <s v="จ่ายทีหลัง / COD"/>
    <s v=""/>
    <s v="-"/>
    <s v="20/08/2025 13:27"/>
  </r>
  <r>
    <x v="3"/>
    <x v="3"/>
    <n v="50"/>
    <n v="1"/>
    <s v="FRU54"/>
    <n v="100"/>
    <n v="0"/>
    <s v="ร้านที่2"/>
    <s v="ด***กา เ***เก้วรัตนะ"/>
    <s v="ยโสธร"/>
    <s v="-"/>
    <s v=""/>
    <s v="20/08/2025 13:27"/>
    <s v="-"/>
    <s v="J&amp;T COD"/>
    <s v="Tiktok"/>
    <s v="จ่ายทีหลัง / COD"/>
    <s v=""/>
    <s v="-"/>
    <s v="20/08/2025 13:27"/>
  </r>
  <r>
    <x v="1"/>
    <x v="1"/>
    <n v="50"/>
    <n v="2"/>
    <s v="FRU53"/>
    <n v="200"/>
    <n v="0"/>
    <s v="ร้านที่2"/>
    <s v="น***าวพัชรินทร์ ใ***ญ"/>
    <s v="ตาก"/>
    <s v="-"/>
    <s v=""/>
    <s v="20/08/2025 13:26"/>
    <s v="-"/>
    <s v="J&amp;T COD"/>
    <s v="Tiktok"/>
    <s v="จ่ายทีหลัง / COD"/>
    <s v=""/>
    <s v="-"/>
    <s v="20/08/2025 13:26"/>
  </r>
  <r>
    <x v="2"/>
    <x v="2"/>
    <n v="50"/>
    <n v="2"/>
    <s v="FRU53"/>
    <n v="200"/>
    <n v="0"/>
    <s v="ร้านที่2"/>
    <s v="น***าวพัชรินทร์ ใ***ญ"/>
    <s v="ตาก"/>
    <s v="-"/>
    <s v=""/>
    <s v="20/08/2025 13:26"/>
    <s v="-"/>
    <s v="J&amp;T COD"/>
    <s v="Tiktok"/>
    <s v="จ่ายทีหลัง / COD"/>
    <s v=""/>
    <s v="-"/>
    <s v="20/08/2025 13:26"/>
  </r>
  <r>
    <x v="3"/>
    <x v="3"/>
    <n v="50"/>
    <n v="2"/>
    <s v="FRU53"/>
    <n v="200"/>
    <n v="0"/>
    <s v="ร้านที่2"/>
    <s v="น***าวพัชรินทร์ ใ***ญ"/>
    <s v="ตาก"/>
    <s v="-"/>
    <s v=""/>
    <s v="20/08/2025 13:26"/>
    <s v="-"/>
    <s v="J&amp;T COD"/>
    <s v="Tiktok"/>
    <s v="จ่ายทีหลัง / COD"/>
    <s v=""/>
    <s v="-"/>
    <s v="20/08/2025 13:26"/>
  </r>
  <r>
    <x v="7"/>
    <x v="7"/>
    <n v="66.666666666666671"/>
    <n v="6"/>
    <s v="FRU51"/>
    <n v="200"/>
    <n v="0"/>
    <s v="ร้านที่2"/>
    <s v="น***สุนิสา  ว***นุวัตร"/>
    <s v="กรุงเทพมหานคร"/>
    <s v="-"/>
    <s v=""/>
    <s v="20/08/2025 13:21"/>
    <s v="-"/>
    <s v="J&amp;T Express"/>
    <s v="Tiktok"/>
    <s v="tiktok"/>
    <s v=""/>
    <s v="-"/>
    <s v="20/08/2025 13:21"/>
  </r>
  <r>
    <x v="15"/>
    <x v="16"/>
    <n v="65"/>
    <n v="1"/>
    <s v="FRU49"/>
    <n v="215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20/08/2025 13:45"/>
    <s v="sompear3955@gmail.com"/>
    <s v="EMS COD"/>
    <s v="facebook"/>
    <s v="กสิกร"/>
    <s v=""/>
    <s v="-"/>
    <s v="20/08/2025 13:19"/>
  </r>
  <r>
    <x v="16"/>
    <x v="17"/>
    <n v="65"/>
    <n v="1"/>
    <s v="FRU49"/>
    <n v="215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20/08/2025 13:45"/>
    <s v="sompear3955@gmail.com"/>
    <s v="EMS COD"/>
    <s v="facebook"/>
    <s v="กสิกร"/>
    <s v=""/>
    <s v="-"/>
    <s v="20/08/2025 13:19"/>
  </r>
  <r>
    <x v="17"/>
    <x v="18"/>
    <n v="65"/>
    <n v="1"/>
    <s v="FRU49"/>
    <n v="215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20/08/2025 13:45"/>
    <s v="sompear3955@gmail.com"/>
    <s v="EMS COD"/>
    <s v="facebook"/>
    <s v="กสิกร"/>
    <s v=""/>
    <s v="-"/>
    <s v="20/08/2025 13:19"/>
  </r>
  <r>
    <x v="18"/>
    <x v="19"/>
    <n v="65"/>
    <n v="1"/>
    <s v="FRU49"/>
    <n v="215"/>
    <n v="0"/>
    <s v="ร้านที่10"/>
    <s v="ร้านทองอยู่พาณิชย์"/>
    <s v="80/6 ม.2 ต.สบปราบ อ.สบปราบ จ.ลำปาง 0946068294 52170"/>
    <s v="52170"/>
    <s v="0949981155"/>
    <s v="20/08/2025 13:45"/>
    <s v="sompear3955@gmail.com"/>
    <s v="EMS COD"/>
    <s v="facebook"/>
    <s v="กสิกร"/>
    <s v=""/>
    <s v="-"/>
    <s v="20/08/2025 13:19"/>
  </r>
  <r>
    <x v="0"/>
    <x v="0"/>
    <n v="50"/>
    <n v="6"/>
    <s v="FRU48"/>
    <n v="200"/>
    <n v="0"/>
    <s v="ร้านที่2"/>
    <s v="น***ีย์"/>
    <s v="กรุงเทพมหานคร"/>
    <s v="-"/>
    <s v=""/>
    <s v="20/08/2025 13:13"/>
    <s v="-"/>
    <s v="J&amp;T Express"/>
    <s v="Tiktok"/>
    <s v="tiktok"/>
    <s v=""/>
    <s v="-"/>
    <s v="20/08/2025 13:13"/>
  </r>
  <r>
    <x v="4"/>
    <x v="4"/>
    <n v="66.666666666666671"/>
    <n v="6"/>
    <s v="FRU47"/>
    <n v="200"/>
    <n v="0"/>
    <s v="ร้านที่2"/>
    <s v="ต***พร ร***ีใส"/>
    <s v="หนองคาย"/>
    <s v="-"/>
    <s v=""/>
    <s v="20/08/2025 13:10"/>
    <s v="-"/>
    <s v="J&amp;T COD"/>
    <s v="Tiktok"/>
    <s v="จ่ายทีหลัง / COD"/>
    <s v=""/>
    <s v="-"/>
    <s v="20/08/2025 13:11"/>
  </r>
  <r>
    <x v="0"/>
    <x v="0"/>
    <n v="33.333333333333336"/>
    <n v="3"/>
    <s v="FRU46"/>
    <n v="100"/>
    <n v="0"/>
    <s v="ร้านที่2"/>
    <s v="พ***"/>
    <s v="ตรัง"/>
    <s v="-"/>
    <s v=""/>
    <s v="20/08/2025 13:02"/>
    <s v="-"/>
    <s v="J&amp;T COD"/>
    <s v="Tiktok"/>
    <s v="จ่ายทีหลัง / COD"/>
    <s v=""/>
    <s v="-"/>
    <s v="20/08/2025 13:02"/>
  </r>
  <r>
    <x v="0"/>
    <x v="0"/>
    <n v="33.333333333333336"/>
    <n v="3"/>
    <s v="FRU44"/>
    <n v="100"/>
    <n v="0"/>
    <s v="ร้านที่2"/>
    <s v="ค***ล็ก เ***รรัตน์"/>
    <s v="Bangkok"/>
    <s v="-"/>
    <s v=""/>
    <s v="20/08/2025 12:57"/>
    <s v="-"/>
    <s v="J&amp;T COD"/>
    <s v="Tiktok"/>
    <s v="จ่ายทีหลัง / COD"/>
    <s v=""/>
    <s v="-"/>
    <s v="20/08/2025 12:57"/>
  </r>
  <r>
    <x v="5"/>
    <x v="5"/>
    <n v="66.333333333333329"/>
    <n v="3"/>
    <s v="FRU43"/>
    <n v="359"/>
    <n v="0"/>
    <s v="ร้านที่2"/>
    <s v="ท***รรณ ช***ัญ"/>
    <s v="กรุงเทพมหานคร"/>
    <s v="-"/>
    <s v=""/>
    <s v="20/08/2025 12:53"/>
    <s v="-"/>
    <s v="J&amp;T Express"/>
    <s v="Tiktok"/>
    <s v="tiktok"/>
    <s v=""/>
    <s v="-"/>
    <s v="20/08/2025 12:53"/>
  </r>
  <r>
    <x v="1"/>
    <x v="1"/>
    <n v="50"/>
    <n v="1"/>
    <s v="FRU43"/>
    <n v="359"/>
    <n v="0"/>
    <s v="ร้านที่2"/>
    <s v="ท***รรณ ช***ัญ"/>
    <s v="กรุงเทพมหานคร"/>
    <s v="-"/>
    <s v=""/>
    <s v="20/08/2025 12:53"/>
    <s v="-"/>
    <s v="J&amp;T Express"/>
    <s v="Tiktok"/>
    <s v="tiktok"/>
    <s v=""/>
    <s v="-"/>
    <s v="20/08/2025 12:53"/>
  </r>
  <r>
    <x v="2"/>
    <x v="2"/>
    <n v="50"/>
    <n v="1"/>
    <s v="FRU43"/>
    <n v="359"/>
    <n v="0"/>
    <s v="ร้านที่2"/>
    <s v="ท***รรณ ช***ัญ"/>
    <s v="กรุงเทพมหานคร"/>
    <s v="-"/>
    <s v=""/>
    <s v="20/08/2025 12:53"/>
    <s v="-"/>
    <s v="J&amp;T Express"/>
    <s v="Tiktok"/>
    <s v="tiktok"/>
    <s v=""/>
    <s v="-"/>
    <s v="20/08/2025 12:53"/>
  </r>
  <r>
    <x v="3"/>
    <x v="3"/>
    <n v="50"/>
    <n v="1"/>
    <s v="FRU43"/>
    <n v="359"/>
    <n v="0"/>
    <s v="ร้านที่2"/>
    <s v="ท***รรณ ช***ัญ"/>
    <s v="กรุงเทพมหานคร"/>
    <s v="-"/>
    <s v=""/>
    <s v="20/08/2025 12:53"/>
    <s v="-"/>
    <s v="J&amp;T Express"/>
    <s v="Tiktok"/>
    <s v="tiktok"/>
    <s v=""/>
    <s v="-"/>
    <s v="20/08/2025 12:53"/>
  </r>
  <r>
    <x v="1"/>
    <x v="1"/>
    <n v="50"/>
    <n v="2"/>
    <s v="FRU42"/>
    <n v="200"/>
    <n v="0"/>
    <s v="ร้านที่2"/>
    <s v="ว***ิริ​   น***สวัสดิ์"/>
    <s v="ประจวบคีรีขันธ์"/>
    <s v="-"/>
    <s v=""/>
    <s v="20/08/2025 12:48"/>
    <s v="-"/>
    <s v="J&amp;T COD"/>
    <s v="Tiktok"/>
    <s v="จ่ายทีหลัง / COD"/>
    <s v=""/>
    <s v="-"/>
    <s v="20/08/2025 12:48"/>
  </r>
  <r>
    <x v="2"/>
    <x v="2"/>
    <n v="50"/>
    <n v="2"/>
    <s v="FRU42"/>
    <n v="200"/>
    <n v="0"/>
    <s v="ร้านที่2"/>
    <s v="ว***ิริ​   น***สวัสดิ์"/>
    <s v="ประจวบคีรีขันธ์"/>
    <s v="-"/>
    <s v=""/>
    <s v="20/08/2025 12:48"/>
    <s v="-"/>
    <s v="J&amp;T COD"/>
    <s v="Tiktok"/>
    <s v="จ่ายทีหลัง / COD"/>
    <s v=""/>
    <s v="-"/>
    <s v="20/08/2025 12:48"/>
  </r>
  <r>
    <x v="3"/>
    <x v="3"/>
    <n v="50"/>
    <n v="2"/>
    <s v="FRU42"/>
    <n v="200"/>
    <n v="0"/>
    <s v="ร้านที่2"/>
    <s v="ว***ิริ​   น***สวัสดิ์"/>
    <s v="ประจวบคีรีขันธ์"/>
    <s v="-"/>
    <s v=""/>
    <s v="20/08/2025 12:48"/>
    <s v="-"/>
    <s v="J&amp;T COD"/>
    <s v="Tiktok"/>
    <s v="จ่ายทีหลัง / COD"/>
    <s v=""/>
    <s v="-"/>
    <s v="20/08/2025 12:48"/>
  </r>
  <r>
    <x v="6"/>
    <x v="6"/>
    <n v="27.5"/>
    <n v="4"/>
    <s v="FRU41"/>
    <n v="135"/>
    <n v="0"/>
    <s v="ร้านที่2"/>
    <s v="ป***ัสสร  อ***เสมอ"/>
    <s v="อุบลราชธานี"/>
    <s v="-"/>
    <s v=""/>
    <s v="20/08/2025 12:42"/>
    <s v="-"/>
    <s v="J&amp;T COD"/>
    <s v="Tiktok"/>
    <s v="จ่ายทีหลัง / COD"/>
    <s v=""/>
    <s v="-"/>
    <s v="20/08/2025 12:42"/>
  </r>
  <r>
    <x v="1"/>
    <x v="1"/>
    <n v="50"/>
    <n v="1"/>
    <s v="FRU40"/>
    <n v="90"/>
    <n v="0"/>
    <s v="ร้านที่1"/>
    <s v="อ******)"/>
    <s v="******ลุด ตำบลบางแก้ว อำเภอบางพลี จังหวัดสมุทรปราการ 10540"/>
    <s v="10540"/>
    <s v="00"/>
    <s v="20/08/2025 12:41"/>
    <s v="-"/>
    <s v="SPX Express"/>
    <s v="Shopee"/>
    <s v="shopee"/>
    <s v=""/>
    <s v="-"/>
    <s v="20/08/2025 12:40"/>
  </r>
  <r>
    <x v="2"/>
    <x v="2"/>
    <n v="50"/>
    <n v="1"/>
    <s v="FRU40"/>
    <n v="90"/>
    <n v="0"/>
    <s v="ร้านที่1"/>
    <s v="อ******)"/>
    <s v="******ลุด ตำบลบางแก้ว อำเภอบางพลี จังหวัดสมุทรปราการ 10540"/>
    <s v="10540"/>
    <s v="00"/>
    <s v="20/08/2025 12:41"/>
    <s v="-"/>
    <s v="SPX Express"/>
    <s v="Shopee"/>
    <s v="shopee"/>
    <s v=""/>
    <s v="-"/>
    <s v="20/08/2025 12:40"/>
  </r>
  <r>
    <x v="3"/>
    <x v="3"/>
    <n v="50"/>
    <n v="1"/>
    <s v="FRU40"/>
    <n v="90"/>
    <n v="0"/>
    <s v="ร้านที่1"/>
    <s v="อ******)"/>
    <s v="******ลุด ตำบลบางแก้ว อำเภอบางพลี จังหวัดสมุทรปราการ 10540"/>
    <s v="10540"/>
    <s v="00"/>
    <s v="20/08/2025 12:41"/>
    <s v="-"/>
    <s v="SPX Express"/>
    <s v="Shopee"/>
    <s v="shopee"/>
    <s v=""/>
    <s v="-"/>
    <s v="20/08/2025 12:40"/>
  </r>
  <r>
    <x v="8"/>
    <x v="8"/>
    <n v="75"/>
    <n v="1"/>
    <s v="FRU37"/>
    <n v="173"/>
    <n v="98"/>
    <s v="ร้านที่1"/>
    <s v="ฤ******ร"/>
    <s v="******ีเขียว ตำบลสำโรงเหนือ ตำบลสำโรงเหนือ อำเภอเมืองสมุทรปราการ จังหวัดสมุทรปราการ 10270"/>
    <s v="10270"/>
    <s v="85"/>
    <s v="20/08/2025 13:04"/>
    <s v="-"/>
    <s v="SPX Express"/>
    <s v="Shopee"/>
    <s v="shopee"/>
    <s v=""/>
    <s v="-"/>
    <s v="20/08/2025 12:34"/>
  </r>
  <r>
    <x v="14"/>
    <x v="15"/>
    <n v="66.333333333333329"/>
    <n v="3"/>
    <s v="FRU36"/>
    <n v="230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20/08/2025 12:34"/>
    <s v="-"/>
    <s v="SPX Express"/>
    <s v="Shopee"/>
    <s v="shopee"/>
    <s v=""/>
    <s v="-"/>
    <s v="20/08/2025 12:33"/>
  </r>
  <r>
    <x v="0"/>
    <x v="0"/>
    <n v="33.333333333333336"/>
    <n v="3"/>
    <s v="FRU34"/>
    <n v="100"/>
    <n v="0"/>
    <s v="ร้านที่2"/>
    <s v="ส***วงค์  เ***่นมกัลยา"/>
    <s v="ปราจีนบุรี"/>
    <s v="-"/>
    <s v=""/>
    <s v="20/08/2025 12:31"/>
    <s v="-"/>
    <s v="J&amp;T COD"/>
    <s v="Tiktok"/>
    <s v="จ่ายทีหลัง / COD"/>
    <s v=""/>
    <s v="-"/>
    <s v="20/08/2025 12:31"/>
  </r>
  <r>
    <x v="0"/>
    <x v="0"/>
    <n v="50"/>
    <n v="6"/>
    <s v="FRU33"/>
    <n v="200"/>
    <n v="0"/>
    <s v="ร้านที่2"/>
    <s v="เ***   ศ***ินทร์"/>
    <s v="เลย"/>
    <s v="-"/>
    <s v=""/>
    <s v="20/08/2025 12:28"/>
    <s v="-"/>
    <s v="J&amp;T COD"/>
    <s v="Tiktok"/>
    <s v="จ่ายทีหลัง / COD"/>
    <s v=""/>
    <s v="-"/>
    <s v="20/08/2025 12:28"/>
  </r>
  <r>
    <x v="5"/>
    <x v="5"/>
    <n v="76"/>
    <n v="3"/>
    <s v="FRU32"/>
    <n v="247"/>
    <n v="29"/>
    <s v="ร้านที่1"/>
    <s v="น******ง"/>
    <s v="****** จ.นครปฐม ตำบลถนนขาด อำเภอเมืองนครปฐม จังหวัดนครปฐม 73000"/>
    <s v="73000"/>
    <s v="99"/>
    <s v="20/08/2025 12:46"/>
    <s v="-"/>
    <s v="SPX Express"/>
    <s v="Shopee"/>
    <s v="shopee"/>
    <s v=""/>
    <s v="-"/>
    <s v="20/08/2025 12:28"/>
  </r>
  <r>
    <x v="1"/>
    <x v="1"/>
    <n v="50"/>
    <n v="1"/>
    <s v="FRU31"/>
    <n v="100"/>
    <n v="0"/>
    <s v="ร้านที่2"/>
    <s v="บ***ี่ครัว"/>
    <s v="Nakhon Sawan"/>
    <s v="-"/>
    <s v=""/>
    <s v="20/08/2025 12:27"/>
    <s v="-"/>
    <s v="J&amp;T COD"/>
    <s v="Tiktok"/>
    <s v="จ่ายทีหลัง / COD"/>
    <s v=""/>
    <s v="-"/>
    <s v="20/08/2025 12:27"/>
  </r>
  <r>
    <x v="2"/>
    <x v="2"/>
    <n v="50"/>
    <n v="1"/>
    <s v="FRU31"/>
    <n v="100"/>
    <n v="0"/>
    <s v="ร้านที่2"/>
    <s v="บ***ี่ครัว"/>
    <s v="Nakhon Sawan"/>
    <s v="-"/>
    <s v=""/>
    <s v="20/08/2025 12:27"/>
    <s v="-"/>
    <s v="J&amp;T COD"/>
    <s v="Tiktok"/>
    <s v="จ่ายทีหลัง / COD"/>
    <s v=""/>
    <s v="-"/>
    <s v="20/08/2025 12:27"/>
  </r>
  <r>
    <x v="3"/>
    <x v="3"/>
    <n v="50"/>
    <n v="1"/>
    <s v="FRU31"/>
    <n v="100"/>
    <n v="0"/>
    <s v="ร้านที่2"/>
    <s v="บ***ี่ครัว"/>
    <s v="Nakhon Sawan"/>
    <s v="-"/>
    <s v=""/>
    <s v="20/08/2025 12:27"/>
    <s v="-"/>
    <s v="J&amp;T COD"/>
    <s v="Tiktok"/>
    <s v="จ่ายทีหลัง / COD"/>
    <s v=""/>
    <s v="-"/>
    <s v="20/08/2025 12:27"/>
  </r>
  <r>
    <x v="1"/>
    <x v="1"/>
    <n v="50"/>
    <n v="1"/>
    <s v="FRU30"/>
    <n v="109"/>
    <n v="9"/>
    <s v="ร้านที่2"/>
    <s v="ว***วรรณ ช***ิทักษ์"/>
    <s v="พัทลุง"/>
    <s v="-"/>
    <s v=""/>
    <s v="20/08/2025 12:23"/>
    <s v="-"/>
    <s v="J&amp;T COD"/>
    <s v="Tiktok"/>
    <s v="จ่ายทีหลัง / COD"/>
    <s v=""/>
    <s v="-"/>
    <s v="20/08/2025 12:23"/>
  </r>
  <r>
    <x v="2"/>
    <x v="2"/>
    <n v="50"/>
    <n v="1"/>
    <s v="FRU30"/>
    <n v="109"/>
    <n v="9"/>
    <s v="ร้านที่2"/>
    <s v="ว***วรรณ ช***ิทักษ์"/>
    <s v="พัทลุง"/>
    <s v="-"/>
    <s v=""/>
    <s v="20/08/2025 12:23"/>
    <s v="-"/>
    <s v="J&amp;T COD"/>
    <s v="Tiktok"/>
    <s v="จ่ายทีหลัง / COD"/>
    <s v=""/>
    <s v="-"/>
    <s v="20/08/2025 12:23"/>
  </r>
  <r>
    <x v="3"/>
    <x v="3"/>
    <n v="50"/>
    <n v="1"/>
    <s v="FRU30"/>
    <n v="109"/>
    <n v="9"/>
    <s v="ร้านที่2"/>
    <s v="ว***วรรณ ช***ิทักษ์"/>
    <s v="พัทลุง"/>
    <s v="-"/>
    <s v=""/>
    <s v="20/08/2025 12:23"/>
    <s v="-"/>
    <s v="J&amp;T COD"/>
    <s v="Tiktok"/>
    <s v="จ่ายทีหลัง / COD"/>
    <s v=""/>
    <s v="-"/>
    <s v="20/08/2025 12:23"/>
  </r>
  <r>
    <x v="0"/>
    <x v="0"/>
    <n v="50"/>
    <n v="6"/>
    <s v="FRU29"/>
    <n v="200"/>
    <n v="0"/>
    <s v="ร้านที่2"/>
    <s v="พ***น ป***ไว"/>
    <s v="หนองคาย"/>
    <s v="-"/>
    <s v=""/>
    <s v="20/08/2025 12:18"/>
    <s v="-"/>
    <s v="J&amp;T COD"/>
    <s v="Tiktok"/>
    <s v="จ่ายทีหลัง / COD"/>
    <s v=""/>
    <s v="-"/>
    <s v="20/08/2025 12:18"/>
  </r>
  <r>
    <x v="0"/>
    <x v="0"/>
    <n v="33.333333333333336"/>
    <n v="6"/>
    <s v="FRU28"/>
    <n v="200"/>
    <n v="0"/>
    <s v="ร้านที่2"/>
    <s v="ส***ี ค***สิน"/>
    <s v="ตาก"/>
    <s v="-"/>
    <s v=""/>
    <s v="20/08/2025 12:07"/>
    <s v="-"/>
    <s v="J&amp;T COD"/>
    <s v="Tiktok"/>
    <s v="จ่ายทีหลัง / COD"/>
    <s v=""/>
    <s v="-"/>
    <s v="20/08/2025 12:07"/>
  </r>
  <r>
    <x v="0"/>
    <x v="0"/>
    <n v="33.333333333333336"/>
    <n v="3"/>
    <s v="FRU26"/>
    <n v="100"/>
    <n v="0"/>
    <s v="ร้านที่2"/>
    <s v=""/>
    <s v=""/>
    <s v="-"/>
    <s v=""/>
    <s v="-"/>
    <s v="-"/>
    <s v="Standard shipping"/>
    <s v="Tiktok"/>
    <s v="-"/>
    <s v=""/>
    <s v="-"/>
    <s v="20/08/2025 11:58"/>
  </r>
  <r>
    <x v="1"/>
    <x v="1"/>
    <n v="50"/>
    <n v="1"/>
    <s v="FRU25"/>
    <n v="100"/>
    <n v="0"/>
    <s v="ร้านที่2"/>
    <s v="ส***มร"/>
    <s v="ตราด"/>
    <s v="-"/>
    <s v=""/>
    <s v="20/08/2025 11:58"/>
    <s v="-"/>
    <s v="J&amp;T COD"/>
    <s v="Tiktok"/>
    <s v="จ่ายทีหลัง / COD"/>
    <s v=""/>
    <s v="-"/>
    <s v="20/08/2025 11:58"/>
  </r>
  <r>
    <x v="2"/>
    <x v="2"/>
    <n v="50"/>
    <n v="1"/>
    <s v="FRU25"/>
    <n v="100"/>
    <n v="0"/>
    <s v="ร้านที่2"/>
    <s v="ส***มร"/>
    <s v="ตราด"/>
    <s v="-"/>
    <s v=""/>
    <s v="20/08/2025 11:58"/>
    <s v="-"/>
    <s v="J&amp;T COD"/>
    <s v="Tiktok"/>
    <s v="จ่ายทีหลัง / COD"/>
    <s v=""/>
    <s v="-"/>
    <s v="20/08/2025 11:58"/>
  </r>
  <r>
    <x v="3"/>
    <x v="3"/>
    <n v="50"/>
    <n v="1"/>
    <s v="FRU25"/>
    <n v="100"/>
    <n v="0"/>
    <s v="ร้านที่2"/>
    <s v="ส***มร"/>
    <s v="ตราด"/>
    <s v="-"/>
    <s v=""/>
    <s v="20/08/2025 11:58"/>
    <s v="-"/>
    <s v="J&amp;T COD"/>
    <s v="Tiktok"/>
    <s v="จ่ายทีหลัง / COD"/>
    <s v=""/>
    <s v="-"/>
    <s v="20/08/2025 11:58"/>
  </r>
  <r>
    <x v="1"/>
    <x v="1"/>
    <n v="50"/>
    <n v="1"/>
    <s v="FRU24"/>
    <n v="135"/>
    <n v="35"/>
    <s v="ร้านที่2"/>
    <s v="ธ***ณ์ ส***โศรก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2"/>
    <x v="2"/>
    <n v="50"/>
    <n v="1"/>
    <s v="FRU24"/>
    <n v="135"/>
    <n v="35"/>
    <s v="ร้านที่2"/>
    <s v="ธ***ณ์ ส***โศรก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3"/>
    <x v="3"/>
    <n v="50"/>
    <n v="1"/>
    <s v="FRU24"/>
    <n v="135"/>
    <n v="35"/>
    <s v="ร้านที่2"/>
    <s v="ธ***ณ์ ส***โศรก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1"/>
    <x v="1"/>
    <n v="50"/>
    <n v="1"/>
    <s v="FRU23"/>
    <n v="135"/>
    <n v="35"/>
    <s v="ร้านที่2"/>
    <s v="l***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2"/>
    <x v="2"/>
    <n v="50"/>
    <n v="1"/>
    <s v="FRU23"/>
    <n v="135"/>
    <n v="35"/>
    <s v="ร้านที่2"/>
    <s v="l***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3"/>
    <x v="3"/>
    <n v="50"/>
    <n v="1"/>
    <s v="FRU23"/>
    <n v="135"/>
    <n v="35"/>
    <s v="ร้านที่2"/>
    <s v="l***"/>
    <s v="สมุทรปราการ"/>
    <s v="-"/>
    <s v=""/>
    <s v="20/08/2025 11:57"/>
    <s v="-"/>
    <s v="J&amp;T COD"/>
    <s v="Tiktok"/>
    <s v="จ่ายทีหลัง / COD"/>
    <s v=""/>
    <s v="-"/>
    <s v="20/08/2025 11:57"/>
  </r>
  <r>
    <x v="0"/>
    <x v="0"/>
    <n v="33.333333333333336"/>
    <n v="3"/>
    <s v="FRU22"/>
    <n v="100"/>
    <n v="0"/>
    <s v="ร้านที่2"/>
    <s v="ก***า ท***ิมาย"/>
    <s v="นครราชสีมา"/>
    <s v="-"/>
    <s v=""/>
    <s v="20/08/2025 11:56"/>
    <s v="-"/>
    <s v="J&amp;T Express"/>
    <s v="Tiktok"/>
    <s v="tiktok"/>
    <s v=""/>
    <s v="-"/>
    <s v="20/08/2025 11:55"/>
  </r>
  <r>
    <x v="1"/>
    <x v="1"/>
    <n v="50"/>
    <n v="1"/>
    <s v="FRU21"/>
    <n v="90"/>
    <n v="0"/>
    <s v="ร้านที่1"/>
    <s v="ค******ี"/>
    <s v="******ง, ซอย คีรี 9/1, ตำบล ห้วยกะปิ, อำเภอเมืองชลบุรี ตำบลห้วยกะปิ อำเภอเมืองชลบุรี จังหวัดชลบุรี 20000"/>
    <s v="20000"/>
    <s v="90"/>
    <s v="20/08/2025 11:52"/>
    <s v="-"/>
    <s v="SPX Express"/>
    <s v="Shopee"/>
    <s v="shopee"/>
    <s v=""/>
    <s v="-"/>
    <s v="20/08/2025 11:52"/>
  </r>
  <r>
    <x v="2"/>
    <x v="2"/>
    <n v="50"/>
    <n v="1"/>
    <s v="FRU21"/>
    <n v="90"/>
    <n v="0"/>
    <s v="ร้านที่1"/>
    <s v="ค******ี"/>
    <s v="******ง, ซอย คีรี 9/1, ตำบล ห้วยกะปิ, อำเภอเมืองชลบุรี ตำบลห้วยกะปิ อำเภอเมืองชลบุรี จังหวัดชลบุรี 20000"/>
    <s v="20000"/>
    <s v="90"/>
    <s v="20/08/2025 11:52"/>
    <s v="-"/>
    <s v="SPX Express"/>
    <s v="Shopee"/>
    <s v="shopee"/>
    <s v=""/>
    <s v="-"/>
    <s v="20/08/2025 11:52"/>
  </r>
  <r>
    <x v="3"/>
    <x v="3"/>
    <n v="50"/>
    <n v="1"/>
    <s v="FRU21"/>
    <n v="90"/>
    <n v="0"/>
    <s v="ร้านที่1"/>
    <s v="ค******ี"/>
    <s v="******ง, ซอย คีรี 9/1, ตำบล ห้วยกะปิ, อำเภอเมืองชลบุรี ตำบลห้วยกะปิ อำเภอเมืองชลบุรี จังหวัดชลบุรี 20000"/>
    <s v="20000"/>
    <s v="90"/>
    <s v="20/08/2025 11:52"/>
    <s v="-"/>
    <s v="SPX Express"/>
    <s v="Shopee"/>
    <s v="shopee"/>
    <s v=""/>
    <s v="-"/>
    <s v="20/08/2025 11:52"/>
  </r>
  <r>
    <x v="0"/>
    <x v="0"/>
    <n v="50"/>
    <n v="6"/>
    <s v="FRU20"/>
    <n v="200"/>
    <n v="0"/>
    <s v="ร้านที่2"/>
    <s v="ธ***รัตน์ บ***า"/>
    <s v="ลำพูน"/>
    <s v="-"/>
    <s v=""/>
    <s v="20/08/2025 11:48"/>
    <s v="-"/>
    <s v="J&amp;T COD"/>
    <s v="Tiktok"/>
    <s v="จ่ายทีหลัง / COD"/>
    <s v=""/>
    <s v="-"/>
    <s v="20/08/2025 11:48"/>
  </r>
  <r>
    <x v="14"/>
    <x v="20"/>
    <n v="0"/>
    <n v="2"/>
    <s v="FRU19"/>
    <n v="0"/>
    <n v="0"/>
    <s v="ร้านที่1"/>
    <s v="กรแก้ว วิศวเวชเมธี"/>
    <s v="59 ซอยรามคําแหง 118_x000a_แขวงสะพานสูง เขตสะพานสูง _x000a_กทม 10240_x000a_"/>
    <s v="10240"/>
    <s v="0818460307"/>
    <s v="20/08/2025 11:48"/>
    <s v="sompear3955@gmail.com"/>
    <s v="EMS"/>
    <s v="facebook"/>
    <s v="กสิกร"/>
    <s v="เคลม Shopee  หมายเลขคำสั่งซื้อ  25081848G1DMTC** ได้รับสินค้าไม่ครบ **"/>
    <s v="-"/>
    <s v="20/08/2025 11:48"/>
  </r>
  <r>
    <x v="1"/>
    <x v="1"/>
    <n v="50"/>
    <n v="1"/>
    <s v="FRU18"/>
    <n v="100"/>
    <n v="0"/>
    <s v="ร้านที่2"/>
    <s v="อ***ัตน์"/>
    <s v="สมุทรปราการ"/>
    <s v="-"/>
    <s v=""/>
    <s v="20/08/2025 11:43"/>
    <s v="-"/>
    <s v="J&amp;T COD"/>
    <s v="Tiktok"/>
    <s v="จ่ายทีหลัง / COD"/>
    <s v=""/>
    <s v="-"/>
    <s v="20/08/2025 11:43"/>
  </r>
  <r>
    <x v="2"/>
    <x v="2"/>
    <n v="50"/>
    <n v="1"/>
    <s v="FRU18"/>
    <n v="100"/>
    <n v="0"/>
    <s v="ร้านที่2"/>
    <s v="อ***ัตน์"/>
    <s v="สมุทรปราการ"/>
    <s v="-"/>
    <s v=""/>
    <s v="20/08/2025 11:43"/>
    <s v="-"/>
    <s v="J&amp;T COD"/>
    <s v="Tiktok"/>
    <s v="จ่ายทีหลัง / COD"/>
    <s v=""/>
    <s v="-"/>
    <s v="20/08/2025 11:43"/>
  </r>
  <r>
    <x v="3"/>
    <x v="3"/>
    <n v="50"/>
    <n v="1"/>
    <s v="FRU18"/>
    <n v="100"/>
    <n v="0"/>
    <s v="ร้านที่2"/>
    <s v="อ***ัตน์"/>
    <s v="สมุทรปราการ"/>
    <s v="-"/>
    <s v=""/>
    <s v="20/08/2025 11:43"/>
    <s v="-"/>
    <s v="J&amp;T COD"/>
    <s v="Tiktok"/>
    <s v="จ่ายทีหลัง / COD"/>
    <s v=""/>
    <s v="-"/>
    <s v="20/08/2025 11:43"/>
  </r>
  <r>
    <x v="19"/>
    <x v="21"/>
    <n v="139"/>
    <n v="2"/>
    <s v="FRU17"/>
    <n v="215"/>
    <n v="0"/>
    <s v="ร้านที่10"/>
    <s v="ฐิติเมธ บรรเลงกลอ"/>
    <s v="228/ซอยคอกวังถนนราชดำเนิน อำเภอเมือง จังหวัดนครศรีธรรมราช  80000"/>
    <s v="80000"/>
    <s v="0612416449"/>
    <s v="20/08/2025 11:34"/>
    <s v="sompear3955@gmail.com"/>
    <s v="EMS"/>
    <s v="facebook"/>
    <s v="กสิกร"/>
    <s v=""/>
    <s v="-"/>
    <s v="20/08/2025 11:37"/>
  </r>
  <r>
    <x v="12"/>
    <x v="13"/>
    <n v="50"/>
    <n v="3"/>
    <s v="FRU16"/>
    <n v="100"/>
    <n v="0"/>
    <s v="ร้านที่2"/>
    <s v="ส***ี บ***ัตรเจริญกุล"/>
    <s v="กรุงเทพฯ"/>
    <s v="-"/>
    <s v=""/>
    <s v="20/08/2025 11:35"/>
    <s v="-"/>
    <s v="J&amp;T COD"/>
    <s v="Tiktok"/>
    <s v="จ่ายทีหลัง / COD"/>
    <s v=""/>
    <s v="-"/>
    <s v="20/08/2025 11:35"/>
  </r>
  <r>
    <x v="20"/>
    <x v="22"/>
    <n v="139"/>
    <n v="1"/>
    <s v="FRU15"/>
    <n v="215"/>
    <n v="0"/>
    <s v="ร้านที่10"/>
    <s v="กรรณิกา อินสอาด "/>
    <s v="155/19 ม8 หมู่บ้านรุ่งเรืองทอง หนองมะนาว ต.บางละมุง อ บางละมุง จ.ชลบุรี  20150"/>
    <s v="20150"/>
    <s v="0929208740"/>
    <s v="20/08/2025 11:19"/>
    <s v="sompear3955@gmail.com"/>
    <s v="EMS"/>
    <s v="facebook"/>
    <s v="กสิกร"/>
    <s v=""/>
    <s v="-"/>
    <s v="20/08/2025 11:34"/>
  </r>
  <r>
    <x v="21"/>
    <x v="23"/>
    <n v="139"/>
    <n v="1"/>
    <s v="FRU15"/>
    <n v="215"/>
    <n v="0"/>
    <s v="ร้านที่10"/>
    <s v="กรรณิกา อินสอาด "/>
    <s v="155/19 ม8 หมู่บ้านรุ่งเรืองทอง หนองมะนาว ต.บางละมุง อ บางละมุง จ.ชลบุรี  20150"/>
    <s v="20150"/>
    <s v="0929208740"/>
    <s v="20/08/2025 11:19"/>
    <s v="sompear3955@gmail.com"/>
    <s v="EMS"/>
    <s v="facebook"/>
    <s v="กสิกร"/>
    <s v=""/>
    <s v="-"/>
    <s v="20/08/2025 11:34"/>
  </r>
  <r>
    <x v="21"/>
    <x v="23"/>
    <n v="139"/>
    <n v="1"/>
    <s v="FRU14"/>
    <n v="215"/>
    <n v="0"/>
    <s v="ร้านที่10"/>
    <s v="ฟ้ามุ้ย"/>
    <s v="51/21 ม.7 ต.หลักสาม อ.บ้านแพ้ว จ.สมุทรสาคร  74120"/>
    <s v="74120"/>
    <s v="0805771321"/>
    <s v="20/08/2025 10:31"/>
    <s v="sompear3955@gmail.com"/>
    <s v="EMS"/>
    <s v="facebook"/>
    <s v="กสิกร"/>
    <s v=""/>
    <s v="-"/>
    <s v="20/08/2025 11:30"/>
  </r>
  <r>
    <x v="19"/>
    <x v="21"/>
    <n v="139"/>
    <n v="1"/>
    <s v="FRU14"/>
    <n v="215"/>
    <n v="0"/>
    <s v="ร้านที่10"/>
    <s v="ฟ้ามุ้ย"/>
    <s v="51/21 ม.7 ต.หลักสาม อ.บ้านแพ้ว จ.สมุทรสาคร  74120"/>
    <s v="74120"/>
    <s v="0805771321"/>
    <s v="20/08/2025 10:31"/>
    <s v="sompear3955@gmail.com"/>
    <s v="EMS"/>
    <s v="facebook"/>
    <s v="กสิกร"/>
    <s v=""/>
    <s v="-"/>
    <s v="20/08/2025 11:30"/>
  </r>
  <r>
    <x v="1"/>
    <x v="1"/>
    <n v="50"/>
    <n v="1"/>
    <s v="FRU13"/>
    <n v="90"/>
    <n v="0"/>
    <s v="ร้านที่1"/>
    <s v="ก******ม"/>
    <s v="******.เมือง จ.ชลบุรี ตำบลบ้านสวน อำเภอเมืองชลบุรี จังหวัดชลบุรี 20000"/>
    <s v="20000"/>
    <s v="55"/>
    <s v="20/08/2025 11:25"/>
    <s v="-"/>
    <s v="SPX Express"/>
    <s v="Shopee"/>
    <s v="shopee"/>
    <s v=""/>
    <s v="-"/>
    <s v="20/08/2025 11:24"/>
  </r>
  <r>
    <x v="2"/>
    <x v="2"/>
    <n v="50"/>
    <n v="1"/>
    <s v="FRU13"/>
    <n v="90"/>
    <n v="0"/>
    <s v="ร้านที่1"/>
    <s v="ก******ม"/>
    <s v="******.เมือง จ.ชลบุรี ตำบลบ้านสวน อำเภอเมืองชลบุรี จังหวัดชลบุรี 20000"/>
    <s v="20000"/>
    <s v="55"/>
    <s v="20/08/2025 11:25"/>
    <s v="-"/>
    <s v="SPX Express"/>
    <s v="Shopee"/>
    <s v="shopee"/>
    <s v=""/>
    <s v="-"/>
    <s v="20/08/2025 11:24"/>
  </r>
  <r>
    <x v="3"/>
    <x v="3"/>
    <n v="50"/>
    <n v="1"/>
    <s v="FRU13"/>
    <n v="90"/>
    <n v="0"/>
    <s v="ร้านที่1"/>
    <s v="ก******ม"/>
    <s v="******.เมือง จ.ชลบุรี ตำบลบ้านสวน อำเภอเมืองชลบุรี จังหวัดชลบุรี 20000"/>
    <s v="20000"/>
    <s v="55"/>
    <s v="20/08/2025 11:25"/>
    <s v="-"/>
    <s v="SPX Express"/>
    <s v="Shopee"/>
    <s v="shopee"/>
    <s v=""/>
    <s v="-"/>
    <s v="20/08/2025 11:24"/>
  </r>
  <r>
    <x v="21"/>
    <x v="23"/>
    <n v="139"/>
    <n v="2"/>
    <s v="FRU12"/>
    <n v="215"/>
    <n v="0"/>
    <s v="ร้านที่10"/>
    <s v="ยิ้ม ชวนอยุ่"/>
    <s v="145/1 ม8_x000a_หนองปลาหมอ_x000a_อำเภอบ้านโป่ง_x000a_ราชบุรี_x000a_ 70110"/>
    <s v="70110"/>
    <s v="66622655699"/>
    <s v="20/08/2025 11:23"/>
    <s v="sompear3955@gmail.com"/>
    <s v="EMS COD"/>
    <s v="facebook"/>
    <s v="กสิกร"/>
    <s v=""/>
    <s v="-"/>
    <s v="20/08/2025 11:23"/>
  </r>
  <r>
    <x v="20"/>
    <x v="22"/>
    <n v="139"/>
    <n v="2"/>
    <s v="FRU11"/>
    <n v="430"/>
    <n v="0"/>
    <s v="ร้านที่10"/>
    <s v="หลินฟ้า นิลฟัก"/>
    <s v=" โรงงานพริกไทย 227 บ่อกรุ เดิมบางนางบวช สุพรรณบุรี  72120"/>
    <s v="72120"/>
    <s v="0807882854"/>
    <s v="20/08/2025 09:59"/>
    <s v="sompear3955@gmail.com"/>
    <s v="EMS"/>
    <s v="facebook"/>
    <s v="กสิกร"/>
    <s v=""/>
    <s v="-"/>
    <s v="20/08/2025 11:22"/>
  </r>
  <r>
    <x v="21"/>
    <x v="23"/>
    <n v="139"/>
    <n v="2"/>
    <s v="FRU11"/>
    <n v="430"/>
    <n v="0"/>
    <s v="ร้านที่10"/>
    <s v="หลินฟ้า นิลฟัก"/>
    <s v=" โรงงานพริกไทย 227 บ่อกรุ เดิมบางนางบวช สุพรรณบุรี  72120"/>
    <s v="72120"/>
    <s v="0807882854"/>
    <s v="20/08/2025 09:59"/>
    <s v="sompear3955@gmail.com"/>
    <s v="EMS"/>
    <s v="facebook"/>
    <s v="กสิกร"/>
    <s v=""/>
    <s v="-"/>
    <s v="20/08/2025 11:22"/>
  </r>
  <r>
    <x v="20"/>
    <x v="22"/>
    <n v="139"/>
    <n v="1"/>
    <s v="FRU10"/>
    <n v="324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20/08/2025 11:21"/>
    <s v="sompear3955@gmail.com"/>
    <s v="EMS COD"/>
    <s v="facebook"/>
    <s v="กสิกร"/>
    <s v=""/>
    <s v="-"/>
    <s v="20/08/2025 11:21"/>
  </r>
  <r>
    <x v="21"/>
    <x v="23"/>
    <n v="139"/>
    <n v="1"/>
    <s v="FRU10"/>
    <n v="324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20/08/2025 11:21"/>
    <s v="sompear3955@gmail.com"/>
    <s v="EMS COD"/>
    <s v="facebook"/>
    <s v="กสิกร"/>
    <s v=""/>
    <s v="-"/>
    <s v="20/08/2025 11:21"/>
  </r>
  <r>
    <x v="19"/>
    <x v="21"/>
    <n v="139"/>
    <n v="1"/>
    <s v="FRU10"/>
    <n v="324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20/08/2025 11:21"/>
    <s v="sompear3955@gmail.com"/>
    <s v="EMS COD"/>
    <s v="facebook"/>
    <s v="กสิกร"/>
    <s v=""/>
    <s v="-"/>
    <s v="20/08/2025 11:21"/>
  </r>
  <r>
    <x v="22"/>
    <x v="24"/>
    <n v="65"/>
    <n v="2"/>
    <s v="FRU9"/>
    <n v="515"/>
    <n v="0"/>
    <s v="ร้านที่10"/>
    <s v="Waraput Nantawong"/>
    <s v="146/1 ถ.ศีรสะเกษ ต.เมืองเหนือ อ.เมือง จ.ศีรสะเกษ _x000a_เมืองเหนือ_x000a_ศีรสะเกษ_x000a_33000 33000"/>
    <s v="33000"/>
    <s v="0902244231"/>
    <s v="20/08/2025 11:20"/>
    <s v="sompear3955@gmail.com"/>
    <s v="EMS COD"/>
    <s v="facebook"/>
    <s v="กสิกร"/>
    <s v=""/>
    <s v="-"/>
    <s v="20/08/2025 11:20"/>
  </r>
  <r>
    <x v="18"/>
    <x v="19"/>
    <n v="65"/>
    <n v="1"/>
    <s v="FRU9"/>
    <n v="515"/>
    <n v="0"/>
    <s v="ร้านที่10"/>
    <s v="Waraput Nantawong"/>
    <s v="146/1 ถ.ศีรสะเกษ ต.เมืองเหนือ อ.เมือง จ.ศีรสะเกษ _x000a_เมืองเหนือ_x000a_ศีรสะเกษ_x000a_33000 33000"/>
    <s v="33000"/>
    <s v="0902244231"/>
    <s v="20/08/2025 11:20"/>
    <s v="sompear3955@gmail.com"/>
    <s v="EMS COD"/>
    <s v="facebook"/>
    <s v="กสิกร"/>
    <s v=""/>
    <s v="-"/>
    <s v="20/08/2025 11:20"/>
  </r>
  <r>
    <x v="16"/>
    <x v="17"/>
    <n v="65"/>
    <n v="1"/>
    <s v="FRU9"/>
    <n v="515"/>
    <n v="0"/>
    <s v="ร้านที่10"/>
    <s v="Waraput Nantawong"/>
    <s v="146/1 ถ.ศีรสะเกษ ต.เมืองเหนือ อ.เมือง จ.ศีรสะเกษ _x000a_เมืองเหนือ_x000a_ศีรสะเกษ_x000a_33000 33000"/>
    <s v="33000"/>
    <s v="0902244231"/>
    <s v="20/08/2025 11:20"/>
    <s v="sompear3955@gmail.com"/>
    <s v="EMS COD"/>
    <s v="facebook"/>
    <s v="กสิกร"/>
    <s v=""/>
    <s v="-"/>
    <s v="20/08/2025 11:20"/>
  </r>
  <r>
    <x v="14"/>
    <x v="20"/>
    <n v="100"/>
    <n v="3"/>
    <s v="FRU9"/>
    <n v="515"/>
    <n v="0"/>
    <s v="ร้านที่10"/>
    <s v="Waraput Nantawong"/>
    <s v="146/1 ถ.ศีรสะเกษ ต.เมืองเหนือ อ.เมือง จ.ศีรสะเกษ _x000a_เมืองเหนือ_x000a_ศีรสะเกษ_x000a_33000 33000"/>
    <s v="33000"/>
    <s v="0902244231"/>
    <s v="20/08/2025 11:20"/>
    <s v="sompear3955@gmail.com"/>
    <s v="EMS COD"/>
    <s v="facebook"/>
    <s v="กสิกร"/>
    <s v=""/>
    <s v="-"/>
    <s v="20/08/2025 11:20"/>
  </r>
  <r>
    <x v="1"/>
    <x v="1"/>
    <n v="50"/>
    <n v="1"/>
    <s v="FRU8"/>
    <n v="100"/>
    <n v="0"/>
    <s v="ร้านที่2"/>
    <s v="ส***ลาย์   พ***ศักดิ์"/>
    <s v="จันทบุรี"/>
    <s v="-"/>
    <s v=""/>
    <s v="20/08/2025 11:19"/>
    <s v="-"/>
    <s v="J&amp;T COD"/>
    <s v="Tiktok"/>
    <s v="จ่ายทีหลัง / COD"/>
    <s v=""/>
    <s v="-"/>
    <s v="20/08/2025 11:19"/>
  </r>
  <r>
    <x v="2"/>
    <x v="2"/>
    <n v="50"/>
    <n v="1"/>
    <s v="FRU8"/>
    <n v="100"/>
    <n v="0"/>
    <s v="ร้านที่2"/>
    <s v="ส***ลาย์   พ***ศักดิ์"/>
    <s v="จันทบุรี"/>
    <s v="-"/>
    <s v=""/>
    <s v="20/08/2025 11:19"/>
    <s v="-"/>
    <s v="J&amp;T COD"/>
    <s v="Tiktok"/>
    <s v="จ่ายทีหลัง / COD"/>
    <s v=""/>
    <s v="-"/>
    <s v="20/08/2025 11:19"/>
  </r>
  <r>
    <x v="3"/>
    <x v="3"/>
    <n v="50"/>
    <n v="1"/>
    <s v="FRU8"/>
    <n v="100"/>
    <n v="0"/>
    <s v="ร้านที่2"/>
    <s v="ส***ลาย์   พ***ศักดิ์"/>
    <s v="จันทบุรี"/>
    <s v="-"/>
    <s v=""/>
    <s v="20/08/2025 11:19"/>
    <s v="-"/>
    <s v="J&amp;T COD"/>
    <s v="Tiktok"/>
    <s v="จ่ายทีหลัง / COD"/>
    <s v=""/>
    <s v="-"/>
    <s v="20/08/2025 11:19"/>
  </r>
  <r>
    <x v="20"/>
    <x v="22"/>
    <n v="139"/>
    <n v="1"/>
    <s v="FRU7"/>
    <n v="215"/>
    <n v="0"/>
    <s v="ร้านที่10"/>
    <s v="Panporn Tonpradu"/>
    <s v="18/3หมู่4_x000a_บางยี่โท_x000a_บางไทร, อยุธยา 13190"/>
    <s v="13190"/>
    <s v="0870362977"/>
    <s v="20/08/2025 09:43"/>
    <s v="sompear3955@gmail.com"/>
    <s v="EMS"/>
    <s v="facebook"/>
    <s v="กสิกร"/>
    <s v=""/>
    <s v="-"/>
    <s v="20/08/2025 11:18"/>
  </r>
  <r>
    <x v="19"/>
    <x v="21"/>
    <n v="139"/>
    <n v="1"/>
    <s v="FRU7"/>
    <n v="215"/>
    <n v="0"/>
    <s v="ร้านที่10"/>
    <s v="Panporn Tonpradu"/>
    <s v="18/3หมู่4_x000a_บางยี่โท_x000a_บางไทร, อยุธยา 13190"/>
    <s v="13190"/>
    <s v="0870362977"/>
    <s v="20/08/2025 09:43"/>
    <s v="sompear3955@gmail.com"/>
    <s v="EMS"/>
    <s v="facebook"/>
    <s v="กสิกร"/>
    <s v=""/>
    <s v="-"/>
    <s v="20/08/2025 11:18"/>
  </r>
  <r>
    <x v="20"/>
    <x v="22"/>
    <n v="139"/>
    <n v="1"/>
    <s v="FRU6"/>
    <n v="215"/>
    <n v="0"/>
    <s v="ร้านที่10"/>
    <s v="จิตติมา กุลกั้ง"/>
    <s v="19ม.4บ้านคำกั้งต.เหล่าใหญ่อ.กุฉินารายณ์จ.กาฬสินธุ์ 46110"/>
    <s v="46110"/>
    <s v="0910640843"/>
    <s v="20/08/2025 11:16"/>
    <s v="sompear3955@gmail.com"/>
    <s v="EMS COD"/>
    <s v="facebook"/>
    <s v="กสิกร"/>
    <s v=""/>
    <s v="-"/>
    <s v="20/08/2025 11:16"/>
  </r>
  <r>
    <x v="19"/>
    <x v="21"/>
    <n v="139"/>
    <n v="1"/>
    <s v="FRU6"/>
    <n v="215"/>
    <n v="0"/>
    <s v="ร้านที่10"/>
    <s v="จิตติมา กุลกั้ง"/>
    <s v="19ม.4บ้านคำกั้งต.เหล่าใหญ่อ.กุฉินารายณ์จ.กาฬสินธุ์ 46110"/>
    <s v="46110"/>
    <s v="0910640843"/>
    <s v="20/08/2025 11:16"/>
    <s v="sompear3955@gmail.com"/>
    <s v="EMS COD"/>
    <s v="facebook"/>
    <s v="กสิกร"/>
    <s v=""/>
    <s v="-"/>
    <s v="20/08/2025 11:16"/>
  </r>
  <r>
    <x v="21"/>
    <x v="23"/>
    <n v="139"/>
    <n v="1"/>
    <s v="FRU5"/>
    <n v="215"/>
    <n v="0"/>
    <s v="ร้านที่10"/>
    <s v="สุนทร  บัวไสว"/>
    <s v="82/2 หมู่ 3_x000a_ต.บ้านหาด อ.บ้านลาด จ.เพชรบุรี_x000a_ 76150"/>
    <s v="76150"/>
    <s v="0899194049"/>
    <s v="20/08/2025 09:30"/>
    <s v="sompear3955@gmail.com"/>
    <s v="EMS"/>
    <s v="facebook"/>
    <s v="กสิกร"/>
    <s v=""/>
    <s v="-"/>
    <s v="20/08/2025 11:15"/>
  </r>
  <r>
    <x v="19"/>
    <x v="21"/>
    <n v="139"/>
    <n v="1"/>
    <s v="FRU5"/>
    <n v="215"/>
    <n v="0"/>
    <s v="ร้านที่10"/>
    <s v="สุนทร  บัวไสว"/>
    <s v="82/2 หมู่ 3_x000a_ต.บ้านหาด อ.บ้านลาด จ.เพชรบุรี_x000a_ 76150"/>
    <s v="76150"/>
    <s v="0899194049"/>
    <s v="20/08/2025 09:30"/>
    <s v="sompear3955@gmail.com"/>
    <s v="EMS"/>
    <s v="facebook"/>
    <s v="กสิกร"/>
    <s v=""/>
    <s v="-"/>
    <s v="20/08/2025 11:15"/>
  </r>
  <r>
    <x v="20"/>
    <x v="22"/>
    <n v="139"/>
    <n v="1"/>
    <s v="FRU4"/>
    <n v="324"/>
    <n v="0"/>
    <s v="ร้านที่10"/>
    <s v="ภัสธร"/>
    <s v=" 1240_x000a_ซ เพชรเกษม94_x000a_บางแคเหนือ บางแค กทม_x000a_ 10160"/>
    <s v="10160"/>
    <s v="0991983947"/>
    <s v="20/08/2025 09:28"/>
    <s v="sompear3955@gmail.com"/>
    <s v="EMS"/>
    <s v="facebook"/>
    <s v="กสิกร"/>
    <s v=""/>
    <s v="-"/>
    <s v="20/08/2025 11:14"/>
  </r>
  <r>
    <x v="21"/>
    <x v="23"/>
    <n v="139"/>
    <n v="1"/>
    <s v="FRU4"/>
    <n v="324"/>
    <n v="0"/>
    <s v="ร้านที่10"/>
    <s v="ภัสธร"/>
    <s v=" 1240_x000a_ซ เพชรเกษม94_x000a_บางแคเหนือ บางแค กทม_x000a_ 10160"/>
    <s v="10160"/>
    <s v="0991983947"/>
    <s v="20/08/2025 09:28"/>
    <s v="sompear3955@gmail.com"/>
    <s v="EMS"/>
    <s v="facebook"/>
    <s v="กสิกร"/>
    <s v=""/>
    <s v="-"/>
    <s v="20/08/2025 11:14"/>
  </r>
  <r>
    <x v="19"/>
    <x v="21"/>
    <n v="139"/>
    <n v="1"/>
    <s v="FRU4"/>
    <n v="324"/>
    <n v="0"/>
    <s v="ร้านที่10"/>
    <s v="ภัสธร"/>
    <s v=" 1240_x000a_ซ เพชรเกษม94_x000a_บางแคเหนือ บางแค กทม_x000a_ 10160"/>
    <s v="10160"/>
    <s v="0991983947"/>
    <s v="20/08/2025 09:28"/>
    <s v="sompear3955@gmail.com"/>
    <s v="EMS"/>
    <s v="facebook"/>
    <s v="กสิกร"/>
    <s v=""/>
    <s v="-"/>
    <s v="20/08/2025 11:14"/>
  </r>
  <r>
    <x v="0"/>
    <x v="0"/>
    <n v="33.333333333333336"/>
    <n v="3"/>
    <s v="FRU3"/>
    <n v="100"/>
    <n v="0"/>
    <s v="ร้านที่2"/>
    <s v="ศ***พัช"/>
    <s v="สมุทรปราการ"/>
    <s v="-"/>
    <s v=""/>
    <s v="20/08/2025 11:12"/>
    <s v="-"/>
    <s v="J&amp;T Express"/>
    <s v="Tiktok"/>
    <s v="tiktok"/>
    <s v=""/>
    <s v="-"/>
    <s v="20/08/2025 11:12"/>
  </r>
  <r>
    <x v="0"/>
    <x v="0"/>
    <n v="50"/>
    <n v="6"/>
    <s v="FRU2"/>
    <n v="200"/>
    <n v="0"/>
    <s v="ร้านที่2"/>
    <s v="ช***ีย์ ช***วัฒน์ขจรชัย"/>
    <s v="ปทุมธานี"/>
    <s v="-"/>
    <s v=""/>
    <s v="20/08/2025 11:12"/>
    <s v="-"/>
    <s v="J&amp;T COD"/>
    <s v="Tiktok"/>
    <s v="จ่ายทีหลัง / COD"/>
    <s v=""/>
    <s v="-"/>
    <s v="20/08/2025 11:12"/>
  </r>
  <r>
    <x v="1"/>
    <x v="1"/>
    <n v="50"/>
    <n v="2"/>
    <s v="FRU1"/>
    <n v="200"/>
    <n v="0"/>
    <s v="ร้านที่2"/>
    <s v="ว***ร ต***าย"/>
    <s v="นครพนม"/>
    <s v="-"/>
    <s v=""/>
    <s v="20/08/2025 11:10"/>
    <s v="-"/>
    <s v="J&amp;T Express"/>
    <s v="Tiktok"/>
    <s v="tiktok"/>
    <s v=""/>
    <s v="-"/>
    <s v="20/08/2025 11:10"/>
  </r>
  <r>
    <x v="2"/>
    <x v="2"/>
    <n v="50"/>
    <n v="2"/>
    <s v="FRU1"/>
    <n v="200"/>
    <n v="0"/>
    <s v="ร้านที่2"/>
    <s v="ว***ร ต***าย"/>
    <s v="นครพนม"/>
    <s v="-"/>
    <s v=""/>
    <s v="20/08/2025 11:10"/>
    <s v="-"/>
    <s v="J&amp;T Express"/>
    <s v="Tiktok"/>
    <s v="tiktok"/>
    <s v=""/>
    <s v="-"/>
    <s v="20/08/2025 11:10"/>
  </r>
  <r>
    <x v="3"/>
    <x v="3"/>
    <n v="50"/>
    <n v="2"/>
    <s v="FRU1"/>
    <n v="200"/>
    <n v="0"/>
    <s v="ร้านที่2"/>
    <s v="ว***ร ต***าย"/>
    <s v="นครพนม"/>
    <s v="-"/>
    <s v=""/>
    <s v="20/08/2025 11:10"/>
    <s v="-"/>
    <s v="J&amp;T Express"/>
    <s v="Tiktok"/>
    <s v="tiktok"/>
    <s v=""/>
    <s v="-"/>
    <s v="20/08/2025 11:10"/>
  </r>
  <r>
    <x v="1"/>
    <x v="1"/>
    <n v="50"/>
    <n v="1"/>
    <s v="FRU0"/>
    <n v="138"/>
    <n v="38"/>
    <s v="ร้านที่2"/>
    <s v="ส***รัตน์   น***ยะ"/>
    <s v="หนองคาย"/>
    <s v="-"/>
    <s v=""/>
    <s v="20/08/2025 11:04"/>
    <s v="-"/>
    <s v="J&amp;T COD"/>
    <s v="Tiktok"/>
    <s v="จ่ายทีหลัง / COD"/>
    <s v=""/>
    <s v="-"/>
    <s v="20/08/2025 11:04"/>
  </r>
  <r>
    <x v="2"/>
    <x v="2"/>
    <n v="50"/>
    <n v="1"/>
    <s v="FRU0"/>
    <n v="138"/>
    <n v="38"/>
    <s v="ร้านที่2"/>
    <s v="ส***รัตน์   น***ยะ"/>
    <s v="หนองคาย"/>
    <s v="-"/>
    <s v=""/>
    <s v="20/08/2025 11:04"/>
    <s v="-"/>
    <s v="J&amp;T COD"/>
    <s v="Tiktok"/>
    <s v="จ่ายทีหลัง / COD"/>
    <s v=""/>
    <s v="-"/>
    <s v="20/08/2025 11:04"/>
  </r>
  <r>
    <x v="3"/>
    <x v="3"/>
    <n v="50"/>
    <n v="1"/>
    <s v="FRU0"/>
    <n v="138"/>
    <n v="38"/>
    <s v="ร้านที่2"/>
    <s v="ส***รัตน์   น***ยะ"/>
    <s v="หนองคาย"/>
    <s v="-"/>
    <s v=""/>
    <s v="20/08/2025 11:04"/>
    <s v="-"/>
    <s v="J&amp;T COD"/>
    <s v="Tiktok"/>
    <s v="จ่ายทีหลัง / COD"/>
    <s v=""/>
    <s v="-"/>
    <s v="20/08/2025 11:04"/>
  </r>
  <r>
    <x v="1"/>
    <x v="1"/>
    <n v="50"/>
    <n v="1"/>
    <s v="FRT99"/>
    <n v="100"/>
    <n v="0"/>
    <s v="ร้านที่2"/>
    <s v="ส***  พ***รศรี"/>
    <s v="พระนครศรีอยุธยา"/>
    <s v="-"/>
    <s v=""/>
    <s v="20/08/2025 11:04"/>
    <s v="-"/>
    <s v="J&amp;T Express"/>
    <s v="Tiktok"/>
    <s v="tiktok"/>
    <s v=""/>
    <s v="-"/>
    <s v="20/08/2025 11:04"/>
  </r>
  <r>
    <x v="2"/>
    <x v="2"/>
    <n v="50"/>
    <n v="1"/>
    <s v="FRT99"/>
    <n v="100"/>
    <n v="0"/>
    <s v="ร้านที่2"/>
    <s v="ส***  พ***รศรี"/>
    <s v="พระนครศรีอยุธยา"/>
    <s v="-"/>
    <s v=""/>
    <s v="20/08/2025 11:04"/>
    <s v="-"/>
    <s v="J&amp;T Express"/>
    <s v="Tiktok"/>
    <s v="tiktok"/>
    <s v=""/>
    <s v="-"/>
    <s v="20/08/2025 11:04"/>
  </r>
  <r>
    <x v="3"/>
    <x v="3"/>
    <n v="50"/>
    <n v="1"/>
    <s v="FRT99"/>
    <n v="100"/>
    <n v="0"/>
    <s v="ร้านที่2"/>
    <s v="ส***  พ***รศรี"/>
    <s v="พระนครศรีอยุธยา"/>
    <s v="-"/>
    <s v=""/>
    <s v="20/08/2025 11:04"/>
    <s v="-"/>
    <s v="J&amp;T Express"/>
    <s v="Tiktok"/>
    <s v="tiktok"/>
    <s v=""/>
    <s v="-"/>
    <s v="20/08/2025 11:04"/>
  </r>
  <r>
    <x v="1"/>
    <x v="1"/>
    <n v="50"/>
    <n v="1"/>
    <s v="FRT98"/>
    <n v="100"/>
    <n v="0"/>
    <s v="ร้านที่2"/>
    <s v="ช***ชา ข***บสุข"/>
    <s v="กรุงเทพฯ"/>
    <s v="-"/>
    <s v=""/>
    <s v="20/08/2025 11:00"/>
    <s v="-"/>
    <s v="J&amp;T COD"/>
    <s v="Tiktok"/>
    <s v="จ่ายทีหลัง / COD"/>
    <s v=""/>
    <s v="-"/>
    <s v="20/08/2025 11:00"/>
  </r>
  <r>
    <x v="2"/>
    <x v="2"/>
    <n v="50"/>
    <n v="1"/>
    <s v="FRT98"/>
    <n v="100"/>
    <n v="0"/>
    <s v="ร้านที่2"/>
    <s v="ช***ชา ข***บสุข"/>
    <s v="กรุงเทพฯ"/>
    <s v="-"/>
    <s v=""/>
    <s v="20/08/2025 11:00"/>
    <s v="-"/>
    <s v="J&amp;T COD"/>
    <s v="Tiktok"/>
    <s v="จ่ายทีหลัง / COD"/>
    <s v=""/>
    <s v="-"/>
    <s v="20/08/2025 11:00"/>
  </r>
  <r>
    <x v="3"/>
    <x v="3"/>
    <n v="50"/>
    <n v="1"/>
    <s v="FRT98"/>
    <n v="100"/>
    <n v="0"/>
    <s v="ร้านที่2"/>
    <s v="ช***ชา ข***บสุข"/>
    <s v="กรุงเทพฯ"/>
    <s v="-"/>
    <s v=""/>
    <s v="20/08/2025 11:00"/>
    <s v="-"/>
    <s v="J&amp;T COD"/>
    <s v="Tiktok"/>
    <s v="จ่ายทีหลัง / COD"/>
    <s v=""/>
    <s v="-"/>
    <s v="20/08/2025 11:00"/>
  </r>
  <r>
    <x v="7"/>
    <x v="7"/>
    <n v="66.666666666666671"/>
    <n v="3"/>
    <s v="FRT97"/>
    <n v="100"/>
    <n v="0"/>
    <s v="ร้านที่2"/>
    <s v="ภ***ษา  ธ***เกษ"/>
    <s v="ชุมพร"/>
    <s v="-"/>
    <s v=""/>
    <s v="20/08/2025 10:55"/>
    <s v="-"/>
    <s v="J&amp;T COD"/>
    <s v="Tiktok"/>
    <s v="จ่ายทีหลัง / COD"/>
    <s v=""/>
    <s v="-"/>
    <s v="20/08/2025 10:55"/>
  </r>
  <r>
    <x v="1"/>
    <x v="1"/>
    <n v="50"/>
    <n v="1"/>
    <s v="FRT96"/>
    <n v="100"/>
    <n v="0"/>
    <s v="ร้านที่2"/>
    <s v="ภ***ษา  ธ***เกษ"/>
    <s v="ชุมพร"/>
    <s v="-"/>
    <s v=""/>
    <s v="20/08/2025 10:54"/>
    <s v="-"/>
    <s v="J&amp;T COD"/>
    <s v="Tiktok"/>
    <s v="จ่ายทีหลัง / COD"/>
    <s v=""/>
    <s v="-"/>
    <s v="20/08/2025 10:54"/>
  </r>
  <r>
    <x v="2"/>
    <x v="2"/>
    <n v="50"/>
    <n v="1"/>
    <s v="FRT96"/>
    <n v="100"/>
    <n v="0"/>
    <s v="ร้านที่2"/>
    <s v="ภ***ษา  ธ***เกษ"/>
    <s v="ชุมพร"/>
    <s v="-"/>
    <s v=""/>
    <s v="20/08/2025 10:54"/>
    <s v="-"/>
    <s v="J&amp;T COD"/>
    <s v="Tiktok"/>
    <s v="จ่ายทีหลัง / COD"/>
    <s v=""/>
    <s v="-"/>
    <s v="20/08/2025 10:54"/>
  </r>
  <r>
    <x v="3"/>
    <x v="3"/>
    <n v="50"/>
    <n v="1"/>
    <s v="FRT96"/>
    <n v="100"/>
    <n v="0"/>
    <s v="ร้านที่2"/>
    <s v="ภ***ษา  ธ***เกษ"/>
    <s v="ชุมพร"/>
    <s v="-"/>
    <s v=""/>
    <s v="20/08/2025 10:54"/>
    <s v="-"/>
    <s v="J&amp;T COD"/>
    <s v="Tiktok"/>
    <s v="จ่ายทีหลัง / COD"/>
    <s v=""/>
    <s v="-"/>
    <s v="20/08/2025 10:54"/>
  </r>
  <r>
    <x v="1"/>
    <x v="1"/>
    <n v="50"/>
    <n v="1"/>
    <s v="FRT95"/>
    <n v="100"/>
    <n v="0"/>
    <s v="ร้านที่2"/>
    <s v="ไ***งค์ ท***นียม"/>
    <s v="กรุงเทพฯ"/>
    <s v="-"/>
    <s v=""/>
    <s v="20/08/2025 10:51"/>
    <s v="-"/>
    <s v="J&amp;T COD"/>
    <s v="Tiktok"/>
    <s v="จ่ายทีหลัง / COD"/>
    <s v=""/>
    <s v="-"/>
    <s v="20/08/2025 10:51"/>
  </r>
  <r>
    <x v="2"/>
    <x v="2"/>
    <n v="50"/>
    <n v="1"/>
    <s v="FRT95"/>
    <n v="100"/>
    <n v="0"/>
    <s v="ร้านที่2"/>
    <s v="ไ***งค์ ท***นียม"/>
    <s v="กรุงเทพฯ"/>
    <s v="-"/>
    <s v=""/>
    <s v="20/08/2025 10:51"/>
    <s v="-"/>
    <s v="J&amp;T COD"/>
    <s v="Tiktok"/>
    <s v="จ่ายทีหลัง / COD"/>
    <s v=""/>
    <s v="-"/>
    <s v="20/08/2025 10:51"/>
  </r>
  <r>
    <x v="3"/>
    <x v="3"/>
    <n v="50"/>
    <n v="1"/>
    <s v="FRT95"/>
    <n v="100"/>
    <n v="0"/>
    <s v="ร้านที่2"/>
    <s v="ไ***งค์ ท***นียม"/>
    <s v="กรุงเทพฯ"/>
    <s v="-"/>
    <s v=""/>
    <s v="20/08/2025 10:51"/>
    <s v="-"/>
    <s v="J&amp;T COD"/>
    <s v="Tiktok"/>
    <s v="จ่ายทีหลัง / COD"/>
    <s v=""/>
    <s v="-"/>
    <s v="20/08/2025 10:51"/>
  </r>
  <r>
    <x v="5"/>
    <x v="5"/>
    <n v="80"/>
    <n v="1"/>
    <s v="FRT94"/>
    <n v="80"/>
    <n v="0"/>
    <s v="ร้านที่1"/>
    <s v="ก******า"/>
    <s v="******าโงย, อำเภอรามัน จ.ยะลา95140 ตำบลบาโงย อำเภอรามัน จังหวัดยะลา 95140"/>
    <s v="95140"/>
    <s v="93"/>
    <s v="20/08/2025 11:16"/>
    <s v="-"/>
    <s v="SPX Express"/>
    <s v="Shopee"/>
    <s v="shopee"/>
    <s v=""/>
    <s v="-"/>
    <s v="20/08/2025 10:46"/>
  </r>
  <r>
    <x v="20"/>
    <x v="22"/>
    <n v="139"/>
    <n v="1"/>
    <s v="FRT92"/>
    <n v="215"/>
    <n v="0"/>
    <s v="ร้านที่10"/>
    <s v="จารุวรรณ  สุขสำเภา"/>
    <s v="ที่ว่าการอำเภอท่าแซะ _x000a_ตำบลท่าแซะ อำเภอท่าแซะ_x000a_จังหวัดชุมพร _x000a_ 86140"/>
    <s v="86140"/>
    <s v="0817283651"/>
    <s v="20/08/2025 09:13"/>
    <s v="sompear3955@gmail.com"/>
    <s v="EMS"/>
    <s v="facebook"/>
    <s v="กสิกร"/>
    <s v=""/>
    <s v="-"/>
    <s v="20/08/2025 10:43"/>
  </r>
  <r>
    <x v="21"/>
    <x v="23"/>
    <n v="139"/>
    <n v="1"/>
    <s v="FRT92"/>
    <n v="215"/>
    <n v="0"/>
    <s v="ร้านที่10"/>
    <s v="จารุวรรณ  สุขสำเภา"/>
    <s v="ที่ว่าการอำเภอท่าแซะ _x000a_ตำบลท่าแซะ อำเภอท่าแซะ_x000a_จังหวัดชุมพร _x000a_ 86140"/>
    <s v="86140"/>
    <s v="0817283651"/>
    <s v="20/08/2025 09:13"/>
    <s v="sompear3955@gmail.com"/>
    <s v="EMS"/>
    <s v="facebook"/>
    <s v="กสิกร"/>
    <s v=""/>
    <s v="-"/>
    <s v="20/08/2025 10:43"/>
  </r>
  <r>
    <x v="21"/>
    <x v="23"/>
    <n v="139"/>
    <n v="1"/>
    <s v="FRT91"/>
    <n v="215"/>
    <n v="0"/>
    <s v="ร้านที่10"/>
    <s v="จิราภา ชินดา "/>
    <s v="37ม.6 บ้านโคกสะอาด โคกสาร ชานุมาน อำนาจเจริญ  37210"/>
    <s v="37210"/>
    <s v="0615384690"/>
    <s v="20/08/2025 09:11"/>
    <s v="sompear3955@gmail.com"/>
    <s v="EMS"/>
    <s v="facebook"/>
    <s v="กสิกร"/>
    <s v=""/>
    <s v="-"/>
    <s v="20/08/2025 10:42"/>
  </r>
  <r>
    <x v="19"/>
    <x v="21"/>
    <n v="139"/>
    <n v="1"/>
    <s v="FRT91"/>
    <n v="215"/>
    <n v="0"/>
    <s v="ร้านที่10"/>
    <s v="จิราภา ชินดา "/>
    <s v="37ม.6 บ้านโคกสะอาด โคกสาร ชานุมาน อำนาจเจริญ  37210"/>
    <s v="37210"/>
    <s v="0615384690"/>
    <s v="20/08/2025 09:11"/>
    <s v="sompear3955@gmail.com"/>
    <s v="EMS"/>
    <s v="facebook"/>
    <s v="กสิกร"/>
    <s v=""/>
    <s v="-"/>
    <s v="20/08/2025 10:42"/>
  </r>
  <r>
    <x v="19"/>
    <x v="21"/>
    <n v="139"/>
    <n v="1"/>
    <s v="FRT90"/>
    <n v="430"/>
    <n v="0"/>
    <s v="ร้านที่10"/>
    <s v="Usanee Mongkolla"/>
    <s v="753/6 ซอยวชิรธรรมสาธิต 57 แยก 13_x000a_ถนนสุขุมวิท 101/1_x000a_บางจาก_x000a_พระโขนง_x000a_กทม_x000a_ 10260"/>
    <s v="10260"/>
    <s v="0849744555"/>
    <s v="20/08/2025 10:41"/>
    <s v="sompear3955@gmail.com"/>
    <s v="EMS COD"/>
    <s v="facebook"/>
    <s v="กสิกร"/>
    <s v=""/>
    <s v="-"/>
    <s v="20/08/2025 10:41"/>
  </r>
  <r>
    <x v="20"/>
    <x v="22"/>
    <n v="139"/>
    <n v="3"/>
    <s v="FRT90"/>
    <n v="430"/>
    <n v="0"/>
    <s v="ร้านที่10"/>
    <s v="Usanee Mongkolla"/>
    <s v="753/6 ซอยวชิรธรรมสาธิต 57 แยก 13_x000a_ถนนสุขุมวิท 101/1_x000a_บางจาก_x000a_พระโขนง_x000a_กทม_x000a_ 10260"/>
    <s v="10260"/>
    <s v="0849744555"/>
    <s v="20/08/2025 10:41"/>
    <s v="sompear3955@gmail.com"/>
    <s v="EMS COD"/>
    <s v="facebook"/>
    <s v="กสิกร"/>
    <s v=""/>
    <s v="-"/>
    <s v="20/08/2025 10:41"/>
  </r>
  <r>
    <x v="15"/>
    <x v="16"/>
    <n v="65"/>
    <n v="1"/>
    <s v="FRT89"/>
    <n v="215"/>
    <n v="0"/>
    <s v="ร้านที่10"/>
    <s v="อิทธวัฒน์"/>
    <s v=" ที่อยู่ ด่านตรวจยานิง ม.2 ต.จวบ อ.เจาะไอร้อง จ.นราธิวาส _x000a_ 96130"/>
    <s v="96130"/>
    <s v="0624843080"/>
    <s v="20/08/2025 10:40"/>
    <s v="sompear3955@gmail.com"/>
    <s v="EMS COD"/>
    <s v="facebook"/>
    <s v="กสิกร"/>
    <s v=""/>
    <s v="-"/>
    <s v="20/08/2025 10:40"/>
  </r>
  <r>
    <x v="18"/>
    <x v="19"/>
    <n v="65"/>
    <n v="2"/>
    <s v="FRT89"/>
    <n v="215"/>
    <n v="0"/>
    <s v="ร้านที่10"/>
    <s v="อิทธวัฒน์"/>
    <s v=" ที่อยู่ ด่านตรวจยานิง ม.2 ต.จวบ อ.เจาะไอร้อง จ.นราธิวาส _x000a_ 96130"/>
    <s v="96130"/>
    <s v="0624843080"/>
    <s v="20/08/2025 10:40"/>
    <s v="sompear3955@gmail.com"/>
    <s v="EMS COD"/>
    <s v="facebook"/>
    <s v="กสิกร"/>
    <s v=""/>
    <s v="-"/>
    <s v="20/08/2025 10:40"/>
  </r>
  <r>
    <x v="23"/>
    <x v="25"/>
    <n v="65"/>
    <n v="1"/>
    <s v="FRT89"/>
    <n v="215"/>
    <n v="0"/>
    <s v="ร้านที่10"/>
    <s v="อิทธวัฒน์"/>
    <s v=" ที่อยู่ ด่านตรวจยานิง ม.2 ต.จวบ อ.เจาะไอร้อง จ.นราธิวาส _x000a_ 96130"/>
    <s v="96130"/>
    <s v="0624843080"/>
    <s v="20/08/2025 10:40"/>
    <s v="sompear3955@gmail.com"/>
    <s v="EMS COD"/>
    <s v="facebook"/>
    <s v="กสิกร"/>
    <s v=""/>
    <s v="-"/>
    <s v="20/08/2025 10:40"/>
  </r>
  <r>
    <x v="4"/>
    <x v="4"/>
    <n v="66.666666666666671"/>
    <n v="6"/>
    <s v="FRT88"/>
    <n v="200"/>
    <n v="0"/>
    <s v="ร้านที่2"/>
    <s v="ร***นภา   ว***โรจน์"/>
    <s v="สมุทรสงคราม"/>
    <s v="-"/>
    <s v=""/>
    <s v="20/08/2025 10:38"/>
    <s v="-"/>
    <s v="J&amp;T COD"/>
    <s v="Tiktok"/>
    <s v="จ่ายทีหลัง / COD"/>
    <s v=""/>
    <s v="-"/>
    <s v="20/08/2025 10:38"/>
  </r>
  <r>
    <x v="11"/>
    <x v="12"/>
    <n v="100"/>
    <n v="1"/>
    <s v="FRT87"/>
    <n v="309"/>
    <n v="2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_x000a_ 10400"/>
    <s v="10400"/>
    <s v="0878253708"/>
    <s v="20/08/2025 10:38"/>
    <s v="sompear3955@gmail.com"/>
    <s v="EMS COD"/>
    <s v="facebook"/>
    <s v="กสิกร"/>
    <s v=""/>
    <s v="-"/>
    <s v="20/08/2025 10:38"/>
  </r>
  <r>
    <x v="14"/>
    <x v="20"/>
    <n v="100"/>
    <n v="1"/>
    <s v="FRT87"/>
    <n v="309"/>
    <n v="2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_x000a_ 10400"/>
    <s v="10400"/>
    <s v="0878253708"/>
    <s v="20/08/2025 10:38"/>
    <s v="sompear3955@gmail.com"/>
    <s v="EMS COD"/>
    <s v="facebook"/>
    <s v="กสิกร"/>
    <s v=""/>
    <s v="-"/>
    <s v="20/08/2025 10:38"/>
  </r>
  <r>
    <x v="5"/>
    <x v="5"/>
    <n v="100"/>
    <n v="1"/>
    <s v="FRT87"/>
    <n v="309"/>
    <n v="2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_x000a_ 10400"/>
    <s v="10400"/>
    <s v="0878253708"/>
    <s v="20/08/2025 10:38"/>
    <s v="sompear3955@gmail.com"/>
    <s v="EMS COD"/>
    <s v="facebook"/>
    <s v="กสิกร"/>
    <s v=""/>
    <s v="-"/>
    <s v="20/08/2025 10:38"/>
  </r>
  <r>
    <x v="23"/>
    <x v="25"/>
    <n v="65"/>
    <n v="8"/>
    <s v="FRT86"/>
    <n v="430"/>
    <n v="0"/>
    <s v="ร้านที่10"/>
    <s v="Banjong Sanitchat"/>
    <s v="บ้านหัวเทียนปากเกร็ด 187/110  ซอยแจ้งวัฒนะ-ปากเกร็ด 20แยกต้นสน 13  ตำบลบางตลาด อำเภอปากเกร็ด จ.นนทบุรี 11120"/>
    <s v="11120"/>
    <s v="0842195740"/>
    <s v="20/08/2025 07:57"/>
    <s v="sompear3955@gmail.com"/>
    <s v="EMS"/>
    <s v="facebook"/>
    <s v="กสิกร"/>
    <s v=""/>
    <s v="-"/>
    <s v="20/08/2025 10:36"/>
  </r>
  <r>
    <x v="21"/>
    <x v="23"/>
    <n v="139"/>
    <n v="1"/>
    <s v="FRT85"/>
    <n v="215"/>
    <n v="0"/>
    <s v="ร้านที่10"/>
    <s v="นิภา  จันผ่อง"/>
    <s v="58/1 ถนนแสงกาญจนา_x000a_ต.ชุมแสง อ.ชุมแสง_x000a_จ.นครสวรรค์  _x000a_ 60120"/>
    <s v="60120"/>
    <s v="0859640199"/>
    <s v="20/08/2025 10:36"/>
    <s v="sompear3955@gmail.com"/>
    <s v="EMS COD"/>
    <s v="facebook"/>
    <s v="กสิกร"/>
    <s v=""/>
    <s v="-"/>
    <s v="20/08/2025 10:35"/>
  </r>
  <r>
    <x v="19"/>
    <x v="21"/>
    <n v="139"/>
    <n v="1"/>
    <s v="FRT85"/>
    <n v="215"/>
    <n v="0"/>
    <s v="ร้านที่10"/>
    <s v="นิภา  จันผ่อง"/>
    <s v="58/1 ถนนแสงกาญจนา_x000a_ต.ชุมแสง อ.ชุมแสง_x000a_จ.นครสวรรค์  _x000a_ 60120"/>
    <s v="60120"/>
    <s v="0859640199"/>
    <s v="20/08/2025 10:36"/>
    <s v="sompear3955@gmail.com"/>
    <s v="EMS COD"/>
    <s v="facebook"/>
    <s v="กสิกร"/>
    <s v=""/>
    <s v="-"/>
    <s v="20/08/2025 10:35"/>
  </r>
  <r>
    <x v="20"/>
    <x v="22"/>
    <n v="139"/>
    <n v="1"/>
    <s v="FRT84"/>
    <n v="215"/>
    <n v="0"/>
    <s v="ร้านที่10"/>
    <s v="มะลิ รอดสาคร"/>
    <s v="89 ซอยศาลธนบุรี 37 แขวงบางหว้า เขตภาษีเจริญ กรุงเทพฯ 10160"/>
    <s v="10160"/>
    <s v="0815152285"/>
    <s v="20/08/2025 08:08"/>
    <s v="sompear3955@gmail.com"/>
    <s v="EMS"/>
    <s v="facebook"/>
    <s v="กสิกร"/>
    <s v=""/>
    <s v="-"/>
    <s v="20/08/2025 10:34"/>
  </r>
  <r>
    <x v="19"/>
    <x v="21"/>
    <n v="139"/>
    <n v="1"/>
    <s v="FRT84"/>
    <n v="215"/>
    <n v="0"/>
    <s v="ร้านที่10"/>
    <s v="มะลิ รอดสาคร"/>
    <s v="89 ซอยศาลธนบุรี 37 แขวงบางหว้า เขตภาษีเจริญ กรุงเทพฯ 10160"/>
    <s v="10160"/>
    <s v="0815152285"/>
    <s v="20/08/2025 08:08"/>
    <s v="sompear3955@gmail.com"/>
    <s v="EMS"/>
    <s v="facebook"/>
    <s v="กสิกร"/>
    <s v=""/>
    <s v="-"/>
    <s v="20/08/2025 10:34"/>
  </r>
  <r>
    <x v="20"/>
    <x v="22"/>
    <n v="139"/>
    <n v="1"/>
    <s v="FRT83"/>
    <n v="215"/>
    <n v="0"/>
    <s v="ร้านที่10"/>
    <s v="นิชาภา ทุมมานนท์"/>
    <s v="โรงแรมฉิมพลีรายเดือน(ห้อง376)_x000a_เลขที่ 861_x000a_สวนหลวง_x000a_สวนหลวง_x000a_กรุงเทพฯ_x000a_ 10250"/>
    <s v="10250"/>
    <s v="0614146962"/>
    <s v="20/08/2025 08:14"/>
    <s v="sompear3955@gmail.com"/>
    <s v="EMS"/>
    <s v="facebook"/>
    <s v="กสิกร"/>
    <s v=""/>
    <s v="-"/>
    <s v="20/08/2025 10:33"/>
  </r>
  <r>
    <x v="19"/>
    <x v="21"/>
    <n v="139"/>
    <n v="1"/>
    <s v="FRT83"/>
    <n v="215"/>
    <n v="0"/>
    <s v="ร้านที่10"/>
    <s v="นิชาภา ทุมมานนท์"/>
    <s v="โรงแรมฉิมพลีรายเดือน(ห้อง376)_x000a_เลขที่ 861_x000a_สวนหลวง_x000a_สวนหลวง_x000a_กรุงเทพฯ_x000a_ 10250"/>
    <s v="10250"/>
    <s v="0614146962"/>
    <s v="20/08/2025 08:14"/>
    <s v="sompear3955@gmail.com"/>
    <s v="EMS"/>
    <s v="facebook"/>
    <s v="กสิกร"/>
    <s v=""/>
    <s v="-"/>
    <s v="20/08/2025 10:33"/>
  </r>
  <r>
    <x v="0"/>
    <x v="0"/>
    <n v="33.333333333333336"/>
    <n v="3"/>
    <s v="FRT82"/>
    <n v="100"/>
    <n v="0"/>
    <s v="ร้านที่2"/>
    <s v="อ***อุ๊"/>
    <s v="อุบลราชธานี"/>
    <s v="-"/>
    <s v=""/>
    <s v="20/08/2025 10:32"/>
    <s v="-"/>
    <s v="J&amp;T COD"/>
    <s v="Tiktok"/>
    <s v="จ่ายทีหลัง / COD"/>
    <s v=""/>
    <s v="-"/>
    <s v="20/08/2025 10:33"/>
  </r>
  <r>
    <x v="1"/>
    <x v="1"/>
    <n v="50"/>
    <n v="1"/>
    <s v="FRT81"/>
    <n v="100"/>
    <n v="0"/>
    <s v="ร้านที่2"/>
    <s v="u***3187868107993"/>
    <s v="สระบุรี"/>
    <s v="-"/>
    <s v=""/>
    <s v="20/08/2025 10:31"/>
    <s v="-"/>
    <s v="J&amp;T COD"/>
    <s v="Tiktok"/>
    <s v="จ่ายทีหลัง / COD"/>
    <s v=""/>
    <s v="-"/>
    <s v="20/08/2025 10:31"/>
  </r>
  <r>
    <x v="2"/>
    <x v="2"/>
    <n v="50"/>
    <n v="1"/>
    <s v="FRT81"/>
    <n v="100"/>
    <n v="0"/>
    <s v="ร้านที่2"/>
    <s v="u***3187868107993"/>
    <s v="สระบุรี"/>
    <s v="-"/>
    <s v=""/>
    <s v="20/08/2025 10:31"/>
    <s v="-"/>
    <s v="J&amp;T COD"/>
    <s v="Tiktok"/>
    <s v="จ่ายทีหลัง / COD"/>
    <s v=""/>
    <s v="-"/>
    <s v="20/08/2025 10:31"/>
  </r>
  <r>
    <x v="3"/>
    <x v="3"/>
    <n v="50"/>
    <n v="1"/>
    <s v="FRT81"/>
    <n v="100"/>
    <n v="0"/>
    <s v="ร้านที่2"/>
    <s v="u***3187868107993"/>
    <s v="สระบุรี"/>
    <s v="-"/>
    <s v=""/>
    <s v="20/08/2025 10:31"/>
    <s v="-"/>
    <s v="J&amp;T COD"/>
    <s v="Tiktok"/>
    <s v="จ่ายทีหลัง / COD"/>
    <s v=""/>
    <s v="-"/>
    <s v="20/08/2025 10:31"/>
  </r>
  <r>
    <x v="1"/>
    <x v="1"/>
    <n v="50"/>
    <n v="1"/>
    <s v="FRT80"/>
    <n v="100"/>
    <n v="0"/>
    <s v="ร้านที่2"/>
    <s v="ป***ธร แ***มบัติ"/>
    <s v="ขอนแก่น"/>
    <s v="-"/>
    <s v=""/>
    <s v="20/08/2025 10:31"/>
    <s v="-"/>
    <s v="J&amp;T Express"/>
    <s v="Tiktok"/>
    <s v="tiktok"/>
    <s v=""/>
    <s v="-"/>
    <s v="20/08/2025 10:30"/>
  </r>
  <r>
    <x v="2"/>
    <x v="2"/>
    <n v="50"/>
    <n v="1"/>
    <s v="FRT80"/>
    <n v="100"/>
    <n v="0"/>
    <s v="ร้านที่2"/>
    <s v="ป***ธร แ***มบัติ"/>
    <s v="ขอนแก่น"/>
    <s v="-"/>
    <s v=""/>
    <s v="20/08/2025 10:31"/>
    <s v="-"/>
    <s v="J&amp;T Express"/>
    <s v="Tiktok"/>
    <s v="tiktok"/>
    <s v=""/>
    <s v="-"/>
    <s v="20/08/2025 10:30"/>
  </r>
  <r>
    <x v="3"/>
    <x v="3"/>
    <n v="50"/>
    <n v="1"/>
    <s v="FRT80"/>
    <n v="100"/>
    <n v="0"/>
    <s v="ร้านที่2"/>
    <s v="ป***ธร แ***มบัติ"/>
    <s v="ขอนแก่น"/>
    <s v="-"/>
    <s v=""/>
    <s v="20/08/2025 10:31"/>
    <s v="-"/>
    <s v="J&amp;T Express"/>
    <s v="Tiktok"/>
    <s v="tiktok"/>
    <s v=""/>
    <s v="-"/>
    <s v="20/08/2025 10:30"/>
  </r>
  <r>
    <x v="21"/>
    <x v="23"/>
    <n v="139"/>
    <n v="1"/>
    <s v="FRT79"/>
    <n v="215"/>
    <n v="0"/>
    <s v="ร้านที่10"/>
    <s v="Pongsit Choomkui"/>
    <s v="44/2 ถ.ริมทางรถไฟ ต.บ่อยาง_x000a_อ.เมือง จ.สงขลา_x000a_บ่อยาง_x000a_สงขลา_x000a_ 90000"/>
    <s v="90000"/>
    <s v="0936016890"/>
    <s v="20/08/2025 10:31"/>
    <s v="sompear3955@gmail.com"/>
    <s v="EMS COD"/>
    <s v="facebook"/>
    <s v="กสิกร"/>
    <s v=""/>
    <s v="-"/>
    <s v="20/08/2025 10:30"/>
  </r>
  <r>
    <x v="19"/>
    <x v="21"/>
    <n v="139"/>
    <n v="1"/>
    <s v="FRT79"/>
    <n v="215"/>
    <n v="0"/>
    <s v="ร้านที่10"/>
    <s v="Pongsit Choomkui"/>
    <s v="44/2 ถ.ริมทางรถไฟ ต.บ่อยาง_x000a_อ.เมือง จ.สงขลา_x000a_บ่อยาง_x000a_สงขลา_x000a_ 90000"/>
    <s v="90000"/>
    <s v="0936016890"/>
    <s v="20/08/2025 10:31"/>
    <s v="sompear3955@gmail.com"/>
    <s v="EMS COD"/>
    <s v="facebook"/>
    <s v="กสิกร"/>
    <s v=""/>
    <s v="-"/>
    <s v="20/08/2025 10:30"/>
  </r>
  <r>
    <x v="20"/>
    <x v="22"/>
    <n v="139"/>
    <n v="1"/>
    <s v="FRT78"/>
    <n v="215"/>
    <n v="0"/>
    <s v="ร้านที่10"/>
    <s v="สมคิด เจ้ใหญ่นะจ่ะ"/>
    <s v="122/256หมู่6หมู่บ้านโกลเด้นทาว2ชอย3/4ถ.พระราม2ต.พันท้ายนรสิงตอ.เมืองสมุทรสาครจ.สมุทรสาคร 74000"/>
    <s v="74000"/>
    <s v="0843919597"/>
    <s v="20/08/2025 10:30"/>
    <s v="sompear3955@gmail.com"/>
    <s v="EMS COD"/>
    <s v="facebook"/>
    <s v="กสิกร"/>
    <s v=""/>
    <s v="-"/>
    <s v="20/08/2025 10:30"/>
  </r>
  <r>
    <x v="21"/>
    <x v="23"/>
    <n v="139"/>
    <n v="1"/>
    <s v="FRT78"/>
    <n v="215"/>
    <n v="0"/>
    <s v="ร้านที่10"/>
    <s v="สมคิด เจ้ใหญ่นะจ่ะ"/>
    <s v="122/256หมู่6หมู่บ้านโกลเด้นทาว2ชอย3/4ถ.พระราม2ต.พันท้ายนรสิงตอ.เมืองสมุทรสาครจ.สมุทรสาคร 74000"/>
    <s v="74000"/>
    <s v="0843919597"/>
    <s v="20/08/2025 10:30"/>
    <s v="sompear3955@gmail.com"/>
    <s v="EMS COD"/>
    <s v="facebook"/>
    <s v="กสิกร"/>
    <s v=""/>
    <s v="-"/>
    <s v="20/08/2025 10:29"/>
  </r>
  <r>
    <x v="0"/>
    <x v="0"/>
    <n v="50"/>
    <n v="6"/>
    <s v="FRT77"/>
    <n v="195"/>
    <n v="0"/>
    <s v="ร้านที่2"/>
    <s v="ธ***สุทธิ์ จ***ะเกษ"/>
    <s v="อุบลราชธานี"/>
    <s v="-"/>
    <s v=""/>
    <s v="20/08/2025 10:30"/>
    <s v="-"/>
    <s v="J&amp;T Express"/>
    <s v="Tiktok"/>
    <s v="tiktok"/>
    <s v=""/>
    <s v="-"/>
    <s v="20/08/2025 10:29"/>
  </r>
  <r>
    <x v="20"/>
    <x v="22"/>
    <n v="139"/>
    <n v="1"/>
    <s v="FRT76"/>
    <n v="215"/>
    <n v="0"/>
    <s v="ร้านที่10"/>
    <s v="ชื่อ อรนุช ผลแก้ว"/>
    <s v="200/180 (หมู่บ้านเติมฝันม่าหนิค) ม.4 ต.ศรีสุนทร อ.ถลาง จ.ภูเก็ต _x000a_ 83110"/>
    <s v="83110"/>
    <s v="0980094004"/>
    <s v="20/08/2025 10:29"/>
    <s v="sompear3955@gmail.com"/>
    <s v="EMS COD"/>
    <s v="facebook"/>
    <s v="กสิกร"/>
    <s v=""/>
    <s v="-"/>
    <s v="20/08/2025 10:29"/>
  </r>
  <r>
    <x v="21"/>
    <x v="23"/>
    <n v="139"/>
    <n v="1"/>
    <s v="FRT76"/>
    <n v="215"/>
    <n v="0"/>
    <s v="ร้านที่10"/>
    <s v="ชื่อ อรนุช ผลแก้ว"/>
    <s v="200/180 (หมู่บ้านเติมฝันม่าหนิค) ม.4 ต.ศรีสุนทร อ.ถลาง จ.ภูเก็ต _x000a_ 83110"/>
    <s v="83110"/>
    <s v="0980094004"/>
    <s v="20/08/2025 10:29"/>
    <s v="sompear3955@gmail.com"/>
    <s v="EMS COD"/>
    <s v="facebook"/>
    <s v="กสิกร"/>
    <s v=""/>
    <s v="-"/>
    <s v="20/08/2025 10:29"/>
  </r>
  <r>
    <x v="20"/>
    <x v="22"/>
    <n v="139"/>
    <n v="1"/>
    <s v="FRT75"/>
    <n v="215"/>
    <n v="0"/>
    <s v="ร้านที่10"/>
    <s v="สันทนา สองรุ่งชัยฤทธิ์ "/>
    <s v="435/1 ซ.พิบูลย์อุปถัมภ์ สามเสนนอก ห้วยขวาง กทม.  10310"/>
    <s v="10310"/>
    <s v="0971235151"/>
    <s v="20/08/2025 10:28"/>
    <s v="sompear3955@gmail.com"/>
    <s v="EMS COD"/>
    <s v="facebook"/>
    <s v="กสิกร"/>
    <s v=""/>
    <s v="-"/>
    <s v="20/08/2025 10:28"/>
  </r>
  <r>
    <x v="19"/>
    <x v="21"/>
    <n v="139"/>
    <n v="1"/>
    <s v="FRT75"/>
    <n v="215"/>
    <n v="0"/>
    <s v="ร้านที่10"/>
    <s v="สันทนา สองรุ่งชัยฤทธิ์ "/>
    <s v="435/1 ซ.พิบูลย์อุปถัมภ์ สามเสนนอก ห้วยขวาง กทม.  10310"/>
    <s v="10310"/>
    <s v="0971235151"/>
    <s v="20/08/2025 10:28"/>
    <s v="sompear3955@gmail.com"/>
    <s v="EMS COD"/>
    <s v="facebook"/>
    <s v="กสิกร"/>
    <s v=""/>
    <s v="-"/>
    <s v="20/08/2025 10:28"/>
  </r>
  <r>
    <x v="11"/>
    <x v="12"/>
    <n v="100"/>
    <n v="1"/>
    <s v="FRT74"/>
    <n v="504"/>
    <n v="0"/>
    <s v="ร้านที่10"/>
    <s v="สมศักดิ์"/>
    <s v="561/2 ม.7 ต.แม่สูน อ.ฝาง จ.เชียงใหม่  50110"/>
    <s v="50110"/>
    <s v="0860924711"/>
    <s v="20/08/2025 10:28"/>
    <s v="sompear3955@gmail.com"/>
    <s v="EMS COD"/>
    <s v="facebook"/>
    <s v="กสิกร"/>
    <s v=""/>
    <s v="-"/>
    <s v="20/08/2025 10:27"/>
  </r>
  <r>
    <x v="14"/>
    <x v="20"/>
    <n v="100"/>
    <n v="1"/>
    <s v="FRT74"/>
    <n v="504"/>
    <n v="0"/>
    <s v="ร้านที่10"/>
    <s v="สมศักดิ์"/>
    <s v="561/2 ม.7 ต.แม่สูน อ.ฝาง จ.เชียงใหม่  50110"/>
    <s v="50110"/>
    <s v="0860924711"/>
    <s v="20/08/2025 10:28"/>
    <s v="sompear3955@gmail.com"/>
    <s v="EMS COD"/>
    <s v="facebook"/>
    <s v="กสิกร"/>
    <s v=""/>
    <s v="-"/>
    <s v="20/08/2025 10:27"/>
  </r>
  <r>
    <x v="5"/>
    <x v="5"/>
    <n v="100"/>
    <n v="1"/>
    <s v="FRT74"/>
    <n v="504"/>
    <n v="0"/>
    <s v="ร้านที่10"/>
    <s v="สมศักดิ์"/>
    <s v="561/2 ม.7 ต.แม่สูน อ.ฝาง จ.เชียงใหม่  50110"/>
    <s v="50110"/>
    <s v="0860924711"/>
    <s v="20/08/2025 10:28"/>
    <s v="sompear3955@gmail.com"/>
    <s v="EMS COD"/>
    <s v="facebook"/>
    <s v="กสิกร"/>
    <s v=""/>
    <s v="-"/>
    <s v="20/08/2025 10:27"/>
  </r>
  <r>
    <x v="21"/>
    <x v="23"/>
    <n v="139"/>
    <n v="1"/>
    <s v="FRT74"/>
    <n v="504"/>
    <n v="0"/>
    <s v="ร้านที่10"/>
    <s v="สมศักดิ์"/>
    <s v="561/2 ม.7 ต.แม่สูน อ.ฝาง จ.เชียงใหม่  50110"/>
    <s v="50110"/>
    <s v="0860924711"/>
    <s v="20/08/2025 10:28"/>
    <s v="sompear3955@gmail.com"/>
    <s v="EMS COD"/>
    <s v="facebook"/>
    <s v="กสิกร"/>
    <s v=""/>
    <s v="-"/>
    <s v="20/08/2025 10:27"/>
  </r>
  <r>
    <x v="19"/>
    <x v="21"/>
    <n v="139"/>
    <n v="1"/>
    <s v="FRT74"/>
    <n v="504"/>
    <n v="0"/>
    <s v="ร้านที่10"/>
    <s v="สมศักดิ์"/>
    <s v="561/2 ม.7 ต.แม่สูน อ.ฝาง จ.เชียงใหม่  50110"/>
    <s v="50110"/>
    <s v="0860924711"/>
    <s v="20/08/2025 10:28"/>
    <s v="sompear3955@gmail.com"/>
    <s v="EMS COD"/>
    <s v="facebook"/>
    <s v="กสิกร"/>
    <s v=""/>
    <s v="-"/>
    <s v="20/08/2025 10:27"/>
  </r>
  <r>
    <x v="1"/>
    <x v="1"/>
    <n v="50"/>
    <n v="2"/>
    <s v="FRT72"/>
    <n v="167"/>
    <n v="0"/>
    <s v="ร้านที่1"/>
    <s v="C******n"/>
    <s v="******มือง อำเภอเมืองเพชรบูรณ์ จังหวัดเพชรบูรณ์ 67000"/>
    <s v="67000"/>
    <s v="60"/>
    <s v="20/08/2025 10:25"/>
    <s v="-"/>
    <s v="SPX Express"/>
    <s v="Shopee"/>
    <s v="shopee"/>
    <s v=""/>
    <s v="-"/>
    <s v="20/08/2025 10:25"/>
  </r>
  <r>
    <x v="2"/>
    <x v="2"/>
    <n v="50"/>
    <n v="2"/>
    <s v="FRT72"/>
    <n v="167"/>
    <n v="0"/>
    <s v="ร้านที่1"/>
    <s v="C******n"/>
    <s v="******มือง อำเภอเมืองเพชรบูรณ์ จังหวัดเพชรบูรณ์ 67000"/>
    <s v="67000"/>
    <s v="60"/>
    <s v="20/08/2025 10:25"/>
    <s v="-"/>
    <s v="SPX Express"/>
    <s v="Shopee"/>
    <s v="shopee"/>
    <s v=""/>
    <s v="-"/>
    <s v="20/08/2025 10:25"/>
  </r>
  <r>
    <x v="3"/>
    <x v="3"/>
    <n v="50"/>
    <n v="2"/>
    <s v="FRT72"/>
    <n v="167"/>
    <n v="0"/>
    <s v="ร้านที่1"/>
    <s v="C******n"/>
    <s v="******มือง อำเภอเมืองเพชรบูรณ์ จังหวัดเพชรบูรณ์ 67000"/>
    <s v="67000"/>
    <s v="60"/>
    <s v="20/08/2025 10:25"/>
    <s v="-"/>
    <s v="SPX Express"/>
    <s v="Shopee"/>
    <s v="shopee"/>
    <s v=""/>
    <s v="-"/>
    <s v="20/08/2025 10:25"/>
  </r>
  <r>
    <x v="21"/>
    <x v="23"/>
    <n v="139"/>
    <n v="2"/>
    <s v="FRT71"/>
    <n v="215"/>
    <n v="0"/>
    <s v="ร้านที่10"/>
    <s v="วิรุฬห์ชน บัวเผือก"/>
    <s v="ป้อมตำรวจตำบลวังหามแห_x000a_ต.วังหามแห อ.ขาณุวรลักษบุรี_x000a_จ.กำแพงเพชร_x000a_ 62140"/>
    <s v="62140"/>
    <s v="0829462421"/>
    <s v="18/08/2025 11:54"/>
    <s v="sompear3955@gmail.com"/>
    <s v="EMS"/>
    <s v="facebook"/>
    <s v="กสิกร"/>
    <s v=""/>
    <s v="-"/>
    <s v="20/08/2025 10:25"/>
  </r>
  <r>
    <x v="1"/>
    <x v="1"/>
    <n v="50"/>
    <n v="1"/>
    <s v="FRT69"/>
    <n v="129"/>
    <n v="29"/>
    <s v="ร้านที่2"/>
    <s v="ก*** ค***วร"/>
    <s v="เทศบาลนครนครสวรรค์"/>
    <s v="-"/>
    <s v=""/>
    <s v="20/08/2025 10:23"/>
    <s v="-"/>
    <s v="J&amp;T COD"/>
    <s v="Tiktok"/>
    <s v="จ่ายทีหลัง / COD"/>
    <s v=""/>
    <s v="-"/>
    <s v="20/08/2025 10:23"/>
  </r>
  <r>
    <x v="2"/>
    <x v="2"/>
    <n v="50"/>
    <n v="1"/>
    <s v="FRT69"/>
    <n v="129"/>
    <n v="29"/>
    <s v="ร้านที่2"/>
    <s v="ก*** ค***วร"/>
    <s v="เทศบาลนครนครสวรรค์"/>
    <s v="-"/>
    <s v=""/>
    <s v="20/08/2025 10:23"/>
    <s v="-"/>
    <s v="J&amp;T COD"/>
    <s v="Tiktok"/>
    <s v="จ่ายทีหลัง / COD"/>
    <s v=""/>
    <s v="-"/>
    <s v="20/08/2025 10:23"/>
  </r>
  <r>
    <x v="3"/>
    <x v="3"/>
    <n v="50"/>
    <n v="1"/>
    <s v="FRT69"/>
    <n v="129"/>
    <n v="29"/>
    <s v="ร้านที่2"/>
    <s v="ก*** ค***วร"/>
    <s v="เทศบาลนครนครสวรรค์"/>
    <s v="-"/>
    <s v=""/>
    <s v="20/08/2025 10:23"/>
    <s v="-"/>
    <s v="J&amp;T COD"/>
    <s v="Tiktok"/>
    <s v="จ่ายทีหลัง / COD"/>
    <s v=""/>
    <s v="-"/>
    <s v="20/08/2025 10:23"/>
  </r>
  <r>
    <x v="7"/>
    <x v="7"/>
    <n v="66.666666666666671"/>
    <n v="3"/>
    <s v="FRT68"/>
    <n v="300"/>
    <n v="0"/>
    <s v="ร้านที่2"/>
    <s v="ล***า พ***าภรณ์"/>
    <s v="ฉะเชิงเทรา"/>
    <s v="-"/>
    <s v=""/>
    <s v="20/08/2025 10:22"/>
    <s v="-"/>
    <s v="J&amp;T COD"/>
    <s v="Tiktok"/>
    <s v="จ่ายทีหลัง / COD"/>
    <s v=""/>
    <s v="-"/>
    <s v="20/08/2025 10:22"/>
  </r>
  <r>
    <x v="0"/>
    <x v="0"/>
    <n v="50"/>
    <n v="6"/>
    <s v="FRT68"/>
    <n v="300"/>
    <n v="0"/>
    <s v="ร้านที่2"/>
    <s v="ล***า พ***าภรณ์"/>
    <s v="ฉะเชิงเทรา"/>
    <s v="-"/>
    <s v=""/>
    <s v="20/08/2025 10:22"/>
    <s v="-"/>
    <s v="J&amp;T COD"/>
    <s v="Tiktok"/>
    <s v="จ่ายทีหลัง / COD"/>
    <s v=""/>
    <s v="-"/>
    <s v="20/08/2025 10:22"/>
  </r>
  <r>
    <x v="1"/>
    <x v="1"/>
    <n v="50"/>
    <n v="1"/>
    <s v="FRT67"/>
    <n v="100"/>
    <n v="0"/>
    <s v="ร้านที่2"/>
    <s v="น***นต์"/>
    <s v="พระนครศรีอยุธยา"/>
    <s v="-"/>
    <s v=""/>
    <s v="20/08/2025 10:23"/>
    <s v="-"/>
    <s v="J&amp;T Express"/>
    <s v="Tiktok"/>
    <s v="tiktok"/>
    <s v=""/>
    <s v="-"/>
    <s v="20/08/2025 10:22"/>
  </r>
  <r>
    <x v="2"/>
    <x v="2"/>
    <n v="50"/>
    <n v="1"/>
    <s v="FRT67"/>
    <n v="100"/>
    <n v="0"/>
    <s v="ร้านที่2"/>
    <s v="น***นต์"/>
    <s v="พระนครศรีอยุธยา"/>
    <s v="-"/>
    <s v=""/>
    <s v="20/08/2025 10:23"/>
    <s v="-"/>
    <s v="J&amp;T Express"/>
    <s v="Tiktok"/>
    <s v="tiktok"/>
    <s v=""/>
    <s v="-"/>
    <s v="20/08/2025 10:22"/>
  </r>
  <r>
    <x v="3"/>
    <x v="3"/>
    <n v="50"/>
    <n v="1"/>
    <s v="FRT67"/>
    <n v="100"/>
    <n v="0"/>
    <s v="ร้านที่2"/>
    <s v="น***นต์"/>
    <s v="พระนครศรีอยุธยา"/>
    <s v="-"/>
    <s v=""/>
    <s v="20/08/2025 10:23"/>
    <s v="-"/>
    <s v="J&amp;T Express"/>
    <s v="Tiktok"/>
    <s v="tiktok"/>
    <s v=""/>
    <s v="-"/>
    <s v="20/08/2025 10:22"/>
  </r>
  <r>
    <x v="1"/>
    <x v="1"/>
    <n v="50"/>
    <n v="1"/>
    <s v="FRT66"/>
    <n v="100"/>
    <n v="0"/>
    <s v="ร้านที่2"/>
    <s v="ก***ารัตย์ ป***า"/>
    <s v="นครราชสีมา"/>
    <s v="-"/>
    <s v=""/>
    <s v="20/08/2025 10:20"/>
    <s v="-"/>
    <s v="J&amp;T COD"/>
    <s v="Tiktok"/>
    <s v="จ่ายทีหลัง / COD"/>
    <s v=""/>
    <s v="-"/>
    <s v="20/08/2025 10:20"/>
  </r>
  <r>
    <x v="2"/>
    <x v="2"/>
    <n v="50"/>
    <n v="1"/>
    <s v="FRT66"/>
    <n v="100"/>
    <n v="0"/>
    <s v="ร้านที่2"/>
    <s v="ก***ารัตย์ ป***า"/>
    <s v="นครราชสีมา"/>
    <s v="-"/>
    <s v=""/>
    <s v="20/08/2025 10:20"/>
    <s v="-"/>
    <s v="J&amp;T COD"/>
    <s v="Tiktok"/>
    <s v="จ่ายทีหลัง / COD"/>
    <s v=""/>
    <s v="-"/>
    <s v="20/08/2025 10:20"/>
  </r>
  <r>
    <x v="3"/>
    <x v="3"/>
    <n v="50"/>
    <n v="1"/>
    <s v="FRT66"/>
    <n v="100"/>
    <n v="0"/>
    <s v="ร้านที่2"/>
    <s v="ก***ารัตย์ ป***า"/>
    <s v="นครราชสีมา"/>
    <s v="-"/>
    <s v=""/>
    <s v="20/08/2025 10:20"/>
    <s v="-"/>
    <s v="J&amp;T COD"/>
    <s v="Tiktok"/>
    <s v="จ่ายทีหลัง / COD"/>
    <s v=""/>
    <s v="-"/>
    <s v="20/08/2025 10:20"/>
  </r>
  <r>
    <x v="1"/>
    <x v="1"/>
    <n v="50"/>
    <n v="3"/>
    <s v="FRT65"/>
    <n v="300"/>
    <n v="0"/>
    <s v="ร้านที่2"/>
    <s v="น***าวนวพร  เ***รน้อย ค***าว"/>
    <s v="ประจวบคีรีขันธ์"/>
    <s v="-"/>
    <s v=""/>
    <s v="20/08/2025 10:20"/>
    <s v="-"/>
    <s v="J&amp;T COD"/>
    <s v="Tiktok"/>
    <s v="จ่ายทีหลัง / COD"/>
    <s v=""/>
    <s v="-"/>
    <s v="20/08/2025 10:20"/>
  </r>
  <r>
    <x v="2"/>
    <x v="2"/>
    <n v="50"/>
    <n v="3"/>
    <s v="FRT65"/>
    <n v="300"/>
    <n v="0"/>
    <s v="ร้านที่2"/>
    <s v="น***าวนวพร  เ***รน้อย ค***าว"/>
    <s v="ประจวบคีรีขันธ์"/>
    <s v="-"/>
    <s v=""/>
    <s v="20/08/2025 10:20"/>
    <s v="-"/>
    <s v="J&amp;T COD"/>
    <s v="Tiktok"/>
    <s v="จ่ายทีหลัง / COD"/>
    <s v=""/>
    <s v="-"/>
    <s v="20/08/2025 10:20"/>
  </r>
  <r>
    <x v="3"/>
    <x v="3"/>
    <n v="50"/>
    <n v="3"/>
    <s v="FRT65"/>
    <n v="300"/>
    <n v="0"/>
    <s v="ร้านที่2"/>
    <s v="น***าวนวพร  เ***รน้อย ค***าว"/>
    <s v="ประจวบคีรีขันธ์"/>
    <s v="-"/>
    <s v=""/>
    <s v="20/08/2025 10:20"/>
    <s v="-"/>
    <s v="J&amp;T COD"/>
    <s v="Tiktok"/>
    <s v="จ่ายทีหลัง / COD"/>
    <s v=""/>
    <s v="-"/>
    <s v="20/08/2025 10:20"/>
  </r>
  <r>
    <x v="0"/>
    <x v="0"/>
    <n v="50"/>
    <n v="6"/>
    <s v="FRT64"/>
    <n v="200"/>
    <n v="0"/>
    <s v="ร้านที่2"/>
    <s v="j***  ล***ณา  ว***ลสวัสดิ์"/>
    <s v="กรุงเทพฯ"/>
    <s v="-"/>
    <s v=""/>
    <s v="20/08/2025 10:19"/>
    <s v="-"/>
    <s v="J&amp;T COD"/>
    <s v="Tiktok"/>
    <s v="จ่ายทีหลัง / COD"/>
    <s v=""/>
    <s v="-"/>
    <s v="20/08/2025 10:20"/>
  </r>
  <r>
    <x v="1"/>
    <x v="1"/>
    <n v="50"/>
    <n v="1"/>
    <s v="FRT63"/>
    <n v="100"/>
    <n v="0"/>
    <s v="ร้านที่2"/>
    <s v="ก***ร ส***ธนพร"/>
    <s v="ขอนแก่น"/>
    <s v="-"/>
    <s v=""/>
    <s v="20/08/2025 10:17"/>
    <s v="-"/>
    <s v="J&amp;T COD"/>
    <s v="Tiktok"/>
    <s v="จ่ายทีหลัง / COD"/>
    <s v=""/>
    <s v="-"/>
    <s v="20/08/2025 10:17"/>
  </r>
  <r>
    <x v="2"/>
    <x v="2"/>
    <n v="50"/>
    <n v="1"/>
    <s v="FRT63"/>
    <n v="100"/>
    <n v="0"/>
    <s v="ร้านที่2"/>
    <s v="ก***ร ส***ธนพร"/>
    <s v="ขอนแก่น"/>
    <s v="-"/>
    <s v=""/>
    <s v="20/08/2025 10:17"/>
    <s v="-"/>
    <s v="J&amp;T COD"/>
    <s v="Tiktok"/>
    <s v="จ่ายทีหลัง / COD"/>
    <s v=""/>
    <s v="-"/>
    <s v="20/08/2025 10:17"/>
  </r>
  <r>
    <x v="3"/>
    <x v="3"/>
    <n v="50"/>
    <n v="1"/>
    <s v="FRT63"/>
    <n v="100"/>
    <n v="0"/>
    <s v="ร้านที่2"/>
    <s v="ก***ร ส***ธนพร"/>
    <s v="ขอนแก่น"/>
    <s v="-"/>
    <s v=""/>
    <s v="20/08/2025 10:17"/>
    <s v="-"/>
    <s v="J&amp;T COD"/>
    <s v="Tiktok"/>
    <s v="จ่ายทีหลัง / COD"/>
    <s v=""/>
    <s v="-"/>
    <s v="20/08/2025 10:17"/>
  </r>
  <r>
    <x v="13"/>
    <x v="14"/>
    <n v="15"/>
    <n v="2"/>
    <s v="FRT62"/>
    <n v="46"/>
    <n v="16"/>
    <s v="ร้านที่1"/>
    <s v="อ*ม"/>
    <s v="******เรืองคอนกรีต) ตำบลบ้านใหม่ อำเภอบางใหญ่ จังหวัดนนทบุรี 11140"/>
    <s v="11140"/>
    <s v="85"/>
    <s v="20/08/2025 10:17"/>
    <s v="-"/>
    <s v="SPX Express"/>
    <s v="Shopee"/>
    <s v="shopee"/>
    <s v=""/>
    <s v="-"/>
    <s v="20/08/2025 10:16"/>
  </r>
  <r>
    <x v="7"/>
    <x v="7"/>
    <n v="66.666666666666671"/>
    <n v="3"/>
    <s v="FRT61"/>
    <n v="100"/>
    <n v="0"/>
    <s v="ร้านที่2"/>
    <s v="ร***มล"/>
    <s v="กาญจนบุรี"/>
    <s v="-"/>
    <s v=""/>
    <s v="20/08/2025 10:13"/>
    <s v="-"/>
    <s v="J&amp;T COD"/>
    <s v="Tiktok"/>
    <s v="จ่ายทีหลัง / COD"/>
    <s v=""/>
    <s v="-"/>
    <s v="20/08/2025 10:13"/>
  </r>
  <r>
    <x v="1"/>
    <x v="1"/>
    <n v="50"/>
    <n v="2"/>
    <s v="FRT60"/>
    <n v="200"/>
    <n v="0"/>
    <s v="ร้านที่2"/>
    <s v="ภ*** แ***เพ็ง"/>
    <s v="อุตรดิตถ์"/>
    <s v="-"/>
    <s v=""/>
    <s v="20/08/2025 10:13"/>
    <s v="-"/>
    <s v="J&amp;T COD"/>
    <s v="Tiktok"/>
    <s v="จ่ายทีหลัง / COD"/>
    <s v=""/>
    <s v="-"/>
    <s v="20/08/2025 10:13"/>
  </r>
  <r>
    <x v="2"/>
    <x v="2"/>
    <n v="50"/>
    <n v="2"/>
    <s v="FRT60"/>
    <n v="200"/>
    <n v="0"/>
    <s v="ร้านที่2"/>
    <s v="ภ*** แ***เพ็ง"/>
    <s v="อุตรดิตถ์"/>
    <s v="-"/>
    <s v=""/>
    <s v="20/08/2025 10:13"/>
    <s v="-"/>
    <s v="J&amp;T COD"/>
    <s v="Tiktok"/>
    <s v="จ่ายทีหลัง / COD"/>
    <s v=""/>
    <s v="-"/>
    <s v="20/08/2025 10:13"/>
  </r>
  <r>
    <x v="3"/>
    <x v="3"/>
    <n v="50"/>
    <n v="2"/>
    <s v="FRT60"/>
    <n v="200"/>
    <n v="0"/>
    <s v="ร้านที่2"/>
    <s v="ภ*** แ***เพ็ง"/>
    <s v="อุตรดิตถ์"/>
    <s v="-"/>
    <s v=""/>
    <s v="20/08/2025 10:13"/>
    <s v="-"/>
    <s v="J&amp;T COD"/>
    <s v="Tiktok"/>
    <s v="จ่ายทีหลัง / COD"/>
    <s v=""/>
    <s v="-"/>
    <s v="20/08/2025 10:13"/>
  </r>
  <r>
    <x v="7"/>
    <x v="7"/>
    <n v="66.666666666666671"/>
    <n v="3"/>
    <s v="FRT59"/>
    <n v="100"/>
    <n v="0"/>
    <s v="ร้านที่2"/>
    <s v="ว***า บ***าว"/>
    <s v="ราชบุรี"/>
    <s v="-"/>
    <s v=""/>
    <s v="20/08/2025 10:12"/>
    <s v="-"/>
    <s v="J&amp;T COD"/>
    <s v="Tiktok"/>
    <s v="จ่ายทีหลัง / COD"/>
    <s v=""/>
    <s v="-"/>
    <s v="20/08/2025 10:12"/>
  </r>
  <r>
    <x v="0"/>
    <x v="0"/>
    <n v="50"/>
    <n v="6"/>
    <s v="FRT58"/>
    <n v="200"/>
    <n v="0"/>
    <s v="ร้านที่2"/>
    <s v="พ***พย์    ศ***ันทร์"/>
    <s v="นนทบุรี"/>
    <s v="-"/>
    <s v=""/>
    <s v="20/08/2025 10:10"/>
    <s v="-"/>
    <s v="Flash Express Thailand"/>
    <s v="Tiktok"/>
    <s v="tiktok"/>
    <s v=""/>
    <s v="-"/>
    <s v="20/08/2025 10:10"/>
  </r>
  <r>
    <x v="1"/>
    <x v="1"/>
    <n v="50"/>
    <n v="1"/>
    <s v="FRT57"/>
    <n v="100"/>
    <n v="0"/>
    <s v="ร้านที่2"/>
    <s v="ส***ทิพย์ ก***าทอง"/>
    <s v="กรุงเทพฯ"/>
    <s v="-"/>
    <s v=""/>
    <s v="20/08/2025 10:09"/>
    <s v="-"/>
    <s v="J&amp;T Express"/>
    <s v="Tiktok"/>
    <s v="tiktok"/>
    <s v=""/>
    <s v="-"/>
    <s v="20/08/2025 10:09"/>
  </r>
  <r>
    <x v="2"/>
    <x v="2"/>
    <n v="50"/>
    <n v="1"/>
    <s v="FRT57"/>
    <n v="100"/>
    <n v="0"/>
    <s v="ร้านที่2"/>
    <s v="ส***ทิพย์ ก***าทอง"/>
    <s v="กรุงเทพฯ"/>
    <s v="-"/>
    <s v=""/>
    <s v="20/08/2025 10:09"/>
    <s v="-"/>
    <s v="J&amp;T Express"/>
    <s v="Tiktok"/>
    <s v="tiktok"/>
    <s v=""/>
    <s v="-"/>
    <s v="20/08/2025 10:09"/>
  </r>
  <r>
    <x v="3"/>
    <x v="3"/>
    <n v="50"/>
    <n v="1"/>
    <s v="FRT57"/>
    <n v="100"/>
    <n v="0"/>
    <s v="ร้านที่2"/>
    <s v="ส***ทิพย์ ก***าทอง"/>
    <s v="กรุงเทพฯ"/>
    <s v="-"/>
    <s v=""/>
    <s v="20/08/2025 10:09"/>
    <s v="-"/>
    <s v="J&amp;T Express"/>
    <s v="Tiktok"/>
    <s v="tiktok"/>
    <s v=""/>
    <s v="-"/>
    <s v="20/08/2025 10:09"/>
  </r>
  <r>
    <x v="0"/>
    <x v="0"/>
    <n v="50"/>
    <n v="6"/>
    <s v="FRT56"/>
    <n v="200"/>
    <n v="0"/>
    <s v="ร้านที่2"/>
    <s v="ม***นันท์  ร***ระเสริฐ"/>
    <s v="กรุงเทพมหานคร"/>
    <s v="-"/>
    <s v=""/>
    <s v="20/08/2025 10:08"/>
    <s v="-"/>
    <s v="J&amp;T COD"/>
    <s v="Tiktok"/>
    <s v="จ่ายทีหลัง / COD"/>
    <s v=""/>
    <s v="-"/>
    <s v="20/08/2025 10:08"/>
  </r>
  <r>
    <x v="1"/>
    <x v="1"/>
    <n v="50"/>
    <n v="1"/>
    <s v="FRT55"/>
    <n v="100"/>
    <n v="0"/>
    <s v="ร้านที่2"/>
    <s v="ค***้อ"/>
    <s v="สุพรรณบุรี"/>
    <s v="-"/>
    <s v=""/>
    <s v="20/08/2025 10:06"/>
    <s v="-"/>
    <s v="J&amp;T COD"/>
    <s v="Tiktok"/>
    <s v="จ่ายทีหลัง / COD"/>
    <s v=""/>
    <s v="-"/>
    <s v="20/08/2025 10:06"/>
  </r>
  <r>
    <x v="2"/>
    <x v="2"/>
    <n v="50"/>
    <n v="1"/>
    <s v="FRT55"/>
    <n v="100"/>
    <n v="0"/>
    <s v="ร้านที่2"/>
    <s v="ค***้อ"/>
    <s v="สุพรรณบุรี"/>
    <s v="-"/>
    <s v=""/>
    <s v="20/08/2025 10:06"/>
    <s v="-"/>
    <s v="J&amp;T COD"/>
    <s v="Tiktok"/>
    <s v="จ่ายทีหลัง / COD"/>
    <s v=""/>
    <s v="-"/>
    <s v="20/08/2025 10:06"/>
  </r>
  <r>
    <x v="3"/>
    <x v="3"/>
    <n v="50"/>
    <n v="1"/>
    <s v="FRT55"/>
    <n v="100"/>
    <n v="0"/>
    <s v="ร้านที่2"/>
    <s v="ค***้อ"/>
    <s v="สุพรรณบุรี"/>
    <s v="-"/>
    <s v=""/>
    <s v="20/08/2025 10:06"/>
    <s v="-"/>
    <s v="J&amp;T COD"/>
    <s v="Tiktok"/>
    <s v="จ่ายทีหลัง / COD"/>
    <s v=""/>
    <s v="-"/>
    <s v="20/08/2025 10:06"/>
  </r>
  <r>
    <x v="1"/>
    <x v="1"/>
    <n v="50"/>
    <n v="1"/>
    <s v="FRT54"/>
    <n v="100"/>
    <n v="0"/>
    <s v="ร้านที่2"/>
    <s v="น***าวชนัญธิญาภัส น***อาด"/>
    <s v="พิจิตร"/>
    <s v="-"/>
    <s v=""/>
    <s v="20/08/2025 10:03"/>
    <s v="-"/>
    <s v="J&amp;T COD"/>
    <s v="Tiktok"/>
    <s v="จ่ายทีหลัง / COD"/>
    <s v=""/>
    <s v="-"/>
    <s v="20/08/2025 10:03"/>
  </r>
  <r>
    <x v="2"/>
    <x v="2"/>
    <n v="50"/>
    <n v="1"/>
    <s v="FRT54"/>
    <n v="100"/>
    <n v="0"/>
    <s v="ร้านที่2"/>
    <s v="น***าวชนัญธิญาภัส น***อาด"/>
    <s v="พิจิตร"/>
    <s v="-"/>
    <s v=""/>
    <s v="20/08/2025 10:03"/>
    <s v="-"/>
    <s v="J&amp;T COD"/>
    <s v="Tiktok"/>
    <s v="จ่ายทีหลัง / COD"/>
    <s v=""/>
    <s v="-"/>
    <s v="20/08/2025 10:03"/>
  </r>
  <r>
    <x v="3"/>
    <x v="3"/>
    <n v="50"/>
    <n v="1"/>
    <s v="FRT54"/>
    <n v="100"/>
    <n v="0"/>
    <s v="ร้านที่2"/>
    <s v="น***าวชนัญธิญาภัส น***อาด"/>
    <s v="พิจิตร"/>
    <s v="-"/>
    <s v=""/>
    <s v="20/08/2025 10:03"/>
    <s v="-"/>
    <s v="J&amp;T COD"/>
    <s v="Tiktok"/>
    <s v="จ่ายทีหลัง / COD"/>
    <s v=""/>
    <s v="-"/>
    <s v="20/08/2025 10:03"/>
  </r>
  <r>
    <x v="0"/>
    <x v="0"/>
    <n v="50"/>
    <n v="6"/>
    <s v="FRT53"/>
    <n v="200"/>
    <n v="0"/>
    <s v="ร้านที่2"/>
    <s v="ป***ี พ***ุ้งจากทราย"/>
    <s v="เพชรบูรณ์"/>
    <s v="-"/>
    <s v=""/>
    <s v="20/08/2025 10:01"/>
    <s v="-"/>
    <s v="J&amp;T Express"/>
    <s v="Tiktok"/>
    <s v="tiktok"/>
    <s v=""/>
    <s v="-"/>
    <s v="20/08/2025 10:01"/>
  </r>
  <r>
    <x v="0"/>
    <x v="0"/>
    <n v="50"/>
    <n v="12"/>
    <s v="FRT52"/>
    <n v="400"/>
    <n v="0"/>
    <s v="ร้านที่2"/>
    <s v="ท***"/>
    <s v="กรุงเทพฯ"/>
    <s v="-"/>
    <s v=""/>
    <s v="20/08/2025 10:01"/>
    <s v="-"/>
    <s v="J&amp;T COD"/>
    <s v="Tiktok"/>
    <s v="จ่ายทีหลัง / COD"/>
    <s v=""/>
    <s v="-"/>
    <s v="20/08/2025 10:01"/>
  </r>
  <r>
    <x v="5"/>
    <x v="5"/>
    <n v="66.333333333333329"/>
    <n v="3"/>
    <s v="FRT51"/>
    <n v="220"/>
    <n v="0"/>
    <s v="ร้านที่4"/>
    <s v="บ***ัท ภ***ร ล***นา เ***ดิ้ง จ***ด"/>
    <s v="ลำปาง"/>
    <s v="-"/>
    <s v=""/>
    <s v="20/08/2025 09:58"/>
    <s v="-"/>
    <s v="J&amp;T COD"/>
    <s v="Tiktok"/>
    <s v="จ่ายทีหลัง / COD"/>
    <s v=""/>
    <s v="-"/>
    <s v="20/08/2025 09:58"/>
  </r>
  <r>
    <x v="1"/>
    <x v="1"/>
    <n v="50"/>
    <n v="1"/>
    <s v="FRT50"/>
    <n v="100"/>
    <n v="0"/>
    <s v="ร้านที่2"/>
    <s v="ร***ทิวา ย***งษา"/>
    <s v="กรุงเทพมหานคร"/>
    <s v="-"/>
    <s v=""/>
    <s v="20/08/2025 09:55"/>
    <s v="-"/>
    <s v="J&amp;T COD"/>
    <s v="Tiktok"/>
    <s v="จ่ายทีหลัง / COD"/>
    <s v=""/>
    <s v="-"/>
    <s v="20/08/2025 09:56"/>
  </r>
  <r>
    <x v="2"/>
    <x v="2"/>
    <n v="50"/>
    <n v="1"/>
    <s v="FRT50"/>
    <n v="100"/>
    <n v="0"/>
    <s v="ร้านที่2"/>
    <s v="ร***ทิวา ย***งษา"/>
    <s v="กรุงเทพมหานคร"/>
    <s v="-"/>
    <s v=""/>
    <s v="20/08/2025 09:55"/>
    <s v="-"/>
    <s v="J&amp;T COD"/>
    <s v="Tiktok"/>
    <s v="จ่ายทีหลัง / COD"/>
    <s v=""/>
    <s v="-"/>
    <s v="20/08/2025 09:56"/>
  </r>
  <r>
    <x v="3"/>
    <x v="3"/>
    <n v="50"/>
    <n v="1"/>
    <s v="FRT50"/>
    <n v="100"/>
    <n v="0"/>
    <s v="ร้านที่2"/>
    <s v="ร***ทิวา ย***งษา"/>
    <s v="กรุงเทพมหานคร"/>
    <s v="-"/>
    <s v=""/>
    <s v="20/08/2025 09:55"/>
    <s v="-"/>
    <s v="J&amp;T COD"/>
    <s v="Tiktok"/>
    <s v="จ่ายทีหลัง / COD"/>
    <s v=""/>
    <s v="-"/>
    <s v="20/08/2025 09:55"/>
  </r>
  <r>
    <x v="1"/>
    <x v="1"/>
    <n v="50"/>
    <n v="1"/>
    <s v="FRT49"/>
    <n v="100"/>
    <n v="0"/>
    <s v="ร้านที่2"/>
    <s v="ป***ุช ศ***วลจำปา"/>
    <s v="ลพบุรี"/>
    <s v="-"/>
    <s v=""/>
    <s v="20/08/2025 09:55"/>
    <s v="-"/>
    <s v="J&amp;T COD"/>
    <s v="Tiktok"/>
    <s v="จ่ายทีหลัง / COD"/>
    <s v=""/>
    <s v="-"/>
    <s v="20/08/2025 09:55"/>
  </r>
  <r>
    <x v="2"/>
    <x v="2"/>
    <n v="50"/>
    <n v="1"/>
    <s v="FRT49"/>
    <n v="100"/>
    <n v="0"/>
    <s v="ร้านที่2"/>
    <s v="ป***ุช ศ***วลจำปา"/>
    <s v="ลพบุรี"/>
    <s v="-"/>
    <s v=""/>
    <s v="20/08/2025 09:55"/>
    <s v="-"/>
    <s v="J&amp;T COD"/>
    <s v="Tiktok"/>
    <s v="จ่ายทีหลัง / COD"/>
    <s v=""/>
    <s v="-"/>
    <s v="20/08/2025 09:55"/>
  </r>
  <r>
    <x v="3"/>
    <x v="3"/>
    <n v="50"/>
    <n v="1"/>
    <s v="FRT49"/>
    <n v="100"/>
    <n v="0"/>
    <s v="ร้านที่2"/>
    <s v="ป***ุช ศ***วลจำปา"/>
    <s v="ลพบุรี"/>
    <s v="-"/>
    <s v=""/>
    <s v="20/08/2025 09:55"/>
    <s v="-"/>
    <s v="J&amp;T COD"/>
    <s v="Tiktok"/>
    <s v="จ่ายทีหลัง / COD"/>
    <s v=""/>
    <s v="-"/>
    <s v="20/08/2025 09:55"/>
  </r>
  <r>
    <x v="8"/>
    <x v="26"/>
    <n v="75"/>
    <n v="3"/>
    <s v="FRT48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0/08/2025 09:54"/>
    <s v="-"/>
    <s v="Kerry_dropoff"/>
    <s v="Lazada"/>
    <s v="lazada"/>
    <s v=""/>
    <s v="-"/>
    <s v="20/08/2025 09:54"/>
  </r>
  <r>
    <x v="0"/>
    <x v="0"/>
    <n v="50"/>
    <n v="6"/>
    <s v="FRT46"/>
    <n v="200"/>
    <n v="0"/>
    <s v="ร้านที่2"/>
    <s v="ภ***ศักดิ์ ด***ัด"/>
    <s v="สตูล"/>
    <s v="-"/>
    <s v=""/>
    <s v="20/08/2025 09:51"/>
    <s v="-"/>
    <s v="J&amp;T COD"/>
    <s v="Tiktok"/>
    <s v="จ่ายทีหลัง / COD"/>
    <s v=""/>
    <s v="-"/>
    <s v="20/08/2025 09:51"/>
  </r>
  <r>
    <x v="1"/>
    <x v="1"/>
    <n v="50"/>
    <n v="1"/>
    <s v="FRT45"/>
    <n v="100"/>
    <n v="0"/>
    <s v="ร้านที่2"/>
    <s v="t***thda08"/>
    <s v="สงขลา"/>
    <s v="-"/>
    <s v=""/>
    <s v="20/08/2025 09:51"/>
    <s v="-"/>
    <s v="J&amp;T COD"/>
    <s v="Tiktok"/>
    <s v="จ่ายทีหลัง / COD"/>
    <s v=""/>
    <s v="-"/>
    <s v="20/08/2025 09:51"/>
  </r>
  <r>
    <x v="2"/>
    <x v="2"/>
    <n v="50"/>
    <n v="1"/>
    <s v="FRT45"/>
    <n v="100"/>
    <n v="0"/>
    <s v="ร้านที่2"/>
    <s v="t***thda08"/>
    <s v="สงขลา"/>
    <s v="-"/>
    <s v=""/>
    <s v="20/08/2025 09:51"/>
    <s v="-"/>
    <s v="J&amp;T COD"/>
    <s v="Tiktok"/>
    <s v="จ่ายทีหลัง / COD"/>
    <s v=""/>
    <s v="-"/>
    <s v="20/08/2025 09:51"/>
  </r>
  <r>
    <x v="3"/>
    <x v="3"/>
    <n v="50"/>
    <n v="1"/>
    <s v="FRT45"/>
    <n v="100"/>
    <n v="0"/>
    <s v="ร้านที่2"/>
    <s v="t***thda08"/>
    <s v="สงขลา"/>
    <s v="-"/>
    <s v=""/>
    <s v="20/08/2025 09:51"/>
    <s v="-"/>
    <s v="J&amp;T COD"/>
    <s v="Tiktok"/>
    <s v="จ่ายทีหลัง / COD"/>
    <s v=""/>
    <s v="-"/>
    <s v="20/08/2025 09:51"/>
  </r>
  <r>
    <x v="0"/>
    <x v="0"/>
    <n v="50"/>
    <n v="6"/>
    <s v="FRT44"/>
    <n v="200"/>
    <n v="0"/>
    <s v="ร้านที่2"/>
    <s v="ส***ตรี น***ทธิ์"/>
    <s v="ขอนแก่น"/>
    <s v="-"/>
    <s v=""/>
    <s v="20/08/2025 09:49"/>
    <s v="-"/>
    <s v="J&amp;T COD"/>
    <s v="Tiktok"/>
    <s v="จ่ายทีหลัง / COD"/>
    <s v=""/>
    <s v="-"/>
    <s v="20/08/2025 09:49"/>
  </r>
  <r>
    <x v="0"/>
    <x v="0"/>
    <n v="50"/>
    <n v="6"/>
    <s v="FRT43"/>
    <n v="200"/>
    <n v="0"/>
    <s v="ร้านที่2"/>
    <s v="แ**"/>
    <s v="กรุงเทพมหานคร"/>
    <s v="-"/>
    <s v=""/>
    <s v="20/08/2025 09:41"/>
    <s v="-"/>
    <s v="J&amp;T Express"/>
    <s v="Tiktok"/>
    <s v="tiktok"/>
    <s v=""/>
    <s v="-"/>
    <s v="20/08/2025 09:41"/>
  </r>
  <r>
    <x v="0"/>
    <x v="0"/>
    <n v="33.333333333333336"/>
    <n v="3"/>
    <s v="FRT42"/>
    <n v="100"/>
    <n v="0"/>
    <s v="ร้านที่2"/>
    <s v="ณ***ตา ค***อย"/>
    <s v="กรุงเทพฯ"/>
    <s v="-"/>
    <s v=""/>
    <s v="20/08/2025 09:41"/>
    <s v="-"/>
    <s v="J&amp;T COD"/>
    <s v="Tiktok"/>
    <s v="จ่ายทีหลัง / COD"/>
    <s v=""/>
    <s v="-"/>
    <s v="20/08/2025 09:41"/>
  </r>
  <r>
    <x v="14"/>
    <x v="15"/>
    <n v="66.333333333333329"/>
    <n v="3"/>
    <s v="FRT41"/>
    <n v="230"/>
    <n v="0"/>
    <s v="ร้านที่1"/>
    <s v="K******ญ"/>
    <s v="******, อำเภอบางระกำ  บ้านเลขที่16/1 ตำบลบางระกำ อำเภอบางระกำ จังหวัดพิษณุโลก 65140"/>
    <s v="65140"/>
    <s v="26"/>
    <s v="20/08/2025 09:38"/>
    <s v="-"/>
    <s v="SPX Express"/>
    <s v="Shopee"/>
    <s v="shopee"/>
    <s v=""/>
    <s v="-"/>
    <s v="20/08/2025 09:37"/>
  </r>
  <r>
    <x v="13"/>
    <x v="14"/>
    <n v="15"/>
    <n v="10"/>
    <s v="FRT40"/>
    <n v="180"/>
    <n v="30"/>
    <s v="ร้านที่1"/>
    <s v="อุ๋ย"/>
    <s v=" 16/8 ต.ห้วยยาง อ.คอนสาร จ.ชัยภูมิ 36180 &amp;nbsp; &amp;nbsp; &amp;nbsp;"/>
    <s v="36180"/>
    <s v="0638688408"/>
    <s v="20/08/2025 09:37"/>
    <s v="sompear3955@gmail.com"/>
    <s v="EMS COD"/>
    <s v="line_oa"/>
    <s v="จ่ายทีหลัง / COD"/>
    <s v=""/>
    <s v="-"/>
    <s v="20/08/2025 09:37"/>
  </r>
  <r>
    <x v="2"/>
    <x v="2"/>
    <n v="50"/>
    <n v="3"/>
    <s v="FRT39"/>
    <n v="630"/>
    <n v="30"/>
    <s v="ร้านที่1"/>
    <s v="นางสาว สุธิดา หนองห้าง"/>
    <s v="203/1 ม.2 ต.อ่าวน้อย อ.เมือง จ.ประจวบ77000_x000a_"/>
    <s v="77000"/>
    <s v="0624592229"/>
    <s v="20/08/2025 09:33"/>
    <s v="sompear3955@gmail.com"/>
    <s v="EMS COD"/>
    <s v="line_oa"/>
    <s v="จ่ายทีหลัง / COD"/>
    <s v=""/>
    <s v="-"/>
    <s v="20/08/2025 09:33"/>
  </r>
  <r>
    <x v="3"/>
    <x v="3"/>
    <n v="50"/>
    <n v="9"/>
    <s v="FRT39"/>
    <n v="630"/>
    <n v="30"/>
    <s v="ร้านที่1"/>
    <s v="นางสาว สุธิดา หนองห้าง"/>
    <s v="203/1 ม.2 ต.อ่าวน้อย อ.เมือง จ.ประจวบ77000_x000a_"/>
    <s v="77000"/>
    <s v="0624592229"/>
    <s v="20/08/2025 09:33"/>
    <s v="sompear3955@gmail.com"/>
    <s v="EMS COD"/>
    <s v="line_oa"/>
    <s v="จ่ายทีหลัง / COD"/>
    <s v=""/>
    <s v="-"/>
    <s v="20/08/2025 09:33"/>
  </r>
  <r>
    <x v="1"/>
    <x v="1"/>
    <n v="50"/>
    <n v="1"/>
    <s v="FRT38"/>
    <n v="100"/>
    <n v="0"/>
    <s v="ร้านที่2"/>
    <s v="น***้า    ห***เสะ"/>
    <s v="สงขลา"/>
    <s v="-"/>
    <s v=""/>
    <s v="20/08/2025 09:32"/>
    <s v="-"/>
    <s v="J&amp;T COD"/>
    <s v="Tiktok"/>
    <s v="จ่ายทีหลัง / COD"/>
    <s v="เอาเฉพาะวนิลาค่ะ"/>
    <s v="-"/>
    <s v="20/08/2025 09:32"/>
  </r>
  <r>
    <x v="2"/>
    <x v="2"/>
    <n v="50"/>
    <n v="1"/>
    <s v="FRT38"/>
    <n v="100"/>
    <n v="0"/>
    <s v="ร้านที่2"/>
    <s v="น***้า    ห***เสะ"/>
    <s v="สงขลา"/>
    <s v="-"/>
    <s v=""/>
    <s v="20/08/2025 09:32"/>
    <s v="-"/>
    <s v="J&amp;T COD"/>
    <s v="Tiktok"/>
    <s v="จ่ายทีหลัง / COD"/>
    <s v="เอาเฉพาะวนิลาค่ะ"/>
    <s v="-"/>
    <s v="20/08/2025 09:32"/>
  </r>
  <r>
    <x v="3"/>
    <x v="3"/>
    <n v="50"/>
    <n v="1"/>
    <s v="FRT38"/>
    <n v="100"/>
    <n v="0"/>
    <s v="ร้านที่2"/>
    <s v="น***้า    ห***เสะ"/>
    <s v="สงขลา"/>
    <s v="-"/>
    <s v=""/>
    <s v="20/08/2025 09:32"/>
    <s v="-"/>
    <s v="J&amp;T COD"/>
    <s v="Tiktok"/>
    <s v="จ่ายทีหลัง / COD"/>
    <s v="เอาเฉพาะวนิลาค่ะ"/>
    <s v="-"/>
    <s v="20/08/2025 09:32"/>
  </r>
  <r>
    <x v="11"/>
    <x v="12"/>
    <n v="66"/>
    <n v="1"/>
    <s v="FRT37"/>
    <n v="380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20/08/2025 11:47"/>
    <s v="-"/>
    <s v="SPX Express"/>
    <s v="Shopee"/>
    <s v="shopee"/>
    <s v=""/>
    <s v="-"/>
    <s v="20/08/2025 09:30"/>
  </r>
  <r>
    <x v="14"/>
    <x v="15"/>
    <n v="66"/>
    <n v="1"/>
    <s v="FRT37"/>
    <n v="380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20/08/2025 11:47"/>
    <s v="-"/>
    <s v="SPX Express"/>
    <s v="Shopee"/>
    <s v="shopee"/>
    <s v=""/>
    <s v="-"/>
    <s v="20/08/2025 09:30"/>
  </r>
  <r>
    <x v="5"/>
    <x v="5"/>
    <n v="67"/>
    <n v="1"/>
    <s v="FRT37"/>
    <n v="380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20/08/2025 11:47"/>
    <s v="-"/>
    <s v="SPX Express"/>
    <s v="Shopee"/>
    <s v="shopee"/>
    <s v=""/>
    <s v="-"/>
    <s v="20/08/2025 09:30"/>
  </r>
  <r>
    <x v="8"/>
    <x v="8"/>
    <n v="75"/>
    <n v="2"/>
    <s v="FRT37"/>
    <n v="380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20/08/2025 11:47"/>
    <s v="-"/>
    <s v="SPX Express"/>
    <s v="Shopee"/>
    <s v="shopee"/>
    <s v=""/>
    <s v="-"/>
    <s v="20/08/2025 09:30"/>
  </r>
  <r>
    <x v="1"/>
    <x v="1"/>
    <n v="50"/>
    <n v="2"/>
    <s v="FRT36"/>
    <n v="200"/>
    <n v="0"/>
    <s v="ร้านที่2"/>
    <s v="ด***ันทร์ ว***สองสัตย์"/>
    <s v="สมุทรปราการ"/>
    <s v="-"/>
    <s v=""/>
    <s v="20/08/2025 09:30"/>
    <s v="-"/>
    <s v="J&amp;T COD"/>
    <s v="Tiktok"/>
    <s v="จ่ายทีหลัง / COD"/>
    <s v=""/>
    <s v="-"/>
    <s v="20/08/2025 09:30"/>
  </r>
  <r>
    <x v="2"/>
    <x v="2"/>
    <n v="50"/>
    <n v="2"/>
    <s v="FRT36"/>
    <n v="200"/>
    <n v="0"/>
    <s v="ร้านที่2"/>
    <s v="ด***ันทร์ ว***สองสัตย์"/>
    <s v="สมุทรปราการ"/>
    <s v="-"/>
    <s v=""/>
    <s v="20/08/2025 09:30"/>
    <s v="-"/>
    <s v="J&amp;T COD"/>
    <s v="Tiktok"/>
    <s v="จ่ายทีหลัง / COD"/>
    <s v=""/>
    <s v="-"/>
    <s v="20/08/2025 09:30"/>
  </r>
  <r>
    <x v="3"/>
    <x v="3"/>
    <n v="50"/>
    <n v="2"/>
    <s v="FRT36"/>
    <n v="200"/>
    <n v="0"/>
    <s v="ร้านที่2"/>
    <s v="ด***ันทร์ ว***สองสัตย์"/>
    <s v="สมุทรปราการ"/>
    <s v="-"/>
    <s v=""/>
    <s v="20/08/2025 09:30"/>
    <s v="-"/>
    <s v="J&amp;T COD"/>
    <s v="Tiktok"/>
    <s v="จ่ายทีหลัง / COD"/>
    <s v=""/>
    <s v="-"/>
    <s v="20/08/2025 09:30"/>
  </r>
  <r>
    <x v="5"/>
    <x v="5"/>
    <n v="66.333333333333329"/>
    <n v="3"/>
    <s v="FRT35"/>
    <n v="230"/>
    <n v="0"/>
    <s v="ร้านที่1"/>
    <s v="ธ******ณ"/>
    <s v="******บลตลาดหลวง อำเภอเมืองอ่างทอง จังหวัดอ่างทอง 14000"/>
    <s v="14000"/>
    <s v="51"/>
    <s v="20/08/2025 09:30"/>
    <s v="-"/>
    <s v="SPX Express"/>
    <s v="Shopee"/>
    <s v="shopee"/>
    <s v=""/>
    <s v="-"/>
    <s v="20/08/2025 09:30"/>
  </r>
  <r>
    <x v="4"/>
    <x v="4"/>
    <n v="66.666666666666671"/>
    <n v="6"/>
    <s v="FRT34"/>
    <n v="300"/>
    <n v="0"/>
    <s v="ร้านที่2"/>
    <s v="ท***รรณ ห***กล่ำ"/>
    <s v="นครสวรรค์"/>
    <s v="-"/>
    <s v=""/>
    <s v="20/08/2025 09:29"/>
    <s v="-"/>
    <s v="J&amp;T COD"/>
    <s v="Tiktok"/>
    <s v="จ่ายทีหลัง / COD"/>
    <s v=""/>
    <s v="-"/>
    <s v="20/08/2025 09:29"/>
  </r>
  <r>
    <x v="1"/>
    <x v="1"/>
    <n v="50"/>
    <n v="1"/>
    <s v="FRT34"/>
    <n v="300"/>
    <n v="0"/>
    <s v="ร้านที่2"/>
    <s v="ท***รรณ ห***กล่ำ"/>
    <s v="นครสวรรค์"/>
    <s v="-"/>
    <s v=""/>
    <s v="20/08/2025 09:29"/>
    <s v="-"/>
    <s v="J&amp;T COD"/>
    <s v="Tiktok"/>
    <s v="จ่ายทีหลัง / COD"/>
    <s v=""/>
    <s v="-"/>
    <s v="20/08/2025 09:29"/>
  </r>
  <r>
    <x v="2"/>
    <x v="2"/>
    <n v="50"/>
    <n v="1"/>
    <s v="FRT34"/>
    <n v="300"/>
    <n v="0"/>
    <s v="ร้านที่2"/>
    <s v="ท***รรณ ห***กล่ำ"/>
    <s v="นครสวรรค์"/>
    <s v="-"/>
    <s v=""/>
    <s v="20/08/2025 09:29"/>
    <s v="-"/>
    <s v="J&amp;T COD"/>
    <s v="Tiktok"/>
    <s v="จ่ายทีหลัง / COD"/>
    <s v=""/>
    <s v="-"/>
    <s v="20/08/2025 09:29"/>
  </r>
  <r>
    <x v="3"/>
    <x v="3"/>
    <n v="50"/>
    <n v="1"/>
    <s v="FRT34"/>
    <n v="300"/>
    <n v="0"/>
    <s v="ร้านที่2"/>
    <s v="ท***รรณ ห***กล่ำ"/>
    <s v="นครสวรรค์"/>
    <s v="-"/>
    <s v=""/>
    <s v="20/08/2025 09:29"/>
    <s v="-"/>
    <s v="J&amp;T COD"/>
    <s v="Tiktok"/>
    <s v="จ่ายทีหลัง / COD"/>
    <s v=""/>
    <s v="-"/>
    <s v="20/08/2025 09:29"/>
  </r>
  <r>
    <x v="1"/>
    <x v="1"/>
    <n v="50"/>
    <n v="2"/>
    <s v="FRT32"/>
    <n v="200"/>
    <n v="0"/>
    <s v="ร้านที่2"/>
    <s v="ส***สา ศ***ุกูล"/>
    <s v="ศรีสะเกษ"/>
    <s v="-"/>
    <s v=""/>
    <s v="20/08/2025 09:24"/>
    <s v="-"/>
    <s v="J&amp;T Express"/>
    <s v="Tiktok"/>
    <s v="tiktok"/>
    <s v=""/>
    <s v="-"/>
    <s v="20/08/2025 09:24"/>
  </r>
  <r>
    <x v="2"/>
    <x v="2"/>
    <n v="50"/>
    <n v="2"/>
    <s v="FRT32"/>
    <n v="200"/>
    <n v="0"/>
    <s v="ร้านที่2"/>
    <s v="ส***สา ศ***ุกูล"/>
    <s v="ศรีสะเกษ"/>
    <s v="-"/>
    <s v=""/>
    <s v="20/08/2025 09:24"/>
    <s v="-"/>
    <s v="J&amp;T Express"/>
    <s v="Tiktok"/>
    <s v="tiktok"/>
    <s v=""/>
    <s v="-"/>
    <s v="20/08/2025 09:24"/>
  </r>
  <r>
    <x v="3"/>
    <x v="3"/>
    <n v="50"/>
    <n v="2"/>
    <s v="FRT32"/>
    <n v="200"/>
    <n v="0"/>
    <s v="ร้านที่2"/>
    <s v="ส***สา ศ***ุกูล"/>
    <s v="ศรีสะเกษ"/>
    <s v="-"/>
    <s v=""/>
    <s v="20/08/2025 09:24"/>
    <s v="-"/>
    <s v="J&amp;T Express"/>
    <s v="Tiktok"/>
    <s v="tiktok"/>
    <s v=""/>
    <s v="-"/>
    <s v="20/08/2025 09:24"/>
  </r>
  <r>
    <x v="1"/>
    <x v="1"/>
    <n v="50"/>
    <n v="1"/>
    <s v="FRT30"/>
    <n v="100"/>
    <n v="0"/>
    <s v="ร้านที่2"/>
    <s v="พ***เมาะ"/>
    <s v="กรุงเทพฯ"/>
    <s v="-"/>
    <s v=""/>
    <s v="20/08/2025 09:23"/>
    <s v="-"/>
    <s v="J&amp;T COD"/>
    <s v="Tiktok"/>
    <s v="จ่ายทีหลัง / COD"/>
    <s v=""/>
    <s v="-"/>
    <s v="20/08/2025 09:23"/>
  </r>
  <r>
    <x v="2"/>
    <x v="2"/>
    <n v="50"/>
    <n v="1"/>
    <s v="FRT30"/>
    <n v="100"/>
    <n v="0"/>
    <s v="ร้านที่2"/>
    <s v="พ***เมาะ"/>
    <s v="กรุงเทพฯ"/>
    <s v="-"/>
    <s v=""/>
    <s v="20/08/2025 09:23"/>
    <s v="-"/>
    <s v="J&amp;T COD"/>
    <s v="Tiktok"/>
    <s v="จ่ายทีหลัง / COD"/>
    <s v=""/>
    <s v="-"/>
    <s v="20/08/2025 09:23"/>
  </r>
  <r>
    <x v="3"/>
    <x v="3"/>
    <n v="50"/>
    <n v="1"/>
    <s v="FRT30"/>
    <n v="100"/>
    <n v="0"/>
    <s v="ร้านที่2"/>
    <s v="พ***เมาะ"/>
    <s v="กรุงเทพฯ"/>
    <s v="-"/>
    <s v=""/>
    <s v="20/08/2025 09:23"/>
    <s v="-"/>
    <s v="J&amp;T COD"/>
    <s v="Tiktok"/>
    <s v="จ่ายทีหลัง / COD"/>
    <s v=""/>
    <s v="-"/>
    <s v="20/08/2025 09:23"/>
  </r>
  <r>
    <x v="1"/>
    <x v="1"/>
    <n v="50"/>
    <n v="1"/>
    <s v="FRT29"/>
    <n v="40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20/08/2025 09:48"/>
    <s v="-"/>
    <s v="SPX Express"/>
    <s v="Shopee"/>
    <s v="shopee"/>
    <s v=""/>
    <s v="-"/>
    <s v="20/08/2025 09:18"/>
  </r>
  <r>
    <x v="2"/>
    <x v="2"/>
    <n v="50"/>
    <n v="1"/>
    <s v="FRT29"/>
    <n v="40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20/08/2025 09:48"/>
    <s v="-"/>
    <s v="SPX Express"/>
    <s v="Shopee"/>
    <s v="shopee"/>
    <s v=""/>
    <s v="-"/>
    <s v="20/08/2025 09:18"/>
  </r>
  <r>
    <x v="3"/>
    <x v="3"/>
    <n v="50"/>
    <n v="1"/>
    <s v="FRT29"/>
    <n v="40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20/08/2025 09:48"/>
    <s v="-"/>
    <s v="SPX Express"/>
    <s v="Shopee"/>
    <s v="shopee"/>
    <s v=""/>
    <s v="-"/>
    <s v="20/08/2025 09:18"/>
  </r>
  <r>
    <x v="6"/>
    <x v="6"/>
    <n v="35"/>
    <n v="8"/>
    <s v="FRT29"/>
    <n v="40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20/08/2025 09:48"/>
    <s v="-"/>
    <s v="SPX Express"/>
    <s v="Shopee"/>
    <s v="shopee"/>
    <s v=""/>
    <s v="-"/>
    <s v="20/08/2025 09:18"/>
  </r>
  <r>
    <x v="0"/>
    <x v="0"/>
    <n v="50"/>
    <n v="18"/>
    <s v="FRT27"/>
    <n v="579.99"/>
    <n v="0"/>
    <s v="ร้านที่2"/>
    <s v="จ***ลิลา พ***อิศราพันธ์ "/>
    <s v="Bangkok"/>
    <s v="-"/>
    <s v=""/>
    <s v="20/08/2025 09:11"/>
    <s v="-"/>
    <s v="J&amp;T COD"/>
    <s v="Tiktok"/>
    <s v="จ่ายทีหลัง / COD"/>
    <s v="ไม่เอารถกาแฟได้ไหมคะ"/>
    <s v="-"/>
    <s v="20/08/2025 09:11"/>
  </r>
  <r>
    <x v="0"/>
    <x v="0"/>
    <n v="50"/>
    <n v="6"/>
    <s v="FRT26"/>
    <n v="200"/>
    <n v="0"/>
    <s v="ร้านที่2"/>
    <s v="u***4075883795637"/>
    <s v="นครราชสีมา"/>
    <s v="-"/>
    <s v=""/>
    <s v="20/08/2025 09:07"/>
    <s v="-"/>
    <s v="Flash Express Thailand COD"/>
    <s v="Tiktok"/>
    <s v="จ่ายทีหลัง / COD"/>
    <s v=""/>
    <s v="-"/>
    <s v="20/08/2025 09:07"/>
  </r>
  <r>
    <x v="0"/>
    <x v="0"/>
    <n v="50"/>
    <n v="6"/>
    <s v="FRT25"/>
    <n v="200"/>
    <n v="0"/>
    <s v="ร้านที่2"/>
    <s v="u***4075883795637"/>
    <s v="นครราชสีมา"/>
    <s v="-"/>
    <s v=""/>
    <s v="20/08/2025 09:06"/>
    <s v="-"/>
    <s v="J&amp;T COD"/>
    <s v="Tiktok"/>
    <s v="จ่ายทีหลัง / COD"/>
    <s v=""/>
    <s v="-"/>
    <s v="20/08/2025 09:06"/>
  </r>
  <r>
    <x v="6"/>
    <x v="6"/>
    <n v="33.333333333333336"/>
    <n v="6"/>
    <s v="FRT24"/>
    <n v="200"/>
    <n v="0"/>
    <s v="ร้านที่4"/>
    <s v="ส***นต์ น***ด"/>
    <s v="กำแพงเพชร"/>
    <s v="-"/>
    <s v=""/>
    <s v="20/08/2025 09:04"/>
    <s v="-"/>
    <s v="J&amp;T COD"/>
    <s v="Tiktok"/>
    <s v="จ่ายทีหลัง / COD"/>
    <s v=""/>
    <s v="-"/>
    <s v="20/08/2025 09:04"/>
  </r>
  <r>
    <x v="1"/>
    <x v="1"/>
    <n v="50"/>
    <n v="2"/>
    <s v="FRT23"/>
    <n v="167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20/08/2025 09:33"/>
    <s v="-"/>
    <s v="SPX Express"/>
    <s v="Shopee"/>
    <s v="shopee"/>
    <s v=""/>
    <s v="-"/>
    <s v="20/08/2025 09:03"/>
  </r>
  <r>
    <x v="2"/>
    <x v="2"/>
    <n v="50"/>
    <n v="2"/>
    <s v="FRT23"/>
    <n v="167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20/08/2025 09:33"/>
    <s v="-"/>
    <s v="SPX Express"/>
    <s v="Shopee"/>
    <s v="shopee"/>
    <s v=""/>
    <s v="-"/>
    <s v="20/08/2025 09:03"/>
  </r>
  <r>
    <x v="3"/>
    <x v="3"/>
    <n v="50"/>
    <n v="2"/>
    <s v="FRT23"/>
    <n v="167"/>
    <n v="0"/>
    <s v="ร้านที่1"/>
    <s v="น******์"/>
    <s v="******ลหนองรีอำเภอเมืองชลบุรี20000(ซอย12) ห้องA5 ตำบลหนองรี อำเภอเมืองชลบุรี จังหวัดชลบุรี 20000"/>
    <s v="20000"/>
    <s v="82"/>
    <s v="20/08/2025 09:33"/>
    <s v="-"/>
    <s v="SPX Express"/>
    <s v="Shopee"/>
    <s v="shopee"/>
    <s v=""/>
    <s v="-"/>
    <s v="20/08/2025 09:03"/>
  </r>
  <r>
    <x v="0"/>
    <x v="0"/>
    <n v="50"/>
    <n v="6"/>
    <s v="FRT22"/>
    <n v="200"/>
    <n v="0"/>
    <s v="ร้านที่2"/>
    <s v="พ***ก ก***คำ"/>
    <s v="อำนาจเจริญ"/>
    <s v="-"/>
    <s v=""/>
    <s v="20/08/2025 08:57"/>
    <s v="-"/>
    <s v="J&amp;T Express"/>
    <s v="Tiktok"/>
    <s v="tiktok"/>
    <s v=""/>
    <s v="-"/>
    <s v="20/08/2025 08:57"/>
  </r>
  <r>
    <x v="1"/>
    <x v="1"/>
    <n v="50"/>
    <n v="2"/>
    <s v="FRT21"/>
    <n v="167"/>
    <n v="0"/>
    <s v="ร้านที่1"/>
    <s v="พ******ง"/>
    <s v="****** ตำบลบางระกำ อำเภอบางระกำ จังหวัดพิษณุโลก 65140"/>
    <s v="65140"/>
    <s v="47"/>
    <s v="20/08/2025 08:58"/>
    <s v="-"/>
    <s v="SPX Express"/>
    <s v="Shopee"/>
    <s v="shopee"/>
    <s v=""/>
    <s v="-"/>
    <s v="20/08/2025 08:53"/>
  </r>
  <r>
    <x v="2"/>
    <x v="2"/>
    <n v="50"/>
    <n v="2"/>
    <s v="FRT21"/>
    <n v="167"/>
    <n v="0"/>
    <s v="ร้านที่1"/>
    <s v="พ******ง"/>
    <s v="****** ตำบลบางระกำ อำเภอบางระกำ จังหวัดพิษณุโลก 65140"/>
    <s v="65140"/>
    <s v="47"/>
    <s v="20/08/2025 08:58"/>
    <s v="-"/>
    <s v="SPX Express"/>
    <s v="Shopee"/>
    <s v="shopee"/>
    <s v=""/>
    <s v="-"/>
    <s v="20/08/2025 08:53"/>
  </r>
  <r>
    <x v="3"/>
    <x v="3"/>
    <n v="50"/>
    <n v="2"/>
    <s v="FRT21"/>
    <n v="167"/>
    <n v="0"/>
    <s v="ร้านที่1"/>
    <s v="พ******ง"/>
    <s v="****** ตำบลบางระกำ อำเภอบางระกำ จังหวัดพิษณุโลก 65140"/>
    <s v="65140"/>
    <s v="47"/>
    <s v="20/08/2025 08:58"/>
    <s v="-"/>
    <s v="SPX Express"/>
    <s v="Shopee"/>
    <s v="shopee"/>
    <s v=""/>
    <s v="-"/>
    <s v="20/08/2025 08:53"/>
  </r>
  <r>
    <x v="0"/>
    <x v="0"/>
    <n v="50"/>
    <n v="6"/>
    <s v="FRT20"/>
    <n v="200"/>
    <n v="0"/>
    <s v="ร้านที่2"/>
    <s v="N***nai Y***hai"/>
    <s v="ชัยภูมิ"/>
    <s v="-"/>
    <s v=""/>
    <s v="20/08/2025 08:51"/>
    <s v="-"/>
    <s v="Flash Express Thailand COD"/>
    <s v="Tiktok"/>
    <s v="จ่ายทีหลัง / COD"/>
    <s v=""/>
    <s v="-"/>
    <s v="20/08/2025 08:51"/>
  </r>
  <r>
    <x v="10"/>
    <x v="11"/>
    <n v="10"/>
    <n v="20"/>
    <s v="FRT18"/>
    <n v="190"/>
    <n v="0"/>
    <s v="ร้านที่1"/>
    <s v="ว******ญ"/>
    <s v="******บลบางระกำ อำเภอบางระกำ จังหวัดพิษณุโลก 65140"/>
    <s v="65140"/>
    <s v="46"/>
    <s v="20/08/2025 08:48"/>
    <s v="-"/>
    <s v="SPX Express"/>
    <s v="Shopee"/>
    <s v="shopee"/>
    <s v=""/>
    <s v="-"/>
    <s v="20/08/2025 08:48"/>
  </r>
  <r>
    <x v="0"/>
    <x v="0"/>
    <n v="50"/>
    <n v="6"/>
    <s v="FRT17"/>
    <n v="200"/>
    <n v="0"/>
    <s v="ร้านที่2"/>
    <s v="เ***คอมโฮมเชอร์วิสอุ๊"/>
    <s v="มหาสารคาม"/>
    <s v="-"/>
    <s v=""/>
    <s v="20/08/2025 08:32"/>
    <s v="-"/>
    <s v="J&amp;T COD"/>
    <s v="Tiktok"/>
    <s v="จ่ายทีหลัง / COD"/>
    <s v=""/>
    <s v="-"/>
    <s v="20/08/2025 08:32"/>
  </r>
  <r>
    <x v="5"/>
    <x v="5"/>
    <n v="66.333333333333329"/>
    <n v="3"/>
    <s v="FRT16"/>
    <n v="259"/>
    <n v="0"/>
    <s v="ร้านที่2"/>
    <s v="ว***ฉวี ฮ***า"/>
    <s v="บึงกาฬ"/>
    <s v="-"/>
    <s v=""/>
    <s v="20/08/2025 08:29"/>
    <s v="-"/>
    <s v="J&amp;T COD"/>
    <s v="Tiktok"/>
    <s v="จ่ายทีหลัง / COD"/>
    <s v=""/>
    <s v="-"/>
    <s v="20/08/2025 08:30"/>
  </r>
  <r>
    <x v="23"/>
    <x v="25"/>
    <n v="54.5"/>
    <n v="2"/>
    <s v="FRT14"/>
    <n v="68.599999999999994"/>
    <n v="7"/>
    <s v="ร้านที่1"/>
    <s v="คุณศรีสุมล พาทีทิน"/>
    <s v="26/110 ถ.สุขสมบูรณ์ ต.ประจวบ · ประจวบคีรีขันธ์/ Prachuap Khiri Khan_x000a__x000a_เมืองประจวบคีรีขันธ์/ Mueang Prachuap Khiri Khanประจวบคีรีขันธ์/ Prachuap Khiri Khan_x000a_77000"/>
    <s v="77000"/>
    <s v="660916085844"/>
    <s v="20/08/2025 07:56"/>
    <s v="-"/>
    <s v="Kerry_dropoff"/>
    <s v="Lazada"/>
    <s v="lazada"/>
    <s v=""/>
    <s v="-"/>
    <s v="20/08/2025 07:56"/>
  </r>
  <r>
    <x v="0"/>
    <x v="0"/>
    <n v="33.333333333333336"/>
    <n v="3"/>
    <s v="FRT13"/>
    <n v="100"/>
    <n v="0"/>
    <s v="ร้านที่2"/>
    <s v="u***5421419455712"/>
    <s v="สมุทรปราการ"/>
    <s v="-"/>
    <s v=""/>
    <s v="20/08/2025 07:42"/>
    <s v="-"/>
    <s v="J&amp;T COD"/>
    <s v="Tiktok"/>
    <s v="จ่ายทีหลัง / COD"/>
    <s v=""/>
    <s v="-"/>
    <s v="20/08/2025 07:43"/>
  </r>
  <r>
    <x v="0"/>
    <x v="0"/>
    <n v="33.333333333333336"/>
    <n v="3"/>
    <s v="FRT12"/>
    <n v="100"/>
    <n v="0"/>
    <s v="ร้านที่2"/>
    <s v="ข***ใจ เ***รัด"/>
    <s v="พระนครศรีอยุธยา"/>
    <s v="-"/>
    <s v=""/>
    <s v="20/08/2025 06:48"/>
    <s v="-"/>
    <s v="J&amp;T COD"/>
    <s v="Tiktok"/>
    <s v="จ่ายทีหลัง / COD"/>
    <s v=""/>
    <s v="762848305774"/>
    <s v="20/08/2025 06:48"/>
  </r>
  <r>
    <x v="0"/>
    <x v="0"/>
    <n v="33.333333333333336"/>
    <n v="3"/>
    <s v="FRT10"/>
    <n v="100"/>
    <n v="0"/>
    <s v="ร้านที่2"/>
    <s v="น***ภัทร ร***รชัย"/>
    <s v="เทศบาลนครลำปาง"/>
    <s v="-"/>
    <s v=""/>
    <s v="20/08/2025 05:57"/>
    <s v="-"/>
    <s v="J&amp;T Express"/>
    <s v="Tiktok"/>
    <s v="tiktok"/>
    <s v=""/>
    <s v="762844402773"/>
    <s v="20/08/2025 05:57"/>
  </r>
  <r>
    <x v="0"/>
    <x v="0"/>
    <n v="33.333333333333336"/>
    <n v="3"/>
    <s v="FRT8"/>
    <n v="100"/>
    <n v="0"/>
    <s v="ร้านที่2"/>
    <s v="บ***ตุ่นแก้ว"/>
    <s v="พะเยา"/>
    <s v="-"/>
    <s v=""/>
    <s v="20/08/2025 05:46"/>
    <s v="-"/>
    <s v="J&amp;T COD"/>
    <s v="Tiktok"/>
    <s v="จ่ายทีหลัง / COD"/>
    <s v=""/>
    <s v="762829495665"/>
    <s v="20/08/2025 05:46"/>
  </r>
  <r>
    <x v="0"/>
    <x v="0"/>
    <n v="33.333333333333336"/>
    <n v="3"/>
    <s v="FRT7"/>
    <n v="100"/>
    <n v="0"/>
    <s v="ร้านที่2"/>
    <s v="ว***ียร"/>
    <s v="กรุงเทพฯ"/>
    <s v="-"/>
    <s v=""/>
    <s v="20/08/2025 04:53"/>
    <s v="-"/>
    <s v="J&amp;T COD"/>
    <s v="Tiktok"/>
    <s v="จ่ายทีหลัง / COD"/>
    <s v=""/>
    <s v="762869597663"/>
    <s v="20/08/2025 04:53"/>
  </r>
  <r>
    <x v="12"/>
    <x v="13"/>
    <n v="50"/>
    <n v="6"/>
    <s v="FRT6"/>
    <n v="200"/>
    <n v="0"/>
    <s v="ร้านที่2"/>
    <s v="ศ***มาศ  ค***บิน"/>
    <s v="อุบลราชธานี"/>
    <s v="-"/>
    <s v=""/>
    <s v="20/08/2025 04:39"/>
    <s v="-"/>
    <s v="J&amp;T COD"/>
    <s v="Tiktok"/>
    <s v="จ่ายทีหลัง / COD"/>
    <s v=""/>
    <s v="762893950700"/>
    <s v="20/08/2025 04:39"/>
  </r>
  <r>
    <x v="0"/>
    <x v="0"/>
    <n v="33.333333333333336"/>
    <n v="3"/>
    <s v="FRT5"/>
    <n v="100"/>
    <n v="0"/>
    <s v="ร้านที่2"/>
    <s v="ไ***ทพ  ส***เดช"/>
    <s v="นครศรีธรรมราช"/>
    <s v="-"/>
    <s v=""/>
    <s v="20/08/2025 04:20"/>
    <s v="-"/>
    <s v="J&amp;T COD"/>
    <s v="Tiktok"/>
    <s v="จ่ายทีหลัง / COD"/>
    <s v=""/>
    <s v="762861191676"/>
    <s v="20/08/2025 04:26"/>
  </r>
  <r>
    <x v="0"/>
    <x v="0"/>
    <n v="50"/>
    <n v="6"/>
    <s v="FRT3"/>
    <n v="229"/>
    <n v="29"/>
    <s v="ร้านที่2"/>
    <s v="จ***ภรณ์​บุญ​พูล​"/>
    <s v="ชัยนาท"/>
    <s v="-"/>
    <s v=""/>
    <s v="20/08/2025 01:44"/>
    <s v="-"/>
    <s v="J&amp;T Express"/>
    <s v="Tiktok"/>
    <s v="tiktok"/>
    <s v=""/>
    <s v="762897483666"/>
    <s v="20/08/2025 01:44"/>
  </r>
  <r>
    <x v="5"/>
    <x v="9"/>
    <n v="61.6"/>
    <n v="1"/>
    <s v="FRT2"/>
    <n v="68.599999999999994"/>
    <n v="7"/>
    <s v="ร้านที่1"/>
    <s v="อาริยา วงค์กุลพิลาศ"/>
    <s v="9 ม.6  · วังกระแจะ/ Wang Krachae_x000a__x000a_เมืองตราด/ Mueang Tratตราด/ Trat_x000a_23000"/>
    <s v="23000"/>
    <s v="660878203543"/>
    <s v="20/08/2025 01:38"/>
    <s v="-"/>
    <s v="Kerry_dropoff"/>
    <s v="Lazada"/>
    <s v="lazada"/>
    <s v=""/>
    <s v="LEXPU0599301975"/>
    <s v="20/08/2025 01:38"/>
  </r>
  <r>
    <x v="0"/>
    <x v="0"/>
    <n v="33.333333333333336"/>
    <n v="3"/>
    <s v="FRT0"/>
    <n v="100"/>
    <n v="0"/>
    <s v="ร้านที่2"/>
    <s v="v***t."/>
    <s v="Bangkok"/>
    <s v="-"/>
    <s v=""/>
    <s v="20/08/2025 00:58"/>
    <s v="-"/>
    <s v="J&amp;T COD"/>
    <s v="Tiktok"/>
    <s v="จ่ายทีหลัง / COD"/>
    <s v=""/>
    <s v="762831509786"/>
    <s v="20/08/2025 00:58"/>
  </r>
  <r>
    <x v="3"/>
    <x v="27"/>
    <n v="34.5"/>
    <n v="1"/>
    <s v="FRS99"/>
    <n v="96.1"/>
    <n v="0"/>
    <s v="ร้านที่1"/>
    <s v="สุพัตรา ระยะ"/>
    <s v="24/3  24.modernhome. หมู่11 ต.โคกสว่าง อ.เมือง จสระบุรี_x000a__x000a_เมืองสระบุรี/ Mueang Saraburiสระบุรี/ Saraburi_x000a_18000"/>
    <s v="18000"/>
    <s v="660860455480"/>
    <s v="20/08/2025 00:48"/>
    <s v="-"/>
    <s v="Kerry_dropoff"/>
    <s v="Lazada"/>
    <s v="lazada"/>
    <s v=""/>
    <s v="LEXPU0599348986"/>
    <s v="20/08/2025 00:48"/>
  </r>
  <r>
    <x v="23"/>
    <x v="25"/>
    <n v="54.5"/>
    <n v="2"/>
    <s v="FRS99"/>
    <n v="96.1"/>
    <n v="0"/>
    <s v="ร้านที่1"/>
    <s v="สุพัตรา ระยะ"/>
    <s v="24/3  24.modernhome. หมู่11 ต.โคกสว่าง อ.เมือง จสระบุรี_x000a__x000a_เมืองสระบุรี/ Mueang Saraburiสระบุรี/ Saraburi_x000a_18000"/>
    <s v="18000"/>
    <s v="660860455480"/>
    <s v="20/08/2025 00:48"/>
    <s v="-"/>
    <s v="Kerry_dropoff"/>
    <s v="Lazada"/>
    <s v="lazada"/>
    <s v=""/>
    <s v="LEXPU0599348986"/>
    <s v="20/08/2025 00:48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x v="0"/>
    <x v="0"/>
    <n v="76"/>
    <n v="3"/>
    <s v="FRZ31"/>
    <n v="218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1/08/2025 23:54"/>
    <s v="-"/>
    <s v="Flash Express"/>
    <s v="Shopee"/>
    <s v="shopee"/>
    <s v=""/>
    <s v="TH01127N8BYC1A0"/>
    <s v="21/08/2025 23:24"/>
  </r>
  <r>
    <x v="1"/>
    <x v="1"/>
    <n v="33.333333333333336"/>
    <n v="3"/>
    <s v="FRZ30"/>
    <n v="129"/>
    <n v="29"/>
    <s v="ร้านที่2"/>
    <s v=""/>
    <s v=""/>
    <s v="-"/>
    <s v=""/>
    <s v="-"/>
    <s v="-"/>
    <s v="Standard shipping"/>
    <s v="Tiktok"/>
    <s v="-"/>
    <s v=""/>
    <s v="-"/>
    <s v="21/08/2025 23:22"/>
  </r>
  <r>
    <x v="1"/>
    <x v="1"/>
    <n v="33.333333333333336"/>
    <n v="3"/>
    <s v="FRZ29"/>
    <n v="100"/>
    <n v="0"/>
    <s v="ร้านที่2"/>
    <s v="ส*** ท***ลาง"/>
    <s v="Nakhon Ratchasima"/>
    <s v="-"/>
    <s v=""/>
    <s v="21/08/2025 22:32"/>
    <s v="-"/>
    <s v="J&amp;T Express"/>
    <s v="Tiktok"/>
    <s v="tiktok"/>
    <s v=""/>
    <s v="-"/>
    <s v="21/08/2025 22:31"/>
  </r>
  <r>
    <x v="1"/>
    <x v="1"/>
    <n v="33.333333333333336"/>
    <n v="3"/>
    <s v="FRZ28"/>
    <n v="135"/>
    <n v="35"/>
    <s v="ร้านที่2"/>
    <s v="A**"/>
    <s v="Bangkok"/>
    <s v="-"/>
    <s v=""/>
    <s v="21/08/2025 22:19"/>
    <s v="-"/>
    <s v="J&amp;T COD"/>
    <s v="Tiktok"/>
    <s v="จ่ายทีหลัง / COD"/>
    <s v=""/>
    <s v="-"/>
    <s v="21/08/2025 22:19"/>
  </r>
  <r>
    <x v="2"/>
    <x v="2"/>
    <n v="50"/>
    <n v="1"/>
    <s v="FRZ27"/>
    <n v="100"/>
    <n v="0"/>
    <s v="ร้านที่2"/>
    <s v="ร***วน ร***า"/>
    <s v="บุรีรัมย์"/>
    <s v="-"/>
    <s v=""/>
    <s v="21/08/2025 22:17"/>
    <s v="-"/>
    <s v="J&amp;T COD"/>
    <s v="Tiktok"/>
    <s v="จ่ายทีหลัง / COD"/>
    <s v=""/>
    <s v="-"/>
    <s v="21/08/2025 22:17"/>
  </r>
  <r>
    <x v="3"/>
    <x v="3"/>
    <n v="50"/>
    <n v="1"/>
    <s v="FRZ27"/>
    <n v="100"/>
    <n v="0"/>
    <s v="ร้านที่2"/>
    <s v="ร***วน ร***า"/>
    <s v="บุรีรัมย์"/>
    <s v="-"/>
    <s v=""/>
    <s v="21/08/2025 22:17"/>
    <s v="-"/>
    <s v="J&amp;T COD"/>
    <s v="Tiktok"/>
    <s v="จ่ายทีหลัง / COD"/>
    <s v=""/>
    <s v="-"/>
    <s v="21/08/2025 22:17"/>
  </r>
  <r>
    <x v="4"/>
    <x v="4"/>
    <n v="50"/>
    <n v="1"/>
    <s v="FRZ27"/>
    <n v="100"/>
    <n v="0"/>
    <s v="ร้านที่2"/>
    <s v="ร***วน ร***า"/>
    <s v="บุรีรัมย์"/>
    <s v="-"/>
    <s v=""/>
    <s v="21/08/2025 22:17"/>
    <s v="-"/>
    <s v="J&amp;T COD"/>
    <s v="Tiktok"/>
    <s v="จ่ายทีหลัง / COD"/>
    <s v=""/>
    <s v="-"/>
    <s v="21/08/2025 22:17"/>
  </r>
  <r>
    <x v="1"/>
    <x v="1"/>
    <n v="50"/>
    <n v="6"/>
    <s v="FRZ26"/>
    <n v="200"/>
    <n v="0"/>
    <s v="ร้านที่2"/>
    <s v="อ***ลี  แ***าวรรณ"/>
    <s v="สกลนคร"/>
    <s v="-"/>
    <s v=""/>
    <s v="21/08/2025 22:10"/>
    <s v="-"/>
    <s v="J&amp;T Express"/>
    <s v="Tiktok"/>
    <s v="tiktok"/>
    <s v=""/>
    <s v="-"/>
    <s v="21/08/2025 22:10"/>
  </r>
  <r>
    <x v="5"/>
    <x v="5"/>
    <n v="139"/>
    <n v="1"/>
    <s v="FRZ25"/>
    <n v="139"/>
    <n v="0"/>
    <s v="ร้านที่2"/>
    <s v="จ***กฤษณ์"/>
    <s v="สุพรรณบุรี"/>
    <s v="-"/>
    <s v=""/>
    <s v="21/08/2025 21:30"/>
    <s v="-"/>
    <s v="J&amp;T COD"/>
    <s v="Tiktok"/>
    <s v="จ่ายทีหลัง / COD"/>
    <s v=""/>
    <s v="-"/>
    <s v="21/08/2025 21:30"/>
  </r>
  <r>
    <x v="4"/>
    <x v="6"/>
    <n v="46"/>
    <n v="2"/>
    <s v="FRZ24"/>
    <n v="137"/>
    <n v="45"/>
    <s v="ร้านที่1"/>
    <s v="นาย สมพร  สิงสายหาน"/>
    <s v="วัดบ้านโนนศรีพัฒนา หมู่18  ตำบล โพนงาม_x000a__x000a_หนองหาน/ Nong Hanอุดรธานี/ Udon Thani_x000a_41130"/>
    <s v="41130"/>
    <s v="660804731467"/>
    <s v="21/08/2025 21:29"/>
    <s v="-"/>
    <s v="Kerry_dropoff"/>
    <s v="Lazada"/>
    <s v="lazada"/>
    <s v=""/>
    <s v="-"/>
    <s v="21/08/2025 21:29"/>
  </r>
  <r>
    <x v="2"/>
    <x v="2"/>
    <n v="50"/>
    <n v="1"/>
    <s v="FRZ23"/>
    <n v="100"/>
    <n v="0"/>
    <s v="ร้านที่2"/>
    <s v="ภ***น ใ***ย"/>
    <s v="สมุทรสาคร"/>
    <s v="-"/>
    <s v=""/>
    <s v="21/08/2025 21:19"/>
    <s v="-"/>
    <s v="J&amp;T COD"/>
    <s v="Tiktok"/>
    <s v="จ่ายทีหลัง / COD"/>
    <s v=""/>
    <s v="-"/>
    <s v="21/08/2025 21:20"/>
  </r>
  <r>
    <x v="3"/>
    <x v="3"/>
    <n v="50"/>
    <n v="1"/>
    <s v="FRZ23"/>
    <n v="100"/>
    <n v="0"/>
    <s v="ร้านที่2"/>
    <s v="ภ***น ใ***ย"/>
    <s v="สมุทรสาคร"/>
    <s v="-"/>
    <s v=""/>
    <s v="21/08/2025 21:19"/>
    <s v="-"/>
    <s v="J&amp;T COD"/>
    <s v="Tiktok"/>
    <s v="จ่ายทีหลัง / COD"/>
    <s v=""/>
    <s v="-"/>
    <s v="21/08/2025 21:20"/>
  </r>
  <r>
    <x v="4"/>
    <x v="4"/>
    <n v="50"/>
    <n v="1"/>
    <s v="FRZ23"/>
    <n v="100"/>
    <n v="0"/>
    <s v="ร้านที่2"/>
    <s v="ภ***น ใ***ย"/>
    <s v="สมุทรสาคร"/>
    <s v="-"/>
    <s v=""/>
    <s v="21/08/2025 21:19"/>
    <s v="-"/>
    <s v="J&amp;T COD"/>
    <s v="Tiktok"/>
    <s v="จ่ายทีหลัง / COD"/>
    <s v=""/>
    <s v="-"/>
    <s v="21/08/2025 21:20"/>
  </r>
  <r>
    <x v="6"/>
    <x v="7"/>
    <n v="45"/>
    <n v="2"/>
    <s v="FRZ22"/>
    <n v="117"/>
    <n v="35"/>
    <s v="ร้านที่4"/>
    <s v="L***nfen"/>
    <s v="Samut Prakan"/>
    <s v="-"/>
    <s v=""/>
    <s v="21/08/2025 21:17"/>
    <s v="-"/>
    <s v="Flash Express Thailand COD"/>
    <s v="Tiktok"/>
    <s v="จ่ายทีหลัง / COD"/>
    <s v=""/>
    <s v="-"/>
    <s v="21/08/2025 21:18"/>
  </r>
  <r>
    <x v="7"/>
    <x v="8"/>
    <n v="10"/>
    <n v="20"/>
    <s v="FRZ21"/>
    <n v="195"/>
    <n v="0"/>
    <s v="ร้านที่1"/>
    <s v="ค*****่"/>
    <s v="******ocal Cafe หมู่ที่ 6, ถนน วิเศษ, ตำบลราไวย์, อำเภอเมืองภูเก็ต ตำบลราไวย์ อำเภอเมืองภูเก็ต จังหวัดภูเก็ต 83130"/>
    <s v="83130"/>
    <s v="10"/>
    <s v="-"/>
    <s v="-"/>
    <s v=""/>
    <s v="Shopee"/>
    <s v="-"/>
    <s v=""/>
    <s v="-"/>
    <s v="21/08/2025 20:57"/>
  </r>
  <r>
    <x v="2"/>
    <x v="2"/>
    <n v="50"/>
    <n v="1"/>
    <s v="FRZ20"/>
    <n v="100"/>
    <n v="0"/>
    <s v="ร้านที่2"/>
    <s v="บ***า"/>
    <s v="นนทบุรี"/>
    <s v="-"/>
    <s v=""/>
    <s v="21/08/2025 20:52"/>
    <s v="-"/>
    <s v="Flash Express Thailand COD"/>
    <s v="Tiktok"/>
    <s v="จ่ายทีหลัง / COD"/>
    <s v=""/>
    <s v="-"/>
    <s v="21/08/2025 20:52"/>
  </r>
  <r>
    <x v="3"/>
    <x v="3"/>
    <n v="50"/>
    <n v="1"/>
    <s v="FRZ20"/>
    <n v="100"/>
    <n v="0"/>
    <s v="ร้านที่2"/>
    <s v="บ***า"/>
    <s v="นนทบุรี"/>
    <s v="-"/>
    <s v=""/>
    <s v="21/08/2025 20:52"/>
    <s v="-"/>
    <s v="Flash Express Thailand COD"/>
    <s v="Tiktok"/>
    <s v="จ่ายทีหลัง / COD"/>
    <s v=""/>
    <s v="-"/>
    <s v="21/08/2025 20:52"/>
  </r>
  <r>
    <x v="4"/>
    <x v="4"/>
    <n v="50"/>
    <n v="1"/>
    <s v="FRZ20"/>
    <n v="100"/>
    <n v="0"/>
    <s v="ร้านที่2"/>
    <s v="บ***า"/>
    <s v="นนทบุรี"/>
    <s v="-"/>
    <s v=""/>
    <s v="21/08/2025 20:52"/>
    <s v="-"/>
    <s v="Flash Express Thailand COD"/>
    <s v="Tiktok"/>
    <s v="จ่ายทีหลัง / COD"/>
    <s v=""/>
    <s v="-"/>
    <s v="21/08/2025 20:52"/>
  </r>
  <r>
    <x v="1"/>
    <x v="1"/>
    <n v="50"/>
    <n v="6"/>
    <s v="FRZ19"/>
    <n v="200"/>
    <n v="0"/>
    <s v="ร้านที่2"/>
    <s v="เ***มาศ"/>
    <s v="เชียงใหม่"/>
    <s v="-"/>
    <s v=""/>
    <s v="21/08/2025 20:47"/>
    <s v="-"/>
    <s v="J&amp;T COD"/>
    <s v="Tiktok"/>
    <s v="จ่ายทีหลัง / COD"/>
    <s v=""/>
    <s v="-"/>
    <s v="21/08/2025 20:47"/>
  </r>
  <r>
    <x v="3"/>
    <x v="9"/>
    <n v="50"/>
    <n v="1"/>
    <s v="FRZ18"/>
    <n v="95"/>
    <n v="45"/>
    <s v="ร้านที่3"/>
    <s v="น้อย ลาดสะวง"/>
    <s v="ซอย15.แยกหางปทุม ที่อยู่18/19 · บ้านปึก/ Ban Puek_x000a__x000a_เมืองชลบุรี/ Mueang Chon Buriชลบุรี/ Chonburi_x000a_20130"/>
    <s v="20130"/>
    <s v="660610796186"/>
    <s v="21/08/2025 20:34"/>
    <s v="-"/>
    <s v="Kerry_dropoff"/>
    <s v="Lazada"/>
    <s v="lazada"/>
    <s v=""/>
    <s v="-"/>
    <s v="21/08/2025 20:34"/>
  </r>
  <r>
    <x v="1"/>
    <x v="1"/>
    <n v="33.333333333333336"/>
    <n v="3"/>
    <s v="FRZ17"/>
    <n v="100"/>
    <n v="0"/>
    <s v="ร้านที่2"/>
    <s v="ช***ร ป***วรไพ"/>
    <s v="ชัยภูมิ"/>
    <s v="-"/>
    <s v=""/>
    <s v="21/08/2025 20:33"/>
    <s v="-"/>
    <s v="J&amp;T COD"/>
    <s v="Tiktok"/>
    <s v="จ่ายทีหลัง / COD"/>
    <s v=""/>
    <s v="-"/>
    <s v="21/08/2025 20:33"/>
  </r>
  <r>
    <x v="0"/>
    <x v="0"/>
    <n v="90"/>
    <n v="2"/>
    <s v="FRZ15"/>
    <n v="123.2"/>
    <n v="0"/>
    <s v="ร้านที่8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08/2025 20:23"/>
    <s v="-"/>
    <s v="Kerry_dropoff"/>
    <s v="Lazada"/>
    <s v="lazada"/>
    <s v=""/>
    <s v="-"/>
    <s v="21/08/2025 20:23"/>
  </r>
  <r>
    <x v="2"/>
    <x v="2"/>
    <n v="50"/>
    <n v="1"/>
    <s v="FRZ14"/>
    <n v="100"/>
    <n v="0"/>
    <s v="ร้านที่2"/>
    <s v="ช***งงง"/>
    <s v="นนทบุรี"/>
    <s v="-"/>
    <s v=""/>
    <s v="21/08/2025 20:06"/>
    <s v="-"/>
    <s v="Flash Express Thailand COD"/>
    <s v="Tiktok"/>
    <s v="จ่ายทีหลัง / COD"/>
    <s v=""/>
    <s v="-"/>
    <s v="21/08/2025 20:06"/>
  </r>
  <r>
    <x v="3"/>
    <x v="3"/>
    <n v="50"/>
    <n v="1"/>
    <s v="FRZ14"/>
    <n v="100"/>
    <n v="0"/>
    <s v="ร้านที่2"/>
    <s v="ช***งงง"/>
    <s v="นนทบุรี"/>
    <s v="-"/>
    <s v=""/>
    <s v="21/08/2025 20:06"/>
    <s v="-"/>
    <s v="Flash Express Thailand COD"/>
    <s v="Tiktok"/>
    <s v="จ่ายทีหลัง / COD"/>
    <s v=""/>
    <s v="-"/>
    <s v="21/08/2025 20:06"/>
  </r>
  <r>
    <x v="4"/>
    <x v="4"/>
    <n v="50"/>
    <n v="1"/>
    <s v="FRZ14"/>
    <n v="100"/>
    <n v="0"/>
    <s v="ร้านที่2"/>
    <s v="ช***งงง"/>
    <s v="นนทบุรี"/>
    <s v="-"/>
    <s v=""/>
    <s v="21/08/2025 20:06"/>
    <s v="-"/>
    <s v="Flash Express Thailand COD"/>
    <s v="Tiktok"/>
    <s v="จ่ายทีหลัง / COD"/>
    <s v=""/>
    <s v="-"/>
    <s v="21/08/2025 20:06"/>
  </r>
  <r>
    <x v="8"/>
    <x v="10"/>
    <n v="75"/>
    <n v="2"/>
    <s v="FRZ13"/>
    <n v="274"/>
    <n v="132"/>
    <s v="ร้านที่1"/>
    <s v="ร******ว"/>
    <s v="******, ตำบล บางยาง, อำเภอกระทุ่มแบน ตำบลบางยาง อำเภอกระทุ่มแบน จังหวัดสมุทรสาคร 74110"/>
    <s v="74110"/>
    <s v="24"/>
    <s v="21/08/2025 20:35"/>
    <s v="-"/>
    <s v="SPX Express"/>
    <s v="Shopee"/>
    <s v="shopee"/>
    <s v=""/>
    <s v="TH254139618195F"/>
    <s v="21/08/2025 20:05"/>
  </r>
  <r>
    <x v="1"/>
    <x v="1"/>
    <n v="50"/>
    <n v="6"/>
    <s v="FRZ12"/>
    <n v="200"/>
    <n v="0"/>
    <s v="ร้านที่2"/>
    <s v="น** ภ***นทร์ เ***อเก่ง"/>
    <s v="บึงกาฬ"/>
    <s v="-"/>
    <s v=""/>
    <s v="21/08/2025 20:02"/>
    <s v="-"/>
    <s v="J&amp;T COD"/>
    <s v="Tiktok"/>
    <s v="จ่ายทีหลัง / COD"/>
    <s v=""/>
    <s v="-"/>
    <s v="21/08/2025 20:02"/>
  </r>
  <r>
    <x v="4"/>
    <x v="4"/>
    <n v="44"/>
    <n v="2"/>
    <s v="FRZ11"/>
    <n v="88"/>
    <n v="0"/>
    <s v="ร้านที่1"/>
    <s v="ป******น"/>
    <s v="******นาฝาย ตำบลนาฝาย อำเภอภูผาม่าน จังหวัดขอนแก่น 40350"/>
    <s v="40350"/>
    <s v="34"/>
    <s v="21/08/2025 19:42"/>
    <s v="-"/>
    <s v="SPX Express"/>
    <s v="Shopee"/>
    <s v="shopee"/>
    <s v=""/>
    <s v="TH258059354034Y"/>
    <s v="21/08/2025 19:42"/>
  </r>
  <r>
    <x v="9"/>
    <x v="11"/>
    <n v="69.2"/>
    <n v="1"/>
    <s v="FRZ10"/>
    <n v="76.2"/>
    <n v="7"/>
    <s v="ร้านที่1"/>
    <s v="ภัทรธิดา  ใจซื่อสัตย์"/>
    <s v="128 ม. 6 ต. ช้างซ้าย · ช้างซ้าย/ Chang Sai_x000a__x000a_กาญจนดิษฐ์/ Kanchanaditสุราษฎร์ธานี/ Surat Thani_x000a_84160"/>
    <s v="84160"/>
    <s v="660950677033"/>
    <s v="21/08/2025 19:16"/>
    <s v="-"/>
    <s v="Kerry_dropoff"/>
    <s v="Lazada"/>
    <s v="lazada"/>
    <s v=""/>
    <s v="-"/>
    <s v="21/08/2025 19:16"/>
  </r>
  <r>
    <x v="2"/>
    <x v="2"/>
    <n v="50"/>
    <n v="1"/>
    <s v="FRZ9"/>
    <n v="100"/>
    <n v="0"/>
    <s v="ร้านที่2"/>
    <s v="ศ***ุธ แ***ฮีย"/>
    <s v="นครราชสีมา"/>
    <s v="-"/>
    <s v=""/>
    <s v="21/08/2025 18:57"/>
    <s v="-"/>
    <s v="J&amp;T COD"/>
    <s v="Tiktok"/>
    <s v="จ่ายทีหลัง / COD"/>
    <s v=""/>
    <s v="-"/>
    <s v="21/08/2025 18:58"/>
  </r>
  <r>
    <x v="3"/>
    <x v="3"/>
    <n v="50"/>
    <n v="1"/>
    <s v="FRZ9"/>
    <n v="100"/>
    <n v="0"/>
    <s v="ร้านที่2"/>
    <s v="ศ***ุธ แ***ฮีย"/>
    <s v="นครราชสีมา"/>
    <s v="-"/>
    <s v=""/>
    <s v="21/08/2025 18:57"/>
    <s v="-"/>
    <s v="J&amp;T COD"/>
    <s v="Tiktok"/>
    <s v="จ่ายทีหลัง / COD"/>
    <s v=""/>
    <s v="-"/>
    <s v="21/08/2025 18:58"/>
  </r>
  <r>
    <x v="4"/>
    <x v="4"/>
    <n v="50"/>
    <n v="1"/>
    <s v="FRZ9"/>
    <n v="100"/>
    <n v="0"/>
    <s v="ร้านที่2"/>
    <s v="ศ***ุธ แ***ฮีย"/>
    <s v="นครราชสีมา"/>
    <s v="-"/>
    <s v=""/>
    <s v="21/08/2025 18:57"/>
    <s v="-"/>
    <s v="J&amp;T COD"/>
    <s v="Tiktok"/>
    <s v="จ่ายทีหลัง / COD"/>
    <s v=""/>
    <s v="-"/>
    <s v="21/08/2025 18:58"/>
  </r>
  <r>
    <x v="2"/>
    <x v="2"/>
    <n v="50"/>
    <n v="2"/>
    <s v="FRZ8"/>
    <n v="200"/>
    <n v="0"/>
    <s v="ร้านที่2"/>
    <s v="ด***ี  บ***ัณหสมัย"/>
    <s v="ลำปาง"/>
    <s v="-"/>
    <s v=""/>
    <s v="21/08/2025 18:47"/>
    <s v="-"/>
    <s v="J&amp;T COD"/>
    <s v="Tiktok"/>
    <s v="จ่ายทีหลัง / COD"/>
    <s v=""/>
    <s v="-"/>
    <s v="21/08/2025 18:47"/>
  </r>
  <r>
    <x v="3"/>
    <x v="3"/>
    <n v="50"/>
    <n v="2"/>
    <s v="FRZ8"/>
    <n v="200"/>
    <n v="0"/>
    <s v="ร้านที่2"/>
    <s v="ด***ี  บ***ัณหสมัย"/>
    <s v="ลำปาง"/>
    <s v="-"/>
    <s v=""/>
    <s v="21/08/2025 18:47"/>
    <s v="-"/>
    <s v="J&amp;T COD"/>
    <s v="Tiktok"/>
    <s v="จ่ายทีหลัง / COD"/>
    <s v=""/>
    <s v="-"/>
    <s v="21/08/2025 18:47"/>
  </r>
  <r>
    <x v="4"/>
    <x v="4"/>
    <n v="50"/>
    <n v="2"/>
    <s v="FRZ8"/>
    <n v="200"/>
    <n v="0"/>
    <s v="ร้านที่2"/>
    <s v="ด***ี  บ***ัณหสมัย"/>
    <s v="ลำปาง"/>
    <s v="-"/>
    <s v=""/>
    <s v="21/08/2025 18:47"/>
    <s v="-"/>
    <s v="J&amp;T COD"/>
    <s v="Tiktok"/>
    <s v="จ่ายทีหลัง / COD"/>
    <s v=""/>
    <s v="-"/>
    <s v="21/08/2025 18:47"/>
  </r>
  <r>
    <x v="2"/>
    <x v="2"/>
    <n v="50"/>
    <n v="1"/>
    <s v="FRZ7"/>
    <n v="100"/>
    <n v="0"/>
    <s v="ร้านที่4"/>
    <s v="ว***าร้านเจี๊ยบ"/>
    <s v="สมุทรปราการ"/>
    <s v="-"/>
    <s v=""/>
    <s v="21/08/2025 18:10"/>
    <s v="-"/>
    <s v="J&amp;T COD"/>
    <s v="Tiktok"/>
    <s v="จ่ายทีหลัง / COD"/>
    <s v=""/>
    <s v="-"/>
    <s v="21/08/2025 18:10"/>
  </r>
  <r>
    <x v="3"/>
    <x v="3"/>
    <n v="50"/>
    <n v="1"/>
    <s v="FRZ7"/>
    <n v="100"/>
    <n v="0"/>
    <s v="ร้านที่4"/>
    <s v="ว***าร้านเจี๊ยบ"/>
    <s v="สมุทรปราการ"/>
    <s v="-"/>
    <s v=""/>
    <s v="21/08/2025 18:10"/>
    <s v="-"/>
    <s v="J&amp;T COD"/>
    <s v="Tiktok"/>
    <s v="จ่ายทีหลัง / COD"/>
    <s v=""/>
    <s v="-"/>
    <s v="21/08/2025 18:10"/>
  </r>
  <r>
    <x v="4"/>
    <x v="4"/>
    <n v="50"/>
    <n v="1"/>
    <s v="FRZ7"/>
    <n v="100"/>
    <n v="0"/>
    <s v="ร้านที่4"/>
    <s v="ว***าร้านเจี๊ยบ"/>
    <s v="สมุทรปราการ"/>
    <s v="-"/>
    <s v=""/>
    <s v="21/08/2025 18:10"/>
    <s v="-"/>
    <s v="J&amp;T COD"/>
    <s v="Tiktok"/>
    <s v="จ่ายทีหลัง / COD"/>
    <s v=""/>
    <s v="-"/>
    <s v="21/08/2025 18:10"/>
  </r>
  <r>
    <x v="1"/>
    <x v="1"/>
    <n v="33.333333333333336"/>
    <n v="6"/>
    <s v="FRZ6"/>
    <n v="200"/>
    <n v="0"/>
    <s v="ร้านที่2"/>
    <s v="น*** ห***ิต"/>
    <s v="เชียงราย"/>
    <s v="-"/>
    <s v=""/>
    <s v="21/08/2025 18:07"/>
    <s v="-"/>
    <s v="J&amp;T COD"/>
    <s v="Tiktok"/>
    <s v="จ่ายทีหลัง / COD"/>
    <s v=""/>
    <s v="-"/>
    <s v="21/08/2025 18:07"/>
  </r>
  <r>
    <x v="10"/>
    <x v="12"/>
    <n v="54.5"/>
    <n v="2"/>
    <s v="FRZ5"/>
    <n v="10"/>
    <n v="0"/>
    <s v="ร้านที่1"/>
    <s v="เอ็มครับ"/>
    <s v="74 หมู่ 9 · ยางช้าย/ Yang Sai_x000a__x000a_โพธิ์ทอง/ Pho Thongอ่างทอง/ Ang Thong_x000a_14120"/>
    <s v="14120"/>
    <s v="660896585858"/>
    <s v="21/08/2025 18:01"/>
    <s v="-"/>
    <s v="Kerry_dropoff"/>
    <s v="Lazada"/>
    <s v="lazada"/>
    <s v=""/>
    <s v="-"/>
    <s v="21/08/2025 18:01"/>
  </r>
  <r>
    <x v="9"/>
    <x v="11"/>
    <n v="10"/>
    <n v="1"/>
    <s v="FRZ4"/>
    <n v="10"/>
    <n v="0"/>
    <s v="ร้านที่1"/>
    <s v="เอ็มครับ"/>
    <s v="74 หมู่9, 74 หมู่9 · ยางช้าย/ Yang Sai_x000a__x000a_โพธิ์ทอง/ Pho Thongอ่างทอง/ Ang Thong_x000a_14120"/>
    <s v="14120"/>
    <s v="660874551545"/>
    <s v="21/08/2025 18:01"/>
    <s v="-"/>
    <s v="Kerry_dropoff"/>
    <s v="Lazada"/>
    <s v="lazada"/>
    <s v=""/>
    <s v="-"/>
    <s v="21/08/2025 18:01"/>
  </r>
  <r>
    <x v="2"/>
    <x v="2"/>
    <n v="50"/>
    <n v="1"/>
    <s v="FRZ2"/>
    <n v="100"/>
    <n v="0"/>
    <s v="ร้านที่2"/>
    <s v="จ***มาศ ห***ุไร"/>
    <s v="สงขลา"/>
    <s v="-"/>
    <s v=""/>
    <s v="21/08/2025 17:48"/>
    <s v="-"/>
    <s v="J&amp;T COD"/>
    <s v="Tiktok"/>
    <s v="จ่ายทีหลัง / COD"/>
    <s v=""/>
    <s v="-"/>
    <s v="21/08/2025 17:48"/>
  </r>
  <r>
    <x v="3"/>
    <x v="3"/>
    <n v="50"/>
    <n v="1"/>
    <s v="FRZ2"/>
    <n v="100"/>
    <n v="0"/>
    <s v="ร้านที่2"/>
    <s v="จ***มาศ ห***ุไร"/>
    <s v="สงขลา"/>
    <s v="-"/>
    <s v=""/>
    <s v="21/08/2025 17:48"/>
    <s v="-"/>
    <s v="J&amp;T COD"/>
    <s v="Tiktok"/>
    <s v="จ่ายทีหลัง / COD"/>
    <s v=""/>
    <s v="-"/>
    <s v="21/08/2025 17:48"/>
  </r>
  <r>
    <x v="4"/>
    <x v="4"/>
    <n v="50"/>
    <n v="1"/>
    <s v="FRZ2"/>
    <n v="100"/>
    <n v="0"/>
    <s v="ร้านที่2"/>
    <s v="จ***มาศ ห***ุไร"/>
    <s v="สงขลา"/>
    <s v="-"/>
    <s v=""/>
    <s v="21/08/2025 17:48"/>
    <s v="-"/>
    <s v="J&amp;T COD"/>
    <s v="Tiktok"/>
    <s v="จ่ายทีหลัง / COD"/>
    <s v=""/>
    <s v="-"/>
    <s v="21/08/2025 17:48"/>
  </r>
  <r>
    <x v="9"/>
    <x v="13"/>
    <n v="78.5"/>
    <n v="2"/>
    <s v="FRZ0"/>
    <n v="149"/>
    <n v="0"/>
    <s v="ร้านที่1"/>
    <s v="ฐ******์"/>
    <s v="******ตำบลตะกาดเง้า อำเภอท่าใหม่ จังหวัดจันทบุรี 22120"/>
    <s v="22120"/>
    <s v="24"/>
    <s v="21/08/2025 18:02"/>
    <s v="-"/>
    <s v="SPX Express"/>
    <s v="Shopee"/>
    <s v="shopee"/>
    <s v=""/>
    <s v="TH2591478711677"/>
    <s v="21/08/2025 17:31"/>
  </r>
  <r>
    <x v="9"/>
    <x v="13"/>
    <n v="66.333333333333329"/>
    <n v="3"/>
    <s v="FRY99"/>
    <n v="639"/>
    <n v="66"/>
    <s v="ร้านที่8"/>
    <s v="ปิยนันท์ การะนัด"/>
    <s v="6 ซอย จันทน์ 16/12 ถนน จันทน์ · ทุ่งวัดดอน/ Thung Wat Don_x000a__x000a_สาทร/ Sathonกรุงเทพมหานคร/ Bangkok_x000a_10120"/>
    <s v="10120"/>
    <s v="660822399162"/>
    <s v="21/08/2025 17:27"/>
    <s v="-"/>
    <s v="Kerry_dropoff"/>
    <s v="Lazada"/>
    <s v="lazada"/>
    <s v=""/>
    <s v="-"/>
    <s v="21/08/2025 17:27"/>
  </r>
  <r>
    <x v="9"/>
    <x v="13"/>
    <n v="66.333333333333329"/>
    <n v="3"/>
    <s v="FRY99"/>
    <n v="639"/>
    <n v="66"/>
    <s v="ร้านที่8"/>
    <s v="ปิยนันท์ การะนัด"/>
    <s v="6 ซอย จันทน์ 16/12 ถนน จันทน์ · ทุ่งวัดดอน/ Thung Wat Don_x000a__x000a_สาทร/ Sathonกรุงเทพมหานคร/ Bangkok_x000a_10120"/>
    <s v="10120"/>
    <s v="660822399162"/>
    <s v="21/08/2025 17:27"/>
    <s v="-"/>
    <s v="Kerry_dropoff"/>
    <s v="Lazada"/>
    <s v="lazada"/>
    <s v=""/>
    <s v="-"/>
    <s v="21/08/2025 17:27"/>
  </r>
  <r>
    <x v="9"/>
    <x v="13"/>
    <n v="66.333333333333329"/>
    <n v="3"/>
    <s v="FRY99"/>
    <n v="639"/>
    <n v="66"/>
    <s v="ร้านที่8"/>
    <s v="ปิยนันท์ การะนัด"/>
    <s v="6 ซอย จันทน์ 16/12 ถนน จันทน์ · ทุ่งวัดดอน/ Thung Wat Don_x000a__x000a_สาทร/ Sathonกรุงเทพมหานคร/ Bangkok_x000a_10120"/>
    <s v="10120"/>
    <s v="660822399162"/>
    <s v="21/08/2025 17:27"/>
    <s v="-"/>
    <s v="Kerry_dropoff"/>
    <s v="Lazada"/>
    <s v="lazada"/>
    <s v=""/>
    <s v="-"/>
    <s v="21/08/2025 17:27"/>
  </r>
  <r>
    <x v="9"/>
    <x v="13"/>
    <n v="66.333333333333329"/>
    <n v="3"/>
    <s v="FRY99"/>
    <n v="639"/>
    <n v="66"/>
    <s v="ร้านที่8"/>
    <s v="ปิยนันท์ การะนัด"/>
    <s v="6 ซอย จันทน์ 16/12 ถนน จันทน์ · ทุ่งวัดดอน/ Thung Wat Don_x000a__x000a_สาทร/ Sathonกรุงเทพมหานคร/ Bangkok_x000a_10120"/>
    <s v="10120"/>
    <s v="660822399162"/>
    <s v="21/08/2025 17:27"/>
    <s v="-"/>
    <s v="Kerry_dropoff"/>
    <s v="Lazada"/>
    <s v="lazada"/>
    <s v=""/>
    <s v="-"/>
    <s v="21/08/2025 17:27"/>
  </r>
  <r>
    <x v="2"/>
    <x v="2"/>
    <n v="50"/>
    <n v="1"/>
    <s v="FRY97"/>
    <n v="100"/>
    <n v="0"/>
    <s v="ร้านที่2"/>
    <s v="จ***ภา แ***ล้า"/>
    <s v="ชลบุรี"/>
    <s v="-"/>
    <s v=""/>
    <s v="21/08/2025 17:21"/>
    <s v="-"/>
    <s v="J&amp;T COD"/>
    <s v="Tiktok"/>
    <s v="จ่ายทีหลัง / COD"/>
    <s v=""/>
    <s v="-"/>
    <s v="21/08/2025 17:21"/>
  </r>
  <r>
    <x v="3"/>
    <x v="3"/>
    <n v="50"/>
    <n v="1"/>
    <s v="FRY97"/>
    <n v="100"/>
    <n v="0"/>
    <s v="ร้านที่2"/>
    <s v="จ***ภา แ***ล้า"/>
    <s v="ชลบุรี"/>
    <s v="-"/>
    <s v=""/>
    <s v="21/08/2025 17:21"/>
    <s v="-"/>
    <s v="J&amp;T COD"/>
    <s v="Tiktok"/>
    <s v="จ่ายทีหลัง / COD"/>
    <s v=""/>
    <s v="-"/>
    <s v="21/08/2025 17:21"/>
  </r>
  <r>
    <x v="4"/>
    <x v="4"/>
    <n v="50"/>
    <n v="1"/>
    <s v="FRY97"/>
    <n v="100"/>
    <n v="0"/>
    <s v="ร้านที่2"/>
    <s v="จ***ภา แ***ล้า"/>
    <s v="ชลบุรี"/>
    <s v="-"/>
    <s v=""/>
    <s v="21/08/2025 17:21"/>
    <s v="-"/>
    <s v="J&amp;T COD"/>
    <s v="Tiktok"/>
    <s v="จ่ายทีหลัง / COD"/>
    <s v=""/>
    <s v="-"/>
    <s v="21/08/2025 17:21"/>
  </r>
  <r>
    <x v="9"/>
    <x v="13"/>
    <n v="76"/>
    <n v="3"/>
    <s v="FRY95"/>
    <n v="21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1/08/2025 17:09"/>
    <s v="-"/>
    <s v="SPX Express"/>
    <s v="Shopee"/>
    <s v="shopee"/>
    <s v=""/>
    <s v="TH251683545464Z"/>
    <s v="21/08/2025 17:03"/>
  </r>
  <r>
    <x v="9"/>
    <x v="13"/>
    <n v="76"/>
    <n v="3"/>
    <s v="FRY94"/>
    <n v="21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1/08/2025 17:03"/>
    <s v="-"/>
    <s v="SPX Express"/>
    <s v="Shopee"/>
    <s v="shopee"/>
    <s v=""/>
    <s v="TH2587119760134"/>
    <s v="21/08/2025 17:03"/>
  </r>
  <r>
    <x v="1"/>
    <x v="1"/>
    <n v="33.333333333333336"/>
    <n v="3"/>
    <s v="FRY93"/>
    <n v="100"/>
    <n v="0"/>
    <s v="ร้านที่2"/>
    <s v="ว***วรรณ์  เ***จิ"/>
    <s v="กำแพงเพชร"/>
    <s v="-"/>
    <s v=""/>
    <s v="21/08/2025 16:49"/>
    <s v="-"/>
    <s v="J&amp;T COD"/>
    <s v="Tiktok"/>
    <s v="จ่ายทีหลัง / COD"/>
    <s v=""/>
    <s v="-"/>
    <s v="21/08/2025 16:49"/>
  </r>
  <r>
    <x v="2"/>
    <x v="2"/>
    <n v="50"/>
    <n v="1"/>
    <s v="FRY92"/>
    <n v="100"/>
    <n v="0"/>
    <s v="ร้านที่2"/>
    <s v="เ***มาศ"/>
    <s v="พระนครศรีอยุธยา"/>
    <s v="-"/>
    <s v=""/>
    <s v="21/08/2025 16:45"/>
    <s v="-"/>
    <s v="J&amp;T Express"/>
    <s v="Tiktok"/>
    <s v="tiktok"/>
    <s v=""/>
    <s v="-"/>
    <s v="21/08/2025 16:45"/>
  </r>
  <r>
    <x v="3"/>
    <x v="3"/>
    <n v="50"/>
    <n v="1"/>
    <s v="FRY92"/>
    <n v="100"/>
    <n v="0"/>
    <s v="ร้านที่2"/>
    <s v="เ***มาศ"/>
    <s v="พระนครศรีอยุธยา"/>
    <s v="-"/>
    <s v=""/>
    <s v="21/08/2025 16:45"/>
    <s v="-"/>
    <s v="J&amp;T Express"/>
    <s v="Tiktok"/>
    <s v="tiktok"/>
    <s v=""/>
    <s v="-"/>
    <s v="21/08/2025 16:45"/>
  </r>
  <r>
    <x v="4"/>
    <x v="4"/>
    <n v="50"/>
    <n v="1"/>
    <s v="FRY92"/>
    <n v="100"/>
    <n v="0"/>
    <s v="ร้านที่2"/>
    <s v="เ***มาศ"/>
    <s v="พระนครศรีอยุธยา"/>
    <s v="-"/>
    <s v=""/>
    <s v="21/08/2025 16:45"/>
    <s v="-"/>
    <s v="J&amp;T Express"/>
    <s v="Tiktok"/>
    <s v="tiktok"/>
    <s v=""/>
    <s v="-"/>
    <s v="21/08/2025 16:45"/>
  </r>
  <r>
    <x v="2"/>
    <x v="2"/>
    <n v="50"/>
    <n v="1"/>
    <s v="FRY91"/>
    <n v="100"/>
    <n v="0"/>
    <s v="ร้านที่2"/>
    <s v="น***ังวาน ต***การ"/>
    <s v="ขอนแก่น"/>
    <s v="-"/>
    <s v=""/>
    <s v="21/08/2025 16:42"/>
    <s v="-"/>
    <s v="J&amp;T Express"/>
    <s v="Tiktok"/>
    <s v="tiktok"/>
    <s v=""/>
    <s v="-"/>
    <s v="21/08/2025 16:43"/>
  </r>
  <r>
    <x v="3"/>
    <x v="3"/>
    <n v="50"/>
    <n v="1"/>
    <s v="FRY91"/>
    <n v="100"/>
    <n v="0"/>
    <s v="ร้านที่2"/>
    <s v="น***ังวาน ต***การ"/>
    <s v="ขอนแก่น"/>
    <s v="-"/>
    <s v=""/>
    <s v="21/08/2025 16:42"/>
    <s v="-"/>
    <s v="J&amp;T Express"/>
    <s v="Tiktok"/>
    <s v="tiktok"/>
    <s v=""/>
    <s v="-"/>
    <s v="21/08/2025 16:43"/>
  </r>
  <r>
    <x v="4"/>
    <x v="4"/>
    <n v="50"/>
    <n v="1"/>
    <s v="FRY91"/>
    <n v="100"/>
    <n v="0"/>
    <s v="ร้านที่2"/>
    <s v="น***ังวาน ต***การ"/>
    <s v="ขอนแก่น"/>
    <s v="-"/>
    <s v=""/>
    <s v="21/08/2025 16:42"/>
    <s v="-"/>
    <s v="J&amp;T Express"/>
    <s v="Tiktok"/>
    <s v="tiktok"/>
    <s v=""/>
    <s v="-"/>
    <s v="21/08/2025 16:43"/>
  </r>
  <r>
    <x v="9"/>
    <x v="11"/>
    <n v="61.6"/>
    <n v="1"/>
    <s v="FRY90"/>
    <n v="61.6"/>
    <n v="0"/>
    <s v="ร้านที่1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08/2025 16:41"/>
    <s v="-"/>
    <s v="Kerry_dropoff"/>
    <s v="Lazada"/>
    <s v="lazada"/>
    <s v=""/>
    <s v="-"/>
    <s v="21/08/2025 16:41"/>
  </r>
  <r>
    <x v="2"/>
    <x v="2"/>
    <n v="50"/>
    <n v="2"/>
    <s v="FRY89"/>
    <n v="200"/>
    <n v="0"/>
    <s v="ร้านที่2"/>
    <s v="ส***ตรา  ป***ทัต"/>
    <s v="กรุงเทพฯ"/>
    <s v="-"/>
    <s v=""/>
    <s v="21/08/2025 16:33"/>
    <s v="-"/>
    <s v="J&amp;T COD"/>
    <s v="Tiktok"/>
    <s v="จ่ายทีหลัง / COD"/>
    <s v=""/>
    <s v="-"/>
    <s v="21/08/2025 16:33"/>
  </r>
  <r>
    <x v="3"/>
    <x v="3"/>
    <n v="50"/>
    <n v="2"/>
    <s v="FRY89"/>
    <n v="200"/>
    <n v="0"/>
    <s v="ร้านที่2"/>
    <s v="ส***ตรา  ป***ทัต"/>
    <s v="กรุงเทพฯ"/>
    <s v="-"/>
    <s v=""/>
    <s v="21/08/2025 16:33"/>
    <s v="-"/>
    <s v="J&amp;T COD"/>
    <s v="Tiktok"/>
    <s v="จ่ายทีหลัง / COD"/>
    <s v=""/>
    <s v="-"/>
    <s v="21/08/2025 16:33"/>
  </r>
  <r>
    <x v="4"/>
    <x v="4"/>
    <n v="50"/>
    <n v="2"/>
    <s v="FRY89"/>
    <n v="200"/>
    <n v="0"/>
    <s v="ร้านที่2"/>
    <s v="ส***ตรา  ป***ทัต"/>
    <s v="กรุงเทพฯ"/>
    <s v="-"/>
    <s v=""/>
    <s v="21/08/2025 16:33"/>
    <s v="-"/>
    <s v="J&amp;T COD"/>
    <s v="Tiktok"/>
    <s v="จ่ายทีหลัง / COD"/>
    <s v=""/>
    <s v="-"/>
    <s v="21/08/2025 16:33"/>
  </r>
  <r>
    <x v="11"/>
    <x v="14"/>
    <n v="66.666666666666671"/>
    <n v="3"/>
    <s v="FRY88"/>
    <n v="100"/>
    <n v="0"/>
    <s v="ร้านที่2"/>
    <s v="อ***ี ป***ทศ"/>
    <s v="พิษณุโลก"/>
    <s v="-"/>
    <s v=""/>
    <s v="21/08/2025 16:32"/>
    <s v="-"/>
    <s v="J&amp;T COD"/>
    <s v="Tiktok"/>
    <s v="จ่ายทีหลัง / COD"/>
    <s v=""/>
    <s v="-"/>
    <s v="21/08/2025 16:32"/>
  </r>
  <r>
    <x v="12"/>
    <x v="15"/>
    <n v="139"/>
    <n v="2"/>
    <s v="FRY87"/>
    <n v="215"/>
    <n v="0"/>
    <s v="ร้านที่10"/>
    <s v="พิมพ์เพชร คำชมภู"/>
    <s v="77/19 ถ.ยุทธศาสตร์_x000a_บ.สามแยกเมืองใหม่_x000a_ต.เขมราฐ อ.เขมราฐ_x000a_จ.อุบลราชธานี 34170"/>
    <s v="34170"/>
    <s v="0932649822"/>
    <s v="21/08/2025 16:14"/>
    <s v="sompear3955@gmail.com"/>
    <s v="EMS COD"/>
    <s v="facebook"/>
    <s v="กสิกร"/>
    <s v=""/>
    <s v="-"/>
    <s v="21/08/2025 16:14"/>
  </r>
  <r>
    <x v="12"/>
    <x v="15"/>
    <n v="139"/>
    <n v="1"/>
    <s v="FRY86"/>
    <n v="215"/>
    <n v="0"/>
    <s v="ร้านที่10"/>
    <s v="อุษา เทพนรงค์"/>
    <s v="856 M.4_x000a_นิคมบางปํ ซ.11บี_x000a_แพรกษา_x000a_สมุทรปราการ_x000a_ 10280"/>
    <s v="10280"/>
    <s v="0815567224"/>
    <s v="21/08/2025 16:11"/>
    <s v="sompear3955@gmail.com"/>
    <s v="EMS COD"/>
    <s v="facebook"/>
    <s v="กสิกร"/>
    <s v=""/>
    <s v="-"/>
    <s v="21/08/2025 16:11"/>
  </r>
  <r>
    <x v="13"/>
    <x v="16"/>
    <n v="139"/>
    <n v="1"/>
    <s v="FRY86"/>
    <n v="215"/>
    <n v="0"/>
    <s v="ร้านที่10"/>
    <s v="อุษา เทพนรงค์"/>
    <s v="856 M.4_x000a_นิคมบางปํ ซ.11บี_x000a_แพรกษา_x000a_สมุทรปราการ_x000a_ 10280"/>
    <s v="10280"/>
    <s v="0815567224"/>
    <s v="21/08/2025 16:11"/>
    <s v="sompear3955@gmail.com"/>
    <s v="EMS COD"/>
    <s v="facebook"/>
    <s v="กสิกร"/>
    <s v=""/>
    <s v="-"/>
    <s v="21/08/2025 16:11"/>
  </r>
  <r>
    <x v="5"/>
    <x v="5"/>
    <n v="139"/>
    <n v="1"/>
    <s v="FRY85"/>
    <n v="324"/>
    <n v="0"/>
    <s v="ร้านที่10"/>
    <s v="ธิติมา เสริมสุข"/>
    <s v="วังช้างงานปั้น181/1ต.ท่าข้าม อ.ท่าแซะจ.ชุมพร 86140"/>
    <s v="86140"/>
    <s v="0810781104"/>
    <s v="21/08/2025 16:10"/>
    <s v="sompear3955@gmail.com"/>
    <s v="EMS COD"/>
    <s v="facebook"/>
    <s v="กสิกร"/>
    <s v=""/>
    <s v="-"/>
    <s v="21/08/2025 16:10"/>
  </r>
  <r>
    <x v="12"/>
    <x v="15"/>
    <n v="139"/>
    <n v="1"/>
    <s v="FRY85"/>
    <n v="324"/>
    <n v="0"/>
    <s v="ร้านที่10"/>
    <s v="ธิติมา เสริมสุข"/>
    <s v="วังช้างงานปั้น181/1ต.ท่าข้าม อ.ท่าแซะจ.ชุมพร 86140"/>
    <s v="86140"/>
    <s v="0810781104"/>
    <s v="21/08/2025 16:10"/>
    <s v="sompear3955@gmail.com"/>
    <s v="EMS COD"/>
    <s v="facebook"/>
    <s v="กสิกร"/>
    <s v=""/>
    <s v="-"/>
    <s v="21/08/2025 16:10"/>
  </r>
  <r>
    <x v="13"/>
    <x v="16"/>
    <n v="139"/>
    <n v="1"/>
    <s v="FRY85"/>
    <n v="324"/>
    <n v="0"/>
    <s v="ร้านที่10"/>
    <s v="ธิติมา เสริมสุข"/>
    <s v="วังช้างงานปั้น181/1ต.ท่าข้าม อ.ท่าแซะจ.ชุมพร 86140"/>
    <s v="86140"/>
    <s v="0810781104"/>
    <s v="21/08/2025 16:10"/>
    <s v="sompear3955@gmail.com"/>
    <s v="EMS COD"/>
    <s v="facebook"/>
    <s v="กสิกร"/>
    <s v=""/>
    <s v="-"/>
    <s v="21/08/2025 16:10"/>
  </r>
  <r>
    <x v="5"/>
    <x v="5"/>
    <n v="139"/>
    <n v="1"/>
    <s v="FRY84"/>
    <n v="215"/>
    <n v="0"/>
    <s v="ร้านที่10"/>
    <s v="สุพัตรา บำรุงกิจ"/>
    <s v="486/190. ต.โพธิ์อ.เมืองจ.ศรีสะเกษ(ร้านลูกชิ้นข้างร้านทองสันติสุข) 33000"/>
    <s v="33000"/>
    <s v="0843033012"/>
    <s v="21/08/2025 16:09"/>
    <s v="sompear3955@gmail.com"/>
    <s v="EMS COD"/>
    <s v="facebook"/>
    <s v="กสิกร"/>
    <s v=""/>
    <s v="-"/>
    <s v="21/08/2025 16:08"/>
  </r>
  <r>
    <x v="12"/>
    <x v="15"/>
    <n v="139"/>
    <n v="1"/>
    <s v="FRY84"/>
    <n v="215"/>
    <n v="0"/>
    <s v="ร้านที่10"/>
    <s v="สุพัตรา บำรุงกิจ"/>
    <s v="486/190. ต.โพธิ์อ.เมืองจ.ศรีสะเกษ(ร้านลูกชิ้นข้างร้านทองสันติสุข) 33000"/>
    <s v="33000"/>
    <s v="0843033012"/>
    <s v="21/08/2025 16:09"/>
    <s v="sompear3955@gmail.com"/>
    <s v="EMS COD"/>
    <s v="facebook"/>
    <s v="กสิกร"/>
    <s v=""/>
    <s v="-"/>
    <s v="21/08/2025 16:08"/>
  </r>
  <r>
    <x v="2"/>
    <x v="2"/>
    <n v="50"/>
    <n v="1"/>
    <s v="FRY83"/>
    <n v="100"/>
    <n v="0"/>
    <s v="ร้านที่2"/>
    <s v="ป***ดา แ***หล่อน"/>
    <s v="มหาสารคาม"/>
    <s v="-"/>
    <s v=""/>
    <s v="21/08/2025 15:59"/>
    <s v="-"/>
    <s v="J&amp;T COD"/>
    <s v="Tiktok"/>
    <s v="จ่ายทีหลัง / COD"/>
    <s v=""/>
    <s v="-"/>
    <s v="21/08/2025 15:59"/>
  </r>
  <r>
    <x v="3"/>
    <x v="3"/>
    <n v="50"/>
    <n v="1"/>
    <s v="FRY83"/>
    <n v="100"/>
    <n v="0"/>
    <s v="ร้านที่2"/>
    <s v="ป***ดา แ***หล่อน"/>
    <s v="มหาสารคาม"/>
    <s v="-"/>
    <s v=""/>
    <s v="21/08/2025 15:59"/>
    <s v="-"/>
    <s v="J&amp;T COD"/>
    <s v="Tiktok"/>
    <s v="จ่ายทีหลัง / COD"/>
    <s v=""/>
    <s v="-"/>
    <s v="21/08/2025 15:59"/>
  </r>
  <r>
    <x v="4"/>
    <x v="4"/>
    <n v="50"/>
    <n v="1"/>
    <s v="FRY83"/>
    <n v="100"/>
    <n v="0"/>
    <s v="ร้านที่2"/>
    <s v="ป***ดา แ***หล่อน"/>
    <s v="มหาสารคาม"/>
    <s v="-"/>
    <s v=""/>
    <s v="21/08/2025 15:59"/>
    <s v="-"/>
    <s v="J&amp;T COD"/>
    <s v="Tiktok"/>
    <s v="จ่ายทีหลัง / COD"/>
    <s v=""/>
    <s v="-"/>
    <s v="21/08/2025 15:59"/>
  </r>
  <r>
    <x v="1"/>
    <x v="1"/>
    <n v="33.333333333333336"/>
    <n v="6"/>
    <s v="FRY82"/>
    <n v="200"/>
    <n v="0"/>
    <s v="ร้านที่2"/>
    <s v="ร***พรรณ  ห***แจ่ม"/>
    <s v="สมุทรปราการ"/>
    <s v="-"/>
    <s v=""/>
    <s v="21/08/2025 15:59"/>
    <s v="-"/>
    <s v="J&amp;T COD"/>
    <s v="Tiktok"/>
    <s v="จ่ายทีหลัง / COD"/>
    <s v=""/>
    <s v="-"/>
    <s v="21/08/2025 15:59"/>
  </r>
  <r>
    <x v="14"/>
    <x v="17"/>
    <n v="15"/>
    <n v="2"/>
    <s v="FRY81"/>
    <n v="34"/>
    <n v="4"/>
    <s v="ร้านที่1"/>
    <s v="เ******)"/>
    <s v="******ำบลสวนหลวง อำเภอกระทุ่มแบน จังหวัดสมุทรสาคร 74110"/>
    <s v="74110"/>
    <s v="74"/>
    <s v="21/08/2025 16:08"/>
    <s v="-"/>
    <s v="SPX Express"/>
    <s v="Shopee"/>
    <s v="shopee"/>
    <s v=""/>
    <s v="TH2523778857199"/>
    <s v="21/08/2025 15:54"/>
  </r>
  <r>
    <x v="9"/>
    <x v="13"/>
    <n v="66.333333333333329"/>
    <n v="3"/>
    <s v="FRY80"/>
    <n v="240"/>
    <n v="0"/>
    <s v="ร้านที่1"/>
    <s v="อ******น"/>
    <s v="******บลเขาพระ อำเภอเดิมบางนางบวช จังหวัดสุพรรณบุรี 72120"/>
    <s v="72120"/>
    <s v="57"/>
    <s v="21/08/2025 15:40"/>
    <s v="-"/>
    <s v="SPX Express"/>
    <s v="Shopee"/>
    <s v="shopee"/>
    <s v=""/>
    <s v="TH258660919692D"/>
    <s v="21/08/2025 15:40"/>
  </r>
  <r>
    <x v="1"/>
    <x v="1"/>
    <n v="50"/>
    <n v="6"/>
    <s v="FRY78"/>
    <n v="200"/>
    <n v="0"/>
    <s v="ร้านที่2"/>
    <s v="ว***ฒิ พ***ประยูรทิพย์"/>
    <s v="กรุงเทพฯ"/>
    <s v="-"/>
    <s v=""/>
    <s v="21/08/2025 15:16"/>
    <s v="-"/>
    <s v="J&amp;T COD"/>
    <s v="Tiktok"/>
    <s v="จ่ายทีหลัง / COD"/>
    <s v=""/>
    <s v="-"/>
    <s v="21/08/2025 15:16"/>
  </r>
  <r>
    <x v="15"/>
    <x v="18"/>
    <n v="50"/>
    <n v="3"/>
    <s v="FRY76"/>
    <n v="300"/>
    <n v="0"/>
    <s v="ร้านที่2"/>
    <s v="เ***ี"/>
    <s v="สระบุรี"/>
    <s v="-"/>
    <s v=""/>
    <s v="21/08/2025 15:11"/>
    <s v="-"/>
    <s v="J&amp;T COD"/>
    <s v="Tiktok"/>
    <s v="จ่ายทีหลัง / COD"/>
    <s v=""/>
    <s v="-"/>
    <s v="21/08/2025 15:11"/>
  </r>
  <r>
    <x v="1"/>
    <x v="1"/>
    <n v="50"/>
    <n v="6"/>
    <s v="FRY76"/>
    <n v="300"/>
    <n v="0"/>
    <s v="ร้านที่2"/>
    <s v="เ***ี"/>
    <s v="สระบุรี"/>
    <s v="-"/>
    <s v=""/>
    <s v="21/08/2025 15:11"/>
    <s v="-"/>
    <s v="J&amp;T COD"/>
    <s v="Tiktok"/>
    <s v="จ่ายทีหลัง / COD"/>
    <s v=""/>
    <s v="-"/>
    <s v="21/08/2025 15:11"/>
  </r>
  <r>
    <x v="2"/>
    <x v="2"/>
    <n v="50"/>
    <n v="1"/>
    <s v="FRY75"/>
    <n v="95"/>
    <n v="0"/>
    <s v="ร้านที่2"/>
    <s v="แ***ี่ 3**"/>
    <s v="พระนครศรีอยุธยา"/>
    <s v="-"/>
    <s v=""/>
    <s v="21/08/2025 14:51"/>
    <s v="-"/>
    <s v="J&amp;T COD"/>
    <s v="Tiktok"/>
    <s v="จ่ายทีหลัง / COD"/>
    <s v=""/>
    <s v="-"/>
    <s v="21/08/2025 14:51"/>
  </r>
  <r>
    <x v="3"/>
    <x v="3"/>
    <n v="50"/>
    <n v="1"/>
    <s v="FRY75"/>
    <n v="95"/>
    <n v="0"/>
    <s v="ร้านที่2"/>
    <s v="แ***ี่ 3**"/>
    <s v="พระนครศรีอยุธยา"/>
    <s v="-"/>
    <s v=""/>
    <s v="21/08/2025 14:51"/>
    <s v="-"/>
    <s v="J&amp;T COD"/>
    <s v="Tiktok"/>
    <s v="จ่ายทีหลัง / COD"/>
    <s v=""/>
    <s v="-"/>
    <s v="21/08/2025 14:51"/>
  </r>
  <r>
    <x v="4"/>
    <x v="4"/>
    <n v="50"/>
    <n v="1"/>
    <s v="FRY75"/>
    <n v="95"/>
    <n v="0"/>
    <s v="ร้านที่2"/>
    <s v="แ***ี่ 3**"/>
    <s v="พระนครศรีอยุธยา"/>
    <s v="-"/>
    <s v=""/>
    <s v="21/08/2025 14:51"/>
    <s v="-"/>
    <s v="J&amp;T COD"/>
    <s v="Tiktok"/>
    <s v="จ่ายทีหลัง / COD"/>
    <s v=""/>
    <s v="-"/>
    <s v="21/08/2025 14:51"/>
  </r>
  <r>
    <x v="9"/>
    <x v="11"/>
    <n v="61.6"/>
    <n v="1"/>
    <s v="FRY74"/>
    <n v="68.599999999999994"/>
    <n v="7"/>
    <s v="ร้านที่1"/>
    <s v="เพ็ญพักตร์  บังบัวบาน"/>
    <s v="244/1 ม.4 ต.วังจันทร์_x000a__x000a_สามเงา/ Sam Ngaoตาก/ Tak_x000a_63130"/>
    <s v="63130"/>
    <s v="660625619962"/>
    <s v="21/08/2025 14:50"/>
    <s v="-"/>
    <s v="Kerry_dropoff"/>
    <s v="Lazada"/>
    <s v="lazada"/>
    <s v=""/>
    <s v="-"/>
    <s v="21/08/2025 14:50"/>
  </r>
  <r>
    <x v="1"/>
    <x v="1"/>
    <n v="50"/>
    <n v="6"/>
    <s v="FRY73"/>
    <n v="200"/>
    <n v="0"/>
    <s v="ร้านที่2"/>
    <s v="ค***้ม..."/>
    <s v="กรุงเทพฯ"/>
    <s v="-"/>
    <s v=""/>
    <s v="21/08/2025 14:48"/>
    <s v="-"/>
    <s v="J&amp;T COD"/>
    <s v="Tiktok"/>
    <s v="จ่ายทีหลัง / COD"/>
    <s v=""/>
    <s v="-"/>
    <s v="21/08/2025 14:48"/>
  </r>
  <r>
    <x v="1"/>
    <x v="1"/>
    <n v="50"/>
    <n v="6"/>
    <s v="FRY72"/>
    <n v="200"/>
    <n v="0"/>
    <s v="ร้านที่2"/>
    <s v="ณ***ิดา ศ***ฟอง"/>
    <s v="กรุงเทพฯ"/>
    <s v="-"/>
    <s v=""/>
    <s v="21/08/2025 14:46"/>
    <s v="-"/>
    <s v="J&amp;T COD"/>
    <s v="Tiktok"/>
    <s v="จ่ายทีหลัง / COD"/>
    <s v=""/>
    <s v="-"/>
    <s v="21/08/2025 14:46"/>
  </r>
  <r>
    <x v="9"/>
    <x v="11"/>
    <n v="76"/>
    <n v="1"/>
    <s v="FRY71"/>
    <n v="413.6"/>
    <n v="64"/>
    <s v="ร้านที่1"/>
    <s v="นภัทร เพชรรักษา"/>
    <s v="175 หมู่ที่ 3 บ้านหนองเสม็ดน้อย - · ช่อผกา/ Cho Phaka_x000a__x000a_ชำนิ/ Chamniบุรีรัมย์/ Buriram_x000a_31110"/>
    <s v="31110"/>
    <s v="660885806713"/>
    <s v="21/08/2025 14:40"/>
    <s v="-"/>
    <s v="Kerry_dropoff"/>
    <s v="Lazada"/>
    <s v="lazada"/>
    <s v=""/>
    <s v="-"/>
    <s v="21/08/2025 14:40"/>
  </r>
  <r>
    <x v="1"/>
    <x v="1"/>
    <n v="50"/>
    <n v="6"/>
    <s v="FRY71"/>
    <n v="413.6"/>
    <n v="64"/>
    <s v="ร้านที่1"/>
    <s v="นภัทร เพชรรักษา"/>
    <s v="175 หมู่ที่ 3 บ้านหนองเสม็ดน้อย - · ช่อผกา/ Cho Phaka_x000a__x000a_ชำนิ/ Chamniบุรีรัมย์/ Buriram_x000a_31110"/>
    <s v="31110"/>
    <s v="660885806713"/>
    <s v="21/08/2025 14:40"/>
    <s v="-"/>
    <s v="Kerry_dropoff"/>
    <s v="Lazada"/>
    <s v="lazada"/>
    <s v=""/>
    <s v="-"/>
    <s v="21/08/2025 14:40"/>
  </r>
  <r>
    <x v="1"/>
    <x v="1"/>
    <n v="50"/>
    <n v="6"/>
    <s v="FRY70"/>
    <n v="200"/>
    <n v="0"/>
    <s v="ร้านที่2"/>
    <s v="จ***า บ***านิช"/>
    <s v="กรุงเทพฯ"/>
    <s v="-"/>
    <s v=""/>
    <s v="21/08/2025 14:40"/>
    <s v="-"/>
    <s v="J&amp;T COD"/>
    <s v="Tiktok"/>
    <s v="จ่ายทีหลัง / COD"/>
    <s v="ขอฝอยทอง3นอกนั้นรสไหนก็ได้ค่ะ"/>
    <s v="-"/>
    <s v="21/08/2025 14:40"/>
  </r>
  <r>
    <x v="0"/>
    <x v="0"/>
    <n v="66"/>
    <n v="1"/>
    <s v="FRY69"/>
    <n v="230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21/08/2025 15:06"/>
    <s v="-"/>
    <s v="SPX Express"/>
    <s v="Shopee"/>
    <s v="shopee"/>
    <s v=""/>
    <s v="TH251071320001A"/>
    <s v="21/08/2025 14:36"/>
  </r>
  <r>
    <x v="16"/>
    <x v="19"/>
    <n v="66"/>
    <n v="1"/>
    <s v="FRY69"/>
    <n v="230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21/08/2025 15:06"/>
    <s v="-"/>
    <s v="SPX Express"/>
    <s v="Shopee"/>
    <s v="shopee"/>
    <s v=""/>
    <s v="TH251071320001A"/>
    <s v="21/08/2025 14:36"/>
  </r>
  <r>
    <x v="9"/>
    <x v="13"/>
    <n v="67"/>
    <n v="1"/>
    <s v="FRY69"/>
    <n v="230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21/08/2025 15:06"/>
    <s v="-"/>
    <s v="SPX Express"/>
    <s v="Shopee"/>
    <s v="shopee"/>
    <s v=""/>
    <s v="TH251071320001A"/>
    <s v="21/08/2025 14:36"/>
  </r>
  <r>
    <x v="2"/>
    <x v="2"/>
    <n v="50"/>
    <n v="1"/>
    <s v="FRY68"/>
    <n v="100"/>
    <n v="0"/>
    <s v="ร้านที่2"/>
    <s v="ม***ทิพย์.  แ***ลิศล้ำ"/>
    <s v="กรุงเทพมหานคร"/>
    <s v="-"/>
    <s v=""/>
    <s v="21/08/2025 14:21"/>
    <s v="-"/>
    <s v="J&amp;T Express"/>
    <s v="Tiktok"/>
    <s v="tiktok"/>
    <s v=""/>
    <s v="-"/>
    <s v="21/08/2025 14:21"/>
  </r>
  <r>
    <x v="3"/>
    <x v="3"/>
    <n v="50"/>
    <n v="1"/>
    <s v="FRY68"/>
    <n v="100"/>
    <n v="0"/>
    <s v="ร้านที่2"/>
    <s v="ม***ทิพย์.  แ***ลิศล้ำ"/>
    <s v="กรุงเทพมหานคร"/>
    <s v="-"/>
    <s v=""/>
    <s v="21/08/2025 14:21"/>
    <s v="-"/>
    <s v="J&amp;T Express"/>
    <s v="Tiktok"/>
    <s v="tiktok"/>
    <s v=""/>
    <s v="-"/>
    <s v="21/08/2025 14:21"/>
  </r>
  <r>
    <x v="4"/>
    <x v="4"/>
    <n v="50"/>
    <n v="1"/>
    <s v="FRY68"/>
    <n v="100"/>
    <n v="0"/>
    <s v="ร้านที่2"/>
    <s v="ม***ทิพย์.  แ***ลิศล้ำ"/>
    <s v="กรุงเทพมหานคร"/>
    <s v="-"/>
    <s v=""/>
    <s v="21/08/2025 14:21"/>
    <s v="-"/>
    <s v="J&amp;T Express"/>
    <s v="Tiktok"/>
    <s v="tiktok"/>
    <s v=""/>
    <s v="-"/>
    <s v="21/08/2025 14:21"/>
  </r>
  <r>
    <x v="2"/>
    <x v="2"/>
    <n v="50"/>
    <n v="2"/>
    <s v="FRY67"/>
    <n v="200"/>
    <n v="0"/>
    <s v="ร้านที่2"/>
    <s v="ช***ฌา ศ***ันทรา"/>
    <s v="ชุมพร"/>
    <s v="-"/>
    <s v=""/>
    <s v="21/08/2025 14:09"/>
    <s v="-"/>
    <s v="J&amp;T COD"/>
    <s v="Tiktok"/>
    <s v="จ่ายทีหลัง / COD"/>
    <s v=""/>
    <s v="-"/>
    <s v="21/08/2025 14:14"/>
  </r>
  <r>
    <x v="3"/>
    <x v="3"/>
    <n v="50"/>
    <n v="2"/>
    <s v="FRY67"/>
    <n v="200"/>
    <n v="0"/>
    <s v="ร้านที่2"/>
    <s v="ช***ฌา ศ***ันทรา"/>
    <s v="ชุมพร"/>
    <s v="-"/>
    <s v=""/>
    <s v="21/08/2025 14:09"/>
    <s v="-"/>
    <s v="J&amp;T COD"/>
    <s v="Tiktok"/>
    <s v="จ่ายทีหลัง / COD"/>
    <s v=""/>
    <s v="-"/>
    <s v="21/08/2025 14:14"/>
  </r>
  <r>
    <x v="4"/>
    <x v="4"/>
    <n v="50"/>
    <n v="2"/>
    <s v="FRY67"/>
    <n v="200"/>
    <n v="0"/>
    <s v="ร้านที่2"/>
    <s v="ช***ฌา ศ***ันทรา"/>
    <s v="ชุมพร"/>
    <s v="-"/>
    <s v=""/>
    <s v="21/08/2025 14:09"/>
    <s v="-"/>
    <s v="J&amp;T COD"/>
    <s v="Tiktok"/>
    <s v="จ่ายทีหลัง / COD"/>
    <s v=""/>
    <s v="-"/>
    <s v="21/08/2025 14:14"/>
  </r>
  <r>
    <x v="1"/>
    <x v="1"/>
    <n v="50"/>
    <n v="6"/>
    <s v="FRY66"/>
    <n v="200"/>
    <n v="0"/>
    <s v="ร้านที่2"/>
    <s v="ว***สินี แ***รี"/>
    <s v="นครสวรรค์"/>
    <s v="-"/>
    <s v=""/>
    <s v="21/08/2025 14:09"/>
    <s v="-"/>
    <s v="J&amp;T Express"/>
    <s v="Tiktok"/>
    <s v="tiktok"/>
    <s v=""/>
    <s v="-"/>
    <s v="21/08/2025 14:14"/>
  </r>
  <r>
    <x v="11"/>
    <x v="14"/>
    <n v="66.666666666666671"/>
    <n v="3"/>
    <s v="FRY65"/>
    <n v="100"/>
    <n v="0"/>
    <s v="ร้านที่2"/>
    <s v="P* I***nity N*** ส***ศน์ ท***รี"/>
    <s v="ประจวบคีรีขันธ์"/>
    <s v="-"/>
    <s v=""/>
    <s v="21/08/2025 14:07"/>
    <s v="-"/>
    <s v="J&amp;T COD"/>
    <s v="Tiktok"/>
    <s v="จ่ายทีหลัง / COD"/>
    <s v=""/>
    <s v="-"/>
    <s v="21/08/2025 14:14"/>
  </r>
  <r>
    <x v="11"/>
    <x v="14"/>
    <n v="66.666666666666671"/>
    <n v="6"/>
    <s v="FRY64"/>
    <n v="200"/>
    <n v="0"/>
    <s v="ร้านที่2"/>
    <s v="ส***าณี ด***าม น**"/>
    <s v="อุบลราชธานี"/>
    <s v="-"/>
    <s v=""/>
    <s v="21/08/2025 14:03"/>
    <s v="-"/>
    <s v="J&amp;T Express"/>
    <s v="Tiktok"/>
    <s v="tiktok"/>
    <s v=""/>
    <s v="-"/>
    <s v="21/08/2025 14:05"/>
  </r>
  <r>
    <x v="1"/>
    <x v="1"/>
    <n v="50"/>
    <n v="6"/>
    <s v="FRY63"/>
    <n v="200"/>
    <n v="0"/>
    <s v="ร้านที่2"/>
    <s v="ส** อ***"/>
    <s v="อุดรธานี"/>
    <s v="-"/>
    <s v=""/>
    <s v="21/08/2025 14:02"/>
    <s v="-"/>
    <s v="J&amp;T COD"/>
    <s v="Tiktok"/>
    <s v="จ่ายทีหลัง / COD"/>
    <s v=""/>
    <s v="-"/>
    <s v="21/08/2025 14:02"/>
  </r>
  <r>
    <x v="17"/>
    <x v="20"/>
    <n v="66.666666666666671"/>
    <n v="6"/>
    <s v="FRY62"/>
    <n v="200"/>
    <n v="0"/>
    <s v="ร้านที่2"/>
    <s v="ช***ฌา ศ***ันทรา"/>
    <s v="ชุมพร"/>
    <s v="-"/>
    <s v=""/>
    <s v="21/08/2025 13:54"/>
    <s v="-"/>
    <s v="J&amp;T COD"/>
    <s v="Tiktok"/>
    <s v="จ่ายทีหลัง / COD"/>
    <s v=""/>
    <s v="-"/>
    <s v="21/08/2025 13:54"/>
  </r>
  <r>
    <x v="1"/>
    <x v="1"/>
    <n v="50"/>
    <n v="6"/>
    <s v="FRY61"/>
    <n v="200"/>
    <n v="0"/>
    <s v="ร้านที่2"/>
    <s v="น***าวศิริกัญญา  ว***ยะเศรษฐ์กุล"/>
    <s v="นครพนม"/>
    <s v="-"/>
    <s v=""/>
    <s v="21/08/2025 13:51"/>
    <s v="-"/>
    <s v="J&amp;T COD"/>
    <s v="Tiktok"/>
    <s v="จ่ายทีหลัง / COD"/>
    <s v="ฝอยทอง 2_x000a_มะพร้าว 2_x000a_ตาลหอม 1_x000a_กาแฟ 1"/>
    <s v="-"/>
    <s v="21/08/2025 13:51"/>
  </r>
  <r>
    <x v="12"/>
    <x v="15"/>
    <n v="139"/>
    <n v="1"/>
    <s v="FRY59"/>
    <n v="215"/>
    <n v="0"/>
    <s v="ร้านที่10"/>
    <s v="สำเนียง  ชื่นใจชน"/>
    <s v="94/1ม.9_x000a_ต.เบิกไพร_x000a_อ.บ้านโป่ง_x000a_จ.ราชบุรี_x000a_ 70110"/>
    <s v="70110"/>
    <s v="0870217607"/>
    <s v="21/08/2025 13:39"/>
    <s v="sompear3955@gmail.com"/>
    <s v="EMS COD"/>
    <s v="facebook"/>
    <s v="กสิกร"/>
    <s v=""/>
    <s v="-"/>
    <s v="21/08/2025 13:39"/>
  </r>
  <r>
    <x v="13"/>
    <x v="16"/>
    <n v="139"/>
    <n v="1"/>
    <s v="FRY59"/>
    <n v="215"/>
    <n v="0"/>
    <s v="ร้านที่10"/>
    <s v="สำเนียง  ชื่นใจชน"/>
    <s v="94/1ม.9_x000a_ต.เบิกไพร_x000a_อ.บ้านโป่ง_x000a_จ.ราชบุรี_x000a_ 70110"/>
    <s v="70110"/>
    <s v="0870217607"/>
    <s v="21/08/2025 13:39"/>
    <s v="sompear3955@gmail.com"/>
    <s v="EMS COD"/>
    <s v="facebook"/>
    <s v="กสิกร"/>
    <s v=""/>
    <s v="-"/>
    <s v="21/08/2025 13:39"/>
  </r>
  <r>
    <x v="1"/>
    <x v="1"/>
    <n v="50"/>
    <n v="6"/>
    <s v="FRY58"/>
    <n v="200"/>
    <n v="0"/>
    <s v="ร้านที่2"/>
    <s v="บ***ของเก่า"/>
    <s v="ชลบุรี"/>
    <s v="-"/>
    <s v=""/>
    <s v="21/08/2025 13:38"/>
    <s v="-"/>
    <s v="J&amp;T COD"/>
    <s v="Tiktok"/>
    <s v="จ่ายทีหลัง / COD"/>
    <s v=""/>
    <s v="-"/>
    <s v="21/08/2025 13:38"/>
  </r>
  <r>
    <x v="2"/>
    <x v="2"/>
    <n v="50"/>
    <n v="1"/>
    <s v="FRY57"/>
    <n v="100"/>
    <n v="0"/>
    <s v="ร้านที่2"/>
    <s v="อ***ุลฮาฟิซ ใ***เด็ม"/>
    <s v="สตูล"/>
    <s v="-"/>
    <s v=""/>
    <s v="21/08/2025 13:34"/>
    <s v="-"/>
    <s v="J&amp;T COD"/>
    <s v="Tiktok"/>
    <s v="จ่ายทีหลัง / COD"/>
    <s v=""/>
    <s v="-"/>
    <s v="21/08/2025 13:34"/>
  </r>
  <r>
    <x v="3"/>
    <x v="3"/>
    <n v="50"/>
    <n v="1"/>
    <s v="FRY57"/>
    <n v="100"/>
    <n v="0"/>
    <s v="ร้านที่2"/>
    <s v="อ***ุลฮาฟิซ ใ***เด็ม"/>
    <s v="สตูล"/>
    <s v="-"/>
    <s v=""/>
    <s v="21/08/2025 13:34"/>
    <s v="-"/>
    <s v="J&amp;T COD"/>
    <s v="Tiktok"/>
    <s v="จ่ายทีหลัง / COD"/>
    <s v=""/>
    <s v="-"/>
    <s v="21/08/2025 13:34"/>
  </r>
  <r>
    <x v="4"/>
    <x v="4"/>
    <n v="50"/>
    <n v="1"/>
    <s v="FRY57"/>
    <n v="100"/>
    <n v="0"/>
    <s v="ร้านที่2"/>
    <s v="อ***ุลฮาฟิซ ใ***เด็ม"/>
    <s v="สตูล"/>
    <s v="-"/>
    <s v=""/>
    <s v="21/08/2025 13:34"/>
    <s v="-"/>
    <s v="J&amp;T COD"/>
    <s v="Tiktok"/>
    <s v="จ่ายทีหลัง / COD"/>
    <s v=""/>
    <s v="-"/>
    <s v="21/08/2025 13:34"/>
  </r>
  <r>
    <x v="1"/>
    <x v="1"/>
    <n v="50"/>
    <n v="6"/>
    <s v="FRY56"/>
    <n v="200"/>
    <n v="0"/>
    <s v="ร้านที่2"/>
    <s v="น***าญ อ***แก้ว"/>
    <s v="ชลบุรี"/>
    <s v="-"/>
    <s v=""/>
    <s v="21/08/2025 13:34"/>
    <s v="-"/>
    <s v="J&amp;T COD"/>
    <s v="Tiktok"/>
    <s v="จ่ายทีหลัง / COD"/>
    <s v=""/>
    <s v="-"/>
    <s v="21/08/2025 13:34"/>
  </r>
  <r>
    <x v="1"/>
    <x v="1"/>
    <n v="50"/>
    <n v="6"/>
    <s v="FRY55"/>
    <n v="200"/>
    <n v="0"/>
    <s v="ร้านที่2"/>
    <s v="ใ***ิน ม***จริง"/>
    <s v="พิษณุโลก"/>
    <s v="-"/>
    <s v=""/>
    <s v="21/08/2025 13:32"/>
    <s v="-"/>
    <s v="J&amp;T COD"/>
    <s v="Tiktok"/>
    <s v="จ่ายทีหลัง / COD"/>
    <s v=""/>
    <s v="-"/>
    <s v="21/08/2025 13:32"/>
  </r>
  <r>
    <x v="8"/>
    <x v="21"/>
    <n v="71.25"/>
    <n v="2"/>
    <s v="FRY54"/>
    <n v="274.5"/>
    <n v="132"/>
    <s v="ร้านที่1"/>
    <s v="เกชา นาบุญ"/>
    <s v="27/7หมู่8 บ.วังหว้_x000a__x000a_สวรรคโลก/ Sawankhalokสุโขทัย/ Sukhothai_x000a_64110"/>
    <s v="64110"/>
    <s v="660964987220"/>
    <s v="21/08/2025 13:26"/>
    <s v="-"/>
    <s v="Kerry_dropoff"/>
    <s v="Lazada"/>
    <s v="lazada"/>
    <s v=""/>
    <s v="-"/>
    <s v="21/08/2025 13:26"/>
  </r>
  <r>
    <x v="18"/>
    <x v="22"/>
    <n v="12"/>
    <n v="10"/>
    <s v="FRY53"/>
    <n v="123"/>
    <n v="0"/>
    <s v="ร้านที่1"/>
    <s v="ค******ส"/>
    <s v="******ล ทุ่งระยะ อ.สวี จ.ชุมพร ตำบลทุ่งระยะ อำเภอสวี จังหวัดชุมพร 86130"/>
    <s v="86130"/>
    <s v="52"/>
    <s v="21/08/2025 13:55"/>
    <s v="-"/>
    <s v="SPX Express"/>
    <s v="Shopee"/>
    <s v="shopee"/>
    <s v=""/>
    <s v="TH2586221066260"/>
    <s v="21/08/2025 13:25"/>
  </r>
  <r>
    <x v="9"/>
    <x v="11"/>
    <n v="61.6"/>
    <n v="1"/>
    <s v="FRY52"/>
    <n v="61.6"/>
    <n v="0"/>
    <s v="ร้านที่1"/>
    <s v="พรพรรณ ยอดสิน"/>
    <s v="34 ม.3 บ.ดงกวาง · หนองกุลา/ Nong Kula_x000a__x000a_บางระกำ/ Bang Rakamพิษณุโลก/ Phitsanulok_x000a_65140"/>
    <s v="65140"/>
    <s v="660943785851"/>
    <s v="21/08/2025 13:23"/>
    <s v="-"/>
    <s v="Kerry_dropoff"/>
    <s v="Lazada"/>
    <s v="lazada"/>
    <s v=""/>
    <s v="-"/>
    <s v="21/08/2025 13:23"/>
  </r>
  <r>
    <x v="1"/>
    <x v="1"/>
    <n v="50"/>
    <n v="6"/>
    <s v="FRY51"/>
    <n v="400"/>
    <n v="0"/>
    <s v="ร้านที่2"/>
    <s v="ส***ค์ ห***น่วม"/>
    <s v="ชลบุรี"/>
    <s v="-"/>
    <s v=""/>
    <s v="21/08/2025 13:20"/>
    <s v="-"/>
    <s v="J&amp;T Express"/>
    <s v="Tiktok"/>
    <s v="tiktok"/>
    <s v=""/>
    <s v="-"/>
    <s v="21/08/2025 13:20"/>
  </r>
  <r>
    <x v="2"/>
    <x v="2"/>
    <n v="50"/>
    <n v="2"/>
    <s v="FRY51"/>
    <n v="400"/>
    <n v="0"/>
    <s v="ร้านที่2"/>
    <s v="ส***ค์ ห***น่วม"/>
    <s v="ชลบุรี"/>
    <s v="-"/>
    <s v=""/>
    <s v="21/08/2025 13:20"/>
    <s v="-"/>
    <s v="J&amp;T Express"/>
    <s v="Tiktok"/>
    <s v="tiktok"/>
    <s v=""/>
    <s v="-"/>
    <s v="21/08/2025 13:20"/>
  </r>
  <r>
    <x v="3"/>
    <x v="3"/>
    <n v="50"/>
    <n v="2"/>
    <s v="FRY51"/>
    <n v="400"/>
    <n v="0"/>
    <s v="ร้านที่2"/>
    <s v="ส***ค์ ห***น่วม"/>
    <s v="ชลบุรี"/>
    <s v="-"/>
    <s v=""/>
    <s v="21/08/2025 13:20"/>
    <s v="-"/>
    <s v="J&amp;T Express"/>
    <s v="Tiktok"/>
    <s v="tiktok"/>
    <s v=""/>
    <s v="-"/>
    <s v="21/08/2025 13:20"/>
  </r>
  <r>
    <x v="4"/>
    <x v="4"/>
    <n v="50"/>
    <n v="2"/>
    <s v="FRY51"/>
    <n v="400"/>
    <n v="0"/>
    <s v="ร้านที่2"/>
    <s v="ส***ค์ ห***น่วม"/>
    <s v="ชลบุรี"/>
    <s v="-"/>
    <s v=""/>
    <s v="21/08/2025 13:20"/>
    <s v="-"/>
    <s v="J&amp;T Express"/>
    <s v="Tiktok"/>
    <s v="tiktok"/>
    <s v=""/>
    <s v="-"/>
    <s v="21/08/2025 13:20"/>
  </r>
  <r>
    <x v="5"/>
    <x v="5"/>
    <n v="139"/>
    <n v="1"/>
    <s v="FRY50"/>
    <n v="215"/>
    <n v="0"/>
    <s v="ร้านที่1"/>
    <s v="คุณสุขวภา  วงษ์ประสิทธิ์"/>
    <s v="ร้านบิ๊กโฟโต้เอกเพรส &amp;nbsp; &amp;nbsp;201/741 ซอยวิภาวดี64 ถนนวิภาวดีรังสิต แขวงตลาดบางเขน เขตหลักสี่ กทม.10210 "/>
    <s v="10210"/>
    <s v="0838268563"/>
    <s v="21/08/2025 10:52"/>
    <s v="sompear3955@gmail.com"/>
    <s v="EMS"/>
    <s v="line_oa"/>
    <s v="กสิกร"/>
    <s v=""/>
    <s v="-"/>
    <s v="21/08/2025 13:19"/>
  </r>
  <r>
    <x v="13"/>
    <x v="16"/>
    <n v="139"/>
    <n v="1"/>
    <s v="FRY50"/>
    <n v="215"/>
    <n v="0"/>
    <s v="ร้านที่1"/>
    <s v="คุณสุขวภา  วงษ์ประสิทธิ์"/>
    <s v="ร้านบิ๊กโฟโต้เอกเพรส &amp;nbsp; &amp;nbsp;201/741 ซอยวิภาวดี64 ถนนวิภาวดีรังสิต แขวงตลาดบางเขน เขตหลักสี่ กทม.10210 "/>
    <s v="10210"/>
    <s v="0838268563"/>
    <s v="21/08/2025 10:52"/>
    <s v="sompear3955@gmail.com"/>
    <s v="EMS"/>
    <s v="line_oa"/>
    <s v="กสิกร"/>
    <s v=""/>
    <s v="-"/>
    <s v="21/08/2025 13:19"/>
  </r>
  <r>
    <x v="1"/>
    <x v="1"/>
    <n v="50"/>
    <n v="6"/>
    <s v="FRY49"/>
    <n v="200"/>
    <n v="0"/>
    <s v="ร้านที่2"/>
    <s v="ป***าภัทร ล***"/>
    <s v="นครปฐม"/>
    <s v="-"/>
    <s v=""/>
    <s v="21/08/2025 13:21"/>
    <s v="-"/>
    <s v="J&amp;T Express"/>
    <s v="Tiktok"/>
    <s v="tiktok"/>
    <s v="ไม่เอา เนยนม เเละ กล้วยหอม"/>
    <s v="-"/>
    <s v="21/08/2025 13:19"/>
  </r>
  <r>
    <x v="5"/>
    <x v="5"/>
    <n v="139"/>
    <n v="1"/>
    <s v="FRY48"/>
    <n v="215"/>
    <n v="0"/>
    <s v="ร้านที่1"/>
    <s v="โอ้เอ้"/>
    <s v="ฟาร์มเซนทาโก152 152หมุ่9_x000a_ต.กลางดง_x000a_อ.ปากช่องจ.นครราชสีมา30320_x000a_"/>
    <s v="30320"/>
    <s v="0802201361"/>
    <s v="21/08/2025 13:18"/>
    <s v="sompear3955@gmail.com"/>
    <s v="EMS COD"/>
    <s v="line_oa"/>
    <s v="จ่ายทีหลัง / COD"/>
    <s v=""/>
    <s v="-"/>
    <s v="21/08/2025 13:18"/>
  </r>
  <r>
    <x v="13"/>
    <x v="16"/>
    <n v="139"/>
    <n v="1"/>
    <s v="FRY48"/>
    <n v="215"/>
    <n v="0"/>
    <s v="ร้านที่1"/>
    <s v="โอ้เอ้"/>
    <s v="ฟาร์มเซนทาโก152 152หมุ่9_x000a_ต.กลางดง_x000a_อ.ปากช่องจ.นครราชสีมา30320_x000a_"/>
    <s v="30320"/>
    <s v="0802201361"/>
    <s v="21/08/2025 13:18"/>
    <s v="sompear3955@gmail.com"/>
    <s v="EMS COD"/>
    <s v="line_oa"/>
    <s v="จ่ายทีหลัง / COD"/>
    <s v=""/>
    <s v="-"/>
    <s v="21/08/2025 13:18"/>
  </r>
  <r>
    <x v="12"/>
    <x v="15"/>
    <n v="139"/>
    <n v="1"/>
    <s v="FRY47"/>
    <n v="215"/>
    <n v="0"/>
    <s v="ร้านที่10"/>
    <s v="คุณแมว"/>
    <s v="49/15 หมู่บ้านสวนธนพร หมู่ 9 ตำบลลำลูกกา_x000a_อำเภอลำลูกกา_x000a_จังหวัดปทุมธานี_x000a_ 12150"/>
    <s v="12150"/>
    <s v="0814947111"/>
    <s v="21/08/2025 13:06"/>
    <s v="sompear3955@gmail.com"/>
    <s v="EMS"/>
    <s v="facebook"/>
    <s v="กสิกร"/>
    <s v=""/>
    <s v="-"/>
    <s v="21/08/2025 13:16"/>
  </r>
  <r>
    <x v="13"/>
    <x v="16"/>
    <n v="139"/>
    <n v="1"/>
    <s v="FRY47"/>
    <n v="215"/>
    <n v="0"/>
    <s v="ร้านที่10"/>
    <s v="คุณแมว"/>
    <s v="49/15 หมู่บ้านสวนธนพร หมู่ 9 ตำบลลำลูกกา_x000a_อำเภอลำลูกกา_x000a_จังหวัดปทุมธานี_x000a_ 12150"/>
    <s v="12150"/>
    <s v="0814947111"/>
    <s v="21/08/2025 13:06"/>
    <s v="sompear3955@gmail.com"/>
    <s v="EMS"/>
    <s v="facebook"/>
    <s v="กสิกร"/>
    <s v=""/>
    <s v="-"/>
    <s v="21/08/2025 13:16"/>
  </r>
  <r>
    <x v="2"/>
    <x v="2"/>
    <n v="50"/>
    <n v="1"/>
    <s v="FRY46"/>
    <n v="100"/>
    <n v="0"/>
    <s v="ร้านที่2"/>
    <s v="ด***าว  ท***ราดร"/>
    <s v="เชียงราย"/>
    <s v="-"/>
    <s v=""/>
    <s v="21/08/2025 13:10"/>
    <s v="-"/>
    <s v="J&amp;T COD"/>
    <s v="Tiktok"/>
    <s v="จ่ายทีหลัง / COD"/>
    <s v=""/>
    <s v="-"/>
    <s v="21/08/2025 13:10"/>
  </r>
  <r>
    <x v="3"/>
    <x v="3"/>
    <n v="50"/>
    <n v="1"/>
    <s v="FRY46"/>
    <n v="100"/>
    <n v="0"/>
    <s v="ร้านที่2"/>
    <s v="ด***าว  ท***ราดร"/>
    <s v="เชียงราย"/>
    <s v="-"/>
    <s v=""/>
    <s v="21/08/2025 13:10"/>
    <s v="-"/>
    <s v="J&amp;T COD"/>
    <s v="Tiktok"/>
    <s v="จ่ายทีหลัง / COD"/>
    <s v=""/>
    <s v="-"/>
    <s v="21/08/2025 13:10"/>
  </r>
  <r>
    <x v="4"/>
    <x v="4"/>
    <n v="50"/>
    <n v="1"/>
    <s v="FRY46"/>
    <n v="100"/>
    <n v="0"/>
    <s v="ร้านที่2"/>
    <s v="ด***าว  ท***ราดร"/>
    <s v="เชียงราย"/>
    <s v="-"/>
    <s v=""/>
    <s v="21/08/2025 13:10"/>
    <s v="-"/>
    <s v="J&amp;T COD"/>
    <s v="Tiktok"/>
    <s v="จ่ายทีหลัง / COD"/>
    <s v=""/>
    <s v="-"/>
    <s v="21/08/2025 13:10"/>
  </r>
  <r>
    <x v="1"/>
    <x v="1"/>
    <n v="33.333333333333336"/>
    <n v="3"/>
    <s v="FRY45"/>
    <n v="100"/>
    <n v="0"/>
    <s v="ร้านที่2"/>
    <s v="ป***ักษ์ ส***่น"/>
    <s v="อุบลราชธานี"/>
    <s v="-"/>
    <s v=""/>
    <s v="21/08/2025 12:56"/>
    <s v="-"/>
    <s v="J&amp;T COD"/>
    <s v="Tiktok"/>
    <s v="จ่ายทีหลัง / COD"/>
    <s v=""/>
    <s v="-"/>
    <s v="21/08/2025 12:56"/>
  </r>
  <r>
    <x v="1"/>
    <x v="1"/>
    <n v="33.333333333333336"/>
    <n v="3"/>
    <s v="FRY43"/>
    <n v="100"/>
    <n v="0"/>
    <s v="ร้านที่2"/>
    <s v="S***athra W***meang"/>
    <s v="นครราชสีมา"/>
    <s v="-"/>
    <s v=""/>
    <s v="21/08/2025 12:53"/>
    <s v="-"/>
    <s v="J&amp;T COD"/>
    <s v="Tiktok"/>
    <s v="จ่ายทีหลัง / COD"/>
    <s v=""/>
    <s v="-"/>
    <s v="21/08/2025 12:53"/>
  </r>
  <r>
    <x v="2"/>
    <x v="2"/>
    <n v="50"/>
    <n v="1"/>
    <s v="FRY42"/>
    <n v="100"/>
    <n v="0"/>
    <s v="ร้านที่2"/>
    <s v="ส***น ช***"/>
    <s v="นครศรีธรรมราช"/>
    <s v="-"/>
    <s v=""/>
    <s v="21/08/2025 12:31"/>
    <s v="-"/>
    <s v="J&amp;T COD"/>
    <s v="Tiktok"/>
    <s v="จ่ายทีหลัง / COD"/>
    <s v=""/>
    <s v="-"/>
    <s v="21/08/2025 12:31"/>
  </r>
  <r>
    <x v="3"/>
    <x v="3"/>
    <n v="50"/>
    <n v="1"/>
    <s v="FRY42"/>
    <n v="100"/>
    <n v="0"/>
    <s v="ร้านที่2"/>
    <s v="ส***น ช***"/>
    <s v="นครศรีธรรมราช"/>
    <s v="-"/>
    <s v=""/>
    <s v="21/08/2025 12:31"/>
    <s v="-"/>
    <s v="J&amp;T COD"/>
    <s v="Tiktok"/>
    <s v="จ่ายทีหลัง / COD"/>
    <s v=""/>
    <s v="-"/>
    <s v="21/08/2025 12:31"/>
  </r>
  <r>
    <x v="4"/>
    <x v="4"/>
    <n v="50"/>
    <n v="1"/>
    <s v="FRY42"/>
    <n v="100"/>
    <n v="0"/>
    <s v="ร้านที่2"/>
    <s v="ส***น ช***"/>
    <s v="นครศรีธรรมราช"/>
    <s v="-"/>
    <s v=""/>
    <s v="21/08/2025 12:31"/>
    <s v="-"/>
    <s v="J&amp;T COD"/>
    <s v="Tiktok"/>
    <s v="จ่ายทีหลัง / COD"/>
    <s v=""/>
    <s v="-"/>
    <s v="21/08/2025 12:31"/>
  </r>
  <r>
    <x v="2"/>
    <x v="2"/>
    <n v="50"/>
    <n v="1"/>
    <s v="FRY41"/>
    <n v="100"/>
    <n v="0"/>
    <s v="ร้านที่2"/>
    <s v="ส***ก ศ***งรักษ์"/>
    <s v="จันทบุรี"/>
    <s v="-"/>
    <s v=""/>
    <s v="21/08/2025 12:24"/>
    <s v="-"/>
    <s v="J&amp;T COD"/>
    <s v="Tiktok"/>
    <s v="จ่ายทีหลัง / COD"/>
    <s v=""/>
    <s v="-"/>
    <s v="21/08/2025 12:24"/>
  </r>
  <r>
    <x v="3"/>
    <x v="3"/>
    <n v="50"/>
    <n v="1"/>
    <s v="FRY41"/>
    <n v="100"/>
    <n v="0"/>
    <s v="ร้านที่2"/>
    <s v="ส***ก ศ***งรักษ์"/>
    <s v="จันทบุรี"/>
    <s v="-"/>
    <s v=""/>
    <s v="21/08/2025 12:24"/>
    <s v="-"/>
    <s v="J&amp;T COD"/>
    <s v="Tiktok"/>
    <s v="จ่ายทีหลัง / COD"/>
    <s v=""/>
    <s v="-"/>
    <s v="21/08/2025 12:24"/>
  </r>
  <r>
    <x v="4"/>
    <x v="4"/>
    <n v="50"/>
    <n v="1"/>
    <s v="FRY41"/>
    <n v="100"/>
    <n v="0"/>
    <s v="ร้านที่2"/>
    <s v="ส***ก ศ***งรักษ์"/>
    <s v="จันทบุรี"/>
    <s v="-"/>
    <s v=""/>
    <s v="21/08/2025 12:24"/>
    <s v="-"/>
    <s v="J&amp;T COD"/>
    <s v="Tiktok"/>
    <s v="จ่ายทีหลัง / COD"/>
    <s v=""/>
    <s v="-"/>
    <s v="21/08/2025 12:24"/>
  </r>
  <r>
    <x v="2"/>
    <x v="2"/>
    <n v="50"/>
    <n v="1"/>
    <s v="FRY40"/>
    <n v="100"/>
    <n v="0"/>
    <s v="ร้านที่2"/>
    <s v="แ***ี่"/>
    <s v="ชลบุรี"/>
    <s v="-"/>
    <s v=""/>
    <s v="21/08/2025 12:16"/>
    <s v="-"/>
    <s v="J&amp;T COD"/>
    <s v="Tiktok"/>
    <s v="จ่ายทีหลัง / COD"/>
    <s v=""/>
    <s v="-"/>
    <s v="21/08/2025 12:16"/>
  </r>
  <r>
    <x v="3"/>
    <x v="3"/>
    <n v="50"/>
    <n v="1"/>
    <s v="FRY40"/>
    <n v="100"/>
    <n v="0"/>
    <s v="ร้านที่2"/>
    <s v="แ***ี่"/>
    <s v="ชลบุรี"/>
    <s v="-"/>
    <s v=""/>
    <s v="21/08/2025 12:16"/>
    <s v="-"/>
    <s v="J&amp;T COD"/>
    <s v="Tiktok"/>
    <s v="จ่ายทีหลัง / COD"/>
    <s v=""/>
    <s v="-"/>
    <s v="21/08/2025 12:16"/>
  </r>
  <r>
    <x v="4"/>
    <x v="4"/>
    <n v="50"/>
    <n v="1"/>
    <s v="FRY40"/>
    <n v="100"/>
    <n v="0"/>
    <s v="ร้านที่2"/>
    <s v="แ***ี่"/>
    <s v="ชลบุรี"/>
    <s v="-"/>
    <s v=""/>
    <s v="21/08/2025 12:16"/>
    <s v="-"/>
    <s v="J&amp;T COD"/>
    <s v="Tiktok"/>
    <s v="จ่ายทีหลัง / COD"/>
    <s v=""/>
    <s v="-"/>
    <s v="21/08/2025 12:16"/>
  </r>
  <r>
    <x v="2"/>
    <x v="2"/>
    <n v="50"/>
    <n v="1"/>
    <s v="FRY39"/>
    <n v="100"/>
    <n v="0"/>
    <s v="ร้านที่2"/>
    <s v="พ***ตร ม***ภิรมย์"/>
    <s v="เลย"/>
    <s v="-"/>
    <s v=""/>
    <s v="21/08/2025 12:11"/>
    <s v="-"/>
    <s v="J&amp;T COD"/>
    <s v="Tiktok"/>
    <s v="จ่ายทีหลัง / COD"/>
    <s v=""/>
    <s v="-"/>
    <s v="21/08/2025 12:11"/>
  </r>
  <r>
    <x v="3"/>
    <x v="3"/>
    <n v="50"/>
    <n v="1"/>
    <s v="FRY39"/>
    <n v="100"/>
    <n v="0"/>
    <s v="ร้านที่2"/>
    <s v="พ***ตร ม***ภิรมย์"/>
    <s v="เลย"/>
    <s v="-"/>
    <s v=""/>
    <s v="21/08/2025 12:11"/>
    <s v="-"/>
    <s v="J&amp;T COD"/>
    <s v="Tiktok"/>
    <s v="จ่ายทีหลัง / COD"/>
    <s v=""/>
    <s v="-"/>
    <s v="21/08/2025 12:11"/>
  </r>
  <r>
    <x v="4"/>
    <x v="4"/>
    <n v="50"/>
    <n v="1"/>
    <s v="FRY39"/>
    <n v="100"/>
    <n v="0"/>
    <s v="ร้านที่2"/>
    <s v="พ***ตร ม***ภิรมย์"/>
    <s v="เลย"/>
    <s v="-"/>
    <s v=""/>
    <s v="21/08/2025 12:11"/>
    <s v="-"/>
    <s v="J&amp;T COD"/>
    <s v="Tiktok"/>
    <s v="จ่ายทีหลัง / COD"/>
    <s v=""/>
    <s v="-"/>
    <s v="21/08/2025 12:11"/>
  </r>
  <r>
    <x v="1"/>
    <x v="1"/>
    <n v="50"/>
    <n v="6"/>
    <s v="FRY36"/>
    <n v="200"/>
    <n v="0"/>
    <s v="ร้านที่2"/>
    <s v="ส*** ก***าน"/>
    <s v="อุตรดิตถ์"/>
    <s v="-"/>
    <s v=""/>
    <s v="21/08/2025 11:52"/>
    <s v="-"/>
    <s v="J&amp;T COD"/>
    <s v="Tiktok"/>
    <s v="จ่ายทีหลัง / COD"/>
    <s v=""/>
    <s v="-"/>
    <s v="21/08/2025 11:52"/>
  </r>
  <r>
    <x v="2"/>
    <x v="2"/>
    <n v="50"/>
    <n v="1"/>
    <s v="FRY35"/>
    <n v="100"/>
    <n v="0"/>
    <s v="ร้านที่2"/>
    <s v="ค***ล็ก"/>
    <s v="ระนอง"/>
    <s v="-"/>
    <s v=""/>
    <s v="21/08/2025 11:52"/>
    <s v="-"/>
    <s v="J&amp;T COD"/>
    <s v="Tiktok"/>
    <s v="จ่ายทีหลัง / COD"/>
    <s v=""/>
    <s v="-"/>
    <s v="21/08/2025 11:52"/>
  </r>
  <r>
    <x v="3"/>
    <x v="3"/>
    <n v="50"/>
    <n v="1"/>
    <s v="FRY35"/>
    <n v="100"/>
    <n v="0"/>
    <s v="ร้านที่2"/>
    <s v="ค***ล็ก"/>
    <s v="ระนอง"/>
    <s v="-"/>
    <s v=""/>
    <s v="21/08/2025 11:52"/>
    <s v="-"/>
    <s v="J&amp;T COD"/>
    <s v="Tiktok"/>
    <s v="จ่ายทีหลัง / COD"/>
    <s v=""/>
    <s v="-"/>
    <s v="21/08/2025 11:52"/>
  </r>
  <r>
    <x v="4"/>
    <x v="4"/>
    <n v="50"/>
    <n v="1"/>
    <s v="FRY35"/>
    <n v="100"/>
    <n v="0"/>
    <s v="ร้านที่2"/>
    <s v="ค***ล็ก"/>
    <s v="ระนอง"/>
    <s v="-"/>
    <s v=""/>
    <s v="21/08/2025 11:52"/>
    <s v="-"/>
    <s v="J&amp;T COD"/>
    <s v="Tiktok"/>
    <s v="จ่ายทีหลัง / COD"/>
    <s v=""/>
    <s v="-"/>
    <s v="21/08/2025 11:52"/>
  </r>
  <r>
    <x v="1"/>
    <x v="1"/>
    <n v="33.333333333333336"/>
    <n v="3"/>
    <s v="FRY34"/>
    <n v="129"/>
    <n v="29"/>
    <s v="ร้านที่2"/>
    <s v="ส***ตร์ ค***วยรอบ"/>
    <s v="อุทัยธานี"/>
    <s v="-"/>
    <s v=""/>
    <s v="21/08/2025 11:47"/>
    <s v="-"/>
    <s v="J&amp;T COD"/>
    <s v="Tiktok"/>
    <s v="จ่ายทีหลัง / COD"/>
    <s v=""/>
    <s v="-"/>
    <s v="21/08/2025 11:48"/>
  </r>
  <r>
    <x v="3"/>
    <x v="6"/>
    <n v="34.5"/>
    <n v="1"/>
    <s v="FRY33"/>
    <n v="110.5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1/08/2025 11:45"/>
    <s v="-"/>
    <s v="Kerry_dropoff"/>
    <s v="Lazada"/>
    <s v="lazada"/>
    <s v=""/>
    <s v="-"/>
    <s v="21/08/2025 11:45"/>
  </r>
  <r>
    <x v="4"/>
    <x v="6"/>
    <n v="34.5"/>
    <n v="1"/>
    <s v="FRY33"/>
    <n v="110.5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1/08/2025 11:45"/>
    <s v="-"/>
    <s v="Kerry_dropoff"/>
    <s v="Lazada"/>
    <s v="lazada"/>
    <s v=""/>
    <s v="-"/>
    <s v="21/08/2025 11:45"/>
  </r>
  <r>
    <x v="2"/>
    <x v="6"/>
    <n v="34.5"/>
    <n v="1"/>
    <s v="FRY33"/>
    <n v="110.5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1/08/2025 11:45"/>
    <s v="-"/>
    <s v="Kerry_dropoff"/>
    <s v="Lazada"/>
    <s v="lazada"/>
    <s v=""/>
    <s v="-"/>
    <s v="21/08/2025 11:45"/>
  </r>
  <r>
    <x v="17"/>
    <x v="20"/>
    <n v="66.666666666666671"/>
    <n v="3"/>
    <s v="FRY31"/>
    <n v="100"/>
    <n v="0"/>
    <s v="ร้านที่2"/>
    <s v="K***ng"/>
    <s v="นครปฐม"/>
    <s v="-"/>
    <s v=""/>
    <s v="21/08/2025 11:41"/>
    <s v="-"/>
    <s v="J&amp;T COD"/>
    <s v="Tiktok"/>
    <s v="จ่ายทีหลัง / COD"/>
    <s v=""/>
    <s v="-"/>
    <s v="21/08/2025 11:41"/>
  </r>
  <r>
    <x v="1"/>
    <x v="1"/>
    <n v="50"/>
    <n v="6"/>
    <s v="FRY30"/>
    <n v="200"/>
    <n v="0"/>
    <s v="ร้านที่2"/>
    <s v="เ***ประภา  ค***ตา"/>
    <s v="สุรินทร์"/>
    <s v="-"/>
    <s v=""/>
    <s v="21/08/2025 11:40"/>
    <s v="-"/>
    <s v="J&amp;T COD"/>
    <s v="Tiktok"/>
    <s v="จ่ายทีหลัง / COD"/>
    <s v=""/>
    <s v="-"/>
    <s v="21/08/2025 11:40"/>
  </r>
  <r>
    <x v="2"/>
    <x v="2"/>
    <n v="50"/>
    <n v="1"/>
    <s v="FRY29"/>
    <n v="100"/>
    <n v="0"/>
    <s v="ร้านที่2"/>
    <s v="อ***ณทัย"/>
    <s v="อุบลราชธานี"/>
    <s v="-"/>
    <s v=""/>
    <s v="21/08/2025 11:40"/>
    <s v="-"/>
    <s v="J&amp;T COD"/>
    <s v="Tiktok"/>
    <s v="จ่ายทีหลัง / COD"/>
    <s v=""/>
    <s v="-"/>
    <s v="21/08/2025 11:40"/>
  </r>
  <r>
    <x v="3"/>
    <x v="3"/>
    <n v="50"/>
    <n v="1"/>
    <s v="FRY29"/>
    <n v="100"/>
    <n v="0"/>
    <s v="ร้านที่2"/>
    <s v="อ***ณทัย"/>
    <s v="อุบลราชธานี"/>
    <s v="-"/>
    <s v=""/>
    <s v="21/08/2025 11:40"/>
    <s v="-"/>
    <s v="J&amp;T COD"/>
    <s v="Tiktok"/>
    <s v="จ่ายทีหลัง / COD"/>
    <s v=""/>
    <s v="-"/>
    <s v="21/08/2025 11:40"/>
  </r>
  <r>
    <x v="4"/>
    <x v="4"/>
    <n v="50"/>
    <n v="1"/>
    <s v="FRY29"/>
    <n v="100"/>
    <n v="0"/>
    <s v="ร้านที่2"/>
    <s v="อ***ณทัย"/>
    <s v="อุบลราชธานี"/>
    <s v="-"/>
    <s v=""/>
    <s v="21/08/2025 11:40"/>
    <s v="-"/>
    <s v="J&amp;T COD"/>
    <s v="Tiktok"/>
    <s v="จ่ายทีหลัง / COD"/>
    <s v=""/>
    <s v="-"/>
    <s v="21/08/2025 11:40"/>
  </r>
  <r>
    <x v="1"/>
    <x v="1"/>
    <n v="50"/>
    <n v="6"/>
    <s v="FRY28"/>
    <n v="200"/>
    <n v="0"/>
    <s v="ร้านที่2"/>
    <s v="เ***ณีย์    ธ***สังวาลย์"/>
    <s v="ชลบุรี"/>
    <s v="-"/>
    <s v=""/>
    <s v="21/08/2025 11:39"/>
    <s v="-"/>
    <s v="J&amp;T COD"/>
    <s v="Tiktok"/>
    <s v="จ่ายทีหลัง / COD"/>
    <s v=""/>
    <s v="-"/>
    <s v="21/08/2025 11:39"/>
  </r>
  <r>
    <x v="1"/>
    <x v="1"/>
    <n v="33.333333333333336"/>
    <n v="3"/>
    <s v="FRY27"/>
    <n v="100"/>
    <n v="0"/>
    <s v="ร้านที่2"/>
    <s v="ว***า"/>
    <s v="นนทบุรี"/>
    <s v="-"/>
    <s v=""/>
    <s v="21/08/2025 11:37"/>
    <s v="-"/>
    <s v="Flash Express Thailand"/>
    <s v="Tiktok"/>
    <s v="tiktok"/>
    <s v=""/>
    <s v="-"/>
    <s v="21/08/2025 11:36"/>
  </r>
  <r>
    <x v="1"/>
    <x v="1"/>
    <n v="33.333333333333336"/>
    <n v="3"/>
    <s v="FRY26"/>
    <n v="100"/>
    <n v="0"/>
    <s v="ร้านที่2"/>
    <s v="ภ***ิรา ท***ำ"/>
    <s v="บุรีรัมย์"/>
    <s v="-"/>
    <s v=""/>
    <s v="21/08/2025 11:34"/>
    <s v="-"/>
    <s v="J&amp;T COD"/>
    <s v="Tiktok"/>
    <s v="จ่ายทีหลัง / COD"/>
    <s v=""/>
    <s v="-"/>
    <s v="21/08/2025 11:34"/>
  </r>
  <r>
    <x v="2"/>
    <x v="2"/>
    <n v="50"/>
    <n v="2"/>
    <s v="FRY25"/>
    <n v="200"/>
    <n v="0"/>
    <s v="ร้านที่2"/>
    <s v="ก***รรณ โ***ง"/>
    <s v="ระยอง"/>
    <s v="-"/>
    <s v=""/>
    <s v="21/08/2025 11:33"/>
    <s v="-"/>
    <s v="J&amp;T COD"/>
    <s v="Tiktok"/>
    <s v="จ่ายทีหลัง / COD"/>
    <s v=""/>
    <s v="-"/>
    <s v="21/08/2025 11:33"/>
  </r>
  <r>
    <x v="3"/>
    <x v="3"/>
    <n v="50"/>
    <n v="2"/>
    <s v="FRY25"/>
    <n v="200"/>
    <n v="0"/>
    <s v="ร้านที่2"/>
    <s v="ก***รรณ โ***ง"/>
    <s v="ระยอง"/>
    <s v="-"/>
    <s v=""/>
    <s v="21/08/2025 11:33"/>
    <s v="-"/>
    <s v="J&amp;T COD"/>
    <s v="Tiktok"/>
    <s v="จ่ายทีหลัง / COD"/>
    <s v=""/>
    <s v="-"/>
    <s v="21/08/2025 11:33"/>
  </r>
  <r>
    <x v="4"/>
    <x v="4"/>
    <n v="50"/>
    <n v="2"/>
    <s v="FRY25"/>
    <n v="200"/>
    <n v="0"/>
    <s v="ร้านที่2"/>
    <s v="ก***รรณ โ***ง"/>
    <s v="ระยอง"/>
    <s v="-"/>
    <s v=""/>
    <s v="21/08/2025 11:33"/>
    <s v="-"/>
    <s v="J&amp;T COD"/>
    <s v="Tiktok"/>
    <s v="จ่ายทีหลัง / COD"/>
    <s v=""/>
    <s v="-"/>
    <s v="21/08/2025 11:33"/>
  </r>
  <r>
    <x v="2"/>
    <x v="2"/>
    <n v="50"/>
    <n v="1"/>
    <s v="FRY24"/>
    <n v="100"/>
    <n v="0"/>
    <s v="ร้านที่2"/>
    <s v="ณ***ัชร์ น***ตธีระไชย"/>
    <s v="กรุงเทพฯ"/>
    <s v="-"/>
    <s v=""/>
    <s v="21/08/2025 11:32"/>
    <s v="-"/>
    <s v="J&amp;T COD"/>
    <s v="Tiktok"/>
    <s v="จ่ายทีหลัง / COD"/>
    <s v=""/>
    <s v="-"/>
    <s v="21/08/2025 11:33"/>
  </r>
  <r>
    <x v="3"/>
    <x v="3"/>
    <n v="50"/>
    <n v="1"/>
    <s v="FRY24"/>
    <n v="100"/>
    <n v="0"/>
    <s v="ร้านที่2"/>
    <s v="ณ***ัชร์ น***ตธีระไชย"/>
    <s v="กรุงเทพฯ"/>
    <s v="-"/>
    <s v=""/>
    <s v="21/08/2025 11:32"/>
    <s v="-"/>
    <s v="J&amp;T COD"/>
    <s v="Tiktok"/>
    <s v="จ่ายทีหลัง / COD"/>
    <s v=""/>
    <s v="-"/>
    <s v="21/08/2025 11:33"/>
  </r>
  <r>
    <x v="4"/>
    <x v="4"/>
    <n v="50"/>
    <n v="1"/>
    <s v="FRY24"/>
    <n v="100"/>
    <n v="0"/>
    <s v="ร้านที่2"/>
    <s v="ณ***ัชร์ น***ตธีระไชย"/>
    <s v="กรุงเทพฯ"/>
    <s v="-"/>
    <s v=""/>
    <s v="21/08/2025 11:32"/>
    <s v="-"/>
    <s v="J&amp;T COD"/>
    <s v="Tiktok"/>
    <s v="จ่ายทีหลัง / COD"/>
    <s v=""/>
    <s v="-"/>
    <s v="21/08/2025 11:33"/>
  </r>
  <r>
    <x v="1"/>
    <x v="1"/>
    <n v="50"/>
    <n v="6"/>
    <s v="FRY23"/>
    <n v="200"/>
    <n v="0"/>
    <s v="ร้านที่2"/>
    <s v=""/>
    <s v=""/>
    <s v="-"/>
    <s v=""/>
    <s v="-"/>
    <s v="-"/>
    <s v="Standard shipping"/>
    <s v="Tiktok"/>
    <s v="-"/>
    <s v=""/>
    <s v="-"/>
    <s v="21/08/2025 11:32"/>
  </r>
  <r>
    <x v="2"/>
    <x v="2"/>
    <n v="50"/>
    <n v="2"/>
    <s v="FRY22"/>
    <n v="200"/>
    <n v="0"/>
    <s v="ร้านที่2"/>
    <s v="ก*** แ***คูณค้ํา"/>
    <s v="สระแก้ว"/>
    <s v="-"/>
    <s v=""/>
    <s v="21/08/2025 11:27"/>
    <s v="-"/>
    <s v="J&amp;T COD"/>
    <s v="Tiktok"/>
    <s v="จ่ายทีหลัง / COD"/>
    <s v=""/>
    <s v="-"/>
    <s v="21/08/2025 11:27"/>
  </r>
  <r>
    <x v="3"/>
    <x v="3"/>
    <n v="50"/>
    <n v="2"/>
    <s v="FRY22"/>
    <n v="200"/>
    <n v="0"/>
    <s v="ร้านที่2"/>
    <s v="ก*** แ***คูณค้ํา"/>
    <s v="สระแก้ว"/>
    <s v="-"/>
    <s v=""/>
    <s v="21/08/2025 11:27"/>
    <s v="-"/>
    <s v="J&amp;T COD"/>
    <s v="Tiktok"/>
    <s v="จ่ายทีหลัง / COD"/>
    <s v=""/>
    <s v="-"/>
    <s v="21/08/2025 11:27"/>
  </r>
  <r>
    <x v="4"/>
    <x v="4"/>
    <n v="50"/>
    <n v="2"/>
    <s v="FRY22"/>
    <n v="200"/>
    <n v="0"/>
    <s v="ร้านที่2"/>
    <s v="ก*** แ***คูณค้ํา"/>
    <s v="สระแก้ว"/>
    <s v="-"/>
    <s v=""/>
    <s v="21/08/2025 11:27"/>
    <s v="-"/>
    <s v="J&amp;T COD"/>
    <s v="Tiktok"/>
    <s v="จ่ายทีหลัง / COD"/>
    <s v=""/>
    <s v="-"/>
    <s v="21/08/2025 11:27"/>
  </r>
  <r>
    <x v="1"/>
    <x v="1"/>
    <n v="33.333333333333336"/>
    <n v="6"/>
    <s v="FRY21"/>
    <n v="200"/>
    <n v="0"/>
    <s v="ร้านที่2"/>
    <s v="น***ร์ ช***แก้ว"/>
    <s v="ชลบุรี"/>
    <s v="-"/>
    <s v=""/>
    <s v="21/08/2025 11:27"/>
    <s v="-"/>
    <s v="J&amp;T Express"/>
    <s v="Tiktok"/>
    <s v="tiktok"/>
    <s v=""/>
    <s v="-"/>
    <s v="21/08/2025 11:27"/>
  </r>
  <r>
    <x v="15"/>
    <x v="18"/>
    <n v="50"/>
    <n v="3"/>
    <s v="FRY20"/>
    <n v="100"/>
    <n v="0"/>
    <s v="ร้านที่2"/>
    <s v="ว***าห์  ย***อริ"/>
    <s v="สงขลา"/>
    <s v="-"/>
    <s v=""/>
    <s v="21/08/2025 11:23"/>
    <s v="-"/>
    <s v="J&amp;T COD"/>
    <s v="Tiktok"/>
    <s v="จ่ายทีหลัง / COD"/>
    <s v=""/>
    <s v="-"/>
    <s v="21/08/2025 11:23"/>
  </r>
  <r>
    <x v="2"/>
    <x v="2"/>
    <n v="50"/>
    <n v="1"/>
    <s v="FRY19"/>
    <n v="100"/>
    <n v="0"/>
    <s v="ร้านที่2"/>
    <s v="น***ิรพันธ์ ว***ะมุก"/>
    <s v="กรุงเทพฯ"/>
    <s v="-"/>
    <s v=""/>
    <s v="21/08/2025 11:21"/>
    <s v="-"/>
    <s v="J&amp;T Express"/>
    <s v="Tiktok"/>
    <s v="tiktok"/>
    <s v=""/>
    <s v="-"/>
    <s v="21/08/2025 11:20"/>
  </r>
  <r>
    <x v="3"/>
    <x v="3"/>
    <n v="50"/>
    <n v="1"/>
    <s v="FRY19"/>
    <n v="100"/>
    <n v="0"/>
    <s v="ร้านที่2"/>
    <s v="น***ิรพันธ์ ว***ะมุก"/>
    <s v="กรุงเทพฯ"/>
    <s v="-"/>
    <s v=""/>
    <s v="21/08/2025 11:21"/>
    <s v="-"/>
    <s v="J&amp;T Express"/>
    <s v="Tiktok"/>
    <s v="tiktok"/>
    <s v=""/>
    <s v="-"/>
    <s v="21/08/2025 11:20"/>
  </r>
  <r>
    <x v="4"/>
    <x v="4"/>
    <n v="50"/>
    <n v="1"/>
    <s v="FRY19"/>
    <n v="100"/>
    <n v="0"/>
    <s v="ร้านที่2"/>
    <s v="น***ิรพันธ์ ว***ะมุก"/>
    <s v="กรุงเทพฯ"/>
    <s v="-"/>
    <s v=""/>
    <s v="21/08/2025 11:21"/>
    <s v="-"/>
    <s v="J&amp;T Express"/>
    <s v="Tiktok"/>
    <s v="tiktok"/>
    <s v=""/>
    <s v="-"/>
    <s v="21/08/2025 11:20"/>
  </r>
  <r>
    <x v="1"/>
    <x v="1"/>
    <n v="50"/>
    <n v="6"/>
    <s v="FRY18"/>
    <n v="200"/>
    <n v="0"/>
    <s v="ร้านที่2"/>
    <s v="แ***า"/>
    <s v="ระยอง"/>
    <s v="-"/>
    <s v=""/>
    <s v="21/08/2025 11:20"/>
    <s v="-"/>
    <s v="J&amp;T COD"/>
    <s v="Tiktok"/>
    <s v="จ่ายทีหลัง / COD"/>
    <s v=""/>
    <s v="-"/>
    <s v="21/08/2025 11:20"/>
  </r>
  <r>
    <x v="2"/>
    <x v="2"/>
    <n v="50"/>
    <n v="2"/>
    <s v="FRY17"/>
    <n v="200"/>
    <n v="0"/>
    <s v="ร้านที่2"/>
    <s v="อ***รา ค***วน"/>
    <s v="อ่างทอง"/>
    <s v="-"/>
    <s v=""/>
    <s v="21/08/2025 11:20"/>
    <s v="-"/>
    <s v="J&amp;T COD"/>
    <s v="Tiktok"/>
    <s v="จ่ายทีหลัง / COD"/>
    <s v=""/>
    <s v="-"/>
    <s v="21/08/2025 11:20"/>
  </r>
  <r>
    <x v="3"/>
    <x v="3"/>
    <n v="50"/>
    <n v="2"/>
    <s v="FRY17"/>
    <n v="200"/>
    <n v="0"/>
    <s v="ร้านที่2"/>
    <s v="อ***รา ค***วน"/>
    <s v="อ่างทอง"/>
    <s v="-"/>
    <s v=""/>
    <s v="21/08/2025 11:20"/>
    <s v="-"/>
    <s v="J&amp;T COD"/>
    <s v="Tiktok"/>
    <s v="จ่ายทีหลัง / COD"/>
    <s v=""/>
    <s v="-"/>
    <s v="21/08/2025 11:20"/>
  </r>
  <r>
    <x v="4"/>
    <x v="4"/>
    <n v="50"/>
    <n v="2"/>
    <s v="FRY17"/>
    <n v="200"/>
    <n v="0"/>
    <s v="ร้านที่2"/>
    <s v="อ***รา ค***วน"/>
    <s v="อ่างทอง"/>
    <s v="-"/>
    <s v=""/>
    <s v="21/08/2025 11:20"/>
    <s v="-"/>
    <s v="J&amp;T COD"/>
    <s v="Tiktok"/>
    <s v="จ่ายทีหลัง / COD"/>
    <s v=""/>
    <s v="-"/>
    <s v="21/08/2025 11:20"/>
  </r>
  <r>
    <x v="17"/>
    <x v="20"/>
    <n v="66.666666666666671"/>
    <n v="9"/>
    <s v="FRY16"/>
    <n v="300"/>
    <n v="0"/>
    <s v="ร้านที่2"/>
    <s v="ม***วัน ม***ุุงเกิด"/>
    <s v="สมุทรปราการ"/>
    <s v="-"/>
    <s v=""/>
    <s v="21/08/2025 11:19"/>
    <s v="-"/>
    <s v="J&amp;T Express"/>
    <s v="Tiktok"/>
    <s v="tiktok"/>
    <s v=""/>
    <s v="-"/>
    <s v="21/08/2025 11:19"/>
  </r>
  <r>
    <x v="9"/>
    <x v="13"/>
    <n v="66.333333333333329"/>
    <n v="3"/>
    <s v="FRY15"/>
    <n v="251"/>
    <n v="26"/>
    <s v="ร้านที่8"/>
    <s v="ศุภาลัก"/>
    <s v="345|118 โกลเด้นทาวน์เฉลิมพระเกียรติสวนหลวงซอยเฉลิมพระเกียรติ ร.9 ซอย 30 แยก 14 แขวงดอกไม้เขตประเวศกรุงเทพมหานคร 345|118 · ดอกไม้/ Dok Mai_x000a__x000a_ประเวศ/ Prawetกรุงเทพมหานคร/ Bangkok_x000a_10250"/>
    <s v="10250"/>
    <s v="660968606403"/>
    <s v="21/08/2025 11:19"/>
    <s v="-"/>
    <s v="Kerry_dropoff"/>
    <s v="Lazada"/>
    <s v="lazada"/>
    <s v=""/>
    <s v="-"/>
    <s v="21/08/2025 11:18"/>
  </r>
  <r>
    <x v="9"/>
    <x v="13"/>
    <n v="66.333333333333329"/>
    <n v="3"/>
    <s v="FRY13"/>
    <n v="215.4"/>
    <n v="26"/>
    <s v="ร้านที่8"/>
    <s v="วรวิทย์"/>
    <s v="21|1 หมู่3ตำบล ช้างน้อย อำเภอบางไทร จังหวัด พระนครศรีอยุธยา · ช้างน้อย/ Chang Noi_x000a__x000a_บางไทร/ Bang Saiพระนครศรีอยุธยา/ Phra Nakhon Si Ayutthaya_x000a_13190"/>
    <s v="13190"/>
    <s v="660968606403"/>
    <s v="21/08/2025 11:18"/>
    <s v="-"/>
    <s v="Kerry_dropoff"/>
    <s v="Lazada"/>
    <s v="lazada"/>
    <s v=""/>
    <s v="-"/>
    <s v="21/08/2025 11:17"/>
  </r>
  <r>
    <x v="17"/>
    <x v="20"/>
    <n v="66.666666666666671"/>
    <n v="3"/>
    <s v="FRY12"/>
    <n v="100"/>
    <n v="0"/>
    <s v="ร้านที่2"/>
    <s v="น** ช***ท์ ท***ับทิม"/>
    <s v="กรุงเทพฯ"/>
    <s v="-"/>
    <s v=""/>
    <s v="21/08/2025 11:16"/>
    <s v="-"/>
    <s v="J&amp;T COD"/>
    <s v="Tiktok"/>
    <s v="จ่ายทีหลัง / COD"/>
    <s v=""/>
    <s v="-"/>
    <s v="21/08/2025 11:16"/>
  </r>
  <r>
    <x v="1"/>
    <x v="1"/>
    <n v="50"/>
    <n v="6"/>
    <s v="FRY11"/>
    <n v="295"/>
    <n v="0"/>
    <s v="ร้านที่2"/>
    <s v="น***า เ***พรหม"/>
    <s v="เทศบาลนครนครศรีธรรมราช"/>
    <s v="-"/>
    <s v=""/>
    <s v="21/08/2025 11:15"/>
    <s v="-"/>
    <s v="J&amp;T COD"/>
    <s v="Tiktok"/>
    <s v="จ่ายทีหลัง / COD"/>
    <s v=""/>
    <s v="-"/>
    <s v="21/08/2025 11:16"/>
  </r>
  <r>
    <x v="2"/>
    <x v="2"/>
    <n v="50"/>
    <n v="1"/>
    <s v="FRY11"/>
    <n v="295"/>
    <n v="0"/>
    <s v="ร้านที่2"/>
    <s v="น***า เ***พรหม"/>
    <s v="เทศบาลนครนครศรีธรรมราช"/>
    <s v="-"/>
    <s v=""/>
    <s v="21/08/2025 11:15"/>
    <s v="-"/>
    <s v="J&amp;T COD"/>
    <s v="Tiktok"/>
    <s v="จ่ายทีหลัง / COD"/>
    <s v=""/>
    <s v="-"/>
    <s v="21/08/2025 11:16"/>
  </r>
  <r>
    <x v="3"/>
    <x v="3"/>
    <n v="50"/>
    <n v="1"/>
    <s v="FRY11"/>
    <n v="295"/>
    <n v="0"/>
    <s v="ร้านที่2"/>
    <s v="น***า เ***พรหม"/>
    <s v="เทศบาลนครนครศรีธรรมราช"/>
    <s v="-"/>
    <s v=""/>
    <s v="21/08/2025 11:15"/>
    <s v="-"/>
    <s v="J&amp;T COD"/>
    <s v="Tiktok"/>
    <s v="จ่ายทีหลัง / COD"/>
    <s v=""/>
    <s v="-"/>
    <s v="21/08/2025 11:16"/>
  </r>
  <r>
    <x v="4"/>
    <x v="4"/>
    <n v="50"/>
    <n v="1"/>
    <s v="FRY11"/>
    <n v="295"/>
    <n v="0"/>
    <s v="ร้านที่2"/>
    <s v="น***า เ***พรหม"/>
    <s v="เทศบาลนครนครศรีธรรมราช"/>
    <s v="-"/>
    <s v=""/>
    <s v="21/08/2025 11:15"/>
    <s v="-"/>
    <s v="J&amp;T COD"/>
    <s v="Tiktok"/>
    <s v="จ่ายทีหลัง / COD"/>
    <s v=""/>
    <s v="-"/>
    <s v="21/08/2025 11:16"/>
  </r>
  <r>
    <x v="1"/>
    <x v="1"/>
    <n v="50"/>
    <n v="6"/>
    <s v="FRY10"/>
    <n v="200"/>
    <n v="0"/>
    <s v="ร้านที่2"/>
    <s v="ป***รรณ น***ันทร์"/>
    <s v="เพชรบุรี"/>
    <s v="-"/>
    <s v=""/>
    <s v="21/08/2025 10:27"/>
    <s v="-"/>
    <s v="J&amp;T COD"/>
    <s v="Tiktok"/>
    <s v="จ่ายทีหลัง / COD"/>
    <s v=""/>
    <s v="-"/>
    <s v="21/08/2025 11:14"/>
  </r>
  <r>
    <x v="17"/>
    <x v="20"/>
    <n v="66.666666666666671"/>
    <n v="3"/>
    <s v="FRY8"/>
    <n v="200"/>
    <n v="0"/>
    <s v="ร้านที่2"/>
    <s v="เ***"/>
    <s v="นครราชสีมา"/>
    <s v="-"/>
    <s v=""/>
    <s v="21/08/2025 11:11"/>
    <s v="-"/>
    <s v="J&amp;T COD"/>
    <s v="Tiktok"/>
    <s v="จ่ายทีหลัง / COD"/>
    <s v=""/>
    <s v="-"/>
    <s v="21/08/2025 11:11"/>
  </r>
  <r>
    <x v="2"/>
    <x v="2"/>
    <n v="50"/>
    <n v="1"/>
    <s v="FRY8"/>
    <n v="200"/>
    <n v="0"/>
    <s v="ร้านที่2"/>
    <s v="เ***"/>
    <s v="นครราชสีมา"/>
    <s v="-"/>
    <s v=""/>
    <s v="21/08/2025 11:11"/>
    <s v="-"/>
    <s v="J&amp;T COD"/>
    <s v="Tiktok"/>
    <s v="จ่ายทีหลัง / COD"/>
    <s v=""/>
    <s v="-"/>
    <s v="21/08/2025 11:11"/>
  </r>
  <r>
    <x v="3"/>
    <x v="3"/>
    <n v="50"/>
    <n v="1"/>
    <s v="FRY8"/>
    <n v="200"/>
    <n v="0"/>
    <s v="ร้านที่2"/>
    <s v="เ***"/>
    <s v="นครราชสีมา"/>
    <s v="-"/>
    <s v=""/>
    <s v="21/08/2025 11:11"/>
    <s v="-"/>
    <s v="J&amp;T COD"/>
    <s v="Tiktok"/>
    <s v="จ่ายทีหลัง / COD"/>
    <s v=""/>
    <s v="-"/>
    <s v="21/08/2025 11:11"/>
  </r>
  <r>
    <x v="4"/>
    <x v="4"/>
    <n v="50"/>
    <n v="1"/>
    <s v="FRY8"/>
    <n v="200"/>
    <n v="0"/>
    <s v="ร้านที่2"/>
    <s v="เ***"/>
    <s v="นครราชสีมา"/>
    <s v="-"/>
    <s v=""/>
    <s v="21/08/2025 11:11"/>
    <s v="-"/>
    <s v="J&amp;T COD"/>
    <s v="Tiktok"/>
    <s v="จ่ายทีหลัง / COD"/>
    <s v=""/>
    <s v="-"/>
    <s v="21/08/2025 11:11"/>
  </r>
  <r>
    <x v="1"/>
    <x v="1"/>
    <n v="50"/>
    <n v="12"/>
    <s v="FRY7"/>
    <n v="400"/>
    <n v="0"/>
    <s v="ร้านที่2"/>
    <s v="จ***ลดา ส***ีศรีสวัสดิ์"/>
    <s v="กรุงเทพมหานคร"/>
    <s v="-"/>
    <s v=""/>
    <s v="21/08/2025 11:05"/>
    <s v="-"/>
    <s v="J&amp;T Express"/>
    <s v="Tiktok"/>
    <s v="tiktok"/>
    <s v=""/>
    <s v="-"/>
    <s v="21/08/2025 11:05"/>
  </r>
  <r>
    <x v="1"/>
    <x v="1"/>
    <n v="50"/>
    <n v="6"/>
    <s v="FRY6"/>
    <n v="300"/>
    <n v="0"/>
    <s v="ร้านที่2"/>
    <s v="ด***ณี แ***ำปา"/>
    <s v="ขอนแก่น"/>
    <s v="-"/>
    <s v=""/>
    <s v="21/08/2025 11:04"/>
    <s v="-"/>
    <s v="J&amp;T COD"/>
    <s v="Tiktok"/>
    <s v="จ่ายทีหลัง / COD"/>
    <s v=""/>
    <s v="-"/>
    <s v="21/08/2025 11:05"/>
  </r>
  <r>
    <x v="2"/>
    <x v="2"/>
    <n v="50"/>
    <n v="1"/>
    <s v="FRY6"/>
    <n v="300"/>
    <n v="0"/>
    <s v="ร้านที่2"/>
    <s v="ด***ณี แ***ำปา"/>
    <s v="ขอนแก่น"/>
    <s v="-"/>
    <s v=""/>
    <s v="21/08/2025 11:04"/>
    <s v="-"/>
    <s v="J&amp;T COD"/>
    <s v="Tiktok"/>
    <s v="จ่ายทีหลัง / COD"/>
    <s v=""/>
    <s v="-"/>
    <s v="21/08/2025 11:05"/>
  </r>
  <r>
    <x v="3"/>
    <x v="3"/>
    <n v="50"/>
    <n v="1"/>
    <s v="FRY6"/>
    <n v="300"/>
    <n v="0"/>
    <s v="ร้านที่2"/>
    <s v="ด***ณี แ***ำปา"/>
    <s v="ขอนแก่น"/>
    <s v="-"/>
    <s v=""/>
    <s v="21/08/2025 11:04"/>
    <s v="-"/>
    <s v="J&amp;T COD"/>
    <s v="Tiktok"/>
    <s v="จ่ายทีหลัง / COD"/>
    <s v=""/>
    <s v="-"/>
    <s v="21/08/2025 11:05"/>
  </r>
  <r>
    <x v="4"/>
    <x v="4"/>
    <n v="50"/>
    <n v="1"/>
    <s v="FRY6"/>
    <n v="300"/>
    <n v="0"/>
    <s v="ร้านที่2"/>
    <s v="ด***ณี แ***ำปา"/>
    <s v="ขอนแก่น"/>
    <s v="-"/>
    <s v=""/>
    <s v="21/08/2025 11:04"/>
    <s v="-"/>
    <s v="J&amp;T COD"/>
    <s v="Tiktok"/>
    <s v="จ่ายทีหลัง / COD"/>
    <s v=""/>
    <s v="-"/>
    <s v="21/08/2025 11:05"/>
  </r>
  <r>
    <x v="6"/>
    <x v="7"/>
    <n v="27.5"/>
    <n v="4"/>
    <s v="FRY5"/>
    <n v="156"/>
    <n v="0"/>
    <s v="ร้านที่1"/>
    <s v="ภ******)"/>
    <s v="******าม อ.โพธาราม จะ.ราชบุรี ตำบลโพธาราม อำเภอโพธาราม จังหวัดราชบุรี 70120"/>
    <s v="70120"/>
    <s v="22"/>
    <s v="21/08/2025 11:33"/>
    <s v="-"/>
    <s v="SPX Express"/>
    <s v="Shopee"/>
    <s v="shopee"/>
    <s v=""/>
    <s v="TH2579026377133"/>
    <s v="21/08/2025 11:03"/>
  </r>
  <r>
    <x v="1"/>
    <x v="1"/>
    <n v="50"/>
    <n v="6"/>
    <s v="FRY4"/>
    <n v="200"/>
    <n v="0"/>
    <s v="ร้านที่2"/>
    <s v="ช***พชร ช***เวช"/>
    <s v="หนองคาย"/>
    <s v="-"/>
    <s v=""/>
    <s v="21/08/2025 11:01"/>
    <s v="-"/>
    <s v="J&amp;T COD"/>
    <s v="Tiktok"/>
    <s v="จ่ายทีหลัง / COD"/>
    <s v=""/>
    <s v="-"/>
    <s v="21/08/2025 11:01"/>
  </r>
  <r>
    <x v="1"/>
    <x v="1"/>
    <n v="50"/>
    <n v="12"/>
    <s v="FRY3"/>
    <n v="400"/>
    <n v="0"/>
    <s v="ร้านที่2"/>
    <s v="ว***รณ์ ป***ักษ์กุลวงศา"/>
    <s v="ราชบุรี"/>
    <s v="-"/>
    <s v=""/>
    <s v="21/08/2025 11:01"/>
    <s v="-"/>
    <s v="J&amp;T Express"/>
    <s v="Tiktok"/>
    <s v="tiktok"/>
    <s v=""/>
    <s v="-"/>
    <s v="21/08/2025 11:01"/>
  </r>
  <r>
    <x v="1"/>
    <x v="1"/>
    <n v="33.333333333333336"/>
    <n v="3"/>
    <s v="FRY2"/>
    <n v="100"/>
    <n v="0"/>
    <s v="ร้านที่2"/>
    <s v="ส***รณา อ***ัตนกุล"/>
    <s v="กรุงเทพมหานคร"/>
    <s v="-"/>
    <s v=""/>
    <s v="21/08/2025 11:00"/>
    <s v="-"/>
    <s v="J&amp;T COD"/>
    <s v="Tiktok"/>
    <s v="จ่ายทีหลัง / COD"/>
    <s v=""/>
    <s v="-"/>
    <s v="21/08/2025 11:00"/>
  </r>
  <r>
    <x v="4"/>
    <x v="6"/>
    <n v="34.44"/>
    <n v="2"/>
    <s v="FRY1"/>
    <n v="75.88"/>
    <n v="7"/>
    <s v="ร้านที่1"/>
    <s v="ขวัญตา  บรรจงปรุ"/>
    <s v="189  ม.7 · ถ้ำวัวแดง/ Wua Daeng_x000a__x000a_หนองบัวแดง/ Nong Bua Daengชัยภูมิ/ Chaiyaphum_x000a_36210"/>
    <s v="36210"/>
    <s v="660931208823"/>
    <s v="21/08/2025 11:00"/>
    <s v="-"/>
    <s v="Kerry_dropoff"/>
    <s v="Lazada"/>
    <s v="lazada"/>
    <s v=""/>
    <s v="-"/>
    <s v="21/08/2025 11:00"/>
  </r>
  <r>
    <x v="9"/>
    <x v="13"/>
    <n v="66.333333333333329"/>
    <n v="3"/>
    <s v="FRY0"/>
    <n v="259"/>
    <n v="0"/>
    <s v="ร้านที่2"/>
    <s v="อ***ดี ช***รักษ์"/>
    <s v="เทศบาลนครนครศรีธรรมราช"/>
    <s v="-"/>
    <s v=""/>
    <s v="21/08/2025 10:59"/>
    <s v="-"/>
    <s v="J&amp;T COD"/>
    <s v="Tiktok"/>
    <s v="จ่ายทีหลัง / COD"/>
    <s v=""/>
    <s v="-"/>
    <s v="21/08/2025 10:59"/>
  </r>
  <r>
    <x v="1"/>
    <x v="1"/>
    <n v="50"/>
    <n v="6"/>
    <s v="FRX99"/>
    <n v="200"/>
    <n v="0"/>
    <s v="ร้านที่2"/>
    <s v="อ***ณา ท***พย์"/>
    <s v="นครสวรรค์"/>
    <s v="-"/>
    <s v=""/>
    <s v="21/08/2025 10:58"/>
    <s v="-"/>
    <s v="J&amp;T COD"/>
    <s v="Tiktok"/>
    <s v="จ่ายทีหลัง / COD"/>
    <s v=""/>
    <s v="-"/>
    <s v="21/08/2025 10:58"/>
  </r>
  <r>
    <x v="2"/>
    <x v="2"/>
    <n v="50"/>
    <n v="1"/>
    <s v="FRX98"/>
    <n v="100"/>
    <n v="0"/>
    <s v="ร้านที่2"/>
    <s v="ณ***ุฒิ แ***ลี่ยม"/>
    <s v="พิษณุโลก"/>
    <s v="-"/>
    <s v=""/>
    <s v="21/08/2025 10:56"/>
    <s v="-"/>
    <s v="J&amp;T COD"/>
    <s v="Tiktok"/>
    <s v="จ่ายทีหลัง / COD"/>
    <s v=""/>
    <s v="-"/>
    <s v="21/08/2025 10:56"/>
  </r>
  <r>
    <x v="3"/>
    <x v="3"/>
    <n v="50"/>
    <n v="1"/>
    <s v="FRX98"/>
    <n v="100"/>
    <n v="0"/>
    <s v="ร้านที่2"/>
    <s v="ณ***ุฒิ แ***ลี่ยม"/>
    <s v="พิษณุโลก"/>
    <s v="-"/>
    <s v=""/>
    <s v="21/08/2025 10:56"/>
    <s v="-"/>
    <s v="J&amp;T COD"/>
    <s v="Tiktok"/>
    <s v="จ่ายทีหลัง / COD"/>
    <s v=""/>
    <s v="-"/>
    <s v="21/08/2025 10:56"/>
  </r>
  <r>
    <x v="4"/>
    <x v="4"/>
    <n v="50"/>
    <n v="1"/>
    <s v="FRX98"/>
    <n v="100"/>
    <n v="0"/>
    <s v="ร้านที่2"/>
    <s v="ณ***ุฒิ แ***ลี่ยม"/>
    <s v="พิษณุโลก"/>
    <s v="-"/>
    <s v=""/>
    <s v="21/08/2025 10:56"/>
    <s v="-"/>
    <s v="J&amp;T COD"/>
    <s v="Tiktok"/>
    <s v="จ่ายทีหลัง / COD"/>
    <s v=""/>
    <s v="-"/>
    <s v="21/08/2025 10:56"/>
  </r>
  <r>
    <x v="1"/>
    <x v="1"/>
    <n v="33.333333333333336"/>
    <n v="3"/>
    <s v="FRX97"/>
    <n v="100"/>
    <n v="0"/>
    <s v="ร้านที่2"/>
    <s v="ศ***พร"/>
    <s v="กรุงเทพฯ"/>
    <s v="-"/>
    <s v=""/>
    <s v="21/08/2025 10:56"/>
    <s v="-"/>
    <s v="J&amp;T COD"/>
    <s v="Tiktok"/>
    <s v="จ่ายทีหลัง / COD"/>
    <s v=""/>
    <s v="-"/>
    <s v="21/08/2025 10:56"/>
  </r>
  <r>
    <x v="2"/>
    <x v="2"/>
    <n v="50"/>
    <n v="1"/>
    <s v="FRX96"/>
    <n v="138"/>
    <n v="38"/>
    <s v="ร้านที่2"/>
    <s v="น***าว ก***าภัค ศ***ุปผา"/>
    <s v="จันทบุรี"/>
    <s v="-"/>
    <s v=""/>
    <s v="21/08/2025 10:55"/>
    <s v="-"/>
    <s v="J&amp;T COD"/>
    <s v="Tiktok"/>
    <s v="จ่ายทีหลัง / COD"/>
    <s v=""/>
    <s v="-"/>
    <s v="21/08/2025 10:55"/>
  </r>
  <r>
    <x v="3"/>
    <x v="3"/>
    <n v="50"/>
    <n v="1"/>
    <s v="FRX96"/>
    <n v="138"/>
    <n v="38"/>
    <s v="ร้านที่2"/>
    <s v="น***าว ก***าภัค ศ***ุปผา"/>
    <s v="จันทบุรี"/>
    <s v="-"/>
    <s v=""/>
    <s v="21/08/2025 10:55"/>
    <s v="-"/>
    <s v="J&amp;T COD"/>
    <s v="Tiktok"/>
    <s v="จ่ายทีหลัง / COD"/>
    <s v=""/>
    <s v="-"/>
    <s v="21/08/2025 10:55"/>
  </r>
  <r>
    <x v="4"/>
    <x v="4"/>
    <n v="50"/>
    <n v="1"/>
    <s v="FRX96"/>
    <n v="138"/>
    <n v="38"/>
    <s v="ร้านที่2"/>
    <s v="น***าว ก***าภัค ศ***ุปผา"/>
    <s v="จันทบุรี"/>
    <s v="-"/>
    <s v=""/>
    <s v="21/08/2025 10:55"/>
    <s v="-"/>
    <s v="J&amp;T COD"/>
    <s v="Tiktok"/>
    <s v="จ่ายทีหลัง / COD"/>
    <s v=""/>
    <s v="-"/>
    <s v="21/08/2025 10:55"/>
  </r>
  <r>
    <x v="2"/>
    <x v="2"/>
    <n v="50"/>
    <n v="1"/>
    <s v="FRX95"/>
    <n v="138"/>
    <n v="38"/>
    <s v="ร้านที่2"/>
    <s v="N***akorn S***ongkorn"/>
    <s v="ตรัง"/>
    <s v="-"/>
    <s v=""/>
    <s v="21/08/2025 10:52"/>
    <s v="-"/>
    <s v="J&amp;T COD"/>
    <s v="Tiktok"/>
    <s v="จ่ายทีหลัง / COD"/>
    <s v=""/>
    <s v="-"/>
    <s v="21/08/2025 10:52"/>
  </r>
  <r>
    <x v="3"/>
    <x v="3"/>
    <n v="50"/>
    <n v="1"/>
    <s v="FRX95"/>
    <n v="138"/>
    <n v="38"/>
    <s v="ร้านที่2"/>
    <s v="N***akorn S***ongkorn"/>
    <s v="ตรัง"/>
    <s v="-"/>
    <s v=""/>
    <s v="21/08/2025 10:52"/>
    <s v="-"/>
    <s v="J&amp;T COD"/>
    <s v="Tiktok"/>
    <s v="จ่ายทีหลัง / COD"/>
    <s v=""/>
    <s v="-"/>
    <s v="21/08/2025 10:52"/>
  </r>
  <r>
    <x v="4"/>
    <x v="4"/>
    <n v="50"/>
    <n v="1"/>
    <s v="FRX95"/>
    <n v="138"/>
    <n v="38"/>
    <s v="ร้านที่2"/>
    <s v="N***akorn S***ongkorn"/>
    <s v="ตรัง"/>
    <s v="-"/>
    <s v=""/>
    <s v="21/08/2025 10:52"/>
    <s v="-"/>
    <s v="J&amp;T COD"/>
    <s v="Tiktok"/>
    <s v="จ่ายทีหลัง / COD"/>
    <s v=""/>
    <s v="-"/>
    <s v="21/08/2025 10:52"/>
  </r>
  <r>
    <x v="2"/>
    <x v="2"/>
    <n v="50"/>
    <n v="1"/>
    <s v="FRX94"/>
    <n v="100"/>
    <n v="0"/>
    <s v="ร้านที่2"/>
    <s v="ร***ี ห***ิตร"/>
    <s v="ชัยนาท"/>
    <s v="-"/>
    <s v=""/>
    <s v="21/08/2025 10:47"/>
    <s v="-"/>
    <s v="J&amp;T COD"/>
    <s v="Tiktok"/>
    <s v="จ่ายทีหลัง / COD"/>
    <s v=""/>
    <s v="-"/>
    <s v="21/08/2025 10:47"/>
  </r>
  <r>
    <x v="3"/>
    <x v="3"/>
    <n v="50"/>
    <n v="1"/>
    <s v="FRX94"/>
    <n v="100"/>
    <n v="0"/>
    <s v="ร้านที่2"/>
    <s v="ร***ี ห***ิตร"/>
    <s v="ชัยนาท"/>
    <s v="-"/>
    <s v=""/>
    <s v="21/08/2025 10:47"/>
    <s v="-"/>
    <s v="J&amp;T COD"/>
    <s v="Tiktok"/>
    <s v="จ่ายทีหลัง / COD"/>
    <s v=""/>
    <s v="-"/>
    <s v="21/08/2025 10:47"/>
  </r>
  <r>
    <x v="4"/>
    <x v="4"/>
    <n v="50"/>
    <n v="1"/>
    <s v="FRX94"/>
    <n v="100"/>
    <n v="0"/>
    <s v="ร้านที่2"/>
    <s v="ร***ี ห***ิตร"/>
    <s v="ชัยนาท"/>
    <s v="-"/>
    <s v=""/>
    <s v="21/08/2025 10:47"/>
    <s v="-"/>
    <s v="J&amp;T COD"/>
    <s v="Tiktok"/>
    <s v="จ่ายทีหลัง / COD"/>
    <s v=""/>
    <s v="-"/>
    <s v="21/08/2025 10:47"/>
  </r>
  <r>
    <x v="17"/>
    <x v="20"/>
    <n v="66.666666666666671"/>
    <n v="3"/>
    <s v="FRX93"/>
    <n v="100"/>
    <n v="0"/>
    <s v="ร้านที่2"/>
    <s v="ร***ลูกชิ้นหม่าล่า"/>
    <s v="ราชบุรี"/>
    <s v="-"/>
    <s v=""/>
    <s v="21/08/2025 10:46"/>
    <s v="-"/>
    <s v="J&amp;T COD"/>
    <s v="Tiktok"/>
    <s v="จ่ายทีหลัง / COD"/>
    <s v=""/>
    <s v="-"/>
    <s v="21/08/2025 10:46"/>
  </r>
  <r>
    <x v="2"/>
    <x v="2"/>
    <n v="50"/>
    <n v="1"/>
    <s v="FRX92"/>
    <n v="100"/>
    <n v="0"/>
    <s v="ร้านที่2"/>
    <s v="ป***อยยย’ยย"/>
    <s v="กระบี่"/>
    <s v="-"/>
    <s v=""/>
    <s v="21/08/2025 10:44"/>
    <s v="-"/>
    <s v="J&amp;T COD"/>
    <s v="Tiktok"/>
    <s v="จ่ายทีหลัง / COD"/>
    <s v=""/>
    <s v="-"/>
    <s v="21/08/2025 10:44"/>
  </r>
  <r>
    <x v="3"/>
    <x v="3"/>
    <n v="50"/>
    <n v="1"/>
    <s v="FRX92"/>
    <n v="100"/>
    <n v="0"/>
    <s v="ร้านที่2"/>
    <s v="ป***อยยย’ยย"/>
    <s v="กระบี่"/>
    <s v="-"/>
    <s v=""/>
    <s v="21/08/2025 10:44"/>
    <s v="-"/>
    <s v="J&amp;T COD"/>
    <s v="Tiktok"/>
    <s v="จ่ายทีหลัง / COD"/>
    <s v=""/>
    <s v="-"/>
    <s v="21/08/2025 10:44"/>
  </r>
  <r>
    <x v="4"/>
    <x v="4"/>
    <n v="50"/>
    <n v="1"/>
    <s v="FRX92"/>
    <n v="100"/>
    <n v="0"/>
    <s v="ร้านที่2"/>
    <s v="ป***อยยย’ยย"/>
    <s v="กระบี่"/>
    <s v="-"/>
    <s v=""/>
    <s v="21/08/2025 10:44"/>
    <s v="-"/>
    <s v="J&amp;T COD"/>
    <s v="Tiktok"/>
    <s v="จ่ายทีหลัง / COD"/>
    <s v=""/>
    <s v="-"/>
    <s v="21/08/2025 10:44"/>
  </r>
  <r>
    <x v="1"/>
    <x v="1"/>
    <n v="33.333333333333336"/>
    <n v="3"/>
    <s v="FRX91"/>
    <n v="100"/>
    <n v="0"/>
    <s v="ร้านที่2"/>
    <s v="น***าวจันทรา ก***อง"/>
    <s v="สงขลา"/>
    <s v="-"/>
    <s v=""/>
    <s v="21/08/2025 10:43"/>
    <s v="-"/>
    <s v="J&amp;T COD"/>
    <s v="Tiktok"/>
    <s v="จ่ายทีหลัง / COD"/>
    <s v=""/>
    <s v="-"/>
    <s v="21/08/2025 10:43"/>
  </r>
  <r>
    <x v="2"/>
    <x v="2"/>
    <n v="50"/>
    <n v="2"/>
    <s v="FRX89"/>
    <n v="200"/>
    <n v="0"/>
    <s v="ร้านที่2"/>
    <s v="จ***ร์​นภา​ ส***ง​ญาติ​"/>
    <s v="ฉะเชิงเทรา"/>
    <s v="-"/>
    <s v=""/>
    <s v="21/08/2025 10:42"/>
    <s v="-"/>
    <s v="J&amp;T COD"/>
    <s v="Tiktok"/>
    <s v="จ่ายทีหลัง / COD"/>
    <s v=""/>
    <s v="-"/>
    <s v="21/08/2025 10:42"/>
  </r>
  <r>
    <x v="3"/>
    <x v="3"/>
    <n v="50"/>
    <n v="2"/>
    <s v="FRX89"/>
    <n v="200"/>
    <n v="0"/>
    <s v="ร้านที่2"/>
    <s v="จ***ร์​นภา​ ส***ง​ญาติ​"/>
    <s v="ฉะเชิงเทรา"/>
    <s v="-"/>
    <s v=""/>
    <s v="21/08/2025 10:42"/>
    <s v="-"/>
    <s v="J&amp;T COD"/>
    <s v="Tiktok"/>
    <s v="จ่ายทีหลัง / COD"/>
    <s v=""/>
    <s v="-"/>
    <s v="21/08/2025 10:42"/>
  </r>
  <r>
    <x v="4"/>
    <x v="4"/>
    <n v="50"/>
    <n v="2"/>
    <s v="FRX89"/>
    <n v="200"/>
    <n v="0"/>
    <s v="ร้านที่2"/>
    <s v="จ***ร์​นภา​ ส***ง​ญาติ​"/>
    <s v="ฉะเชิงเทรา"/>
    <s v="-"/>
    <s v=""/>
    <s v="21/08/2025 10:42"/>
    <s v="-"/>
    <s v="J&amp;T COD"/>
    <s v="Tiktok"/>
    <s v="จ่ายทีหลัง / COD"/>
    <s v=""/>
    <s v="-"/>
    <s v="21/08/2025 10:42"/>
  </r>
  <r>
    <x v="1"/>
    <x v="1"/>
    <n v="50"/>
    <n v="6"/>
    <s v="FRX88"/>
    <n v="200"/>
    <n v="0"/>
    <s v="ร้านที่2"/>
    <s v=""/>
    <s v=""/>
    <s v="-"/>
    <s v=""/>
    <s v="-"/>
    <s v="-"/>
    <s v="Standard shipping"/>
    <s v="Tiktok"/>
    <s v="-"/>
    <s v="ส่งพัสดุเวลา 8.30-16.30น. เท่านั้น หากส่งไม่ทันให้มาส่งวันถัดไปนะคะ"/>
    <s v="-"/>
    <s v="21/08/2025 10:42"/>
  </r>
  <r>
    <x v="1"/>
    <x v="1"/>
    <n v="50"/>
    <n v="6"/>
    <s v="FRX87"/>
    <n v="200"/>
    <n v="0"/>
    <s v="ร้านที่2"/>
    <s v="จ***รัตน์​   ศ***หาดไทย"/>
    <s v="สมุทรสงคราม"/>
    <s v="-"/>
    <s v=""/>
    <s v="21/08/2025 10:36"/>
    <s v="-"/>
    <s v="J&amp;T COD"/>
    <s v="Tiktok"/>
    <s v="จ่ายทีหลัง / COD"/>
    <s v=""/>
    <s v="-"/>
    <s v="21/08/2025 10:36"/>
  </r>
  <r>
    <x v="1"/>
    <x v="1"/>
    <n v="50"/>
    <n v="6"/>
    <s v="FRX86"/>
    <n v="200"/>
    <n v="0"/>
    <s v="ร้านที่2"/>
    <s v="e**"/>
    <s v="กรุงเทพฯ"/>
    <s v="-"/>
    <s v=""/>
    <s v="21/08/2025 10:36"/>
    <s v="-"/>
    <s v="J&amp;T COD"/>
    <s v="Tiktok"/>
    <s v="จ่ายทีหลัง / COD"/>
    <s v=""/>
    <s v="-"/>
    <s v="21/08/2025 10:36"/>
  </r>
  <r>
    <x v="1"/>
    <x v="1"/>
    <n v="50"/>
    <n v="6"/>
    <s v="FRX85"/>
    <n v="200"/>
    <n v="0"/>
    <s v="ร้านที่2"/>
    <s v="ย***น ข***าจากติ๊กตอก"/>
    <s v="นครนายก"/>
    <s v="-"/>
    <s v=""/>
    <s v="21/08/2025 10:35"/>
    <s v="-"/>
    <s v="J&amp;T COD"/>
    <s v="Tiktok"/>
    <s v="จ่ายทีหลัง / COD"/>
    <s v=""/>
    <s v="-"/>
    <s v="21/08/2025 10:35"/>
  </r>
  <r>
    <x v="2"/>
    <x v="2"/>
    <n v="50"/>
    <n v="1"/>
    <s v="FRX84"/>
    <n v="100"/>
    <n v="0"/>
    <s v="ร้านที่2"/>
    <s v="ส***มา  น***าม"/>
    <s v="ปทุมธานี"/>
    <s v="-"/>
    <s v=""/>
    <s v="21/08/2025 10:35"/>
    <s v="-"/>
    <s v="Flash Express Thailand"/>
    <s v="Tiktok"/>
    <s v="tiktok"/>
    <s v=""/>
    <s v="-"/>
    <s v="21/08/2025 10:35"/>
  </r>
  <r>
    <x v="3"/>
    <x v="3"/>
    <n v="50"/>
    <n v="1"/>
    <s v="FRX84"/>
    <n v="100"/>
    <n v="0"/>
    <s v="ร้านที่2"/>
    <s v="ส***มา  น***าม"/>
    <s v="ปทุมธานี"/>
    <s v="-"/>
    <s v=""/>
    <s v="21/08/2025 10:35"/>
    <s v="-"/>
    <s v="Flash Express Thailand"/>
    <s v="Tiktok"/>
    <s v="tiktok"/>
    <s v=""/>
    <s v="-"/>
    <s v="21/08/2025 10:35"/>
  </r>
  <r>
    <x v="4"/>
    <x v="4"/>
    <n v="50"/>
    <n v="1"/>
    <s v="FRX84"/>
    <n v="100"/>
    <n v="0"/>
    <s v="ร้านที่2"/>
    <s v="ส***มา  น***าม"/>
    <s v="ปทุมธานี"/>
    <s v="-"/>
    <s v=""/>
    <s v="21/08/2025 10:35"/>
    <s v="-"/>
    <s v="Flash Express Thailand"/>
    <s v="Tiktok"/>
    <s v="tiktok"/>
    <s v=""/>
    <s v="-"/>
    <s v="21/08/2025 10:35"/>
  </r>
  <r>
    <x v="1"/>
    <x v="1"/>
    <n v="50"/>
    <n v="6"/>
    <s v="FRX83"/>
    <n v="200"/>
    <n v="0"/>
    <s v="ร้านที่2"/>
    <s v="ส***นท์ ส***ุ่ม"/>
    <s v="กรุงเทพมหานคร"/>
    <s v="-"/>
    <s v=""/>
    <s v="21/08/2025 10:35"/>
    <s v="-"/>
    <s v="J&amp;T COD"/>
    <s v="Tiktok"/>
    <s v="จ่ายทีหลัง / COD"/>
    <s v=""/>
    <s v="-"/>
    <s v="21/08/2025 10:35"/>
  </r>
  <r>
    <x v="9"/>
    <x v="13"/>
    <n v="69.900000000000006"/>
    <n v="10"/>
    <s v="FRX82"/>
    <n v="790"/>
    <n v="0"/>
    <s v="ร้านที่1"/>
    <s v="เ******ข"/>
    <s v="******ตาว อ.แม่สอด (ป้ายMKการไฟฟ้าติดหน้าบ้าน) ตำบลแม่ตาว อำเภอแม่สอด จังหวัดตาก 63110"/>
    <s v="63110"/>
    <s v="06"/>
    <s v="21/08/2025 11:02"/>
    <s v="-"/>
    <s v="SPX Express"/>
    <s v="Shopee"/>
    <s v="shopee"/>
    <s v=""/>
    <s v="TH2520536314113"/>
    <s v="21/08/2025 10:32"/>
  </r>
  <r>
    <x v="1"/>
    <x v="1"/>
    <n v="50"/>
    <n v="6"/>
    <s v="FRX81"/>
    <n v="200"/>
    <n v="0"/>
    <s v="ร้านที่2"/>
    <s v="ร***ิกร  ศ***ระมงค์  ร***ก๋วยเตี๋ยวเรือ"/>
    <s v="ราชบุรี"/>
    <s v="-"/>
    <s v=""/>
    <s v="21/08/2025 10:28"/>
    <s v="-"/>
    <s v="J&amp;T COD"/>
    <s v="Tiktok"/>
    <s v="จ่ายทีหลัง / COD"/>
    <s v=""/>
    <s v="-"/>
    <s v="21/08/2025 10:28"/>
  </r>
  <r>
    <x v="1"/>
    <x v="1"/>
    <n v="50"/>
    <n v="6"/>
    <s v="FRX80"/>
    <n v="200"/>
    <n v="0"/>
    <s v="ร้านที่2"/>
    <s v="ม***ูด"/>
    <s v="กรุงเทพมหานคร"/>
    <s v="-"/>
    <s v=""/>
    <s v="21/08/2025 10:28"/>
    <s v="-"/>
    <s v="J&amp;T COD"/>
    <s v="Tiktok"/>
    <s v="จ่ายทีหลัง / COD"/>
    <s v=""/>
    <s v="-"/>
    <s v="21/08/2025 10:28"/>
  </r>
  <r>
    <x v="2"/>
    <x v="2"/>
    <n v="50"/>
    <n v="1"/>
    <s v="FRX79"/>
    <n v="100"/>
    <n v="0"/>
    <s v="ร้านที่2"/>
    <s v="น***ชา"/>
    <s v="กรุงเทพฯ"/>
    <s v="-"/>
    <s v=""/>
    <s v="21/08/2025 10:27"/>
    <s v="-"/>
    <s v="J&amp;T Express"/>
    <s v="Tiktok"/>
    <s v="tiktok"/>
    <s v=""/>
    <s v="-"/>
    <s v="21/08/2025 10:28"/>
  </r>
  <r>
    <x v="3"/>
    <x v="3"/>
    <n v="50"/>
    <n v="1"/>
    <s v="FRX79"/>
    <n v="100"/>
    <n v="0"/>
    <s v="ร้านที่2"/>
    <s v="น***ชา"/>
    <s v="กรุงเทพฯ"/>
    <s v="-"/>
    <s v=""/>
    <s v="21/08/2025 10:27"/>
    <s v="-"/>
    <s v="J&amp;T Express"/>
    <s v="Tiktok"/>
    <s v="tiktok"/>
    <s v=""/>
    <s v="-"/>
    <s v="21/08/2025 10:28"/>
  </r>
  <r>
    <x v="9"/>
    <x v="13"/>
    <n v="78"/>
    <n v="1"/>
    <s v="FRX78"/>
    <n v="115"/>
    <n v="0"/>
    <s v="ร้านที่1"/>
    <s v="น******ร"/>
    <s v="******ลิน่า ถ.สันกำแพงสายใหม่ ต.สันกำแพง ตำบลสันกำแพง อำเภอสันกำแพง จังหวัดเชียงใหม่ 50130"/>
    <s v="50130"/>
    <s v="08"/>
    <s v="21/08/2025 10:26"/>
    <s v="-"/>
    <s v="SPX Express"/>
    <s v="Shopee"/>
    <s v="shopee"/>
    <s v=""/>
    <s v="TH2592263251791"/>
    <s v="21/08/2025 10:27"/>
  </r>
  <r>
    <x v="4"/>
    <x v="4"/>
    <n v="50"/>
    <n v="1"/>
    <s v="FRX79"/>
    <n v="100"/>
    <n v="0"/>
    <s v="ร้านที่2"/>
    <s v="น***ชา"/>
    <s v="กรุงเทพฯ"/>
    <s v="-"/>
    <s v=""/>
    <s v="21/08/2025 10:27"/>
    <s v="-"/>
    <s v="J&amp;T Express"/>
    <s v="Tiktok"/>
    <s v="tiktok"/>
    <s v=""/>
    <s v="-"/>
    <s v="21/08/2025 10:27"/>
  </r>
  <r>
    <x v="4"/>
    <x v="4"/>
    <n v="44"/>
    <n v="1"/>
    <s v="FRX78"/>
    <n v="115"/>
    <n v="0"/>
    <s v="ร้านที่1"/>
    <s v="น******ร"/>
    <s v="******ลิน่า ถ.สันกำแพงสายใหม่ ต.สันกำแพง ตำบลสันกำแพง อำเภอสันกำแพง จังหวัดเชียงใหม่ 50130"/>
    <s v="50130"/>
    <s v="08"/>
    <s v="21/08/2025 10:26"/>
    <s v="-"/>
    <s v="SPX Express"/>
    <s v="Shopee"/>
    <s v="shopee"/>
    <s v=""/>
    <s v="TH2592263251791"/>
    <s v="21/08/2025 10:26"/>
  </r>
  <r>
    <x v="1"/>
    <x v="1"/>
    <n v="33.333333333333336"/>
    <n v="3"/>
    <s v="FRX77"/>
    <n v="100"/>
    <n v="0"/>
    <s v="ร้านที่2"/>
    <s v="s***i k***ggerntun"/>
    <s v="เทศบาลนครนครราชสีมา"/>
    <s v="-"/>
    <s v=""/>
    <s v="21/08/2025 10:26"/>
    <s v="-"/>
    <s v="J&amp;T COD"/>
    <s v="Tiktok"/>
    <s v="จ่ายทีหลัง / COD"/>
    <s v=""/>
    <s v="-"/>
    <s v="21/08/2025 10:26"/>
  </r>
  <r>
    <x v="2"/>
    <x v="2"/>
    <n v="50"/>
    <n v="1"/>
    <s v="FRX76"/>
    <n v="100"/>
    <n v="0"/>
    <s v="ร้านที่2"/>
    <s v="พ***ระภาพร น***ากุน"/>
    <s v="ปราจีนบุรี"/>
    <s v="-"/>
    <s v=""/>
    <s v="21/08/2025 10:23"/>
    <s v="-"/>
    <s v="J&amp;T COD"/>
    <s v="Tiktok"/>
    <s v="จ่ายทีหลัง / COD"/>
    <s v=""/>
    <s v="-"/>
    <s v="21/08/2025 10:24"/>
  </r>
  <r>
    <x v="3"/>
    <x v="3"/>
    <n v="50"/>
    <n v="1"/>
    <s v="FRX76"/>
    <n v="100"/>
    <n v="0"/>
    <s v="ร้านที่2"/>
    <s v="พ***ระภาพร น***ากุน"/>
    <s v="ปราจีนบุรี"/>
    <s v="-"/>
    <s v=""/>
    <s v="21/08/2025 10:23"/>
    <s v="-"/>
    <s v="J&amp;T COD"/>
    <s v="Tiktok"/>
    <s v="จ่ายทีหลัง / COD"/>
    <s v=""/>
    <s v="-"/>
    <s v="21/08/2025 10:24"/>
  </r>
  <r>
    <x v="4"/>
    <x v="4"/>
    <n v="50"/>
    <n v="1"/>
    <s v="FRX76"/>
    <n v="100"/>
    <n v="0"/>
    <s v="ร้านที่2"/>
    <s v="พ***ระภาพร น***ากุน"/>
    <s v="ปราจีนบุรี"/>
    <s v="-"/>
    <s v=""/>
    <s v="21/08/2025 10:23"/>
    <s v="-"/>
    <s v="J&amp;T COD"/>
    <s v="Tiktok"/>
    <s v="จ่ายทีหลัง / COD"/>
    <s v=""/>
    <s v="-"/>
    <s v="21/08/2025 10:23"/>
  </r>
  <r>
    <x v="2"/>
    <x v="2"/>
    <n v="50"/>
    <n v="3"/>
    <s v="FRX75"/>
    <n v="300"/>
    <n v="0"/>
    <s v="ร้านที่2"/>
    <s v="ร***าภรณ์ อ***ผ่อง"/>
    <s v="จันทบุรี"/>
    <s v="-"/>
    <s v=""/>
    <s v="21/08/2025 10:22"/>
    <s v="-"/>
    <s v="J&amp;T COD"/>
    <s v="Tiktok"/>
    <s v="จ่ายทีหลัง / COD"/>
    <s v=""/>
    <s v="-"/>
    <s v="21/08/2025 10:22"/>
  </r>
  <r>
    <x v="3"/>
    <x v="3"/>
    <n v="50"/>
    <n v="3"/>
    <s v="FRX75"/>
    <n v="300"/>
    <n v="0"/>
    <s v="ร้านที่2"/>
    <s v="ร***าภรณ์ อ***ผ่อง"/>
    <s v="จันทบุรี"/>
    <s v="-"/>
    <s v=""/>
    <s v="21/08/2025 10:22"/>
    <s v="-"/>
    <s v="J&amp;T COD"/>
    <s v="Tiktok"/>
    <s v="จ่ายทีหลัง / COD"/>
    <s v=""/>
    <s v="-"/>
    <s v="21/08/2025 10:22"/>
  </r>
  <r>
    <x v="4"/>
    <x v="4"/>
    <n v="50"/>
    <n v="3"/>
    <s v="FRX75"/>
    <n v="300"/>
    <n v="0"/>
    <s v="ร้านที่2"/>
    <s v="ร***าภรณ์ อ***ผ่อง"/>
    <s v="จันทบุรี"/>
    <s v="-"/>
    <s v=""/>
    <s v="21/08/2025 10:22"/>
    <s v="-"/>
    <s v="J&amp;T COD"/>
    <s v="Tiktok"/>
    <s v="จ่ายทีหลัง / COD"/>
    <s v=""/>
    <s v="-"/>
    <s v="21/08/2025 10:22"/>
  </r>
  <r>
    <x v="2"/>
    <x v="2"/>
    <n v="50"/>
    <n v="1"/>
    <s v="FRX74"/>
    <n v="100"/>
    <n v="0"/>
    <s v="ร้านที่2"/>
    <s v="ว***พงษ์ ผ***ี"/>
    <s v="เชียงใหม่"/>
    <s v="-"/>
    <s v=""/>
    <s v="21/08/2025 10:22"/>
    <s v="-"/>
    <s v="J&amp;T Express"/>
    <s v="Tiktok"/>
    <s v="tiktok"/>
    <s v=""/>
    <s v="-"/>
    <s v="21/08/2025 10:22"/>
  </r>
  <r>
    <x v="3"/>
    <x v="3"/>
    <n v="50"/>
    <n v="1"/>
    <s v="FRX74"/>
    <n v="100"/>
    <n v="0"/>
    <s v="ร้านที่2"/>
    <s v="ว***พงษ์ ผ***ี"/>
    <s v="เชียงใหม่"/>
    <s v="-"/>
    <s v=""/>
    <s v="21/08/2025 10:22"/>
    <s v="-"/>
    <s v="J&amp;T Express"/>
    <s v="Tiktok"/>
    <s v="tiktok"/>
    <s v=""/>
    <s v="-"/>
    <s v="21/08/2025 10:22"/>
  </r>
  <r>
    <x v="4"/>
    <x v="4"/>
    <n v="50"/>
    <n v="1"/>
    <s v="FRX74"/>
    <n v="100"/>
    <n v="0"/>
    <s v="ร้านที่2"/>
    <s v="ว***พงษ์ ผ***ี"/>
    <s v="เชียงใหม่"/>
    <s v="-"/>
    <s v=""/>
    <s v="21/08/2025 10:22"/>
    <s v="-"/>
    <s v="J&amp;T Express"/>
    <s v="Tiktok"/>
    <s v="tiktok"/>
    <s v=""/>
    <s v="-"/>
    <s v="21/08/2025 10:22"/>
  </r>
  <r>
    <x v="2"/>
    <x v="2"/>
    <n v="50"/>
    <n v="2"/>
    <s v="FRX73"/>
    <n v="200"/>
    <n v="0"/>
    <s v="ร้านที่2"/>
    <s v="ก***ร"/>
    <s v="เทศบาลนครอุบลราชธานี"/>
    <s v="-"/>
    <s v=""/>
    <s v="21/08/2025 10:20"/>
    <s v="-"/>
    <s v="J&amp;T COD"/>
    <s v="Tiktok"/>
    <s v="จ่ายทีหลัง / COD"/>
    <s v=""/>
    <s v="-"/>
    <s v="21/08/2025 10:20"/>
  </r>
  <r>
    <x v="3"/>
    <x v="3"/>
    <n v="50"/>
    <n v="2"/>
    <s v="FRX73"/>
    <n v="200"/>
    <n v="0"/>
    <s v="ร้านที่2"/>
    <s v="ก***ร"/>
    <s v="เทศบาลนครอุบลราชธานี"/>
    <s v="-"/>
    <s v=""/>
    <s v="21/08/2025 10:20"/>
    <s v="-"/>
    <s v="J&amp;T COD"/>
    <s v="Tiktok"/>
    <s v="จ่ายทีหลัง / COD"/>
    <s v=""/>
    <s v="-"/>
    <s v="21/08/2025 10:20"/>
  </r>
  <r>
    <x v="4"/>
    <x v="4"/>
    <n v="50"/>
    <n v="2"/>
    <s v="FRX73"/>
    <n v="200"/>
    <n v="0"/>
    <s v="ร้านที่2"/>
    <s v="ก***ร"/>
    <s v="เทศบาลนครอุบลราชธานี"/>
    <s v="-"/>
    <s v=""/>
    <s v="21/08/2025 10:20"/>
    <s v="-"/>
    <s v="J&amp;T COD"/>
    <s v="Tiktok"/>
    <s v="จ่ายทีหลัง / COD"/>
    <s v=""/>
    <s v="-"/>
    <s v="21/08/2025 10:20"/>
  </r>
  <r>
    <x v="2"/>
    <x v="2"/>
    <n v="50"/>
    <n v="1"/>
    <s v="FRX72"/>
    <n v="100"/>
    <n v="0"/>
    <s v="ร้านที่2"/>
    <s v="ผ***ฝ้าย"/>
    <s v="น่าน"/>
    <s v="-"/>
    <s v=""/>
    <s v="21/08/2025 10:18"/>
    <s v="-"/>
    <s v="J&amp;T COD"/>
    <s v="Tiktok"/>
    <s v="จ่ายทีหลัง / COD"/>
    <s v=""/>
    <s v="-"/>
    <s v="21/08/2025 10:18"/>
  </r>
  <r>
    <x v="3"/>
    <x v="3"/>
    <n v="50"/>
    <n v="1"/>
    <s v="FRX72"/>
    <n v="100"/>
    <n v="0"/>
    <s v="ร้านที่2"/>
    <s v="ผ***ฝ้าย"/>
    <s v="น่าน"/>
    <s v="-"/>
    <s v=""/>
    <s v="21/08/2025 10:18"/>
    <s v="-"/>
    <s v="J&amp;T COD"/>
    <s v="Tiktok"/>
    <s v="จ่ายทีหลัง / COD"/>
    <s v=""/>
    <s v="-"/>
    <s v="21/08/2025 10:18"/>
  </r>
  <r>
    <x v="4"/>
    <x v="4"/>
    <n v="50"/>
    <n v="1"/>
    <s v="FRX72"/>
    <n v="100"/>
    <n v="0"/>
    <s v="ร้านที่2"/>
    <s v="ผ***ฝ้าย"/>
    <s v="น่าน"/>
    <s v="-"/>
    <s v=""/>
    <s v="21/08/2025 10:18"/>
    <s v="-"/>
    <s v="J&amp;T COD"/>
    <s v="Tiktok"/>
    <s v="จ่ายทีหลัง / COD"/>
    <s v=""/>
    <s v="-"/>
    <s v="21/08/2025 10:18"/>
  </r>
  <r>
    <x v="2"/>
    <x v="2"/>
    <n v="50"/>
    <n v="1"/>
    <s v="FRX71"/>
    <n v="100"/>
    <n v="0"/>
    <s v="ร้านที่4"/>
    <s v="จ***ารัตน์"/>
    <s v="ชัยภูมิ"/>
    <s v="-"/>
    <s v=""/>
    <s v="21/08/2025 10:17"/>
    <s v="-"/>
    <s v="J&amp;T COD"/>
    <s v="Tiktok"/>
    <s v="จ่ายทีหลัง / COD"/>
    <s v=""/>
    <s v="-"/>
    <s v="21/08/2025 10:17"/>
  </r>
  <r>
    <x v="3"/>
    <x v="3"/>
    <n v="50"/>
    <n v="1"/>
    <s v="FRX71"/>
    <n v="100"/>
    <n v="0"/>
    <s v="ร้านที่4"/>
    <s v="จ***ารัตน์"/>
    <s v="ชัยภูมิ"/>
    <s v="-"/>
    <s v=""/>
    <s v="21/08/2025 10:17"/>
    <s v="-"/>
    <s v="J&amp;T COD"/>
    <s v="Tiktok"/>
    <s v="จ่ายทีหลัง / COD"/>
    <s v=""/>
    <s v="-"/>
    <s v="21/08/2025 10:17"/>
  </r>
  <r>
    <x v="4"/>
    <x v="4"/>
    <n v="50"/>
    <n v="1"/>
    <s v="FRX71"/>
    <n v="100"/>
    <n v="0"/>
    <s v="ร้านที่4"/>
    <s v="จ***ารัตน์"/>
    <s v="ชัยภูมิ"/>
    <s v="-"/>
    <s v=""/>
    <s v="21/08/2025 10:17"/>
    <s v="-"/>
    <s v="J&amp;T COD"/>
    <s v="Tiktok"/>
    <s v="จ่ายทีหลัง / COD"/>
    <s v=""/>
    <s v="-"/>
    <s v="21/08/2025 10:17"/>
  </r>
  <r>
    <x v="2"/>
    <x v="2"/>
    <n v="50"/>
    <n v="1"/>
    <s v="FRX69"/>
    <n v="138"/>
    <n v="38"/>
    <s v="ร้านที่2"/>
    <s v="พ***เทพ จ***น์โรจน์"/>
    <s v="ฉะเชิงเทรา"/>
    <s v="-"/>
    <s v=""/>
    <s v="21/08/2025 10:16"/>
    <s v="-"/>
    <s v="J&amp;T COD"/>
    <s v="Tiktok"/>
    <s v="จ่ายทีหลัง / COD"/>
    <s v=""/>
    <s v="-"/>
    <s v="21/08/2025 10:16"/>
  </r>
  <r>
    <x v="3"/>
    <x v="3"/>
    <n v="50"/>
    <n v="1"/>
    <s v="FRX69"/>
    <n v="138"/>
    <n v="38"/>
    <s v="ร้านที่2"/>
    <s v="พ***เทพ จ***น์โรจน์"/>
    <s v="ฉะเชิงเทรา"/>
    <s v="-"/>
    <s v=""/>
    <s v="21/08/2025 10:16"/>
    <s v="-"/>
    <s v="J&amp;T COD"/>
    <s v="Tiktok"/>
    <s v="จ่ายทีหลัง / COD"/>
    <s v=""/>
    <s v="-"/>
    <s v="21/08/2025 10:16"/>
  </r>
  <r>
    <x v="4"/>
    <x v="4"/>
    <n v="50"/>
    <n v="1"/>
    <s v="FRX69"/>
    <n v="138"/>
    <n v="38"/>
    <s v="ร้านที่2"/>
    <s v="พ***เทพ จ***น์โรจน์"/>
    <s v="ฉะเชิงเทรา"/>
    <s v="-"/>
    <s v=""/>
    <s v="21/08/2025 10:16"/>
    <s v="-"/>
    <s v="J&amp;T COD"/>
    <s v="Tiktok"/>
    <s v="จ่ายทีหลัง / COD"/>
    <s v=""/>
    <s v="-"/>
    <s v="21/08/2025 10:16"/>
  </r>
  <r>
    <x v="2"/>
    <x v="2"/>
    <n v="50"/>
    <n v="1"/>
    <s v="FRX68"/>
    <n v="100"/>
    <n v="0"/>
    <s v="ร้านที่2"/>
    <s v="ณ***ณิชา ห***องแก้ว"/>
    <s v="สงขลา"/>
    <s v="-"/>
    <s v=""/>
    <s v="21/08/2025 10:14"/>
    <s v="-"/>
    <s v="J&amp;T COD"/>
    <s v="Tiktok"/>
    <s v="จ่ายทีหลัง / COD"/>
    <s v=""/>
    <s v="-"/>
    <s v="21/08/2025 10:14"/>
  </r>
  <r>
    <x v="3"/>
    <x v="3"/>
    <n v="50"/>
    <n v="1"/>
    <s v="FRX68"/>
    <n v="100"/>
    <n v="0"/>
    <s v="ร้านที่2"/>
    <s v="ณ***ณิชา ห***องแก้ว"/>
    <s v="สงขลา"/>
    <s v="-"/>
    <s v=""/>
    <s v="21/08/2025 10:14"/>
    <s v="-"/>
    <s v="J&amp;T COD"/>
    <s v="Tiktok"/>
    <s v="จ่ายทีหลัง / COD"/>
    <s v=""/>
    <s v="-"/>
    <s v="21/08/2025 10:14"/>
  </r>
  <r>
    <x v="4"/>
    <x v="4"/>
    <n v="50"/>
    <n v="1"/>
    <s v="FRX68"/>
    <n v="100"/>
    <n v="0"/>
    <s v="ร้านที่2"/>
    <s v="ณ***ณิชา ห***องแก้ว"/>
    <s v="สงขลา"/>
    <s v="-"/>
    <s v=""/>
    <s v="21/08/2025 10:14"/>
    <s v="-"/>
    <s v="J&amp;T COD"/>
    <s v="Tiktok"/>
    <s v="จ่ายทีหลัง / COD"/>
    <s v=""/>
    <s v="-"/>
    <s v="21/08/2025 10:14"/>
  </r>
  <r>
    <x v="1"/>
    <x v="1"/>
    <n v="50"/>
    <n v="6"/>
    <s v="FRX67"/>
    <n v="200"/>
    <n v="0"/>
    <s v="ร้านที่2"/>
    <s v="น***าวสนทนา เ***ยมโอ"/>
    <s v="นครศรีธรรมราช"/>
    <s v="-"/>
    <s v=""/>
    <s v="21/08/2025 10:13"/>
    <s v="-"/>
    <s v="J&amp;T COD"/>
    <s v="Tiktok"/>
    <s v="จ่ายทีหลัง / COD"/>
    <s v=""/>
    <s v="-"/>
    <s v="21/08/2025 10:13"/>
  </r>
  <r>
    <x v="2"/>
    <x v="2"/>
    <n v="50"/>
    <n v="1"/>
    <s v="FRX66"/>
    <n v="100"/>
    <n v="0"/>
    <s v="ร้านที่2"/>
    <s v="ส***สา ธ***รักษ์"/>
    <s v="สมุทรสาคร"/>
    <s v="-"/>
    <s v=""/>
    <s v="21/08/2025 10:13"/>
    <s v="-"/>
    <s v="J&amp;T COD"/>
    <s v="Tiktok"/>
    <s v="จ่ายทีหลัง / COD"/>
    <s v=""/>
    <s v="-"/>
    <s v="21/08/2025 10:13"/>
  </r>
  <r>
    <x v="3"/>
    <x v="3"/>
    <n v="50"/>
    <n v="1"/>
    <s v="FRX66"/>
    <n v="100"/>
    <n v="0"/>
    <s v="ร้านที่2"/>
    <s v="ส***สา ธ***รักษ์"/>
    <s v="สมุทรสาคร"/>
    <s v="-"/>
    <s v=""/>
    <s v="21/08/2025 10:13"/>
    <s v="-"/>
    <s v="J&amp;T COD"/>
    <s v="Tiktok"/>
    <s v="จ่ายทีหลัง / COD"/>
    <s v=""/>
    <s v="-"/>
    <s v="21/08/2025 10:13"/>
  </r>
  <r>
    <x v="4"/>
    <x v="4"/>
    <n v="50"/>
    <n v="1"/>
    <s v="FRX66"/>
    <n v="100"/>
    <n v="0"/>
    <s v="ร้านที่2"/>
    <s v="ส***สา ธ***รักษ์"/>
    <s v="สมุทรสาคร"/>
    <s v="-"/>
    <s v=""/>
    <s v="21/08/2025 10:13"/>
    <s v="-"/>
    <s v="J&amp;T COD"/>
    <s v="Tiktok"/>
    <s v="จ่ายทีหลัง / COD"/>
    <s v=""/>
    <s v="-"/>
    <s v="21/08/2025 10:13"/>
  </r>
  <r>
    <x v="1"/>
    <x v="1"/>
    <n v="33.333333333333336"/>
    <n v="3"/>
    <s v="FRX65"/>
    <n v="200"/>
    <n v="0"/>
    <s v="ร้านที่2"/>
    <s v="P***ITTITUS"/>
    <s v="ชลบุรี"/>
    <s v="-"/>
    <s v=""/>
    <s v="21/08/2025 10:13"/>
    <s v="-"/>
    <s v="J&amp;T Express"/>
    <s v="Tiktok"/>
    <s v="tiktok"/>
    <s v=""/>
    <s v="-"/>
    <s v="21/08/2025 10:13"/>
  </r>
  <r>
    <x v="2"/>
    <x v="2"/>
    <n v="50"/>
    <n v="1"/>
    <s v="FRX65"/>
    <n v="200"/>
    <n v="0"/>
    <s v="ร้านที่2"/>
    <s v="P***ITTITUS"/>
    <s v="ชลบุรี"/>
    <s v="-"/>
    <s v=""/>
    <s v="21/08/2025 10:13"/>
    <s v="-"/>
    <s v="J&amp;T Express"/>
    <s v="Tiktok"/>
    <s v="tiktok"/>
    <s v=""/>
    <s v="-"/>
    <s v="21/08/2025 10:13"/>
  </r>
  <r>
    <x v="3"/>
    <x v="3"/>
    <n v="50"/>
    <n v="1"/>
    <s v="FRX65"/>
    <n v="200"/>
    <n v="0"/>
    <s v="ร้านที่2"/>
    <s v="P***ITTITUS"/>
    <s v="ชลบุรี"/>
    <s v="-"/>
    <s v=""/>
    <s v="21/08/2025 10:13"/>
    <s v="-"/>
    <s v="J&amp;T Express"/>
    <s v="Tiktok"/>
    <s v="tiktok"/>
    <s v=""/>
    <s v="-"/>
    <s v="21/08/2025 10:13"/>
  </r>
  <r>
    <x v="4"/>
    <x v="4"/>
    <n v="50"/>
    <n v="1"/>
    <s v="FRX65"/>
    <n v="200"/>
    <n v="0"/>
    <s v="ร้านที่2"/>
    <s v="P***ITTITUS"/>
    <s v="ชลบุรี"/>
    <s v="-"/>
    <s v=""/>
    <s v="21/08/2025 10:13"/>
    <s v="-"/>
    <s v="J&amp;T Express"/>
    <s v="Tiktok"/>
    <s v="tiktok"/>
    <s v=""/>
    <s v="-"/>
    <s v="21/08/2025 10:13"/>
  </r>
  <r>
    <x v="2"/>
    <x v="2"/>
    <n v="50"/>
    <n v="1"/>
    <s v="FRX64"/>
    <n v="100"/>
    <n v="0"/>
    <s v="ร้านที่2"/>
    <s v="ก***าญจน์ ร***มภู"/>
    <s v="ปทุมธานี"/>
    <s v="-"/>
    <s v=""/>
    <s v="21/08/2025 10:11"/>
    <s v="-"/>
    <s v="J&amp;T Express"/>
    <s v="Tiktok"/>
    <s v="tiktok"/>
    <s v=""/>
    <s v="-"/>
    <s v="21/08/2025 10:10"/>
  </r>
  <r>
    <x v="3"/>
    <x v="3"/>
    <n v="50"/>
    <n v="1"/>
    <s v="FRX64"/>
    <n v="100"/>
    <n v="0"/>
    <s v="ร้านที่2"/>
    <s v="ก***าญจน์ ร***มภู"/>
    <s v="ปทุมธานี"/>
    <s v="-"/>
    <s v=""/>
    <s v="21/08/2025 10:11"/>
    <s v="-"/>
    <s v="J&amp;T Express"/>
    <s v="Tiktok"/>
    <s v="tiktok"/>
    <s v=""/>
    <s v="-"/>
    <s v="21/08/2025 10:10"/>
  </r>
  <r>
    <x v="4"/>
    <x v="4"/>
    <n v="50"/>
    <n v="1"/>
    <s v="FRX64"/>
    <n v="100"/>
    <n v="0"/>
    <s v="ร้านที่2"/>
    <s v="ก***าญจน์ ร***มภู"/>
    <s v="ปทุมธานี"/>
    <s v="-"/>
    <s v=""/>
    <s v="21/08/2025 10:11"/>
    <s v="-"/>
    <s v="J&amp;T Express"/>
    <s v="Tiktok"/>
    <s v="tiktok"/>
    <s v=""/>
    <s v="-"/>
    <s v="21/08/2025 10:10"/>
  </r>
  <r>
    <x v="1"/>
    <x v="1"/>
    <n v="50"/>
    <n v="6"/>
    <s v="FRX63"/>
    <n v="200"/>
    <n v="0"/>
    <s v="ร้านที่2"/>
    <s v="ส***สาหมูปิ้ง"/>
    <s v="ขอนแก่น"/>
    <s v="-"/>
    <s v=""/>
    <s v="21/08/2025 10:11"/>
    <s v="-"/>
    <s v="J&amp;T Express"/>
    <s v="Tiktok"/>
    <s v="tiktok"/>
    <s v=""/>
    <s v="-"/>
    <s v="21/08/2025 10:10"/>
  </r>
  <r>
    <x v="2"/>
    <x v="2"/>
    <n v="50"/>
    <n v="1"/>
    <s v="FRX62"/>
    <n v="100"/>
    <n v="0"/>
    <s v="ร้านที่2"/>
    <s v="อ***วดี"/>
    <s v="สมุทรปราการ"/>
    <s v="-"/>
    <s v=""/>
    <s v="21/08/2025 10:10"/>
    <s v="-"/>
    <s v="J&amp;T COD"/>
    <s v="Tiktok"/>
    <s v="จ่ายทีหลัง / COD"/>
    <s v=""/>
    <s v="-"/>
    <s v="21/08/2025 10:10"/>
  </r>
  <r>
    <x v="3"/>
    <x v="3"/>
    <n v="50"/>
    <n v="1"/>
    <s v="FRX62"/>
    <n v="100"/>
    <n v="0"/>
    <s v="ร้านที่2"/>
    <s v="อ***วดี"/>
    <s v="สมุทรปราการ"/>
    <s v="-"/>
    <s v=""/>
    <s v="21/08/2025 10:10"/>
    <s v="-"/>
    <s v="J&amp;T COD"/>
    <s v="Tiktok"/>
    <s v="จ่ายทีหลัง / COD"/>
    <s v=""/>
    <s v="-"/>
    <s v="21/08/2025 10:10"/>
  </r>
  <r>
    <x v="4"/>
    <x v="4"/>
    <n v="50"/>
    <n v="1"/>
    <s v="FRX62"/>
    <n v="100"/>
    <n v="0"/>
    <s v="ร้านที่2"/>
    <s v="อ***วดี"/>
    <s v="สมุทรปราการ"/>
    <s v="-"/>
    <s v=""/>
    <s v="21/08/2025 10:10"/>
    <s v="-"/>
    <s v="J&amp;T COD"/>
    <s v="Tiktok"/>
    <s v="จ่ายทีหลัง / COD"/>
    <s v=""/>
    <s v="-"/>
    <s v="21/08/2025 10:10"/>
  </r>
  <r>
    <x v="2"/>
    <x v="2"/>
    <n v="50"/>
    <n v="1"/>
    <s v="FRX60"/>
    <n v="100"/>
    <n v="0"/>
    <s v="ร้านที่2"/>
    <s v="จ***ตา จ***พล"/>
    <s v="เทศบาลนครนครศรีธรรมราช"/>
    <s v="-"/>
    <s v=""/>
    <s v="21/08/2025 10:09"/>
    <s v="-"/>
    <s v="J&amp;T COD"/>
    <s v="Tiktok"/>
    <s v="จ่ายทีหลัง / COD"/>
    <s v="ไม่เอาใบเตย"/>
    <s v="-"/>
    <s v="21/08/2025 10:09"/>
  </r>
  <r>
    <x v="3"/>
    <x v="3"/>
    <n v="50"/>
    <n v="1"/>
    <s v="FRX60"/>
    <n v="100"/>
    <n v="0"/>
    <s v="ร้านที่2"/>
    <s v="จ***ตา จ***พล"/>
    <s v="เทศบาลนครนครศรีธรรมราช"/>
    <s v="-"/>
    <s v=""/>
    <s v="21/08/2025 10:09"/>
    <s v="-"/>
    <s v="J&amp;T COD"/>
    <s v="Tiktok"/>
    <s v="จ่ายทีหลัง / COD"/>
    <s v="ไม่เอาใบเตย"/>
    <s v="-"/>
    <s v="21/08/2025 10:09"/>
  </r>
  <r>
    <x v="4"/>
    <x v="4"/>
    <n v="50"/>
    <n v="1"/>
    <s v="FRX60"/>
    <n v="100"/>
    <n v="0"/>
    <s v="ร้านที่2"/>
    <s v="จ***ตา จ***พล"/>
    <s v="เทศบาลนครนครศรีธรรมราช"/>
    <s v="-"/>
    <s v=""/>
    <s v="21/08/2025 10:09"/>
    <s v="-"/>
    <s v="J&amp;T COD"/>
    <s v="Tiktok"/>
    <s v="จ่ายทีหลัง / COD"/>
    <s v="ไม่เอาใบเตย"/>
    <s v="-"/>
    <s v="21/08/2025 10:09"/>
  </r>
  <r>
    <x v="2"/>
    <x v="2"/>
    <n v="50"/>
    <n v="2"/>
    <s v="FRX59"/>
    <n v="200"/>
    <n v="0"/>
    <s v="ร้านที่2"/>
    <s v="ด***จ เ***ยมสอาด"/>
    <s v="ฉะเชิงเทรา"/>
    <s v="-"/>
    <s v=""/>
    <s v="21/08/2025 10:09"/>
    <s v="-"/>
    <s v="J&amp;T COD"/>
    <s v="Tiktok"/>
    <s v="จ่ายทีหลัง / COD"/>
    <s v=""/>
    <s v="-"/>
    <s v="21/08/2025 10:09"/>
  </r>
  <r>
    <x v="3"/>
    <x v="3"/>
    <n v="50"/>
    <n v="2"/>
    <s v="FRX59"/>
    <n v="200"/>
    <n v="0"/>
    <s v="ร้านที่2"/>
    <s v="ด***จ เ***ยมสอาด"/>
    <s v="ฉะเชิงเทรา"/>
    <s v="-"/>
    <s v=""/>
    <s v="21/08/2025 10:09"/>
    <s v="-"/>
    <s v="J&amp;T COD"/>
    <s v="Tiktok"/>
    <s v="จ่ายทีหลัง / COD"/>
    <s v=""/>
    <s v="-"/>
    <s v="21/08/2025 10:09"/>
  </r>
  <r>
    <x v="4"/>
    <x v="4"/>
    <n v="50"/>
    <n v="2"/>
    <s v="FRX59"/>
    <n v="200"/>
    <n v="0"/>
    <s v="ร้านที่2"/>
    <s v="ด***จ เ***ยมสอาด"/>
    <s v="ฉะเชิงเทรา"/>
    <s v="-"/>
    <s v=""/>
    <s v="21/08/2025 10:09"/>
    <s v="-"/>
    <s v="J&amp;T COD"/>
    <s v="Tiktok"/>
    <s v="จ่ายทีหลัง / COD"/>
    <s v=""/>
    <s v="-"/>
    <s v="21/08/2025 10:09"/>
  </r>
  <r>
    <x v="17"/>
    <x v="20"/>
    <n v="66.666666666666671"/>
    <n v="3"/>
    <s v="FRX58"/>
    <n v="200"/>
    <n v="0"/>
    <s v="ร้านที่2"/>
    <s v="ส***ญญา ว***ียรวรรณกูล"/>
    <s v="พระนครศรีอยุธยา"/>
    <s v="-"/>
    <s v=""/>
    <s v="21/08/2025 10:07"/>
    <s v="-"/>
    <s v="J&amp;T Express"/>
    <s v="Tiktok"/>
    <s v="tiktok"/>
    <s v=""/>
    <s v="-"/>
    <s v="21/08/2025 10:07"/>
  </r>
  <r>
    <x v="2"/>
    <x v="2"/>
    <n v="50"/>
    <n v="1"/>
    <s v="FRX58"/>
    <n v="200"/>
    <n v="0"/>
    <s v="ร้านที่2"/>
    <s v="ส***ญญา ว***ียรวรรณกูล"/>
    <s v="พระนครศรีอยุธยา"/>
    <s v="-"/>
    <s v=""/>
    <s v="21/08/2025 10:07"/>
    <s v="-"/>
    <s v="J&amp;T Express"/>
    <s v="Tiktok"/>
    <s v="tiktok"/>
    <s v=""/>
    <s v="-"/>
    <s v="21/08/2025 10:07"/>
  </r>
  <r>
    <x v="3"/>
    <x v="3"/>
    <n v="50"/>
    <n v="1"/>
    <s v="FRX58"/>
    <n v="200"/>
    <n v="0"/>
    <s v="ร้านที่2"/>
    <s v="ส***ญญา ว***ียรวรรณกูล"/>
    <s v="พระนครศรีอยุธยา"/>
    <s v="-"/>
    <s v=""/>
    <s v="21/08/2025 10:07"/>
    <s v="-"/>
    <s v="J&amp;T Express"/>
    <s v="Tiktok"/>
    <s v="tiktok"/>
    <s v=""/>
    <s v="-"/>
    <s v="21/08/2025 10:07"/>
  </r>
  <r>
    <x v="4"/>
    <x v="4"/>
    <n v="50"/>
    <n v="1"/>
    <s v="FRX58"/>
    <n v="200"/>
    <n v="0"/>
    <s v="ร้านที่2"/>
    <s v="ส***ญญา ว***ียรวรรณกูล"/>
    <s v="พระนครศรีอยุธยา"/>
    <s v="-"/>
    <s v=""/>
    <s v="21/08/2025 10:07"/>
    <s v="-"/>
    <s v="J&amp;T Express"/>
    <s v="Tiktok"/>
    <s v="tiktok"/>
    <s v=""/>
    <s v="-"/>
    <s v="21/08/2025 10:07"/>
  </r>
  <r>
    <x v="2"/>
    <x v="2"/>
    <n v="50"/>
    <n v="1"/>
    <s v="FRX56"/>
    <n v="100"/>
    <n v="0"/>
    <s v="ร้านที่2"/>
    <s v="อ***ุธ. ช***กลิ่น"/>
    <s v="กรุงเทพฯ"/>
    <s v="-"/>
    <s v=""/>
    <s v="21/08/2025 10:05"/>
    <s v="-"/>
    <s v="J&amp;T COD"/>
    <s v="Tiktok"/>
    <s v="จ่ายทีหลัง / COD"/>
    <s v=""/>
    <s v="-"/>
    <s v="21/08/2025 10:05"/>
  </r>
  <r>
    <x v="3"/>
    <x v="3"/>
    <n v="50"/>
    <n v="1"/>
    <s v="FRX56"/>
    <n v="100"/>
    <n v="0"/>
    <s v="ร้านที่2"/>
    <s v="อ***ุธ. ช***กลิ่น"/>
    <s v="กรุงเทพฯ"/>
    <s v="-"/>
    <s v=""/>
    <s v="21/08/2025 10:05"/>
    <s v="-"/>
    <s v="J&amp;T COD"/>
    <s v="Tiktok"/>
    <s v="จ่ายทีหลัง / COD"/>
    <s v=""/>
    <s v="-"/>
    <s v="21/08/2025 10:05"/>
  </r>
  <r>
    <x v="4"/>
    <x v="4"/>
    <n v="50"/>
    <n v="1"/>
    <s v="FRX56"/>
    <n v="100"/>
    <n v="0"/>
    <s v="ร้านที่2"/>
    <s v="อ***ุธ. ช***กลิ่น"/>
    <s v="กรุงเทพฯ"/>
    <s v="-"/>
    <s v=""/>
    <s v="21/08/2025 10:05"/>
    <s v="-"/>
    <s v="J&amp;T COD"/>
    <s v="Tiktok"/>
    <s v="จ่ายทีหลัง / COD"/>
    <s v=""/>
    <s v="-"/>
    <s v="21/08/2025 10:05"/>
  </r>
  <r>
    <x v="1"/>
    <x v="1"/>
    <n v="50"/>
    <n v="6"/>
    <s v="FRX53"/>
    <n v="200"/>
    <n v="0"/>
    <s v="ร้านที่2"/>
    <s v="ท**"/>
    <s v="ตรัง"/>
    <s v="-"/>
    <s v=""/>
    <s v="21/08/2025 10:01"/>
    <s v="-"/>
    <s v="J&amp;T Express"/>
    <s v="Tiktok"/>
    <s v="tiktok"/>
    <s v=""/>
    <s v="-"/>
    <s v="21/08/2025 10:01"/>
  </r>
  <r>
    <x v="1"/>
    <x v="1"/>
    <n v="50"/>
    <n v="6"/>
    <s v="FRX52"/>
    <n v="300"/>
    <n v="0"/>
    <s v="ร้านที่2"/>
    <s v="น***กษณ์"/>
    <s v="อ่างทอง"/>
    <s v="-"/>
    <s v=""/>
    <s v="21/08/2025 10:01"/>
    <s v="-"/>
    <s v="J&amp;T COD"/>
    <s v="Tiktok"/>
    <s v="จ่ายทีหลัง / COD"/>
    <s v=""/>
    <s v="-"/>
    <s v="21/08/2025 10:01"/>
  </r>
  <r>
    <x v="2"/>
    <x v="2"/>
    <n v="50"/>
    <n v="1"/>
    <s v="FRX52"/>
    <n v="300"/>
    <n v="0"/>
    <s v="ร้านที่2"/>
    <s v="น***กษณ์"/>
    <s v="อ่างทอง"/>
    <s v="-"/>
    <s v=""/>
    <s v="21/08/2025 10:01"/>
    <s v="-"/>
    <s v="J&amp;T COD"/>
    <s v="Tiktok"/>
    <s v="จ่ายทีหลัง / COD"/>
    <s v=""/>
    <s v="-"/>
    <s v="21/08/2025 10:01"/>
  </r>
  <r>
    <x v="3"/>
    <x v="3"/>
    <n v="50"/>
    <n v="1"/>
    <s v="FRX52"/>
    <n v="300"/>
    <n v="0"/>
    <s v="ร้านที่2"/>
    <s v="น***กษณ์"/>
    <s v="อ่างทอง"/>
    <s v="-"/>
    <s v=""/>
    <s v="21/08/2025 10:01"/>
    <s v="-"/>
    <s v="J&amp;T COD"/>
    <s v="Tiktok"/>
    <s v="จ่ายทีหลัง / COD"/>
    <s v=""/>
    <s v="-"/>
    <s v="21/08/2025 10:01"/>
  </r>
  <r>
    <x v="4"/>
    <x v="4"/>
    <n v="50"/>
    <n v="1"/>
    <s v="FRX52"/>
    <n v="300"/>
    <n v="0"/>
    <s v="ร้านที่2"/>
    <s v="น***กษณ์"/>
    <s v="อ่างทอง"/>
    <s v="-"/>
    <s v=""/>
    <s v="21/08/2025 10:01"/>
    <s v="-"/>
    <s v="J&amp;T COD"/>
    <s v="Tiktok"/>
    <s v="จ่ายทีหลัง / COD"/>
    <s v=""/>
    <s v="-"/>
    <s v="21/08/2025 10:01"/>
  </r>
  <r>
    <x v="2"/>
    <x v="2"/>
    <n v="50"/>
    <n v="2"/>
    <s v="FRX51"/>
    <n v="200"/>
    <n v="0"/>
    <s v="ร้านที่2"/>
    <s v="ว***ัย เ***รัตน์"/>
    <s v="อ่างทอง"/>
    <s v="-"/>
    <s v=""/>
    <s v="21/08/2025 09:59"/>
    <s v="-"/>
    <s v="J&amp;T COD"/>
    <s v="Tiktok"/>
    <s v="จ่ายทีหลัง / COD"/>
    <s v=""/>
    <s v="-"/>
    <s v="21/08/2025 09:59"/>
  </r>
  <r>
    <x v="3"/>
    <x v="3"/>
    <n v="50"/>
    <n v="2"/>
    <s v="FRX51"/>
    <n v="200"/>
    <n v="0"/>
    <s v="ร้านที่2"/>
    <s v="ว***ัย เ***รัตน์"/>
    <s v="อ่างทอง"/>
    <s v="-"/>
    <s v=""/>
    <s v="21/08/2025 09:59"/>
    <s v="-"/>
    <s v="J&amp;T COD"/>
    <s v="Tiktok"/>
    <s v="จ่ายทีหลัง / COD"/>
    <s v=""/>
    <s v="-"/>
    <s v="21/08/2025 09:59"/>
  </r>
  <r>
    <x v="4"/>
    <x v="4"/>
    <n v="50"/>
    <n v="2"/>
    <s v="FRX51"/>
    <n v="200"/>
    <n v="0"/>
    <s v="ร้านที่2"/>
    <s v="ว***ัย เ***รัตน์"/>
    <s v="อ่างทอง"/>
    <s v="-"/>
    <s v=""/>
    <s v="21/08/2025 09:59"/>
    <s v="-"/>
    <s v="J&amp;T COD"/>
    <s v="Tiktok"/>
    <s v="จ่ายทีหลัง / COD"/>
    <s v=""/>
    <s v="-"/>
    <s v="21/08/2025 09:59"/>
  </r>
  <r>
    <x v="1"/>
    <x v="1"/>
    <n v="33.333333333333336"/>
    <n v="3"/>
    <s v="FRX50"/>
    <n v="452"/>
    <n v="0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21/08/2025 09:58"/>
    <s v="-"/>
    <s v="SPX Express"/>
    <s v="Shopee"/>
    <s v="shopee"/>
    <s v=""/>
    <s v="TH254787724784W"/>
    <s v="21/08/2025 09:58"/>
  </r>
  <r>
    <x v="0"/>
    <x v="0"/>
    <n v="66"/>
    <n v="1"/>
    <s v="FRX50"/>
    <n v="452"/>
    <n v="0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21/08/2025 09:58"/>
    <s v="-"/>
    <s v="SPX Express"/>
    <s v="Shopee"/>
    <s v="shopee"/>
    <s v=""/>
    <s v="TH254787724784W"/>
    <s v="21/08/2025 09:58"/>
  </r>
  <r>
    <x v="16"/>
    <x v="19"/>
    <n v="66"/>
    <n v="1"/>
    <s v="FRX50"/>
    <n v="452"/>
    <n v="0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21/08/2025 09:58"/>
    <s v="-"/>
    <s v="SPX Express"/>
    <s v="Shopee"/>
    <s v="shopee"/>
    <s v=""/>
    <s v="TH254787724784W"/>
    <s v="21/08/2025 09:58"/>
  </r>
  <r>
    <x v="9"/>
    <x v="13"/>
    <n v="67"/>
    <n v="1"/>
    <s v="FRX50"/>
    <n v="452"/>
    <n v="0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21/08/2025 09:58"/>
    <s v="-"/>
    <s v="SPX Express"/>
    <s v="Shopee"/>
    <s v="shopee"/>
    <s v=""/>
    <s v="TH254787724784W"/>
    <s v="21/08/2025 09:58"/>
  </r>
  <r>
    <x v="0"/>
    <x v="0"/>
    <n v="78"/>
    <n v="1"/>
    <s v="FRX50"/>
    <n v="452"/>
    <n v="0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21/08/2025 09:58"/>
    <s v="-"/>
    <s v="SPX Express"/>
    <s v="Shopee"/>
    <s v="shopee"/>
    <s v=""/>
    <s v="TH254787724784W"/>
    <s v="21/08/2025 09:58"/>
  </r>
  <r>
    <x v="1"/>
    <x v="1"/>
    <n v="50"/>
    <n v="12"/>
    <s v="FRX48"/>
    <n v="400"/>
    <n v="0"/>
    <s v="ร้านที่2"/>
    <s v="เ***"/>
    <s v="นครราชสีมา"/>
    <s v="-"/>
    <s v=""/>
    <s v="21/08/2025 09:56"/>
    <s v="-"/>
    <s v="J&amp;T COD"/>
    <s v="Tiktok"/>
    <s v="จ่ายทีหลัง / COD"/>
    <s v=""/>
    <s v="-"/>
    <s v="21/08/2025 09:56"/>
  </r>
  <r>
    <x v="1"/>
    <x v="1"/>
    <n v="50"/>
    <n v="6"/>
    <s v="FRX46"/>
    <n v="200"/>
    <n v="0"/>
    <s v="ร้านที่2"/>
    <s v="น***ชา  ศ***วัสดิ์"/>
    <s v="เทศบาลนครนครราชสีมา"/>
    <s v="-"/>
    <s v=""/>
    <s v="21/08/2025 09:53"/>
    <s v="-"/>
    <s v="J&amp;T COD"/>
    <s v="Tiktok"/>
    <s v="จ่ายทีหลัง / COD"/>
    <s v=""/>
    <s v="-"/>
    <s v="21/08/2025 09:53"/>
  </r>
  <r>
    <x v="1"/>
    <x v="1"/>
    <n v="50"/>
    <n v="6"/>
    <s v="FRX45"/>
    <n v="200"/>
    <n v="0"/>
    <s v="ร้านที่2"/>
    <s v="ณ***า จ***ื้อไทย"/>
    <s v="อุทัยธานี"/>
    <s v="-"/>
    <s v=""/>
    <s v="21/08/2025 09:53"/>
    <s v="-"/>
    <s v="J&amp;T COD"/>
    <s v="Tiktok"/>
    <s v="จ่ายทีหลัง / COD"/>
    <s v=""/>
    <s v="-"/>
    <s v="21/08/2025 09:53"/>
  </r>
  <r>
    <x v="11"/>
    <x v="14"/>
    <n v="66.666666666666671"/>
    <n v="3"/>
    <s v="FRX44"/>
    <n v="300"/>
    <n v="0"/>
    <s v="ร้านที่2"/>
    <s v="ล***า พ***าภรณ์"/>
    <s v="ฉะเชิงเทรา"/>
    <s v="-"/>
    <s v=""/>
    <s v="21/08/2025 09:53"/>
    <s v="-"/>
    <s v="J&amp;T COD"/>
    <s v="Tiktok"/>
    <s v="จ่ายทีหลัง / COD"/>
    <s v=""/>
    <s v="-"/>
    <s v="21/08/2025 09:53"/>
  </r>
  <r>
    <x v="1"/>
    <x v="1"/>
    <n v="50"/>
    <n v="6"/>
    <s v="FRX44"/>
    <n v="300"/>
    <n v="0"/>
    <s v="ร้านที่2"/>
    <s v="ล***า พ***าภรณ์"/>
    <s v="ฉะเชิงเทรา"/>
    <s v="-"/>
    <s v=""/>
    <s v="21/08/2025 09:53"/>
    <s v="-"/>
    <s v="J&amp;T COD"/>
    <s v="Tiktok"/>
    <s v="จ่ายทีหลัง / COD"/>
    <s v=""/>
    <s v="-"/>
    <s v="21/08/2025 09:53"/>
  </r>
  <r>
    <x v="1"/>
    <x v="1"/>
    <n v="50"/>
    <n v="6"/>
    <s v="FRX42"/>
    <n v="200"/>
    <n v="0"/>
    <s v="ร้านที่2"/>
    <s v="น***มุกดา บ***ที่ยง"/>
    <s v="ประจวบคีรีขันธ์"/>
    <s v="-"/>
    <s v=""/>
    <s v="21/08/2025 09:53"/>
    <s v="-"/>
    <s v="J&amp;T COD"/>
    <s v="Tiktok"/>
    <s v="จ่ายทีหลัง / COD"/>
    <s v=""/>
    <s v="-"/>
    <s v="21/08/2025 09:53"/>
  </r>
  <r>
    <x v="1"/>
    <x v="1"/>
    <n v="50"/>
    <n v="6"/>
    <s v="FRX41"/>
    <n v="200"/>
    <n v="0"/>
    <s v="ร้านที่2"/>
    <s v="ด***ันทร์ ว***สองสัตย์"/>
    <s v="สมุทรปราการ"/>
    <s v="-"/>
    <s v=""/>
    <s v="21/08/2025 09:52"/>
    <s v="-"/>
    <s v="J&amp;T COD"/>
    <s v="Tiktok"/>
    <s v="จ่ายทีหลัง / COD"/>
    <s v=""/>
    <s v="-"/>
    <s v="21/08/2025 09:52"/>
  </r>
  <r>
    <x v="2"/>
    <x v="2"/>
    <n v="50"/>
    <n v="1"/>
    <s v="FRX40"/>
    <n v="100"/>
    <n v="0"/>
    <s v="ร้านที่2"/>
    <s v="ป***วรรณ บ***ะยีฮะซัน"/>
    <s v="พระนครศรีอยุธยา"/>
    <s v="-"/>
    <s v=""/>
    <s v="21/08/2025 09:52"/>
    <s v="-"/>
    <s v="J&amp;T Express"/>
    <s v="Tiktok"/>
    <s v="tiktok"/>
    <s v=""/>
    <s v="-"/>
    <s v="21/08/2025 09:52"/>
  </r>
  <r>
    <x v="3"/>
    <x v="3"/>
    <n v="50"/>
    <n v="1"/>
    <s v="FRX40"/>
    <n v="100"/>
    <n v="0"/>
    <s v="ร้านที่2"/>
    <s v="ป***วรรณ บ***ะยีฮะซัน"/>
    <s v="พระนครศรีอยุธยา"/>
    <s v="-"/>
    <s v=""/>
    <s v="21/08/2025 09:52"/>
    <s v="-"/>
    <s v="J&amp;T Express"/>
    <s v="Tiktok"/>
    <s v="tiktok"/>
    <s v=""/>
    <s v="-"/>
    <s v="21/08/2025 09:52"/>
  </r>
  <r>
    <x v="4"/>
    <x v="4"/>
    <n v="50"/>
    <n v="1"/>
    <s v="FRX40"/>
    <n v="100"/>
    <n v="0"/>
    <s v="ร้านที่2"/>
    <s v="ป***วรรณ บ***ะยีฮะซัน"/>
    <s v="พระนครศรีอยุธยา"/>
    <s v="-"/>
    <s v=""/>
    <s v="21/08/2025 09:52"/>
    <s v="-"/>
    <s v="J&amp;T Express"/>
    <s v="Tiktok"/>
    <s v="tiktok"/>
    <s v=""/>
    <s v="-"/>
    <s v="21/08/2025 09:52"/>
  </r>
  <r>
    <x v="14"/>
    <x v="17"/>
    <n v="15"/>
    <n v="2"/>
    <s v="FRX39"/>
    <n v="46"/>
    <n v="16"/>
    <s v="ร้านที่1"/>
    <s v="ฐ******ว"/>
    <s v="******จ้งวัฒนะ-ปากเกร็ด 19  ถ.แจ้งวัฒนะ ต.บางพูด ตำบลบางพูด อำเภอปากเกร็ด จังหวัดนนทบุรี 11120"/>
    <s v="11120"/>
    <s v="77"/>
    <s v="21/08/2025 09:50"/>
    <s v="-"/>
    <s v="SPX Express"/>
    <s v="Shopee"/>
    <s v="shopee"/>
    <s v=""/>
    <s v="TH258991712701B"/>
    <s v="21/08/2025 09:50"/>
  </r>
  <r>
    <x v="2"/>
    <x v="2"/>
    <n v="50"/>
    <n v="2"/>
    <s v="FRX38"/>
    <n v="200"/>
    <n v="0"/>
    <s v="ร้านที่2"/>
    <s v="น***มุกดา บ***ที่ยง"/>
    <s v="ประจวบคีรีขันธ์"/>
    <s v="-"/>
    <s v=""/>
    <s v="21/08/2025 09:50"/>
    <s v="-"/>
    <s v="J&amp;T COD"/>
    <s v="Tiktok"/>
    <s v="จ่ายทีหลัง / COD"/>
    <s v=""/>
    <s v="-"/>
    <s v="21/08/2025 09:50"/>
  </r>
  <r>
    <x v="3"/>
    <x v="3"/>
    <n v="50"/>
    <n v="2"/>
    <s v="FRX38"/>
    <n v="200"/>
    <n v="0"/>
    <s v="ร้านที่2"/>
    <s v="น***มุกดา บ***ที่ยง"/>
    <s v="ประจวบคีรีขันธ์"/>
    <s v="-"/>
    <s v=""/>
    <s v="21/08/2025 09:50"/>
    <s v="-"/>
    <s v="J&amp;T COD"/>
    <s v="Tiktok"/>
    <s v="จ่ายทีหลัง / COD"/>
    <s v=""/>
    <s v="-"/>
    <s v="21/08/2025 09:50"/>
  </r>
  <r>
    <x v="4"/>
    <x v="4"/>
    <n v="50"/>
    <n v="2"/>
    <s v="FRX38"/>
    <n v="200"/>
    <n v="0"/>
    <s v="ร้านที่2"/>
    <s v="น***มุกดา บ***ที่ยง"/>
    <s v="ประจวบคีรีขันธ์"/>
    <s v="-"/>
    <s v=""/>
    <s v="21/08/2025 09:50"/>
    <s v="-"/>
    <s v="J&amp;T COD"/>
    <s v="Tiktok"/>
    <s v="จ่ายทีหลัง / COD"/>
    <s v=""/>
    <s v="-"/>
    <s v="21/08/2025 09:50"/>
  </r>
  <r>
    <x v="1"/>
    <x v="1"/>
    <n v="50"/>
    <n v="6"/>
    <s v="FRX37"/>
    <n v="200"/>
    <n v="0"/>
    <s v="ร้านที่2"/>
    <s v="ม***ค์   ส***ตรา"/>
    <s v="หนองคาย"/>
    <s v="-"/>
    <s v=""/>
    <s v="21/08/2025 09:49"/>
    <s v="-"/>
    <s v="J&amp;T COD"/>
    <s v="Tiktok"/>
    <s v="จ่ายทีหลัง / COD"/>
    <s v=""/>
    <s v="-"/>
    <s v="21/08/2025 09:49"/>
  </r>
  <r>
    <x v="2"/>
    <x v="2"/>
    <n v="50"/>
    <n v="1"/>
    <s v="FRX36"/>
    <n v="100"/>
    <n v="0"/>
    <s v="ร้านที่2"/>
    <s v="ญ***ิตร ศ***ิ์เติม"/>
    <s v="กรุงเทพฯ"/>
    <s v="-"/>
    <s v=""/>
    <s v="21/08/2025 09:49"/>
    <s v="-"/>
    <s v="J&amp;T COD"/>
    <s v="Tiktok"/>
    <s v="จ่ายทีหลัง / COD"/>
    <s v=""/>
    <s v="-"/>
    <s v="21/08/2025 09:49"/>
  </r>
  <r>
    <x v="3"/>
    <x v="3"/>
    <n v="50"/>
    <n v="1"/>
    <s v="FRX36"/>
    <n v="100"/>
    <n v="0"/>
    <s v="ร้านที่2"/>
    <s v="ญ***ิตร ศ***ิ์เติม"/>
    <s v="กรุงเทพฯ"/>
    <s v="-"/>
    <s v=""/>
    <s v="21/08/2025 09:49"/>
    <s v="-"/>
    <s v="J&amp;T COD"/>
    <s v="Tiktok"/>
    <s v="จ่ายทีหลัง / COD"/>
    <s v=""/>
    <s v="-"/>
    <s v="21/08/2025 09:49"/>
  </r>
  <r>
    <x v="4"/>
    <x v="4"/>
    <n v="50"/>
    <n v="1"/>
    <s v="FRX36"/>
    <n v="100"/>
    <n v="0"/>
    <s v="ร้านที่2"/>
    <s v="ญ***ิตร ศ***ิ์เติม"/>
    <s v="กรุงเทพฯ"/>
    <s v="-"/>
    <s v=""/>
    <s v="21/08/2025 09:49"/>
    <s v="-"/>
    <s v="J&amp;T COD"/>
    <s v="Tiktok"/>
    <s v="จ่ายทีหลัง / COD"/>
    <s v=""/>
    <s v="-"/>
    <s v="21/08/2025 09:49"/>
  </r>
  <r>
    <x v="2"/>
    <x v="2"/>
    <n v="50"/>
    <n v="1"/>
    <s v="FRX34"/>
    <n v="100"/>
    <n v="0"/>
    <s v="ร้านที่2"/>
    <s v="น***์นภัสน์ จ***ผสุข"/>
    <s v="เชียงใหม่"/>
    <s v="-"/>
    <s v=""/>
    <s v="21/08/2025 09:48"/>
    <s v="-"/>
    <s v="J&amp;T Express"/>
    <s v="Tiktok"/>
    <s v="tiktok"/>
    <s v=""/>
    <s v="-"/>
    <s v="21/08/2025 09:48"/>
  </r>
  <r>
    <x v="3"/>
    <x v="3"/>
    <n v="50"/>
    <n v="1"/>
    <s v="FRX34"/>
    <n v="100"/>
    <n v="0"/>
    <s v="ร้านที่2"/>
    <s v="น***์นภัสน์ จ***ผสุข"/>
    <s v="เชียงใหม่"/>
    <s v="-"/>
    <s v=""/>
    <s v="21/08/2025 09:48"/>
    <s v="-"/>
    <s v="J&amp;T Express"/>
    <s v="Tiktok"/>
    <s v="tiktok"/>
    <s v=""/>
    <s v="-"/>
    <s v="21/08/2025 09:48"/>
  </r>
  <r>
    <x v="4"/>
    <x v="4"/>
    <n v="50"/>
    <n v="1"/>
    <s v="FRX34"/>
    <n v="100"/>
    <n v="0"/>
    <s v="ร้านที่2"/>
    <s v="น***์นภัสน์ จ***ผสุข"/>
    <s v="เชียงใหม่"/>
    <s v="-"/>
    <s v=""/>
    <s v="21/08/2025 09:48"/>
    <s v="-"/>
    <s v="J&amp;T Express"/>
    <s v="Tiktok"/>
    <s v="tiktok"/>
    <s v=""/>
    <s v="-"/>
    <s v="21/08/2025 09:48"/>
  </r>
  <r>
    <x v="12"/>
    <x v="15"/>
    <n v="139"/>
    <n v="2"/>
    <s v="FRX33"/>
    <n v="218"/>
    <n v="0"/>
    <s v="ร้านที่2"/>
    <s v="ณ***ยา บ***ทศ"/>
    <s v="ชลบุรี"/>
    <s v="-"/>
    <s v=""/>
    <s v="21/08/2025 09:46"/>
    <s v="-"/>
    <s v="J&amp;T COD"/>
    <s v="Tiktok"/>
    <s v="จ่ายทีหลัง / COD"/>
    <s v=""/>
    <s v="-"/>
    <s v="21/08/2025 09:46"/>
  </r>
  <r>
    <x v="11"/>
    <x v="14"/>
    <n v="66.666666666666671"/>
    <n v="3"/>
    <s v="FRX32"/>
    <n v="200"/>
    <n v="0"/>
    <s v="ร้านที่2"/>
    <s v="ภ***ลัญชญ์    แ***นิคม"/>
    <s v="ปทุมธานี"/>
    <s v="-"/>
    <s v=""/>
    <s v="21/08/2025 09:46"/>
    <s v="-"/>
    <s v="Flash Express Thailand"/>
    <s v="Tiktok"/>
    <s v="tiktok"/>
    <s v=""/>
    <s v="-"/>
    <s v="21/08/2025 09:46"/>
  </r>
  <r>
    <x v="17"/>
    <x v="20"/>
    <n v="66.666666666666671"/>
    <n v="3"/>
    <s v="FRX32"/>
    <n v="200"/>
    <n v="0"/>
    <s v="ร้านที่2"/>
    <s v="ภ***ลัญชญ์    แ***นิคม"/>
    <s v="ปทุมธานี"/>
    <s v="-"/>
    <s v=""/>
    <s v="21/08/2025 09:46"/>
    <s v="-"/>
    <s v="Flash Express Thailand"/>
    <s v="Tiktok"/>
    <s v="tiktok"/>
    <s v=""/>
    <s v="-"/>
    <s v="21/08/2025 09:46"/>
  </r>
  <r>
    <x v="1"/>
    <x v="1"/>
    <n v="50"/>
    <n v="6"/>
    <s v="FRX31"/>
    <n v="200"/>
    <n v="0"/>
    <s v="ร้านที่2"/>
    <s v="อ***มา ช***ตืเหล็ก"/>
    <s v="สุพรรณบุรี"/>
    <s v="-"/>
    <s v=""/>
    <s v="21/08/2025 09:45"/>
    <s v="-"/>
    <s v="J&amp;T COD"/>
    <s v="Tiktok"/>
    <s v="จ่ายทีหลัง / COD"/>
    <s v=""/>
    <s v="-"/>
    <s v="21/08/2025 09:45"/>
  </r>
  <r>
    <x v="1"/>
    <x v="1"/>
    <n v="50"/>
    <n v="6"/>
    <s v="FRX30"/>
    <n v="200"/>
    <n v="0"/>
    <s v="ร้านที่2"/>
    <s v="ห***เตยที่ทิ่มแทง"/>
    <s v="สุพรรณบุรี"/>
    <s v="-"/>
    <s v=""/>
    <s v="21/08/2025 09:44"/>
    <s v="-"/>
    <s v="J&amp;T COD"/>
    <s v="Tiktok"/>
    <s v="จ่ายทีหลัง / COD"/>
    <s v=""/>
    <s v="-"/>
    <s v="21/08/2025 09:44"/>
  </r>
  <r>
    <x v="1"/>
    <x v="1"/>
    <n v="50"/>
    <n v="6"/>
    <s v="FRX29"/>
    <n v="200"/>
    <n v="0"/>
    <s v="ร้านที่2"/>
    <s v="น***ำเริญ เ***เหล็ก"/>
    <s v="กรุงเทพฯ"/>
    <s v="-"/>
    <s v=""/>
    <s v="21/08/2025 09:43"/>
    <s v="-"/>
    <s v="J&amp;T COD"/>
    <s v="Tiktok"/>
    <s v="จ่ายทีหลัง / COD"/>
    <s v=""/>
    <s v="-"/>
    <s v="21/08/2025 09:43"/>
  </r>
  <r>
    <x v="7"/>
    <x v="8"/>
    <n v="10"/>
    <n v="50"/>
    <s v="FRX28"/>
    <n v="490"/>
    <n v="0"/>
    <s v="ร้านที่1"/>
    <s v="ว******์"/>
    <s v="******ำรักษ์, อำเภอธัญบุรี ตำบลบึงน้ำรักษ์ อำเภอธัญบุรี จังหวัดปทุมธานี 12110"/>
    <s v="12110"/>
    <s v="70"/>
    <s v="21/08/2025 10:13"/>
    <s v="-"/>
    <s v="SPX Express"/>
    <s v="Shopee"/>
    <s v="shopee"/>
    <s v=""/>
    <s v="TH253520939825E"/>
    <s v="21/08/2025 09:43"/>
  </r>
  <r>
    <x v="1"/>
    <x v="1"/>
    <n v="50"/>
    <n v="6"/>
    <s v="FRX27"/>
    <n v="200"/>
    <n v="0"/>
    <s v="ร้านที่2"/>
    <s v="ว***ดา ว***ังกา"/>
    <s v="แพร่"/>
    <s v="-"/>
    <s v=""/>
    <s v="21/08/2025 09:39"/>
    <s v="-"/>
    <s v="J&amp;T COD"/>
    <s v="Tiktok"/>
    <s v="จ่ายทีหลัง / COD"/>
    <s v=""/>
    <s v="-"/>
    <s v="21/08/2025 09:39"/>
  </r>
  <r>
    <x v="1"/>
    <x v="1"/>
    <n v="50"/>
    <n v="6"/>
    <s v="FRX24"/>
    <n v="200"/>
    <n v="0"/>
    <s v="ร้านที่2"/>
    <s v="ร* ส***าย ธ***รจน์"/>
    <s v="Phra Nakhon Si Ayutthaya"/>
    <s v="-"/>
    <s v=""/>
    <s v="21/08/2025 09:35"/>
    <s v="-"/>
    <s v="J&amp;T Express"/>
    <s v="Tiktok"/>
    <s v="tiktok"/>
    <s v=""/>
    <s v="-"/>
    <s v="21/08/2025 09:35"/>
  </r>
  <r>
    <x v="11"/>
    <x v="14"/>
    <n v="66.666666666666671"/>
    <n v="3"/>
    <s v="FRX23"/>
    <n v="300"/>
    <n v="0"/>
    <s v="ร้านที่2"/>
    <s v="ป***ฒิ จ***ร์เวียงชัย"/>
    <s v="ชลบุรี"/>
    <s v="-"/>
    <s v=""/>
    <s v="21/08/2025 09:34"/>
    <s v="-"/>
    <s v="J&amp;T Express"/>
    <s v="Tiktok"/>
    <s v="tiktok"/>
    <s v=""/>
    <s v="-"/>
    <s v="21/08/2025 09:34"/>
  </r>
  <r>
    <x v="1"/>
    <x v="1"/>
    <n v="50"/>
    <n v="6"/>
    <s v="FRX23"/>
    <n v="300"/>
    <n v="0"/>
    <s v="ร้านที่2"/>
    <s v="ป***ฒิ จ***ร์เวียงชัย"/>
    <s v="ชลบุรี"/>
    <s v="-"/>
    <s v=""/>
    <s v="21/08/2025 09:34"/>
    <s v="-"/>
    <s v="J&amp;T Express"/>
    <s v="Tiktok"/>
    <s v="tiktok"/>
    <s v=""/>
    <s v="-"/>
    <s v="21/08/2025 09:34"/>
  </r>
  <r>
    <x v="1"/>
    <x v="1"/>
    <n v="50"/>
    <n v="6"/>
    <s v="FRX22"/>
    <n v="200"/>
    <n v="0"/>
    <s v="ร้านที่2"/>
    <s v="อ*** ส***มื่นไว"/>
    <s v="ลพบุรี"/>
    <s v="-"/>
    <s v=""/>
    <s v="21/08/2025 09:33"/>
    <s v="-"/>
    <s v="J&amp;T COD"/>
    <s v="Tiktok"/>
    <s v="จ่ายทีหลัง / COD"/>
    <s v=""/>
    <s v="-"/>
    <s v="21/08/2025 09:33"/>
  </r>
  <r>
    <x v="1"/>
    <x v="1"/>
    <n v="50"/>
    <n v="6"/>
    <s v="FRX21"/>
    <n v="200"/>
    <n v="0"/>
    <s v="ร้านที่2"/>
    <s v="A***go K***arn K***ำตาล ฟ***น"/>
    <s v="ชลบุรี"/>
    <s v="-"/>
    <s v=""/>
    <s v="21/08/2025 09:33"/>
    <s v="-"/>
    <s v="J&amp;T COD"/>
    <s v="Tiktok"/>
    <s v="จ่ายทีหลัง / COD"/>
    <s v=""/>
    <s v="-"/>
    <s v="21/08/2025 09:33"/>
  </r>
  <r>
    <x v="2"/>
    <x v="2"/>
    <n v="50"/>
    <n v="1"/>
    <s v="FRX20"/>
    <n v="100"/>
    <n v="0"/>
    <s v="ร้านที่2"/>
    <s v="อ***สิทธิ์"/>
    <s v="นครศรีธรรมราช"/>
    <s v="-"/>
    <s v=""/>
    <s v="21/08/2025 09:32"/>
    <s v="-"/>
    <s v="J&amp;T COD"/>
    <s v="Tiktok"/>
    <s v="จ่ายทีหลัง / COD"/>
    <s v=""/>
    <s v="-"/>
    <s v="21/08/2025 09:32"/>
  </r>
  <r>
    <x v="3"/>
    <x v="3"/>
    <n v="50"/>
    <n v="1"/>
    <s v="FRX20"/>
    <n v="100"/>
    <n v="0"/>
    <s v="ร้านที่2"/>
    <s v="อ***สิทธิ์"/>
    <s v="นครศรีธรรมราช"/>
    <s v="-"/>
    <s v=""/>
    <s v="21/08/2025 09:32"/>
    <s v="-"/>
    <s v="J&amp;T COD"/>
    <s v="Tiktok"/>
    <s v="จ่ายทีหลัง / COD"/>
    <s v=""/>
    <s v="-"/>
    <s v="21/08/2025 09:32"/>
  </r>
  <r>
    <x v="4"/>
    <x v="4"/>
    <n v="50"/>
    <n v="1"/>
    <s v="FRX20"/>
    <n v="100"/>
    <n v="0"/>
    <s v="ร้านที่2"/>
    <s v="อ***สิทธิ์"/>
    <s v="นครศรีธรรมราช"/>
    <s v="-"/>
    <s v=""/>
    <s v="21/08/2025 09:32"/>
    <s v="-"/>
    <s v="J&amp;T COD"/>
    <s v="Tiktok"/>
    <s v="จ่ายทีหลัง / COD"/>
    <s v=""/>
    <s v="-"/>
    <s v="21/08/2025 09:32"/>
  </r>
  <r>
    <x v="9"/>
    <x v="13"/>
    <n v="78.5"/>
    <n v="2"/>
    <s v="FRX19"/>
    <n v="149"/>
    <n v="0"/>
    <s v="ร้านที่1"/>
    <s v="อ******ด"/>
    <s v="******านนอก, อำเภอด่านขุนทด ตำบลด่านนอก อำเภอด่านขุนทด จังหวัดนครราชสีมา 30210"/>
    <s v="30210"/>
    <s v="98"/>
    <s v="21/08/2025 09:31"/>
    <s v="-"/>
    <s v="SPX Express"/>
    <s v="Shopee"/>
    <s v="shopee"/>
    <s v=""/>
    <s v="TH2526274830308"/>
    <s v="21/08/2025 09:31"/>
  </r>
  <r>
    <x v="2"/>
    <x v="2"/>
    <n v="50"/>
    <n v="1"/>
    <s v="FRX18"/>
    <n v="100"/>
    <n v="0"/>
    <s v="ร้านที่2"/>
    <s v="ก***ิยา แ***ัวะ"/>
    <s v="สุราษฎร์ธานี"/>
    <s v="-"/>
    <s v=""/>
    <s v="21/08/2025 09:30"/>
    <s v="-"/>
    <s v="J&amp;T COD"/>
    <s v="Tiktok"/>
    <s v="จ่ายทีหลัง / COD"/>
    <s v=""/>
    <s v="-"/>
    <s v="21/08/2025 09:30"/>
  </r>
  <r>
    <x v="3"/>
    <x v="3"/>
    <n v="50"/>
    <n v="1"/>
    <s v="FRX18"/>
    <n v="100"/>
    <n v="0"/>
    <s v="ร้านที่2"/>
    <s v="ก***ิยา แ***ัวะ"/>
    <s v="สุราษฎร์ธานี"/>
    <s v="-"/>
    <s v=""/>
    <s v="21/08/2025 09:30"/>
    <s v="-"/>
    <s v="J&amp;T COD"/>
    <s v="Tiktok"/>
    <s v="จ่ายทีหลัง / COD"/>
    <s v=""/>
    <s v="-"/>
    <s v="21/08/2025 09:30"/>
  </r>
  <r>
    <x v="4"/>
    <x v="4"/>
    <n v="50"/>
    <n v="1"/>
    <s v="FRX18"/>
    <n v="100"/>
    <n v="0"/>
    <s v="ร้านที่2"/>
    <s v="ก***ิยา แ***ัวะ"/>
    <s v="สุราษฎร์ธานี"/>
    <s v="-"/>
    <s v=""/>
    <s v="21/08/2025 09:30"/>
    <s v="-"/>
    <s v="J&amp;T COD"/>
    <s v="Tiktok"/>
    <s v="จ่ายทีหลัง / COD"/>
    <s v=""/>
    <s v="-"/>
    <s v="21/08/2025 09:30"/>
  </r>
  <r>
    <x v="1"/>
    <x v="1"/>
    <n v="50"/>
    <n v="6"/>
    <s v="FRX16"/>
    <n v="200"/>
    <n v="0"/>
    <s v="ร้านที่2"/>
    <s v="A***ara B***tian"/>
    <s v="นครราชสีมา"/>
    <s v="-"/>
    <s v=""/>
    <s v="21/08/2025 09:22"/>
    <s v="-"/>
    <s v="J&amp;T COD"/>
    <s v="Tiktok"/>
    <s v="จ่ายทีหลัง / COD"/>
    <s v=""/>
    <s v="-"/>
    <s v="21/08/2025 09:22"/>
  </r>
  <r>
    <x v="1"/>
    <x v="1"/>
    <n v="50"/>
    <n v="6"/>
    <s v="FRX14"/>
    <n v="200"/>
    <n v="0"/>
    <s v="ร้านที่2"/>
    <s v="อ***ิดา"/>
    <s v="จันทบุรี"/>
    <s v="-"/>
    <s v=""/>
    <s v="21/08/2025 09:20"/>
    <s v="-"/>
    <s v="J&amp;T Express"/>
    <s v="Tiktok"/>
    <s v="tiktok"/>
    <s v=""/>
    <s v="-"/>
    <s v="21/08/2025 09:20"/>
  </r>
  <r>
    <x v="1"/>
    <x v="1"/>
    <n v="33.333333333333336"/>
    <n v="3"/>
    <s v="FRX13"/>
    <n v="100"/>
    <n v="0"/>
    <s v="ร้านที่2"/>
    <s v="น***อังคณา ฐ***พิพัฒน์"/>
    <s v="สมุทรปราการ"/>
    <s v="-"/>
    <s v=""/>
    <s v="21/08/2025 09:18"/>
    <s v="-"/>
    <s v="J&amp;T COD"/>
    <s v="Tiktok"/>
    <s v="จ่ายทีหลัง / COD"/>
    <s v=""/>
    <s v="-"/>
    <s v="21/08/2025 09:19"/>
  </r>
  <r>
    <x v="6"/>
    <x v="7"/>
    <n v="27.5"/>
    <n v="4"/>
    <s v="FRX12"/>
    <n v="185"/>
    <n v="0"/>
    <s v="ร้านที่2"/>
    <s v="ร***จิ๊บโจ้"/>
    <s v="ร้อยเอ็ด"/>
    <s v="-"/>
    <s v=""/>
    <s v="21/08/2025 09:14"/>
    <s v="-"/>
    <s v="J&amp;T COD"/>
    <s v="Tiktok"/>
    <s v="จ่ายทีหลัง / COD"/>
    <s v=""/>
    <s v="-"/>
    <s v="21/08/2025 09:14"/>
  </r>
  <r>
    <x v="1"/>
    <x v="1"/>
    <n v="65"/>
    <n v="1"/>
    <s v="FRX12"/>
    <n v="185"/>
    <n v="0"/>
    <s v="ร้านที่2"/>
    <s v="ร***จิ๊บโจ้"/>
    <s v="ร้อยเอ็ด"/>
    <s v="-"/>
    <s v=""/>
    <s v="21/08/2025 09:14"/>
    <s v="-"/>
    <s v="J&amp;T COD"/>
    <s v="Tiktok"/>
    <s v="จ่ายทีหลัง / COD"/>
    <s v=""/>
    <s v="-"/>
    <s v="21/08/2025 09:14"/>
  </r>
  <r>
    <x v="1"/>
    <x v="1"/>
    <n v="50"/>
    <n v="6"/>
    <s v="FRX11"/>
    <n v="200"/>
    <n v="0"/>
    <s v="ร้านที่2"/>
    <s v="ว***า ธ***ง"/>
    <s v="สระบุรี"/>
    <s v="-"/>
    <s v=""/>
    <s v="21/08/2025 09:13"/>
    <s v="-"/>
    <s v="J&amp;T COD"/>
    <s v="Tiktok"/>
    <s v="จ่ายทีหลัง / COD"/>
    <s v=""/>
    <s v="-"/>
    <s v="21/08/2025 09:13"/>
  </r>
  <r>
    <x v="2"/>
    <x v="2"/>
    <n v="50"/>
    <n v="1"/>
    <s v="FRX6"/>
    <n v="100"/>
    <n v="0"/>
    <s v="ร้านที่2"/>
    <s v="ก***ารัตน์ โ***ญ"/>
    <s v="กรุงเทพฯ"/>
    <s v="-"/>
    <s v=""/>
    <s v="21/08/2025 09:04"/>
    <s v="-"/>
    <s v="J&amp;T COD"/>
    <s v="Tiktok"/>
    <s v="จ่ายทีหลัง / COD"/>
    <s v=""/>
    <s v="-"/>
    <s v="21/08/2025 09:04"/>
  </r>
  <r>
    <x v="3"/>
    <x v="3"/>
    <n v="50"/>
    <n v="1"/>
    <s v="FRX6"/>
    <n v="100"/>
    <n v="0"/>
    <s v="ร้านที่2"/>
    <s v="ก***ารัตน์ โ***ญ"/>
    <s v="กรุงเทพฯ"/>
    <s v="-"/>
    <s v=""/>
    <s v="21/08/2025 09:04"/>
    <s v="-"/>
    <s v="J&amp;T COD"/>
    <s v="Tiktok"/>
    <s v="จ่ายทีหลัง / COD"/>
    <s v=""/>
    <s v="-"/>
    <s v="21/08/2025 09:04"/>
  </r>
  <r>
    <x v="4"/>
    <x v="4"/>
    <n v="50"/>
    <n v="1"/>
    <s v="FRX6"/>
    <n v="100"/>
    <n v="0"/>
    <s v="ร้านที่2"/>
    <s v="ก***ารัตน์ โ***ญ"/>
    <s v="กรุงเทพฯ"/>
    <s v="-"/>
    <s v=""/>
    <s v="21/08/2025 09:04"/>
    <s v="-"/>
    <s v="J&amp;T COD"/>
    <s v="Tiktok"/>
    <s v="จ่ายทีหลัง / COD"/>
    <s v=""/>
    <s v="-"/>
    <s v="21/08/2025 09:04"/>
  </r>
  <r>
    <x v="1"/>
    <x v="1"/>
    <n v="50"/>
    <n v="6"/>
    <s v="FRX5"/>
    <n v="200"/>
    <n v="0"/>
    <s v="ร้านที่2"/>
    <s v="K***makhom D***srikaw"/>
    <s v="อุดรธานี"/>
    <s v="-"/>
    <s v=""/>
    <s v="21/08/2025 09:01"/>
    <s v="-"/>
    <s v="Flash Express Thailand"/>
    <s v="Tiktok"/>
    <s v="tiktok"/>
    <s v=""/>
    <s v="-"/>
    <s v="21/08/2025 09:01"/>
  </r>
  <r>
    <x v="2"/>
    <x v="2"/>
    <n v="50"/>
    <n v="1"/>
    <s v="FRX3"/>
    <n v="100"/>
    <n v="0"/>
    <s v="ร้านที่2"/>
    <s v="ป***า ห***คุณ"/>
    <s v="ชัยภูมิ"/>
    <s v="-"/>
    <s v=""/>
    <s v="21/08/2025 08:47"/>
    <s v="-"/>
    <s v="J&amp;T Express"/>
    <s v="Tiktok"/>
    <s v="tiktok"/>
    <s v=""/>
    <s v="-"/>
    <s v="21/08/2025 08:46"/>
  </r>
  <r>
    <x v="3"/>
    <x v="3"/>
    <n v="50"/>
    <n v="1"/>
    <s v="FRX3"/>
    <n v="100"/>
    <n v="0"/>
    <s v="ร้านที่2"/>
    <s v="ป***า ห***คุณ"/>
    <s v="ชัยภูมิ"/>
    <s v="-"/>
    <s v=""/>
    <s v="21/08/2025 08:47"/>
    <s v="-"/>
    <s v="J&amp;T Express"/>
    <s v="Tiktok"/>
    <s v="tiktok"/>
    <s v=""/>
    <s v="-"/>
    <s v="21/08/2025 08:46"/>
  </r>
  <r>
    <x v="4"/>
    <x v="4"/>
    <n v="50"/>
    <n v="1"/>
    <s v="FRX3"/>
    <n v="100"/>
    <n v="0"/>
    <s v="ร้านที่2"/>
    <s v="ป***า ห***คุณ"/>
    <s v="ชัยภูมิ"/>
    <s v="-"/>
    <s v=""/>
    <s v="21/08/2025 08:47"/>
    <s v="-"/>
    <s v="J&amp;T Express"/>
    <s v="Tiktok"/>
    <s v="tiktok"/>
    <s v=""/>
    <s v="-"/>
    <s v="21/08/2025 08:46"/>
  </r>
  <r>
    <x v="5"/>
    <x v="5"/>
    <n v="139"/>
    <n v="1"/>
    <s v="FRX2"/>
    <n v="215"/>
    <n v="0"/>
    <s v="ร้านที่10"/>
    <s v="ธนวัน พงษ์นเรศ"/>
    <s v="25/1_x000a_ถ.เฉลิมพระเกียรติร.9 ซอย 8_x000a_แขวงหนองบอน_x000a_เขตประเวศ_x000a_กรุงเทพฯ 10250"/>
    <s v="10250"/>
    <s v="0994463514"/>
    <s v="21/08/2025 08:45"/>
    <s v="sompear3955@gmail.com"/>
    <s v="EMS COD"/>
    <s v="facebook"/>
    <s v="กสิกร"/>
    <s v=""/>
    <s v="-"/>
    <s v="21/08/2025 08:44"/>
  </r>
  <r>
    <x v="13"/>
    <x v="16"/>
    <n v="139"/>
    <n v="1"/>
    <s v="FRX2"/>
    <n v="215"/>
    <n v="0"/>
    <s v="ร้านที่10"/>
    <s v="ธนวัน พงษ์นเรศ"/>
    <s v="25/1_x000a_ถ.เฉลิมพระเกียรติร.9 ซอย 8_x000a_แขวงหนองบอน_x000a_เขตประเวศ_x000a_กรุงเทพฯ 10250"/>
    <s v="10250"/>
    <s v="0994463514"/>
    <s v="21/08/2025 08:45"/>
    <s v="sompear3955@gmail.com"/>
    <s v="EMS COD"/>
    <s v="facebook"/>
    <s v="กสิกร"/>
    <s v=""/>
    <s v="-"/>
    <s v="21/08/2025 08:44"/>
  </r>
  <r>
    <x v="12"/>
    <x v="15"/>
    <n v="139"/>
    <n v="1"/>
    <s v="FRX0"/>
    <n v="215"/>
    <n v="0"/>
    <s v="ร้านที่10"/>
    <s v=" คุณรัชนีกร  สรรพคุณ "/>
    <s v="บ้านเลขที่ 9/27 หมู่ 1 (หมู่บ้านพรภิรมย์ ซอย 13) ตำบลพนานิคม  อำเภอนิคมพัฒนา จังหวัดระยอง _x000a__x000a_ 21180"/>
    <s v="21180"/>
    <s v="0830162166"/>
    <s v="21/08/2025 08:43"/>
    <s v="sompear3955@gmail.com"/>
    <s v="EMS COD"/>
    <s v="facebook"/>
    <s v="กสิกร"/>
    <s v=""/>
    <s v="-"/>
    <s v="21/08/2025 08:43"/>
  </r>
  <r>
    <x v="13"/>
    <x v="16"/>
    <n v="139"/>
    <n v="1"/>
    <s v="FRX0"/>
    <n v="215"/>
    <n v="0"/>
    <s v="ร้านที่10"/>
    <s v=" คุณรัชนีกร  สรรพคุณ "/>
    <s v="บ้านเลขที่ 9/27 หมู่ 1 (หมู่บ้านพรภิรมย์ ซอย 13) ตำบลพนานิคม  อำเภอนิคมพัฒนา จังหวัดระยอง _x000a__x000a_ 21180"/>
    <s v="21180"/>
    <s v="0830162166"/>
    <s v="21/08/2025 08:43"/>
    <s v="sompear3955@gmail.com"/>
    <s v="EMS COD"/>
    <s v="facebook"/>
    <s v="กสิกร"/>
    <s v=""/>
    <s v="-"/>
    <s v="21/08/2025 08:43"/>
  </r>
  <r>
    <x v="13"/>
    <x v="16"/>
    <n v="139"/>
    <n v="2"/>
    <s v="FRW99"/>
    <n v="215"/>
    <n v="0"/>
    <s v="ร้านที่10"/>
    <s v="นางสูพิชญา  ปาสีโล"/>
    <s v=" 19ม.3 บ้านนา ต.ภูเงิน อ.กันทรลักษ์ จ.ศรีสะเกษ  33110"/>
    <s v="33110"/>
    <s v="0624289655"/>
    <s v="21/08/2025 08:43"/>
    <s v="sompear3955@gmail.com"/>
    <s v="EMS COD"/>
    <s v="facebook"/>
    <s v="กสิกร"/>
    <s v=""/>
    <s v="-"/>
    <s v="21/08/2025 08:42"/>
  </r>
  <r>
    <x v="5"/>
    <x v="5"/>
    <n v="139"/>
    <n v="1"/>
    <s v="FRW98"/>
    <n v="278"/>
    <n v="0"/>
    <s v="ร้านที่2"/>
    <s v="ร***อ ส***พ จ***รุพันธ์"/>
    <s v="ชลบุรี"/>
    <s v="-"/>
    <s v=""/>
    <s v="21/08/2025 08:42"/>
    <s v="-"/>
    <s v="J&amp;T Express"/>
    <s v="Tiktok"/>
    <s v="tiktok"/>
    <s v=""/>
    <s v="-"/>
    <s v="21/08/2025 08:42"/>
  </r>
  <r>
    <x v="13"/>
    <x v="16"/>
    <n v="139"/>
    <n v="1"/>
    <s v="FRW98"/>
    <n v="278"/>
    <n v="0"/>
    <s v="ร้านที่2"/>
    <s v="ร***อ ส***พ จ***รุพันธ์"/>
    <s v="ชลบุรี"/>
    <s v="-"/>
    <s v=""/>
    <s v="21/08/2025 08:42"/>
    <s v="-"/>
    <s v="J&amp;T Express"/>
    <s v="Tiktok"/>
    <s v="tiktok"/>
    <s v=""/>
    <s v="-"/>
    <s v="21/08/2025 08:42"/>
  </r>
  <r>
    <x v="12"/>
    <x v="15"/>
    <n v="139"/>
    <n v="1"/>
    <s v="FRW96"/>
    <n v="215"/>
    <n v="0"/>
    <s v="ร้านที่10"/>
    <s v="นงเยาว์ กรรณิการ์"/>
    <s v="14/1761 หมู่13หมู่บ้านบัวทองธานี ซ.17/6 ต.บางบัวทอง อ.บางบัวทอง นนทบุรี _x000a_ 11110"/>
    <s v="11110"/>
    <s v="0813480261"/>
    <s v="20/08/2025 15:00"/>
    <s v="sompear3955@gmail.com"/>
    <s v="EMS"/>
    <s v="facebook"/>
    <s v="กสิกร"/>
    <s v=""/>
    <s v="-"/>
    <s v="21/08/2025 08:41"/>
  </r>
  <r>
    <x v="5"/>
    <x v="5"/>
    <n v="139"/>
    <n v="1"/>
    <s v="FRW96"/>
    <n v="215"/>
    <n v="0"/>
    <s v="ร้านที่10"/>
    <s v="นงเยาว์ กรรณิการ์"/>
    <s v="14/1761 หมู่13หมู่บ้านบัวทองธานี ซ.17/6 ต.บางบัวทอง อ.บางบัวทอง นนทบุรี _x000a_ 11110"/>
    <s v="11110"/>
    <s v="0813480261"/>
    <s v="20/08/2025 15:00"/>
    <s v="sompear3955@gmail.com"/>
    <s v="EMS"/>
    <s v="facebook"/>
    <s v="กสิกร"/>
    <s v=""/>
    <s v="-"/>
    <s v="21/08/2025 08:41"/>
  </r>
  <r>
    <x v="12"/>
    <x v="15"/>
    <n v="139"/>
    <n v="1"/>
    <s v="FRW95"/>
    <n v="215"/>
    <n v="0"/>
    <s v="ร้านที่10"/>
    <s v="อังคณา อวยพร"/>
    <s v="118ม.6ซ.สุขสวัสดิ์76_x000a_ต.บางจาก_x000a_อ.พระประแดง_x000a_จ.สมุทรปราการ_x000a_ 10130"/>
    <s v="10130"/>
    <s v="0645136412"/>
    <s v="21/08/2025 08:41"/>
    <s v="sompear3955@gmail.com"/>
    <s v="EMS COD"/>
    <s v="facebook"/>
    <s v="กสิกร"/>
    <s v=""/>
    <s v="-"/>
    <s v="21/08/2025 08:41"/>
  </r>
  <r>
    <x v="13"/>
    <x v="16"/>
    <n v="139"/>
    <n v="1"/>
    <s v="FRW95"/>
    <n v="215"/>
    <n v="0"/>
    <s v="ร้านที่10"/>
    <s v="อังคณา อวยพร"/>
    <s v="118ม.6ซ.สุขสวัสดิ์76_x000a_ต.บางจาก_x000a_อ.พระประแดง_x000a_จ.สมุทรปราการ_x000a_ 10130"/>
    <s v="10130"/>
    <s v="0645136412"/>
    <s v="21/08/2025 08:41"/>
    <s v="sompear3955@gmail.com"/>
    <s v="EMS COD"/>
    <s v="facebook"/>
    <s v="กสิกร"/>
    <s v=""/>
    <s v="-"/>
    <s v="21/08/2025 08:41"/>
  </r>
  <r>
    <x v="5"/>
    <x v="5"/>
    <n v="139"/>
    <n v="1"/>
    <s v="FRW94"/>
    <n v="215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 10220"/>
    <s v="10220"/>
    <s v="0994437556"/>
    <s v="21/08/2025 08:40"/>
    <s v="sompear3955@gmail.com"/>
    <s v="EMS COD"/>
    <s v="facebook"/>
    <s v="กสิกร"/>
    <s v=""/>
    <s v="-"/>
    <s v="21/08/2025 08:40"/>
  </r>
  <r>
    <x v="13"/>
    <x v="16"/>
    <n v="139"/>
    <n v="1"/>
    <s v="FRW94"/>
    <n v="215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 10220"/>
    <s v="10220"/>
    <s v="0994437556"/>
    <s v="21/08/2025 08:40"/>
    <s v="sompear3955@gmail.com"/>
    <s v="EMS COD"/>
    <s v="facebook"/>
    <s v="กสิกร"/>
    <s v=""/>
    <s v="-"/>
    <s v="21/08/2025 08:40"/>
  </r>
  <r>
    <x v="5"/>
    <x v="5"/>
    <n v="139"/>
    <n v="1"/>
    <s v="FRW93"/>
    <n v="215"/>
    <n v="0"/>
    <s v="ร้านที่10"/>
    <s v="คุณสายัญ  วงศ์ไม้น้อย"/>
    <s v="🏡ที่อยู่ผู้รับ_x000a_เลขที่ 9849/1  หมู่ที่ 2_x000a_ตลาดท่าโบสถ์_x000a_ตำบล สามง่าม-ท่าโบสถ์_x000a_อำเภอ หันคา_x000a_จังหวัด ชัยนาท  _x000a_ 17160"/>
    <s v="17160"/>
    <s v="0994437556"/>
    <s v="21/08/2025 08:39"/>
    <s v="sompear3955@gmail.com"/>
    <s v="EMS COD"/>
    <s v="facebook"/>
    <s v="กสิกร"/>
    <s v=""/>
    <s v="-"/>
    <s v="21/08/2025 08:39"/>
  </r>
  <r>
    <x v="13"/>
    <x v="16"/>
    <n v="139"/>
    <n v="1"/>
    <s v="FRW93"/>
    <n v="215"/>
    <n v="0"/>
    <s v="ร้านที่10"/>
    <s v="คุณสายัญ  วงศ์ไม้น้อย"/>
    <s v="🏡ที่อยู่ผู้รับ_x000a_เลขที่ 9849/1  หมู่ที่ 2_x000a_ตลาดท่าโบสถ์_x000a_ตำบล สามง่าม-ท่าโบสถ์_x000a_อำเภอ หันคา_x000a_จังหวัด ชัยนาท  _x000a_ 17160"/>
    <s v="17160"/>
    <s v="0994437556"/>
    <s v="21/08/2025 08:39"/>
    <s v="sompear3955@gmail.com"/>
    <s v="EMS COD"/>
    <s v="facebook"/>
    <s v="กสิกร"/>
    <s v=""/>
    <s v="-"/>
    <s v="21/08/2025 08:39"/>
  </r>
  <r>
    <x v="1"/>
    <x v="1"/>
    <n v="33.333333333333336"/>
    <n v="3"/>
    <s v="FRW92"/>
    <n v="100"/>
    <n v="0"/>
    <s v="ร้านที่2"/>
    <s v="ก***ทิพย์ ต***ระกลู"/>
    <s v="ระยอง"/>
    <s v="-"/>
    <s v=""/>
    <s v="21/08/2025 08:29"/>
    <s v="-"/>
    <s v="J&amp;T COD"/>
    <s v="Tiktok"/>
    <s v="จ่ายทีหลัง / COD"/>
    <s v=""/>
    <s v="-"/>
    <s v="21/08/2025 08:29"/>
  </r>
  <r>
    <x v="9"/>
    <x v="13"/>
    <n v="76"/>
    <n v="3"/>
    <s v="FRW91"/>
    <n v="253"/>
    <n v="35"/>
    <s v="ร้านที่1"/>
    <s v="พ******ี"/>
    <s v="******4  ( รั้วสีฟ้า ใกล้ร้านต้นไม้ ภูเรือพรรณไม้) ตำบลศีรษะจรเข้น้อย อำเภอบางเสาธง จังหวัดสมุทรปราการ 10540"/>
    <s v="10540"/>
    <s v="16"/>
    <s v="21/08/2025 08:23"/>
    <s v="-"/>
    <s v="SPX Express"/>
    <s v="Shopee"/>
    <s v="shopee"/>
    <s v=""/>
    <s v="TH2563844953142"/>
    <s v="21/08/2025 08:22"/>
  </r>
  <r>
    <x v="1"/>
    <x v="1"/>
    <n v="33.333333333333336"/>
    <n v="3"/>
    <s v="FRW90"/>
    <n v="100"/>
    <n v="0"/>
    <s v="ร้านที่2"/>
    <s v="ย***ชัย พ***ธีนิวัติ"/>
    <s v="ตรัง"/>
    <s v="-"/>
    <s v=""/>
    <s v="21/08/2025 08:22"/>
    <s v="-"/>
    <s v="J&amp;T Express"/>
    <s v="Tiktok"/>
    <s v="tiktok"/>
    <s v=""/>
    <s v="-"/>
    <s v="21/08/2025 08:22"/>
  </r>
  <r>
    <x v="11"/>
    <x v="14"/>
    <n v="66.666666666666671"/>
    <n v="3"/>
    <s v="FRW89"/>
    <n v="200"/>
    <n v="0"/>
    <s v="ร้านที่2"/>
    <s v="ศ***รัตน์ น***สระเกษ"/>
    <s v="สกลนคร"/>
    <s v="-"/>
    <s v=""/>
    <s v="21/08/2025 08:16"/>
    <s v="-"/>
    <s v="J&amp;T COD"/>
    <s v="Tiktok"/>
    <s v="จ่ายทีหลัง / COD"/>
    <s v=""/>
    <s v="-"/>
    <s v="21/08/2025 08:16"/>
  </r>
  <r>
    <x v="2"/>
    <x v="2"/>
    <n v="50"/>
    <n v="1"/>
    <s v="FRW89"/>
    <n v="200"/>
    <n v="0"/>
    <s v="ร้านที่2"/>
    <s v="ศ***รัตน์ น***สระเกษ"/>
    <s v="สกลนคร"/>
    <s v="-"/>
    <s v=""/>
    <s v="21/08/2025 08:16"/>
    <s v="-"/>
    <s v="J&amp;T COD"/>
    <s v="Tiktok"/>
    <s v="จ่ายทีหลัง / COD"/>
    <s v=""/>
    <s v="-"/>
    <s v="21/08/2025 08:16"/>
  </r>
  <r>
    <x v="3"/>
    <x v="3"/>
    <n v="50"/>
    <n v="1"/>
    <s v="FRW89"/>
    <n v="200"/>
    <n v="0"/>
    <s v="ร้านที่2"/>
    <s v="ศ***รัตน์ น***สระเกษ"/>
    <s v="สกลนคร"/>
    <s v="-"/>
    <s v=""/>
    <s v="21/08/2025 08:16"/>
    <s v="-"/>
    <s v="J&amp;T COD"/>
    <s v="Tiktok"/>
    <s v="จ่ายทีหลัง / COD"/>
    <s v=""/>
    <s v="-"/>
    <s v="21/08/2025 08:16"/>
  </r>
  <r>
    <x v="4"/>
    <x v="4"/>
    <n v="50"/>
    <n v="1"/>
    <s v="FRW89"/>
    <n v="200"/>
    <n v="0"/>
    <s v="ร้านที่2"/>
    <s v="ศ***รัตน์ น***สระเกษ"/>
    <s v="สกลนคร"/>
    <s v="-"/>
    <s v=""/>
    <s v="21/08/2025 08:16"/>
    <s v="-"/>
    <s v="J&amp;T COD"/>
    <s v="Tiktok"/>
    <s v="จ่ายทีหลัง / COD"/>
    <s v=""/>
    <s v="-"/>
    <s v="21/08/2025 08:16"/>
  </r>
  <r>
    <x v="1"/>
    <x v="1"/>
    <n v="33.333333333333336"/>
    <n v="9"/>
    <s v="FRW88"/>
    <n v="300"/>
    <n v="0"/>
    <s v="ร้านที่2"/>
    <s v="ศ***ทร ร***ียบ"/>
    <s v="สุรินทร์"/>
    <s v="-"/>
    <s v=""/>
    <s v="21/08/2025 08:12"/>
    <s v="-"/>
    <s v="Flash Express Thailand COD"/>
    <s v="Tiktok"/>
    <s v="จ่ายทีหลัง / COD"/>
    <s v=""/>
    <s v="-"/>
    <s v="21/08/2025 08:12"/>
  </r>
  <r>
    <x v="1"/>
    <x v="1"/>
    <n v="33.333333333333336"/>
    <n v="3"/>
    <s v="FRW87"/>
    <n v="100"/>
    <n v="0"/>
    <s v="ร้านที่2"/>
    <s v="ธ***รัตน์ อ***นอก"/>
    <s v="นครราชสีมา"/>
    <s v="-"/>
    <s v=""/>
    <s v="21/08/2025 08:09"/>
    <s v="-"/>
    <s v="J&amp;T COD"/>
    <s v="Tiktok"/>
    <s v="จ่ายทีหลัง / COD"/>
    <s v=""/>
    <s v="-"/>
    <s v="21/08/2025 08:09"/>
  </r>
  <r>
    <x v="17"/>
    <x v="20"/>
    <n v="66.666666666666671"/>
    <n v="3"/>
    <s v="FRW86"/>
    <n v="100"/>
    <n v="0"/>
    <s v="ร้านที่2"/>
    <s v="ส***น์"/>
    <s v="Bangkok"/>
    <s v="-"/>
    <s v=""/>
    <s v="21/08/2025 08:03"/>
    <s v="-"/>
    <s v="J&amp;T COD"/>
    <s v="Tiktok"/>
    <s v="จ่ายทีหลัง / COD"/>
    <s v=""/>
    <s v="-"/>
    <s v="21/08/2025 08:03"/>
  </r>
  <r>
    <x v="17"/>
    <x v="20"/>
    <n v="66.666666666666671"/>
    <n v="3"/>
    <s v="FRW85"/>
    <n v="138"/>
    <n v="38"/>
    <s v="ร้านที่2"/>
    <s v="ล***ันทร์ ด***พงษ์"/>
    <s v="ชลบุรี"/>
    <s v="-"/>
    <s v=""/>
    <s v="21/08/2025 08:02"/>
    <s v="-"/>
    <s v="J&amp;T COD"/>
    <s v="Tiktok"/>
    <s v="จ่ายทีหลัง / COD"/>
    <s v=""/>
    <s v="-"/>
    <s v="21/08/2025 08:02"/>
  </r>
  <r>
    <x v="1"/>
    <x v="1"/>
    <n v="33.333333333333336"/>
    <n v="3"/>
    <s v="FRW83"/>
    <n v="100"/>
    <n v="0"/>
    <s v="ร้านที่2"/>
    <s v="ต***ตุ๊ก"/>
    <s v="ราชบุรี"/>
    <s v="-"/>
    <s v=""/>
    <s v="21/08/2025 08:00"/>
    <s v="-"/>
    <s v="J&amp;T COD"/>
    <s v="Tiktok"/>
    <s v="จ่ายทีหลัง / COD"/>
    <s v=""/>
    <s v="-"/>
    <s v="21/08/2025 08:01"/>
  </r>
  <r>
    <x v="2"/>
    <x v="2"/>
    <n v="50"/>
    <n v="1"/>
    <s v="FRW81"/>
    <n v="100"/>
    <n v="0"/>
    <s v="ร้านที่2"/>
    <s v="ส***ญานันท์ เ***อดี"/>
    <s v="ตาก"/>
    <s v="-"/>
    <s v=""/>
    <s v="21/08/2025 07:51"/>
    <s v="-"/>
    <s v="J&amp;T COD"/>
    <s v="Tiktok"/>
    <s v="จ่ายทีหลัง / COD"/>
    <s v=""/>
    <s v="-"/>
    <s v="21/08/2025 07:51"/>
  </r>
  <r>
    <x v="3"/>
    <x v="3"/>
    <n v="50"/>
    <n v="1"/>
    <s v="FRW81"/>
    <n v="100"/>
    <n v="0"/>
    <s v="ร้านที่2"/>
    <s v="ส***ญานันท์ เ***อดี"/>
    <s v="ตาก"/>
    <s v="-"/>
    <s v=""/>
    <s v="21/08/2025 07:51"/>
    <s v="-"/>
    <s v="J&amp;T COD"/>
    <s v="Tiktok"/>
    <s v="จ่ายทีหลัง / COD"/>
    <s v=""/>
    <s v="-"/>
    <s v="21/08/2025 07:51"/>
  </r>
  <r>
    <x v="4"/>
    <x v="4"/>
    <n v="50"/>
    <n v="1"/>
    <s v="FRW81"/>
    <n v="100"/>
    <n v="0"/>
    <s v="ร้านที่2"/>
    <s v="ส***ญานันท์ เ***อดี"/>
    <s v="ตาก"/>
    <s v="-"/>
    <s v=""/>
    <s v="21/08/2025 07:51"/>
    <s v="-"/>
    <s v="J&amp;T COD"/>
    <s v="Tiktok"/>
    <s v="จ่ายทีหลัง / COD"/>
    <s v=""/>
    <s v="-"/>
    <s v="21/08/2025 07:51"/>
  </r>
  <r>
    <x v="1"/>
    <x v="1"/>
    <n v="33.333333333333336"/>
    <n v="3"/>
    <s v="FRW79"/>
    <n v="100"/>
    <n v="0"/>
    <s v="ร้านที่2"/>
    <s v="ว*** ท***ญ"/>
    <s v="กาญจนบุรี"/>
    <s v="-"/>
    <s v=""/>
    <s v="21/08/2025 07:44"/>
    <s v="-"/>
    <s v="J&amp;T COD"/>
    <s v="Tiktok"/>
    <s v="จ่ายทีหลัง / COD"/>
    <s v=""/>
    <s v="-"/>
    <s v="21/08/2025 07:44"/>
  </r>
  <r>
    <x v="1"/>
    <x v="1"/>
    <n v="33.333333333333336"/>
    <n v="6"/>
    <s v="FRW78"/>
    <n v="200"/>
    <n v="0"/>
    <s v="ร้านที่2"/>
    <s v="T**"/>
    <s v="พิษณุโลก"/>
    <s v="-"/>
    <s v=""/>
    <s v="21/08/2025 07:40"/>
    <s v="-"/>
    <s v="J&amp;T COD"/>
    <s v="Tiktok"/>
    <s v="จ่ายทีหลัง / COD"/>
    <s v=""/>
    <s v="-"/>
    <s v="21/08/2025 07:40"/>
  </r>
  <r>
    <x v="1"/>
    <x v="1"/>
    <n v="33.333333333333336"/>
    <n v="6"/>
    <s v="FRW77"/>
    <n v="200"/>
    <n v="0"/>
    <s v="ร้านที่2"/>
    <s v="ร***พี่กุ้ง   ม*** ค***ณเมือง"/>
    <s v="สมุทรปราการ"/>
    <s v="-"/>
    <s v=""/>
    <s v="21/08/2025 07:40"/>
    <s v="-"/>
    <s v="J&amp;T COD"/>
    <s v="Tiktok"/>
    <s v="จ่ายทีหลัง / COD"/>
    <s v=""/>
    <s v="-"/>
    <s v="21/08/2025 07:40"/>
  </r>
  <r>
    <x v="8"/>
    <x v="10"/>
    <n v="75"/>
    <n v="2"/>
    <s v="FRW75"/>
    <n v="274"/>
    <n v="132"/>
    <s v="ร้านที่1"/>
    <s v="เ******ม"/>
    <s v="******สะพานที่ 2 บ้านขวามือ) ตำบลบางเสาธง อำเภอบางเสาธง จังหวัดสมุทรปราการ 10570"/>
    <s v="10570"/>
    <s v="34"/>
    <s v="21/08/2025 07:32"/>
    <s v="-"/>
    <s v="SPX Express"/>
    <s v="Shopee"/>
    <s v="shopee"/>
    <s v=""/>
    <s v="TH2548019286551"/>
    <s v="21/08/2025 07:32"/>
  </r>
  <r>
    <x v="6"/>
    <x v="7"/>
    <n v="27.5"/>
    <n v="4"/>
    <s v="FRW73"/>
    <n v="172"/>
    <n v="16"/>
    <s v="ร้านที่1"/>
    <s v="บ******ด"/>
    <s v="******ำบลโสกปลาดุก, อำเภอหนองบัวระเหว ตำบลโสกปลาดุก อำเภอหนองบัวระเหว จังหวัดชัยภูมิ 36250"/>
    <s v="36250"/>
    <s v="76"/>
    <s v="21/08/2025 10:40"/>
    <s v="-"/>
    <s v="Flash Express"/>
    <s v="Shopee"/>
    <s v="shopee"/>
    <s v=""/>
    <s v="TH33087N8BYC3E"/>
    <s v="21/08/2025 07:29"/>
  </r>
  <r>
    <x v="1"/>
    <x v="1"/>
    <n v="50"/>
    <n v="6"/>
    <s v="FRW72"/>
    <n v="200"/>
    <n v="0"/>
    <s v="ร้านที่2"/>
    <s v="N**"/>
    <s v="Bangkok"/>
    <s v="-"/>
    <s v=""/>
    <s v="21/08/2025 07:27"/>
    <s v="-"/>
    <s v="J&amp;T Express"/>
    <s v="Tiktok"/>
    <s v="tiktok"/>
    <s v=""/>
    <s v="-"/>
    <s v="21/08/2025 07:27"/>
  </r>
  <r>
    <x v="1"/>
    <x v="1"/>
    <n v="33.333333333333336"/>
    <n v="3"/>
    <s v="FRW71"/>
    <n v="100"/>
    <n v="0"/>
    <s v="ร้านที่2"/>
    <s v="ไ***น อ***"/>
    <s v="บุรีรัมย์"/>
    <s v="-"/>
    <s v=""/>
    <s v="21/08/2025 07:16"/>
    <s v="-"/>
    <s v="J&amp;T COD"/>
    <s v="Tiktok"/>
    <s v="จ่ายทีหลัง / COD"/>
    <s v=""/>
    <s v="762924072024"/>
    <s v="21/08/2025 07:17"/>
  </r>
  <r>
    <x v="1"/>
    <x v="1"/>
    <n v="50"/>
    <n v="6"/>
    <s v="FRW70"/>
    <n v="200"/>
    <n v="0"/>
    <s v="ร้านที่2"/>
    <s v="พ** เ***"/>
    <s v="นครราชสีมา"/>
    <s v="-"/>
    <s v=""/>
    <s v="21/08/2025 07:08"/>
    <s v="-"/>
    <s v="J&amp;T COD"/>
    <s v="Tiktok"/>
    <s v="จ่ายทีหลัง / COD"/>
    <s v=""/>
    <s v="762918952073"/>
    <s v="21/08/2025 07:09"/>
  </r>
  <r>
    <x v="0"/>
    <x v="23"/>
    <n v="120"/>
    <n v="2"/>
    <s v="FRW69"/>
    <n v="190"/>
    <n v="0"/>
    <s v="ร้านที่2"/>
    <s v="ช***สิรินภา ย***ห้ผล"/>
    <s v="ระยอง"/>
    <s v="-"/>
    <s v=""/>
    <s v="21/08/2025 07:06"/>
    <s v="-"/>
    <s v="J&amp;T COD"/>
    <s v="Tiktok"/>
    <s v="จ่ายทีหลัง / COD"/>
    <s v=""/>
    <s v="762953648085"/>
    <s v="21/08/2025 07:09"/>
  </r>
  <r>
    <x v="2"/>
    <x v="2"/>
    <n v="50"/>
    <n v="1"/>
    <s v="FRW68"/>
    <n v="100"/>
    <n v="0"/>
    <s v="ร้านที่2"/>
    <s v="ย***"/>
    <s v="ปทุมธานี"/>
    <s v="-"/>
    <s v=""/>
    <s v="21/08/2025 06:59"/>
    <s v="-"/>
    <s v="Flash Express Thailand COD"/>
    <s v="Tiktok"/>
    <s v="จ่ายทีหลัง / COD"/>
    <s v=""/>
    <s v="THT040622K9VC2Z"/>
    <s v="21/08/2025 06:59"/>
  </r>
  <r>
    <x v="3"/>
    <x v="3"/>
    <n v="50"/>
    <n v="1"/>
    <s v="FRW68"/>
    <n v="100"/>
    <n v="0"/>
    <s v="ร้านที่2"/>
    <s v="ย***"/>
    <s v="ปทุมธานี"/>
    <s v="-"/>
    <s v=""/>
    <s v="21/08/2025 06:59"/>
    <s v="-"/>
    <s v="Flash Express Thailand COD"/>
    <s v="Tiktok"/>
    <s v="จ่ายทีหลัง / COD"/>
    <s v=""/>
    <s v="THT040622K9VC2Z"/>
    <s v="21/08/2025 06:59"/>
  </r>
  <r>
    <x v="4"/>
    <x v="4"/>
    <n v="50"/>
    <n v="1"/>
    <s v="FRW68"/>
    <n v="100"/>
    <n v="0"/>
    <s v="ร้านที่2"/>
    <s v="ย***"/>
    <s v="ปทุมธานี"/>
    <s v="-"/>
    <s v=""/>
    <s v="21/08/2025 06:59"/>
    <s v="-"/>
    <s v="Flash Express Thailand COD"/>
    <s v="Tiktok"/>
    <s v="จ่ายทีหลัง / COD"/>
    <s v=""/>
    <s v="THT040622K9VC2Z"/>
    <s v="21/08/2025 06:59"/>
  </r>
  <r>
    <x v="1"/>
    <x v="1"/>
    <n v="33.333333333333336"/>
    <n v="3"/>
    <s v="FRW66"/>
    <n v="239"/>
    <n v="0"/>
    <s v="ร้านที่2"/>
    <s v="เ***ะ ป***พงาม"/>
    <s v="พระนครศรีอยุธยา"/>
    <s v="-"/>
    <s v=""/>
    <s v="21/08/2025 06:56"/>
    <s v="-"/>
    <s v="Flash Express Thailand"/>
    <s v="Tiktok"/>
    <s v="tiktok"/>
    <s v=""/>
    <s v="-"/>
    <s v="21/08/2025 06:56"/>
  </r>
  <r>
    <x v="12"/>
    <x v="15"/>
    <n v="139"/>
    <n v="1"/>
    <s v="FRW66"/>
    <n v="239"/>
    <n v="0"/>
    <s v="ร้านที่2"/>
    <s v="เ***ะ ป***พงาม"/>
    <s v="พระนครศรีอยุธยา"/>
    <s v="-"/>
    <s v=""/>
    <s v="21/08/2025 06:56"/>
    <s v="-"/>
    <s v="Flash Express Thailand"/>
    <s v="Tiktok"/>
    <s v="tiktok"/>
    <s v=""/>
    <s v="-"/>
    <s v="21/08/2025 06:56"/>
  </r>
  <r>
    <x v="8"/>
    <x v="10"/>
    <n v="75"/>
    <n v="1"/>
    <s v="FRW65"/>
    <n v="112"/>
    <n v="37"/>
    <s v="ร้านที่1"/>
    <s v="เ******)"/>
    <s v="******ำบลสวนหลวง อำเภอกระทุ่มแบน จังหวัดสมุทรสาคร 74110"/>
    <s v="74110"/>
    <s v="74"/>
    <s v="21/08/2025 06:53"/>
    <s v="-"/>
    <s v="SPX Express"/>
    <s v="Shopee"/>
    <s v="shopee"/>
    <s v=""/>
    <s v="TH254843284076P"/>
    <s v="21/08/2025 06:52"/>
  </r>
  <r>
    <x v="2"/>
    <x v="2"/>
    <n v="50"/>
    <n v="1"/>
    <s v="FRW64"/>
    <n v="100"/>
    <n v="0"/>
    <s v="ร้านที่2"/>
    <s v="ก***ิกา ว***ซิ้ม"/>
    <s v="ระยอง"/>
    <s v="-"/>
    <s v=""/>
    <s v="21/08/2025 06:50"/>
    <s v="-"/>
    <s v="J&amp;T COD"/>
    <s v="Tiktok"/>
    <s v="จ่ายทีหลัง / COD"/>
    <s v=""/>
    <s v="762966839121"/>
    <s v="21/08/2025 06:50"/>
  </r>
  <r>
    <x v="3"/>
    <x v="3"/>
    <n v="50"/>
    <n v="1"/>
    <s v="FRW64"/>
    <n v="100"/>
    <n v="0"/>
    <s v="ร้านที่2"/>
    <s v="ก***ิกา ว***ซิ้ม"/>
    <s v="ระยอง"/>
    <s v="-"/>
    <s v=""/>
    <s v="21/08/2025 06:50"/>
    <s v="-"/>
    <s v="J&amp;T COD"/>
    <s v="Tiktok"/>
    <s v="จ่ายทีหลัง / COD"/>
    <s v=""/>
    <s v="762966839121"/>
    <s v="21/08/2025 06:50"/>
  </r>
  <r>
    <x v="4"/>
    <x v="4"/>
    <n v="50"/>
    <n v="1"/>
    <s v="FRW64"/>
    <n v="100"/>
    <n v="0"/>
    <s v="ร้านที่2"/>
    <s v="ก***ิกา ว***ซิ้ม"/>
    <s v="ระยอง"/>
    <s v="-"/>
    <s v=""/>
    <s v="21/08/2025 06:50"/>
    <s v="-"/>
    <s v="J&amp;T COD"/>
    <s v="Tiktok"/>
    <s v="จ่ายทีหลัง / COD"/>
    <s v=""/>
    <s v="762966839121"/>
    <s v="21/08/2025 06:50"/>
  </r>
  <r>
    <x v="1"/>
    <x v="1"/>
    <n v="33.333333333333336"/>
    <n v="3"/>
    <s v="FRW62"/>
    <n v="100"/>
    <n v="0"/>
    <s v="ร้านที่2"/>
    <s v="ว***า ว***ักษ์"/>
    <s v="ระนอง"/>
    <s v="-"/>
    <s v=""/>
    <s v="21/08/2025 06:43"/>
    <s v="-"/>
    <s v="J&amp;T COD"/>
    <s v="Tiktok"/>
    <s v="จ่ายทีหลัง / COD"/>
    <s v=""/>
    <s v="762901079021"/>
    <s v="21/08/2025 06:43"/>
  </r>
  <r>
    <x v="1"/>
    <x v="1"/>
    <n v="33.333333333333336"/>
    <n v="6"/>
    <s v="FRW61"/>
    <n v="200"/>
    <n v="0"/>
    <s v="ร้านที่2"/>
    <s v="ก***รรณ ท***ที่ยง"/>
    <s v="สระบุรี"/>
    <s v="-"/>
    <s v=""/>
    <s v="21/08/2025 06:36"/>
    <s v="-"/>
    <s v="J&amp;T COD"/>
    <s v="Tiktok"/>
    <s v="จ่ายทีหลัง / COD"/>
    <s v=""/>
    <s v="762925756073"/>
    <s v="21/08/2025 06:36"/>
  </r>
  <r>
    <x v="2"/>
    <x v="2"/>
    <n v="50"/>
    <n v="3"/>
    <s v="FRW60"/>
    <n v="300"/>
    <n v="0"/>
    <s v="ร้านที่2"/>
    <s v="ว*** น***ค์"/>
    <s v="ร้อยเอ็ด"/>
    <s v="-"/>
    <s v=""/>
    <s v="21/08/2025 06:35"/>
    <s v="-"/>
    <s v="J&amp;T Express"/>
    <s v="Tiktok"/>
    <s v="tiktok"/>
    <s v=""/>
    <s v="762913469010"/>
    <s v="21/08/2025 06:36"/>
  </r>
  <r>
    <x v="3"/>
    <x v="3"/>
    <n v="50"/>
    <n v="3"/>
    <s v="FRW60"/>
    <n v="300"/>
    <n v="0"/>
    <s v="ร้านที่2"/>
    <s v="ว*** น***ค์"/>
    <s v="ร้อยเอ็ด"/>
    <s v="-"/>
    <s v=""/>
    <s v="21/08/2025 06:35"/>
    <s v="-"/>
    <s v="J&amp;T Express"/>
    <s v="Tiktok"/>
    <s v="tiktok"/>
    <s v=""/>
    <s v="762913469010"/>
    <s v="21/08/2025 06:36"/>
  </r>
  <r>
    <x v="4"/>
    <x v="4"/>
    <n v="50"/>
    <n v="3"/>
    <s v="FRW60"/>
    <n v="300"/>
    <n v="0"/>
    <s v="ร้านที่2"/>
    <s v="ว*** น***ค์"/>
    <s v="ร้อยเอ็ด"/>
    <s v="-"/>
    <s v=""/>
    <s v="21/08/2025 06:35"/>
    <s v="-"/>
    <s v="J&amp;T Express"/>
    <s v="Tiktok"/>
    <s v="tiktok"/>
    <s v=""/>
    <s v="762913469010"/>
    <s v="21/08/2025 06:36"/>
  </r>
  <r>
    <x v="2"/>
    <x v="2"/>
    <n v="50"/>
    <n v="2"/>
    <s v="FRW59"/>
    <n v="200"/>
    <n v="0"/>
    <s v="ร้านที่2"/>
    <s v="เ***"/>
    <s v="กาญจนบุรี"/>
    <s v="-"/>
    <s v=""/>
    <s v="21/08/2025 06:35"/>
    <s v="-"/>
    <s v="J&amp;T COD"/>
    <s v="Tiktok"/>
    <s v="จ่ายทีหลัง / COD"/>
    <s v=""/>
    <s v="762979460040"/>
    <s v="21/08/2025 06:35"/>
  </r>
  <r>
    <x v="3"/>
    <x v="3"/>
    <n v="50"/>
    <n v="2"/>
    <s v="FRW59"/>
    <n v="200"/>
    <n v="0"/>
    <s v="ร้านที่2"/>
    <s v="เ***"/>
    <s v="กาญจนบุรี"/>
    <s v="-"/>
    <s v=""/>
    <s v="21/08/2025 06:35"/>
    <s v="-"/>
    <s v="J&amp;T COD"/>
    <s v="Tiktok"/>
    <s v="จ่ายทีหลัง / COD"/>
    <s v=""/>
    <s v="762979460040"/>
    <s v="21/08/2025 06:35"/>
  </r>
  <r>
    <x v="4"/>
    <x v="4"/>
    <n v="50"/>
    <n v="2"/>
    <s v="FRW59"/>
    <n v="200"/>
    <n v="0"/>
    <s v="ร้านที่2"/>
    <s v="เ***"/>
    <s v="กาญจนบุรี"/>
    <s v="-"/>
    <s v=""/>
    <s v="21/08/2025 06:35"/>
    <s v="-"/>
    <s v="J&amp;T COD"/>
    <s v="Tiktok"/>
    <s v="จ่ายทีหลัง / COD"/>
    <s v=""/>
    <s v="762979460040"/>
    <s v="21/08/2025 06:35"/>
  </r>
  <r>
    <x v="17"/>
    <x v="20"/>
    <n v="66.666666666666671"/>
    <n v="12"/>
    <s v="FRW57"/>
    <n v="400"/>
    <n v="0"/>
    <s v="ร้านที่2"/>
    <s v="พ***ีภรณ์  ว***จันทร์"/>
    <s v="แม่ฮ่องสอน"/>
    <s v="-"/>
    <s v=""/>
    <s v="21/08/2025 06:17"/>
    <s v="-"/>
    <s v="Flash Express Thailand COD"/>
    <s v="Tiktok"/>
    <s v="จ่ายทีหลัง / COD"/>
    <s v=""/>
    <s v="THT550122M3K53Z"/>
    <s v="21/08/2025 06:18"/>
  </r>
  <r>
    <x v="1"/>
    <x v="1"/>
    <n v="33.333333333333336"/>
    <n v="3"/>
    <s v="FRW56"/>
    <n v="100"/>
    <n v="0"/>
    <s v="ร้านที่2"/>
    <s v="ป***ม อ***โชติ"/>
    <s v="ระนอง"/>
    <s v="-"/>
    <s v=""/>
    <s v="21/08/2025 06:17"/>
    <s v="-"/>
    <s v="J&amp;T COD"/>
    <s v="Tiktok"/>
    <s v="จ่ายทีหลัง / COD"/>
    <s v=""/>
    <s v="762955279026"/>
    <s v="21/08/2025 06:17"/>
  </r>
  <r>
    <x v="1"/>
    <x v="1"/>
    <n v="33.333333333333336"/>
    <n v="3"/>
    <s v="FRW54"/>
    <n v="100"/>
    <n v="0"/>
    <s v="ร้านที่2"/>
    <s v="ว***า บ***ี"/>
    <s v="ประจวบคีรีขันธ์"/>
    <s v="-"/>
    <s v=""/>
    <s v="21/08/2025 06:02"/>
    <s v="-"/>
    <s v="J&amp;T COD"/>
    <s v="Tiktok"/>
    <s v="จ่ายทีหลัง / COD"/>
    <s v=""/>
    <s v="762975971026"/>
    <s v="21/08/2025 06:02"/>
  </r>
  <r>
    <x v="1"/>
    <x v="1"/>
    <n v="33.333333333333336"/>
    <n v="3"/>
    <s v="FRW53"/>
    <n v="100"/>
    <n v="0"/>
    <s v="ร้านที่2"/>
    <s v="ใ***รุ่ง พ***วงค์"/>
    <s v="ปทุมธานี"/>
    <s v="-"/>
    <s v=""/>
    <s v="21/08/2025 06:00"/>
    <s v="-"/>
    <s v="J&amp;T Express"/>
    <s v="Tiktok"/>
    <s v="tiktok"/>
    <s v=""/>
    <s v="762953172015"/>
    <s v="21/08/2025 06:00"/>
  </r>
  <r>
    <x v="2"/>
    <x v="2"/>
    <n v="50"/>
    <n v="1"/>
    <s v="FRW52"/>
    <n v="100"/>
    <n v="0"/>
    <s v="ร้านที่4"/>
    <s v="ส***นา ค***ั่น"/>
    <s v="ชลบุรี"/>
    <s v="-"/>
    <s v=""/>
    <s v="21/08/2025 05:59"/>
    <s v="-"/>
    <s v="J&amp;T Express"/>
    <s v="Tiktok"/>
    <s v="tiktok"/>
    <s v=""/>
    <s v="762919834110"/>
    <s v="21/08/2025 05:58"/>
  </r>
  <r>
    <x v="3"/>
    <x v="3"/>
    <n v="50"/>
    <n v="1"/>
    <s v="FRW52"/>
    <n v="100"/>
    <n v="0"/>
    <s v="ร้านที่4"/>
    <s v="ส***นา ค***ั่น"/>
    <s v="ชลบุรี"/>
    <s v="-"/>
    <s v=""/>
    <s v="21/08/2025 05:59"/>
    <s v="-"/>
    <s v="J&amp;T Express"/>
    <s v="Tiktok"/>
    <s v="tiktok"/>
    <s v=""/>
    <s v="762919834110"/>
    <s v="21/08/2025 05:58"/>
  </r>
  <r>
    <x v="4"/>
    <x v="4"/>
    <n v="50"/>
    <n v="1"/>
    <s v="FRW52"/>
    <n v="100"/>
    <n v="0"/>
    <s v="ร้านที่4"/>
    <s v="ส***นา ค***ั่น"/>
    <s v="ชลบุรี"/>
    <s v="-"/>
    <s v=""/>
    <s v="21/08/2025 05:59"/>
    <s v="-"/>
    <s v="J&amp;T Express"/>
    <s v="Tiktok"/>
    <s v="tiktok"/>
    <s v=""/>
    <s v="762919834110"/>
    <s v="21/08/2025 05:58"/>
  </r>
  <r>
    <x v="1"/>
    <x v="1"/>
    <n v="33.333333333333336"/>
    <n v="9"/>
    <s v="FRW51"/>
    <n v="300"/>
    <n v="0"/>
    <s v="ร้านที่2"/>
    <s v="ป***ี ว***ธัญญการ"/>
    <s v="น่าน"/>
    <s v="-"/>
    <s v=""/>
    <s v="21/08/2025 05:53"/>
    <s v="-"/>
    <s v="J&amp;T COD"/>
    <s v="Tiktok"/>
    <s v="จ่ายทีหลัง / COD"/>
    <s v=""/>
    <s v="762979840022"/>
    <s v="21/08/2025 05:54"/>
  </r>
  <r>
    <x v="18"/>
    <x v="22"/>
    <n v="12"/>
    <n v="20"/>
    <s v="FRW49"/>
    <n v="250"/>
    <n v="0"/>
    <s v="ร้านที่1"/>
    <s v="ป******า"/>
    <s v="****** หนองกะท้าว ตำบลหนองกะท้าว อำเภอนครไทย จังหวัดพิษณุโลก 65120"/>
    <s v="65120"/>
    <s v="39"/>
    <s v="21/08/2025 06:18"/>
    <s v="-"/>
    <s v="SPX Express"/>
    <s v="Shopee"/>
    <s v="shopee"/>
    <s v=""/>
    <s v="TH253491630921U"/>
    <s v="21/08/2025 05:48"/>
  </r>
  <r>
    <x v="1"/>
    <x v="1"/>
    <n v="33.333333333333336"/>
    <n v="3"/>
    <s v="FRW48"/>
    <n v="100"/>
    <n v="0"/>
    <s v="ร้านที่2"/>
    <s v="บ***ร พ***ทอง"/>
    <s v="ปทุมธานี"/>
    <s v="-"/>
    <s v=""/>
    <s v="21/08/2025 05:41"/>
    <s v="-"/>
    <s v="J&amp;T Express"/>
    <s v="Tiktok"/>
    <s v="tiktok"/>
    <s v=""/>
    <s v="762935276014"/>
    <s v="21/08/2025 05:41"/>
  </r>
  <r>
    <x v="1"/>
    <x v="1"/>
    <n v="50"/>
    <n v="6"/>
    <s v="FRW47"/>
    <n v="200"/>
    <n v="0"/>
    <s v="ร้านที่2"/>
    <s v="ก***รรณ ย***สุด"/>
    <s v="Nakhon Si Thammarat"/>
    <s v="-"/>
    <s v=""/>
    <s v="21/08/2025 05:28"/>
    <s v="-"/>
    <s v="Flash Express Thailand"/>
    <s v="Tiktok"/>
    <s v="tiktok"/>
    <s v=""/>
    <s v="THT641622KV561Z"/>
    <s v="21/08/2025 05:28"/>
  </r>
  <r>
    <x v="11"/>
    <x v="14"/>
    <n v="66.666666666666671"/>
    <n v="3"/>
    <s v="FRW46"/>
    <n v="100"/>
    <n v="0"/>
    <s v="ร้านที่2"/>
    <s v="น***ทียมใจไชยมณี"/>
    <s v="ศรีสะเกษ"/>
    <s v="-"/>
    <s v=""/>
    <s v="21/08/2025 05:19"/>
    <s v="-"/>
    <s v="J&amp;T COD"/>
    <s v="Tiktok"/>
    <s v="จ่ายทีหลัง / COD"/>
    <s v=""/>
    <s v="762926758064"/>
    <s v="21/08/2025 05:19"/>
  </r>
  <r>
    <x v="1"/>
    <x v="1"/>
    <n v="33.333333333333336"/>
    <n v="3"/>
    <s v="FRW44"/>
    <n v="100"/>
    <n v="0"/>
    <s v="ร้านที่2"/>
    <s v="ก***น์ธิศา ส***ญมาก"/>
    <s v="สมุทรปราการ"/>
    <s v="-"/>
    <s v=""/>
    <s v="21/08/2025 04:10"/>
    <s v="-"/>
    <s v="J&amp;T COD"/>
    <s v="Tiktok"/>
    <s v="จ่ายทีหลัง / COD"/>
    <s v=""/>
    <s v="762967576033"/>
    <s v="21/08/2025 04:17"/>
  </r>
  <r>
    <x v="17"/>
    <x v="20"/>
    <n v="66.666666666666671"/>
    <n v="3"/>
    <s v="FRW43"/>
    <n v="100"/>
    <n v="0"/>
    <s v="ร้านที่2"/>
    <s v="พ***ินทร์  ป***ัน"/>
    <s v="เชียงใหม่"/>
    <s v="-"/>
    <s v=""/>
    <s v="21/08/2025 03:55"/>
    <s v="-"/>
    <s v="J&amp;T COD"/>
    <s v="Tiktok"/>
    <s v="จ่ายทีหลัง / COD"/>
    <s v=""/>
    <s v="762911950091"/>
    <s v="21/08/2025 03:55"/>
  </r>
  <r>
    <x v="6"/>
    <x v="7"/>
    <n v="27.5"/>
    <n v="4"/>
    <s v="FRW42"/>
    <n v="135"/>
    <n v="0"/>
    <s v="ร้านที่2"/>
    <s v="อ***า แ***พลิง"/>
    <s v="บึงกาฬ"/>
    <s v="-"/>
    <s v=""/>
    <s v="21/08/2025 03:53"/>
    <s v="-"/>
    <s v="J&amp;T COD"/>
    <s v="Tiktok"/>
    <s v="จ่ายทีหลัง / COD"/>
    <s v=""/>
    <s v="762942164095"/>
    <s v="21/08/2025 03:53"/>
  </r>
  <r>
    <x v="11"/>
    <x v="14"/>
    <n v="66.666666666666671"/>
    <n v="3"/>
    <s v="FRW40"/>
    <n v="100"/>
    <n v="0"/>
    <s v="ร้านที่2"/>
    <s v="ร***นภา ส***"/>
    <s v="นครราชสีมา"/>
    <s v="-"/>
    <s v=""/>
    <s v="21/08/2025 03:34"/>
    <s v="-"/>
    <s v="J&amp;T COD"/>
    <s v="Tiktok"/>
    <s v="จ่ายทีหลัง / COD"/>
    <s v=""/>
    <s v="762942258061"/>
    <s v="21/08/2025 03:34"/>
  </r>
  <r>
    <x v="2"/>
    <x v="2"/>
    <n v="50"/>
    <n v="1"/>
    <s v="FRW37"/>
    <n v="100"/>
    <n v="0"/>
    <s v="ร้านที่2"/>
    <s v="ป***ฉัตร"/>
    <s v="ชลบุรี"/>
    <s v="-"/>
    <s v=""/>
    <s v="21/08/2025 03:25"/>
    <s v="-"/>
    <s v="J&amp;T COD"/>
    <s v="Tiktok"/>
    <s v="จ่ายทีหลัง / COD"/>
    <s v=""/>
    <s v="762912731114"/>
    <s v="21/08/2025 03:25"/>
  </r>
  <r>
    <x v="3"/>
    <x v="3"/>
    <n v="50"/>
    <n v="1"/>
    <s v="FRW37"/>
    <n v="100"/>
    <n v="0"/>
    <s v="ร้านที่2"/>
    <s v="ป***ฉัตร"/>
    <s v="ชลบุรี"/>
    <s v="-"/>
    <s v=""/>
    <s v="21/08/2025 03:25"/>
    <s v="-"/>
    <s v="J&amp;T COD"/>
    <s v="Tiktok"/>
    <s v="จ่ายทีหลัง / COD"/>
    <s v=""/>
    <s v="762912731114"/>
    <s v="21/08/2025 03:25"/>
  </r>
  <r>
    <x v="4"/>
    <x v="4"/>
    <n v="50"/>
    <n v="1"/>
    <s v="FRW37"/>
    <n v="100"/>
    <n v="0"/>
    <s v="ร้านที่2"/>
    <s v="ป***ฉัตร"/>
    <s v="ชลบุรี"/>
    <s v="-"/>
    <s v=""/>
    <s v="21/08/2025 03:25"/>
    <s v="-"/>
    <s v="J&amp;T COD"/>
    <s v="Tiktok"/>
    <s v="จ่ายทีหลัง / COD"/>
    <s v=""/>
    <s v="762912731114"/>
    <s v="21/08/2025 03:25"/>
  </r>
  <r>
    <x v="2"/>
    <x v="2"/>
    <n v="50"/>
    <n v="1"/>
    <s v="FRW36"/>
    <n v="100"/>
    <n v="0"/>
    <s v="ร้านที่2"/>
    <s v="ว***รา เ***นศรี"/>
    <s v="หนองบัวลำภู"/>
    <s v="-"/>
    <s v=""/>
    <s v="21/08/2025 03:21"/>
    <s v="-"/>
    <s v="J&amp;T COD"/>
    <s v="Tiktok"/>
    <s v="จ่ายทีหลัง / COD"/>
    <s v=""/>
    <s v="762982739116"/>
    <s v="21/08/2025 03:21"/>
  </r>
  <r>
    <x v="3"/>
    <x v="3"/>
    <n v="50"/>
    <n v="1"/>
    <s v="FRW36"/>
    <n v="100"/>
    <n v="0"/>
    <s v="ร้านที่2"/>
    <s v="ว***รา เ***นศรี"/>
    <s v="หนองบัวลำภู"/>
    <s v="-"/>
    <s v=""/>
    <s v="21/08/2025 03:21"/>
    <s v="-"/>
    <s v="J&amp;T COD"/>
    <s v="Tiktok"/>
    <s v="จ่ายทีหลัง / COD"/>
    <s v=""/>
    <s v="762982739116"/>
    <s v="21/08/2025 03:21"/>
  </r>
  <r>
    <x v="4"/>
    <x v="4"/>
    <n v="50"/>
    <n v="1"/>
    <s v="FRW36"/>
    <n v="100"/>
    <n v="0"/>
    <s v="ร้านที่2"/>
    <s v="ว***รา เ***นศรี"/>
    <s v="หนองบัวลำภู"/>
    <s v="-"/>
    <s v=""/>
    <s v="21/08/2025 03:21"/>
    <s v="-"/>
    <s v="J&amp;T COD"/>
    <s v="Tiktok"/>
    <s v="จ่ายทีหลัง / COD"/>
    <s v=""/>
    <s v="762982739116"/>
    <s v="21/08/2025 03:21"/>
  </r>
  <r>
    <x v="19"/>
    <x v="24"/>
    <n v="120"/>
    <n v="1"/>
    <s v="FRW35"/>
    <n v="80"/>
    <n v="0"/>
    <s v="ร้านที่2"/>
    <s v="ส***ญญา ก***นบางยุง"/>
    <s v="นนทบุรี"/>
    <s v="-"/>
    <s v=""/>
    <s v="21/08/2025 03:01"/>
    <s v="-"/>
    <s v="J&amp;T COD"/>
    <s v="Tiktok"/>
    <s v="จ่ายทีหลัง / COD"/>
    <s v=""/>
    <s v="762962251052"/>
    <s v="21/08/2025 03:01"/>
  </r>
  <r>
    <x v="2"/>
    <x v="2"/>
    <n v="50"/>
    <n v="1"/>
    <s v="FRW34"/>
    <n v="100"/>
    <n v="0"/>
    <s v="ร้านที่2"/>
    <s v="K*** M** H***ng"/>
    <s v="Bangkok"/>
    <s v="-"/>
    <s v=""/>
    <s v="21/08/2025 02:47"/>
    <s v="-"/>
    <s v="J&amp;T COD"/>
    <s v="Tiktok"/>
    <s v="จ่ายทีหลัง / COD"/>
    <s v=""/>
    <s v="762985639124"/>
    <s v="21/08/2025 02:47"/>
  </r>
  <r>
    <x v="3"/>
    <x v="3"/>
    <n v="50"/>
    <n v="1"/>
    <s v="FRW34"/>
    <n v="100"/>
    <n v="0"/>
    <s v="ร้านที่2"/>
    <s v="K*** M** H***ng"/>
    <s v="Bangkok"/>
    <s v="-"/>
    <s v=""/>
    <s v="21/08/2025 02:47"/>
    <s v="-"/>
    <s v="J&amp;T COD"/>
    <s v="Tiktok"/>
    <s v="จ่ายทีหลัง / COD"/>
    <s v=""/>
    <s v="762985639124"/>
    <s v="21/08/2025 02:47"/>
  </r>
  <r>
    <x v="4"/>
    <x v="4"/>
    <n v="50"/>
    <n v="1"/>
    <s v="FRW34"/>
    <n v="100"/>
    <n v="0"/>
    <s v="ร้านที่2"/>
    <s v="K*** M** H***ng"/>
    <s v="Bangkok"/>
    <s v="-"/>
    <s v=""/>
    <s v="21/08/2025 02:47"/>
    <s v="-"/>
    <s v="J&amp;T COD"/>
    <s v="Tiktok"/>
    <s v="จ่ายทีหลัง / COD"/>
    <s v=""/>
    <s v="762985639124"/>
    <s v="21/08/2025 02:47"/>
  </r>
  <r>
    <x v="2"/>
    <x v="2"/>
    <n v="50"/>
    <n v="1"/>
    <s v="FRW33"/>
    <n v="100"/>
    <n v="0"/>
    <s v="ร้านที่2"/>
    <s v="ร** ส***เก้ว"/>
    <s v="ร้อยเอ็ด"/>
    <s v="-"/>
    <s v=""/>
    <s v="21/08/2025 02:31"/>
    <s v="-"/>
    <s v="J&amp;T COD"/>
    <s v="Tiktok"/>
    <s v="จ่ายทีหลัง / COD"/>
    <s v=""/>
    <s v="762900339110"/>
    <s v="21/08/2025 02:31"/>
  </r>
  <r>
    <x v="3"/>
    <x v="3"/>
    <n v="50"/>
    <n v="1"/>
    <s v="FRW33"/>
    <n v="100"/>
    <n v="0"/>
    <s v="ร้านที่2"/>
    <s v="ร** ส***เก้ว"/>
    <s v="ร้อยเอ็ด"/>
    <s v="-"/>
    <s v=""/>
    <s v="21/08/2025 02:31"/>
    <s v="-"/>
    <s v="J&amp;T COD"/>
    <s v="Tiktok"/>
    <s v="จ่ายทีหลัง / COD"/>
    <s v=""/>
    <s v="762900339110"/>
    <s v="21/08/2025 02:31"/>
  </r>
  <r>
    <x v="4"/>
    <x v="4"/>
    <n v="50"/>
    <n v="1"/>
    <s v="FRW33"/>
    <n v="100"/>
    <n v="0"/>
    <s v="ร้านที่2"/>
    <s v="ร** ส***เก้ว"/>
    <s v="ร้อยเอ็ด"/>
    <s v="-"/>
    <s v=""/>
    <s v="21/08/2025 02:31"/>
    <s v="-"/>
    <s v="J&amp;T COD"/>
    <s v="Tiktok"/>
    <s v="จ่ายทีหลัง / COD"/>
    <s v=""/>
    <s v="762900339110"/>
    <s v="21/08/2025 02:31"/>
  </r>
  <r>
    <x v="11"/>
    <x v="14"/>
    <n v="66.666666666666671"/>
    <n v="3"/>
    <s v="FRW32"/>
    <n v="300"/>
    <n v="0"/>
    <s v="ร้านที่2"/>
    <s v="ภ*** อ***ูลธนกิจ"/>
    <s v="สมุทรปราการ"/>
    <s v="-"/>
    <s v=""/>
    <s v="21/08/2025 02:10"/>
    <s v="-"/>
    <s v="J&amp;T Express"/>
    <s v="Tiktok"/>
    <s v="tiktok"/>
    <s v=""/>
    <s v="762911878105"/>
    <s v="21/08/2025 02:09"/>
  </r>
  <r>
    <x v="1"/>
    <x v="1"/>
    <n v="33.333333333333336"/>
    <n v="3"/>
    <s v="FRW32"/>
    <n v="300"/>
    <n v="0"/>
    <s v="ร้านที่2"/>
    <s v="ภ*** อ***ูลธนกิจ"/>
    <s v="สมุทรปราการ"/>
    <s v="-"/>
    <s v=""/>
    <s v="21/08/2025 02:10"/>
    <s v="-"/>
    <s v="J&amp;T Express"/>
    <s v="Tiktok"/>
    <s v="tiktok"/>
    <s v=""/>
    <s v="762911878105"/>
    <s v="21/08/2025 02:09"/>
  </r>
  <r>
    <x v="2"/>
    <x v="2"/>
    <n v="50"/>
    <n v="1"/>
    <s v="FRW32"/>
    <n v="300"/>
    <n v="0"/>
    <s v="ร้านที่2"/>
    <s v="ภ*** อ***ูลธนกิจ"/>
    <s v="สมุทรปราการ"/>
    <s v="-"/>
    <s v=""/>
    <s v="21/08/2025 02:10"/>
    <s v="-"/>
    <s v="J&amp;T Express"/>
    <s v="Tiktok"/>
    <s v="tiktok"/>
    <s v=""/>
    <s v="762911878105"/>
    <s v="21/08/2025 02:09"/>
  </r>
  <r>
    <x v="3"/>
    <x v="3"/>
    <n v="50"/>
    <n v="1"/>
    <s v="FRW32"/>
    <n v="300"/>
    <n v="0"/>
    <s v="ร้านที่2"/>
    <s v="ภ*** อ***ูลธนกิจ"/>
    <s v="สมุทรปราการ"/>
    <s v="-"/>
    <s v=""/>
    <s v="21/08/2025 02:10"/>
    <s v="-"/>
    <s v="J&amp;T Express"/>
    <s v="Tiktok"/>
    <s v="tiktok"/>
    <s v=""/>
    <s v="762911878105"/>
    <s v="21/08/2025 02:09"/>
  </r>
  <r>
    <x v="4"/>
    <x v="4"/>
    <n v="50"/>
    <n v="1"/>
    <s v="FRW32"/>
    <n v="300"/>
    <n v="0"/>
    <s v="ร้านที่2"/>
    <s v="ภ*** อ***ูลธนกิจ"/>
    <s v="สมุทรปราการ"/>
    <s v="-"/>
    <s v=""/>
    <s v="21/08/2025 02:10"/>
    <s v="-"/>
    <s v="J&amp;T Express"/>
    <s v="Tiktok"/>
    <s v="tiktok"/>
    <s v=""/>
    <s v="762911878105"/>
    <s v="21/08/2025 02:09"/>
  </r>
  <r>
    <x v="1"/>
    <x v="1"/>
    <n v="33.333333333333336"/>
    <n v="3"/>
    <s v="FRW29"/>
    <n v="100"/>
    <n v="0"/>
    <s v="ร้านที่2"/>
    <s v="R***ruedee.  S***upak"/>
    <s v="นครปฐม"/>
    <s v="-"/>
    <s v=""/>
    <s v="21/08/2025 02:03"/>
    <s v="-"/>
    <s v="J&amp;T COD"/>
    <s v="Tiktok"/>
    <s v="จ่ายทีหลัง / COD"/>
    <s v=""/>
    <s v="762989978015"/>
    <s v="21/08/2025 02:03"/>
  </r>
  <r>
    <x v="17"/>
    <x v="20"/>
    <n v="66.666666666666671"/>
    <n v="3"/>
    <s v="FRW28"/>
    <n v="100"/>
    <n v="0"/>
    <s v="ร้านที่2"/>
    <s v="R***ruedee.  S***upak"/>
    <s v="นครปฐม"/>
    <s v="-"/>
    <s v=""/>
    <s v="21/08/2025 02:01"/>
    <s v="-"/>
    <s v="J&amp;T COD"/>
    <s v="Tiktok"/>
    <s v="จ่ายทีหลัง / COD"/>
    <s v=""/>
    <s v="762992152090"/>
    <s v="21/08/2025 02:01"/>
  </r>
  <r>
    <x v="17"/>
    <x v="20"/>
    <n v="66.666666666666671"/>
    <n v="3"/>
    <s v="FRW27"/>
    <n v="100"/>
    <n v="0"/>
    <s v="ร้านที่2"/>
    <s v="u***549046157851"/>
    <s v="ราชบุรี"/>
    <s v="-"/>
    <s v=""/>
    <s v="21/08/2025 01:54"/>
    <s v="-"/>
    <s v="J&amp;T COD"/>
    <s v="Tiktok"/>
    <s v="จ่ายทีหลัง / COD"/>
    <s v=""/>
    <s v="762945852082"/>
    <s v="21/08/2025 01:54"/>
  </r>
  <r>
    <x v="6"/>
    <x v="7"/>
    <n v="27.5"/>
    <n v="4"/>
    <s v="FRW25"/>
    <n v="135"/>
    <n v="0"/>
    <s v="ร้านที่2"/>
    <s v="ธ***ชัย  ก***ศรีรัตน์"/>
    <s v="ลพบุรี"/>
    <s v="-"/>
    <s v=""/>
    <s v="21/08/2025 01:37"/>
    <s v="-"/>
    <s v="J&amp;T COD"/>
    <s v="Tiktok"/>
    <s v="จ่ายทีหลัง / COD"/>
    <s v=""/>
    <s v="762915269093"/>
    <s v="21/08/2025 01:37"/>
  </r>
  <r>
    <x v="0"/>
    <x v="0"/>
    <n v="66"/>
    <n v="1"/>
    <s v="FRW24"/>
    <n v="230"/>
    <n v="0"/>
    <s v="ร้านที่1"/>
    <s v="ฤ******จ"/>
    <s v="******, หมู่ที่ 5, ตำบลรัษฎา, อำเภอเมืองภูเก็ต ตำบลรัษฎา อำเภอเมืองภูเก็ต จังหวัดภูเก็ต 83000"/>
    <s v="83000"/>
    <s v="12"/>
    <s v="21/08/2025 01:27"/>
    <s v="-"/>
    <s v="SPX Express"/>
    <s v="Shopee"/>
    <s v="shopee"/>
    <s v=""/>
    <s v="TH2504876459817"/>
    <s v="21/08/2025 01:26"/>
  </r>
  <r>
    <x v="16"/>
    <x v="19"/>
    <n v="66"/>
    <n v="1"/>
    <s v="FRW24"/>
    <n v="230"/>
    <n v="0"/>
    <s v="ร้านที่1"/>
    <s v="ฤ******จ"/>
    <s v="******, หมู่ที่ 5, ตำบลรัษฎา, อำเภอเมืองภูเก็ต ตำบลรัษฎา อำเภอเมืองภูเก็ต จังหวัดภูเก็ต 83000"/>
    <s v="83000"/>
    <s v="12"/>
    <s v="21/08/2025 01:27"/>
    <s v="-"/>
    <s v="SPX Express"/>
    <s v="Shopee"/>
    <s v="shopee"/>
    <s v=""/>
    <s v="TH2504876459817"/>
    <s v="21/08/2025 01:26"/>
  </r>
  <r>
    <x v="9"/>
    <x v="13"/>
    <n v="67"/>
    <n v="1"/>
    <s v="FRW24"/>
    <n v="230"/>
    <n v="0"/>
    <s v="ร้านที่1"/>
    <s v="ฤ******จ"/>
    <s v="******, หมู่ที่ 5, ตำบลรัษฎา, อำเภอเมืองภูเก็ต ตำบลรัษฎา อำเภอเมืองภูเก็ต จังหวัดภูเก็ต 83000"/>
    <s v="83000"/>
    <s v="12"/>
    <s v="21/08/2025 01:27"/>
    <s v="-"/>
    <s v="SPX Express"/>
    <s v="Shopee"/>
    <s v="shopee"/>
    <s v=""/>
    <s v="TH2504876459817"/>
    <s v="21/08/2025 01:26"/>
  </r>
  <r>
    <x v="1"/>
    <x v="1"/>
    <n v="33.333333333333336"/>
    <n v="3"/>
    <s v="FRW23"/>
    <n v="100"/>
    <n v="0"/>
    <s v="ร้านที่2"/>
    <s v="ว***ินทร์ ว***สวัสดิ์"/>
    <s v="เชียงใหม่"/>
    <s v="-"/>
    <s v=""/>
    <s v="21/08/2025 01:25"/>
    <s v="-"/>
    <s v="J&amp;T Express"/>
    <s v="Tiktok"/>
    <s v="tiktok"/>
    <s v=""/>
    <s v="762959876011"/>
    <s v="21/08/2025 01:26"/>
  </r>
  <r>
    <x v="1"/>
    <x v="1"/>
    <n v="33.333333333333336"/>
    <n v="3"/>
    <s v="FRW22"/>
    <n v="100"/>
    <n v="0"/>
    <s v="ร้านที่2"/>
    <s v="ส***สา บ***าสวรรค์"/>
    <s v="กรุงเทพมหานคร"/>
    <s v="-"/>
    <s v=""/>
    <s v="21/08/2025 00:50"/>
    <s v="-"/>
    <s v="J&amp;T COD"/>
    <s v="Tiktok"/>
    <s v="จ่ายทีหลัง / COD"/>
    <s v=""/>
    <s v="762988075032"/>
    <s v="21/08/2025 00:50"/>
  </r>
  <r>
    <x v="2"/>
    <x v="2"/>
    <n v="50"/>
    <n v="1"/>
    <s v="FRW20"/>
    <n v="100"/>
    <n v="0"/>
    <s v="ร้านที่2"/>
    <s v="น***าญ ใ***ษ์"/>
    <s v="ระยอง"/>
    <s v="-"/>
    <s v=""/>
    <s v="21/08/2025 00:14"/>
    <s v="-"/>
    <s v="J&amp;T COD"/>
    <s v="Tiktok"/>
    <s v="จ่ายทีหลัง / COD"/>
    <s v=""/>
    <s v="762943934115"/>
    <s v="21/08/2025 00:24"/>
  </r>
  <r>
    <x v="3"/>
    <x v="3"/>
    <n v="50"/>
    <n v="1"/>
    <s v="FRW20"/>
    <n v="100"/>
    <n v="0"/>
    <s v="ร้านที่2"/>
    <s v="น***าญ ใ***ษ์"/>
    <s v="ระยอง"/>
    <s v="-"/>
    <s v=""/>
    <s v="21/08/2025 00:14"/>
    <s v="-"/>
    <s v="J&amp;T COD"/>
    <s v="Tiktok"/>
    <s v="จ่ายทีหลัง / COD"/>
    <s v=""/>
    <s v="762943934115"/>
    <s v="21/08/2025 00:24"/>
  </r>
  <r>
    <x v="4"/>
    <x v="4"/>
    <n v="50"/>
    <n v="1"/>
    <s v="FRW20"/>
    <n v="100"/>
    <n v="0"/>
    <s v="ร้านที่2"/>
    <s v="น***าญ ใ***ษ์"/>
    <s v="ระยอง"/>
    <s v="-"/>
    <s v=""/>
    <s v="21/08/2025 00:14"/>
    <s v="-"/>
    <s v="J&amp;T COD"/>
    <s v="Tiktok"/>
    <s v="จ่ายทีหลัง / COD"/>
    <s v=""/>
    <s v="762943934115"/>
    <s v="21/08/2025 00:24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x v="0"/>
    <x v="0"/>
    <n v="33.333333333333336"/>
    <n v="3"/>
    <s v="FSB85"/>
    <n v="100"/>
    <n v="0"/>
    <s v="ร้านที่2"/>
    <s v="พ***์ปภากร ค***หอม"/>
    <s v="ตราด"/>
    <s v="-"/>
    <s v=""/>
    <s v="22/08/2025 23:57"/>
    <s v="-"/>
    <s v="J&amp;T Express"/>
    <s v="Tiktok"/>
    <s v="tiktok"/>
    <s v=""/>
    <s v="762904400764"/>
    <s v="22/08/2025 23:57"/>
  </r>
  <r>
    <x v="0"/>
    <x v="0"/>
    <n v="50"/>
    <n v="6"/>
    <s v="FSB84"/>
    <n v="200"/>
    <n v="0"/>
    <s v="ร้านที่2"/>
    <s v="ธ***กดิ์ จ***ร์สนิทศรี"/>
    <s v="ศรีสะเกษ"/>
    <s v="-"/>
    <s v=""/>
    <s v="22/08/2025 23:45"/>
    <s v="-"/>
    <s v="J&amp;T COD"/>
    <s v="Tiktok"/>
    <s v="จ่ายทีหลัง / COD"/>
    <s v=""/>
    <s v="762974573675"/>
    <s v="22/08/2025 23:45"/>
  </r>
  <r>
    <x v="0"/>
    <x v="0"/>
    <n v="50"/>
    <n v="6"/>
    <s v="FSB82"/>
    <n v="200"/>
    <n v="0"/>
    <s v="ร้านที่2"/>
    <s v="ล***า ไ***ตร"/>
    <s v="สงขลา"/>
    <s v="-"/>
    <s v=""/>
    <s v="22/08/2025 23:40"/>
    <s v="-"/>
    <s v="J&amp;T COD"/>
    <s v="Tiktok"/>
    <s v="จ่ายทีหลัง / COD"/>
    <s v=""/>
    <s v="762983479650"/>
    <s v="22/08/2025 23:40"/>
  </r>
  <r>
    <x v="1"/>
    <x v="1"/>
    <n v="66.666666666666671"/>
    <n v="3"/>
    <s v="FSB81"/>
    <n v="150"/>
    <n v="0"/>
    <s v="ร้านที่4"/>
    <s v="อ***พล เ***คีรี"/>
    <s v="นครศรีธรรมราช"/>
    <s v="-"/>
    <s v=""/>
    <s v="22/08/2025 23:34"/>
    <s v="-"/>
    <s v="J&amp;T COD"/>
    <s v="Tiktok"/>
    <s v="จ่ายทีหลัง / COD"/>
    <s v=""/>
    <s v="762969299643"/>
    <s v="22/08/2025 23:34"/>
  </r>
  <r>
    <x v="2"/>
    <x v="2"/>
    <n v="50"/>
    <n v="1"/>
    <s v="FSB79"/>
    <n v="135"/>
    <n v="35"/>
    <s v="ร้านที่2"/>
    <s v="อ***ยสุขขึพล"/>
    <s v="กรุงเทพฯ"/>
    <s v="-"/>
    <s v=""/>
    <s v="22/08/2025 23:25"/>
    <s v="-"/>
    <s v="J&amp;T COD"/>
    <s v="Tiktok"/>
    <s v="จ่ายทีหลัง / COD"/>
    <s v=""/>
    <s v="762952911770"/>
    <s v="22/08/2025 23:25"/>
  </r>
  <r>
    <x v="3"/>
    <x v="3"/>
    <n v="50"/>
    <n v="1"/>
    <s v="FSB79"/>
    <n v="135"/>
    <n v="35"/>
    <s v="ร้านที่2"/>
    <s v="อ***ยสุขขึพล"/>
    <s v="กรุงเทพฯ"/>
    <s v="-"/>
    <s v=""/>
    <s v="22/08/2025 23:25"/>
    <s v="-"/>
    <s v="J&amp;T COD"/>
    <s v="Tiktok"/>
    <s v="จ่ายทีหลัง / COD"/>
    <s v=""/>
    <s v="762952911770"/>
    <s v="22/08/2025 23:25"/>
  </r>
  <r>
    <x v="4"/>
    <x v="4"/>
    <n v="50"/>
    <n v="1"/>
    <s v="FSB79"/>
    <n v="135"/>
    <n v="35"/>
    <s v="ร้านที่2"/>
    <s v="อ***ยสุขขึพล"/>
    <s v="กรุงเทพฯ"/>
    <s v="-"/>
    <s v=""/>
    <s v="22/08/2025 23:25"/>
    <s v="-"/>
    <s v="J&amp;T COD"/>
    <s v="Tiktok"/>
    <s v="จ่ายทีหลัง / COD"/>
    <s v=""/>
    <s v="762952911770"/>
    <s v="22/08/2025 23:25"/>
  </r>
  <r>
    <x v="0"/>
    <x v="0"/>
    <n v="50"/>
    <n v="6"/>
    <s v="FSB78"/>
    <n v="200"/>
    <n v="0"/>
    <s v="ร้านที่2"/>
    <s v="ภ***ี ใ***อาด"/>
    <s v="ระยอง"/>
    <s v="-"/>
    <s v=""/>
    <s v="22/08/2025 23:17"/>
    <s v="-"/>
    <s v="J&amp;T COD"/>
    <s v="Tiktok"/>
    <s v="จ่ายทีหลัง / COD"/>
    <s v=""/>
    <s v="762926576661"/>
    <s v="22/08/2025 23:17"/>
  </r>
  <r>
    <x v="2"/>
    <x v="2"/>
    <n v="50"/>
    <n v="1"/>
    <s v="FSB77"/>
    <n v="100"/>
    <n v="0"/>
    <s v="ร้านที่2"/>
    <s v="อ***สา  แ***ำ"/>
    <s v="จังหวัดอุดรธานี"/>
    <s v="-"/>
    <s v=""/>
    <s v="22/08/2025 23:17"/>
    <s v="-"/>
    <s v="J&amp;T COD"/>
    <s v="Tiktok"/>
    <s v="จ่ายทีหลัง / COD"/>
    <s v=""/>
    <s v="762938724796"/>
    <s v="22/08/2025 23:17"/>
  </r>
  <r>
    <x v="3"/>
    <x v="3"/>
    <n v="50"/>
    <n v="1"/>
    <s v="FSB77"/>
    <n v="100"/>
    <n v="0"/>
    <s v="ร้านที่2"/>
    <s v="อ***สา  แ***ำ"/>
    <s v="จังหวัดอุดรธานี"/>
    <s v="-"/>
    <s v=""/>
    <s v="22/08/2025 23:17"/>
    <s v="-"/>
    <s v="J&amp;T COD"/>
    <s v="Tiktok"/>
    <s v="จ่ายทีหลัง / COD"/>
    <s v=""/>
    <s v="762938724796"/>
    <s v="22/08/2025 23:17"/>
  </r>
  <r>
    <x v="4"/>
    <x v="4"/>
    <n v="50"/>
    <n v="1"/>
    <s v="FSB77"/>
    <n v="100"/>
    <n v="0"/>
    <s v="ร้านที่2"/>
    <s v="อ***สา  แ***ำ"/>
    <s v="จังหวัดอุดรธานี"/>
    <s v="-"/>
    <s v=""/>
    <s v="22/08/2025 23:17"/>
    <s v="-"/>
    <s v="J&amp;T COD"/>
    <s v="Tiktok"/>
    <s v="จ่ายทีหลัง / COD"/>
    <s v=""/>
    <s v="762938724796"/>
    <s v="22/08/2025 23:17"/>
  </r>
  <r>
    <x v="0"/>
    <x v="0"/>
    <n v="50"/>
    <n v="6"/>
    <s v="FSB76"/>
    <n v="200"/>
    <n v="0"/>
    <s v="ร้านที่2"/>
    <s v="ศ***รรณ ข***างจ่า"/>
    <s v="กรุงเทพฯ"/>
    <s v="-"/>
    <s v=""/>
    <s v="22/08/2025 23:09"/>
    <s v="-"/>
    <s v="J&amp;T COD"/>
    <s v="Tiktok"/>
    <s v="จ่ายทีหลัง / COD"/>
    <s v=""/>
    <s v="762937173681"/>
    <s v="22/08/2025 23:09"/>
  </r>
  <r>
    <x v="2"/>
    <x v="2"/>
    <n v="50"/>
    <n v="2"/>
    <s v="FSB75"/>
    <n v="200"/>
    <n v="0"/>
    <s v="ร้านที่2"/>
    <s v="พ***ี   ใ***นตำ"/>
    <s v="นนทบุรี"/>
    <s v="-"/>
    <s v=""/>
    <s v="22/08/2025 22:54"/>
    <s v="-"/>
    <s v="Flash Express Thailand"/>
    <s v="Tiktok"/>
    <s v="tiktok"/>
    <s v=""/>
    <s v="THT030122S8GN5Z"/>
    <s v="22/08/2025 22:54"/>
  </r>
  <r>
    <x v="3"/>
    <x v="3"/>
    <n v="50"/>
    <n v="2"/>
    <s v="FSB75"/>
    <n v="200"/>
    <n v="0"/>
    <s v="ร้านที่2"/>
    <s v="พ***ี   ใ***นตำ"/>
    <s v="นนทบุรี"/>
    <s v="-"/>
    <s v=""/>
    <s v="22/08/2025 22:54"/>
    <s v="-"/>
    <s v="Flash Express Thailand"/>
    <s v="Tiktok"/>
    <s v="tiktok"/>
    <s v=""/>
    <s v="THT030122S8GN5Z"/>
    <s v="22/08/2025 22:54"/>
  </r>
  <r>
    <x v="4"/>
    <x v="4"/>
    <n v="50"/>
    <n v="2"/>
    <s v="FSB75"/>
    <n v="200"/>
    <n v="0"/>
    <s v="ร้านที่2"/>
    <s v="พ***ี   ใ***นตำ"/>
    <s v="นนทบุรี"/>
    <s v="-"/>
    <s v=""/>
    <s v="22/08/2025 22:54"/>
    <s v="-"/>
    <s v="Flash Express Thailand"/>
    <s v="Tiktok"/>
    <s v="tiktok"/>
    <s v=""/>
    <s v="THT030122S8GN5Z"/>
    <s v="22/08/2025 22:54"/>
  </r>
  <r>
    <x v="2"/>
    <x v="2"/>
    <n v="50"/>
    <n v="1"/>
    <s v="FSB74"/>
    <n v="100"/>
    <n v="0"/>
    <s v="ร้านที่2"/>
    <s v="ส***  ป***อง"/>
    <s v="กรุงเทพฯ"/>
    <s v="-"/>
    <s v=""/>
    <s v="22/08/2025 22:53"/>
    <s v="-"/>
    <s v="J&amp;T COD"/>
    <s v="Tiktok"/>
    <s v="จ่ายทีหลัง / COD"/>
    <s v=""/>
    <s v="762918829761"/>
    <s v="22/08/2025 22:53"/>
  </r>
  <r>
    <x v="3"/>
    <x v="3"/>
    <n v="50"/>
    <n v="1"/>
    <s v="FSB74"/>
    <n v="100"/>
    <n v="0"/>
    <s v="ร้านที่2"/>
    <s v="ส***  ป***อง"/>
    <s v="กรุงเทพฯ"/>
    <s v="-"/>
    <s v=""/>
    <s v="22/08/2025 22:53"/>
    <s v="-"/>
    <s v="J&amp;T COD"/>
    <s v="Tiktok"/>
    <s v="จ่ายทีหลัง / COD"/>
    <s v=""/>
    <s v="762918829761"/>
    <s v="22/08/2025 22:53"/>
  </r>
  <r>
    <x v="4"/>
    <x v="4"/>
    <n v="50"/>
    <n v="1"/>
    <s v="FSB74"/>
    <n v="100"/>
    <n v="0"/>
    <s v="ร้านที่2"/>
    <s v="ส***  ป***อง"/>
    <s v="กรุงเทพฯ"/>
    <s v="-"/>
    <s v=""/>
    <s v="22/08/2025 22:53"/>
    <s v="-"/>
    <s v="J&amp;T COD"/>
    <s v="Tiktok"/>
    <s v="จ่ายทีหลัง / COD"/>
    <s v=""/>
    <s v="762918829761"/>
    <s v="22/08/2025 22:53"/>
  </r>
  <r>
    <x v="2"/>
    <x v="2"/>
    <n v="50"/>
    <n v="1"/>
    <s v="FSB73"/>
    <n v="100"/>
    <n v="0"/>
    <s v="ร้านที่2"/>
    <s v="ค***อ๋"/>
    <s v="กาฬสินธุ์"/>
    <s v="-"/>
    <s v=""/>
    <s v="22/08/2025 22:20"/>
    <s v="-"/>
    <s v="J&amp;T COD"/>
    <s v="Tiktok"/>
    <s v="จ่ายทีหลัง / COD"/>
    <s v=""/>
    <s v="762916618785"/>
    <s v="22/08/2025 22:20"/>
  </r>
  <r>
    <x v="3"/>
    <x v="3"/>
    <n v="50"/>
    <n v="1"/>
    <s v="FSB73"/>
    <n v="100"/>
    <n v="0"/>
    <s v="ร้านที่2"/>
    <s v="ค***อ๋"/>
    <s v="กาฬสินธุ์"/>
    <s v="-"/>
    <s v=""/>
    <s v="22/08/2025 22:20"/>
    <s v="-"/>
    <s v="J&amp;T COD"/>
    <s v="Tiktok"/>
    <s v="จ่ายทีหลัง / COD"/>
    <s v=""/>
    <s v="762916618785"/>
    <s v="22/08/2025 22:20"/>
  </r>
  <r>
    <x v="4"/>
    <x v="4"/>
    <n v="50"/>
    <n v="1"/>
    <s v="FSB73"/>
    <n v="100"/>
    <n v="0"/>
    <s v="ร้านที่2"/>
    <s v="ค***อ๋"/>
    <s v="กาฬสินธุ์"/>
    <s v="-"/>
    <s v=""/>
    <s v="22/08/2025 22:20"/>
    <s v="-"/>
    <s v="J&amp;T COD"/>
    <s v="Tiktok"/>
    <s v="จ่ายทีหลัง / COD"/>
    <s v=""/>
    <s v="762916618785"/>
    <s v="22/08/2025 22:20"/>
  </r>
  <r>
    <x v="2"/>
    <x v="2"/>
    <n v="50"/>
    <n v="1"/>
    <s v="FSB72"/>
    <n v="100"/>
    <n v="0"/>
    <s v="ร้านที่2"/>
    <s v="ป***ญา ว***เศรษฐกุล"/>
    <s v="นครสวรรค์"/>
    <s v="-"/>
    <s v=""/>
    <s v="22/08/2025 22:19"/>
    <s v="-"/>
    <s v="J&amp;T Express"/>
    <s v="Tiktok"/>
    <s v="tiktok"/>
    <s v=""/>
    <s v="762941525710"/>
    <s v="22/08/2025 22:19"/>
  </r>
  <r>
    <x v="3"/>
    <x v="3"/>
    <n v="50"/>
    <n v="1"/>
    <s v="FSB72"/>
    <n v="100"/>
    <n v="0"/>
    <s v="ร้านที่2"/>
    <s v="ป***ญา ว***เศรษฐกุล"/>
    <s v="นครสวรรค์"/>
    <s v="-"/>
    <s v=""/>
    <s v="22/08/2025 22:19"/>
    <s v="-"/>
    <s v="J&amp;T Express"/>
    <s v="Tiktok"/>
    <s v="tiktok"/>
    <s v=""/>
    <s v="762941525710"/>
    <s v="22/08/2025 22:19"/>
  </r>
  <r>
    <x v="4"/>
    <x v="4"/>
    <n v="50"/>
    <n v="1"/>
    <s v="FSB72"/>
    <n v="100"/>
    <n v="0"/>
    <s v="ร้านที่2"/>
    <s v="ป***ญา ว***เศรษฐกุล"/>
    <s v="นครสวรรค์"/>
    <s v="-"/>
    <s v=""/>
    <s v="22/08/2025 22:19"/>
    <s v="-"/>
    <s v="J&amp;T Express"/>
    <s v="Tiktok"/>
    <s v="tiktok"/>
    <s v=""/>
    <s v="762941525710"/>
    <s v="22/08/2025 22:19"/>
  </r>
  <r>
    <x v="5"/>
    <x v="5"/>
    <n v="12"/>
    <n v="40"/>
    <s v="FSB71"/>
    <n v="510"/>
    <n v="0"/>
    <s v="ร้านที่1"/>
    <s v="ก******ง"/>
    <s v="******วังใหญ่ อำเภอวิเชียรบุรี จังหวัดเพชรบูรณ์ 67180"/>
    <s v="67180"/>
    <s v="40"/>
    <s v="22/08/2025 22:44"/>
    <s v="-"/>
    <s v="Flash Express"/>
    <s v="Shopee"/>
    <s v="shopee"/>
    <s v=""/>
    <s v="TH63057ND6GH5L"/>
    <s v="22/08/2025 22:14"/>
  </r>
  <r>
    <x v="2"/>
    <x v="2"/>
    <n v="50"/>
    <n v="1"/>
    <s v="FSB70"/>
    <n v="100"/>
    <n v="0"/>
    <s v="ร้านที่2"/>
    <s v="น***จา"/>
    <s v="ชลบุรี"/>
    <s v="-"/>
    <s v=""/>
    <s v="22/08/2025 22:05"/>
    <s v="-"/>
    <s v="J&amp;T COD"/>
    <s v="Tiktok"/>
    <s v="จ่ายทีหลัง / COD"/>
    <s v=""/>
    <s v="762945010785"/>
    <s v="22/08/2025 22:05"/>
  </r>
  <r>
    <x v="3"/>
    <x v="3"/>
    <n v="50"/>
    <n v="1"/>
    <s v="FSB70"/>
    <n v="100"/>
    <n v="0"/>
    <s v="ร้านที่2"/>
    <s v="น***จา"/>
    <s v="ชลบุรี"/>
    <s v="-"/>
    <s v=""/>
    <s v="22/08/2025 22:05"/>
    <s v="-"/>
    <s v="J&amp;T COD"/>
    <s v="Tiktok"/>
    <s v="จ่ายทีหลัง / COD"/>
    <s v=""/>
    <s v="762945010785"/>
    <s v="22/08/2025 22:05"/>
  </r>
  <r>
    <x v="4"/>
    <x v="4"/>
    <n v="50"/>
    <n v="1"/>
    <s v="FSB70"/>
    <n v="100"/>
    <n v="0"/>
    <s v="ร้านที่2"/>
    <s v="น***จา"/>
    <s v="ชลบุรี"/>
    <s v="-"/>
    <s v=""/>
    <s v="22/08/2025 22:05"/>
    <s v="-"/>
    <s v="J&amp;T COD"/>
    <s v="Tiktok"/>
    <s v="จ่ายทีหลัง / COD"/>
    <s v=""/>
    <s v="762945010785"/>
    <s v="22/08/2025 22:05"/>
  </r>
  <r>
    <x v="6"/>
    <x v="6"/>
    <n v="90"/>
    <n v="2"/>
    <s v="FSB69"/>
    <n v="130.19999999999999"/>
    <n v="7"/>
    <s v="ร้านที่8"/>
    <s v="จิรวรรณ ไชยชนะ"/>
    <s v="13 ม.2 ต.หัวเสือ อ.แม่ทะ_x000a__x000a_แม่ทะ/ Mae Thaลำปาง/ Lampang_x000a_52150"/>
    <s v="52150"/>
    <s v="660979459349"/>
    <s v="22/08/2025 21:57"/>
    <s v="-"/>
    <s v="Kerry_dropoff"/>
    <s v="Lazada"/>
    <s v="lazada"/>
    <s v=""/>
    <s v="TH49107NCUDG4H"/>
    <s v="22/08/2025 21:57"/>
  </r>
  <r>
    <x v="0"/>
    <x v="0"/>
    <n v="33.333333333333336"/>
    <n v="3"/>
    <s v="FSB68"/>
    <n v="100"/>
    <n v="0"/>
    <s v="ร้านที่2"/>
    <s v="ค***รูวริยา ภ***มแก้ว"/>
    <s v="อุบลราชธานี"/>
    <s v="-"/>
    <s v=""/>
    <s v="22/08/2025 21:56"/>
    <s v="-"/>
    <s v="J&amp;T COD"/>
    <s v="Tiktok"/>
    <s v="จ่ายทีหลัง / COD"/>
    <s v=""/>
    <s v="762964005775"/>
    <s v="22/08/2025 21:56"/>
  </r>
  <r>
    <x v="7"/>
    <x v="7"/>
    <n v="10"/>
    <n v="20"/>
    <s v="FSB67"/>
    <n v="190"/>
    <n v="0"/>
    <s v="ร้านที่1"/>
    <s v="ช******ำ"/>
    <s v="******ัยศรี จ.นครปฐม 73120 ตำบลท่าตำหนัก อำเภอนครชัยศรี จังหวัดนครปฐม 73120"/>
    <s v="73120"/>
    <s v="03"/>
    <s v="22/08/2025 21:52"/>
    <s v="-"/>
    <s v="Flash Express"/>
    <s v="Shopee"/>
    <s v="shopee"/>
    <s v=""/>
    <s v="TH15037ND6M74D"/>
    <s v="22/08/2025 21:52"/>
  </r>
  <r>
    <x v="0"/>
    <x v="0"/>
    <n v="50"/>
    <n v="6"/>
    <s v="FSB64"/>
    <n v="200"/>
    <n v="0"/>
    <s v="ร้านที่2"/>
    <s v="เ***ี ฮ***ริซ"/>
    <s v="ขอนแก่น"/>
    <s v="-"/>
    <s v=""/>
    <s v="22/08/2025 21:48"/>
    <s v="-"/>
    <s v="J&amp;T COD"/>
    <s v="Tiktok"/>
    <s v="จ่ายทีหลัง / COD"/>
    <s v=""/>
    <s v="762992273665"/>
    <s v="22/08/2025 21:48"/>
  </r>
  <r>
    <x v="0"/>
    <x v="0"/>
    <n v="50"/>
    <n v="6"/>
    <s v="FSB63"/>
    <n v="200"/>
    <n v="0"/>
    <s v="ร้านที่2"/>
    <s v="เ***ี ฮ***ริซ"/>
    <s v="สระบุรี"/>
    <s v="-"/>
    <s v=""/>
    <s v="22/08/2025 21:47"/>
    <s v="-"/>
    <s v="J&amp;T COD"/>
    <s v="Tiktok"/>
    <s v="จ่ายทีหลัง / COD"/>
    <s v=""/>
    <s v="762962871650"/>
    <s v="22/08/2025 21:48"/>
  </r>
  <r>
    <x v="0"/>
    <x v="0"/>
    <n v="50"/>
    <n v="12"/>
    <s v="FSB62"/>
    <n v="400"/>
    <n v="0"/>
    <s v="ร้านที่2"/>
    <s v="ก***พร เ***อนภาพร"/>
    <s v="สมุทรสาคร"/>
    <s v="-"/>
    <s v=""/>
    <s v="22/08/2025 21:46"/>
    <s v="-"/>
    <s v="J&amp;T COD"/>
    <s v="Tiktok"/>
    <s v="จ่ายทีหลัง / COD"/>
    <s v=""/>
    <s v="762946179704"/>
    <s v="22/08/2025 21:46"/>
  </r>
  <r>
    <x v="2"/>
    <x v="2"/>
    <n v="50"/>
    <n v="2"/>
    <s v="FSB61"/>
    <n v="300"/>
    <n v="0"/>
    <s v="ร้านที่2"/>
    <s v="อ***ราภรณ์ เ***ยมละออ"/>
    <s v="สุพรรณบุรี"/>
    <s v="-"/>
    <s v=""/>
    <s v="22/08/2025 21:41"/>
    <s v="-"/>
    <s v="J&amp;T COD"/>
    <s v="Tiktok"/>
    <s v="จ่ายทีหลัง / COD"/>
    <s v=""/>
    <s v="762932073621"/>
    <s v="22/08/2025 21:41"/>
  </r>
  <r>
    <x v="3"/>
    <x v="3"/>
    <n v="50"/>
    <n v="2"/>
    <s v="FSB61"/>
    <n v="300"/>
    <n v="0"/>
    <s v="ร้านที่2"/>
    <s v="อ***ราภรณ์ เ***ยมละออ"/>
    <s v="สุพรรณบุรี"/>
    <s v="-"/>
    <s v=""/>
    <s v="22/08/2025 21:41"/>
    <s v="-"/>
    <s v="J&amp;T COD"/>
    <s v="Tiktok"/>
    <s v="จ่ายทีหลัง / COD"/>
    <s v=""/>
    <s v="762932073621"/>
    <s v="22/08/2025 21:41"/>
  </r>
  <r>
    <x v="4"/>
    <x v="4"/>
    <n v="50"/>
    <n v="2"/>
    <s v="FSB61"/>
    <n v="300"/>
    <n v="0"/>
    <s v="ร้านที่2"/>
    <s v="อ***ราภรณ์ เ***ยมละออ"/>
    <s v="สุพรรณบุรี"/>
    <s v="-"/>
    <s v=""/>
    <s v="22/08/2025 21:41"/>
    <s v="-"/>
    <s v="J&amp;T COD"/>
    <s v="Tiktok"/>
    <s v="จ่ายทีหลัง / COD"/>
    <s v=""/>
    <s v="762932073621"/>
    <s v="22/08/2025 21:41"/>
  </r>
  <r>
    <x v="0"/>
    <x v="0"/>
    <n v="33.333333333333336"/>
    <n v="3"/>
    <s v="FSB61"/>
    <n v="300"/>
    <n v="0"/>
    <s v="ร้านที่2"/>
    <s v="อ***ราภรณ์ เ***ยมละออ"/>
    <s v="สุพรรณบุรี"/>
    <s v="-"/>
    <s v=""/>
    <s v="22/08/2025 21:41"/>
    <s v="-"/>
    <s v="J&amp;T COD"/>
    <s v="Tiktok"/>
    <s v="จ่ายทีหลัง / COD"/>
    <s v=""/>
    <s v="762932073621"/>
    <s v="22/08/2025 21:41"/>
  </r>
  <r>
    <x v="8"/>
    <x v="8"/>
    <n v="15"/>
    <n v="1"/>
    <s v="FSB60"/>
    <n v="15"/>
    <n v="0"/>
    <s v="ร้านที่1"/>
    <s v="เ******ค"/>
    <s v="******เภอโกรกพระ ตำบลบางประมุง อำเภอโกรกพระ จังหวัดนครสวรรค์ 60170"/>
    <s v="60170"/>
    <s v="14"/>
    <s v="22/08/2025 22:11"/>
    <s v="-"/>
    <s v="Flash Express"/>
    <s v="Shopee"/>
    <s v="shopee"/>
    <s v=""/>
    <s v="TH56027NCS9K6A"/>
    <s v="22/08/2025 21:41"/>
  </r>
  <r>
    <x v="2"/>
    <x v="2"/>
    <n v="50"/>
    <n v="2"/>
    <s v="FSB59"/>
    <n v="200"/>
    <n v="0"/>
    <s v="ร้านที่2"/>
    <s v="เ***ยบเจี๊ยบ"/>
    <s v="ชุมพร"/>
    <s v="-"/>
    <s v=""/>
    <s v="22/08/2025 21:33"/>
    <s v="-"/>
    <s v="J&amp;T COD"/>
    <s v="Tiktok"/>
    <s v="จ่ายทีหลัง / COD"/>
    <s v=""/>
    <s v="762992510711"/>
    <s v="22/08/2025 21:33"/>
  </r>
  <r>
    <x v="3"/>
    <x v="3"/>
    <n v="50"/>
    <n v="2"/>
    <s v="FSB59"/>
    <n v="200"/>
    <n v="0"/>
    <s v="ร้านที่2"/>
    <s v="เ***ยบเจี๊ยบ"/>
    <s v="ชุมพร"/>
    <s v="-"/>
    <s v=""/>
    <s v="22/08/2025 21:33"/>
    <s v="-"/>
    <s v="J&amp;T COD"/>
    <s v="Tiktok"/>
    <s v="จ่ายทีหลัง / COD"/>
    <s v=""/>
    <s v="762992510711"/>
    <s v="22/08/2025 21:33"/>
  </r>
  <r>
    <x v="4"/>
    <x v="4"/>
    <n v="50"/>
    <n v="2"/>
    <s v="FSB59"/>
    <n v="200"/>
    <n v="0"/>
    <s v="ร้านที่2"/>
    <s v="เ***ยบเจี๊ยบ"/>
    <s v="ชุมพร"/>
    <s v="-"/>
    <s v=""/>
    <s v="22/08/2025 21:33"/>
    <s v="-"/>
    <s v="J&amp;T COD"/>
    <s v="Tiktok"/>
    <s v="จ่ายทีหลัง / COD"/>
    <s v=""/>
    <s v="762992510711"/>
    <s v="22/08/2025 21:33"/>
  </r>
  <r>
    <x v="9"/>
    <x v="9"/>
    <n v="54.5"/>
    <n v="2"/>
    <s v="FSB57"/>
    <n v="281.55"/>
    <n v="26"/>
    <s v="ร้านที่1"/>
    <s v="คุณ​จรินทร์​ พงษ์​ภมร​"/>
    <s v="129 หมู่4 ซอย4 สายจัตวา ต.โคกตูม อ.เมืองลพบุรี จ.ลพบุรี_x000a__x000a_เมืองลพบุรี/ Mueang Lop Buriลพบุรี/ Lopburi_x000a_15210"/>
    <s v="15210"/>
    <s v="660802453992"/>
    <s v="22/08/2025 21:19"/>
    <s v="-"/>
    <s v="Kerry_dropoff"/>
    <s v="Lazada"/>
    <s v="lazada"/>
    <s v=""/>
    <s v="LEXPU0600184011"/>
    <s v="22/08/2025 21:20"/>
  </r>
  <r>
    <x v="9"/>
    <x v="9"/>
    <n v="54.5"/>
    <n v="2"/>
    <s v="FSB57"/>
    <n v="281.55"/>
    <n v="26"/>
    <s v="ร้านที่1"/>
    <s v="คุณ​จรินทร์​ พงษ์​ภมร​"/>
    <s v="129 หมู่4 ซอย4 สายจัตวา ต.โคกตูม อ.เมืองลพบุรี จ.ลพบุรี_x000a__x000a_เมืองลพบุรี/ Mueang Lop Buriลพบุรี/ Lopburi_x000a_15210"/>
    <s v="15210"/>
    <s v="660802453992"/>
    <s v="22/08/2025 21:19"/>
    <s v="-"/>
    <s v="Kerry_dropoff"/>
    <s v="Lazada"/>
    <s v="lazada"/>
    <s v=""/>
    <s v="LEXPU0600184011"/>
    <s v="22/08/2025 21:19"/>
  </r>
  <r>
    <x v="10"/>
    <x v="10"/>
    <n v="103.55"/>
    <n v="1"/>
    <s v="FSB57"/>
    <n v="281.55"/>
    <n v="26"/>
    <s v="ร้านที่1"/>
    <s v="คุณ​จรินทร์​ พงษ์​ภมร​"/>
    <s v="129 หมู่4 ซอย4 สายจัตวา ต.โคกตูม อ.เมืองลพบุรี จ.ลพบุรี_x000a__x000a_เมืองลพบุรี/ Mueang Lop Buriลพบุรี/ Lopburi_x000a_15210"/>
    <s v="15210"/>
    <s v="660802453992"/>
    <s v="22/08/2025 21:19"/>
    <s v="-"/>
    <s v="Kerry_dropoff"/>
    <s v="Lazada"/>
    <s v="lazada"/>
    <s v=""/>
    <s v="LEXPU0600184011"/>
    <s v="22/08/2025 21:19"/>
  </r>
  <r>
    <x v="0"/>
    <x v="0"/>
    <n v="33.333333333333336"/>
    <n v="3"/>
    <s v="FSB56"/>
    <n v="295"/>
    <n v="0"/>
    <s v="ร้านที่2"/>
    <s v="ย***าตรี"/>
    <s v="ลำพูน"/>
    <s v="-"/>
    <s v=""/>
    <s v="22/08/2025 20:58"/>
    <s v="-"/>
    <s v="J&amp;T Express"/>
    <s v="Tiktok"/>
    <s v="tiktok"/>
    <s v=""/>
    <s v="762909665626"/>
    <s v="22/08/2025 20:58"/>
  </r>
  <r>
    <x v="2"/>
    <x v="2"/>
    <n v="50"/>
    <n v="1"/>
    <s v="FSB56"/>
    <n v="295"/>
    <n v="0"/>
    <s v="ร้านที่2"/>
    <s v="ย***าตรี"/>
    <s v="ลำพูน"/>
    <s v="-"/>
    <s v=""/>
    <s v="22/08/2025 20:58"/>
    <s v="-"/>
    <s v="J&amp;T Express"/>
    <s v="Tiktok"/>
    <s v="tiktok"/>
    <s v=""/>
    <s v="762909665626"/>
    <s v="22/08/2025 20:58"/>
  </r>
  <r>
    <x v="3"/>
    <x v="3"/>
    <n v="50"/>
    <n v="1"/>
    <s v="FSB56"/>
    <n v="295"/>
    <n v="0"/>
    <s v="ร้านที่2"/>
    <s v="ย***าตรี"/>
    <s v="ลำพูน"/>
    <s v="-"/>
    <s v=""/>
    <s v="22/08/2025 20:58"/>
    <s v="-"/>
    <s v="J&amp;T Express"/>
    <s v="Tiktok"/>
    <s v="tiktok"/>
    <s v=""/>
    <s v="762909665626"/>
    <s v="22/08/2025 20:58"/>
  </r>
  <r>
    <x v="4"/>
    <x v="4"/>
    <n v="50"/>
    <n v="1"/>
    <s v="FSB56"/>
    <n v="295"/>
    <n v="0"/>
    <s v="ร้านที่2"/>
    <s v="ย***าตรี"/>
    <s v="ลำพูน"/>
    <s v="-"/>
    <s v=""/>
    <s v="22/08/2025 20:58"/>
    <s v="-"/>
    <s v="J&amp;T Express"/>
    <s v="Tiktok"/>
    <s v="tiktok"/>
    <s v=""/>
    <s v="762909665626"/>
    <s v="22/08/2025 20:58"/>
  </r>
  <r>
    <x v="6"/>
    <x v="11"/>
    <n v="120"/>
    <n v="1"/>
    <s v="FSB56"/>
    <n v="295"/>
    <n v="0"/>
    <s v="ร้านที่2"/>
    <s v="ย***าตรี"/>
    <s v="ลำพูน"/>
    <s v="-"/>
    <s v=""/>
    <s v="22/08/2025 20:58"/>
    <s v="-"/>
    <s v="J&amp;T Express"/>
    <s v="Tiktok"/>
    <s v="tiktok"/>
    <s v=""/>
    <s v="762909665626"/>
    <s v="22/08/2025 20:58"/>
  </r>
  <r>
    <x v="0"/>
    <x v="0"/>
    <n v="33.333333333333336"/>
    <n v="3"/>
    <s v="FSB55"/>
    <n v="100"/>
    <n v="0"/>
    <s v="ร้านที่2"/>
    <s v="ก***า เ***ิริ"/>
    <s v="ปราจีนบุรี"/>
    <s v="-"/>
    <s v=""/>
    <s v="22/08/2025 20:53"/>
    <s v="-"/>
    <s v="J&amp;T COD"/>
    <s v="Tiktok"/>
    <s v="จ่ายทีหลัง / COD"/>
    <s v=""/>
    <s v="762972508782"/>
    <s v="22/08/2025 20:53"/>
  </r>
  <r>
    <x v="11"/>
    <x v="12"/>
    <n v="78.5"/>
    <n v="2"/>
    <s v="FSB54"/>
    <n v="149"/>
    <n v="0"/>
    <s v="ร้านที่1"/>
    <s v="น******์"/>
    <s v="******ลองถนน, ซอย เพิ่มสิน 24/1, ถนน สุขาภิบาล 3, แขวงคลองถนน, เขตสายไหม แขวงคลองถนน เขตสายไหม จังหวัดกรุงเทพมหานคร 10220"/>
    <s v="10220"/>
    <s v="69"/>
    <s v="22/08/2025 20:50"/>
    <s v="-"/>
    <s v="SPX Express"/>
    <s v="Shopee"/>
    <s v="shopee"/>
    <s v=""/>
    <s v="TH2565883596875"/>
    <s v="22/08/2025 20:50"/>
  </r>
  <r>
    <x v="0"/>
    <x v="0"/>
    <n v="33.333333333333336"/>
    <n v="3"/>
    <s v="FSB53"/>
    <n v="100"/>
    <n v="0"/>
    <s v="ร้านที่2"/>
    <s v="อ***  ด***ม"/>
    <s v="นครราชสีมา"/>
    <s v="-"/>
    <s v=""/>
    <s v="22/08/2025 20:48"/>
    <s v="-"/>
    <s v="J&amp;T COD"/>
    <s v="Tiktok"/>
    <s v="จ่ายทีหลัง / COD"/>
    <s v=""/>
    <s v="762959304774"/>
    <s v="22/08/2025 20:48"/>
  </r>
  <r>
    <x v="2"/>
    <x v="2"/>
    <n v="50"/>
    <n v="4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3"/>
    <x v="3"/>
    <n v="50"/>
    <n v="4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4"/>
    <x v="4"/>
    <n v="50"/>
    <n v="4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2"/>
    <x v="2"/>
    <n v="50"/>
    <n v="8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3"/>
    <x v="3"/>
    <n v="50"/>
    <n v="8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4"/>
    <x v="4"/>
    <n v="50"/>
    <n v="8"/>
    <s v="FSB52"/>
    <n v="1180"/>
    <n v="0"/>
    <s v="ร้านที่2"/>
    <s v="เ*** ช***า"/>
    <s v="สมุทรปราการ"/>
    <s v="-"/>
    <s v=""/>
    <s v="22/08/2025 20:48"/>
    <s v="-"/>
    <s v="Flash Express Thailand COD"/>
    <s v="Tiktok"/>
    <s v="จ่ายทีหลัง / COD"/>
    <s v=""/>
    <s v="THT020122S88T9Z"/>
    <s v="22/08/2025 20:48"/>
  </r>
  <r>
    <x v="11"/>
    <x v="12"/>
    <n v="66.333333333333329"/>
    <n v="3"/>
    <s v="FSB51"/>
    <n v="566.70000000000005"/>
    <n v="25"/>
    <s v="ร้านที่8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2/08/2025 20:46"/>
    <s v="-"/>
    <s v="Kerry_dropoff"/>
    <s v="Lazada"/>
    <s v="lazada"/>
    <s v=""/>
    <s v="LEXPU0600188104"/>
    <s v="22/08/2025 20:45"/>
  </r>
  <r>
    <x v="11"/>
    <x v="12"/>
    <n v="66.333333333333329"/>
    <n v="3"/>
    <s v="FSB51"/>
    <n v="566.70000000000005"/>
    <n v="25"/>
    <s v="ร้านที่8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2/08/2025 20:46"/>
    <s v="-"/>
    <s v="Kerry_dropoff"/>
    <s v="Lazada"/>
    <s v="lazada"/>
    <s v=""/>
    <s v="LEXPU0600188104"/>
    <s v="22/08/2025 20:45"/>
  </r>
  <r>
    <x v="11"/>
    <x v="12"/>
    <n v="66.333333333333329"/>
    <n v="3"/>
    <s v="FSB51"/>
    <n v="566.70000000000005"/>
    <n v="25"/>
    <s v="ร้านที่8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2/08/2025 20:46"/>
    <s v="-"/>
    <s v="Kerry_dropoff"/>
    <s v="Lazada"/>
    <s v="lazada"/>
    <s v=""/>
    <s v="LEXPU0600188104"/>
    <s v="22/08/2025 20:45"/>
  </r>
  <r>
    <x v="0"/>
    <x v="0"/>
    <n v="33.333333333333336"/>
    <n v="3"/>
    <s v="FSB50"/>
    <n v="100"/>
    <n v="0"/>
    <s v="ร้านที่2"/>
    <s v="แ***แอน ว***วัลย์"/>
    <s v="เลย"/>
    <s v="-"/>
    <s v=""/>
    <s v="22/08/2025 20:44"/>
    <s v="-"/>
    <s v="J&amp;T COD"/>
    <s v="Tiktok"/>
    <s v="จ่ายทีหลัง / COD"/>
    <s v=""/>
    <s v="762990809766"/>
    <s v="22/08/2025 20:44"/>
  </r>
  <r>
    <x v="5"/>
    <x v="5"/>
    <n v="12"/>
    <n v="10"/>
    <s v="FSB49"/>
    <n v="123"/>
    <n v="0"/>
    <s v="ร้านที่1"/>
    <s v="ต******ข"/>
    <s v="******็ต(เข้ามาทางปากทางเข้าโรงแรมอรนิชา สังเกตุขามือป้ายบอกซอยนับมาเรื่อยๆ) ตำบลรัษฎา อำเภอเมืองภูเก็ต จังหวัดภูเก็ต 83000"/>
    <s v="83000"/>
    <s v="99"/>
    <s v="22/08/2025 21:19"/>
    <s v="-"/>
    <s v="SPX Express"/>
    <s v="Shopee"/>
    <s v="shopee"/>
    <s v=""/>
    <s v="TH250662737870J"/>
    <s v="22/08/2025 20:38"/>
  </r>
  <r>
    <x v="2"/>
    <x v="2"/>
    <n v="50"/>
    <n v="1"/>
    <s v="FSB48"/>
    <n v="100"/>
    <n v="0"/>
    <s v="ร้านที่2"/>
    <s v="น** ป***ศาล ณ น***จน์"/>
    <s v="ตรัง"/>
    <s v="-"/>
    <s v=""/>
    <s v="22/08/2025 20:36"/>
    <s v="-"/>
    <s v="J&amp;T COD"/>
    <s v="Tiktok"/>
    <s v="จ่ายทีหลัง / COD"/>
    <s v=""/>
    <s v="762924929793"/>
    <s v="22/08/2025 20:36"/>
  </r>
  <r>
    <x v="3"/>
    <x v="3"/>
    <n v="50"/>
    <n v="1"/>
    <s v="FSB48"/>
    <n v="100"/>
    <n v="0"/>
    <s v="ร้านที่2"/>
    <s v="น** ป***ศาล ณ น***จน์"/>
    <s v="ตรัง"/>
    <s v="-"/>
    <s v=""/>
    <s v="22/08/2025 20:36"/>
    <s v="-"/>
    <s v="J&amp;T COD"/>
    <s v="Tiktok"/>
    <s v="จ่ายทีหลัง / COD"/>
    <s v=""/>
    <s v="762924929793"/>
    <s v="22/08/2025 20:36"/>
  </r>
  <r>
    <x v="4"/>
    <x v="4"/>
    <n v="50"/>
    <n v="1"/>
    <s v="FSB48"/>
    <n v="100"/>
    <n v="0"/>
    <s v="ร้านที่2"/>
    <s v="น** ป***ศาล ณ น***จน์"/>
    <s v="ตรัง"/>
    <s v="-"/>
    <s v=""/>
    <s v="22/08/2025 20:36"/>
    <s v="-"/>
    <s v="J&amp;T COD"/>
    <s v="Tiktok"/>
    <s v="จ่ายทีหลัง / COD"/>
    <s v=""/>
    <s v="762924929793"/>
    <s v="22/08/2025 20:36"/>
  </r>
  <r>
    <x v="0"/>
    <x v="0"/>
    <n v="50"/>
    <n v="6"/>
    <s v="FSB47"/>
    <n v="200"/>
    <n v="0"/>
    <s v="ร้านที่2"/>
    <s v="ค***จสวรรค์"/>
    <s v="นนทบุรี"/>
    <s v="-"/>
    <s v=""/>
    <s v="22/08/2025 20:27"/>
    <s v="-"/>
    <s v="Flash Express Thailand COD"/>
    <s v="Tiktok"/>
    <s v="จ่ายทีหลัง / COD"/>
    <s v=""/>
    <s v="THT030222S8JG5Z"/>
    <s v="22/08/2025 20:27"/>
  </r>
  <r>
    <x v="0"/>
    <x v="0"/>
    <n v="50"/>
    <n v="6"/>
    <s v="FSB46"/>
    <n v="200"/>
    <n v="0"/>
    <s v="ร้านที่2"/>
    <s v="พ***พย์ เ***ววิลัย"/>
    <s v="ลพบุรี"/>
    <s v="-"/>
    <s v=""/>
    <s v="22/08/2025 20:18"/>
    <s v="-"/>
    <s v="J&amp;T COD"/>
    <s v="Tiktok"/>
    <s v="จ่ายทีหลัง / COD"/>
    <s v=""/>
    <s v="762923375686"/>
    <s v="22/08/2025 20:18"/>
  </r>
  <r>
    <x v="0"/>
    <x v="0"/>
    <n v="33.333333333333336"/>
    <n v="3"/>
    <s v="FSB45"/>
    <n v="200"/>
    <n v="0"/>
    <s v="ร้านที่2"/>
    <s v="ล***าวัลย์    พ***งษ์"/>
    <s v="สระบุรี"/>
    <s v="-"/>
    <s v=""/>
    <s v="22/08/2025 19:57"/>
    <s v="-"/>
    <s v="J&amp;T Express"/>
    <s v="Tiktok"/>
    <s v="tiktok"/>
    <s v=""/>
    <s v="762978075613"/>
    <s v="22/08/2025 19:57"/>
  </r>
  <r>
    <x v="2"/>
    <x v="2"/>
    <n v="50"/>
    <n v="1"/>
    <s v="FSB45"/>
    <n v="200"/>
    <n v="0"/>
    <s v="ร้านที่2"/>
    <s v="ล***าวัลย์    พ***งษ์"/>
    <s v="สระบุรี"/>
    <s v="-"/>
    <s v=""/>
    <s v="22/08/2025 19:57"/>
    <s v="-"/>
    <s v="J&amp;T Express"/>
    <s v="Tiktok"/>
    <s v="tiktok"/>
    <s v=""/>
    <s v="762978075613"/>
    <s v="22/08/2025 19:57"/>
  </r>
  <r>
    <x v="3"/>
    <x v="3"/>
    <n v="50"/>
    <n v="1"/>
    <s v="FSB45"/>
    <n v="200"/>
    <n v="0"/>
    <s v="ร้านที่2"/>
    <s v="ล***าวัลย์    พ***งษ์"/>
    <s v="สระบุรี"/>
    <s v="-"/>
    <s v=""/>
    <s v="22/08/2025 19:57"/>
    <s v="-"/>
    <s v="J&amp;T Express"/>
    <s v="Tiktok"/>
    <s v="tiktok"/>
    <s v=""/>
    <s v="762978075613"/>
    <s v="22/08/2025 19:57"/>
  </r>
  <r>
    <x v="4"/>
    <x v="4"/>
    <n v="50"/>
    <n v="1"/>
    <s v="FSB45"/>
    <n v="200"/>
    <n v="0"/>
    <s v="ร้านที่2"/>
    <s v="ล***าวัลย์    พ***งษ์"/>
    <s v="สระบุรี"/>
    <s v="-"/>
    <s v=""/>
    <s v="22/08/2025 19:57"/>
    <s v="-"/>
    <s v="J&amp;T Express"/>
    <s v="Tiktok"/>
    <s v="tiktok"/>
    <s v=""/>
    <s v="762978075613"/>
    <s v="22/08/2025 19:57"/>
  </r>
  <r>
    <x v="12"/>
    <x v="13"/>
    <n v="66.666666666666671"/>
    <n v="6"/>
    <s v="FSB44"/>
    <n v="200"/>
    <n v="0"/>
    <s v="ร้านที่2"/>
    <s v="พ***นันท์ ป***านะ"/>
    <s v="เชียงราย"/>
    <s v="-"/>
    <s v=""/>
    <s v="22/08/2025 19:54"/>
    <s v="-"/>
    <s v="J&amp;T COD"/>
    <s v="Tiktok"/>
    <s v="จ่ายทีหลัง / COD"/>
    <s v=""/>
    <s v="762946862635"/>
    <s v="22/08/2025 19:54"/>
  </r>
  <r>
    <x v="11"/>
    <x v="12"/>
    <n v="66.333333333333329"/>
    <n v="3"/>
    <s v="FSB43"/>
    <n v="174.6"/>
    <n v="0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22/08/2025 19:53"/>
    <s v="-"/>
    <s v="Kerry_dropoff"/>
    <s v="Lazada"/>
    <s v="lazada"/>
    <s v=""/>
    <s v="LEXPU0600183393"/>
    <s v="22/08/2025 19:53"/>
  </r>
  <r>
    <x v="2"/>
    <x v="2"/>
    <n v="50"/>
    <n v="1"/>
    <s v="FSB42"/>
    <n v="100"/>
    <n v="0"/>
    <s v="ร้านที่2"/>
    <s v="เ***ร์ ด** ฯ*"/>
    <s v="นครราชสีมา"/>
    <s v="-"/>
    <s v=""/>
    <s v="22/08/2025 19:51"/>
    <s v="-"/>
    <s v="J&amp;T Express"/>
    <s v="Tiktok"/>
    <s v="tiktok"/>
    <s v=""/>
    <s v="762951115802"/>
    <s v="22/08/2025 19:52"/>
  </r>
  <r>
    <x v="3"/>
    <x v="3"/>
    <n v="50"/>
    <n v="1"/>
    <s v="FSB42"/>
    <n v="100"/>
    <n v="0"/>
    <s v="ร้านที่2"/>
    <s v="เ***ร์ ด** ฯ*"/>
    <s v="นครราชสีมา"/>
    <s v="-"/>
    <s v=""/>
    <s v="22/08/2025 19:51"/>
    <s v="-"/>
    <s v="J&amp;T Express"/>
    <s v="Tiktok"/>
    <s v="tiktok"/>
    <s v=""/>
    <s v="762951115802"/>
    <s v="22/08/2025 19:52"/>
  </r>
  <r>
    <x v="4"/>
    <x v="4"/>
    <n v="50"/>
    <n v="1"/>
    <s v="FSB42"/>
    <n v="100"/>
    <n v="0"/>
    <s v="ร้านที่2"/>
    <s v="เ***ร์ ด** ฯ*"/>
    <s v="นครราชสีมา"/>
    <s v="-"/>
    <s v=""/>
    <s v="22/08/2025 19:51"/>
    <s v="-"/>
    <s v="J&amp;T Express"/>
    <s v="Tiktok"/>
    <s v="tiktok"/>
    <s v=""/>
    <s v="762951115802"/>
    <s v="22/08/2025 19:52"/>
  </r>
  <r>
    <x v="0"/>
    <x v="0"/>
    <n v="50"/>
    <n v="6"/>
    <s v="FSB40"/>
    <n v="208"/>
    <n v="8"/>
    <s v="ร้านที่2"/>
    <s v="เ*** ก***โสภา"/>
    <s v="สุราษฎร์ธานี"/>
    <s v="-"/>
    <s v=""/>
    <s v="22/08/2025 19:48"/>
    <s v="-"/>
    <s v="J&amp;T COD"/>
    <s v="Tiktok"/>
    <s v="จ่ายทีหลัง / COD"/>
    <s v=""/>
    <s v="762938077650"/>
    <s v="22/08/2025 19:48"/>
  </r>
  <r>
    <x v="2"/>
    <x v="2"/>
    <n v="50"/>
    <n v="1"/>
    <s v="FSB39"/>
    <n v="100"/>
    <n v="0"/>
    <s v="ร้านที่2"/>
    <s v="ล** เ***์ฐา ผ***ก"/>
    <s v="บึงกาฬ"/>
    <s v="-"/>
    <s v=""/>
    <s v="22/08/2025 19:37"/>
    <s v="-"/>
    <s v="J&amp;T COD"/>
    <s v="Tiktok"/>
    <s v="จ่ายทีหลัง / COD"/>
    <s v=""/>
    <s v="762999513802"/>
    <s v="22/08/2025 19:37"/>
  </r>
  <r>
    <x v="3"/>
    <x v="3"/>
    <n v="50"/>
    <n v="1"/>
    <s v="FSB39"/>
    <n v="100"/>
    <n v="0"/>
    <s v="ร้านที่2"/>
    <s v="ล** เ***์ฐา ผ***ก"/>
    <s v="บึงกาฬ"/>
    <s v="-"/>
    <s v=""/>
    <s v="22/08/2025 19:37"/>
    <s v="-"/>
    <s v="J&amp;T COD"/>
    <s v="Tiktok"/>
    <s v="จ่ายทีหลัง / COD"/>
    <s v=""/>
    <s v="762999513802"/>
    <s v="22/08/2025 19:37"/>
  </r>
  <r>
    <x v="4"/>
    <x v="4"/>
    <n v="50"/>
    <n v="1"/>
    <s v="FSB39"/>
    <n v="100"/>
    <n v="0"/>
    <s v="ร้านที่2"/>
    <s v="ล** เ***์ฐา ผ***ก"/>
    <s v="บึงกาฬ"/>
    <s v="-"/>
    <s v=""/>
    <s v="22/08/2025 19:37"/>
    <s v="-"/>
    <s v="J&amp;T COD"/>
    <s v="Tiktok"/>
    <s v="จ่ายทีหลัง / COD"/>
    <s v=""/>
    <s v="762999513802"/>
    <s v="22/08/2025 19:37"/>
  </r>
  <r>
    <x v="0"/>
    <x v="0"/>
    <n v="50"/>
    <n v="6"/>
    <s v="FSB38"/>
    <n v="200"/>
    <n v="0"/>
    <s v="ร้านที่2"/>
    <s v="พ***กษ์  ร***งษ์"/>
    <s v="เชียงใหม่"/>
    <s v="-"/>
    <s v=""/>
    <s v="22/08/2025 19:23"/>
    <s v="-"/>
    <s v="J&amp;T COD"/>
    <s v="Tiktok"/>
    <s v="จ่ายทีหลัง / COD"/>
    <s v=""/>
    <s v="762961588631"/>
    <s v="22/08/2025 19:23"/>
  </r>
  <r>
    <x v="0"/>
    <x v="0"/>
    <n v="50"/>
    <n v="6"/>
    <s v="FSB37"/>
    <n v="200"/>
    <n v="0"/>
    <s v="ร้านที่2"/>
    <s v="ย***"/>
    <s v="พิจิตร"/>
    <s v="-"/>
    <s v=""/>
    <s v="22/08/2025 19:19"/>
    <s v="-"/>
    <s v="J&amp;T COD"/>
    <s v="Tiktok"/>
    <s v="จ่ายทีหลัง / COD"/>
    <s v=""/>
    <s v="762905383645"/>
    <s v="22/08/2025 19:19"/>
  </r>
  <r>
    <x v="0"/>
    <x v="0"/>
    <n v="33.333333333333336"/>
    <n v="3"/>
    <s v="FSB36"/>
    <n v="100"/>
    <n v="0"/>
    <s v="ร้านที่2"/>
    <s v="ช***ม"/>
    <s v="สมุทรสาคร"/>
    <s v="-"/>
    <s v=""/>
    <s v="22/08/2025 19:17"/>
    <s v="-"/>
    <s v="J&amp;T COD"/>
    <s v="Tiktok"/>
    <s v="จ่ายทีหลัง / COD"/>
    <s v=""/>
    <s v="762952209773"/>
    <s v="22/08/2025 19:17"/>
  </r>
  <r>
    <x v="2"/>
    <x v="2"/>
    <n v="50"/>
    <n v="1"/>
    <s v="FSB35"/>
    <n v="100"/>
    <n v="0"/>
    <s v="ร้านที่2"/>
    <s v="น** เ***มปาน"/>
    <s v="ปทุมธานี"/>
    <s v="-"/>
    <s v=""/>
    <s v="22/08/2025 19:15"/>
    <s v="-"/>
    <s v="J&amp;T Express"/>
    <s v="Tiktok"/>
    <s v="tiktok"/>
    <s v=""/>
    <s v="762924819801"/>
    <s v="22/08/2025 19:15"/>
  </r>
  <r>
    <x v="3"/>
    <x v="3"/>
    <n v="50"/>
    <n v="1"/>
    <s v="FSB35"/>
    <n v="100"/>
    <n v="0"/>
    <s v="ร้านที่2"/>
    <s v="น** เ***มปาน"/>
    <s v="ปทุมธานี"/>
    <s v="-"/>
    <s v=""/>
    <s v="22/08/2025 19:15"/>
    <s v="-"/>
    <s v="J&amp;T Express"/>
    <s v="Tiktok"/>
    <s v="tiktok"/>
    <s v=""/>
    <s v="762924819801"/>
    <s v="22/08/2025 19:15"/>
  </r>
  <r>
    <x v="4"/>
    <x v="4"/>
    <n v="50"/>
    <n v="1"/>
    <s v="FSB35"/>
    <n v="100"/>
    <n v="0"/>
    <s v="ร้านที่2"/>
    <s v="น** เ***มปาน"/>
    <s v="ปทุมธานี"/>
    <s v="-"/>
    <s v=""/>
    <s v="22/08/2025 19:15"/>
    <s v="-"/>
    <s v="J&amp;T Express"/>
    <s v="Tiktok"/>
    <s v="tiktok"/>
    <s v=""/>
    <s v="762924819801"/>
    <s v="22/08/2025 19:15"/>
  </r>
  <r>
    <x v="2"/>
    <x v="2"/>
    <n v="50"/>
    <n v="1"/>
    <s v="FSB34"/>
    <n v="100"/>
    <n v="0"/>
    <s v="ร้านที่2"/>
    <s v="แ**"/>
    <s v="ชุมพร"/>
    <s v="-"/>
    <s v=""/>
    <s v="22/08/2025 19:13"/>
    <s v="-"/>
    <s v="J&amp;T COD"/>
    <s v="Tiktok"/>
    <s v="จ่ายทีหลัง / COD"/>
    <s v=""/>
    <s v="762935217774"/>
    <s v="22/08/2025 19:13"/>
  </r>
  <r>
    <x v="3"/>
    <x v="3"/>
    <n v="50"/>
    <n v="1"/>
    <s v="FSB34"/>
    <n v="100"/>
    <n v="0"/>
    <s v="ร้านที่2"/>
    <s v="แ**"/>
    <s v="ชุมพร"/>
    <s v="-"/>
    <s v=""/>
    <s v="22/08/2025 19:13"/>
    <s v="-"/>
    <s v="J&amp;T COD"/>
    <s v="Tiktok"/>
    <s v="จ่ายทีหลัง / COD"/>
    <s v=""/>
    <s v="762935217774"/>
    <s v="22/08/2025 19:13"/>
  </r>
  <r>
    <x v="4"/>
    <x v="4"/>
    <n v="50"/>
    <n v="1"/>
    <s v="FSB34"/>
    <n v="100"/>
    <n v="0"/>
    <s v="ร้านที่2"/>
    <s v="แ**"/>
    <s v="ชุมพร"/>
    <s v="-"/>
    <s v=""/>
    <s v="22/08/2025 19:13"/>
    <s v="-"/>
    <s v="J&amp;T COD"/>
    <s v="Tiktok"/>
    <s v="จ่ายทีหลัง / COD"/>
    <s v=""/>
    <s v="762935217774"/>
    <s v="22/08/2025 19:13"/>
  </r>
  <r>
    <x v="0"/>
    <x v="0"/>
    <n v="33.333333333333336"/>
    <n v="3"/>
    <s v="FSB33"/>
    <n v="100"/>
    <n v="0"/>
    <s v="ร้านที่2"/>
    <s v="ล***า ห***ดี"/>
    <s v="ปทุมธานี"/>
    <s v="-"/>
    <s v=""/>
    <s v="22/08/2025 19:12"/>
    <s v="-"/>
    <s v="Flash Express Thailand COD"/>
    <s v="Tiktok"/>
    <s v="จ่ายทีหลัง / COD"/>
    <s v=""/>
    <s v="THT040122SH4C5Z"/>
    <s v="22/08/2025 19:12"/>
  </r>
  <r>
    <x v="0"/>
    <x v="0"/>
    <n v="50"/>
    <n v="6"/>
    <s v="FSB32"/>
    <n v="200"/>
    <n v="0"/>
    <s v="ร้านที่2"/>
    <s v="บ***รพวงสาม"/>
    <s v="นครราชสีมา"/>
    <s v="-"/>
    <s v=""/>
    <s v="22/08/2025 18:52"/>
    <s v="-"/>
    <s v="J&amp;T COD"/>
    <s v="Tiktok"/>
    <s v="จ่ายทีหลัง / COD"/>
    <s v=""/>
    <s v="762944602744"/>
    <s v="22/08/2025 18:52"/>
  </r>
  <r>
    <x v="2"/>
    <x v="2"/>
    <n v="50"/>
    <n v="1"/>
    <s v="FSB31"/>
    <n v="100"/>
    <n v="0"/>
    <s v="ร้านที่2"/>
    <s v="จ**"/>
    <s v="ปทุมธานี"/>
    <s v="-"/>
    <s v=""/>
    <s v="22/08/2025 18:52"/>
    <s v="-"/>
    <s v="Flash Express Thailand COD"/>
    <s v="Tiktok"/>
    <s v="จ่ายทีหลัง / COD"/>
    <s v=""/>
    <s v="THT040622RCDP6Z"/>
    <s v="22/08/2025 18:52"/>
  </r>
  <r>
    <x v="3"/>
    <x v="3"/>
    <n v="50"/>
    <n v="1"/>
    <s v="FSB31"/>
    <n v="100"/>
    <n v="0"/>
    <s v="ร้านที่2"/>
    <s v="จ**"/>
    <s v="ปทุมธานี"/>
    <s v="-"/>
    <s v=""/>
    <s v="22/08/2025 18:52"/>
    <s v="-"/>
    <s v="Flash Express Thailand COD"/>
    <s v="Tiktok"/>
    <s v="จ่ายทีหลัง / COD"/>
    <s v=""/>
    <s v="THT040622RCDP6Z"/>
    <s v="22/08/2025 18:52"/>
  </r>
  <r>
    <x v="4"/>
    <x v="4"/>
    <n v="50"/>
    <n v="1"/>
    <s v="FSB31"/>
    <n v="100"/>
    <n v="0"/>
    <s v="ร้านที่2"/>
    <s v="จ**"/>
    <s v="ปทุมธานี"/>
    <s v="-"/>
    <s v=""/>
    <s v="22/08/2025 18:52"/>
    <s v="-"/>
    <s v="Flash Express Thailand COD"/>
    <s v="Tiktok"/>
    <s v="จ่ายทีหลัง / COD"/>
    <s v=""/>
    <s v="THT040622RCDP6Z"/>
    <s v="22/08/2025 18:52"/>
  </r>
  <r>
    <x v="10"/>
    <x v="14"/>
    <n v="139"/>
    <n v="1"/>
    <s v="FSB30"/>
    <n v="139"/>
    <n v="0"/>
    <s v="ร้านที่2"/>
    <s v="พ***ล แ***อุ่น"/>
    <s v="กรุงเทพฯ"/>
    <s v="-"/>
    <s v=""/>
    <s v="22/08/2025 18:50"/>
    <s v="-"/>
    <s v="J&amp;T COD"/>
    <s v="Tiktok"/>
    <s v="จ่ายทีหลัง / COD"/>
    <s v=""/>
    <s v="762939828766"/>
    <s v="22/08/2025 18:50"/>
  </r>
  <r>
    <x v="11"/>
    <x v="12"/>
    <n v="66.333333333333329"/>
    <n v="3"/>
    <s v="FSB29"/>
    <n v="199.3"/>
    <n v="26"/>
    <s v="ร้านที่8"/>
    <s v="สาธิ"/>
    <s v="86/334 มบ บ้านพฤกษา กาญจนา กันตนา · บางใหญ่/ Bang Yai_x000a__x000a_บางใหญ่/ Bang Yaiนนทบุรี/ Nonthaburi_x000a_11140"/>
    <s v="11140"/>
    <s v="660818039969"/>
    <s v="22/08/2025 18:49"/>
    <s v="-"/>
    <s v="Kerry_dropoff"/>
    <s v="Lazada"/>
    <s v="lazada"/>
    <s v=""/>
    <s v="LEXPU0600183155"/>
    <s v="22/08/2025 18:49"/>
  </r>
  <r>
    <x v="11"/>
    <x v="15"/>
    <n v="76"/>
    <n v="1"/>
    <s v="FSB28"/>
    <n v="83"/>
    <n v="7"/>
    <s v="ร้านที่1"/>
    <s v="สีนา"/>
    <s v="46/2 ม.6 ต.สองสลึง สวนสละวังล่าง · สองสลึง/ Song Salueng_x000a__x000a_แกลง/ Klaengระยอง/ Rayong_x000a_21110"/>
    <s v="21110"/>
    <s v="660628518622"/>
    <s v="22/08/2025 18:34"/>
    <s v="-"/>
    <s v="Kerry_dropoff"/>
    <s v="Lazada"/>
    <s v="lazada"/>
    <s v=""/>
    <s v="LEXPU0600185883"/>
    <s v="22/08/2025 18:34"/>
  </r>
  <r>
    <x v="10"/>
    <x v="14"/>
    <n v="139"/>
    <n v="1"/>
    <s v="FSB27"/>
    <n v="139"/>
    <n v="0"/>
    <s v="ร้านที่2"/>
    <s v="ม***รินทร์ ค***้า"/>
    <s v="สุโขทัย"/>
    <s v="-"/>
    <s v=""/>
    <s v="22/08/2025 17:54"/>
    <s v="-"/>
    <s v="J&amp;T COD"/>
    <s v="Tiktok"/>
    <s v="จ่ายทีหลัง / COD"/>
    <s v=""/>
    <s v="762990253701"/>
    <s v="22/08/2025 17:54"/>
  </r>
  <r>
    <x v="2"/>
    <x v="2"/>
    <n v="50"/>
    <n v="1"/>
    <s v="FSB26"/>
    <n v="100"/>
    <n v="0"/>
    <s v="ร้านที่2"/>
    <s v="ส***อ"/>
    <s v="แพร่"/>
    <s v="-"/>
    <s v=""/>
    <s v="22/08/2025 17:44"/>
    <s v="-"/>
    <s v="J&amp;T Express"/>
    <s v="Tiktok"/>
    <s v="tiktok"/>
    <s v=""/>
    <s v="762909715794"/>
    <s v="22/08/2025 17:44"/>
  </r>
  <r>
    <x v="3"/>
    <x v="3"/>
    <n v="50"/>
    <n v="1"/>
    <s v="FSB26"/>
    <n v="100"/>
    <n v="0"/>
    <s v="ร้านที่2"/>
    <s v="ส***อ"/>
    <s v="แพร่"/>
    <s v="-"/>
    <s v=""/>
    <s v="22/08/2025 17:44"/>
    <s v="-"/>
    <s v="J&amp;T Express"/>
    <s v="Tiktok"/>
    <s v="tiktok"/>
    <s v=""/>
    <s v="762909715794"/>
    <s v="22/08/2025 17:44"/>
  </r>
  <r>
    <x v="4"/>
    <x v="4"/>
    <n v="50"/>
    <n v="1"/>
    <s v="FSB26"/>
    <n v="100"/>
    <n v="0"/>
    <s v="ร้านที่2"/>
    <s v="ส***อ"/>
    <s v="แพร่"/>
    <s v="-"/>
    <s v=""/>
    <s v="22/08/2025 17:44"/>
    <s v="-"/>
    <s v="J&amp;T Express"/>
    <s v="Tiktok"/>
    <s v="tiktok"/>
    <s v=""/>
    <s v="762909715794"/>
    <s v="22/08/2025 17:44"/>
  </r>
  <r>
    <x v="0"/>
    <x v="0"/>
    <n v="50"/>
    <n v="12"/>
    <s v="FSB25"/>
    <n v="400"/>
    <n v="0"/>
    <s v="ร้านที่2"/>
    <s v="พ** ม**"/>
    <s v="Phangnga"/>
    <s v="-"/>
    <s v=""/>
    <s v="22/08/2025 17:36"/>
    <s v="-"/>
    <s v="J&amp;T COD"/>
    <s v="Tiktok"/>
    <s v="จ่ายทีหลัง / COD"/>
    <s v=""/>
    <s v="762917070694"/>
    <s v="22/08/2025 17:36"/>
  </r>
  <r>
    <x v="2"/>
    <x v="2"/>
    <n v="50"/>
    <n v="1"/>
    <s v="FSB24"/>
    <n v="100"/>
    <n v="0"/>
    <s v="ร้านที่2"/>
    <s v="อ***รัตน์ผ้าทอ"/>
    <s v="พะเยา"/>
    <s v="-"/>
    <s v=""/>
    <s v="22/08/2025 17:19"/>
    <s v="-"/>
    <s v="J&amp;T COD"/>
    <s v="Tiktok"/>
    <s v="จ่ายทีหลัง / COD"/>
    <s v=""/>
    <s v="762948517796"/>
    <s v="22/08/2025 17:19"/>
  </r>
  <r>
    <x v="3"/>
    <x v="3"/>
    <n v="50"/>
    <n v="1"/>
    <s v="FSB24"/>
    <n v="100"/>
    <n v="0"/>
    <s v="ร้านที่2"/>
    <s v="อ***รัตน์ผ้าทอ"/>
    <s v="พะเยา"/>
    <s v="-"/>
    <s v=""/>
    <s v="22/08/2025 17:19"/>
    <s v="-"/>
    <s v="J&amp;T COD"/>
    <s v="Tiktok"/>
    <s v="จ่ายทีหลัง / COD"/>
    <s v=""/>
    <s v="762948517796"/>
    <s v="22/08/2025 17:19"/>
  </r>
  <r>
    <x v="4"/>
    <x v="4"/>
    <n v="50"/>
    <n v="1"/>
    <s v="FSB24"/>
    <n v="100"/>
    <n v="0"/>
    <s v="ร้านที่2"/>
    <s v="อ***รัตน์ผ้าทอ"/>
    <s v="พะเยา"/>
    <s v="-"/>
    <s v=""/>
    <s v="22/08/2025 17:19"/>
    <s v="-"/>
    <s v="J&amp;T COD"/>
    <s v="Tiktok"/>
    <s v="จ่ายทีหลัง / COD"/>
    <s v=""/>
    <s v="762948517796"/>
    <s v="22/08/2025 17:19"/>
  </r>
  <r>
    <x v="1"/>
    <x v="1"/>
    <n v="66.666666666666671"/>
    <n v="6"/>
    <s v="FSB23"/>
    <n v="200"/>
    <n v="0"/>
    <s v="ร้านที่2"/>
    <s v="อ***ช ค***นกลาง"/>
    <s v="นครราชสีมา"/>
    <s v="-"/>
    <s v=""/>
    <s v="22/08/2025 17:19"/>
    <s v="-"/>
    <s v="J&amp;T COD"/>
    <s v="Tiktok"/>
    <s v="จ่ายทีหลัง / COD"/>
    <s v=""/>
    <s v="762985297631"/>
    <s v="22/08/2025 17:19"/>
  </r>
  <r>
    <x v="2"/>
    <x v="2"/>
    <n v="50"/>
    <n v="2"/>
    <s v="FSB22"/>
    <n v="200"/>
    <n v="0"/>
    <s v="ร้านที่2"/>
    <s v="ส***สา"/>
    <s v="จันทบุรี"/>
    <s v="-"/>
    <s v=""/>
    <s v="22/08/2025 17:16"/>
    <s v="-"/>
    <s v="J&amp;T COD"/>
    <s v="Tiktok"/>
    <s v="จ่ายทีหลัง / COD"/>
    <s v=""/>
    <s v="762941208794"/>
    <s v="22/08/2025 17:16"/>
  </r>
  <r>
    <x v="3"/>
    <x v="3"/>
    <n v="50"/>
    <n v="2"/>
    <s v="FSB22"/>
    <n v="200"/>
    <n v="0"/>
    <s v="ร้านที่2"/>
    <s v="ส***สา"/>
    <s v="จันทบุรี"/>
    <s v="-"/>
    <s v=""/>
    <s v="22/08/2025 17:16"/>
    <s v="-"/>
    <s v="J&amp;T COD"/>
    <s v="Tiktok"/>
    <s v="จ่ายทีหลัง / COD"/>
    <s v=""/>
    <s v="762941208794"/>
    <s v="22/08/2025 17:16"/>
  </r>
  <r>
    <x v="4"/>
    <x v="4"/>
    <n v="50"/>
    <n v="2"/>
    <s v="FSB22"/>
    <n v="200"/>
    <n v="0"/>
    <s v="ร้านที่2"/>
    <s v="ส***สา"/>
    <s v="จันทบุรี"/>
    <s v="-"/>
    <s v=""/>
    <s v="22/08/2025 17:16"/>
    <s v="-"/>
    <s v="J&amp;T COD"/>
    <s v="Tiktok"/>
    <s v="จ่ายทีหลัง / COD"/>
    <s v=""/>
    <s v="762941208794"/>
    <s v="22/08/2025 17:16"/>
  </r>
  <r>
    <x v="0"/>
    <x v="0"/>
    <n v="50"/>
    <n v="6"/>
    <s v="FSB21"/>
    <n v="200"/>
    <n v="0"/>
    <s v="ร้านที่2"/>
    <s v="น***ช ศ***ําซาว"/>
    <s v="ลำพูน"/>
    <s v="-"/>
    <s v=""/>
    <s v="22/08/2025 17:08"/>
    <s v="-"/>
    <s v="J&amp;T COD"/>
    <s v="Tiktok"/>
    <s v="จ่ายทีหลัง / COD"/>
    <s v=""/>
    <s v="762965809745"/>
    <s v="22/08/2025 17:08"/>
  </r>
  <r>
    <x v="0"/>
    <x v="0"/>
    <n v="50"/>
    <n v="6"/>
    <s v="FSB20"/>
    <n v="200"/>
    <n v="0"/>
    <s v="ร้านที่2"/>
    <s v="d***u d***u"/>
    <s v="Ranong"/>
    <s v="-"/>
    <s v=""/>
    <s v="22/08/2025 17:02"/>
    <s v="-"/>
    <s v="J&amp;T COD"/>
    <s v="Tiktok"/>
    <s v="จ่ายทีหลัง / COD"/>
    <s v=""/>
    <s v="762938409726"/>
    <s v="22/08/2025 17:02"/>
  </r>
  <r>
    <x v="2"/>
    <x v="2"/>
    <n v="50"/>
    <n v="1"/>
    <s v="FSB19"/>
    <n v="100"/>
    <n v="0"/>
    <s v="ร้านที่2"/>
    <s v="ม***ียม พ***าลี"/>
    <s v="กรุงเทพมหานคร"/>
    <s v="-"/>
    <s v=""/>
    <s v="22/08/2025 16:23"/>
    <s v="-"/>
    <s v="J&amp;T COD"/>
    <s v="Tiktok"/>
    <s v="จ่ายทีหลัง / COD"/>
    <s v=""/>
    <s v="762941728791"/>
    <s v="22/08/2025 16:24"/>
  </r>
  <r>
    <x v="3"/>
    <x v="3"/>
    <n v="50"/>
    <n v="1"/>
    <s v="FSB19"/>
    <n v="100"/>
    <n v="0"/>
    <s v="ร้านที่2"/>
    <s v="ม***ียม พ***าลี"/>
    <s v="กรุงเทพมหานคร"/>
    <s v="-"/>
    <s v=""/>
    <s v="22/08/2025 16:23"/>
    <s v="-"/>
    <s v="J&amp;T COD"/>
    <s v="Tiktok"/>
    <s v="จ่ายทีหลัง / COD"/>
    <s v=""/>
    <s v="762941728791"/>
    <s v="22/08/2025 16:24"/>
  </r>
  <r>
    <x v="4"/>
    <x v="4"/>
    <n v="50"/>
    <n v="1"/>
    <s v="FSB19"/>
    <n v="100"/>
    <n v="0"/>
    <s v="ร้านที่2"/>
    <s v="ม***ียม พ***าลี"/>
    <s v="กรุงเทพมหานคร"/>
    <s v="-"/>
    <s v=""/>
    <s v="22/08/2025 16:23"/>
    <s v="-"/>
    <s v="J&amp;T COD"/>
    <s v="Tiktok"/>
    <s v="จ่ายทีหลัง / COD"/>
    <s v=""/>
    <s v="762941728791"/>
    <s v="22/08/2025 16:24"/>
  </r>
  <r>
    <x v="0"/>
    <x v="0"/>
    <n v="50"/>
    <n v="6"/>
    <s v="FSB18"/>
    <n v="200"/>
    <n v="0"/>
    <s v="ร้านที่2"/>
    <s v="u***2412815308180"/>
    <s v="เพชรบุรี"/>
    <s v="-"/>
    <s v=""/>
    <s v="22/08/2025 16:22"/>
    <s v="-"/>
    <s v="J&amp;T COD"/>
    <s v="Tiktok"/>
    <s v="จ่ายทีหลัง / COD"/>
    <s v=""/>
    <s v="762929301761"/>
    <s v="22/08/2025 16:22"/>
  </r>
  <r>
    <x v="2"/>
    <x v="2"/>
    <n v="50"/>
    <n v="1"/>
    <s v="FSB17"/>
    <n v="100"/>
    <n v="0"/>
    <s v="ร้านที่2"/>
    <s v="t***"/>
    <s v="สมุทรปราการ"/>
    <s v="-"/>
    <s v=""/>
    <s v="22/08/2025 16:21"/>
    <s v="-"/>
    <s v="Flash Express Thailand COD"/>
    <s v="Tiktok"/>
    <s v="จ่ายทีหลัง / COD"/>
    <s v=""/>
    <s v="THT020322RCT04Z"/>
    <s v="22/08/2025 16:21"/>
  </r>
  <r>
    <x v="3"/>
    <x v="3"/>
    <n v="50"/>
    <n v="1"/>
    <s v="FSB17"/>
    <n v="100"/>
    <n v="0"/>
    <s v="ร้านที่2"/>
    <s v="t***"/>
    <s v="สมุทรปราการ"/>
    <s v="-"/>
    <s v=""/>
    <s v="22/08/2025 16:21"/>
    <s v="-"/>
    <s v="Flash Express Thailand COD"/>
    <s v="Tiktok"/>
    <s v="จ่ายทีหลัง / COD"/>
    <s v=""/>
    <s v="THT020322RCT04Z"/>
    <s v="22/08/2025 16:21"/>
  </r>
  <r>
    <x v="4"/>
    <x v="4"/>
    <n v="50"/>
    <n v="1"/>
    <s v="FSB17"/>
    <n v="100"/>
    <n v="0"/>
    <s v="ร้านที่2"/>
    <s v="t***"/>
    <s v="สมุทรปราการ"/>
    <s v="-"/>
    <s v=""/>
    <s v="22/08/2025 16:21"/>
    <s v="-"/>
    <s v="Flash Express Thailand COD"/>
    <s v="Tiktok"/>
    <s v="จ่ายทีหลัง / COD"/>
    <s v=""/>
    <s v="THT020322RCT04Z"/>
    <s v="22/08/2025 16:21"/>
  </r>
  <r>
    <x v="11"/>
    <x v="15"/>
    <n v="72"/>
    <n v="1"/>
    <s v="FSB16"/>
    <n v="79"/>
    <n v="7"/>
    <s v="ร้านที่1"/>
    <s v="มลนรัจน์ ธ."/>
    <s v="59 หมู่ 5 ตลาดม่วงขาว ตรงข้ามกับร้านซ่อมรถมอเตอร์ไซค์ช่างนุ · โคกปีบ/ Khok Pip_x000a__x000a_ศรีมโหสถ/ Si Mahosotปราจีนบุรี/ Prachin Buri_x000a_25190"/>
    <s v="25190"/>
    <s v="660965549532"/>
    <s v="22/08/2025 15:55"/>
    <s v="-"/>
    <s v="Kerry_dropoff"/>
    <s v="Lazada"/>
    <s v="lazada"/>
    <s v=""/>
    <s v="TH25077NCUND6A"/>
    <s v="22/08/2025 15:53"/>
  </r>
  <r>
    <x v="0"/>
    <x v="0"/>
    <n v="50"/>
    <n v="6"/>
    <s v="FSB15"/>
    <n v="200"/>
    <n v="0"/>
    <s v="ร้านที่2"/>
    <s v="น*** จ***"/>
    <s v="สิงห์บุรี"/>
    <s v="-"/>
    <s v=""/>
    <s v="22/08/2025 15:49"/>
    <s v="-"/>
    <s v="J&amp;T Express"/>
    <s v="Tiktok"/>
    <s v="tiktok"/>
    <s v=""/>
    <s v="762928081613"/>
    <s v="22/08/2025 15:49"/>
  </r>
  <r>
    <x v="2"/>
    <x v="2"/>
    <n v="50"/>
    <n v="1"/>
    <s v="FSB12"/>
    <n v="100"/>
    <n v="0"/>
    <s v="ร้านที่2"/>
    <s v="T**"/>
    <s v="กรุงเทพฯ"/>
    <s v="-"/>
    <s v=""/>
    <s v="22/08/2025 15:39"/>
    <s v="-"/>
    <s v="J&amp;T COD"/>
    <s v="Tiktok"/>
    <s v="จ่ายทีหลัง / COD"/>
    <s v=""/>
    <s v="762987513794"/>
    <s v="22/08/2025 15:39"/>
  </r>
  <r>
    <x v="3"/>
    <x v="3"/>
    <n v="50"/>
    <n v="1"/>
    <s v="FSB12"/>
    <n v="100"/>
    <n v="0"/>
    <s v="ร้านที่2"/>
    <s v="T**"/>
    <s v="กรุงเทพฯ"/>
    <s v="-"/>
    <s v=""/>
    <s v="22/08/2025 15:39"/>
    <s v="-"/>
    <s v="J&amp;T COD"/>
    <s v="Tiktok"/>
    <s v="จ่ายทีหลัง / COD"/>
    <s v=""/>
    <s v="762987513794"/>
    <s v="22/08/2025 15:39"/>
  </r>
  <r>
    <x v="4"/>
    <x v="4"/>
    <n v="50"/>
    <n v="1"/>
    <s v="FSB12"/>
    <n v="100"/>
    <n v="0"/>
    <s v="ร้านที่2"/>
    <s v="T**"/>
    <s v="กรุงเทพฯ"/>
    <s v="-"/>
    <s v=""/>
    <s v="22/08/2025 15:39"/>
    <s v="-"/>
    <s v="J&amp;T COD"/>
    <s v="Tiktok"/>
    <s v="จ่ายทีหลัง / COD"/>
    <s v=""/>
    <s v="762987513794"/>
    <s v="22/08/2025 15:39"/>
  </r>
  <r>
    <x v="0"/>
    <x v="0"/>
    <n v="33.333333333333336"/>
    <n v="3"/>
    <s v="FSB11"/>
    <n v="100"/>
    <n v="0"/>
    <s v="ร้านที่2"/>
    <s v="ศ***พร ป***ชติ"/>
    <s v="กาญจนบุรี"/>
    <s v="-"/>
    <s v=""/>
    <s v="22/08/2025 15:39"/>
    <s v="-"/>
    <s v="J&amp;T COD"/>
    <s v="Tiktok"/>
    <s v="จ่ายทีหลัง / COD"/>
    <s v=""/>
    <s v="762911507794"/>
    <s v="22/08/2025 15:39"/>
  </r>
  <r>
    <x v="0"/>
    <x v="0"/>
    <n v="50"/>
    <n v="12"/>
    <s v="FSB10"/>
    <n v="400"/>
    <n v="0"/>
    <s v="ร้านที่2"/>
    <s v="ช***ญา  แ***ล้า"/>
    <s v="ระยอง"/>
    <s v="-"/>
    <s v=""/>
    <s v="22/08/2025 15:36"/>
    <s v="-"/>
    <s v="J&amp;T COD"/>
    <s v="Tiktok"/>
    <s v="จ่ายทีหลัง / COD"/>
    <s v=""/>
    <s v="762992471695"/>
    <s v="22/08/2025 15:36"/>
  </r>
  <r>
    <x v="1"/>
    <x v="1"/>
    <n v="66.666666666666671"/>
    <n v="3"/>
    <s v="FSB7"/>
    <n v="100"/>
    <n v="0"/>
    <s v="ร้านที่2"/>
    <s v="ว***ิษฐ์ โ***ิรากิตติพงษ์"/>
    <s v="เทศบาลนครนครปฐม"/>
    <s v="-"/>
    <s v=""/>
    <s v="22/08/2025 15:20"/>
    <s v="-"/>
    <s v="J&amp;T COD"/>
    <s v="Tiktok"/>
    <s v="จ่ายทีหลัง / COD"/>
    <s v=""/>
    <s v="762970398676"/>
    <s v="22/08/2025 15:20"/>
  </r>
  <r>
    <x v="0"/>
    <x v="0"/>
    <n v="50"/>
    <n v="6"/>
    <s v="FSB6"/>
    <n v="200"/>
    <n v="0"/>
    <s v="ร้านที่2"/>
    <s v="ป***ดา เ***ภักดิ์"/>
    <s v="กรุงเทพฯ"/>
    <s v="-"/>
    <s v=""/>
    <s v="22/08/2025 15:17"/>
    <s v="-"/>
    <s v="J&amp;T Express"/>
    <s v="Tiktok"/>
    <s v="tiktok"/>
    <s v=""/>
    <s v="762979202731"/>
    <s v="22/08/2025 15:17"/>
  </r>
  <r>
    <x v="2"/>
    <x v="2"/>
    <n v="50"/>
    <n v="1"/>
    <s v="FSB5"/>
    <n v="100"/>
    <n v="0"/>
    <s v="ร้านที่2"/>
    <s v="ป***ัสรา โ***น"/>
    <s v="หนองคาย"/>
    <s v="-"/>
    <s v=""/>
    <s v="22/08/2025 15:16"/>
    <s v="-"/>
    <s v="J&amp;T COD"/>
    <s v="Tiktok"/>
    <s v="จ่ายทีหลัง / COD"/>
    <s v=""/>
    <s v="762972817773"/>
    <s v="22/08/2025 15:16"/>
  </r>
  <r>
    <x v="3"/>
    <x v="3"/>
    <n v="50"/>
    <n v="1"/>
    <s v="FSB5"/>
    <n v="100"/>
    <n v="0"/>
    <s v="ร้านที่2"/>
    <s v="ป***ัสรา โ***น"/>
    <s v="หนองคาย"/>
    <s v="-"/>
    <s v=""/>
    <s v="22/08/2025 15:16"/>
    <s v="-"/>
    <s v="J&amp;T COD"/>
    <s v="Tiktok"/>
    <s v="จ่ายทีหลัง / COD"/>
    <s v=""/>
    <s v="762972817773"/>
    <s v="22/08/2025 15:16"/>
  </r>
  <r>
    <x v="4"/>
    <x v="4"/>
    <n v="50"/>
    <n v="1"/>
    <s v="FSB5"/>
    <n v="100"/>
    <n v="0"/>
    <s v="ร้านที่2"/>
    <s v="ป***ัสรา โ***น"/>
    <s v="หนองคาย"/>
    <s v="-"/>
    <s v=""/>
    <s v="22/08/2025 15:16"/>
    <s v="-"/>
    <s v="J&amp;T COD"/>
    <s v="Tiktok"/>
    <s v="จ่ายทีหลัง / COD"/>
    <s v=""/>
    <s v="762972817773"/>
    <s v="22/08/2025 15:16"/>
  </r>
  <r>
    <x v="0"/>
    <x v="0"/>
    <n v="50"/>
    <n v="6"/>
    <s v="FSB4"/>
    <n v="200"/>
    <n v="0"/>
    <s v="ร้านที่2"/>
    <s v="ส***ียา   แ***งพลู"/>
    <s v="นครราชสีมา"/>
    <s v="-"/>
    <s v=""/>
    <s v="22/08/2025 15:15"/>
    <s v="-"/>
    <s v="J&amp;T COD"/>
    <s v="Tiktok"/>
    <s v="จ่ายทีหลัง / COD"/>
    <s v=""/>
    <s v="762934480626"/>
    <s v="22/08/2025 15:15"/>
  </r>
  <r>
    <x v="0"/>
    <x v="0"/>
    <n v="33.333333333333336"/>
    <n v="3"/>
    <s v="FSB3"/>
    <n v="100"/>
    <n v="0"/>
    <s v="ร้านที่2"/>
    <s v="อ***ย์ ม***ราช"/>
    <s v="เชียงใหม่"/>
    <s v="-"/>
    <s v=""/>
    <s v="22/08/2025 15:10"/>
    <s v="-"/>
    <s v="J&amp;T COD"/>
    <s v="Tiktok"/>
    <s v="จ่ายทีหลัง / COD"/>
    <s v=""/>
    <s v="762930503790"/>
    <s v="22/08/2025 15:10"/>
  </r>
  <r>
    <x v="2"/>
    <x v="2"/>
    <n v="50"/>
    <n v="3"/>
    <s v="FSB1"/>
    <n v="300"/>
    <n v="0"/>
    <s v="ร้านที่2"/>
    <s v="ว***า ส***รา"/>
    <s v="เทศบาลนครพิษณุโลก"/>
    <s v="-"/>
    <s v=""/>
    <s v="22/08/2025 15:03"/>
    <s v="-"/>
    <s v="J&amp;T COD"/>
    <s v="Tiktok"/>
    <s v="จ่ายทีหลัง / COD"/>
    <s v=""/>
    <s v="762939402783"/>
    <s v="22/08/2025 15:03"/>
  </r>
  <r>
    <x v="3"/>
    <x v="3"/>
    <n v="50"/>
    <n v="3"/>
    <s v="FSB1"/>
    <n v="300"/>
    <n v="0"/>
    <s v="ร้านที่2"/>
    <s v="ว***า ส***รา"/>
    <s v="เทศบาลนครพิษณุโลก"/>
    <s v="-"/>
    <s v=""/>
    <s v="22/08/2025 15:03"/>
    <s v="-"/>
    <s v="J&amp;T COD"/>
    <s v="Tiktok"/>
    <s v="จ่ายทีหลัง / COD"/>
    <s v=""/>
    <s v="762939402783"/>
    <s v="22/08/2025 15:03"/>
  </r>
  <r>
    <x v="4"/>
    <x v="4"/>
    <n v="50"/>
    <n v="3"/>
    <s v="FSB1"/>
    <n v="300"/>
    <n v="0"/>
    <s v="ร้านที่2"/>
    <s v="ว***า ส***รา"/>
    <s v="เทศบาลนครพิษณุโลก"/>
    <s v="-"/>
    <s v=""/>
    <s v="22/08/2025 15:03"/>
    <s v="-"/>
    <s v="J&amp;T COD"/>
    <s v="Tiktok"/>
    <s v="จ่ายทีหลัง / COD"/>
    <s v=""/>
    <s v="762939402783"/>
    <s v="22/08/2025 15:03"/>
  </r>
  <r>
    <x v="0"/>
    <x v="0"/>
    <n v="50"/>
    <n v="6"/>
    <s v="FSB0"/>
    <n v="580"/>
    <n v="0"/>
    <s v="ร้านที่2"/>
    <s v="ก***ัตน์ ท***ยู่"/>
    <s v="กรุงเทพฯ"/>
    <s v="-"/>
    <s v=""/>
    <s v="22/08/2025 15:02"/>
    <s v="-"/>
    <s v="J&amp;T COD"/>
    <s v="Tiktok"/>
    <s v="จ่ายทีหลัง / COD"/>
    <s v=""/>
    <s v="762914071706"/>
    <s v="22/08/2025 15:02"/>
  </r>
  <r>
    <x v="0"/>
    <x v="0"/>
    <n v="50"/>
    <n v="12"/>
    <s v="FSB0"/>
    <n v="580"/>
    <n v="0"/>
    <s v="ร้านที่2"/>
    <s v="ก***ัตน์ ท***ยู่"/>
    <s v="กรุงเทพฯ"/>
    <s v="-"/>
    <s v=""/>
    <s v="22/08/2025 15:02"/>
    <s v="-"/>
    <s v="J&amp;T COD"/>
    <s v="Tiktok"/>
    <s v="จ่ายทีหลัง / COD"/>
    <s v=""/>
    <s v="762914071706"/>
    <s v="22/08/2025 15:02"/>
  </r>
  <r>
    <x v="2"/>
    <x v="2"/>
    <n v="50"/>
    <n v="1"/>
    <s v="FSA99"/>
    <n v="100"/>
    <n v="0"/>
    <s v="ร้านที่2"/>
    <s v="น***า ส***งกิจรุ่งโรจน์"/>
    <s v="เลย"/>
    <s v="-"/>
    <s v=""/>
    <s v="22/08/2025 15:00"/>
    <s v="-"/>
    <s v="J&amp;T COD"/>
    <s v="Tiktok"/>
    <s v="จ่ายทีหลัง / COD"/>
    <s v=""/>
    <s v="762958013790"/>
    <s v="22/08/2025 15:00"/>
  </r>
  <r>
    <x v="3"/>
    <x v="3"/>
    <n v="50"/>
    <n v="1"/>
    <s v="FSA99"/>
    <n v="100"/>
    <n v="0"/>
    <s v="ร้านที่2"/>
    <s v="น***า ส***งกิจรุ่งโรจน์"/>
    <s v="เลย"/>
    <s v="-"/>
    <s v=""/>
    <s v="22/08/2025 15:00"/>
    <s v="-"/>
    <s v="J&amp;T COD"/>
    <s v="Tiktok"/>
    <s v="จ่ายทีหลัง / COD"/>
    <s v=""/>
    <s v="762958013790"/>
    <s v="22/08/2025 15:00"/>
  </r>
  <r>
    <x v="4"/>
    <x v="4"/>
    <n v="50"/>
    <n v="1"/>
    <s v="FSA99"/>
    <n v="100"/>
    <n v="0"/>
    <s v="ร้านที่2"/>
    <s v="น***า ส***งกิจรุ่งโรจน์"/>
    <s v="เลย"/>
    <s v="-"/>
    <s v=""/>
    <s v="22/08/2025 15:00"/>
    <s v="-"/>
    <s v="J&amp;T COD"/>
    <s v="Tiktok"/>
    <s v="จ่ายทีหลัง / COD"/>
    <s v=""/>
    <s v="762958013790"/>
    <s v="22/08/2025 15:00"/>
  </r>
  <r>
    <x v="2"/>
    <x v="2"/>
    <n v="50"/>
    <n v="1"/>
    <s v="FSA98"/>
    <n v="100"/>
    <n v="0"/>
    <s v="ร้านที่2"/>
    <s v="อ***รณ์ จ***ร์เทียน"/>
    <s v="นครปฐม"/>
    <s v="-"/>
    <s v=""/>
    <s v="22/08/2025 14:59"/>
    <s v="-"/>
    <s v="J&amp;T Express"/>
    <s v="Tiktok"/>
    <s v="tiktok"/>
    <s v=""/>
    <s v="762963126726"/>
    <s v="22/08/2025 14:59"/>
  </r>
  <r>
    <x v="3"/>
    <x v="3"/>
    <n v="50"/>
    <n v="1"/>
    <s v="FSA98"/>
    <n v="100"/>
    <n v="0"/>
    <s v="ร้านที่2"/>
    <s v="อ***รณ์ จ***ร์เทียน"/>
    <s v="นครปฐม"/>
    <s v="-"/>
    <s v=""/>
    <s v="22/08/2025 14:59"/>
    <s v="-"/>
    <s v="J&amp;T Express"/>
    <s v="Tiktok"/>
    <s v="tiktok"/>
    <s v=""/>
    <s v="762963126726"/>
    <s v="22/08/2025 14:59"/>
  </r>
  <r>
    <x v="4"/>
    <x v="4"/>
    <n v="50"/>
    <n v="1"/>
    <s v="FSA98"/>
    <n v="100"/>
    <n v="0"/>
    <s v="ร้านที่2"/>
    <s v="อ***รณ์ จ***ร์เทียน"/>
    <s v="นครปฐม"/>
    <s v="-"/>
    <s v=""/>
    <s v="22/08/2025 14:59"/>
    <s v="-"/>
    <s v="J&amp;T Express"/>
    <s v="Tiktok"/>
    <s v="tiktok"/>
    <s v=""/>
    <s v="762963126726"/>
    <s v="22/08/2025 14:59"/>
  </r>
  <r>
    <x v="0"/>
    <x v="0"/>
    <n v="50"/>
    <n v="6"/>
    <s v="FSA96"/>
    <n v="200"/>
    <n v="0"/>
    <s v="ร้านที่2"/>
    <s v="แ***ม"/>
    <s v="นครราชสีมา"/>
    <s v="-"/>
    <s v=""/>
    <s v="22/08/2025 14:55"/>
    <s v="-"/>
    <s v="J&amp;T COD"/>
    <s v="Tiktok"/>
    <s v="จ่ายทีหลัง / COD"/>
    <s v=""/>
    <s v="762973707764"/>
    <s v="22/08/2025 14:55"/>
  </r>
  <r>
    <x v="0"/>
    <x v="0"/>
    <n v="50"/>
    <n v="6"/>
    <s v="FSA93"/>
    <n v="200"/>
    <n v="0"/>
    <s v="ร้านที่2"/>
    <s v="บ** แ***งค์"/>
    <s v="ร้อยเอ็ด"/>
    <s v="-"/>
    <s v=""/>
    <s v="22/08/2025 14:47"/>
    <s v="-"/>
    <s v="J&amp;T Express"/>
    <s v="Tiktok"/>
    <s v="tiktok"/>
    <s v=""/>
    <s v="762990304775"/>
    <s v="22/08/2025 14:46"/>
  </r>
  <r>
    <x v="0"/>
    <x v="0"/>
    <n v="50"/>
    <n v="6"/>
    <s v="FSA92"/>
    <n v="200"/>
    <n v="0"/>
    <s v="ร้านที่2"/>
    <s v="ภ***ร อ***อยู่"/>
    <s v="กรุงเทพฯ"/>
    <s v="-"/>
    <s v=""/>
    <s v="22/08/2025 14:43"/>
    <s v="-"/>
    <s v="J&amp;T Express"/>
    <s v="Tiktok"/>
    <s v="tiktok"/>
    <s v=""/>
    <s v="762941102770"/>
    <s v="22/08/2025 14:42"/>
  </r>
  <r>
    <x v="2"/>
    <x v="2"/>
    <n v="50"/>
    <n v="2"/>
    <s v="FSA91"/>
    <n v="200"/>
    <n v="0"/>
    <s v="ร้านที่2"/>
    <s v="น** ท***  ก***นหอม"/>
    <s v="สิงห์บุรี"/>
    <s v="-"/>
    <s v=""/>
    <s v="22/08/2025 14:37"/>
    <s v="-"/>
    <s v="J&amp;T COD"/>
    <s v="Tiktok"/>
    <s v="จ่ายทีหลัง / COD"/>
    <s v=""/>
    <s v="762927713715"/>
    <s v="22/08/2025 14:37"/>
  </r>
  <r>
    <x v="3"/>
    <x v="3"/>
    <n v="50"/>
    <n v="2"/>
    <s v="FSA91"/>
    <n v="200"/>
    <n v="0"/>
    <s v="ร้านที่2"/>
    <s v="น** ท***  ก***นหอม"/>
    <s v="สิงห์บุรี"/>
    <s v="-"/>
    <s v=""/>
    <s v="22/08/2025 14:37"/>
    <s v="-"/>
    <s v="J&amp;T COD"/>
    <s v="Tiktok"/>
    <s v="จ่ายทีหลัง / COD"/>
    <s v=""/>
    <s v="762927713715"/>
    <s v="22/08/2025 14:37"/>
  </r>
  <r>
    <x v="4"/>
    <x v="4"/>
    <n v="50"/>
    <n v="2"/>
    <s v="FSA91"/>
    <n v="200"/>
    <n v="0"/>
    <s v="ร้านที่2"/>
    <s v="น** ท***  ก***นหอม"/>
    <s v="สิงห์บุรี"/>
    <s v="-"/>
    <s v=""/>
    <s v="22/08/2025 14:37"/>
    <s v="-"/>
    <s v="J&amp;T COD"/>
    <s v="Tiktok"/>
    <s v="จ่ายทีหลัง / COD"/>
    <s v=""/>
    <s v="762927713715"/>
    <s v="22/08/2025 14:37"/>
  </r>
  <r>
    <x v="0"/>
    <x v="0"/>
    <n v="50"/>
    <n v="6"/>
    <s v="FSA90"/>
    <n v="195"/>
    <n v="0"/>
    <s v="ร้านที่2"/>
    <s v="ก***นา  ส***รณ"/>
    <s v="ปทุมธานี"/>
    <s v="-"/>
    <s v=""/>
    <s v="22/08/2025 14:36"/>
    <s v="-"/>
    <s v="Flash Express Thailand COD"/>
    <s v="Tiktok"/>
    <s v="จ่ายทีหลัง / COD"/>
    <s v=""/>
    <s v="THT040622S8DV7Z"/>
    <s v="22/08/2025 14:36"/>
  </r>
  <r>
    <x v="2"/>
    <x v="2"/>
    <n v="50"/>
    <n v="1"/>
    <s v="FSA89"/>
    <n v="100"/>
    <n v="0"/>
    <s v="ร้านที่2"/>
    <s v="ส***รณทา ไ***สง"/>
    <s v="สระบุรี"/>
    <s v="-"/>
    <s v=""/>
    <s v="22/08/2025 14:35"/>
    <s v="-"/>
    <s v="J&amp;T COD"/>
    <s v="Tiktok"/>
    <s v="จ่ายทีหลัง / COD"/>
    <s v=""/>
    <s v="762913228755"/>
    <s v="22/08/2025 14:35"/>
  </r>
  <r>
    <x v="3"/>
    <x v="3"/>
    <n v="50"/>
    <n v="1"/>
    <s v="FSA89"/>
    <n v="100"/>
    <n v="0"/>
    <s v="ร้านที่2"/>
    <s v="ส***รณทา ไ***สง"/>
    <s v="สระบุรี"/>
    <s v="-"/>
    <s v=""/>
    <s v="22/08/2025 14:35"/>
    <s v="-"/>
    <s v="J&amp;T COD"/>
    <s v="Tiktok"/>
    <s v="จ่ายทีหลัง / COD"/>
    <s v=""/>
    <s v="762913228755"/>
    <s v="22/08/2025 14:35"/>
  </r>
  <r>
    <x v="4"/>
    <x v="4"/>
    <n v="50"/>
    <n v="1"/>
    <s v="FSA89"/>
    <n v="100"/>
    <n v="0"/>
    <s v="ร้านที่2"/>
    <s v="ส***รณทา ไ***สง"/>
    <s v="สระบุรี"/>
    <s v="-"/>
    <s v=""/>
    <s v="22/08/2025 14:35"/>
    <s v="-"/>
    <s v="J&amp;T COD"/>
    <s v="Tiktok"/>
    <s v="จ่ายทีหลัง / COD"/>
    <s v=""/>
    <s v="762913228755"/>
    <s v="22/08/2025 14:35"/>
  </r>
  <r>
    <x v="0"/>
    <x v="0"/>
    <n v="50"/>
    <n v="6"/>
    <s v="FSA88"/>
    <n v="200"/>
    <n v="0"/>
    <s v="ร้านที่2"/>
    <s v="ป***ี  บ***กิดลาภ"/>
    <s v="สมุทรปราการ"/>
    <s v="-"/>
    <s v=""/>
    <s v="22/08/2025 14:31"/>
    <s v="-"/>
    <s v="J&amp;T COD"/>
    <s v="Tiktok"/>
    <s v="จ่ายทีหลัง / COD"/>
    <s v=""/>
    <s v="762928201733"/>
    <s v="22/08/2025 14:31"/>
  </r>
  <r>
    <x v="11"/>
    <x v="12"/>
    <n v="66.333333333333329"/>
    <n v="3"/>
    <s v="FSA87"/>
    <n v="220"/>
    <n v="0"/>
    <s v="ร้านที่4"/>
    <s v="T***nareeThannaree-shoop"/>
    <s v="ชลบุรี"/>
    <s v="-"/>
    <s v=""/>
    <s v="22/08/2025 14:27"/>
    <s v="-"/>
    <s v="J&amp;T Express"/>
    <s v="Tiktok"/>
    <s v="tiktok"/>
    <s v=""/>
    <s v="762912061671"/>
    <s v="22/08/2025 14:26"/>
  </r>
  <r>
    <x v="2"/>
    <x v="2"/>
    <n v="50"/>
    <n v="1"/>
    <s v="FSA86"/>
    <n v="100"/>
    <n v="0"/>
    <s v="ร้านที่2"/>
    <s v="น***ิยชาติ ว***นิล"/>
    <s v="กรุงเทพฯ"/>
    <s v="-"/>
    <s v=""/>
    <s v="22/08/2025 14:24"/>
    <s v="-"/>
    <s v="J&amp;T COD"/>
    <s v="Tiktok"/>
    <s v="จ่ายทีหลัง / COD"/>
    <s v=""/>
    <s v="762992921725"/>
    <s v="22/08/2025 14:25"/>
  </r>
  <r>
    <x v="3"/>
    <x v="3"/>
    <n v="50"/>
    <n v="1"/>
    <s v="FSA86"/>
    <n v="100"/>
    <n v="0"/>
    <s v="ร้านที่2"/>
    <s v="น***ิยชาติ ว***นิล"/>
    <s v="กรุงเทพฯ"/>
    <s v="-"/>
    <s v=""/>
    <s v="22/08/2025 14:24"/>
    <s v="-"/>
    <s v="J&amp;T COD"/>
    <s v="Tiktok"/>
    <s v="จ่ายทีหลัง / COD"/>
    <s v=""/>
    <s v="762992921725"/>
    <s v="22/08/2025 14:25"/>
  </r>
  <r>
    <x v="4"/>
    <x v="4"/>
    <n v="50"/>
    <n v="1"/>
    <s v="FSA86"/>
    <n v="100"/>
    <n v="0"/>
    <s v="ร้านที่2"/>
    <s v="น***ิยชาติ ว***นิล"/>
    <s v="กรุงเทพฯ"/>
    <s v="-"/>
    <s v=""/>
    <s v="22/08/2025 14:24"/>
    <s v="-"/>
    <s v="J&amp;T COD"/>
    <s v="Tiktok"/>
    <s v="จ่ายทีหลัง / COD"/>
    <s v=""/>
    <s v="762992921725"/>
    <s v="22/08/2025 14:25"/>
  </r>
  <r>
    <x v="6"/>
    <x v="6"/>
    <n v="78.5"/>
    <n v="2"/>
    <s v="FSA85"/>
    <n v="149"/>
    <n v="0"/>
    <s v="ร้านที่1"/>
    <s v="ว******น"/>
    <s v="******ีย ตำบลหาดอาษา อำเภอสรรพยา จังหวัดชัยนาท 17150"/>
    <s v="17150"/>
    <s v="89"/>
    <s v="22/08/2025 14:54"/>
    <s v="-"/>
    <s v="SPX Express"/>
    <s v="Shopee"/>
    <s v="shopee"/>
    <s v=""/>
    <s v="TH250778254460E"/>
    <s v="22/08/2025 14:24"/>
  </r>
  <r>
    <x v="2"/>
    <x v="2"/>
    <n v="50"/>
    <n v="1"/>
    <s v="FSA84"/>
    <n v="100"/>
    <n v="0"/>
    <s v="ร้านที่2"/>
    <s v="แ***ันทร์ ส***ิมาศเจริญ"/>
    <s v="กรุงเทพฯ"/>
    <s v="-"/>
    <s v=""/>
    <s v="22/08/2025 14:21"/>
    <s v="-"/>
    <s v="J&amp;T COD"/>
    <s v="Tiktok"/>
    <s v="จ่ายทีหลัง / COD"/>
    <s v=""/>
    <s v="762960127720"/>
    <s v="22/08/2025 14:21"/>
  </r>
  <r>
    <x v="3"/>
    <x v="3"/>
    <n v="50"/>
    <n v="1"/>
    <s v="FSA84"/>
    <n v="100"/>
    <n v="0"/>
    <s v="ร้านที่2"/>
    <s v="แ***ันทร์ ส***ิมาศเจริญ"/>
    <s v="กรุงเทพฯ"/>
    <s v="-"/>
    <s v=""/>
    <s v="22/08/2025 14:21"/>
    <s v="-"/>
    <s v="J&amp;T COD"/>
    <s v="Tiktok"/>
    <s v="จ่ายทีหลัง / COD"/>
    <s v=""/>
    <s v="762960127720"/>
    <s v="22/08/2025 14:21"/>
  </r>
  <r>
    <x v="4"/>
    <x v="4"/>
    <n v="50"/>
    <n v="1"/>
    <s v="FSA84"/>
    <n v="100"/>
    <n v="0"/>
    <s v="ร้านที่2"/>
    <s v="แ***ันทร์ ส***ิมาศเจริญ"/>
    <s v="กรุงเทพฯ"/>
    <s v="-"/>
    <s v=""/>
    <s v="22/08/2025 14:21"/>
    <s v="-"/>
    <s v="J&amp;T COD"/>
    <s v="Tiktok"/>
    <s v="จ่ายทีหลัง / COD"/>
    <s v=""/>
    <s v="762960127720"/>
    <s v="22/08/2025 14:21"/>
  </r>
  <r>
    <x v="2"/>
    <x v="2"/>
    <n v="50"/>
    <n v="1"/>
    <s v="FSA83"/>
    <n v="100"/>
    <n v="0"/>
    <s v="ร้านที่2"/>
    <s v="น***ุ่น ผ***ง"/>
    <s v="อุดรธานี"/>
    <s v="-"/>
    <s v=""/>
    <s v="22/08/2025 14:22"/>
    <s v="-"/>
    <s v="J&amp;T Express"/>
    <s v="Tiktok"/>
    <s v="tiktok"/>
    <s v=""/>
    <s v="762908927771"/>
    <s v="22/08/2025 14:21"/>
  </r>
  <r>
    <x v="3"/>
    <x v="3"/>
    <n v="50"/>
    <n v="1"/>
    <s v="FSA83"/>
    <n v="100"/>
    <n v="0"/>
    <s v="ร้านที่2"/>
    <s v="น***ุ่น ผ***ง"/>
    <s v="อุดรธานี"/>
    <s v="-"/>
    <s v=""/>
    <s v="22/08/2025 14:22"/>
    <s v="-"/>
    <s v="J&amp;T Express"/>
    <s v="Tiktok"/>
    <s v="tiktok"/>
    <s v=""/>
    <s v="762908927771"/>
    <s v="22/08/2025 14:21"/>
  </r>
  <r>
    <x v="4"/>
    <x v="4"/>
    <n v="50"/>
    <n v="1"/>
    <s v="FSA83"/>
    <n v="100"/>
    <n v="0"/>
    <s v="ร้านที่2"/>
    <s v="น***ุ่น ผ***ง"/>
    <s v="อุดรธานี"/>
    <s v="-"/>
    <s v=""/>
    <s v="22/08/2025 14:22"/>
    <s v="-"/>
    <s v="J&amp;T Express"/>
    <s v="Tiktok"/>
    <s v="tiktok"/>
    <s v=""/>
    <s v="762908927771"/>
    <s v="22/08/2025 14:21"/>
  </r>
  <r>
    <x v="2"/>
    <x v="2"/>
    <n v="50"/>
    <n v="1"/>
    <s v="FSA82"/>
    <n v="100"/>
    <n v="0"/>
    <s v="ร้านที่2"/>
    <s v="ป***ดา เ***งค์"/>
    <s v="อุบลราชธานี"/>
    <s v="-"/>
    <s v=""/>
    <s v="22/08/2025 14:21"/>
    <s v="-"/>
    <s v="J&amp;T COD"/>
    <s v="Tiktok"/>
    <s v="จ่ายทีหลัง / COD"/>
    <s v=""/>
    <s v="762911028751"/>
    <s v="22/08/2025 14:21"/>
  </r>
  <r>
    <x v="3"/>
    <x v="3"/>
    <n v="50"/>
    <n v="1"/>
    <s v="FSA82"/>
    <n v="100"/>
    <n v="0"/>
    <s v="ร้านที่2"/>
    <s v="ป***ดา เ***งค์"/>
    <s v="อุบลราชธานี"/>
    <s v="-"/>
    <s v=""/>
    <s v="22/08/2025 14:21"/>
    <s v="-"/>
    <s v="J&amp;T COD"/>
    <s v="Tiktok"/>
    <s v="จ่ายทีหลัง / COD"/>
    <s v=""/>
    <s v="762911028751"/>
    <s v="22/08/2025 14:21"/>
  </r>
  <r>
    <x v="4"/>
    <x v="4"/>
    <n v="50"/>
    <n v="1"/>
    <s v="FSA82"/>
    <n v="100"/>
    <n v="0"/>
    <s v="ร้านที่2"/>
    <s v="ป***ดา เ***งค์"/>
    <s v="อุบลราชธานี"/>
    <s v="-"/>
    <s v=""/>
    <s v="22/08/2025 14:21"/>
    <s v="-"/>
    <s v="J&amp;T COD"/>
    <s v="Tiktok"/>
    <s v="จ่ายทีหลัง / COD"/>
    <s v=""/>
    <s v="762911028751"/>
    <s v="22/08/2025 14:21"/>
  </r>
  <r>
    <x v="13"/>
    <x v="16"/>
    <n v="50"/>
    <n v="3"/>
    <s v="FSA81"/>
    <n v="200"/>
    <n v="0"/>
    <s v="ร้านที่2"/>
    <s v="P***hayatida D***gjinda"/>
    <s v="ปทุมธานี"/>
    <s v="-"/>
    <s v=""/>
    <s v="22/08/2025 14:22"/>
    <s v="-"/>
    <s v="Flash Express Thailand"/>
    <s v="Tiktok"/>
    <s v="tiktok"/>
    <s v=""/>
    <s v="THT040622S9JU1Z"/>
    <s v="22/08/2025 14:21"/>
  </r>
  <r>
    <x v="2"/>
    <x v="2"/>
    <n v="50"/>
    <n v="1"/>
    <s v="FSA81"/>
    <n v="200"/>
    <n v="0"/>
    <s v="ร้านที่2"/>
    <s v="P***hayatida D***gjinda"/>
    <s v="ปทุมธานี"/>
    <s v="-"/>
    <s v=""/>
    <s v="22/08/2025 14:22"/>
    <s v="-"/>
    <s v="Flash Express Thailand"/>
    <s v="Tiktok"/>
    <s v="tiktok"/>
    <s v=""/>
    <s v="THT040622S9JU1Z"/>
    <s v="22/08/2025 14:21"/>
  </r>
  <r>
    <x v="3"/>
    <x v="3"/>
    <n v="50"/>
    <n v="1"/>
    <s v="FSA81"/>
    <n v="200"/>
    <n v="0"/>
    <s v="ร้านที่2"/>
    <s v="P***hayatida D***gjinda"/>
    <s v="ปทุมธานี"/>
    <s v="-"/>
    <s v=""/>
    <s v="22/08/2025 14:22"/>
    <s v="-"/>
    <s v="Flash Express Thailand"/>
    <s v="Tiktok"/>
    <s v="tiktok"/>
    <s v=""/>
    <s v="THT040622S9JU1Z"/>
    <s v="22/08/2025 14:21"/>
  </r>
  <r>
    <x v="4"/>
    <x v="4"/>
    <n v="50"/>
    <n v="1"/>
    <s v="FSA81"/>
    <n v="200"/>
    <n v="0"/>
    <s v="ร้านที่2"/>
    <s v="P***hayatida D***gjinda"/>
    <s v="ปทุมธานี"/>
    <s v="-"/>
    <s v=""/>
    <s v="22/08/2025 14:22"/>
    <s v="-"/>
    <s v="Flash Express Thailand"/>
    <s v="Tiktok"/>
    <s v="tiktok"/>
    <s v=""/>
    <s v="THT040622S9JU1Z"/>
    <s v="22/08/2025 14:21"/>
  </r>
  <r>
    <x v="2"/>
    <x v="2"/>
    <n v="50"/>
    <n v="1"/>
    <s v="FSA80"/>
    <n v="100"/>
    <n v="0"/>
    <s v="ร้านที่2"/>
    <s v="พ***ตา ข***จริญ"/>
    <s v="พระนครศรีอยุธยา"/>
    <s v="-"/>
    <s v=""/>
    <s v="22/08/2025 14:19"/>
    <s v="-"/>
    <s v="J&amp;T COD"/>
    <s v="Tiktok"/>
    <s v="จ่ายทีหลัง / COD"/>
    <s v=""/>
    <s v="762943228762"/>
    <s v="22/08/2025 14:19"/>
  </r>
  <r>
    <x v="3"/>
    <x v="3"/>
    <n v="50"/>
    <n v="1"/>
    <s v="FSA80"/>
    <n v="100"/>
    <n v="0"/>
    <s v="ร้านที่2"/>
    <s v="พ***ตา ข***จริญ"/>
    <s v="พระนครศรีอยุธยา"/>
    <s v="-"/>
    <s v=""/>
    <s v="22/08/2025 14:19"/>
    <s v="-"/>
    <s v="J&amp;T COD"/>
    <s v="Tiktok"/>
    <s v="จ่ายทีหลัง / COD"/>
    <s v=""/>
    <s v="762943228762"/>
    <s v="22/08/2025 14:19"/>
  </r>
  <r>
    <x v="4"/>
    <x v="4"/>
    <n v="50"/>
    <n v="1"/>
    <s v="FSA80"/>
    <n v="100"/>
    <n v="0"/>
    <s v="ร้านที่2"/>
    <s v="พ***ตา ข***จริญ"/>
    <s v="พระนครศรีอยุธยา"/>
    <s v="-"/>
    <s v=""/>
    <s v="22/08/2025 14:19"/>
    <s v="-"/>
    <s v="J&amp;T COD"/>
    <s v="Tiktok"/>
    <s v="จ่ายทีหลัง / COD"/>
    <s v=""/>
    <s v="762943228762"/>
    <s v="22/08/2025 14:19"/>
  </r>
  <r>
    <x v="0"/>
    <x v="0"/>
    <n v="50"/>
    <n v="6"/>
    <s v="FSA79"/>
    <n v="200"/>
    <n v="0"/>
    <s v="ร้านที่2"/>
    <s v="โ***ม ส***รณ"/>
    <s v="กาญจนบุรี"/>
    <s v="-"/>
    <s v=""/>
    <s v="22/08/2025 14:18"/>
    <s v="-"/>
    <s v="J&amp;T COD"/>
    <s v="Tiktok"/>
    <s v="จ่ายทีหลัง / COD"/>
    <s v=""/>
    <s v="762944908751"/>
    <s v="22/08/2025 14:19"/>
  </r>
  <r>
    <x v="2"/>
    <x v="2"/>
    <n v="50"/>
    <n v="1"/>
    <s v="FSA78"/>
    <n v="100"/>
    <n v="0"/>
    <s v="ร้านที่2"/>
    <s v="ว***กานต์  จ***"/>
    <s v="ตรัง"/>
    <s v="-"/>
    <s v=""/>
    <s v="22/08/2025 14:18"/>
    <s v="-"/>
    <s v="J&amp;T COD"/>
    <s v="Tiktok"/>
    <s v="จ่ายทีหลัง / COD"/>
    <s v=""/>
    <s v="762943720781"/>
    <s v="22/08/2025 14:18"/>
  </r>
  <r>
    <x v="3"/>
    <x v="3"/>
    <n v="50"/>
    <n v="1"/>
    <s v="FSA78"/>
    <n v="100"/>
    <n v="0"/>
    <s v="ร้านที่2"/>
    <s v="ว***กานต์  จ***"/>
    <s v="ตรัง"/>
    <s v="-"/>
    <s v=""/>
    <s v="22/08/2025 14:18"/>
    <s v="-"/>
    <s v="J&amp;T COD"/>
    <s v="Tiktok"/>
    <s v="จ่ายทีหลัง / COD"/>
    <s v=""/>
    <s v="762943720781"/>
    <s v="22/08/2025 14:18"/>
  </r>
  <r>
    <x v="4"/>
    <x v="4"/>
    <n v="50"/>
    <n v="1"/>
    <s v="FSA78"/>
    <n v="100"/>
    <n v="0"/>
    <s v="ร้านที่2"/>
    <s v="ว***กานต์  จ***"/>
    <s v="ตรัง"/>
    <s v="-"/>
    <s v=""/>
    <s v="22/08/2025 14:18"/>
    <s v="-"/>
    <s v="J&amp;T COD"/>
    <s v="Tiktok"/>
    <s v="จ่ายทีหลัง / COD"/>
    <s v=""/>
    <s v="762943720781"/>
    <s v="22/08/2025 14:18"/>
  </r>
  <r>
    <x v="2"/>
    <x v="2"/>
    <n v="50"/>
    <n v="1"/>
    <s v="FSA77"/>
    <n v="100"/>
    <n v="0"/>
    <s v="ร้านที่2"/>
    <s v="อ***ยา  เ***บ"/>
    <s v="ปทุมธานี"/>
    <s v="-"/>
    <s v=""/>
    <s v="22/08/2025 14:17"/>
    <s v="-"/>
    <s v="Flash Express Thailand COD"/>
    <s v="Tiktok"/>
    <s v="จ่ายทีหลัง / COD"/>
    <s v=""/>
    <s v="THT040222S87U1Z"/>
    <s v="22/08/2025 14:18"/>
  </r>
  <r>
    <x v="3"/>
    <x v="3"/>
    <n v="50"/>
    <n v="1"/>
    <s v="FSA77"/>
    <n v="100"/>
    <n v="0"/>
    <s v="ร้านที่2"/>
    <s v="อ***ยา  เ***บ"/>
    <s v="ปทุมธานี"/>
    <s v="-"/>
    <s v=""/>
    <s v="22/08/2025 14:17"/>
    <s v="-"/>
    <s v="Flash Express Thailand COD"/>
    <s v="Tiktok"/>
    <s v="จ่ายทีหลัง / COD"/>
    <s v=""/>
    <s v="THT040222S87U1Z"/>
    <s v="22/08/2025 14:18"/>
  </r>
  <r>
    <x v="4"/>
    <x v="4"/>
    <n v="50"/>
    <n v="1"/>
    <s v="FSA77"/>
    <n v="100"/>
    <n v="0"/>
    <s v="ร้านที่2"/>
    <s v="อ***ยา  เ***บ"/>
    <s v="ปทุมธานี"/>
    <s v="-"/>
    <s v=""/>
    <s v="22/08/2025 14:17"/>
    <s v="-"/>
    <s v="Flash Express Thailand COD"/>
    <s v="Tiktok"/>
    <s v="จ่ายทีหลัง / COD"/>
    <s v=""/>
    <s v="THT040222S87U1Z"/>
    <s v="22/08/2025 14:17"/>
  </r>
  <r>
    <x v="2"/>
    <x v="2"/>
    <n v="50"/>
    <n v="1"/>
    <s v="FSA76"/>
    <n v="100"/>
    <n v="0"/>
    <s v="ร้านที่2"/>
    <s v="ป***ดา เ***งค์"/>
    <s v="อุบลราชธานี"/>
    <s v="-"/>
    <s v=""/>
    <s v="22/08/2025 14:17"/>
    <s v="-"/>
    <s v="J&amp;T COD"/>
    <s v="Tiktok"/>
    <s v="จ่ายทีหลัง / COD"/>
    <s v=""/>
    <s v="762935026755"/>
    <s v="22/08/2025 14:17"/>
  </r>
  <r>
    <x v="3"/>
    <x v="3"/>
    <n v="50"/>
    <n v="1"/>
    <s v="FSA76"/>
    <n v="100"/>
    <n v="0"/>
    <s v="ร้านที่2"/>
    <s v="ป***ดา เ***งค์"/>
    <s v="อุบลราชธานี"/>
    <s v="-"/>
    <s v=""/>
    <s v="22/08/2025 14:17"/>
    <s v="-"/>
    <s v="J&amp;T COD"/>
    <s v="Tiktok"/>
    <s v="จ่ายทีหลัง / COD"/>
    <s v=""/>
    <s v="762935026755"/>
    <s v="22/08/2025 14:17"/>
  </r>
  <r>
    <x v="4"/>
    <x v="4"/>
    <n v="50"/>
    <n v="1"/>
    <s v="FSA76"/>
    <n v="100"/>
    <n v="0"/>
    <s v="ร้านที่2"/>
    <s v="ป***ดา เ***งค์"/>
    <s v="อุบลราชธานี"/>
    <s v="-"/>
    <s v=""/>
    <s v="22/08/2025 14:17"/>
    <s v="-"/>
    <s v="J&amp;T COD"/>
    <s v="Tiktok"/>
    <s v="จ่ายทีหลัง / COD"/>
    <s v=""/>
    <s v="762935026755"/>
    <s v="22/08/2025 14:17"/>
  </r>
  <r>
    <x v="12"/>
    <x v="13"/>
    <n v="66.666666666666671"/>
    <n v="3"/>
    <s v="FSA75"/>
    <n v="100"/>
    <n v="0"/>
    <s v="ร้านที่2"/>
    <s v="น***นัด"/>
    <s v="นครราชสีมา"/>
    <s v="-"/>
    <s v=""/>
    <s v="22/08/2025 14:17"/>
    <s v="-"/>
    <s v="J&amp;T COD"/>
    <s v="Tiktok"/>
    <s v="จ่ายทีหลัง / COD"/>
    <s v=""/>
    <s v="762951860646"/>
    <s v="22/08/2025 14:17"/>
  </r>
  <r>
    <x v="4"/>
    <x v="4"/>
    <n v="42.666666666666657"/>
    <n v="3"/>
    <s v="FSA74"/>
    <n v="121"/>
    <n v="0"/>
    <s v="ร้านที่1"/>
    <s v="ช******ญ"/>
    <s v="******ินทร์93  หมู่บ้านสินธานี แยก1/4 แขวงนวมินทร์ เขตบึงกุ่ม จังหวัดกรุงเทพมหานคร 10230"/>
    <s v="10230"/>
    <s v="68"/>
    <s v="22/08/2025 14:47"/>
    <s v="-"/>
    <s v="SPX Express"/>
    <s v="Shopee"/>
    <s v="shopee"/>
    <s v=""/>
    <s v="TH259774071849Y"/>
    <s v="22/08/2025 14:17"/>
  </r>
  <r>
    <x v="2"/>
    <x v="2"/>
    <n v="50"/>
    <n v="1"/>
    <s v="FSA73"/>
    <n v="100"/>
    <n v="0"/>
    <s v="ร้านที่2"/>
    <s v="น***นัด"/>
    <s v="นครราชสีมา"/>
    <s v="-"/>
    <s v=""/>
    <s v="22/08/2025 14:16"/>
    <s v="-"/>
    <s v="J&amp;T COD"/>
    <s v="Tiktok"/>
    <s v="จ่ายทีหลัง / COD"/>
    <s v=""/>
    <s v="762944016796"/>
    <s v="22/08/2025 14:17"/>
  </r>
  <r>
    <x v="3"/>
    <x v="3"/>
    <n v="50"/>
    <n v="1"/>
    <s v="FSA73"/>
    <n v="100"/>
    <n v="0"/>
    <s v="ร้านที่2"/>
    <s v="น***นัด"/>
    <s v="นครราชสีมา"/>
    <s v="-"/>
    <s v=""/>
    <s v="22/08/2025 14:16"/>
    <s v="-"/>
    <s v="J&amp;T COD"/>
    <s v="Tiktok"/>
    <s v="จ่ายทีหลัง / COD"/>
    <s v=""/>
    <s v="762944016796"/>
    <s v="22/08/2025 14:17"/>
  </r>
  <r>
    <x v="4"/>
    <x v="4"/>
    <n v="50"/>
    <n v="1"/>
    <s v="FSA73"/>
    <n v="100"/>
    <n v="0"/>
    <s v="ร้านที่2"/>
    <s v="น***นัด"/>
    <s v="นครราชสีมา"/>
    <s v="-"/>
    <s v=""/>
    <s v="22/08/2025 14:16"/>
    <s v="-"/>
    <s v="J&amp;T COD"/>
    <s v="Tiktok"/>
    <s v="จ่ายทีหลัง / COD"/>
    <s v=""/>
    <s v="762944016796"/>
    <s v="22/08/2025 14:17"/>
  </r>
  <r>
    <x v="0"/>
    <x v="0"/>
    <n v="50"/>
    <n v="6"/>
    <s v="FSA72"/>
    <n v="200"/>
    <n v="0"/>
    <s v="ร้านที่2"/>
    <s v="พ***ี  บ***ิพย์"/>
    <s v="จังหวัดอุบลราชธานี"/>
    <s v="-"/>
    <s v=""/>
    <s v="22/08/2025 14:14"/>
    <s v="-"/>
    <s v="J&amp;T COD"/>
    <s v="Tiktok"/>
    <s v="จ่ายทีหลัง / COD"/>
    <s v=""/>
    <s v="762947908752"/>
    <s v="22/08/2025 14:16"/>
  </r>
  <r>
    <x v="2"/>
    <x v="2"/>
    <n v="50"/>
    <n v="1"/>
    <s v="FSA69"/>
    <n v="100"/>
    <n v="0"/>
    <s v="ร้านที่2"/>
    <s v="ไ***น"/>
    <s v="เทศบาลนครเชียงราย"/>
    <s v="-"/>
    <s v=""/>
    <s v="22/08/2025 14:06"/>
    <s v="-"/>
    <s v="J&amp;T COD"/>
    <s v="Tiktok"/>
    <s v="จ่ายทีหลัง / COD"/>
    <s v=""/>
    <s v="762975529713"/>
    <s v="22/08/2025 14:11"/>
  </r>
  <r>
    <x v="3"/>
    <x v="3"/>
    <n v="50"/>
    <n v="1"/>
    <s v="FSA69"/>
    <n v="100"/>
    <n v="0"/>
    <s v="ร้านที่2"/>
    <s v="ไ***น"/>
    <s v="เทศบาลนครเชียงราย"/>
    <s v="-"/>
    <s v=""/>
    <s v="22/08/2025 14:06"/>
    <s v="-"/>
    <s v="J&amp;T COD"/>
    <s v="Tiktok"/>
    <s v="จ่ายทีหลัง / COD"/>
    <s v=""/>
    <s v="762975529713"/>
    <s v="22/08/2025 14:11"/>
  </r>
  <r>
    <x v="4"/>
    <x v="4"/>
    <n v="50"/>
    <n v="1"/>
    <s v="FSA69"/>
    <n v="100"/>
    <n v="0"/>
    <s v="ร้านที่2"/>
    <s v="ไ***น"/>
    <s v="เทศบาลนครเชียงราย"/>
    <s v="-"/>
    <s v=""/>
    <s v="22/08/2025 14:06"/>
    <s v="-"/>
    <s v="J&amp;T COD"/>
    <s v="Tiktok"/>
    <s v="จ่ายทีหลัง / COD"/>
    <s v=""/>
    <s v="762975529713"/>
    <s v="22/08/2025 14:11"/>
  </r>
  <r>
    <x v="12"/>
    <x v="13"/>
    <n v="66.666666666666671"/>
    <n v="3"/>
    <s v="FSA68"/>
    <n v="100"/>
    <n v="0"/>
    <s v="ร้านที่2"/>
    <s v="เ***รร   ช***ื่น"/>
    <s v="ระยอง"/>
    <s v="-"/>
    <s v=""/>
    <s v="22/08/2025 14:01"/>
    <s v="-"/>
    <s v="J&amp;T COD"/>
    <s v="Tiktok"/>
    <s v="จ่ายทีหลัง / COD"/>
    <s v=""/>
    <s v="762938060706"/>
    <s v="22/08/2025 14:01"/>
  </r>
  <r>
    <x v="0"/>
    <x v="0"/>
    <n v="50"/>
    <n v="6"/>
    <s v="FSA67"/>
    <n v="580"/>
    <n v="0"/>
    <s v="ร้านที่2"/>
    <s v="ว***วรรณ ส***สียงศรี"/>
    <s v="ลพบุรี"/>
    <s v="-"/>
    <s v=""/>
    <s v="22/08/2025 13:59"/>
    <s v="-"/>
    <s v="J&amp;T COD"/>
    <s v="Tiktok"/>
    <s v="จ่ายทีหลัง / COD"/>
    <s v=""/>
    <s v="762911072700"/>
    <s v="22/08/2025 13:59"/>
  </r>
  <r>
    <x v="0"/>
    <x v="0"/>
    <n v="50"/>
    <n v="12"/>
    <s v="FSA67"/>
    <n v="580"/>
    <n v="0"/>
    <s v="ร้านที่2"/>
    <s v="ว***วรรณ ส***สียงศรี"/>
    <s v="ลพบุรี"/>
    <s v="-"/>
    <s v=""/>
    <s v="22/08/2025 13:59"/>
    <s v="-"/>
    <s v="J&amp;T COD"/>
    <s v="Tiktok"/>
    <s v="จ่ายทีหลัง / COD"/>
    <s v=""/>
    <s v="762911072700"/>
    <s v="22/08/2025 13:59"/>
  </r>
  <r>
    <x v="2"/>
    <x v="2"/>
    <n v="50"/>
    <n v="1"/>
    <s v="FSA66"/>
    <n v="100"/>
    <n v="0"/>
    <s v="ร้านที่2"/>
    <s v="ส***  น***รี"/>
    <s v="สระบุรี"/>
    <s v="-"/>
    <s v=""/>
    <s v="22/08/2025 13:59"/>
    <s v="-"/>
    <s v="J&amp;T COD"/>
    <s v="Tiktok"/>
    <s v="จ่ายทีหลัง / COD"/>
    <s v=""/>
    <s v="762942818794"/>
    <s v="22/08/2025 13:59"/>
  </r>
  <r>
    <x v="3"/>
    <x v="3"/>
    <n v="50"/>
    <n v="1"/>
    <s v="FSA66"/>
    <n v="100"/>
    <n v="0"/>
    <s v="ร้านที่2"/>
    <s v="ส***  น***รี"/>
    <s v="สระบุรี"/>
    <s v="-"/>
    <s v=""/>
    <s v="22/08/2025 13:59"/>
    <s v="-"/>
    <s v="J&amp;T COD"/>
    <s v="Tiktok"/>
    <s v="จ่ายทีหลัง / COD"/>
    <s v=""/>
    <s v="762942818794"/>
    <s v="22/08/2025 13:59"/>
  </r>
  <r>
    <x v="4"/>
    <x v="4"/>
    <n v="50"/>
    <n v="1"/>
    <s v="FSA66"/>
    <n v="100"/>
    <n v="0"/>
    <s v="ร้านที่2"/>
    <s v="ส***  น***รี"/>
    <s v="สระบุรี"/>
    <s v="-"/>
    <s v=""/>
    <s v="22/08/2025 13:59"/>
    <s v="-"/>
    <s v="J&amp;T COD"/>
    <s v="Tiktok"/>
    <s v="จ่ายทีหลัง / COD"/>
    <s v=""/>
    <s v="762942818794"/>
    <s v="22/08/2025 13:59"/>
  </r>
  <r>
    <x v="1"/>
    <x v="1"/>
    <n v="66.666666666666671"/>
    <n v="3"/>
    <s v="FSA65"/>
    <n v="100"/>
    <n v="0"/>
    <s v="ร้านที่2"/>
    <s v="จ***ร์จิรา จ***าวหน้า"/>
    <s v="กรุงเทพฯ"/>
    <s v="-"/>
    <s v=""/>
    <s v="22/08/2025 13:59"/>
    <s v="-"/>
    <s v="J&amp;T Express"/>
    <s v="Tiktok"/>
    <s v="tiktok"/>
    <s v=""/>
    <s v="762951694654"/>
    <s v="22/08/2025 13:59"/>
  </r>
  <r>
    <x v="0"/>
    <x v="0"/>
    <n v="50"/>
    <n v="6"/>
    <s v="FSA64"/>
    <n v="200"/>
    <n v="0"/>
    <s v="ร้านที่2"/>
    <s v="ร***าภรณ์ น***สุวรรณ"/>
    <s v="ขอนแก่น"/>
    <s v="-"/>
    <s v=""/>
    <s v="22/08/2025 13:58"/>
    <s v="-"/>
    <s v="J&amp;T COD"/>
    <s v="Tiktok"/>
    <s v="จ่ายทีหลัง / COD"/>
    <s v=""/>
    <s v="762925306710"/>
    <s v="22/08/2025 13:58"/>
  </r>
  <r>
    <x v="11"/>
    <x v="12"/>
    <n v="69.900000000000006"/>
    <n v="10"/>
    <s v="FSA62"/>
    <n v="790"/>
    <n v="0"/>
    <s v="ร้านที่1"/>
    <s v="ส******น"/>
    <s v="****** ออมสิน) ต.เมืองงาย ตำบลเมืองงาย อำเภอเชียงดาว จังหวัดเชียงใหม่ 50170"/>
    <s v="50170"/>
    <s v="59"/>
    <s v="22/08/2025 14:24"/>
    <s v="-"/>
    <s v="SPX Express"/>
    <s v="Shopee"/>
    <s v="shopee"/>
    <s v=""/>
    <s v="TH2587403975552"/>
    <s v="22/08/2025 13:54"/>
  </r>
  <r>
    <x v="9"/>
    <x v="9"/>
    <n v="54.5"/>
    <n v="2"/>
    <s v="FSA60"/>
    <n v="96.1"/>
    <n v="0"/>
    <s v="ร้านที่1"/>
    <s v="สุพัตรา ระยะ"/>
    <s v="24/3  24.modernhome. หมู่11 ต.โคกสว่าง อ.เมือง จสระบุรี_x000a__x000a_เมืองสระบุรี/ Mueang Saraburiสระบุรี/ Saraburi_x000a_18000"/>
    <s v="18000"/>
    <s v="660860455480"/>
    <s v="22/08/2025 13:46"/>
    <s v="-"/>
    <s v="Kerry_dropoff"/>
    <s v="Lazada"/>
    <s v="lazada"/>
    <s v=""/>
    <s v="LEXPU0600182577"/>
    <s v="22/08/2025 13:46"/>
  </r>
  <r>
    <x v="3"/>
    <x v="17"/>
    <n v="34.5"/>
    <n v="1"/>
    <s v="FSA60"/>
    <n v="96.1"/>
    <n v="0"/>
    <s v="ร้านที่1"/>
    <s v="สุพัตรา ระยะ"/>
    <s v="24/3  24.modernhome. หมู่11 ต.โคกสว่าง อ.เมือง จสระบุรี_x000a__x000a_เมืองสระบุรี/ Mueang Saraburiสระบุรี/ Saraburi_x000a_18000"/>
    <s v="18000"/>
    <s v="660860455480"/>
    <s v="22/08/2025 13:46"/>
    <s v="-"/>
    <s v="Kerry_dropoff"/>
    <s v="Lazada"/>
    <s v="lazada"/>
    <s v=""/>
    <s v="LEXPU0600182577"/>
    <s v="22/08/2025 13:46"/>
  </r>
  <r>
    <x v="12"/>
    <x v="13"/>
    <n v="66.666666666666671"/>
    <n v="3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1"/>
    <x v="1"/>
    <n v="66.666666666666671"/>
    <n v="3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2"/>
    <x v="2"/>
    <n v="50"/>
    <n v="2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3"/>
    <x v="3"/>
    <n v="50"/>
    <n v="2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4"/>
    <x v="4"/>
    <n v="50"/>
    <n v="2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14"/>
    <x v="18"/>
    <n v="120"/>
    <n v="1"/>
    <s v="FSA59"/>
    <n v="460"/>
    <n v="0"/>
    <s v="ร้านที่2"/>
    <s v="ส***ภรณ์"/>
    <s v="พังงา"/>
    <s v="-"/>
    <s v=""/>
    <s v="22/08/2025 13:46"/>
    <s v="-"/>
    <s v="J&amp;T COD"/>
    <s v="Tiktok"/>
    <s v="จ่ายทีหลัง / COD"/>
    <s v=""/>
    <s v="762909964644"/>
    <s v="22/08/2025 13:46"/>
  </r>
  <r>
    <x v="0"/>
    <x v="0"/>
    <n v="50"/>
    <n v="12"/>
    <s v="FSA58"/>
    <n v="400"/>
    <n v="0"/>
    <s v="ร้านที่2"/>
    <s v="ส***รัตน์ อ***รักษ์"/>
    <s v="กระบี่"/>
    <s v="-"/>
    <s v=""/>
    <s v="22/08/2025 13:44"/>
    <s v="-"/>
    <s v="J&amp;T COD"/>
    <s v="Tiktok"/>
    <s v="จ่ายทีหลัง / COD"/>
    <s v=""/>
    <s v="762934576703"/>
    <s v="22/08/2025 13:44"/>
  </r>
  <r>
    <x v="0"/>
    <x v="0"/>
    <n v="50"/>
    <n v="6"/>
    <s v="FSA57"/>
    <n v="200"/>
    <n v="0"/>
    <s v="ร้านที่2"/>
    <s v="พ***พร ศ***พันธ์"/>
    <s v="พิจิตร"/>
    <s v="-"/>
    <s v=""/>
    <s v="22/08/2025 13:43"/>
    <s v="-"/>
    <s v="J&amp;T COD"/>
    <s v="Tiktok"/>
    <s v="จ่ายทีหลัง / COD"/>
    <s v=""/>
    <s v="762956700741"/>
    <s v="22/08/2025 13:43"/>
  </r>
  <r>
    <x v="0"/>
    <x v="0"/>
    <n v="50"/>
    <n v="6"/>
    <s v="FSA56"/>
    <n v="200"/>
    <n v="0"/>
    <s v="ร้านที่2"/>
    <s v="พ***ี  ด***จ"/>
    <s v="สมุทรปราการ"/>
    <s v="-"/>
    <s v=""/>
    <s v="22/08/2025 13:37"/>
    <s v="-"/>
    <s v="J&amp;T COD"/>
    <s v="Tiktok"/>
    <s v="จ่ายทีหลัง / COD"/>
    <s v=""/>
    <s v="762904507746"/>
    <s v="22/08/2025 13:38"/>
  </r>
  <r>
    <x v="6"/>
    <x v="6"/>
    <n v="66"/>
    <n v="1"/>
    <s v="FSA55"/>
    <n v="204.38"/>
    <n v="26"/>
    <s v="ร้านที่1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22/08/2025 13:34"/>
    <s v="-"/>
    <s v="Kerry_dropoff"/>
    <s v="Lazada"/>
    <s v="lazada"/>
    <s v=""/>
    <s v="LEXPU0600184646"/>
    <s v="22/08/2025 13:34"/>
  </r>
  <r>
    <x v="15"/>
    <x v="19"/>
    <n v="66"/>
    <n v="1"/>
    <s v="FSA55"/>
    <n v="204.38"/>
    <n v="26"/>
    <s v="ร้านที่1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22/08/2025 13:34"/>
    <s v="-"/>
    <s v="Kerry_dropoff"/>
    <s v="Lazada"/>
    <s v="lazada"/>
    <s v=""/>
    <s v="LEXPU0600184646"/>
    <s v="22/08/2025 13:34"/>
  </r>
  <r>
    <x v="11"/>
    <x v="12"/>
    <n v="67"/>
    <n v="1"/>
    <s v="FSA55"/>
    <n v="204.38"/>
    <n v="26"/>
    <s v="ร้านที่1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22/08/2025 13:34"/>
    <s v="-"/>
    <s v="Kerry_dropoff"/>
    <s v="Lazada"/>
    <s v="lazada"/>
    <s v=""/>
    <s v="LEXPU0600184646"/>
    <s v="22/08/2025 13:34"/>
  </r>
  <r>
    <x v="0"/>
    <x v="0"/>
    <n v="50"/>
    <n v="6"/>
    <s v="FSA54"/>
    <n v="200"/>
    <n v="0"/>
    <s v="ร้านที่2"/>
    <s v="ผ***ปอ"/>
    <s v="ขอนแก่น"/>
    <s v="-"/>
    <s v=""/>
    <s v="22/08/2025 13:31"/>
    <s v="-"/>
    <s v="J&amp;T Express"/>
    <s v="Tiktok"/>
    <s v="tiktok"/>
    <s v=""/>
    <s v="762953304750"/>
    <s v="22/08/2025 13:30"/>
  </r>
  <r>
    <x v="0"/>
    <x v="0"/>
    <n v="50"/>
    <n v="6"/>
    <s v="FSA53"/>
    <n v="200"/>
    <n v="0"/>
    <s v="ร้านที่2"/>
    <s v="บ***ร ศ***มือง"/>
    <s v="เพชรบุรี"/>
    <s v="-"/>
    <s v=""/>
    <s v="22/08/2025 13:24"/>
    <s v="-"/>
    <s v="J&amp;T COD"/>
    <s v="Tiktok"/>
    <s v="จ่ายทีหลัง / COD"/>
    <s v=""/>
    <s v="762998200716"/>
    <s v="22/08/2025 13:24"/>
  </r>
  <r>
    <x v="15"/>
    <x v="20"/>
    <n v="0"/>
    <n v="1"/>
    <s v="FSA52"/>
    <n v="0"/>
    <n v="0"/>
    <s v="ร้านที่1"/>
    <s v="พจนีย์ ชัยพานิช"/>
    <s v="10700, 75/11 ซอย จรัญสนิทวงศ์ 45 แยก 3 3 อรุณอมรินทร์, 10700_x000a_บางกอกน้อย/ Bangkok Noi, กรุงเทพมหานคร/ Bangkok_x000a_"/>
    <s v="10700"/>
    <s v="0818424199"/>
    <s v="22/08/2025 13:19"/>
    <s v="sompear3955@gmail.com"/>
    <s v="EMS"/>
    <s v="facebook"/>
    <s v="กสิกร"/>
    <s v="เคลม Shopee  เลขออเดอร์ 250809AT2U5FGE** สินค้าในกล่องมีแค่ 2 รส **"/>
    <s v="JB339354740TH"/>
    <s v="22/08/2025 13:19"/>
  </r>
  <r>
    <x v="2"/>
    <x v="2"/>
    <n v="50"/>
    <n v="1"/>
    <s v="FSA51"/>
    <n v="100"/>
    <n v="0"/>
    <s v="ร้านที่2"/>
    <s v="น***วรรณ ร***น่"/>
    <s v="นนทบุรี"/>
    <s v="-"/>
    <s v=""/>
    <s v="22/08/2025 13:18"/>
    <s v="-"/>
    <s v="Flash Express Thailand"/>
    <s v="Tiktok"/>
    <s v="tiktok"/>
    <s v=""/>
    <s v="THT030422RCQP8Z"/>
    <s v="22/08/2025 13:18"/>
  </r>
  <r>
    <x v="3"/>
    <x v="3"/>
    <n v="50"/>
    <n v="1"/>
    <s v="FSA51"/>
    <n v="100"/>
    <n v="0"/>
    <s v="ร้านที่2"/>
    <s v="น***วรรณ ร***น่"/>
    <s v="นนทบุรี"/>
    <s v="-"/>
    <s v=""/>
    <s v="22/08/2025 13:18"/>
    <s v="-"/>
    <s v="Flash Express Thailand"/>
    <s v="Tiktok"/>
    <s v="tiktok"/>
    <s v=""/>
    <s v="THT030422RCQP8Z"/>
    <s v="22/08/2025 13:18"/>
  </r>
  <r>
    <x v="4"/>
    <x v="4"/>
    <n v="50"/>
    <n v="1"/>
    <s v="FSA51"/>
    <n v="100"/>
    <n v="0"/>
    <s v="ร้านที่2"/>
    <s v="น***วรรณ ร***น่"/>
    <s v="นนทบุรี"/>
    <s v="-"/>
    <s v=""/>
    <s v="22/08/2025 13:18"/>
    <s v="-"/>
    <s v="Flash Express Thailand"/>
    <s v="Tiktok"/>
    <s v="tiktok"/>
    <s v=""/>
    <s v="THT030422RCQP8Z"/>
    <s v="22/08/2025 13:18"/>
  </r>
  <r>
    <x v="0"/>
    <x v="0"/>
    <n v="50"/>
    <n v="6"/>
    <s v="FSA50"/>
    <n v="200"/>
    <n v="0"/>
    <s v="ร้านที่2"/>
    <s v="พ***พัชร พ***์ประชา"/>
    <s v="อ่างทอง"/>
    <s v="-"/>
    <s v=""/>
    <s v="22/08/2025 13:15"/>
    <s v="-"/>
    <s v="J&amp;T COD"/>
    <s v="Tiktok"/>
    <s v="จ่ายทีหลัง / COD"/>
    <s v=""/>
    <s v="762967904731"/>
    <s v="22/08/2025 13:15"/>
  </r>
  <r>
    <x v="0"/>
    <x v="0"/>
    <n v="50"/>
    <n v="6"/>
    <s v="FSA49"/>
    <n v="200"/>
    <n v="0"/>
    <s v="ร้านที่2"/>
    <s v="ล** โ***"/>
    <s v="พิจิตร"/>
    <s v="-"/>
    <s v=""/>
    <s v="22/08/2025 13:13"/>
    <s v="-"/>
    <s v="J&amp;T COD"/>
    <s v="Tiktok"/>
    <s v="จ่ายทีหลัง / COD"/>
    <s v=""/>
    <s v="762971505752"/>
    <s v="22/08/2025 13:13"/>
  </r>
  <r>
    <x v="11"/>
    <x v="12"/>
    <n v="66.333333333333329"/>
    <n v="3"/>
    <s v="FSA48"/>
    <n v="1009"/>
    <n v="0"/>
    <s v="ร้านที่1"/>
    <s v="ช****า"/>
    <s v="******อป่าโมก ตำบลป่าโมก อำเภอป่าโมก จังหวัดอ่างทอง 14130"/>
    <s v="14130"/>
    <s v="24"/>
    <s v="22/08/2025 13:42"/>
    <s v="-"/>
    <s v="SPX Express"/>
    <s v="Shopee"/>
    <s v="shopee"/>
    <s v=""/>
    <s v="TH2517713684488"/>
    <s v="22/08/2025 13:12"/>
  </r>
  <r>
    <x v="11"/>
    <x v="12"/>
    <n v="69.900000000000006"/>
    <n v="10"/>
    <s v="FSA48"/>
    <n v="1009"/>
    <n v="0"/>
    <s v="ร้านที่1"/>
    <s v="ช****า"/>
    <s v="******อป่าโมก ตำบลป่าโมก อำเภอป่าโมก จังหวัดอ่างทอง 14130"/>
    <s v="14130"/>
    <s v="24"/>
    <s v="22/08/2025 13:42"/>
    <s v="-"/>
    <s v="SPX Express"/>
    <s v="Shopee"/>
    <s v="shopee"/>
    <s v=""/>
    <s v="TH2517713684488"/>
    <s v="22/08/2025 13:12"/>
  </r>
  <r>
    <x v="12"/>
    <x v="13"/>
    <n v="66.666666666666671"/>
    <n v="3"/>
    <s v="FSA47"/>
    <n v="200"/>
    <n v="0"/>
    <s v="ร้านที่2"/>
    <s v="ป***ศา ย***ง"/>
    <s v="บุรีรัมย์"/>
    <s v="-"/>
    <s v=""/>
    <s v="22/08/2025 13:10"/>
    <s v="-"/>
    <s v="J&amp;T COD"/>
    <s v="Tiktok"/>
    <s v="จ่ายทีหลัง / COD"/>
    <s v=""/>
    <s v="762910773656"/>
    <s v="22/08/2025 13:10"/>
  </r>
  <r>
    <x v="2"/>
    <x v="2"/>
    <n v="50"/>
    <n v="1"/>
    <s v="FSA47"/>
    <n v="200"/>
    <n v="0"/>
    <s v="ร้านที่2"/>
    <s v="ป***ศา ย***ง"/>
    <s v="บุรีรัมย์"/>
    <s v="-"/>
    <s v=""/>
    <s v="22/08/2025 13:10"/>
    <s v="-"/>
    <s v="J&amp;T COD"/>
    <s v="Tiktok"/>
    <s v="จ่ายทีหลัง / COD"/>
    <s v=""/>
    <s v="762910773656"/>
    <s v="22/08/2025 13:10"/>
  </r>
  <r>
    <x v="3"/>
    <x v="3"/>
    <n v="50"/>
    <n v="1"/>
    <s v="FSA47"/>
    <n v="200"/>
    <n v="0"/>
    <s v="ร้านที่2"/>
    <s v="ป***ศา ย***ง"/>
    <s v="บุรีรัมย์"/>
    <s v="-"/>
    <s v=""/>
    <s v="22/08/2025 13:10"/>
    <s v="-"/>
    <s v="J&amp;T COD"/>
    <s v="Tiktok"/>
    <s v="จ่ายทีหลัง / COD"/>
    <s v=""/>
    <s v="762910773656"/>
    <s v="22/08/2025 13:10"/>
  </r>
  <r>
    <x v="4"/>
    <x v="4"/>
    <n v="50"/>
    <n v="1"/>
    <s v="FSA47"/>
    <n v="200"/>
    <n v="0"/>
    <s v="ร้านที่2"/>
    <s v="ป***ศา ย***ง"/>
    <s v="บุรีรัมย์"/>
    <s v="-"/>
    <s v=""/>
    <s v="22/08/2025 13:10"/>
    <s v="-"/>
    <s v="J&amp;T COD"/>
    <s v="Tiktok"/>
    <s v="จ่ายทีหลัง / COD"/>
    <s v=""/>
    <s v="762910773656"/>
    <s v="22/08/2025 13:10"/>
  </r>
  <r>
    <x v="11"/>
    <x v="15"/>
    <n v="76"/>
    <n v="2"/>
    <s v="FSA46"/>
    <n v="216"/>
    <n v="64"/>
    <s v="ร้านที่1"/>
    <s v="ปิ่นทิพย์ วิจารณ์อักษรสิทธิ์"/>
    <s v="6/105 ชื่นกมลนิเวศน์ 7 ซ.พระยาสุเรนทร์33_x000a__x000a_คลองสามวา/ Klong Sam Waกรุงเทพมหานคร/ Bangkok_x000a_10510"/>
    <s v="10510"/>
    <s v="660957055165"/>
    <s v="22/08/2025 13:06"/>
    <s v="-"/>
    <s v="Kerry_dropoff"/>
    <s v="Lazada"/>
    <s v="lazada"/>
    <s v=""/>
    <s v="LEXPU0600187563"/>
    <s v="22/08/2025 13:06"/>
  </r>
  <r>
    <x v="11"/>
    <x v="12"/>
    <n v="76"/>
    <n v="3"/>
    <s v="FSA45"/>
    <n v="218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2/08/2025 13:08"/>
    <s v="-"/>
    <s v="SPX Express"/>
    <s v="Shopee"/>
    <s v="shopee"/>
    <s v=""/>
    <s v="TH2533584431958"/>
    <s v="22/08/2025 13:03"/>
  </r>
  <r>
    <x v="0"/>
    <x v="0"/>
    <n v="45"/>
    <n v="1"/>
    <s v="FSA44"/>
    <n v="251"/>
    <n v="0"/>
    <s v="ร้านที่1"/>
    <s v="ร******ี"/>
    <s v="******าดใหญ่ ตำบลหาดใหญ่ อำเภอหาดใหญ่ จังหวัดสงขลา 90110"/>
    <s v="90110"/>
    <s v="68"/>
    <s v="22/08/2025 15:02"/>
    <s v="-"/>
    <s v="SPX Express"/>
    <s v="Shopee"/>
    <s v="shopee"/>
    <s v=""/>
    <s v="TH255099049833C"/>
    <s v="22/08/2025 12:57"/>
  </r>
  <r>
    <x v="6"/>
    <x v="6"/>
    <n v="72"/>
    <n v="1"/>
    <s v="FSA44"/>
    <n v="251"/>
    <n v="0"/>
    <s v="ร้านที่1"/>
    <s v="ร******ี"/>
    <s v="******าดใหญ่ ตำบลหาดใหญ่ อำเภอหาดใหญ่ จังหวัดสงขลา 90110"/>
    <s v="90110"/>
    <s v="68"/>
    <s v="22/08/2025 15:02"/>
    <s v="-"/>
    <s v="SPX Express"/>
    <s v="Shopee"/>
    <s v="shopee"/>
    <s v=""/>
    <s v="TH255099049833C"/>
    <s v="22/08/2025 12:57"/>
  </r>
  <r>
    <x v="11"/>
    <x v="12"/>
    <n v="72"/>
    <n v="2"/>
    <s v="FSA44"/>
    <n v="251"/>
    <n v="0"/>
    <s v="ร้านที่1"/>
    <s v="ร******ี"/>
    <s v="******าดใหญ่ ตำบลหาดใหญ่ อำเภอหาดใหญ่ จังหวัดสงขลา 90110"/>
    <s v="90110"/>
    <s v="68"/>
    <s v="22/08/2025 15:02"/>
    <s v="-"/>
    <s v="SPX Express"/>
    <s v="Shopee"/>
    <s v="shopee"/>
    <s v=""/>
    <s v="TH255099049833C"/>
    <s v="22/08/2025 12:57"/>
  </r>
  <r>
    <x v="8"/>
    <x v="8"/>
    <n v="15"/>
    <n v="1"/>
    <s v="FSA43"/>
    <n v="15"/>
    <n v="0"/>
    <s v="ร้านที่1"/>
    <s v="ณ******ง"/>
    <s v="******อโพง อำเภอนครหลวง จังหวัดพระนครศรีอยุธยา 13260"/>
    <s v="13260"/>
    <s v="54"/>
    <s v="22/08/2025 13:23"/>
    <s v="-"/>
    <s v="SPX Express"/>
    <s v="Shopee"/>
    <s v="shopee"/>
    <s v=""/>
    <s v="TH253617094243C"/>
    <s v="22/08/2025 12:53"/>
  </r>
  <r>
    <x v="0"/>
    <x v="0"/>
    <n v="33.333333333333336"/>
    <n v="3"/>
    <s v="FSA41"/>
    <n v="100"/>
    <n v="0"/>
    <s v="ร้านที่2"/>
    <s v="เ***"/>
    <s v="นครปฐม"/>
    <s v="-"/>
    <s v=""/>
    <s v="22/08/2025 12:44"/>
    <s v="-"/>
    <s v="J&amp;T Express"/>
    <s v="Tiktok"/>
    <s v="tiktok"/>
    <s v=""/>
    <s v="762905009753"/>
    <s v="22/08/2025 12:44"/>
  </r>
  <r>
    <x v="16"/>
    <x v="21"/>
    <n v="45"/>
    <n v="2"/>
    <s v="FSA39"/>
    <n v="82"/>
    <n v="0"/>
    <s v="ร้านที่4"/>
    <s v="u***5651658435150"/>
    <s v="กรุงเทพฯ"/>
    <s v="-"/>
    <s v=""/>
    <s v="22/08/2025 12:02"/>
    <s v="-"/>
    <s v="J&amp;T Express"/>
    <s v="Tiktok"/>
    <s v="tiktok"/>
    <s v=""/>
    <s v="762995261641"/>
    <s v="22/08/2025 12:02"/>
  </r>
  <r>
    <x v="12"/>
    <x v="13"/>
    <n v="66.666666666666671"/>
    <n v="3"/>
    <s v="FSA38"/>
    <n v="200"/>
    <n v="0"/>
    <s v="ร้านที่2"/>
    <s v="น***ดดา โ***์เงิน"/>
    <s v="นครนายก"/>
    <s v="-"/>
    <s v=""/>
    <s v="22/08/2025 11:50"/>
    <s v="-"/>
    <s v="J&amp;T COD"/>
    <s v="Tiktok"/>
    <s v="จ่ายทีหลัง / COD"/>
    <s v=""/>
    <s v="762949075626"/>
    <s v="22/08/2025 11:50"/>
  </r>
  <r>
    <x v="2"/>
    <x v="2"/>
    <n v="50"/>
    <n v="1"/>
    <s v="FSA38"/>
    <n v="200"/>
    <n v="0"/>
    <s v="ร้านที่2"/>
    <s v="น***ดดา โ***์เงิน"/>
    <s v="นครนายก"/>
    <s v="-"/>
    <s v=""/>
    <s v="22/08/2025 11:50"/>
    <s v="-"/>
    <s v="J&amp;T COD"/>
    <s v="Tiktok"/>
    <s v="จ่ายทีหลัง / COD"/>
    <s v=""/>
    <s v="762949075626"/>
    <s v="22/08/2025 11:50"/>
  </r>
  <r>
    <x v="3"/>
    <x v="3"/>
    <n v="50"/>
    <n v="1"/>
    <s v="FSA38"/>
    <n v="200"/>
    <n v="0"/>
    <s v="ร้านที่2"/>
    <s v="น***ดดา โ***์เงิน"/>
    <s v="นครนายก"/>
    <s v="-"/>
    <s v=""/>
    <s v="22/08/2025 11:50"/>
    <s v="-"/>
    <s v="J&amp;T COD"/>
    <s v="Tiktok"/>
    <s v="จ่ายทีหลัง / COD"/>
    <s v=""/>
    <s v="762949075626"/>
    <s v="22/08/2025 11:50"/>
  </r>
  <r>
    <x v="4"/>
    <x v="4"/>
    <n v="50"/>
    <n v="1"/>
    <s v="FSA38"/>
    <n v="200"/>
    <n v="0"/>
    <s v="ร้านที่2"/>
    <s v="น***ดดา โ***์เงิน"/>
    <s v="นครนายก"/>
    <s v="-"/>
    <s v=""/>
    <s v="22/08/2025 11:50"/>
    <s v="-"/>
    <s v="J&amp;T COD"/>
    <s v="Tiktok"/>
    <s v="จ่ายทีหลัง / COD"/>
    <s v=""/>
    <s v="762949075626"/>
    <s v="22/08/2025 11:50"/>
  </r>
  <r>
    <x v="0"/>
    <x v="0"/>
    <n v="50"/>
    <n v="6"/>
    <s v="FSA37"/>
    <n v="200"/>
    <n v="0"/>
    <s v="ร้านที่2"/>
    <s v="ศ***ลักษณ์"/>
    <s v="ขอนแก่น"/>
    <s v="-"/>
    <s v=""/>
    <s v="22/08/2025 11:44"/>
    <s v="-"/>
    <s v="J&amp;T COD"/>
    <s v="Tiktok"/>
    <s v="จ่ายทีหลัง / COD"/>
    <s v=""/>
    <s v="762974206713"/>
    <s v="22/08/2025 11:44"/>
  </r>
  <r>
    <x v="0"/>
    <x v="0"/>
    <n v="50"/>
    <n v="6"/>
    <s v="FSA36"/>
    <n v="300"/>
    <n v="0"/>
    <s v="ร้านที่2"/>
    <s v="ร***ี ภ***ธำรงวงศ์"/>
    <s v="สมุทรปราการ"/>
    <s v="-"/>
    <s v=""/>
    <s v="22/08/2025 11:43"/>
    <s v="-"/>
    <s v="J&amp;T Express"/>
    <s v="Tiktok"/>
    <s v="tiktok"/>
    <s v=""/>
    <s v="762989176681"/>
    <s v="22/08/2025 11:43"/>
  </r>
  <r>
    <x v="2"/>
    <x v="2"/>
    <n v="50"/>
    <n v="1"/>
    <s v="FSA36"/>
    <n v="300"/>
    <n v="0"/>
    <s v="ร้านที่2"/>
    <s v="ร***ี ภ***ธำรงวงศ์"/>
    <s v="สมุทรปราการ"/>
    <s v="-"/>
    <s v=""/>
    <s v="22/08/2025 11:43"/>
    <s v="-"/>
    <s v="J&amp;T Express"/>
    <s v="Tiktok"/>
    <s v="tiktok"/>
    <s v=""/>
    <s v="762989176681"/>
    <s v="22/08/2025 11:43"/>
  </r>
  <r>
    <x v="3"/>
    <x v="3"/>
    <n v="50"/>
    <n v="1"/>
    <s v="FSA36"/>
    <n v="300"/>
    <n v="0"/>
    <s v="ร้านที่2"/>
    <s v="ร***ี ภ***ธำรงวงศ์"/>
    <s v="สมุทรปราการ"/>
    <s v="-"/>
    <s v=""/>
    <s v="22/08/2025 11:43"/>
    <s v="-"/>
    <s v="J&amp;T Express"/>
    <s v="Tiktok"/>
    <s v="tiktok"/>
    <s v=""/>
    <s v="762989176681"/>
    <s v="22/08/2025 11:43"/>
  </r>
  <r>
    <x v="4"/>
    <x v="4"/>
    <n v="50"/>
    <n v="1"/>
    <s v="FSA36"/>
    <n v="300"/>
    <n v="0"/>
    <s v="ร้านที่2"/>
    <s v="ร***ี ภ***ธำรงวงศ์"/>
    <s v="สมุทรปราการ"/>
    <s v="-"/>
    <s v=""/>
    <s v="22/08/2025 11:43"/>
    <s v="-"/>
    <s v="J&amp;T Express"/>
    <s v="Tiktok"/>
    <s v="tiktok"/>
    <s v=""/>
    <s v="762989176681"/>
    <s v="22/08/2025 11:43"/>
  </r>
  <r>
    <x v="0"/>
    <x v="0"/>
    <n v="33.333333333333336"/>
    <n v="6"/>
    <s v="FSA34"/>
    <n v="200"/>
    <n v="0"/>
    <s v="ร้านที่2"/>
    <s v="พ***"/>
    <s v="พิจิตร"/>
    <s v="-"/>
    <s v=""/>
    <s v="22/08/2025 11:34"/>
    <s v="-"/>
    <s v="J&amp;T COD"/>
    <s v="Tiktok"/>
    <s v="จ่ายทีหลัง / COD"/>
    <s v=""/>
    <s v="762991002712"/>
    <s v="22/08/2025 11:34"/>
  </r>
  <r>
    <x v="2"/>
    <x v="2"/>
    <n v="50"/>
    <n v="1"/>
    <s v="FSA33"/>
    <n v="100"/>
    <n v="0"/>
    <s v="ร้านที่2"/>
    <s v="ภ***นทร์ ป***นมาตา"/>
    <s v="บุรีรัมย์"/>
    <s v="-"/>
    <s v=""/>
    <s v="22/08/2025 11:25"/>
    <s v="-"/>
    <s v="J&amp;T Express"/>
    <s v="Tiktok"/>
    <s v="tiktok"/>
    <s v=""/>
    <s v="762993617794"/>
    <s v="22/08/2025 11:24"/>
  </r>
  <r>
    <x v="3"/>
    <x v="3"/>
    <n v="50"/>
    <n v="1"/>
    <s v="FSA33"/>
    <n v="100"/>
    <n v="0"/>
    <s v="ร้านที่2"/>
    <s v="ภ***นทร์ ป***นมาตา"/>
    <s v="บุรีรัมย์"/>
    <s v="-"/>
    <s v=""/>
    <s v="22/08/2025 11:25"/>
    <s v="-"/>
    <s v="J&amp;T Express"/>
    <s v="Tiktok"/>
    <s v="tiktok"/>
    <s v=""/>
    <s v="762993617794"/>
    <s v="22/08/2025 11:24"/>
  </r>
  <r>
    <x v="4"/>
    <x v="4"/>
    <n v="50"/>
    <n v="1"/>
    <s v="FSA33"/>
    <n v="100"/>
    <n v="0"/>
    <s v="ร้านที่2"/>
    <s v="ภ***นทร์ ป***นมาตา"/>
    <s v="บุรีรัมย์"/>
    <s v="-"/>
    <s v=""/>
    <s v="22/08/2025 11:25"/>
    <s v="-"/>
    <s v="J&amp;T Express"/>
    <s v="Tiktok"/>
    <s v="tiktok"/>
    <s v=""/>
    <s v="762993617794"/>
    <s v="22/08/2025 11:24"/>
  </r>
  <r>
    <x v="2"/>
    <x v="2"/>
    <n v="50"/>
    <n v="1"/>
    <s v="FSA32"/>
    <n v="100"/>
    <n v="0"/>
    <s v="ร้านที่2"/>
    <s v="น***พัณฑิดา ค***ุ้ม"/>
    <s v="สระบุรี"/>
    <s v="-"/>
    <s v=""/>
    <s v="22/08/2025 11:23"/>
    <s v="-"/>
    <s v="J&amp;T Express"/>
    <s v="Tiktok"/>
    <s v="tiktok"/>
    <s v=""/>
    <s v="762919417783"/>
    <s v="22/08/2025 11:23"/>
  </r>
  <r>
    <x v="3"/>
    <x v="3"/>
    <n v="50"/>
    <n v="1"/>
    <s v="FSA32"/>
    <n v="100"/>
    <n v="0"/>
    <s v="ร้านที่2"/>
    <s v="น***พัณฑิดา ค***ุ้ม"/>
    <s v="สระบุรี"/>
    <s v="-"/>
    <s v=""/>
    <s v="22/08/2025 11:23"/>
    <s v="-"/>
    <s v="J&amp;T Express"/>
    <s v="Tiktok"/>
    <s v="tiktok"/>
    <s v=""/>
    <s v="762919417783"/>
    <s v="22/08/2025 11:23"/>
  </r>
  <r>
    <x v="4"/>
    <x v="4"/>
    <n v="50"/>
    <n v="1"/>
    <s v="FSA32"/>
    <n v="100"/>
    <n v="0"/>
    <s v="ร้านที่2"/>
    <s v="น***พัณฑิดา ค***ุ้ม"/>
    <s v="สระบุรี"/>
    <s v="-"/>
    <s v=""/>
    <s v="22/08/2025 11:23"/>
    <s v="-"/>
    <s v="J&amp;T Express"/>
    <s v="Tiktok"/>
    <s v="tiktok"/>
    <s v=""/>
    <s v="762919417783"/>
    <s v="22/08/2025 11:23"/>
  </r>
  <r>
    <x v="11"/>
    <x v="15"/>
    <n v="61.6"/>
    <n v="1"/>
    <s v="FSA31"/>
    <n v="68.599999999999994"/>
    <n v="7"/>
    <s v="ร้านที่1"/>
    <s v="จิราณี มณฑา"/>
    <s v="3/11 ถ.เลื่ยงเมือง ร้านช้างเฟอร์นิเจอร์ · มะขามเตี้ย/ Makham Tia_x000a__x000a_เมืองสุราษฎร์ธานี/ Mueang Surat Thaniสุราษฎร์ธานี/ Surat Thani_x000a_84000"/>
    <s v="84000"/>
    <s v="660937689938"/>
    <s v="22/08/2025 11:21"/>
    <s v="-"/>
    <s v="Kerry_dropoff"/>
    <s v="Lazada"/>
    <s v="lazada"/>
    <s v=""/>
    <s v="LEXPU0600186783"/>
    <s v="22/08/2025 11:21"/>
  </r>
  <r>
    <x v="11"/>
    <x v="15"/>
    <n v="61.6"/>
    <n v="1"/>
    <s v="FSA30"/>
    <n v="68.599999999999994"/>
    <n v="7"/>
    <s v="ร้านที่1"/>
    <s v="ดวงรัตน์ อิวาซา"/>
    <s v="437/93 หมู่บ้านทรัพย์มั่นคงเฟส7 หมู่2_x000a__x000a_บางบ่อ/ Bang Boสมุทรปราการ/ Samut Prakan_x000a_10560"/>
    <s v="10560"/>
    <s v="660958788763"/>
    <s v="22/08/2025 11:15"/>
    <s v="-"/>
    <s v="Kerry_dropoff"/>
    <s v="Lazada"/>
    <s v="lazada"/>
    <s v=""/>
    <s v="LEXPU0600187399"/>
    <s v="22/08/2025 11:15"/>
  </r>
  <r>
    <x v="0"/>
    <x v="0"/>
    <n v="50"/>
    <n v="6"/>
    <s v="FSA29"/>
    <n v="200"/>
    <n v="0"/>
    <s v="ร้านที่2"/>
    <s v="ว***ช ต***คุณาวุฒิ"/>
    <s v="ปราจีนบุรี"/>
    <s v="-"/>
    <s v=""/>
    <s v="22/08/2025 11:13"/>
    <s v="-"/>
    <s v="J&amp;T Express"/>
    <s v="Tiktok"/>
    <s v="tiktok"/>
    <s v=""/>
    <s v="762908103716"/>
    <s v="22/08/2025 11:12"/>
  </r>
  <r>
    <x v="1"/>
    <x v="1"/>
    <n v="66.666666666666671"/>
    <n v="3"/>
    <s v="FSA27"/>
    <n v="100"/>
    <n v="0"/>
    <s v="ร้านที่2"/>
    <s v="น***านต์ ส***ด"/>
    <s v="พระนครศรีอยุธยา"/>
    <s v="-"/>
    <s v=""/>
    <s v="22/08/2025 11:03"/>
    <s v="-"/>
    <s v="J&amp;T Express"/>
    <s v="Tiktok"/>
    <s v="tiktok"/>
    <s v=""/>
    <s v="762976397632"/>
    <s v="22/08/2025 11:03"/>
  </r>
  <r>
    <x v="2"/>
    <x v="2"/>
    <n v="50"/>
    <n v="1"/>
    <s v="FSA26"/>
    <n v="100"/>
    <n v="0"/>
    <s v="ร้านที่2"/>
    <s v="พ***าธร ส***ำ"/>
    <s v="เทศบาลนครนครศรีธรรมราช"/>
    <s v="-"/>
    <s v=""/>
    <s v="22/08/2025 11:02"/>
    <s v="-"/>
    <s v="J&amp;T COD"/>
    <s v="Tiktok"/>
    <s v="จ่ายทีหลัง / COD"/>
    <s v=""/>
    <s v="762923723715"/>
    <s v="22/08/2025 11:02"/>
  </r>
  <r>
    <x v="3"/>
    <x v="3"/>
    <n v="50"/>
    <n v="1"/>
    <s v="FSA26"/>
    <n v="100"/>
    <n v="0"/>
    <s v="ร้านที่2"/>
    <s v="พ***าธร ส***ำ"/>
    <s v="เทศบาลนครนครศรีธรรมราช"/>
    <s v="-"/>
    <s v=""/>
    <s v="22/08/2025 11:02"/>
    <s v="-"/>
    <s v="J&amp;T COD"/>
    <s v="Tiktok"/>
    <s v="จ่ายทีหลัง / COD"/>
    <s v=""/>
    <s v="762923723715"/>
    <s v="22/08/2025 11:02"/>
  </r>
  <r>
    <x v="4"/>
    <x v="4"/>
    <n v="50"/>
    <n v="1"/>
    <s v="FSA26"/>
    <n v="100"/>
    <n v="0"/>
    <s v="ร้านที่2"/>
    <s v="พ***าธร ส***ำ"/>
    <s v="เทศบาลนครนครศรีธรรมราช"/>
    <s v="-"/>
    <s v=""/>
    <s v="22/08/2025 11:02"/>
    <s v="-"/>
    <s v="J&amp;T COD"/>
    <s v="Tiktok"/>
    <s v="จ่ายทีหลัง / COD"/>
    <s v=""/>
    <s v="762923723715"/>
    <s v="22/08/2025 11:02"/>
  </r>
  <r>
    <x v="2"/>
    <x v="2"/>
    <n v="50"/>
    <n v="1"/>
    <s v="FSA25"/>
    <n v="100"/>
    <n v="0"/>
    <s v="ร้านที่2"/>
    <s v="น***ฝน'น ม***"/>
    <s v="สมุทรปราการ"/>
    <s v="-"/>
    <s v=""/>
    <s v="22/08/2025 11:01"/>
    <s v="-"/>
    <s v="J&amp;T COD"/>
    <s v="Tiktok"/>
    <s v="จ่ายทีหลัง / COD"/>
    <s v="วนิลา 3 กล่อง"/>
    <s v="762997612753"/>
    <s v="22/08/2025 11:01"/>
  </r>
  <r>
    <x v="3"/>
    <x v="3"/>
    <n v="50"/>
    <n v="1"/>
    <s v="FSA25"/>
    <n v="100"/>
    <n v="0"/>
    <s v="ร้านที่2"/>
    <s v="น***ฝน'น ม***"/>
    <s v="สมุทรปราการ"/>
    <s v="-"/>
    <s v=""/>
    <s v="22/08/2025 11:01"/>
    <s v="-"/>
    <s v="J&amp;T COD"/>
    <s v="Tiktok"/>
    <s v="จ่ายทีหลัง / COD"/>
    <s v="วนิลา 3 กล่อง"/>
    <s v="762997612753"/>
    <s v="22/08/2025 11:01"/>
  </r>
  <r>
    <x v="4"/>
    <x v="4"/>
    <n v="50"/>
    <n v="1"/>
    <s v="FSA25"/>
    <n v="100"/>
    <n v="0"/>
    <s v="ร้านที่2"/>
    <s v="น***ฝน'น ม***"/>
    <s v="สมุทรปราการ"/>
    <s v="-"/>
    <s v=""/>
    <s v="22/08/2025 11:01"/>
    <s v="-"/>
    <s v="J&amp;T COD"/>
    <s v="Tiktok"/>
    <s v="จ่ายทีหลัง / COD"/>
    <s v="วนิลา 3 กล่อง"/>
    <s v="762997612753"/>
    <s v="22/08/2025 11:01"/>
  </r>
  <r>
    <x v="1"/>
    <x v="1"/>
    <n v="66.666666666666671"/>
    <n v="3"/>
    <s v="FSA24"/>
    <n v="100"/>
    <n v="0"/>
    <s v="ร้านที่2"/>
    <s v="เ***า พ***มเพรียง"/>
    <s v="กรุงเทพฯ"/>
    <s v="-"/>
    <s v=""/>
    <s v="22/08/2025 10:59"/>
    <s v="-"/>
    <s v="J&amp;T COD"/>
    <s v="Tiktok"/>
    <s v="จ่ายทีหลัง / COD"/>
    <s v=""/>
    <s v="762944890654"/>
    <s v="22/08/2025 10:59"/>
  </r>
  <r>
    <x v="11"/>
    <x v="12"/>
    <n v="80"/>
    <n v="1"/>
    <s v="FSA23"/>
    <n v="80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22/08/2025 11:08"/>
    <s v="-"/>
    <s v="SPX Express"/>
    <s v="Shopee"/>
    <s v="shopee"/>
    <s v=""/>
    <s v="TH254075671091B"/>
    <s v="22/08/2025 10:57"/>
  </r>
  <r>
    <x v="2"/>
    <x v="2"/>
    <n v="50"/>
    <n v="1"/>
    <s v="FSA21"/>
    <n v="100"/>
    <n v="0"/>
    <s v="ร้านที่2"/>
    <s v="พ***์ใจ    ร***โนภาร"/>
    <s v="ตราด"/>
    <s v="-"/>
    <s v=""/>
    <s v="22/08/2025 10:54"/>
    <s v="-"/>
    <s v="J&amp;T COD"/>
    <s v="Tiktok"/>
    <s v="จ่ายทีหลัง / COD"/>
    <s v=""/>
    <s v="762939525740"/>
    <s v="22/08/2025 10:54"/>
  </r>
  <r>
    <x v="3"/>
    <x v="3"/>
    <n v="50"/>
    <n v="1"/>
    <s v="FSA21"/>
    <n v="100"/>
    <n v="0"/>
    <s v="ร้านที่2"/>
    <s v="พ***์ใจ    ร***โนภาร"/>
    <s v="ตราด"/>
    <s v="-"/>
    <s v=""/>
    <s v="22/08/2025 10:54"/>
    <s v="-"/>
    <s v="J&amp;T COD"/>
    <s v="Tiktok"/>
    <s v="จ่ายทีหลัง / COD"/>
    <s v=""/>
    <s v="762939525740"/>
    <s v="22/08/2025 10:54"/>
  </r>
  <r>
    <x v="4"/>
    <x v="4"/>
    <n v="50"/>
    <n v="1"/>
    <s v="FSA21"/>
    <n v="100"/>
    <n v="0"/>
    <s v="ร้านที่2"/>
    <s v="พ***์ใจ    ร***โนภาร"/>
    <s v="ตราด"/>
    <s v="-"/>
    <s v=""/>
    <s v="22/08/2025 10:54"/>
    <s v="-"/>
    <s v="J&amp;T COD"/>
    <s v="Tiktok"/>
    <s v="จ่ายทีหลัง / COD"/>
    <s v=""/>
    <s v="762939525740"/>
    <s v="22/08/2025 10:54"/>
  </r>
  <r>
    <x v="2"/>
    <x v="2"/>
    <n v="50"/>
    <n v="1"/>
    <s v="FSA20"/>
    <n v="100"/>
    <n v="0"/>
    <s v="ร้านที่2"/>
    <s v="น***กษณ์  ป***เกวียน"/>
    <s v="ปทุมธานี"/>
    <s v="-"/>
    <s v=""/>
    <s v="22/08/2025 10:53"/>
    <s v="-"/>
    <s v="J&amp;T COD"/>
    <s v="Tiktok"/>
    <s v="จ่ายทีหลัง / COD"/>
    <s v=""/>
    <s v="762901226721"/>
    <s v="22/08/2025 10:53"/>
  </r>
  <r>
    <x v="3"/>
    <x v="3"/>
    <n v="50"/>
    <n v="1"/>
    <s v="FSA20"/>
    <n v="100"/>
    <n v="0"/>
    <s v="ร้านที่2"/>
    <s v="น***กษณ์  ป***เกวียน"/>
    <s v="ปทุมธานี"/>
    <s v="-"/>
    <s v=""/>
    <s v="22/08/2025 10:53"/>
    <s v="-"/>
    <s v="J&amp;T COD"/>
    <s v="Tiktok"/>
    <s v="จ่ายทีหลัง / COD"/>
    <s v=""/>
    <s v="762901226721"/>
    <s v="22/08/2025 10:53"/>
  </r>
  <r>
    <x v="4"/>
    <x v="4"/>
    <n v="50"/>
    <n v="1"/>
    <s v="FSA20"/>
    <n v="100"/>
    <n v="0"/>
    <s v="ร้านที่2"/>
    <s v="น***กษณ์  ป***เกวียน"/>
    <s v="ปทุมธานี"/>
    <s v="-"/>
    <s v=""/>
    <s v="22/08/2025 10:53"/>
    <s v="-"/>
    <s v="J&amp;T COD"/>
    <s v="Tiktok"/>
    <s v="จ่ายทีหลัง / COD"/>
    <s v=""/>
    <s v="762901226721"/>
    <s v="22/08/2025 10:53"/>
  </r>
  <r>
    <x v="2"/>
    <x v="2"/>
    <n v="50"/>
    <n v="1"/>
    <s v="FSA19"/>
    <n v="100"/>
    <n v="0"/>
    <s v="ร้านที่2"/>
    <s v="น***็ก ป***สังข์"/>
    <s v="ชลบุรี"/>
    <s v="-"/>
    <s v=""/>
    <s v="22/08/2025 10:53"/>
    <s v="-"/>
    <s v="J&amp;T COD"/>
    <s v="Tiktok"/>
    <s v="จ่ายทีหลัง / COD"/>
    <s v=""/>
    <s v="762950026720"/>
    <s v="22/08/2025 10:53"/>
  </r>
  <r>
    <x v="3"/>
    <x v="3"/>
    <n v="50"/>
    <n v="1"/>
    <s v="FSA19"/>
    <n v="100"/>
    <n v="0"/>
    <s v="ร้านที่2"/>
    <s v="น***็ก ป***สังข์"/>
    <s v="ชลบุรี"/>
    <s v="-"/>
    <s v=""/>
    <s v="22/08/2025 10:53"/>
    <s v="-"/>
    <s v="J&amp;T COD"/>
    <s v="Tiktok"/>
    <s v="จ่ายทีหลัง / COD"/>
    <s v=""/>
    <s v="762950026720"/>
    <s v="22/08/2025 10:53"/>
  </r>
  <r>
    <x v="4"/>
    <x v="4"/>
    <n v="50"/>
    <n v="1"/>
    <s v="FSA19"/>
    <n v="100"/>
    <n v="0"/>
    <s v="ร้านที่2"/>
    <s v="น***็ก ป***สังข์"/>
    <s v="ชลบุรี"/>
    <s v="-"/>
    <s v=""/>
    <s v="22/08/2025 10:53"/>
    <s v="-"/>
    <s v="J&amp;T COD"/>
    <s v="Tiktok"/>
    <s v="จ่ายทีหลัง / COD"/>
    <s v=""/>
    <s v="762950026720"/>
    <s v="22/08/2025 10:53"/>
  </r>
  <r>
    <x v="2"/>
    <x v="2"/>
    <n v="50"/>
    <n v="1"/>
    <s v="FSA17"/>
    <n v="100"/>
    <n v="0"/>
    <s v="ร้านที่2"/>
    <s v="P***a"/>
    <s v="นครราชสีมา"/>
    <s v="-"/>
    <s v=""/>
    <s v="22/08/2025 10:49"/>
    <s v="-"/>
    <s v="J&amp;T COD"/>
    <s v="Tiktok"/>
    <s v="จ่ายทีหลัง / COD"/>
    <s v=""/>
    <s v="762969824713"/>
    <s v="22/08/2025 10:50"/>
  </r>
  <r>
    <x v="3"/>
    <x v="3"/>
    <n v="50"/>
    <n v="1"/>
    <s v="FSA17"/>
    <n v="100"/>
    <n v="0"/>
    <s v="ร้านที่2"/>
    <s v="P***a"/>
    <s v="นครราชสีมา"/>
    <s v="-"/>
    <s v=""/>
    <s v="22/08/2025 10:49"/>
    <s v="-"/>
    <s v="J&amp;T COD"/>
    <s v="Tiktok"/>
    <s v="จ่ายทีหลัง / COD"/>
    <s v=""/>
    <s v="762969824713"/>
    <s v="22/08/2025 10:49"/>
  </r>
  <r>
    <x v="4"/>
    <x v="4"/>
    <n v="50"/>
    <n v="1"/>
    <s v="FSA17"/>
    <n v="100"/>
    <n v="0"/>
    <s v="ร้านที่2"/>
    <s v="P***a"/>
    <s v="นครราชสีมา"/>
    <s v="-"/>
    <s v=""/>
    <s v="22/08/2025 10:49"/>
    <s v="-"/>
    <s v="J&amp;T COD"/>
    <s v="Tiktok"/>
    <s v="จ่ายทีหลัง / COD"/>
    <s v=""/>
    <s v="762969824713"/>
    <s v="22/08/2025 10:49"/>
  </r>
  <r>
    <x v="2"/>
    <x v="2"/>
    <n v="50"/>
    <n v="1"/>
    <s v="FSA16"/>
    <n v="100"/>
    <n v="0"/>
    <s v="ร้านที่2"/>
    <s v="อ***รา ร***ูชื่น"/>
    <s v="สงขลา"/>
    <s v="-"/>
    <s v=""/>
    <s v="22/08/2025 10:49"/>
    <s v="-"/>
    <s v="J&amp;T COD"/>
    <s v="Tiktok"/>
    <s v="จ่ายทีหลัง / COD"/>
    <s v=""/>
    <s v="762966628712"/>
    <s v="22/08/2025 10:49"/>
  </r>
  <r>
    <x v="3"/>
    <x v="3"/>
    <n v="50"/>
    <n v="1"/>
    <s v="FSA16"/>
    <n v="100"/>
    <n v="0"/>
    <s v="ร้านที่2"/>
    <s v="อ***รา ร***ูชื่น"/>
    <s v="สงขลา"/>
    <s v="-"/>
    <s v=""/>
    <s v="22/08/2025 10:49"/>
    <s v="-"/>
    <s v="J&amp;T COD"/>
    <s v="Tiktok"/>
    <s v="จ่ายทีหลัง / COD"/>
    <s v=""/>
    <s v="762966628712"/>
    <s v="22/08/2025 10:49"/>
  </r>
  <r>
    <x v="4"/>
    <x v="4"/>
    <n v="50"/>
    <n v="1"/>
    <s v="FSA16"/>
    <n v="100"/>
    <n v="0"/>
    <s v="ร้านที่2"/>
    <s v="อ***รา ร***ูชื่น"/>
    <s v="สงขลา"/>
    <s v="-"/>
    <s v=""/>
    <s v="22/08/2025 10:49"/>
    <s v="-"/>
    <s v="J&amp;T COD"/>
    <s v="Tiktok"/>
    <s v="จ่ายทีหลัง / COD"/>
    <s v=""/>
    <s v="762966628712"/>
    <s v="22/08/2025 10:49"/>
  </r>
  <r>
    <x v="0"/>
    <x v="0"/>
    <n v="50"/>
    <n v="6"/>
    <s v="FSA15"/>
    <n v="300"/>
    <n v="0"/>
    <s v="ร้านที่2"/>
    <s v="ป***พร ส***ะณี"/>
    <s v="อุบลราชธานี"/>
    <s v="-"/>
    <s v=""/>
    <s v="22/08/2025 10:40"/>
    <s v="-"/>
    <s v="J&amp;T COD"/>
    <s v="Tiktok"/>
    <s v="จ่ายทีหลัง / COD"/>
    <s v=""/>
    <s v="762923973696"/>
    <s v="22/08/2025 10:40"/>
  </r>
  <r>
    <x v="2"/>
    <x v="2"/>
    <n v="50"/>
    <n v="1"/>
    <s v="FSA15"/>
    <n v="300"/>
    <n v="0"/>
    <s v="ร้านที่2"/>
    <s v="ป***พร ส***ะณี"/>
    <s v="อุบลราชธานี"/>
    <s v="-"/>
    <s v=""/>
    <s v="22/08/2025 10:40"/>
    <s v="-"/>
    <s v="J&amp;T COD"/>
    <s v="Tiktok"/>
    <s v="จ่ายทีหลัง / COD"/>
    <s v=""/>
    <s v="762923973696"/>
    <s v="22/08/2025 10:40"/>
  </r>
  <r>
    <x v="3"/>
    <x v="3"/>
    <n v="50"/>
    <n v="1"/>
    <s v="FSA15"/>
    <n v="300"/>
    <n v="0"/>
    <s v="ร้านที่2"/>
    <s v="ป***พร ส***ะณี"/>
    <s v="อุบลราชธานี"/>
    <s v="-"/>
    <s v=""/>
    <s v="22/08/2025 10:40"/>
    <s v="-"/>
    <s v="J&amp;T COD"/>
    <s v="Tiktok"/>
    <s v="จ่ายทีหลัง / COD"/>
    <s v=""/>
    <s v="762923973696"/>
    <s v="22/08/2025 10:40"/>
  </r>
  <r>
    <x v="4"/>
    <x v="4"/>
    <n v="50"/>
    <n v="1"/>
    <s v="FSA15"/>
    <n v="300"/>
    <n v="0"/>
    <s v="ร้านที่2"/>
    <s v="ป***พร ส***ะณี"/>
    <s v="อุบลราชธานี"/>
    <s v="-"/>
    <s v=""/>
    <s v="22/08/2025 10:40"/>
    <s v="-"/>
    <s v="J&amp;T COD"/>
    <s v="Tiktok"/>
    <s v="จ่ายทีหลัง / COD"/>
    <s v=""/>
    <s v="762923973696"/>
    <s v="22/08/2025 10:40"/>
  </r>
  <r>
    <x v="12"/>
    <x v="13"/>
    <n v="66.666666666666671"/>
    <n v="3"/>
    <s v="FSA14"/>
    <n v="100"/>
    <n v="0"/>
    <s v="ร้านที่2"/>
    <s v="น***าว ว***สินี ช***ร"/>
    <s v="กรุงเทพฯ"/>
    <s v="-"/>
    <s v=""/>
    <s v="22/08/2025 10:39"/>
    <s v="-"/>
    <s v="J&amp;T Express"/>
    <s v="Tiktok"/>
    <s v="tiktok"/>
    <s v=""/>
    <s v="762961869692"/>
    <s v="22/08/2025 10:39"/>
  </r>
  <r>
    <x v="2"/>
    <x v="2"/>
    <n v="50"/>
    <n v="1"/>
    <s v="FSA12"/>
    <n v="100"/>
    <n v="0"/>
    <s v="ร้านที่2"/>
    <s v="น***าว ว***พ็ญ อ***ัน"/>
    <s v="เทศบาลนครเชียงราย"/>
    <s v="-"/>
    <s v=""/>
    <s v="22/08/2025 10:31"/>
    <s v="-"/>
    <s v="J&amp;T Express"/>
    <s v="Tiktok"/>
    <s v="tiktok"/>
    <s v=""/>
    <s v="762914525715"/>
    <s v="22/08/2025 10:31"/>
  </r>
  <r>
    <x v="3"/>
    <x v="3"/>
    <n v="50"/>
    <n v="1"/>
    <s v="FSA12"/>
    <n v="100"/>
    <n v="0"/>
    <s v="ร้านที่2"/>
    <s v="น***าว ว***พ็ญ อ***ัน"/>
    <s v="เทศบาลนครเชียงราย"/>
    <s v="-"/>
    <s v=""/>
    <s v="22/08/2025 10:31"/>
    <s v="-"/>
    <s v="J&amp;T Express"/>
    <s v="Tiktok"/>
    <s v="tiktok"/>
    <s v=""/>
    <s v="762914525715"/>
    <s v="22/08/2025 10:31"/>
  </r>
  <r>
    <x v="4"/>
    <x v="4"/>
    <n v="50"/>
    <n v="1"/>
    <s v="FSA12"/>
    <n v="100"/>
    <n v="0"/>
    <s v="ร้านที่2"/>
    <s v="น***าว ว***พ็ญ อ***ัน"/>
    <s v="เทศบาลนครเชียงราย"/>
    <s v="-"/>
    <s v=""/>
    <s v="22/08/2025 10:31"/>
    <s v="-"/>
    <s v="J&amp;T Express"/>
    <s v="Tiktok"/>
    <s v="tiktok"/>
    <s v=""/>
    <s v="762914525715"/>
    <s v="22/08/2025 10:31"/>
  </r>
  <r>
    <x v="0"/>
    <x v="0"/>
    <n v="33.333333333333336"/>
    <n v="3"/>
    <s v="FSA11"/>
    <n v="100"/>
    <n v="0"/>
    <s v="ร้านที่2"/>
    <s v="น***รรณจักร์ ช***ยก"/>
    <s v="เชียงใหม่"/>
    <s v="-"/>
    <s v=""/>
    <s v="22/08/2025 10:31"/>
    <s v="-"/>
    <s v="J&amp;T Express"/>
    <s v="Tiktok"/>
    <s v="tiktok"/>
    <s v=""/>
    <s v="762991802753"/>
    <s v="22/08/2025 10:30"/>
  </r>
  <r>
    <x v="11"/>
    <x v="12"/>
    <n v="78"/>
    <n v="1"/>
    <s v="FSA10"/>
    <n v="115"/>
    <n v="0"/>
    <s v="ร้านที่1"/>
    <s v="ว******ล"/>
    <s v="******ุบัน ตำบลตะลุบัน อำเภอสายบุรี จังหวัดปัตตานี 94110"/>
    <s v="94110"/>
    <s v="23"/>
    <s v="22/08/2025 10:28"/>
    <s v="-"/>
    <s v="SPX Express"/>
    <s v="Shopee"/>
    <s v="shopee"/>
    <s v=""/>
    <s v="TH256657781995Y"/>
    <s v="22/08/2025 10:28"/>
  </r>
  <r>
    <x v="4"/>
    <x v="4"/>
    <n v="44"/>
    <n v="1"/>
    <s v="FSA10"/>
    <n v="115"/>
    <n v="0"/>
    <s v="ร้านที่1"/>
    <s v="ว******ล"/>
    <s v="******ุบัน ตำบลตะลุบัน อำเภอสายบุรี จังหวัดปัตตานี 94110"/>
    <s v="94110"/>
    <s v="23"/>
    <s v="22/08/2025 10:28"/>
    <s v="-"/>
    <s v="SPX Express"/>
    <s v="Shopee"/>
    <s v="shopee"/>
    <s v=""/>
    <s v="TH256657781995Y"/>
    <s v="22/08/2025 10:28"/>
  </r>
  <r>
    <x v="2"/>
    <x v="2"/>
    <n v="50"/>
    <n v="1"/>
    <s v="FSA9"/>
    <n v="100"/>
    <n v="0"/>
    <s v="ร้านที่2"/>
    <s v="ศ***ุช ร***ม"/>
    <s v="เชียงราย"/>
    <s v="-"/>
    <s v=""/>
    <s v="22/08/2025 10:28"/>
    <s v="-"/>
    <s v="J&amp;T Express"/>
    <s v="Tiktok"/>
    <s v="tiktok"/>
    <s v=""/>
    <s v="762944629716"/>
    <s v="22/08/2025 10:26"/>
  </r>
  <r>
    <x v="3"/>
    <x v="3"/>
    <n v="50"/>
    <n v="1"/>
    <s v="FSA9"/>
    <n v="100"/>
    <n v="0"/>
    <s v="ร้านที่2"/>
    <s v="ศ***ุช ร***ม"/>
    <s v="เชียงราย"/>
    <s v="-"/>
    <s v=""/>
    <s v="22/08/2025 10:28"/>
    <s v="-"/>
    <s v="J&amp;T Express"/>
    <s v="Tiktok"/>
    <s v="tiktok"/>
    <s v=""/>
    <s v="762944629716"/>
    <s v="22/08/2025 10:26"/>
  </r>
  <r>
    <x v="4"/>
    <x v="4"/>
    <n v="50"/>
    <n v="1"/>
    <s v="FSA9"/>
    <n v="100"/>
    <n v="0"/>
    <s v="ร้านที่2"/>
    <s v="ศ***ุช ร***ม"/>
    <s v="เชียงราย"/>
    <s v="-"/>
    <s v=""/>
    <s v="22/08/2025 10:28"/>
    <s v="-"/>
    <s v="J&amp;T Express"/>
    <s v="Tiktok"/>
    <s v="tiktok"/>
    <s v=""/>
    <s v="762944629716"/>
    <s v="22/08/2025 10:26"/>
  </r>
  <r>
    <x v="2"/>
    <x v="2"/>
    <n v="50"/>
    <n v="1"/>
    <s v="FSA8"/>
    <n v="289"/>
    <n v="0"/>
    <s v="ร้านที่2"/>
    <s v="O* O**"/>
    <s v="อำนาจเจริญ"/>
    <s v="-"/>
    <s v=""/>
    <s v="22/08/2025 10:26"/>
    <s v="-"/>
    <s v="J&amp;T COD"/>
    <s v="Tiktok"/>
    <s v="จ่ายทีหลัง / COD"/>
    <s v=""/>
    <s v="762966624766"/>
    <s v="22/08/2025 10:26"/>
  </r>
  <r>
    <x v="3"/>
    <x v="3"/>
    <n v="50"/>
    <n v="1"/>
    <s v="FSA8"/>
    <n v="289"/>
    <n v="0"/>
    <s v="ร้านที่2"/>
    <s v="O* O**"/>
    <s v="อำนาจเจริญ"/>
    <s v="-"/>
    <s v=""/>
    <s v="22/08/2025 10:26"/>
    <s v="-"/>
    <s v="J&amp;T COD"/>
    <s v="Tiktok"/>
    <s v="จ่ายทีหลัง / COD"/>
    <s v=""/>
    <s v="762966624766"/>
    <s v="22/08/2025 10:26"/>
  </r>
  <r>
    <x v="4"/>
    <x v="4"/>
    <n v="50"/>
    <n v="1"/>
    <s v="FSA8"/>
    <n v="289"/>
    <n v="0"/>
    <s v="ร้านที่2"/>
    <s v="O* O**"/>
    <s v="อำนาจเจริญ"/>
    <s v="-"/>
    <s v=""/>
    <s v="22/08/2025 10:26"/>
    <s v="-"/>
    <s v="J&amp;T COD"/>
    <s v="Tiktok"/>
    <s v="จ่ายทีหลัง / COD"/>
    <s v=""/>
    <s v="762966624766"/>
    <s v="22/08/2025 10:26"/>
  </r>
  <r>
    <x v="14"/>
    <x v="18"/>
    <n v="120"/>
    <n v="1"/>
    <s v="FSA8"/>
    <n v="289"/>
    <n v="0"/>
    <s v="ร้านที่2"/>
    <s v="O* O**"/>
    <s v="อำนาจเจริญ"/>
    <s v="-"/>
    <s v=""/>
    <s v="22/08/2025 10:26"/>
    <s v="-"/>
    <s v="J&amp;T COD"/>
    <s v="Tiktok"/>
    <s v="จ่ายทีหลัง / COD"/>
    <s v=""/>
    <s v="762966624766"/>
    <s v="22/08/2025 10:26"/>
  </r>
  <r>
    <x v="10"/>
    <x v="14"/>
    <n v="139"/>
    <n v="1"/>
    <s v="FSA8"/>
    <n v="289"/>
    <n v="0"/>
    <s v="ร้านที่2"/>
    <s v="O* O**"/>
    <s v="อำนาจเจริญ"/>
    <s v="-"/>
    <s v=""/>
    <s v="22/08/2025 10:26"/>
    <s v="-"/>
    <s v="J&amp;T COD"/>
    <s v="Tiktok"/>
    <s v="จ่ายทีหลัง / COD"/>
    <s v=""/>
    <s v="762966624766"/>
    <s v="22/08/2025 10:26"/>
  </r>
  <r>
    <x v="12"/>
    <x v="13"/>
    <n v="66.666666666666671"/>
    <n v="3"/>
    <s v="FSA6"/>
    <n v="100"/>
    <n v="0"/>
    <s v="ร้านที่2"/>
    <s v="อ**"/>
    <s v="ชลบุรี"/>
    <s v="-"/>
    <s v=""/>
    <s v="22/08/2025 10:19"/>
    <s v="-"/>
    <s v="J&amp;T Express"/>
    <s v="Tiktok"/>
    <s v="tiktok"/>
    <s v=""/>
    <s v="762988867686"/>
    <s v="22/08/2025 10:18"/>
  </r>
  <r>
    <x v="12"/>
    <x v="13"/>
    <n v="66.666666666666671"/>
    <n v="3"/>
    <s v="FSA5"/>
    <n v="141"/>
    <n v="0"/>
    <s v="ร้านที่1"/>
    <s v="น******ะ"/>
    <s v="******บล สบปราบ ตำบลสบปราบ อำเภอสบปราบ จังหวัดลำปาง 52170"/>
    <s v="52170"/>
    <s v="42"/>
    <s v="22/08/2025 10:16"/>
    <s v="-"/>
    <s v="SPX Express"/>
    <s v="Shopee"/>
    <s v="shopee"/>
    <s v=""/>
    <s v="TH253079763116G"/>
    <s v="22/08/2025 10:16"/>
  </r>
  <r>
    <x v="1"/>
    <x v="1"/>
    <n v="66.666666666666671"/>
    <n v="3"/>
    <s v="FSA4"/>
    <n v="100"/>
    <n v="0"/>
    <s v="ร้านที่2"/>
    <s v="ค***หมียว ค***ัสดิ์"/>
    <s v="สระบุรี"/>
    <s v="-"/>
    <s v=""/>
    <s v="22/08/2025 10:15"/>
    <s v="-"/>
    <s v="J&amp;T COD"/>
    <s v="Tiktok"/>
    <s v="จ่ายทีหลัง / COD"/>
    <s v=""/>
    <s v="762993290625"/>
    <s v="22/08/2025 10:15"/>
  </r>
  <r>
    <x v="1"/>
    <x v="1"/>
    <n v="66.666666666666671"/>
    <n v="9"/>
    <s v="FSA3"/>
    <n v="300"/>
    <n v="0"/>
    <s v="ร้านที่2"/>
    <s v="ส***ตรา    เ***จิตต์"/>
    <s v="กรุงเทพฯ"/>
    <s v="-"/>
    <s v=""/>
    <s v="22/08/2025 10:12"/>
    <s v="-"/>
    <s v="J&amp;T COD"/>
    <s v="Tiktok"/>
    <s v="จ่ายทีหลัง / COD"/>
    <s v=""/>
    <s v="762950093640"/>
    <s v="22/08/2025 10:12"/>
  </r>
  <r>
    <x v="2"/>
    <x v="2"/>
    <n v="50"/>
    <n v="1"/>
    <s v="FSA1"/>
    <n v="100"/>
    <n v="0"/>
    <s v="ร้านที่2"/>
    <s v="ก***"/>
    <s v="นครปฐม"/>
    <s v="-"/>
    <s v=""/>
    <s v="22/08/2025 10:08"/>
    <s v="-"/>
    <s v="J&amp;T COD"/>
    <s v="Tiktok"/>
    <s v="จ่ายทีหลัง / COD"/>
    <s v=""/>
    <s v="762950926743"/>
    <s v="22/08/2025 10:08"/>
  </r>
  <r>
    <x v="3"/>
    <x v="3"/>
    <n v="50"/>
    <n v="1"/>
    <s v="FSA1"/>
    <n v="100"/>
    <n v="0"/>
    <s v="ร้านที่2"/>
    <s v="ก***"/>
    <s v="นครปฐม"/>
    <s v="-"/>
    <s v=""/>
    <s v="22/08/2025 10:08"/>
    <s v="-"/>
    <s v="J&amp;T COD"/>
    <s v="Tiktok"/>
    <s v="จ่ายทีหลัง / COD"/>
    <s v=""/>
    <s v="762950926743"/>
    <s v="22/08/2025 10:08"/>
  </r>
  <r>
    <x v="4"/>
    <x v="4"/>
    <n v="50"/>
    <n v="1"/>
    <s v="FSA1"/>
    <n v="100"/>
    <n v="0"/>
    <s v="ร้านที่2"/>
    <s v="ก***"/>
    <s v="นครปฐม"/>
    <s v="-"/>
    <s v=""/>
    <s v="22/08/2025 10:08"/>
    <s v="-"/>
    <s v="J&amp;T COD"/>
    <s v="Tiktok"/>
    <s v="จ่ายทีหลัง / COD"/>
    <s v=""/>
    <s v="762950926743"/>
    <s v="22/08/2025 10:08"/>
  </r>
  <r>
    <x v="2"/>
    <x v="2"/>
    <n v="50"/>
    <n v="1"/>
    <s v="FSA0"/>
    <n v="100"/>
    <n v="0"/>
    <s v="ร้านที่2"/>
    <s v="ท***ุข อ***ส"/>
    <s v="พิษณุโลก"/>
    <s v="-"/>
    <s v=""/>
    <s v="22/08/2025 10:07"/>
    <s v="-"/>
    <s v="J&amp;T COD"/>
    <s v="Tiktok"/>
    <s v="จ่ายทีหลัง / COD"/>
    <s v=""/>
    <s v="762972424712"/>
    <s v="22/08/2025 10:07"/>
  </r>
  <r>
    <x v="3"/>
    <x v="3"/>
    <n v="50"/>
    <n v="1"/>
    <s v="FSA0"/>
    <n v="100"/>
    <n v="0"/>
    <s v="ร้านที่2"/>
    <s v="ท***ุข อ***ส"/>
    <s v="พิษณุโลก"/>
    <s v="-"/>
    <s v=""/>
    <s v="22/08/2025 10:07"/>
    <s v="-"/>
    <s v="J&amp;T COD"/>
    <s v="Tiktok"/>
    <s v="จ่ายทีหลัง / COD"/>
    <s v=""/>
    <s v="762972424712"/>
    <s v="22/08/2025 10:07"/>
  </r>
  <r>
    <x v="4"/>
    <x v="4"/>
    <n v="50"/>
    <n v="1"/>
    <s v="FSA0"/>
    <n v="100"/>
    <n v="0"/>
    <s v="ร้านที่2"/>
    <s v="ท***ุข อ***ส"/>
    <s v="พิษณุโลก"/>
    <s v="-"/>
    <s v=""/>
    <s v="22/08/2025 10:07"/>
    <s v="-"/>
    <s v="J&amp;T COD"/>
    <s v="Tiktok"/>
    <s v="จ่ายทีหลัง / COD"/>
    <s v=""/>
    <s v="762972424712"/>
    <s v="22/08/2025 10:07"/>
  </r>
  <r>
    <x v="2"/>
    <x v="2"/>
    <n v="50"/>
    <n v="3"/>
    <s v="FRZ98"/>
    <n v="300"/>
    <n v="0"/>
    <s v="ร้านที่2"/>
    <s v="ก***รรณ โ***ง"/>
    <s v="ระยอง"/>
    <s v="-"/>
    <s v=""/>
    <s v="22/08/2025 10:03"/>
    <s v="-"/>
    <s v="J&amp;T COD"/>
    <s v="Tiktok"/>
    <s v="จ่ายทีหลัง / COD"/>
    <s v=""/>
    <s v="762937708794"/>
    <s v="22/08/2025 10:03"/>
  </r>
  <r>
    <x v="3"/>
    <x v="3"/>
    <n v="50"/>
    <n v="3"/>
    <s v="FRZ98"/>
    <n v="300"/>
    <n v="0"/>
    <s v="ร้านที่2"/>
    <s v="ก***รรณ โ***ง"/>
    <s v="ระยอง"/>
    <s v="-"/>
    <s v=""/>
    <s v="22/08/2025 10:03"/>
    <s v="-"/>
    <s v="J&amp;T COD"/>
    <s v="Tiktok"/>
    <s v="จ่ายทีหลัง / COD"/>
    <s v=""/>
    <s v="762937708794"/>
    <s v="22/08/2025 10:03"/>
  </r>
  <r>
    <x v="4"/>
    <x v="4"/>
    <n v="50"/>
    <n v="3"/>
    <s v="FRZ98"/>
    <n v="300"/>
    <n v="0"/>
    <s v="ร้านที่2"/>
    <s v="ก***รรณ โ***ง"/>
    <s v="ระยอง"/>
    <s v="-"/>
    <s v=""/>
    <s v="22/08/2025 10:03"/>
    <s v="-"/>
    <s v="J&amp;T COD"/>
    <s v="Tiktok"/>
    <s v="จ่ายทีหลัง / COD"/>
    <s v=""/>
    <s v="762937708794"/>
    <s v="22/08/2025 10:03"/>
  </r>
  <r>
    <x v="2"/>
    <x v="2"/>
    <n v="50"/>
    <n v="1"/>
    <s v="FRZ97"/>
    <n v="100"/>
    <n v="0"/>
    <s v="ร้านที่2"/>
    <s v="เ***"/>
    <s v="นครปฐม"/>
    <s v="-"/>
    <s v=""/>
    <s v="22/08/2025 10:02"/>
    <s v="-"/>
    <s v="J&amp;T Express"/>
    <s v="Tiktok"/>
    <s v="tiktok"/>
    <s v=""/>
    <s v="762960626713"/>
    <s v="22/08/2025 10:01"/>
  </r>
  <r>
    <x v="3"/>
    <x v="3"/>
    <n v="50"/>
    <n v="1"/>
    <s v="FRZ97"/>
    <n v="100"/>
    <n v="0"/>
    <s v="ร้านที่2"/>
    <s v="เ***"/>
    <s v="นครปฐม"/>
    <s v="-"/>
    <s v=""/>
    <s v="22/08/2025 10:02"/>
    <s v="-"/>
    <s v="J&amp;T Express"/>
    <s v="Tiktok"/>
    <s v="tiktok"/>
    <s v=""/>
    <s v="762960626713"/>
    <s v="22/08/2025 10:01"/>
  </r>
  <r>
    <x v="4"/>
    <x v="4"/>
    <n v="50"/>
    <n v="1"/>
    <s v="FRZ97"/>
    <n v="100"/>
    <n v="0"/>
    <s v="ร้านที่2"/>
    <s v="เ***"/>
    <s v="นครปฐม"/>
    <s v="-"/>
    <s v=""/>
    <s v="22/08/2025 10:02"/>
    <s v="-"/>
    <s v="J&amp;T Express"/>
    <s v="Tiktok"/>
    <s v="tiktok"/>
    <s v=""/>
    <s v="762960626713"/>
    <s v="22/08/2025 10:01"/>
  </r>
  <r>
    <x v="0"/>
    <x v="0"/>
    <n v="50"/>
    <n v="6"/>
    <s v="FRZ96"/>
    <n v="580"/>
    <n v="0"/>
    <s v="ร้านที่2"/>
    <s v="ก***รรณ โ***ง"/>
    <s v="ระยอง"/>
    <s v="-"/>
    <s v=""/>
    <s v="22/08/2025 09:55"/>
    <s v="-"/>
    <s v="J&amp;T COD"/>
    <s v="Tiktok"/>
    <s v="จ่ายทีหลัง / COD"/>
    <s v=""/>
    <s v="762928479703"/>
    <s v="22/08/2025 09:55"/>
  </r>
  <r>
    <x v="0"/>
    <x v="0"/>
    <n v="50"/>
    <n v="12"/>
    <s v="FRZ96"/>
    <n v="580"/>
    <n v="0"/>
    <s v="ร้านที่2"/>
    <s v="ก***รรณ โ***ง"/>
    <s v="ระยอง"/>
    <s v="-"/>
    <s v=""/>
    <s v="22/08/2025 09:55"/>
    <s v="-"/>
    <s v="J&amp;T COD"/>
    <s v="Tiktok"/>
    <s v="จ่ายทีหลัง / COD"/>
    <s v=""/>
    <s v="762928479703"/>
    <s v="22/08/2025 09:55"/>
  </r>
  <r>
    <x v="2"/>
    <x v="2"/>
    <n v="50"/>
    <n v="1"/>
    <s v="FRZ94"/>
    <n v="100"/>
    <n v="0"/>
    <s v="ร้านที่2"/>
    <s v="ท***รรณ"/>
    <s v="นครปฐม"/>
    <s v="-"/>
    <s v=""/>
    <s v="22/08/2025 10:37"/>
    <s v="-"/>
    <s v="J&amp;T Express"/>
    <s v="Tiktok"/>
    <s v="tiktok"/>
    <s v=""/>
    <s v="762918920735"/>
    <s v="22/08/2025 09:49"/>
  </r>
  <r>
    <x v="3"/>
    <x v="3"/>
    <n v="50"/>
    <n v="1"/>
    <s v="FRZ94"/>
    <n v="100"/>
    <n v="0"/>
    <s v="ร้านที่2"/>
    <s v="ท***รรณ"/>
    <s v="นครปฐม"/>
    <s v="-"/>
    <s v=""/>
    <s v="22/08/2025 10:37"/>
    <s v="-"/>
    <s v="J&amp;T Express"/>
    <s v="Tiktok"/>
    <s v="tiktok"/>
    <s v=""/>
    <s v="762918920735"/>
    <s v="22/08/2025 09:49"/>
  </r>
  <r>
    <x v="4"/>
    <x v="4"/>
    <n v="50"/>
    <n v="1"/>
    <s v="FRZ94"/>
    <n v="100"/>
    <n v="0"/>
    <s v="ร้านที่2"/>
    <s v="ท***รรณ"/>
    <s v="นครปฐม"/>
    <s v="-"/>
    <s v=""/>
    <s v="22/08/2025 10:37"/>
    <s v="-"/>
    <s v="J&amp;T Express"/>
    <s v="Tiktok"/>
    <s v="tiktok"/>
    <s v=""/>
    <s v="762918920735"/>
    <s v="22/08/2025 09:49"/>
  </r>
  <r>
    <x v="12"/>
    <x v="13"/>
    <n v="66.666666666666671"/>
    <n v="6"/>
    <s v="FRZ93"/>
    <n v="200"/>
    <n v="0"/>
    <s v="ร้านที่4"/>
    <s v="เ***นเพ็ญ"/>
    <s v="สกลนคร"/>
    <s v="-"/>
    <s v=""/>
    <s v="22/08/2025 09:49"/>
    <s v="-"/>
    <s v="J&amp;T COD"/>
    <s v="Tiktok"/>
    <s v="จ่ายทีหลัง / COD"/>
    <s v=""/>
    <s v="762976075632"/>
    <s v="22/08/2025 09:49"/>
  </r>
  <r>
    <x v="2"/>
    <x v="2"/>
    <n v="50"/>
    <n v="1"/>
    <s v="FRZ92"/>
    <n v="100"/>
    <n v="0"/>
    <s v="ร้านที่2"/>
    <s v="K***w.a.n"/>
    <s v="นครปฐม"/>
    <s v="-"/>
    <s v=""/>
    <s v="22/08/2025 09:49"/>
    <s v="-"/>
    <s v="J&amp;T COD"/>
    <s v="Tiktok"/>
    <s v="จ่ายทีหลัง / COD"/>
    <s v=""/>
    <s v="762904323731"/>
    <s v="22/08/2025 09:49"/>
  </r>
  <r>
    <x v="3"/>
    <x v="3"/>
    <n v="50"/>
    <n v="1"/>
    <s v="FRZ92"/>
    <n v="100"/>
    <n v="0"/>
    <s v="ร้านที่2"/>
    <s v="K***w.a.n"/>
    <s v="นครปฐม"/>
    <s v="-"/>
    <s v=""/>
    <s v="22/08/2025 09:49"/>
    <s v="-"/>
    <s v="J&amp;T COD"/>
    <s v="Tiktok"/>
    <s v="จ่ายทีหลัง / COD"/>
    <s v=""/>
    <s v="762904323731"/>
    <s v="22/08/2025 09:49"/>
  </r>
  <r>
    <x v="4"/>
    <x v="4"/>
    <n v="50"/>
    <n v="1"/>
    <s v="FRZ92"/>
    <n v="100"/>
    <n v="0"/>
    <s v="ร้านที่2"/>
    <s v="K***w.a.n"/>
    <s v="นครปฐม"/>
    <s v="-"/>
    <s v=""/>
    <s v="22/08/2025 09:49"/>
    <s v="-"/>
    <s v="J&amp;T COD"/>
    <s v="Tiktok"/>
    <s v="จ่ายทีหลัง / COD"/>
    <s v=""/>
    <s v="762904323731"/>
    <s v="22/08/2025 09:49"/>
  </r>
  <r>
    <x v="0"/>
    <x v="0"/>
    <n v="50"/>
    <n v="6"/>
    <s v="FRZ91"/>
    <n v="200"/>
    <n v="0"/>
    <s v="ร้านที่2"/>
    <s v="ท***ภร  ร***วราหะ"/>
    <s v="Phetchaburi"/>
    <s v="-"/>
    <s v=""/>
    <s v="22/08/2025 09:48"/>
    <s v="-"/>
    <s v="J&amp;T COD"/>
    <s v="Tiktok"/>
    <s v="จ่ายทีหลัง / COD"/>
    <s v=""/>
    <s v="762904808735"/>
    <s v="22/08/2025 09:48"/>
  </r>
  <r>
    <x v="2"/>
    <x v="2"/>
    <n v="50"/>
    <n v="1"/>
    <s v="FRZ88"/>
    <n v="100"/>
    <n v="0"/>
    <s v="ร้านที่2"/>
    <s v="น***ี เ***สันโดด"/>
    <s v="นครนายก"/>
    <s v="-"/>
    <s v=""/>
    <s v="22/08/2025 09:46"/>
    <s v="-"/>
    <s v="J&amp;T COD"/>
    <s v="Tiktok"/>
    <s v="จ่ายทีหลัง / COD"/>
    <s v=""/>
    <s v="762975323736"/>
    <s v="22/08/2025 09:46"/>
  </r>
  <r>
    <x v="3"/>
    <x v="3"/>
    <n v="50"/>
    <n v="1"/>
    <s v="FRZ88"/>
    <n v="100"/>
    <n v="0"/>
    <s v="ร้านที่2"/>
    <s v="น***ี เ***สันโดด"/>
    <s v="นครนายก"/>
    <s v="-"/>
    <s v=""/>
    <s v="22/08/2025 09:46"/>
    <s v="-"/>
    <s v="J&amp;T COD"/>
    <s v="Tiktok"/>
    <s v="จ่ายทีหลัง / COD"/>
    <s v=""/>
    <s v="762975323736"/>
    <s v="22/08/2025 09:46"/>
  </r>
  <r>
    <x v="4"/>
    <x v="4"/>
    <n v="50"/>
    <n v="1"/>
    <s v="FRZ88"/>
    <n v="100"/>
    <n v="0"/>
    <s v="ร้านที่2"/>
    <s v="น***ี เ***สันโดด"/>
    <s v="นครนายก"/>
    <s v="-"/>
    <s v=""/>
    <s v="22/08/2025 09:46"/>
    <s v="-"/>
    <s v="J&amp;T COD"/>
    <s v="Tiktok"/>
    <s v="จ่ายทีหลัง / COD"/>
    <s v=""/>
    <s v="762975323736"/>
    <s v="22/08/2025 09:46"/>
  </r>
  <r>
    <x v="0"/>
    <x v="0"/>
    <n v="50"/>
    <n v="6"/>
    <s v="FRZ87"/>
    <n v="200"/>
    <n v="0"/>
    <s v="ร้านที่2"/>
    <s v="ว***า ใ***"/>
    <s v="พิจิตร"/>
    <s v="-"/>
    <s v=""/>
    <s v="22/08/2025 09:45"/>
    <s v="-"/>
    <s v="J&amp;T COD"/>
    <s v="Tiktok"/>
    <s v="จ่ายทีหลัง / COD"/>
    <s v=""/>
    <s v="762953304746"/>
    <s v="22/08/2025 09:45"/>
  </r>
  <r>
    <x v="14"/>
    <x v="18"/>
    <n v="120"/>
    <n v="1"/>
    <s v="FRZ86"/>
    <n v="80"/>
    <n v="0"/>
    <s v="ร้านที่2"/>
    <s v="ส***ุนี  เ***สุข"/>
    <s v="ราชบุรี"/>
    <s v="-"/>
    <s v=""/>
    <s v="22/08/2025 09:38"/>
    <s v="-"/>
    <s v="J&amp;T Express"/>
    <s v="Tiktok"/>
    <s v="tiktok"/>
    <s v=""/>
    <s v="762917954702"/>
    <s v="22/08/2025 09:38"/>
  </r>
  <r>
    <x v="0"/>
    <x v="0"/>
    <n v="33.333333333333336"/>
    <n v="3"/>
    <s v="FRZ85"/>
    <n v="200"/>
    <n v="0"/>
    <s v="ร้านที่4"/>
    <s v="บ**"/>
    <s v="นครราชสีมา"/>
    <s v="-"/>
    <s v=""/>
    <s v="22/08/2025 09:35"/>
    <s v="-"/>
    <s v="J&amp;T COD"/>
    <s v="Tiktok"/>
    <s v="จ่ายทีหลัง / COD"/>
    <s v=""/>
    <s v="762902802756"/>
    <s v="22/08/2025 09:35"/>
  </r>
  <r>
    <x v="2"/>
    <x v="2"/>
    <n v="50"/>
    <n v="1"/>
    <s v="FRZ84"/>
    <n v="129"/>
    <n v="29"/>
    <s v="ร้านที่2"/>
    <s v="ค** ม***รรณ์ ส***์อำพล"/>
    <s v="นครปฐม"/>
    <s v="-"/>
    <s v=""/>
    <s v="22/08/2025 09:36"/>
    <s v="-"/>
    <s v="J&amp;T Express"/>
    <s v="Tiktok"/>
    <s v="tiktok"/>
    <s v=""/>
    <s v="762989721782"/>
    <s v="22/08/2025 09:35"/>
  </r>
  <r>
    <x v="3"/>
    <x v="3"/>
    <n v="50"/>
    <n v="1"/>
    <s v="FRZ84"/>
    <n v="129"/>
    <n v="29"/>
    <s v="ร้านที่2"/>
    <s v="ค** ม***รรณ์ ส***์อำพล"/>
    <s v="นครปฐม"/>
    <s v="-"/>
    <s v=""/>
    <s v="22/08/2025 09:36"/>
    <s v="-"/>
    <s v="J&amp;T Express"/>
    <s v="Tiktok"/>
    <s v="tiktok"/>
    <s v=""/>
    <s v="762989721782"/>
    <s v="22/08/2025 09:35"/>
  </r>
  <r>
    <x v="4"/>
    <x v="4"/>
    <n v="50"/>
    <n v="1"/>
    <s v="FRZ84"/>
    <n v="129"/>
    <n v="29"/>
    <s v="ร้านที่2"/>
    <s v="ค** ม***รรณ์ ส***์อำพล"/>
    <s v="นครปฐม"/>
    <s v="-"/>
    <s v=""/>
    <s v="22/08/2025 09:36"/>
    <s v="-"/>
    <s v="J&amp;T Express"/>
    <s v="Tiktok"/>
    <s v="tiktok"/>
    <s v=""/>
    <s v="762989721782"/>
    <s v="22/08/2025 09:35"/>
  </r>
  <r>
    <x v="2"/>
    <x v="2"/>
    <n v="50"/>
    <n v="2"/>
    <s v="FRZ83"/>
    <n v="200"/>
    <n v="0"/>
    <s v="ร้านที่2"/>
    <s v="ก***ิกา  ห***อง"/>
    <s v="ขอนแก่น"/>
    <s v="-"/>
    <s v=""/>
    <s v="22/08/2025 09:36"/>
    <s v="-"/>
    <s v="J&amp;T Express"/>
    <s v="Tiktok"/>
    <s v="tiktok"/>
    <s v=""/>
    <s v="762972407794"/>
    <s v="22/08/2025 09:35"/>
  </r>
  <r>
    <x v="3"/>
    <x v="3"/>
    <n v="50"/>
    <n v="2"/>
    <s v="FRZ83"/>
    <n v="200"/>
    <n v="0"/>
    <s v="ร้านที่2"/>
    <s v="ก***ิกา  ห***อง"/>
    <s v="ขอนแก่น"/>
    <s v="-"/>
    <s v=""/>
    <s v="22/08/2025 09:36"/>
    <s v="-"/>
    <s v="J&amp;T Express"/>
    <s v="Tiktok"/>
    <s v="tiktok"/>
    <s v=""/>
    <s v="762972407794"/>
    <s v="22/08/2025 09:35"/>
  </r>
  <r>
    <x v="4"/>
    <x v="4"/>
    <n v="50"/>
    <n v="2"/>
    <s v="FRZ83"/>
    <n v="200"/>
    <n v="0"/>
    <s v="ร้านที่2"/>
    <s v="ก***ิกา  ห***อง"/>
    <s v="ขอนแก่น"/>
    <s v="-"/>
    <s v=""/>
    <s v="22/08/2025 09:36"/>
    <s v="-"/>
    <s v="J&amp;T Express"/>
    <s v="Tiktok"/>
    <s v="tiktok"/>
    <s v=""/>
    <s v="762972407794"/>
    <s v="22/08/2025 09:35"/>
  </r>
  <r>
    <x v="2"/>
    <x v="2"/>
    <n v="50"/>
    <n v="1"/>
    <s v="FRZ82"/>
    <n v="100"/>
    <n v="0"/>
    <s v="ร้านที่2"/>
    <s v="ธ***ชนก อ***ชอบ"/>
    <s v="พระนครศรีอยุธยา"/>
    <s v="-"/>
    <s v=""/>
    <s v="22/08/2025 09:34"/>
    <s v="-"/>
    <s v="J&amp;T COD"/>
    <s v="Tiktok"/>
    <s v="จ่ายทีหลัง / COD"/>
    <s v=""/>
    <s v="762911423761"/>
    <s v="22/08/2025 09:35"/>
  </r>
  <r>
    <x v="3"/>
    <x v="3"/>
    <n v="50"/>
    <n v="1"/>
    <s v="FRZ82"/>
    <n v="100"/>
    <n v="0"/>
    <s v="ร้านที่2"/>
    <s v="ธ***ชนก อ***ชอบ"/>
    <s v="พระนครศรีอยุธยา"/>
    <s v="-"/>
    <s v=""/>
    <s v="22/08/2025 09:34"/>
    <s v="-"/>
    <s v="J&amp;T COD"/>
    <s v="Tiktok"/>
    <s v="จ่ายทีหลัง / COD"/>
    <s v=""/>
    <s v="762911423761"/>
    <s v="22/08/2025 09:35"/>
  </r>
  <r>
    <x v="4"/>
    <x v="4"/>
    <n v="50"/>
    <n v="1"/>
    <s v="FRZ82"/>
    <n v="100"/>
    <n v="0"/>
    <s v="ร้านที่2"/>
    <s v="ธ***ชนก อ***ชอบ"/>
    <s v="พระนครศรีอยุธยา"/>
    <s v="-"/>
    <s v=""/>
    <s v="22/08/2025 09:34"/>
    <s v="-"/>
    <s v="J&amp;T COD"/>
    <s v="Tiktok"/>
    <s v="จ่ายทีหลัง / COD"/>
    <s v=""/>
    <s v="762911423761"/>
    <s v="22/08/2025 09:35"/>
  </r>
  <r>
    <x v="0"/>
    <x v="0"/>
    <n v="50"/>
    <n v="6"/>
    <s v="FRZ81"/>
    <n v="200"/>
    <n v="0"/>
    <s v="ร้านที่2"/>
    <s v="ค** ว***า น***ื่อ"/>
    <s v="ชัยภูมิ"/>
    <s v="-"/>
    <s v=""/>
    <s v="22/08/2025 09:34"/>
    <s v="-"/>
    <s v="J&amp;T Express"/>
    <s v="Tiktok"/>
    <s v="tiktok"/>
    <s v=""/>
    <s v="762931891702"/>
    <s v="22/08/2025 09:34"/>
  </r>
  <r>
    <x v="0"/>
    <x v="0"/>
    <n v="50"/>
    <n v="6"/>
    <s v="FRZ80"/>
    <n v="200"/>
    <n v="0"/>
    <s v="ร้านที่2"/>
    <s v=".***.ก้อย"/>
    <s v="สมุทรสาคร"/>
    <s v="-"/>
    <s v=""/>
    <s v="22/08/2025 09:32"/>
    <s v="-"/>
    <s v="J&amp;T COD"/>
    <s v="Tiktok"/>
    <s v="จ่ายทีหลัง / COD"/>
    <s v=""/>
    <s v="762915500723"/>
    <s v="22/08/2025 09:32"/>
  </r>
  <r>
    <x v="0"/>
    <x v="0"/>
    <n v="50"/>
    <n v="6"/>
    <s v="FRZ79"/>
    <n v="200"/>
    <n v="0"/>
    <s v="ร้านที่2"/>
    <s v="ก***าภัค ห***ผล"/>
    <s v="อำนาจเจริญ"/>
    <s v="-"/>
    <s v=""/>
    <s v="22/08/2025 09:31"/>
    <s v="-"/>
    <s v="J&amp;T COD"/>
    <s v="Tiktok"/>
    <s v="จ่ายทีหลัง / COD"/>
    <s v=""/>
    <s v="762947498703"/>
    <s v="22/08/2025 09:31"/>
  </r>
  <r>
    <x v="0"/>
    <x v="0"/>
    <n v="50"/>
    <n v="6"/>
    <s v="FRZ77"/>
    <n v="200"/>
    <n v="0"/>
    <s v="ร้านที่2"/>
    <s v="ป***าน ค***ีจริง"/>
    <s v="ฉะเชิงเทรา"/>
    <s v="-"/>
    <s v=""/>
    <s v="22/08/2025 09:25"/>
    <s v="-"/>
    <s v="J&amp;T Express"/>
    <s v="Tiktok"/>
    <s v="tiktok"/>
    <s v=""/>
    <s v="762931100746"/>
    <s v="22/08/2025 09:25"/>
  </r>
  <r>
    <x v="2"/>
    <x v="2"/>
    <n v="50"/>
    <n v="1"/>
    <s v="FRZ76"/>
    <n v="100"/>
    <n v="0"/>
    <s v="ร้านที่2"/>
    <s v="ก***ณี พ***ท์"/>
    <s v="เทศบาลนครขอนแก่น"/>
    <s v="-"/>
    <s v=""/>
    <s v="22/08/2025 09:24"/>
    <s v="-"/>
    <s v="J&amp;T COD"/>
    <s v="Tiktok"/>
    <s v="จ่ายทีหลัง / COD"/>
    <s v=""/>
    <s v="762956927784"/>
    <s v="22/08/2025 09:24"/>
  </r>
  <r>
    <x v="3"/>
    <x v="3"/>
    <n v="50"/>
    <n v="1"/>
    <s v="FRZ76"/>
    <n v="100"/>
    <n v="0"/>
    <s v="ร้านที่2"/>
    <s v="ก***ณี พ***ท์"/>
    <s v="เทศบาลนครขอนแก่น"/>
    <s v="-"/>
    <s v=""/>
    <s v="22/08/2025 09:24"/>
    <s v="-"/>
    <s v="J&amp;T COD"/>
    <s v="Tiktok"/>
    <s v="จ่ายทีหลัง / COD"/>
    <s v=""/>
    <s v="762956927784"/>
    <s v="22/08/2025 09:24"/>
  </r>
  <r>
    <x v="4"/>
    <x v="4"/>
    <n v="50"/>
    <n v="1"/>
    <s v="FRZ76"/>
    <n v="100"/>
    <n v="0"/>
    <s v="ร้านที่2"/>
    <s v="ก***ณี พ***ท์"/>
    <s v="เทศบาลนครขอนแก่น"/>
    <s v="-"/>
    <s v=""/>
    <s v="22/08/2025 09:24"/>
    <s v="-"/>
    <s v="J&amp;T COD"/>
    <s v="Tiktok"/>
    <s v="จ่ายทีหลัง / COD"/>
    <s v=""/>
    <s v="762956927784"/>
    <s v="22/08/2025 09:24"/>
  </r>
  <r>
    <x v="0"/>
    <x v="0"/>
    <n v="50"/>
    <n v="6"/>
    <s v="FRZ75"/>
    <n v="200"/>
    <n v="0"/>
    <s v="ร้านที่2"/>
    <s v="ด***าว ด***คุ้ม"/>
    <s v="พิจิตร"/>
    <s v="-"/>
    <s v=""/>
    <s v="22/08/2025 19:53"/>
    <s v="-"/>
    <s v="J&amp;T Express"/>
    <s v="Tiktok"/>
    <s v="tiktok"/>
    <s v=""/>
    <s v="762912902743"/>
    <s v="22/08/2025 09:22"/>
  </r>
  <r>
    <x v="2"/>
    <x v="2"/>
    <n v="50"/>
    <n v="2"/>
    <s v="FRZ74"/>
    <n v="200"/>
    <n v="0"/>
    <s v="ร้านที่2"/>
    <s v="ป***าน ค***ีจริง"/>
    <s v="ฉะเชิงเทรา"/>
    <s v="-"/>
    <s v=""/>
    <s v="22/08/2025 09:21"/>
    <s v="-"/>
    <s v="J&amp;T Express"/>
    <s v="Tiktok"/>
    <s v="tiktok"/>
    <s v=""/>
    <s v="762923808791"/>
    <s v="22/08/2025 09:21"/>
  </r>
  <r>
    <x v="3"/>
    <x v="3"/>
    <n v="50"/>
    <n v="2"/>
    <s v="FRZ74"/>
    <n v="200"/>
    <n v="0"/>
    <s v="ร้านที่2"/>
    <s v="ป***าน ค***ีจริง"/>
    <s v="ฉะเชิงเทรา"/>
    <s v="-"/>
    <s v=""/>
    <s v="22/08/2025 09:21"/>
    <s v="-"/>
    <s v="J&amp;T Express"/>
    <s v="Tiktok"/>
    <s v="tiktok"/>
    <s v=""/>
    <s v="762923808791"/>
    <s v="22/08/2025 09:21"/>
  </r>
  <r>
    <x v="4"/>
    <x v="4"/>
    <n v="50"/>
    <n v="2"/>
    <s v="FRZ74"/>
    <n v="200"/>
    <n v="0"/>
    <s v="ร้านที่2"/>
    <s v="ป***าน ค***ีจริง"/>
    <s v="ฉะเชิงเทรา"/>
    <s v="-"/>
    <s v=""/>
    <s v="22/08/2025 09:21"/>
    <s v="-"/>
    <s v="J&amp;T Express"/>
    <s v="Tiktok"/>
    <s v="tiktok"/>
    <s v=""/>
    <s v="762923808791"/>
    <s v="22/08/2025 09:21"/>
  </r>
  <r>
    <x v="1"/>
    <x v="1"/>
    <n v="66.666666666666671"/>
    <n v="3"/>
    <s v="FRZ73"/>
    <n v="200"/>
    <n v="0"/>
    <s v="ร้านที่2"/>
    <s v="บ***ลิศ  ท***ะจายะ"/>
    <s v="กรุงเทพฯ"/>
    <s v="-"/>
    <s v=""/>
    <s v="22/08/2025 09:18"/>
    <s v="-"/>
    <s v="J&amp;T COD"/>
    <s v="Tiktok"/>
    <s v="จ่ายทีหลัง / COD"/>
    <s v=""/>
    <s v="762966270625"/>
    <s v="22/08/2025 09:19"/>
  </r>
  <r>
    <x v="2"/>
    <x v="2"/>
    <n v="50"/>
    <n v="1"/>
    <s v="FRZ73"/>
    <n v="200"/>
    <n v="0"/>
    <s v="ร้านที่2"/>
    <s v="บ***ลิศ  ท***ะจายะ"/>
    <s v="กรุงเทพฯ"/>
    <s v="-"/>
    <s v=""/>
    <s v="22/08/2025 09:18"/>
    <s v="-"/>
    <s v="J&amp;T COD"/>
    <s v="Tiktok"/>
    <s v="จ่ายทีหลัง / COD"/>
    <s v=""/>
    <s v="762966270625"/>
    <s v="22/08/2025 09:18"/>
  </r>
  <r>
    <x v="3"/>
    <x v="3"/>
    <n v="50"/>
    <n v="1"/>
    <s v="FRZ73"/>
    <n v="200"/>
    <n v="0"/>
    <s v="ร้านที่2"/>
    <s v="บ***ลิศ  ท***ะจายะ"/>
    <s v="กรุงเทพฯ"/>
    <s v="-"/>
    <s v=""/>
    <s v="22/08/2025 09:18"/>
    <s v="-"/>
    <s v="J&amp;T COD"/>
    <s v="Tiktok"/>
    <s v="จ่ายทีหลัง / COD"/>
    <s v=""/>
    <s v="762966270625"/>
    <s v="22/08/2025 09:18"/>
  </r>
  <r>
    <x v="4"/>
    <x v="4"/>
    <n v="50"/>
    <n v="1"/>
    <s v="FRZ73"/>
    <n v="200"/>
    <n v="0"/>
    <s v="ร้านที่2"/>
    <s v="บ***ลิศ  ท***ะจายะ"/>
    <s v="กรุงเทพฯ"/>
    <s v="-"/>
    <s v=""/>
    <s v="22/08/2025 09:18"/>
    <s v="-"/>
    <s v="J&amp;T COD"/>
    <s v="Tiktok"/>
    <s v="จ่ายทีหลัง / COD"/>
    <s v=""/>
    <s v="762966270625"/>
    <s v="22/08/2025 09:18"/>
  </r>
  <r>
    <x v="1"/>
    <x v="1"/>
    <n v="66.666666666666671"/>
    <n v="6"/>
    <s v="FRZ72"/>
    <n v="200"/>
    <n v="0"/>
    <s v="ร้านที่2"/>
    <s v="ศ***รวงษ์เกิด"/>
    <s v="นครราชสีมา"/>
    <s v="-"/>
    <s v=""/>
    <s v="22/08/2025 09:17"/>
    <s v="-"/>
    <s v="J&amp;T COD"/>
    <s v="Tiktok"/>
    <s v="จ่ายทีหลัง / COD"/>
    <s v=""/>
    <s v="762968296635"/>
    <s v="22/08/2025 09:17"/>
  </r>
  <r>
    <x v="16"/>
    <x v="21"/>
    <n v="27.5"/>
    <n v="4"/>
    <s v="FRZ71"/>
    <n v="197"/>
    <n v="26"/>
    <s v="ร้านที่10"/>
    <s v="สุนันทา สงคราม"/>
    <s v="87 หมู่9 บ้านคีรีล้อม · โพธิ์ประสาท/ Pho Prasat_x000a__x000a_ไพศาลี/ Phaisaliนครสวรรค์/ Nakhon Sawan_x000a_60220"/>
    <s v="60220"/>
    <s v="660831629328"/>
    <s v="22/08/2025 09:13"/>
    <s v="-"/>
    <s v="Kerry_dropoff"/>
    <s v="Lazada"/>
    <s v="lazada"/>
    <s v=""/>
    <s v="TH56097NCUGC3E"/>
    <s v="22/08/2025 09:11"/>
  </r>
  <r>
    <x v="1"/>
    <x v="1"/>
    <n v="66.666666666666671"/>
    <n v="3"/>
    <s v="FRZ70"/>
    <n v="100"/>
    <n v="0"/>
    <s v="ร้านที่2"/>
    <s v="เ***ยว ค***ัสดิ์"/>
    <s v="สระบุรี"/>
    <s v="-"/>
    <s v=""/>
    <s v="22/08/2025 09:05"/>
    <s v="-"/>
    <s v="J&amp;T COD"/>
    <s v="Tiktok"/>
    <s v="จ่ายทีหลัง / COD"/>
    <s v=""/>
    <s v="762973798646"/>
    <s v="22/08/2025 09:05"/>
  </r>
  <r>
    <x v="11"/>
    <x v="12"/>
    <n v="66.333333333333329"/>
    <n v="3"/>
    <s v="FRZ69"/>
    <n v="230"/>
    <n v="0"/>
    <s v="ร้านที่1"/>
    <s v="ท******ล"/>
    <s v="******ดพูล เขต.ธนบุรี กทม. เขตธนบุรี จังหวัดกรุงเทพมหานคร 10600"/>
    <s v="10600"/>
    <s v="75"/>
    <s v="22/08/2025 09:08"/>
    <s v="-"/>
    <s v="SPX Express"/>
    <s v="Shopee"/>
    <s v="shopee"/>
    <s v=""/>
    <s v="TH255324552948B"/>
    <s v="22/08/2025 09:03"/>
  </r>
  <r>
    <x v="2"/>
    <x v="2"/>
    <n v="50"/>
    <n v="1"/>
    <s v="FRZ68"/>
    <n v="100"/>
    <n v="0"/>
    <s v="ร้านที่2"/>
    <s v="ญ***สตา ธ***ลทัพ"/>
    <s v="กรุงเทพฯ"/>
    <s v="-"/>
    <s v=""/>
    <s v="22/08/2025 09:00"/>
    <s v="-"/>
    <s v="J&amp;T Express"/>
    <s v="Tiktok"/>
    <s v="tiktok"/>
    <s v=""/>
    <s v="762995525784"/>
    <s v="22/08/2025 09:01"/>
  </r>
  <r>
    <x v="3"/>
    <x v="3"/>
    <n v="50"/>
    <n v="1"/>
    <s v="FRZ68"/>
    <n v="100"/>
    <n v="0"/>
    <s v="ร้านที่2"/>
    <s v="ญ***สตา ธ***ลทัพ"/>
    <s v="กรุงเทพฯ"/>
    <s v="-"/>
    <s v=""/>
    <s v="22/08/2025 09:00"/>
    <s v="-"/>
    <s v="J&amp;T Express"/>
    <s v="Tiktok"/>
    <s v="tiktok"/>
    <s v=""/>
    <s v="762995525784"/>
    <s v="22/08/2025 09:01"/>
  </r>
  <r>
    <x v="4"/>
    <x v="4"/>
    <n v="50"/>
    <n v="1"/>
    <s v="FRZ68"/>
    <n v="100"/>
    <n v="0"/>
    <s v="ร้านที่2"/>
    <s v="ญ***สตา ธ***ลทัพ"/>
    <s v="กรุงเทพฯ"/>
    <s v="-"/>
    <s v=""/>
    <s v="22/08/2025 09:00"/>
    <s v="-"/>
    <s v="J&amp;T Express"/>
    <s v="Tiktok"/>
    <s v="tiktok"/>
    <s v=""/>
    <s v="762995525784"/>
    <s v="22/08/2025 09:00"/>
  </r>
  <r>
    <x v="2"/>
    <x v="2"/>
    <n v="50"/>
    <n v="1"/>
    <s v="FRZ67"/>
    <n v="100"/>
    <n v="0"/>
    <s v="ร้านที่2"/>
    <s v="ศ***ักษ์ จ***ร์ทอง"/>
    <s v="ไทย, ลำพูน, บ้านโฮ่ง,ลำ*** 51***"/>
    <s v="-"/>
    <s v=""/>
    <s v="22/08/2025 08:52"/>
    <s v="-"/>
    <s v="J&amp;T COD"/>
    <s v="Tiktok"/>
    <s v="จ่ายทีหลัง / COD"/>
    <s v=""/>
    <s v="762908223755"/>
    <s v="22/08/2025 08:52"/>
  </r>
  <r>
    <x v="3"/>
    <x v="3"/>
    <n v="50"/>
    <n v="1"/>
    <s v="FRZ67"/>
    <n v="100"/>
    <n v="0"/>
    <s v="ร้านที่2"/>
    <s v="ศ***ักษ์ จ***ร์ทอง"/>
    <s v="ไทย, ลำพูน, บ้านโฮ่ง,ลำ*** 51***"/>
    <s v="-"/>
    <s v=""/>
    <s v="22/08/2025 08:52"/>
    <s v="-"/>
    <s v="J&amp;T COD"/>
    <s v="Tiktok"/>
    <s v="จ่ายทีหลัง / COD"/>
    <s v=""/>
    <s v="762908223755"/>
    <s v="22/08/2025 08:52"/>
  </r>
  <r>
    <x v="4"/>
    <x v="4"/>
    <n v="50"/>
    <n v="1"/>
    <s v="FRZ67"/>
    <n v="100"/>
    <n v="0"/>
    <s v="ร้านที่2"/>
    <s v="ศ***ักษ์ จ***ร์ทอง"/>
    <s v="ไทย, ลำพูน, บ้านโฮ่ง,ลำ*** 51***"/>
    <s v="-"/>
    <s v=""/>
    <s v="22/08/2025 08:52"/>
    <s v="-"/>
    <s v="J&amp;T COD"/>
    <s v="Tiktok"/>
    <s v="จ่ายทีหลัง / COD"/>
    <s v=""/>
    <s v="762908223755"/>
    <s v="22/08/2025 08:52"/>
  </r>
  <r>
    <x v="0"/>
    <x v="0"/>
    <n v="50"/>
    <n v="6"/>
    <s v="FRZ66"/>
    <n v="200"/>
    <n v="0"/>
    <s v="ร้านที่2"/>
    <s v="ญ***สตา ธ***ลทัพ"/>
    <s v="กรุงเทพฯ"/>
    <s v="-"/>
    <s v=""/>
    <s v="22/08/2025 08:51"/>
    <s v="-"/>
    <s v="J&amp;T Express"/>
    <s v="Tiktok"/>
    <s v="tiktok"/>
    <s v="ไม่เอาฝอยทองค่ะ ขอเนยนมเพิ่มค่ะ"/>
    <s v="762916868626"/>
    <s v="22/08/2025 08:51"/>
  </r>
  <r>
    <x v="12"/>
    <x v="13"/>
    <n v="66.666666666666671"/>
    <n v="6"/>
    <s v="FRZ65"/>
    <n v="200"/>
    <n v="0"/>
    <s v="ร้านที่2"/>
    <s v="ณ***ล ส***รณบุตร"/>
    <s v="ปราจีนบุรี"/>
    <s v="-"/>
    <s v=""/>
    <s v="22/08/2025 08:49"/>
    <s v="-"/>
    <s v="J&amp;T Express"/>
    <s v="Tiktok"/>
    <s v="tiktok"/>
    <s v=""/>
    <s v="762977172650"/>
    <s v="22/08/2025 08:49"/>
  </r>
  <r>
    <x v="0"/>
    <x v="0"/>
    <n v="50"/>
    <n v="6"/>
    <s v="FRZ64"/>
    <n v="200"/>
    <n v="0"/>
    <s v="ร้านที่2"/>
    <s v="T***eesak K***dee"/>
    <s v="กาญจนบุรี"/>
    <s v="-"/>
    <s v=""/>
    <s v="22/08/2025 08:45"/>
    <s v="-"/>
    <s v="J&amp;T COD"/>
    <s v="Tiktok"/>
    <s v="จ่ายทีหลัง / COD"/>
    <s v=""/>
    <s v="762906808720"/>
    <s v="22/08/2025 08:46"/>
  </r>
  <r>
    <x v="17"/>
    <x v="22"/>
    <n v="65"/>
    <n v="1"/>
    <s v="FRZ62"/>
    <n v="219"/>
    <n v="2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22/08/2025 08:42"/>
    <s v="sompear3955@gmail.com"/>
    <s v="EMS COD"/>
    <s v="facebook"/>
    <s v="กสิกร"/>
    <s v=""/>
    <s v="JA281846363TH"/>
    <s v="22/08/2025 08:42"/>
  </r>
  <r>
    <x v="18"/>
    <x v="23"/>
    <n v="65"/>
    <n v="1"/>
    <s v="FRZ62"/>
    <n v="219"/>
    <n v="2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22/08/2025 08:42"/>
    <s v="sompear3955@gmail.com"/>
    <s v="EMS COD"/>
    <s v="facebook"/>
    <s v="กสิกร"/>
    <s v=""/>
    <s v="JA281846363TH"/>
    <s v="22/08/2025 08:42"/>
  </r>
  <r>
    <x v="9"/>
    <x v="9"/>
    <n v="65"/>
    <n v="2"/>
    <s v="FRZ62"/>
    <n v="219"/>
    <n v="2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22/08/2025 08:42"/>
    <s v="sompear3955@gmail.com"/>
    <s v="EMS COD"/>
    <s v="facebook"/>
    <s v="กสิกร"/>
    <s v=""/>
    <s v="JA281846363TH"/>
    <s v="22/08/2025 08:41"/>
  </r>
  <r>
    <x v="19"/>
    <x v="24"/>
    <n v="139"/>
    <n v="1"/>
    <s v="FRZ61"/>
    <n v="215"/>
    <n v="0"/>
    <s v="ร้านที่10"/>
    <s v="สิริวรรณ เข็มทอง"/>
    <s v="เลขที่ 104 หมู่ 16_x000a_บ้านกระทะ_x000a_ตำบล วังดาล_x000a_อำเภอ กบินทร์บุรี_x000a_จังหวัด ปราจีนบุรี_x000a_ 25110"/>
    <s v="25110"/>
    <s v="0631424593"/>
    <s v="21/08/2025 20:44"/>
    <s v="sompear3955@gmail.com"/>
    <s v="EMS"/>
    <s v="facebook"/>
    <s v="กสิกร"/>
    <s v=""/>
    <s v="JB339354736TH"/>
    <s v="22/08/2025 08:40"/>
  </r>
  <r>
    <x v="10"/>
    <x v="14"/>
    <n v="139"/>
    <n v="1"/>
    <s v="FRZ61"/>
    <n v="215"/>
    <n v="0"/>
    <s v="ร้านที่10"/>
    <s v="สิริวรรณ เข็มทอง"/>
    <s v="เลขที่ 104 หมู่ 16_x000a_บ้านกระทะ_x000a_ตำบล วังดาล_x000a_อำเภอ กบินทร์บุรี_x000a_จังหวัด ปราจีนบุรี_x000a_ 25110"/>
    <s v="25110"/>
    <s v="0631424593"/>
    <s v="21/08/2025 20:44"/>
    <s v="sompear3955@gmail.com"/>
    <s v="EMS"/>
    <s v="facebook"/>
    <s v="กสิกร"/>
    <s v=""/>
    <s v="JB339354736TH"/>
    <s v="22/08/2025 08:40"/>
  </r>
  <r>
    <x v="19"/>
    <x v="24"/>
    <n v="139"/>
    <n v="1"/>
    <s v="FRZ60"/>
    <n v="215"/>
    <n v="0"/>
    <s v="ร้านที่10"/>
    <s v="ช่างดำรงค์สุวรรณพุ่ม"/>
    <s v="509หมู่10ตำบลทุ่งพระยาอำเภอสนามชัยเขตจังหวัดฉะเชิงเทรา0926560668 24160"/>
    <s v="24160"/>
    <s v="0801809334"/>
    <s v="21/08/2025 19:19"/>
    <s v="sompear3955@gmail.com"/>
    <s v="EMS"/>
    <s v="facebook"/>
    <s v="กสิกร"/>
    <s v=""/>
    <s v="JB339354722TH"/>
    <s v="22/08/2025 08:39"/>
  </r>
  <r>
    <x v="10"/>
    <x v="14"/>
    <n v="139"/>
    <n v="1"/>
    <s v="FRZ60"/>
    <n v="215"/>
    <n v="0"/>
    <s v="ร้านที่10"/>
    <s v="ช่างดำรงค์สุวรรณพุ่ม"/>
    <s v="509หมู่10ตำบลทุ่งพระยาอำเภอสนามชัยเขตจังหวัดฉะเชิงเทรา0926560668 24160"/>
    <s v="24160"/>
    <s v="0801809334"/>
    <s v="21/08/2025 19:19"/>
    <s v="sompear3955@gmail.com"/>
    <s v="EMS"/>
    <s v="facebook"/>
    <s v="กสิกร"/>
    <s v=""/>
    <s v="JB339354722TH"/>
    <s v="22/08/2025 08:39"/>
  </r>
  <r>
    <x v="10"/>
    <x v="14"/>
    <n v="139"/>
    <n v="2"/>
    <s v="FRZ59"/>
    <n v="215"/>
    <n v="0"/>
    <s v="ร้านที่10"/>
    <s v="สาริกา  ขันมณี"/>
    <s v="103  ม.4  ต.แม่ปะ  อ.เถิน  จ.ลำปาง  _x000a_ 52160"/>
    <s v="52160"/>
    <s v="0987678299"/>
    <s v="22/08/2025 08:38"/>
    <s v="sompear3955@gmail.com"/>
    <s v="EMS COD"/>
    <s v="facebook"/>
    <s v="กสิกร"/>
    <s v=""/>
    <s v="JA281846350TH"/>
    <s v="22/08/2025 08:37"/>
  </r>
  <r>
    <x v="19"/>
    <x v="24"/>
    <n v="139"/>
    <n v="2"/>
    <s v="FRZ58"/>
    <n v="215"/>
    <n v="0"/>
    <s v="ร้านที่10"/>
    <s v="ธีระชัย"/>
    <s v="ร้าน ส.สัตวรักษ์ 48 58/9 ม.2 ต.บางน้ำเปรี้ยว อ.บางน้ำเปรี้ยว จ.ฉะเชิงเทรา 24150"/>
    <s v="24150"/>
    <s v="0638177791"/>
    <s v="22/08/2025 08:36"/>
    <s v="sompear3955@gmail.com"/>
    <s v="EMS COD"/>
    <s v="facebook"/>
    <s v="กสิกร"/>
    <s v=""/>
    <s v="JA281846346TH"/>
    <s v="22/08/2025 08:35"/>
  </r>
  <r>
    <x v="8"/>
    <x v="8"/>
    <n v="15"/>
    <n v="2"/>
    <s v="FRZ57"/>
    <n v="34"/>
    <n v="4"/>
    <s v="ร้านที่1"/>
    <s v="เ******)"/>
    <s v="******ำบลสวนหลวง อำเภอกระทุ่มแบน จังหวัดสมุทรสาคร 74110"/>
    <s v="74110"/>
    <s v="74"/>
    <s v="22/08/2025 08:28"/>
    <s v="-"/>
    <s v="SPX Express"/>
    <s v="Shopee"/>
    <s v="shopee"/>
    <s v=""/>
    <s v="TH2562989528055"/>
    <s v="22/08/2025 08:28"/>
  </r>
  <r>
    <x v="8"/>
    <x v="8"/>
    <n v="15"/>
    <n v="2"/>
    <s v="FRZ56"/>
    <n v="34"/>
    <n v="4"/>
    <s v="ร้านที่1"/>
    <s v="เ******)"/>
    <s v="******ำบลสวนหลวง อำเภอกระทุ่มแบน จังหวัดสมุทรสาคร 74110"/>
    <s v="74110"/>
    <s v="74"/>
    <s v="22/08/2025 08:26"/>
    <s v="-"/>
    <s v="SPX Express"/>
    <s v="Shopee"/>
    <s v="shopee"/>
    <s v=""/>
    <s v="TH253052853450M"/>
    <s v="22/08/2025 08:26"/>
  </r>
  <r>
    <x v="11"/>
    <x v="15"/>
    <n v="61.6"/>
    <n v="1"/>
    <s v="FRZ55"/>
    <n v="68.599999999999994"/>
    <n v="7"/>
    <s v="ร้านที่1"/>
    <s v="ส อ ศุภวัฒน์ ถีราวุฒิ"/>
    <s v="9 ซ มงคลอุทิศ2 ต. คอหงส์_x000a__x000a_หาดใหญ่/ Hat Yaiสงขลา/ Songkhla_x000a_90110"/>
    <s v="90110"/>
    <s v="660888305427"/>
    <s v="22/08/2025 07:59"/>
    <s v="-"/>
    <s v="Kerry_dropoff"/>
    <s v="Lazada"/>
    <s v="lazada"/>
    <s v=""/>
    <s v="LEXPU0600186279"/>
    <s v="22/08/2025 07:59"/>
  </r>
  <r>
    <x v="0"/>
    <x v="0"/>
    <n v="33.333333333333336"/>
    <n v="3"/>
    <s v="FRZ54"/>
    <n v="100"/>
    <n v="0"/>
    <s v="ร้านที่2"/>
    <s v="ณ***งษ์ ร***ำ"/>
    <s v="เชียงราย"/>
    <s v="-"/>
    <s v=""/>
    <s v="22/08/2025 07:49"/>
    <s v="-"/>
    <s v="J&amp;T COD"/>
    <s v="Tiktok"/>
    <s v="จ่ายทีหลัง / COD"/>
    <s v=""/>
    <s v="762923294700"/>
    <s v="22/08/2025 07:49"/>
  </r>
  <r>
    <x v="11"/>
    <x v="12"/>
    <n v="78.5"/>
    <n v="2"/>
    <s v="FRZ53"/>
    <n v="157"/>
    <n v="0"/>
    <s v="ร้านที่1"/>
    <s v="น******ข"/>
    <s v="******ุดรัง, อำเภอกุดรัง ตำบลกุดรัง อำเภอกุดรัง จังหวัดมหาสารคาม 44130"/>
    <s v="44130"/>
    <s v="44"/>
    <s v="22/08/2025 08:17"/>
    <s v="-"/>
    <s v="SPX Express"/>
    <s v="Shopee"/>
    <s v="shopee"/>
    <s v=""/>
    <s v="TH250564847097E"/>
    <s v="22/08/2025 07:47"/>
  </r>
  <r>
    <x v="11"/>
    <x v="12"/>
    <n v="76"/>
    <n v="3"/>
    <s v="FRZ52"/>
    <n v="218"/>
    <n v="0"/>
    <s v="ร้านที่1"/>
    <s v="น******ข"/>
    <s v="******ุดรัง, อำเภอกุดรัง ตำบลกุดรัง อำเภอกุดรัง จังหวัดมหาสารคาม 44130"/>
    <s v="44130"/>
    <s v="44"/>
    <s v="22/08/2025 08:15"/>
    <s v="-"/>
    <s v="SPX Express"/>
    <s v="Shopee"/>
    <s v="shopee"/>
    <s v=""/>
    <s v="TH252015322584H"/>
    <s v="22/08/2025 07:45"/>
  </r>
  <r>
    <x v="2"/>
    <x v="2"/>
    <n v="50"/>
    <n v="4"/>
    <s v="FRZ50"/>
    <n v="400"/>
    <n v="0"/>
    <s v="ร้านที่2"/>
    <s v="ศ***นีย์ แ***รุณ"/>
    <s v="นนทบุรี"/>
    <s v="-"/>
    <s v=""/>
    <s v="22/08/2025 07:29"/>
    <s v="-"/>
    <s v="J&amp;T COD"/>
    <s v="Tiktok"/>
    <s v="จ่ายทีหลัง / COD"/>
    <s v=""/>
    <s v="762937570695"/>
    <s v="22/08/2025 07:29"/>
  </r>
  <r>
    <x v="3"/>
    <x v="3"/>
    <n v="50"/>
    <n v="4"/>
    <s v="FRZ50"/>
    <n v="400"/>
    <n v="0"/>
    <s v="ร้านที่2"/>
    <s v="ศ***นีย์ แ***รุณ"/>
    <s v="นนทบุรี"/>
    <s v="-"/>
    <s v=""/>
    <s v="22/08/2025 07:29"/>
    <s v="-"/>
    <s v="J&amp;T COD"/>
    <s v="Tiktok"/>
    <s v="จ่ายทีหลัง / COD"/>
    <s v=""/>
    <s v="762937570695"/>
    <s v="22/08/2025 07:29"/>
  </r>
  <r>
    <x v="4"/>
    <x v="4"/>
    <n v="50"/>
    <n v="4"/>
    <s v="FRZ50"/>
    <n v="400"/>
    <n v="0"/>
    <s v="ร้านที่2"/>
    <s v="ศ***นีย์ แ***รุณ"/>
    <s v="นนทบุรี"/>
    <s v="-"/>
    <s v=""/>
    <s v="22/08/2025 07:29"/>
    <s v="-"/>
    <s v="J&amp;T COD"/>
    <s v="Tiktok"/>
    <s v="จ่ายทีหลัง / COD"/>
    <s v=""/>
    <s v="762937570695"/>
    <s v="22/08/2025 07:29"/>
  </r>
  <r>
    <x v="16"/>
    <x v="21"/>
    <n v="33.333333333333336"/>
    <n v="6"/>
    <s v="FRZ49"/>
    <n v="200"/>
    <n v="0"/>
    <s v="ร้านที่4"/>
    <s v="ศ***์ขาย ร***จริญ"/>
    <s v="ชุมพร"/>
    <s v="-"/>
    <s v=""/>
    <s v="22/08/2025 07:27"/>
    <s v="-"/>
    <s v="J&amp;T COD"/>
    <s v="Tiktok"/>
    <s v="จ่ายทีหลัง / COD"/>
    <s v=""/>
    <s v="762979560663"/>
    <s v="22/08/2025 07:27"/>
  </r>
  <r>
    <x v="2"/>
    <x v="2"/>
    <n v="50"/>
    <n v="1"/>
    <s v="FRZ48"/>
    <n v="100"/>
    <n v="0"/>
    <s v="ร้านที่4"/>
    <s v="ห***ื่อญาดาค่ะ"/>
    <s v="ตาก"/>
    <s v="-"/>
    <s v=""/>
    <s v="22/08/2025 07:14"/>
    <s v="-"/>
    <s v="J&amp;T COD"/>
    <s v="Tiktok"/>
    <s v="จ่ายทีหลัง / COD"/>
    <s v=""/>
    <s v="762960739472"/>
    <s v="22/08/2025 07:14"/>
  </r>
  <r>
    <x v="3"/>
    <x v="3"/>
    <n v="50"/>
    <n v="1"/>
    <s v="FRZ48"/>
    <n v="100"/>
    <n v="0"/>
    <s v="ร้านที่4"/>
    <s v="ห***ื่อญาดาค่ะ"/>
    <s v="ตาก"/>
    <s v="-"/>
    <s v=""/>
    <s v="22/08/2025 07:14"/>
    <s v="-"/>
    <s v="J&amp;T COD"/>
    <s v="Tiktok"/>
    <s v="จ่ายทีหลัง / COD"/>
    <s v=""/>
    <s v="762960739472"/>
    <s v="22/08/2025 07:14"/>
  </r>
  <r>
    <x v="4"/>
    <x v="4"/>
    <n v="50"/>
    <n v="1"/>
    <s v="FRZ48"/>
    <n v="100"/>
    <n v="0"/>
    <s v="ร้านที่4"/>
    <s v="ห***ื่อญาดาค่ะ"/>
    <s v="ตาก"/>
    <s v="-"/>
    <s v=""/>
    <s v="22/08/2025 07:14"/>
    <s v="-"/>
    <s v="J&amp;T COD"/>
    <s v="Tiktok"/>
    <s v="จ่ายทีหลัง / COD"/>
    <s v=""/>
    <s v="762960739472"/>
    <s v="22/08/2025 07:14"/>
  </r>
  <r>
    <x v="0"/>
    <x v="0"/>
    <n v="33.333333333333336"/>
    <n v="3"/>
    <s v="FRZ47"/>
    <n v="100"/>
    <n v="0"/>
    <s v="ร้านที่2"/>
    <s v="ร***ร เ***ใจ"/>
    <s v="สมุทรปราการ"/>
    <s v="-"/>
    <s v=""/>
    <s v="22/08/2025 06:02"/>
    <s v="-"/>
    <s v="J&amp;T Express"/>
    <s v="Tiktok"/>
    <s v="tiktok"/>
    <s v=""/>
    <s v="762961393386"/>
    <s v="22/08/2025 06:02"/>
  </r>
  <r>
    <x v="2"/>
    <x v="2"/>
    <n v="50"/>
    <n v="1"/>
    <s v="FRZ46"/>
    <n v="100"/>
    <n v="0"/>
    <s v="ร้านที่2"/>
    <s v="ม***ี ว***สมัย"/>
    <s v="เทศบาลนครพิษณุโลก"/>
    <s v="-"/>
    <s v=""/>
    <s v="22/08/2025 05:57"/>
    <s v="-"/>
    <s v="J&amp;T COD"/>
    <s v="Tiktok"/>
    <s v="จ่ายทีหลัง / COD"/>
    <s v=""/>
    <s v="762983133474"/>
    <s v="22/08/2025 05:57"/>
  </r>
  <r>
    <x v="3"/>
    <x v="3"/>
    <n v="50"/>
    <n v="1"/>
    <s v="FRZ46"/>
    <n v="100"/>
    <n v="0"/>
    <s v="ร้านที่2"/>
    <s v="ม***ี ว***สมัย"/>
    <s v="เทศบาลนครพิษณุโลก"/>
    <s v="-"/>
    <s v=""/>
    <s v="22/08/2025 05:57"/>
    <s v="-"/>
    <s v="J&amp;T COD"/>
    <s v="Tiktok"/>
    <s v="จ่ายทีหลัง / COD"/>
    <s v=""/>
    <s v="762983133474"/>
    <s v="22/08/2025 05:57"/>
  </r>
  <r>
    <x v="4"/>
    <x v="4"/>
    <n v="50"/>
    <n v="1"/>
    <s v="FRZ46"/>
    <n v="100"/>
    <n v="0"/>
    <s v="ร้านที่2"/>
    <s v="ม***ี ว***สมัย"/>
    <s v="เทศบาลนครพิษณุโลก"/>
    <s v="-"/>
    <s v=""/>
    <s v="22/08/2025 05:57"/>
    <s v="-"/>
    <s v="J&amp;T COD"/>
    <s v="Tiktok"/>
    <s v="จ่ายทีหลัง / COD"/>
    <s v=""/>
    <s v="762983133474"/>
    <s v="22/08/2025 05:57"/>
  </r>
  <r>
    <x v="1"/>
    <x v="1"/>
    <n v="66.666666666666671"/>
    <n v="3"/>
    <s v="FRZ45"/>
    <n v="100"/>
    <n v="0"/>
    <s v="ร้านที่2"/>
    <s v="ป***สร ด***ี"/>
    <s v="ระนอง"/>
    <s v="-"/>
    <s v=""/>
    <s v="22/08/2025 05:36"/>
    <s v="-"/>
    <s v="J&amp;T COD"/>
    <s v="Tiktok"/>
    <s v="จ่ายทีหลัง / COD"/>
    <s v=""/>
    <s v="762910287370"/>
    <s v="22/08/2025 05:36"/>
  </r>
  <r>
    <x v="0"/>
    <x v="0"/>
    <n v="33.333333333333336"/>
    <n v="6"/>
    <s v="FRZ44"/>
    <n v="200"/>
    <n v="0"/>
    <s v="ร้านที่2"/>
    <s v="ก*** เ***สกุล"/>
    <s v="นนทบุรี"/>
    <s v="-"/>
    <s v=""/>
    <s v="22/08/2025 03:58"/>
    <s v="-"/>
    <s v="J&amp;T COD"/>
    <s v="Tiktok"/>
    <s v="จ่ายทีหลัง / COD"/>
    <s v=""/>
    <s v="762987698336"/>
    <s v="22/08/2025 03:58"/>
  </r>
  <r>
    <x v="2"/>
    <x v="2"/>
    <n v="50"/>
    <n v="2"/>
    <s v="FRZ43"/>
    <n v="235"/>
    <n v="35"/>
    <s v="ร้านที่2"/>
    <s v="J*** J***"/>
    <s v="สมุทรปราการ"/>
    <s v="-"/>
    <s v=""/>
    <s v="22/08/2025 03:03"/>
    <s v="-"/>
    <s v="Flash Express Thailand COD"/>
    <s v="Tiktok"/>
    <s v="จ่ายทีหลัง / COD"/>
    <s v=""/>
    <s v="THT020322NR536Z"/>
    <s v="22/08/2025 03:03"/>
  </r>
  <r>
    <x v="3"/>
    <x v="3"/>
    <n v="50"/>
    <n v="2"/>
    <s v="FRZ43"/>
    <n v="235"/>
    <n v="35"/>
    <s v="ร้านที่2"/>
    <s v="J*** J***"/>
    <s v="สมุทรปราการ"/>
    <s v="-"/>
    <s v=""/>
    <s v="22/08/2025 03:03"/>
    <s v="-"/>
    <s v="Flash Express Thailand COD"/>
    <s v="Tiktok"/>
    <s v="จ่ายทีหลัง / COD"/>
    <s v=""/>
    <s v="THT020322NR536Z"/>
    <s v="22/08/2025 03:03"/>
  </r>
  <r>
    <x v="4"/>
    <x v="4"/>
    <n v="50"/>
    <n v="2"/>
    <s v="FRZ43"/>
    <n v="235"/>
    <n v="35"/>
    <s v="ร้านที่2"/>
    <s v="J*** J***"/>
    <s v="สมุทรปราการ"/>
    <s v="-"/>
    <s v=""/>
    <s v="22/08/2025 03:03"/>
    <s v="-"/>
    <s v="Flash Express Thailand COD"/>
    <s v="Tiktok"/>
    <s v="จ่ายทีหลัง / COD"/>
    <s v=""/>
    <s v="THT020322NR536Z"/>
    <s v="22/08/2025 03:03"/>
  </r>
  <r>
    <x v="0"/>
    <x v="0"/>
    <n v="33.333333333333336"/>
    <n v="3"/>
    <s v="FRZ42"/>
    <n v="100"/>
    <n v="0"/>
    <s v="ร้านที่2"/>
    <s v="ธ***ล พ***ชาติกุล"/>
    <s v="กรุงเทพมหานคร"/>
    <s v="-"/>
    <s v=""/>
    <s v="22/08/2025 02:44"/>
    <s v="-"/>
    <s v="J&amp;T COD"/>
    <s v="Tiktok"/>
    <s v="จ่ายทีหลัง / COD"/>
    <s v=""/>
    <s v="762948484395"/>
    <s v="22/08/2025 02:44"/>
  </r>
  <r>
    <x v="2"/>
    <x v="2"/>
    <n v="50"/>
    <n v="1"/>
    <s v="FRZ41"/>
    <n v="100"/>
    <n v="0"/>
    <s v="ร้านที่2"/>
    <s v="อ***น แ***กลม"/>
    <s v="กรุงเทพฯ"/>
    <s v="-"/>
    <s v=""/>
    <s v="22/08/2025 02:33"/>
    <s v="-"/>
    <s v="J&amp;T COD"/>
    <s v="Tiktok"/>
    <s v="จ่ายทีหลัง / COD"/>
    <s v=""/>
    <s v="762936301492"/>
    <s v="22/08/2025 02:33"/>
  </r>
  <r>
    <x v="3"/>
    <x v="3"/>
    <n v="50"/>
    <n v="1"/>
    <s v="FRZ41"/>
    <n v="100"/>
    <n v="0"/>
    <s v="ร้านที่2"/>
    <s v="อ***น แ***กลม"/>
    <s v="กรุงเทพฯ"/>
    <s v="-"/>
    <s v=""/>
    <s v="22/08/2025 02:33"/>
    <s v="-"/>
    <s v="J&amp;T COD"/>
    <s v="Tiktok"/>
    <s v="จ่ายทีหลัง / COD"/>
    <s v=""/>
    <s v="762936301492"/>
    <s v="22/08/2025 02:33"/>
  </r>
  <r>
    <x v="4"/>
    <x v="4"/>
    <n v="50"/>
    <n v="1"/>
    <s v="FRZ41"/>
    <n v="100"/>
    <n v="0"/>
    <s v="ร้านที่2"/>
    <s v="อ***น แ***กลม"/>
    <s v="กรุงเทพฯ"/>
    <s v="-"/>
    <s v=""/>
    <s v="22/08/2025 02:33"/>
    <s v="-"/>
    <s v="J&amp;T COD"/>
    <s v="Tiktok"/>
    <s v="จ่ายทีหลัง / COD"/>
    <s v=""/>
    <s v="762936301492"/>
    <s v="22/08/2025 02:33"/>
  </r>
  <r>
    <x v="0"/>
    <x v="0"/>
    <n v="33.333333333333336"/>
    <n v="3"/>
    <s v="FRZ40"/>
    <n v="100"/>
    <n v="0"/>
    <s v="ร้านที่2"/>
    <s v="ฉ***ชัย​ ฤ***เสน"/>
    <s v="เพชรบูรณ์"/>
    <s v="-"/>
    <s v=""/>
    <s v="22/08/2025 02:24"/>
    <s v="-"/>
    <s v="J&amp;T COD"/>
    <s v="Tiktok"/>
    <s v="จ่ายทีหลัง / COD"/>
    <s v=""/>
    <s v="762952598310"/>
    <s v="22/08/2025 02:24"/>
  </r>
  <r>
    <x v="0"/>
    <x v="0"/>
    <n v="33.333333333333336"/>
    <n v="3"/>
    <s v="FRZ39"/>
    <n v="100"/>
    <n v="0"/>
    <s v="ร้านที่2"/>
    <s v="ค***ุ๊ก"/>
    <s v="กรุงเทพฯ"/>
    <s v="-"/>
    <s v=""/>
    <s v="22/08/2025 02:12"/>
    <s v="-"/>
    <s v="J&amp;T Express"/>
    <s v="Tiktok"/>
    <s v="tiktok"/>
    <s v=""/>
    <s v="762933797312"/>
    <s v="22/08/2025 02:12"/>
  </r>
  <r>
    <x v="0"/>
    <x v="0"/>
    <n v="33.333333333333336"/>
    <n v="3"/>
    <s v="FRZ38"/>
    <n v="100"/>
    <n v="0"/>
    <s v="ร้านที่2"/>
    <s v="ส***ราสังข์วิเศษ"/>
    <s v="ชลบุรี"/>
    <s v="-"/>
    <s v=""/>
    <s v="22/08/2025 01:44"/>
    <s v="-"/>
    <s v="J&amp;T COD"/>
    <s v="Tiktok"/>
    <s v="จ่ายทีหลัง / COD"/>
    <s v=""/>
    <s v="762909397375"/>
    <s v="22/08/2025 01:44"/>
  </r>
  <r>
    <x v="2"/>
    <x v="2"/>
    <n v="50"/>
    <n v="1"/>
    <s v="FRZ37"/>
    <n v="100"/>
    <n v="0"/>
    <s v="ร้านที่2"/>
    <s v="โ***กา ข***ลาด"/>
    <s v="ชลบุรี"/>
    <s v="-"/>
    <s v=""/>
    <s v="22/08/2025 01:41"/>
    <s v="-"/>
    <s v="J&amp;T Express"/>
    <s v="Tiktok"/>
    <s v="tiktok"/>
    <s v=""/>
    <s v="762919716414"/>
    <s v="22/08/2025 01:41"/>
  </r>
  <r>
    <x v="3"/>
    <x v="3"/>
    <n v="50"/>
    <n v="1"/>
    <s v="FRZ37"/>
    <n v="100"/>
    <n v="0"/>
    <s v="ร้านที่2"/>
    <s v="โ***กา ข***ลาด"/>
    <s v="ชลบุรี"/>
    <s v="-"/>
    <s v=""/>
    <s v="22/08/2025 01:41"/>
    <s v="-"/>
    <s v="J&amp;T Express"/>
    <s v="Tiktok"/>
    <s v="tiktok"/>
    <s v=""/>
    <s v="762919716414"/>
    <s v="22/08/2025 01:41"/>
  </r>
  <r>
    <x v="4"/>
    <x v="4"/>
    <n v="50"/>
    <n v="1"/>
    <s v="FRZ37"/>
    <n v="100"/>
    <n v="0"/>
    <s v="ร้านที่2"/>
    <s v="โ***กา ข***ลาด"/>
    <s v="ชลบุรี"/>
    <s v="-"/>
    <s v=""/>
    <s v="22/08/2025 01:41"/>
    <s v="-"/>
    <s v="J&amp;T Express"/>
    <s v="Tiktok"/>
    <s v="tiktok"/>
    <s v=""/>
    <s v="762919716414"/>
    <s v="22/08/2025 01:41"/>
  </r>
  <r>
    <x v="2"/>
    <x v="2"/>
    <n v="50"/>
    <n v="1"/>
    <s v="FRZ36"/>
    <n v="100"/>
    <n v="0"/>
    <s v="ร้านที่2"/>
    <s v="อ***ณิตา จ***ร์ประทีป"/>
    <s v="สงขลา"/>
    <s v="-"/>
    <s v=""/>
    <s v="22/08/2025 01:28"/>
    <s v="-"/>
    <s v="J&amp;T COD"/>
    <s v="Tiktok"/>
    <s v="จ่ายทีหลัง / COD"/>
    <s v=""/>
    <s v="762987136461"/>
    <s v="22/08/2025 01:28"/>
  </r>
  <r>
    <x v="3"/>
    <x v="3"/>
    <n v="50"/>
    <n v="1"/>
    <s v="FRZ36"/>
    <n v="100"/>
    <n v="0"/>
    <s v="ร้านที่2"/>
    <s v="อ***ณิตา จ***ร์ประทีป"/>
    <s v="สงขลา"/>
    <s v="-"/>
    <s v=""/>
    <s v="22/08/2025 01:28"/>
    <s v="-"/>
    <s v="J&amp;T COD"/>
    <s v="Tiktok"/>
    <s v="จ่ายทีหลัง / COD"/>
    <s v=""/>
    <s v="762987136461"/>
    <s v="22/08/2025 01:28"/>
  </r>
  <r>
    <x v="4"/>
    <x v="4"/>
    <n v="50"/>
    <n v="1"/>
    <s v="FRZ36"/>
    <n v="100"/>
    <n v="0"/>
    <s v="ร้านที่2"/>
    <s v="อ***ณิตา จ***ร์ประทีป"/>
    <s v="สงขลา"/>
    <s v="-"/>
    <s v=""/>
    <s v="22/08/2025 01:28"/>
    <s v="-"/>
    <s v="J&amp;T COD"/>
    <s v="Tiktok"/>
    <s v="จ่ายทีหลัง / COD"/>
    <s v=""/>
    <s v="762987136461"/>
    <s v="22/08/2025 01:28"/>
  </r>
  <r>
    <x v="2"/>
    <x v="2"/>
    <n v="50"/>
    <n v="1"/>
    <s v="FRZ35"/>
    <n v="100"/>
    <n v="0"/>
    <s v="ร้านที่2"/>
    <s v="ว***ัตน์ ภ***ิ์ศรี"/>
    <s v="พระนครศรีอยุธยา"/>
    <s v="-"/>
    <s v=""/>
    <s v="22/08/2025 01:24"/>
    <s v="-"/>
    <s v="J&amp;T COD"/>
    <s v="Tiktok"/>
    <s v="จ่ายทีหลัง / COD"/>
    <s v=""/>
    <s v="762947637443"/>
    <s v="22/08/2025 01:26"/>
  </r>
  <r>
    <x v="3"/>
    <x v="3"/>
    <n v="50"/>
    <n v="1"/>
    <s v="FRZ35"/>
    <n v="100"/>
    <n v="0"/>
    <s v="ร้านที่2"/>
    <s v="ว***ัตน์ ภ***ิ์ศรี"/>
    <s v="พระนครศรีอยุธยา"/>
    <s v="-"/>
    <s v=""/>
    <s v="22/08/2025 01:24"/>
    <s v="-"/>
    <s v="J&amp;T COD"/>
    <s v="Tiktok"/>
    <s v="จ่ายทีหลัง / COD"/>
    <s v=""/>
    <s v="762947637443"/>
    <s v="22/08/2025 01:26"/>
  </r>
  <r>
    <x v="4"/>
    <x v="4"/>
    <n v="50"/>
    <n v="1"/>
    <s v="FRZ35"/>
    <n v="100"/>
    <n v="0"/>
    <s v="ร้านที่2"/>
    <s v="ว***ัตน์ ภ***ิ์ศรี"/>
    <s v="พระนครศรีอยุธยา"/>
    <s v="-"/>
    <s v=""/>
    <s v="22/08/2025 01:24"/>
    <s v="-"/>
    <s v="J&amp;T COD"/>
    <s v="Tiktok"/>
    <s v="จ่ายทีหลัง / COD"/>
    <s v=""/>
    <s v="762947637443"/>
    <s v="22/08/2025 01:26"/>
  </r>
  <r>
    <x v="6"/>
    <x v="6"/>
    <n v="76"/>
    <n v="3"/>
    <s v="FRZ34"/>
    <n v="228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2/08/2025 01:38"/>
    <s v="-"/>
    <s v="SPX Express"/>
    <s v="Shopee"/>
    <s v="shopee"/>
    <s v=""/>
    <s v="TH250744350540H"/>
    <s v="22/08/2025 01:17"/>
  </r>
  <r>
    <x v="1"/>
    <x v="1"/>
    <n v="66.666666666666671"/>
    <n v="3"/>
    <s v="FRZ33"/>
    <n v="100"/>
    <n v="0"/>
    <s v="ร้านที่2"/>
    <s v="ส***ชรา ถ***รัตน์"/>
    <s v="กรุงเทพฯ"/>
    <s v="-"/>
    <s v=""/>
    <s v="22/08/2025 00:08"/>
    <s v="-"/>
    <s v="J&amp;T COD"/>
    <s v="Tiktok"/>
    <s v="จ่ายทีหลัง / COD"/>
    <s v=""/>
    <s v="762916885360"/>
    <s v="22/08/2025 00:1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x v="0"/>
    <x v="0"/>
    <n v="50"/>
    <n v="6"/>
    <s v="FSD89"/>
    <n v="200"/>
    <n v="0"/>
    <s v="ร้านที่2"/>
    <s v="ย***ละ ส***ร"/>
    <s v="พังงา"/>
    <s v="-"/>
    <s v=""/>
    <s v="23/08/2025 23:33"/>
    <s v="-"/>
    <s v="J&amp;T COD"/>
    <s v="Tiktok"/>
    <s v="จ่ายทีหลัง / COD"/>
    <s v=""/>
    <s v="762916268940"/>
    <s v="23/08/2025 23:33"/>
  </r>
  <r>
    <x v="1"/>
    <x v="1"/>
    <n v="66.666666666666671"/>
    <n v="6"/>
    <s v="FSD88"/>
    <n v="450"/>
    <n v="0"/>
    <s v="ร้านที่4"/>
    <s v="ธ***รัตน์ โ***"/>
    <s v="กรุงเทพมหานคร"/>
    <s v="-"/>
    <s v=""/>
    <s v="23/08/2025 23:29"/>
    <s v="-"/>
    <s v="J&amp;T Express"/>
    <s v="Tiktok"/>
    <s v="tiktok"/>
    <s v=""/>
    <s v="762995171912"/>
    <s v="23/08/2025 23:29"/>
  </r>
  <r>
    <x v="1"/>
    <x v="1"/>
    <n v="66.666666666666671"/>
    <n v="3"/>
    <s v="FSD88"/>
    <n v="450"/>
    <n v="0"/>
    <s v="ร้านที่4"/>
    <s v="ธ***รัตน์ โ***"/>
    <s v="กรุงเทพมหานคร"/>
    <s v="-"/>
    <s v=""/>
    <s v="23/08/2025 23:29"/>
    <s v="-"/>
    <s v="J&amp;T Express"/>
    <s v="Tiktok"/>
    <s v="tiktok"/>
    <s v=""/>
    <s v="762995171912"/>
    <s v="23/08/2025 23:29"/>
  </r>
  <r>
    <x v="0"/>
    <x v="0"/>
    <n v="33.333333333333336"/>
    <n v="3"/>
    <s v="FSD87"/>
    <n v="100"/>
    <n v="0"/>
    <s v="ร้านที่2"/>
    <s v="ศ***พร ต***ทอง"/>
    <s v="นนทบุรี"/>
    <s v="-"/>
    <s v=""/>
    <s v="23/08/2025 23:26"/>
    <s v="-"/>
    <s v="Flash Express Thailand COD"/>
    <s v="Tiktok"/>
    <s v="จ่ายทีหลัง / COD"/>
    <s v=""/>
    <s v="THT030522TYF76Z"/>
    <s v="23/08/2025 23:26"/>
  </r>
  <r>
    <x v="2"/>
    <x v="2"/>
    <n v="35"/>
    <n v="8"/>
    <s v="FSD86"/>
    <n v="478"/>
    <n v="0"/>
    <s v="ร้านที่1"/>
    <s v="ศ******่"/>
    <s v="******่าบง, ตำบลตะเบาะ, อำเภอเมืองเพชรบูรณ์ ตำบลตะเบาะ อำเภอเมืองเพชรบูรณ์ จังหวัดเพชรบูรณ์ 67000"/>
    <s v="67000"/>
    <s v="86"/>
    <s v="23/08/2025 23:13"/>
    <s v="-"/>
    <s v="SPX Express"/>
    <s v="Shopee"/>
    <s v="shopee"/>
    <s v=""/>
    <s v="TH256866311415M"/>
    <s v="23/08/2025 22:43"/>
  </r>
  <r>
    <x v="2"/>
    <x v="2"/>
    <n v="40"/>
    <n v="4"/>
    <s v="FSD86"/>
    <n v="478"/>
    <n v="0"/>
    <s v="ร้านที่1"/>
    <s v="ศ******่"/>
    <s v="******่าบง, ตำบลตะเบาะ, อำเภอเมืองเพชรบูรณ์ ตำบลตะเบาะ อำเภอเมืองเพชรบูรณ์ จังหวัดเพชรบูรณ์ 67000"/>
    <s v="67000"/>
    <s v="86"/>
    <s v="23/08/2025 23:13"/>
    <s v="-"/>
    <s v="SPX Express"/>
    <s v="Shopee"/>
    <s v="shopee"/>
    <s v=""/>
    <s v="TH256866311415M"/>
    <s v="23/08/2025 22:43"/>
  </r>
  <r>
    <x v="3"/>
    <x v="3"/>
    <n v="14"/>
    <n v="2"/>
    <s v="FSD85"/>
    <n v="44"/>
    <n v="16"/>
    <s v="ร้านที่1"/>
    <s v="น******จ"/>
    <s v="******องสาหร่าย ตำบลหนองสาหร่าย อำเภอปากช่อง จังหวัดนครราชสีมา 30130"/>
    <s v="30130"/>
    <s v="51"/>
    <s v="23/08/2025 22:41"/>
    <s v="-"/>
    <s v="SPX Express"/>
    <s v="Shopee"/>
    <s v="shopee"/>
    <s v=""/>
    <s v="TH2597947228932"/>
    <s v="23/08/2025 22:41"/>
  </r>
  <r>
    <x v="4"/>
    <x v="4"/>
    <n v="10"/>
    <n v="20"/>
    <s v="FSD84"/>
    <n v="184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23/08/2025 22:30"/>
    <s v="-"/>
    <s v="SPX Express"/>
    <s v="Shopee"/>
    <s v="shopee"/>
    <s v=""/>
    <s v="TH259303006281B"/>
    <s v="23/08/2025 22:30"/>
  </r>
  <r>
    <x v="2"/>
    <x v="2"/>
    <n v="40"/>
    <n v="1"/>
    <s v="FSD83"/>
    <n v="40"/>
    <n v="0"/>
    <s v="ร้านที่1"/>
    <s v="N******t"/>
    <s v="******คลองตาคต, อำเภอโพธาราม ตำบลคลองตาคต อำเภอโพธาราม จังหวัดราชบุรี 70120"/>
    <s v="70120"/>
    <s v="86"/>
    <s v="23/08/2025 22:26"/>
    <s v="-"/>
    <s v="SPX Express"/>
    <s v="Shopee"/>
    <s v="shopee"/>
    <s v=""/>
    <s v="TH2533035241056"/>
    <s v="23/08/2025 21:56"/>
  </r>
  <r>
    <x v="0"/>
    <x v="0"/>
    <n v="33.333333333333336"/>
    <n v="6"/>
    <s v="FSD82"/>
    <n v="200"/>
    <n v="0"/>
    <s v="ร้านที่2"/>
    <s v="ช***ร ม***มย"/>
    <s v="ชุมพร"/>
    <s v="-"/>
    <s v=""/>
    <s v="23/08/2025 21:34"/>
    <s v="-"/>
    <s v="J&amp;T Express"/>
    <s v="Tiktok"/>
    <s v="tiktok"/>
    <s v=""/>
    <s v="762991464001"/>
    <s v="23/08/2025 21:34"/>
  </r>
  <r>
    <x v="0"/>
    <x v="0"/>
    <n v="33.333333333333336"/>
    <n v="3"/>
    <s v="FSD81"/>
    <n v="100"/>
    <n v="0"/>
    <s v="ร้านที่2"/>
    <s v="น***ระภา  บ***ดุง"/>
    <s v="พิษณุโลก"/>
    <s v="-"/>
    <s v=""/>
    <s v="23/08/2025 21:31"/>
    <s v="-"/>
    <s v="J&amp;T COD"/>
    <s v="Tiktok"/>
    <s v="จ่ายทีหลัง / COD"/>
    <s v=""/>
    <s v="762923471914"/>
    <s v="23/08/2025 21:31"/>
  </r>
  <r>
    <x v="2"/>
    <x v="2"/>
    <n v="27.5"/>
    <n v="4"/>
    <s v="FSD80"/>
    <n v="135"/>
    <n v="0"/>
    <s v="ร้านที่2"/>
    <s v="ส***พร อ***ลักษ"/>
    <s v="สมุทรสงคราม"/>
    <s v="-"/>
    <s v=""/>
    <s v="23/08/2025 21:27"/>
    <s v="-"/>
    <s v="J&amp;T COD"/>
    <s v="Tiktok"/>
    <s v="จ่ายทีหลัง / COD"/>
    <s v=""/>
    <s v="762944470923"/>
    <s v="23/08/2025 21:27"/>
  </r>
  <r>
    <x v="5"/>
    <x v="5"/>
    <n v="66.333333333333329"/>
    <n v="3"/>
    <s v="FSD79"/>
    <n v="411"/>
    <n v="10"/>
    <s v="ร้านที่1"/>
    <s v="ก******ำ"/>
    <s v="******สวรรค์ อำเภอเมืองบึงกาฬ จังหวัดบึงกาฬ 38000"/>
    <s v="38000"/>
    <s v="78"/>
    <s v="23/08/2025 21:56"/>
    <s v="-"/>
    <s v="SPX Express"/>
    <s v="Shopee"/>
    <s v="shopee"/>
    <s v=""/>
    <s v="TH2527088252798"/>
    <s v="23/08/2025 21:26"/>
  </r>
  <r>
    <x v="6"/>
    <x v="6"/>
    <n v="64.666666666666671"/>
    <n v="3"/>
    <s v="FSD79"/>
    <n v="411"/>
    <n v="10"/>
    <s v="ร้านที่1"/>
    <s v="ก******ำ"/>
    <s v="******สวรรค์ อำเภอเมืองบึงกาฬ จังหวัดบึงกาฬ 38000"/>
    <s v="38000"/>
    <s v="78"/>
    <s v="23/08/2025 21:56"/>
    <s v="-"/>
    <s v="SPX Express"/>
    <s v="Shopee"/>
    <s v="shopee"/>
    <s v=""/>
    <s v="TH2527088252798"/>
    <s v="23/08/2025 21:26"/>
  </r>
  <r>
    <x v="2"/>
    <x v="2"/>
    <n v="27.5"/>
    <n v="4"/>
    <s v="FSD77"/>
    <n v="145"/>
    <n v="10"/>
    <s v="ร้านที่2"/>
    <s v="เ***า บ***รรมติระวุฒิ"/>
    <s v="ปทุมธานี"/>
    <s v="-"/>
    <s v=""/>
    <s v="23/08/2025 21:07"/>
    <s v="-"/>
    <s v="J&amp;T COD"/>
    <s v="Tiktok"/>
    <s v="จ่ายทีหลัง / COD"/>
    <s v=""/>
    <s v="762933173940"/>
    <s v="23/08/2025 21:11"/>
  </r>
  <r>
    <x v="6"/>
    <x v="7"/>
    <n v="72.22"/>
    <n v="3"/>
    <s v="FSD75"/>
    <n v="273.37"/>
    <n v="56.71"/>
    <s v="ร้านที่1"/>
    <s v="ธัญญลักษณ์ ปักษา"/>
    <s v="80 ม.1 บ้านบุโพธิ์ ต.บุโพธิ์ · บุโพธิ์/ Bu Pho_x000a__x000a_ลำปลายมาศ/ Lam Plai Matบุรีรัมย์/ Buriram_x000a_31130"/>
    <s v="31130"/>
    <s v="660918075569"/>
    <s v="23/08/2025 21:12"/>
    <s v="-"/>
    <s v="Kerry_dropoff"/>
    <s v="Lazada"/>
    <s v="lazada"/>
    <s v=""/>
    <s v="LEXPU0600415993"/>
    <s v="23/08/2025 21:09"/>
  </r>
  <r>
    <x v="4"/>
    <x v="4"/>
    <n v="10"/>
    <n v="50"/>
    <s v="FSD74"/>
    <n v="567"/>
    <n v="91"/>
    <s v="ร้านที่1"/>
    <s v="น******ค"/>
    <s v="******ำบลสระนกแก้ว  อำเภอโพนทอง จังหวัดร้อยเอ็ด รหัสไปรษณีย์ 45110 ตำบลสระนกแก้ว อำเภอโพนทอง จังหวัดร้อยเอ็ด 45110"/>
    <s v="45110"/>
    <s v="29"/>
    <s v="23/08/2025 21:35"/>
    <s v="-"/>
    <s v="SPX Express"/>
    <s v="Shopee"/>
    <s v="shopee"/>
    <s v=""/>
    <s v="TH256856381629L"/>
    <s v="23/08/2025 21:08"/>
  </r>
  <r>
    <x v="2"/>
    <x v="2"/>
    <n v="27.5"/>
    <n v="4"/>
    <s v="FSD73"/>
    <n v="156"/>
    <n v="0"/>
    <s v="ร้านที่1"/>
    <s v="ศ******์"/>
    <s v="****** บ้านกาศใต้ ตำบลร่องกาศ อำเภอสูงเม่น จังหวัดแพร่ 54130"/>
    <s v="54130"/>
    <s v="94"/>
    <s v="23/08/2025 21:31"/>
    <s v="-"/>
    <s v="SPX Express"/>
    <s v="Shopee"/>
    <s v="shopee"/>
    <s v=""/>
    <s v="TH2505908474420"/>
    <s v="23/08/2025 21:02"/>
  </r>
  <r>
    <x v="0"/>
    <x v="0"/>
    <n v="33.333333333333336"/>
    <n v="3"/>
    <s v="FSD72"/>
    <n v="135"/>
    <n v="35"/>
    <s v="ร้านที่2"/>
    <s v="พ***มล"/>
    <s v="ปทุมธานี"/>
    <s v="-"/>
    <s v=""/>
    <s v="23/08/2025 20:58"/>
    <s v="-"/>
    <s v="Flash Express Thailand COD"/>
    <s v="Tiktok"/>
    <s v="จ่ายทีหลัง / COD"/>
    <s v=""/>
    <s v="THT040222UU531Z"/>
    <s v="23/08/2025 20:58"/>
  </r>
  <r>
    <x v="0"/>
    <x v="0"/>
    <n v="33.333333333333336"/>
    <n v="3"/>
    <s v="FSD70"/>
    <n v="100"/>
    <n v="0"/>
    <s v="ร้านที่2"/>
    <s v="ก***นา ภ***ยา"/>
    <s v="เทศบาลนครนครราชสีมา"/>
    <s v="-"/>
    <s v=""/>
    <s v="23/08/2025 20:22"/>
    <s v="-"/>
    <s v="J&amp;T COD"/>
    <s v="Tiktok"/>
    <s v="จ่ายทีหลัง / COD"/>
    <s v=""/>
    <s v="762967374934"/>
    <s v="23/08/2025 20:22"/>
  </r>
  <r>
    <x v="0"/>
    <x v="0"/>
    <n v="50"/>
    <n v="6"/>
    <s v="FSD69"/>
    <n v="200"/>
    <n v="0"/>
    <s v="ร้านที่2"/>
    <s v="อ***ร้ตน์  ห***ะ"/>
    <s v="ศรีสะเกษ"/>
    <s v="-"/>
    <s v=""/>
    <s v="23/08/2025 19:58"/>
    <s v="-"/>
    <s v="J&amp;T COD"/>
    <s v="Tiktok"/>
    <s v="จ่ายทีหลัง / COD"/>
    <s v=""/>
    <s v="762981466962"/>
    <s v="23/08/2025 19:58"/>
  </r>
  <r>
    <x v="0"/>
    <x v="0"/>
    <n v="50"/>
    <n v="6"/>
    <s v="FSD67"/>
    <n v="200"/>
    <n v="0"/>
    <s v="ร้านที่2"/>
    <s v="ว***พร"/>
    <s v="ลพบุรี"/>
    <s v="-"/>
    <s v=""/>
    <s v="23/08/2025 19:40"/>
    <s v="-"/>
    <s v="J&amp;T COD"/>
    <s v="Tiktok"/>
    <s v="จ่ายทีหลัง / COD"/>
    <s v=""/>
    <s v="762969662980"/>
    <s v="23/08/2025 19:40"/>
  </r>
  <r>
    <x v="2"/>
    <x v="2"/>
    <n v="33.333333333333336"/>
    <n v="3"/>
    <s v="FSD66"/>
    <n v="100"/>
    <n v="0"/>
    <s v="ร้านที่4"/>
    <s v="เ***ชายศิวัช  ว***"/>
    <s v="นครศรีธรรมราช"/>
    <s v="-"/>
    <s v=""/>
    <s v="23/08/2025 19:39"/>
    <s v="-"/>
    <s v="J&amp;T COD"/>
    <s v="Tiktok"/>
    <s v="จ่ายทีหลัง / COD"/>
    <s v=""/>
    <s v="762991957980"/>
    <s v="23/08/2025 19:39"/>
  </r>
  <r>
    <x v="7"/>
    <x v="8"/>
    <n v="50"/>
    <n v="1"/>
    <s v="FSD65"/>
    <n v="100"/>
    <n v="0"/>
    <s v="ร้านที่2"/>
    <s v="ไ***ปรี้ยว"/>
    <s v="ปราจีนบุรี"/>
    <s v="-"/>
    <s v=""/>
    <s v="23/08/2025 19:33"/>
    <s v="-"/>
    <s v="J&amp;T COD"/>
    <s v="Tiktok"/>
    <s v="จ่ายทีหลัง / COD"/>
    <s v=""/>
    <s v="762989274983"/>
    <s v="23/08/2025 19:33"/>
  </r>
  <r>
    <x v="8"/>
    <x v="9"/>
    <n v="50"/>
    <n v="1"/>
    <s v="FSD65"/>
    <n v="100"/>
    <n v="0"/>
    <s v="ร้านที่2"/>
    <s v="ไ***ปรี้ยว"/>
    <s v="ปราจีนบุรี"/>
    <s v="-"/>
    <s v=""/>
    <s v="23/08/2025 19:33"/>
    <s v="-"/>
    <s v="J&amp;T COD"/>
    <s v="Tiktok"/>
    <s v="จ่ายทีหลัง / COD"/>
    <s v=""/>
    <s v="762989274983"/>
    <s v="23/08/2025 19:33"/>
  </r>
  <r>
    <x v="9"/>
    <x v="10"/>
    <n v="50"/>
    <n v="1"/>
    <s v="FSD65"/>
    <n v="100"/>
    <n v="0"/>
    <s v="ร้านที่2"/>
    <s v="ไ***ปรี้ยว"/>
    <s v="ปราจีนบุรี"/>
    <s v="-"/>
    <s v=""/>
    <s v="23/08/2025 19:33"/>
    <s v="-"/>
    <s v="J&amp;T COD"/>
    <s v="Tiktok"/>
    <s v="จ่ายทีหลัง / COD"/>
    <s v=""/>
    <s v="762989274983"/>
    <s v="23/08/2025 19:33"/>
  </r>
  <r>
    <x v="3"/>
    <x v="3"/>
    <n v="14"/>
    <n v="1"/>
    <s v="FSD64"/>
    <n v="24"/>
    <n v="10"/>
    <s v="ร้านที่1"/>
    <s v="เ******า"/>
    <s v="******ทุ่งวัดดอน เขตสาทร กทม10120 แขวงทุ่งวัดดอน เขตสาทร จังหวัดกรุงเทพมหานคร 10120"/>
    <s v="10120"/>
    <s v="15"/>
    <s v="23/08/2025 20:03"/>
    <s v="-"/>
    <s v="SPX Express"/>
    <s v="Shopee"/>
    <s v="shopee"/>
    <s v=""/>
    <s v="TH259573375452D"/>
    <s v="23/08/2025 19:33"/>
  </r>
  <r>
    <x v="0"/>
    <x v="0"/>
    <n v="33.333333333333336"/>
    <n v="3"/>
    <s v="FSD63"/>
    <n v="100"/>
    <n v="0"/>
    <s v="ร้านที่2"/>
    <s v="ว***ภา"/>
    <s v="เพชรบุรี"/>
    <s v="-"/>
    <s v=""/>
    <s v="23/08/2025 19:25"/>
    <s v="-"/>
    <s v="J&amp;T Express"/>
    <s v="Tiktok"/>
    <s v="tiktok"/>
    <s v=""/>
    <s v="762902371932"/>
    <s v="23/08/2025 19:25"/>
  </r>
  <r>
    <x v="6"/>
    <x v="7"/>
    <n v="53.8"/>
    <n v="1"/>
    <s v="FSD62"/>
    <n v="60.8"/>
    <n v="7"/>
    <s v="ร้านที่1"/>
    <s v="สุรัตน์ จันทร์บรรจง"/>
    <s v="บ้านเลขที่ 603/6 ถนนเจริญกรุง ซอยเจริญกุง91 แยก12_x000a__x000a_บางคอแหลม/ Bang Kho Laemกรุงเทพมหานคร/ Bangkok_x000a_10120"/>
    <s v="10120"/>
    <s v="660832327519"/>
    <s v="23/08/2025 19:13"/>
    <s v="-"/>
    <s v="Kerry_dropoff"/>
    <s v="Lazada"/>
    <s v="lazada"/>
    <s v=""/>
    <s v="LEXPU0600420319"/>
    <s v="23/08/2025 19:13"/>
  </r>
  <r>
    <x v="0"/>
    <x v="0"/>
    <n v="33.333333333333336"/>
    <n v="3"/>
    <s v="FSD61"/>
    <n v="100"/>
    <n v="0"/>
    <s v="ร้านที่2"/>
    <s v="u***4682622516875"/>
    <s v="ชุมพร"/>
    <s v="-"/>
    <s v=""/>
    <s v="23/08/2025 19:06"/>
    <s v="-"/>
    <s v="J&amp;T COD"/>
    <s v="Tiktok"/>
    <s v="จ่ายทีหลัง / COD"/>
    <s v=""/>
    <s v="762967068006"/>
    <s v="23/08/2025 19:06"/>
  </r>
  <r>
    <x v="2"/>
    <x v="2"/>
    <n v="27.5"/>
    <n v="4"/>
    <s v="FSD60"/>
    <n v="156"/>
    <n v="0"/>
    <s v="ร้านที่1"/>
    <s v="ป***า"/>
    <s v="******วงแหวน ) .เทพารักษ์, ตำบลเทพารักษ์, อำเภอเมืองสมุทรปราการ ตำบลเทพารักษ์ อำเภอเมืองสมุทรปราการ จังหวัดสมุทรปราการ 10270"/>
    <s v="10270"/>
    <s v="88"/>
    <s v="23/08/2025 18:18"/>
    <s v="-"/>
    <s v="SPX Express"/>
    <s v="Shopee"/>
    <s v="shopee"/>
    <s v=""/>
    <s v="TH250117350284K"/>
    <s v="23/08/2025 18:18"/>
  </r>
  <r>
    <x v="0"/>
    <x v="0"/>
    <n v="50"/>
    <n v="6"/>
    <s v="FSD58"/>
    <n v="200"/>
    <n v="0"/>
    <s v="ร้านที่2"/>
    <s v="ร***ีพร  ด***ยประกิจ"/>
    <s v="กรุงเทพฯ"/>
    <s v="-"/>
    <s v=""/>
    <s v="23/08/2025 18:16"/>
    <s v="-"/>
    <s v="J&amp;T COD"/>
    <s v="Tiktok"/>
    <s v="จ่ายทีหลัง / COD"/>
    <s v=""/>
    <s v="762964967995"/>
    <s v="23/08/2025 18:16"/>
  </r>
  <r>
    <x v="8"/>
    <x v="11"/>
    <n v="34.5"/>
    <n v="2"/>
    <s v="FSD55"/>
    <n v="110.5"/>
    <n v="7"/>
    <s v="ร้านที่1"/>
    <s v="พิไลลักษณ์ กล่อมแก้ว"/>
    <s v="108/25 หมู่1 · เชิงเนิน/ Choeng Noen_x000a__x000a_เมืองระยอง/ Mueang Rayongระยอง/ Rayong_x000a_21000"/>
    <s v="21000"/>
    <s v="660981693694"/>
    <s v="23/08/2025 17:52"/>
    <s v="-"/>
    <s v="Kerry_dropoff"/>
    <s v="Lazada"/>
    <s v="lazada"/>
    <s v=""/>
    <s v="LEXPU0600417989"/>
    <s v="23/08/2025 17:52"/>
  </r>
  <r>
    <x v="7"/>
    <x v="11"/>
    <n v="34.5"/>
    <n v="1"/>
    <s v="FSD55"/>
    <n v="110.5"/>
    <n v="7"/>
    <s v="ร้านที่1"/>
    <s v="พิไลลักษณ์ กล่อมแก้ว"/>
    <s v="108/25 หมู่1 · เชิงเนิน/ Choeng Noen_x000a__x000a_เมืองระยอง/ Mueang Rayongระยอง/ Rayong_x000a_21000"/>
    <s v="21000"/>
    <s v="660981693694"/>
    <s v="23/08/2025 17:52"/>
    <s v="-"/>
    <s v="Kerry_dropoff"/>
    <s v="Lazada"/>
    <s v="lazada"/>
    <s v=""/>
    <s v="LEXPU0600417989"/>
    <s v="23/08/2025 17:52"/>
  </r>
  <r>
    <x v="7"/>
    <x v="8"/>
    <n v="50"/>
    <n v="1"/>
    <s v="FSD54"/>
    <n v="100"/>
    <n v="0"/>
    <s v="ร้านที่2"/>
    <s v="แ***ีย์"/>
    <s v="นครพนม"/>
    <s v="-"/>
    <s v=""/>
    <s v="23/08/2025 17:51"/>
    <s v="-"/>
    <s v="J&amp;T COD"/>
    <s v="Tiktok"/>
    <s v="จ่ายทีหลัง / COD"/>
    <s v=""/>
    <s v="762992189912"/>
    <s v="23/08/2025 17:51"/>
  </r>
  <r>
    <x v="8"/>
    <x v="9"/>
    <n v="50"/>
    <n v="1"/>
    <s v="FSD54"/>
    <n v="100"/>
    <n v="0"/>
    <s v="ร้านที่2"/>
    <s v="แ***ีย์"/>
    <s v="นครพนม"/>
    <s v="-"/>
    <s v=""/>
    <s v="23/08/2025 17:51"/>
    <s v="-"/>
    <s v="J&amp;T COD"/>
    <s v="Tiktok"/>
    <s v="จ่ายทีหลัง / COD"/>
    <s v=""/>
    <s v="762992189912"/>
    <s v="23/08/2025 17:51"/>
  </r>
  <r>
    <x v="9"/>
    <x v="10"/>
    <n v="50"/>
    <n v="1"/>
    <s v="FSD54"/>
    <n v="100"/>
    <n v="0"/>
    <s v="ร้านที่2"/>
    <s v="แ***ีย์"/>
    <s v="นครพนม"/>
    <s v="-"/>
    <s v=""/>
    <s v="23/08/2025 17:51"/>
    <s v="-"/>
    <s v="J&amp;T COD"/>
    <s v="Tiktok"/>
    <s v="จ่ายทีหลัง / COD"/>
    <s v=""/>
    <s v="762992189912"/>
    <s v="23/08/2025 17:51"/>
  </r>
  <r>
    <x v="6"/>
    <x v="12"/>
    <n v="71.599999999999994"/>
    <n v="1"/>
    <s v="FSD53"/>
    <n v="78.599999999999994"/>
    <n v="7"/>
    <s v="ร้านที่3"/>
    <s v="พรทิพย์"/>
    <s v="82/18หมู่1  ตำบล รอบเมือง  อำเภอ เมือง · รอบเมือง/ Rop Mueang_x000a__x000a_เมืองปราจีนบุรี/ Mueang Prachin Buriปราจีนบุรี/ Prachin Buri_x000a_25000"/>
    <s v="25000"/>
    <s v="660646273843"/>
    <s v="23/08/2025 17:40"/>
    <s v="-"/>
    <s v="Kerry_dropoff"/>
    <s v="Lazada"/>
    <s v="lazada"/>
    <s v=""/>
    <s v="LEXPU0600419502"/>
    <s v="23/08/2025 17:40"/>
  </r>
  <r>
    <x v="2"/>
    <x v="2"/>
    <n v="45"/>
    <n v="3"/>
    <s v="FSD52"/>
    <n v="158"/>
    <n v="35"/>
    <s v="ร้านที่4"/>
    <s v="ว***นา"/>
    <s v="สระบุรี"/>
    <s v="-"/>
    <s v=""/>
    <s v="23/08/2025 17:23"/>
    <s v="-"/>
    <s v="J&amp;T COD"/>
    <s v="Tiktok"/>
    <s v="จ่ายทีหลัง / COD"/>
    <s v=""/>
    <s v="762956450970"/>
    <s v="23/08/2025 17:23"/>
  </r>
  <r>
    <x v="0"/>
    <x v="0"/>
    <n v="50"/>
    <n v="6"/>
    <s v="FSD51"/>
    <n v="200"/>
    <n v="0"/>
    <s v="ร้านที่2"/>
    <s v="ช***ลใจกว้าง"/>
    <s v="เทศบาลเมืองจันทบุรี"/>
    <s v="-"/>
    <s v=""/>
    <s v="23/08/2025 17:21"/>
    <s v="-"/>
    <s v="J&amp;T COD"/>
    <s v="Tiktok"/>
    <s v="จ่ายทีหลัง / COD"/>
    <s v=""/>
    <s v="762950066992"/>
    <s v="23/08/2025 17:21"/>
  </r>
  <r>
    <x v="0"/>
    <x v="0"/>
    <n v="50"/>
    <n v="6"/>
    <s v="FSD50"/>
    <n v="200"/>
    <n v="0"/>
    <s v="ร้านที่2"/>
    <s v="m* m*"/>
    <s v="Bangkok"/>
    <s v="-"/>
    <s v=""/>
    <s v="23/08/2025 17:07"/>
    <s v="-"/>
    <s v="J&amp;T COD"/>
    <s v="Tiktok"/>
    <s v="จ่ายทีหลัง / COD"/>
    <s v=""/>
    <s v="762954173914"/>
    <s v="23/08/2025 17:07"/>
  </r>
  <r>
    <x v="0"/>
    <x v="0"/>
    <n v="33.333333333333336"/>
    <n v="3"/>
    <s v="FSD49"/>
    <n v="100"/>
    <n v="0"/>
    <s v="ร้านที่2"/>
    <s v="พ***นันท์ จ***ร์แสง"/>
    <s v="ลำปาง"/>
    <s v="-"/>
    <s v=""/>
    <s v="23/08/2025 17:01"/>
    <s v="-"/>
    <s v="J&amp;T COD"/>
    <s v="Tiktok"/>
    <s v="จ่ายทีหลัง / COD"/>
    <s v=""/>
    <s v="762979574921"/>
    <s v="23/08/2025 17:02"/>
  </r>
  <r>
    <x v="0"/>
    <x v="0"/>
    <n v="50"/>
    <n v="6"/>
    <s v="FSD48"/>
    <n v="200"/>
    <n v="0"/>
    <s v="ร้านที่2"/>
    <s v="ส***ดา พ***ขียว"/>
    <s v="นครราชสีมา"/>
    <s v="-"/>
    <s v=""/>
    <s v="23/08/2025 16:52"/>
    <s v="-"/>
    <s v="J&amp;T COD"/>
    <s v="Tiktok"/>
    <s v="จ่ายทีหลัง / COD"/>
    <s v=""/>
    <s v="762905661943"/>
    <s v="23/08/2025 16:52"/>
  </r>
  <r>
    <x v="10"/>
    <x v="13"/>
    <n v="66.666666666666671"/>
    <n v="3"/>
    <s v="FSD47"/>
    <n v="138"/>
    <n v="38"/>
    <s v="ร้านที่2"/>
    <s v="พ***รีเกียรติศักดิ์  อ***ย์"/>
    <s v="กาญจนบุรี"/>
    <s v="-"/>
    <s v=""/>
    <s v="23/08/2025 16:48"/>
    <s v="-"/>
    <s v="J&amp;T COD"/>
    <s v="Tiktok"/>
    <s v="จ่ายทีหลัง / COD"/>
    <s v=""/>
    <s v="762938158006"/>
    <s v="23/08/2025 16:48"/>
  </r>
  <r>
    <x v="11"/>
    <x v="14"/>
    <n v="66"/>
    <n v="1"/>
    <s v="FSD46"/>
    <n v="222"/>
    <n v="0"/>
    <s v="ร้านที่1"/>
    <s v="ณ******น"/>
    <s v="******ะพัฒนา, อำเภอกำแพงแสน ตำบลสระพัฒนา อำเภอกำแพงแสน จังหวัดนครปฐม 73180"/>
    <s v="73180"/>
    <s v="78"/>
    <s v="23/08/2025 16:48"/>
    <s v="-"/>
    <s v="Express Delivery - ส่งด่วน"/>
    <s v="Shopee"/>
    <s v="shopee"/>
    <s v=""/>
    <s v="2713815034930688097"/>
    <s v="23/08/2025 16:39"/>
  </r>
  <r>
    <x v="5"/>
    <x v="5"/>
    <n v="66"/>
    <n v="1"/>
    <s v="FSD46"/>
    <n v="222"/>
    <n v="0"/>
    <s v="ร้านที่1"/>
    <s v="ณ******น"/>
    <s v="******ะพัฒนา, อำเภอกำแพงแสน ตำบลสระพัฒนา อำเภอกำแพงแสน จังหวัดนครปฐม 73180"/>
    <s v="73180"/>
    <s v="78"/>
    <s v="23/08/2025 16:48"/>
    <s v="-"/>
    <s v="Express Delivery - ส่งด่วน"/>
    <s v="Shopee"/>
    <s v="shopee"/>
    <s v=""/>
    <s v="2713815034930688097"/>
    <s v="23/08/2025 16:39"/>
  </r>
  <r>
    <x v="6"/>
    <x v="6"/>
    <n v="67"/>
    <n v="1"/>
    <s v="FSD46"/>
    <n v="222"/>
    <n v="0"/>
    <s v="ร้านที่1"/>
    <s v="ณ******น"/>
    <s v="******ะพัฒนา, อำเภอกำแพงแสน ตำบลสระพัฒนา อำเภอกำแพงแสน จังหวัดนครปฐม 73180"/>
    <s v="73180"/>
    <s v="78"/>
    <s v="23/08/2025 16:48"/>
    <s v="-"/>
    <s v="Express Delivery - ส่งด่วน"/>
    <s v="Shopee"/>
    <s v="shopee"/>
    <s v=""/>
    <s v="2713815034930688097"/>
    <s v="23/08/2025 16:39"/>
  </r>
  <r>
    <x v="0"/>
    <x v="0"/>
    <n v="50"/>
    <n v="6"/>
    <s v="FSD45"/>
    <n v="200"/>
    <n v="0"/>
    <s v="ร้านที่2"/>
    <s v="ก** เ***านิศวร์"/>
    <s v="สมุทรปราการ"/>
    <s v="-"/>
    <s v=""/>
    <s v="23/08/2025 16:09"/>
    <s v="-"/>
    <s v="Flash Express Thailand"/>
    <s v="Tiktok"/>
    <s v="tiktok"/>
    <s v=""/>
    <s v="THT020322UW8J9Z"/>
    <s v="23/08/2025 16:09"/>
  </r>
  <r>
    <x v="0"/>
    <x v="0"/>
    <n v="50"/>
    <n v="6"/>
    <s v="FSD44"/>
    <n v="200"/>
    <n v="0"/>
    <s v="ร้านที่2"/>
    <s v="ค***เเคท"/>
    <s v="ชลบุรี"/>
    <s v="-"/>
    <s v=""/>
    <s v="23/08/2025 16:07"/>
    <s v="-"/>
    <s v="J&amp;T COD"/>
    <s v="Tiktok"/>
    <s v="จ่ายทีหลัง / COD"/>
    <s v=""/>
    <s v="762932567961"/>
    <s v="23/08/2025 16:07"/>
  </r>
  <r>
    <x v="0"/>
    <x v="0"/>
    <n v="33.333333333333336"/>
    <n v="3"/>
    <s v="FSD43"/>
    <n v="200"/>
    <n v="0"/>
    <s v="ร้านที่2"/>
    <s v="น**  เ***รินทร์  น***รี"/>
    <s v="นครราชสีมา"/>
    <s v="-"/>
    <s v=""/>
    <s v="23/08/2025 16:07"/>
    <s v="-"/>
    <s v="J&amp;T Express"/>
    <s v="Tiktok"/>
    <s v="tiktok"/>
    <s v=""/>
    <s v="762930068946"/>
    <s v="23/08/2025 16:07"/>
  </r>
  <r>
    <x v="7"/>
    <x v="8"/>
    <n v="50"/>
    <n v="1"/>
    <s v="FSD43"/>
    <n v="200"/>
    <n v="0"/>
    <s v="ร้านที่2"/>
    <s v="น**  เ***รินทร์  น***รี"/>
    <s v="นครราชสีมา"/>
    <s v="-"/>
    <s v=""/>
    <s v="23/08/2025 16:07"/>
    <s v="-"/>
    <s v="J&amp;T Express"/>
    <s v="Tiktok"/>
    <s v="tiktok"/>
    <s v=""/>
    <s v="762930068946"/>
    <s v="23/08/2025 16:07"/>
  </r>
  <r>
    <x v="8"/>
    <x v="9"/>
    <n v="50"/>
    <n v="1"/>
    <s v="FSD43"/>
    <n v="200"/>
    <n v="0"/>
    <s v="ร้านที่2"/>
    <s v="น**  เ***รินทร์  น***รี"/>
    <s v="นครราชสีมา"/>
    <s v="-"/>
    <s v=""/>
    <s v="23/08/2025 16:07"/>
    <s v="-"/>
    <s v="J&amp;T Express"/>
    <s v="Tiktok"/>
    <s v="tiktok"/>
    <s v=""/>
    <s v="762930068946"/>
    <s v="23/08/2025 16:07"/>
  </r>
  <r>
    <x v="9"/>
    <x v="10"/>
    <n v="50"/>
    <n v="1"/>
    <s v="FSD43"/>
    <n v="200"/>
    <n v="0"/>
    <s v="ร้านที่2"/>
    <s v="น**  เ***รินทร์  น***รี"/>
    <s v="นครราชสีมา"/>
    <s v="-"/>
    <s v=""/>
    <s v="23/08/2025 16:07"/>
    <s v="-"/>
    <s v="J&amp;T Express"/>
    <s v="Tiktok"/>
    <s v="tiktok"/>
    <s v=""/>
    <s v="762930068946"/>
    <s v="23/08/2025 16:07"/>
  </r>
  <r>
    <x v="0"/>
    <x v="0"/>
    <n v="50"/>
    <n v="6"/>
    <s v="FSD42"/>
    <n v="200"/>
    <n v="0"/>
    <s v="ร้านที่2"/>
    <s v="น***เสาวนีย์  ว***ค์"/>
    <s v="กาฬสินธุ์"/>
    <s v="-"/>
    <s v=""/>
    <s v="23/08/2025 16:04"/>
    <s v="-"/>
    <s v="J&amp;T COD"/>
    <s v="Tiktok"/>
    <s v="จ่ายทีหลัง / COD"/>
    <s v=""/>
    <s v="762974664970"/>
    <s v="23/08/2025 16:04"/>
  </r>
  <r>
    <x v="11"/>
    <x v="14"/>
    <n v="90"/>
    <n v="2"/>
    <s v="FSD40"/>
    <n v="130.19999999999999"/>
    <n v="7"/>
    <s v="ร้านที่8"/>
    <s v="ชนิสรา"/>
    <s v="112/1391แฟลตบางนาทำตึก 8 ชั้น 2  ถนนบางนาตราด 46 · บางนาใต้/ Bang Na Tai_x000a__x000a_บางนา/ Bang Naกรุงเทพมหานคร/ Bangkok_x000a_10260"/>
    <s v="10260"/>
    <s v="660969202520"/>
    <s v="23/08/2025 15:56"/>
    <s v="-"/>
    <s v="Kerry_dropoff"/>
    <s v="Lazada"/>
    <s v="lazada"/>
    <s v=""/>
    <s v="LEXPU0600418963"/>
    <s v="23/08/2025 15:56"/>
  </r>
  <r>
    <x v="0"/>
    <x v="0"/>
    <n v="33.333333333333336"/>
    <n v="3"/>
    <s v="FSD38"/>
    <n v="100"/>
    <n v="0"/>
    <s v="ร้านที่2"/>
    <s v="น***สร ส***คำ"/>
    <s v="ระยอง"/>
    <s v="-"/>
    <s v=""/>
    <s v="23/08/2025 15:34"/>
    <s v="-"/>
    <s v="J&amp;T COD"/>
    <s v="Tiktok"/>
    <s v="จ่ายทีหลัง / COD"/>
    <s v=""/>
    <s v="762974562000"/>
    <s v="23/08/2025 15:34"/>
  </r>
  <r>
    <x v="0"/>
    <x v="0"/>
    <n v="50"/>
    <n v="6"/>
    <s v="FSD37"/>
    <n v="200"/>
    <n v="0"/>
    <s v="ร้านที่2"/>
    <s v="พ***รีเกียรติศักดิ์  อ***ย์"/>
    <s v="กาญจนบุรี"/>
    <s v="-"/>
    <s v=""/>
    <s v="23/08/2025 15:33"/>
    <s v="-"/>
    <s v="J&amp;T COD"/>
    <s v="Tiktok"/>
    <s v="จ่ายทีหลัง / COD"/>
    <s v=""/>
    <s v="762973866970"/>
    <s v="23/08/2025 15:33"/>
  </r>
  <r>
    <x v="7"/>
    <x v="8"/>
    <n v="33.333333333333336"/>
    <n v="9"/>
    <s v="FSD36"/>
    <n v="300"/>
    <n v="0"/>
    <s v="ร้านที่2"/>
    <s v="ศ***ักษ์ จ***ร์ทอง"/>
    <s v="ไทย, ลำพูน, บ้านโฮ่ง,ลำ*** 51***"/>
    <s v="-"/>
    <s v=""/>
    <s v="23/08/2025 15:33"/>
    <s v="-"/>
    <s v="J&amp;T COD"/>
    <s v="Tiktok"/>
    <s v="จ่ายทีหลัง / COD"/>
    <s v=""/>
    <s v="762957064951"/>
    <s v="23/08/2025 15:33"/>
  </r>
  <r>
    <x v="2"/>
    <x v="2"/>
    <n v="33.333333333333336"/>
    <n v="6"/>
    <s v="FSD35"/>
    <n v="200"/>
    <n v="0"/>
    <s v="ร้านที่4"/>
    <s v="ก***ณี พ***ท์"/>
    <s v="เทศบาลนครขอนแก่น"/>
    <s v="-"/>
    <s v=""/>
    <s v="23/08/2025 15:29"/>
    <s v="-"/>
    <s v="J&amp;T COD"/>
    <s v="Tiktok"/>
    <s v="จ่ายทีหลัง / COD"/>
    <s v=""/>
    <s v="762972465975"/>
    <s v="23/08/2025 15:29"/>
  </r>
  <r>
    <x v="0"/>
    <x v="0"/>
    <n v="50"/>
    <n v="6"/>
    <s v="FSD34"/>
    <n v="200"/>
    <n v="0"/>
    <s v="ร้านที่2"/>
    <s v="เ***วี  พ***"/>
    <s v="แพร่"/>
    <s v="-"/>
    <s v=""/>
    <s v="23/08/2025 15:25"/>
    <s v="-"/>
    <s v="J&amp;T COD"/>
    <s v="Tiktok"/>
    <s v="จ่ายทีหลัง / COD"/>
    <s v=""/>
    <s v="762946771926"/>
    <s v="23/08/2025 15:25"/>
  </r>
  <r>
    <x v="6"/>
    <x v="12"/>
    <n v="10"/>
    <n v="1"/>
    <s v="FSD33"/>
    <n v="10"/>
    <n v="0"/>
    <s v="ร้านที่3"/>
    <s v="เอ็มก็เดด"/>
    <s v="74 หมู่ 9 · ยางช้าย/ Yang Sai_x000a__x000a_โพธิ์ทอง/ Pho Thongอ่างทอง/ Ang Thong_x000a_14120"/>
    <s v="14120"/>
    <s v="660874545415"/>
    <s v="23/08/2025 15:22"/>
    <s v="-"/>
    <s v="Kerry_dropoff"/>
    <s v="Lazada"/>
    <s v="lazada"/>
    <s v=""/>
    <s v="LEXPU0600420506"/>
    <s v="23/08/2025 15:22"/>
  </r>
  <r>
    <x v="10"/>
    <x v="13"/>
    <n v="66.666666666666671"/>
    <n v="3"/>
    <s v="FSD32"/>
    <n v="100"/>
    <n v="0"/>
    <s v="ร้านที่2"/>
    <s v="น***ินี  ไ***ัชร"/>
    <s v="พิษณุโลก"/>
    <s v="-"/>
    <s v=""/>
    <s v="23/08/2025 15:14"/>
    <s v="-"/>
    <s v="J&amp;T Express"/>
    <s v="Tiktok"/>
    <s v="tiktok"/>
    <s v=""/>
    <s v="762967551006"/>
    <s v="23/08/2025 15:14"/>
  </r>
  <r>
    <x v="7"/>
    <x v="8"/>
    <n v="50"/>
    <n v="1"/>
    <s v="FSD31"/>
    <n v="100"/>
    <n v="0"/>
    <s v="ร้านที่2"/>
    <s v="ห***"/>
    <s v="พิจิตร"/>
    <s v="-"/>
    <s v=""/>
    <s v="23/08/2025 15:09"/>
    <s v="-"/>
    <s v="J&amp;T COD"/>
    <s v="Tiktok"/>
    <s v="จ่ายทีหลัง / COD"/>
    <s v=""/>
    <s v="762948053943"/>
    <s v="23/08/2025 15:10"/>
  </r>
  <r>
    <x v="8"/>
    <x v="9"/>
    <n v="50"/>
    <n v="1"/>
    <s v="FSD31"/>
    <n v="100"/>
    <n v="0"/>
    <s v="ร้านที่2"/>
    <s v="ห***"/>
    <s v="พิจิตร"/>
    <s v="-"/>
    <s v=""/>
    <s v="23/08/2025 15:09"/>
    <s v="-"/>
    <s v="J&amp;T COD"/>
    <s v="Tiktok"/>
    <s v="จ่ายทีหลัง / COD"/>
    <s v=""/>
    <s v="762948053943"/>
    <s v="23/08/2025 15:10"/>
  </r>
  <r>
    <x v="9"/>
    <x v="10"/>
    <n v="50"/>
    <n v="1"/>
    <s v="FSD31"/>
    <n v="100"/>
    <n v="0"/>
    <s v="ร้านที่2"/>
    <s v="ห***"/>
    <s v="พิจิตร"/>
    <s v="-"/>
    <s v=""/>
    <s v="23/08/2025 15:09"/>
    <s v="-"/>
    <s v="J&amp;T COD"/>
    <s v="Tiktok"/>
    <s v="จ่ายทีหลัง / COD"/>
    <s v=""/>
    <s v="762948053943"/>
    <s v="23/08/2025 15:10"/>
  </r>
  <r>
    <x v="0"/>
    <x v="0"/>
    <n v="50"/>
    <n v="6"/>
    <s v="FSD30"/>
    <n v="200"/>
    <n v="0"/>
    <s v="ร้านที่2"/>
    <s v="ส***ิล"/>
    <s v="นนทบุรี"/>
    <s v="-"/>
    <s v=""/>
    <s v="23/08/2025 15:09"/>
    <s v="-"/>
    <s v="Flash Express Thailand COD"/>
    <s v="Tiktok"/>
    <s v="จ่ายทีหลัง / COD"/>
    <s v=""/>
    <s v="THT030122U0N96Z"/>
    <s v="23/08/2025 15:10"/>
  </r>
  <r>
    <x v="0"/>
    <x v="0"/>
    <n v="50"/>
    <n v="6"/>
    <s v="FSD29"/>
    <n v="200"/>
    <n v="0"/>
    <s v="ร้านที่2"/>
    <s v="บ***ง ไ***าวร"/>
    <s v="พระนครศรีอยุธยา"/>
    <s v="-"/>
    <s v=""/>
    <s v="23/08/2025 15:08"/>
    <s v="-"/>
    <s v="J&amp;T COD"/>
    <s v="Tiktok"/>
    <s v="จ่ายทีหลัง / COD"/>
    <s v=""/>
    <s v="762927262996"/>
    <s v="23/08/2025 15:08"/>
  </r>
  <r>
    <x v="0"/>
    <x v="0"/>
    <n v="50"/>
    <n v="6"/>
    <s v="FSD28"/>
    <n v="434.52"/>
    <n v="41"/>
    <s v="ร้านที่1"/>
    <s v="ศิริลักษณ์  วิจิตรสมบัติ"/>
    <s v="บริษัท ยูนิลีเวอร์ ไทย โฮลดิ้งส์ จำกัด นิคมอุตสาหกรรมเกตเวย์ซิตี้ ซอย 5 เลขที่ 181 หมู่ 7 ต.หัวสำโรง อ.แปลงยาวจ.ฉะเชิงเทรา 24190_x000a__x000a_แปลงยาว/ Plaeng Yaoฉะเชิงเทรา/ Chachoengsao_x000a_24190"/>
    <s v="24190"/>
    <s v="660887828588"/>
    <s v="23/08/2025 14:58"/>
    <s v="-"/>
    <s v="Kerry_dropoff"/>
    <s v="Lazada"/>
    <s v="lazada"/>
    <s v=""/>
    <s v="LEXPU0600419203"/>
    <s v="23/08/2025 14:58"/>
  </r>
  <r>
    <x v="0"/>
    <x v="0"/>
    <n v="50"/>
    <n v="6"/>
    <s v="FSD28"/>
    <n v="434.52"/>
    <n v="41"/>
    <s v="ร้านที่1"/>
    <s v="ศิริลักษณ์  วิจิตรสมบัติ"/>
    <s v="บริษัท ยูนิลีเวอร์ ไทย โฮลดิ้งส์ จำกัด นิคมอุตสาหกรรมเกตเวย์ซิตี้ ซอย 5 เลขที่ 181 หมู่ 7 ต.หัวสำโรง อ.แปลงยาวจ.ฉะเชิงเทรา 24190_x000a__x000a_แปลงยาว/ Plaeng Yaoฉะเชิงเทรา/ Chachoengsao_x000a_24190"/>
    <s v="24190"/>
    <s v="660887828588"/>
    <s v="23/08/2025 14:58"/>
    <s v="-"/>
    <s v="Kerry_dropoff"/>
    <s v="Lazada"/>
    <s v="lazada"/>
    <s v=""/>
    <s v="LEXPU0600419203"/>
    <s v="23/08/2025 14:58"/>
  </r>
  <r>
    <x v="2"/>
    <x v="2"/>
    <n v="45"/>
    <n v="2"/>
    <s v="FSD27"/>
    <n v="82"/>
    <n v="0"/>
    <s v="ร้านที่4"/>
    <s v="ค** ล***า โ***วรรค์"/>
    <s v="บุรีรัมย์"/>
    <s v="-"/>
    <s v=""/>
    <s v="23/08/2025 14:53"/>
    <s v="-"/>
    <s v="J&amp;T COD"/>
    <s v="Tiktok"/>
    <s v="จ่ายทีหลัง / COD"/>
    <s v=""/>
    <s v="762919654954"/>
    <s v="23/08/2025 14:53"/>
  </r>
  <r>
    <x v="6"/>
    <x v="7"/>
    <n v="10"/>
    <n v="1"/>
    <s v="FSD26"/>
    <n v="10"/>
    <n v="0"/>
    <s v="ร้านที่1"/>
    <s v="เอ็มนยส"/>
    <s v="74 หมู่ 9 · ยางช้าย/ Yang Sai_x000a__x000a_โพธิ์ทอง/ Pho Thongอ่างทอง/ Ang Thong_x000a_14120"/>
    <s v="14120"/>
    <s v="660896556654"/>
    <s v="23/08/2025 14:52"/>
    <s v="-"/>
    <s v="Kerry_dropoff"/>
    <s v="Lazada"/>
    <s v="lazada"/>
    <s v=""/>
    <s v="LEXPU0600419620"/>
    <s v="23/08/2025 14:52"/>
  </r>
  <r>
    <x v="6"/>
    <x v="7"/>
    <n v="10"/>
    <n v="1"/>
    <s v="FSD25"/>
    <n v="10"/>
    <n v="0"/>
    <s v="ร้านที่1"/>
    <s v="เอ็มด้"/>
    <s v="74 หมู่9, · ยางช้าย/ Yang Sai_x000a__x000a_โพธิ์ทอง/ Pho Thongอ่างทอง/ Ang Thong_x000a_14120"/>
    <s v="14120"/>
    <s v="660875656554"/>
    <s v="23/08/2025 14:52"/>
    <s v="-"/>
    <s v="Kerry_dropoff"/>
    <s v="Lazada"/>
    <s v="lazada"/>
    <s v=""/>
    <s v="LEXPU0600420305"/>
    <s v="23/08/2025 14:52"/>
  </r>
  <r>
    <x v="0"/>
    <x v="0"/>
    <n v="50"/>
    <n v="6"/>
    <s v="FSD23"/>
    <n v="200"/>
    <n v="0"/>
    <s v="ร้านที่2"/>
    <s v="A***rn"/>
    <s v="ปทุมธานี"/>
    <s v="-"/>
    <s v=""/>
    <s v="23/08/2025 14:46"/>
    <s v="-"/>
    <s v="Flash Express Thailand COD"/>
    <s v="Tiktok"/>
    <s v="จ่ายทีหลัง / COD"/>
    <s v=""/>
    <s v="THT040122UWZK9Z"/>
    <s v="23/08/2025 14:47"/>
  </r>
  <r>
    <x v="0"/>
    <x v="0"/>
    <n v="50"/>
    <n v="6"/>
    <s v="FSD22"/>
    <n v="200"/>
    <n v="0"/>
    <s v="ร้านที่2"/>
    <s v="พ***"/>
    <s v="กรุงเทพมหานคร"/>
    <s v="-"/>
    <s v=""/>
    <s v="23/08/2025 14:46"/>
    <s v="-"/>
    <s v="J&amp;T Express"/>
    <s v="Tiktok"/>
    <s v="tiktok"/>
    <s v="ไม่เอากาแฟขอบคุณค่ะ"/>
    <s v="762990366994"/>
    <s v="23/08/2025 14:46"/>
  </r>
  <r>
    <x v="6"/>
    <x v="7"/>
    <n v="61.6"/>
    <n v="1"/>
    <s v="FSD20"/>
    <n v="68.599999999999994"/>
    <n v="7"/>
    <s v="ร้านที่1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23/08/2025 14:44"/>
    <s v="-"/>
    <s v="Kerry_dropoff"/>
    <s v="Lazada"/>
    <s v="lazada"/>
    <s v=""/>
    <s v="LEXPU0600415934"/>
    <s v="23/08/2025 14:44"/>
  </r>
  <r>
    <x v="0"/>
    <x v="0"/>
    <n v="50"/>
    <n v="6"/>
    <s v="FSD18"/>
    <n v="200"/>
    <n v="0"/>
    <s v="ร้านที่2"/>
    <s v="อ***า เ***ยมโคกสูง"/>
    <s v="นครราชสีมา"/>
    <s v="-"/>
    <s v=""/>
    <s v="23/08/2025 14:41"/>
    <s v="-"/>
    <s v="J&amp;T COD"/>
    <s v="Tiktok"/>
    <s v="จ่ายทีหลัง / COD"/>
    <s v=""/>
    <s v="762977168995"/>
    <s v="23/08/2025 14:42"/>
  </r>
  <r>
    <x v="0"/>
    <x v="0"/>
    <n v="50"/>
    <n v="6"/>
    <s v="FSD17"/>
    <n v="200"/>
    <n v="0"/>
    <s v="ร้านที่2"/>
    <s v="ส***ันท์ จ***ร์ฤาชัย"/>
    <s v="ชลบุรี"/>
    <s v="-"/>
    <s v=""/>
    <s v="23/08/2025 14:33"/>
    <s v="-"/>
    <s v="J&amp;T COD"/>
    <s v="Tiktok"/>
    <s v="จ่ายทีหลัง / COD"/>
    <s v=""/>
    <s v="762982379924"/>
    <s v="23/08/2025 14:33"/>
  </r>
  <r>
    <x v="9"/>
    <x v="10"/>
    <n v="60"/>
    <n v="3"/>
    <s v="FSD15"/>
    <n v="196.2"/>
    <n v="26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23/08/2025 14:26"/>
    <s v="-"/>
    <s v="Kerry_dropoff"/>
    <s v="Lazada"/>
    <s v="lazada"/>
    <s v=""/>
    <s v="LEXPU0600418740"/>
    <s v="23/08/2025 14:26"/>
  </r>
  <r>
    <x v="9"/>
    <x v="10"/>
    <n v="60"/>
    <n v="3"/>
    <s v="FSD15"/>
    <n v="196.2"/>
    <n v="26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23/08/2025 14:26"/>
    <s v="-"/>
    <s v="Kerry_dropoff"/>
    <s v="Lazada"/>
    <s v="lazada"/>
    <s v=""/>
    <s v="LEXPU0600418740"/>
    <s v="23/08/2025 14:26"/>
  </r>
  <r>
    <x v="7"/>
    <x v="8"/>
    <n v="33.333333333333336"/>
    <n v="3"/>
    <s v="FSD14"/>
    <n v="100"/>
    <n v="0"/>
    <s v="ร้านที่2"/>
    <s v="จ***อ.พงศกร พ***หอม"/>
    <s v="ราชบุรี"/>
    <s v="-"/>
    <s v=""/>
    <s v="23/08/2025 14:23"/>
    <s v="-"/>
    <s v="J&amp;T COD"/>
    <s v="Tiktok"/>
    <s v="จ่ายทีหลัง / COD"/>
    <s v="ขอคละรสนะครับ อยากชิมทุกรส"/>
    <s v="762958957950"/>
    <s v="23/08/2025 14:23"/>
  </r>
  <r>
    <x v="0"/>
    <x v="0"/>
    <n v="50"/>
    <n v="6"/>
    <s v="FSD13"/>
    <n v="200"/>
    <n v="0"/>
    <s v="ร้านที่2"/>
    <s v="e***"/>
    <s v="สงขลา"/>
    <s v="-"/>
    <s v=""/>
    <s v="23/08/2025 14:22"/>
    <s v="-"/>
    <s v="J&amp;T COD"/>
    <s v="Tiktok"/>
    <s v="จ่ายทีหลัง / COD"/>
    <s v=""/>
    <s v="762907277915"/>
    <s v="23/08/2025 14:22"/>
  </r>
  <r>
    <x v="0"/>
    <x v="0"/>
    <n v="50"/>
    <n v="6"/>
    <s v="FSD12"/>
    <n v="200"/>
    <n v="0"/>
    <s v="ร้านที่2"/>
    <s v="F**"/>
    <s v="นครศรีธรรมราช"/>
    <s v="-"/>
    <s v=""/>
    <s v="23/08/2025 14:22"/>
    <s v="-"/>
    <s v="J&amp;T Express"/>
    <s v="Tiktok"/>
    <s v="tiktok"/>
    <s v=""/>
    <s v="762981765000"/>
    <s v="23/08/2025 14:22"/>
  </r>
  <r>
    <x v="2"/>
    <x v="2"/>
    <n v="45"/>
    <n v="1"/>
    <s v="FSD11"/>
    <n v="79"/>
    <n v="38"/>
    <s v="ร้านที่4"/>
    <s v="ก***ัตน์ ว***อามาตย์"/>
    <s v="ร้อยเอ็ด"/>
    <s v="-"/>
    <s v=""/>
    <s v="23/08/2025 14:20"/>
    <s v="-"/>
    <s v="J&amp;T COD"/>
    <s v="Tiktok"/>
    <s v="จ่ายทีหลัง / COD"/>
    <s v=""/>
    <s v="762902656961"/>
    <s v="23/08/2025 14:20"/>
  </r>
  <r>
    <x v="0"/>
    <x v="0"/>
    <n v="50"/>
    <n v="6"/>
    <s v="FSD10"/>
    <n v="200"/>
    <n v="0"/>
    <s v="ร้านที่2"/>
    <s v="น***าญ อ***แก้ว"/>
    <s v="ชลบุรี"/>
    <s v="-"/>
    <s v=""/>
    <s v="23/08/2025 14:17"/>
    <s v="-"/>
    <s v="J&amp;T COD"/>
    <s v="Tiktok"/>
    <s v="จ่ายทีหลัง / COD"/>
    <s v=""/>
    <s v="762983260981"/>
    <s v="23/08/2025 14:18"/>
  </r>
  <r>
    <x v="7"/>
    <x v="8"/>
    <n v="33.333333333333336"/>
    <n v="3"/>
    <s v="FSD8"/>
    <n v="580"/>
    <n v="0"/>
    <s v="ร้านที่2"/>
    <s v="ค*** พ***วัสดิ์"/>
    <s v="พิจิตร"/>
    <s v="-"/>
    <s v=""/>
    <s v="23/08/2025 14:03"/>
    <s v="-"/>
    <s v="J&amp;T Express"/>
    <s v="Tiktok"/>
    <s v="tiktok"/>
    <s v=""/>
    <s v="762922774950"/>
    <s v="23/08/2025 14:03"/>
  </r>
  <r>
    <x v="0"/>
    <x v="0"/>
    <n v="50"/>
    <n v="6"/>
    <s v="FSD8"/>
    <n v="580"/>
    <n v="0"/>
    <s v="ร้านที่2"/>
    <s v="ค*** พ***วัสดิ์"/>
    <s v="พิจิตร"/>
    <s v="-"/>
    <s v=""/>
    <s v="23/08/2025 14:03"/>
    <s v="-"/>
    <s v="J&amp;T Express"/>
    <s v="Tiktok"/>
    <s v="tiktok"/>
    <s v=""/>
    <s v="762922774950"/>
    <s v="23/08/2025 14:03"/>
  </r>
  <r>
    <x v="7"/>
    <x v="8"/>
    <n v="33.333333333333336"/>
    <n v="3"/>
    <s v="FSD8"/>
    <n v="580"/>
    <n v="0"/>
    <s v="ร้านที่2"/>
    <s v="ค*** พ***วัสดิ์"/>
    <s v="พิจิตร"/>
    <s v="-"/>
    <s v=""/>
    <s v="23/08/2025 14:03"/>
    <s v="-"/>
    <s v="J&amp;T Express"/>
    <s v="Tiktok"/>
    <s v="tiktok"/>
    <s v=""/>
    <s v="762922774950"/>
    <s v="23/08/2025 14:03"/>
  </r>
  <r>
    <x v="0"/>
    <x v="0"/>
    <n v="50"/>
    <n v="6"/>
    <s v="FSD8"/>
    <n v="580"/>
    <n v="0"/>
    <s v="ร้านที่2"/>
    <s v="ค*** พ***วัสดิ์"/>
    <s v="พิจิตร"/>
    <s v="-"/>
    <s v=""/>
    <s v="23/08/2025 14:03"/>
    <s v="-"/>
    <s v="J&amp;T Express"/>
    <s v="Tiktok"/>
    <s v="tiktok"/>
    <s v=""/>
    <s v="762922774950"/>
    <s v="23/08/2025 14:03"/>
  </r>
  <r>
    <x v="0"/>
    <x v="0"/>
    <n v="50"/>
    <n v="6"/>
    <s v="FSD7"/>
    <n v="200"/>
    <n v="0"/>
    <s v="ร้านที่2"/>
    <s v="ร***า  ไ***โส"/>
    <s v="ลำปาง"/>
    <s v="-"/>
    <s v=""/>
    <s v="23/08/2025 13:57"/>
    <s v="-"/>
    <s v="J&amp;T COD"/>
    <s v="Tiktok"/>
    <s v="จ่ายทีหลัง / COD"/>
    <s v=""/>
    <s v="762969068945"/>
    <s v="23/08/2025 13:57"/>
  </r>
  <r>
    <x v="0"/>
    <x v="0"/>
    <n v="33.333333333333336"/>
    <n v="3"/>
    <s v="FSD6"/>
    <n v="100"/>
    <n v="0"/>
    <s v="ร้านที่2"/>
    <s v="ร***ี จ***ย็น"/>
    <s v="ประจวบคีรีขันธ์"/>
    <s v="-"/>
    <s v=""/>
    <s v="23/08/2025 13:50"/>
    <s v="-"/>
    <s v="J&amp;T Express"/>
    <s v="Tiktok"/>
    <s v="tiktok"/>
    <s v=""/>
    <s v="762975263002"/>
    <s v="23/08/2025 13:50"/>
  </r>
  <r>
    <x v="0"/>
    <x v="0"/>
    <n v="33.333333333333336"/>
    <n v="6"/>
    <s v="FSD5"/>
    <n v="200"/>
    <n v="0"/>
    <s v="ร้านที่2"/>
    <s v="ว***ทร บ***อด"/>
    <s v="กรุงเทพฯ"/>
    <s v="-"/>
    <s v=""/>
    <s v="23/08/2025 13:48"/>
    <s v="-"/>
    <s v="J&amp;T COD"/>
    <s v="Tiktok"/>
    <s v="จ่ายทีหลัง / COD"/>
    <s v=""/>
    <s v="762976967981"/>
    <s v="23/08/2025 13:48"/>
  </r>
  <r>
    <x v="10"/>
    <x v="13"/>
    <n v="66.666666666666671"/>
    <n v="6"/>
    <s v="FSD4"/>
    <n v="195"/>
    <n v="0"/>
    <s v="ร้านที่2"/>
    <s v="ว***า"/>
    <s v="อุบลราชธานี"/>
    <s v="-"/>
    <s v=""/>
    <s v="23/08/2025 13:44"/>
    <s v="-"/>
    <s v="J&amp;T Express"/>
    <s v="Tiktok"/>
    <s v="tiktok"/>
    <s v=""/>
    <s v="762946652996"/>
    <s v="23/08/2025 13:43"/>
  </r>
  <r>
    <x v="0"/>
    <x v="0"/>
    <n v="50"/>
    <n v="6"/>
    <s v="FSD2"/>
    <n v="200"/>
    <n v="0"/>
    <s v="ร้านที่2"/>
    <s v="G***ee3408"/>
    <s v="นครราชสีมา"/>
    <s v="-"/>
    <s v=""/>
    <s v="23/08/2025 13:35"/>
    <s v="-"/>
    <s v="J&amp;T COD"/>
    <s v="Tiktok"/>
    <s v="จ่ายทีหลัง / COD"/>
    <s v=""/>
    <s v="762956460932"/>
    <s v="23/08/2025 13:35"/>
  </r>
  <r>
    <x v="10"/>
    <x v="13"/>
    <n v="66.666666666666671"/>
    <n v="3"/>
    <s v="FSD1"/>
    <n v="100"/>
    <n v="0"/>
    <s v="ร้านที่2"/>
    <s v="พ***รินทร์​"/>
    <s v="จังหวัดชลบุรี"/>
    <s v="-"/>
    <s v=""/>
    <s v="23/08/2025 13:33"/>
    <s v="-"/>
    <s v="J&amp;T Express"/>
    <s v="Tiktok"/>
    <s v="tiktok"/>
    <s v=""/>
    <s v="762990161920"/>
    <s v="23/08/2025 13:33"/>
  </r>
  <r>
    <x v="0"/>
    <x v="0"/>
    <n v="50"/>
    <n v="6"/>
    <s v="FSD0"/>
    <n v="200"/>
    <n v="0"/>
    <s v="ร้านที่2"/>
    <s v="น***ภัสร์ ล***ะญาณวิทย์"/>
    <s v="ชลบุรี"/>
    <s v="-"/>
    <s v=""/>
    <s v="23/08/2025 13:29"/>
    <s v="-"/>
    <s v="J&amp;T COD"/>
    <s v="Tiktok"/>
    <s v="จ่ายทีหลัง / COD"/>
    <s v=""/>
    <s v="762985961975"/>
    <s v="23/08/2025 13:29"/>
  </r>
  <r>
    <x v="0"/>
    <x v="0"/>
    <n v="50"/>
    <n v="12"/>
    <s v="FSC99"/>
    <n v="400"/>
    <n v="0"/>
    <s v="ร้านที่2"/>
    <s v="ห***งฤทัย ศ***มือง"/>
    <s v="ชลบุรี"/>
    <s v="-"/>
    <s v=""/>
    <s v="23/08/2025 13:24"/>
    <s v="-"/>
    <s v="J&amp;T COD"/>
    <s v="Tiktok"/>
    <s v="จ่ายทีหลัง / COD"/>
    <s v=""/>
    <s v="762927853951"/>
    <s v="23/08/2025 13:24"/>
  </r>
  <r>
    <x v="7"/>
    <x v="8"/>
    <n v="50"/>
    <n v="1"/>
    <s v="FSC97"/>
    <n v="195"/>
    <n v="0"/>
    <s v="ร้านที่2"/>
    <s v="น***า ก***ต๊ะ"/>
    <s v="ปทุมธานี"/>
    <s v="-"/>
    <s v=""/>
    <s v="23/08/2025 13:22"/>
    <s v="-"/>
    <s v="J&amp;T COD"/>
    <s v="Tiktok"/>
    <s v="จ่ายทีหลัง / COD"/>
    <s v=""/>
    <s v="762917764976"/>
    <s v="23/08/2025 13:22"/>
  </r>
  <r>
    <x v="8"/>
    <x v="9"/>
    <n v="50"/>
    <n v="1"/>
    <s v="FSC97"/>
    <n v="195"/>
    <n v="0"/>
    <s v="ร้านที่2"/>
    <s v="น***า ก***ต๊ะ"/>
    <s v="ปทุมธานี"/>
    <s v="-"/>
    <s v=""/>
    <s v="23/08/2025 13:22"/>
    <s v="-"/>
    <s v="J&amp;T COD"/>
    <s v="Tiktok"/>
    <s v="จ่ายทีหลัง / COD"/>
    <s v=""/>
    <s v="762917764976"/>
    <s v="23/08/2025 13:22"/>
  </r>
  <r>
    <x v="9"/>
    <x v="10"/>
    <n v="50"/>
    <n v="1"/>
    <s v="FSC97"/>
    <n v="195"/>
    <n v="0"/>
    <s v="ร้านที่2"/>
    <s v="น***า ก***ต๊ะ"/>
    <s v="ปทุมธานี"/>
    <s v="-"/>
    <s v=""/>
    <s v="23/08/2025 13:22"/>
    <s v="-"/>
    <s v="J&amp;T COD"/>
    <s v="Tiktok"/>
    <s v="จ่ายทีหลัง / COD"/>
    <s v=""/>
    <s v="762917764976"/>
    <s v="23/08/2025 13:22"/>
  </r>
  <r>
    <x v="11"/>
    <x v="15"/>
    <n v="120"/>
    <n v="1"/>
    <s v="FSC97"/>
    <n v="195"/>
    <n v="0"/>
    <s v="ร้านที่2"/>
    <s v="น***า ก***ต๊ะ"/>
    <s v="ปทุมธานี"/>
    <s v="-"/>
    <s v=""/>
    <s v="23/08/2025 13:22"/>
    <s v="-"/>
    <s v="J&amp;T COD"/>
    <s v="Tiktok"/>
    <s v="จ่ายทีหลัง / COD"/>
    <s v=""/>
    <s v="762917764976"/>
    <s v="23/08/2025 13:22"/>
  </r>
  <r>
    <x v="0"/>
    <x v="0"/>
    <n v="50"/>
    <n v="6"/>
    <s v="FSC94"/>
    <n v="200"/>
    <n v="0"/>
    <s v="ร้านที่2"/>
    <s v="ว***รณ์ ด***แก้ว"/>
    <s v="สระแก้ว"/>
    <s v="-"/>
    <s v=""/>
    <s v="23/08/2025 12:57"/>
    <s v="-"/>
    <s v="J&amp;T COD"/>
    <s v="Tiktok"/>
    <s v="จ่ายทีหลัง / COD"/>
    <s v=""/>
    <s v="762995168983"/>
    <s v="23/08/2025 12:57"/>
  </r>
  <r>
    <x v="0"/>
    <x v="0"/>
    <n v="33.333333333333336"/>
    <n v="3"/>
    <s v="FSC93"/>
    <n v="100"/>
    <n v="0"/>
    <s v="ร้านที่2"/>
    <s v="ส***รัตน์ ม***เมนทร์"/>
    <s v="กรุงเทพฯ"/>
    <s v="-"/>
    <s v=""/>
    <s v="23/08/2025 12:51"/>
    <s v="-"/>
    <s v="J&amp;T COD"/>
    <s v="Tiktok"/>
    <s v="จ่ายทีหลัง / COD"/>
    <s v=""/>
    <s v="762964469002"/>
    <s v="23/08/2025 12:51"/>
  </r>
  <r>
    <x v="0"/>
    <x v="0"/>
    <n v="50"/>
    <n v="6"/>
    <s v="FSC92"/>
    <n v="200"/>
    <n v="0"/>
    <s v="ร้านที่2"/>
    <s v="พ***ณ"/>
    <s v="กรุงเทพฯ"/>
    <s v="-"/>
    <s v=""/>
    <s v="23/08/2025 12:45"/>
    <s v="-"/>
    <s v="J&amp;T COD"/>
    <s v="Tiktok"/>
    <s v="จ่ายทีหลัง / COD"/>
    <s v="เอาเผือกมะพร้าวอ่อน/มะพร้าวน้ำหอม/เนยนม"/>
    <s v="762959465962"/>
    <s v="23/08/2025 12:45"/>
  </r>
  <r>
    <x v="6"/>
    <x v="7"/>
    <n v="80"/>
    <n v="1"/>
    <s v="FSC91"/>
    <n v="87"/>
    <n v="7"/>
    <s v="ร้านที่1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23/08/2025 12:19"/>
    <s v="-"/>
    <s v="Kerry_dropoff"/>
    <s v="Lazada"/>
    <s v="lazada"/>
    <s v=""/>
    <s v="LEXPU0600415908"/>
    <s v="23/08/2025 12:18"/>
  </r>
  <r>
    <x v="0"/>
    <x v="0"/>
    <n v="50"/>
    <n v="6"/>
    <s v="FSC90"/>
    <n v="200"/>
    <n v="0"/>
    <s v="ร้านที่2"/>
    <s v="ป***้อย  จ***รรณ"/>
    <s v="กรุงเทพฯ"/>
    <s v="-"/>
    <s v=""/>
    <s v="23/08/2025 12:16"/>
    <s v="-"/>
    <s v="J&amp;T COD"/>
    <s v="Tiktok"/>
    <s v="จ่ายทีหลัง / COD"/>
    <s v=""/>
    <s v="762920866982"/>
    <s v="23/08/2025 12:17"/>
  </r>
  <r>
    <x v="7"/>
    <x v="8"/>
    <n v="50"/>
    <n v="2"/>
    <s v="FSC89"/>
    <n v="200"/>
    <n v="0"/>
    <s v="ร้านที่2"/>
    <s v="ว***า อ***ัน"/>
    <s v="Samut Prakan"/>
    <s v="-"/>
    <s v=""/>
    <s v="23/08/2025 11:57"/>
    <s v="-"/>
    <s v="J&amp;T COD"/>
    <s v="Tiktok"/>
    <s v="จ่ายทีหลัง / COD"/>
    <s v=""/>
    <s v="762931178925"/>
    <s v="23/08/2025 11:57"/>
  </r>
  <r>
    <x v="8"/>
    <x v="9"/>
    <n v="50"/>
    <n v="2"/>
    <s v="FSC89"/>
    <n v="200"/>
    <n v="0"/>
    <s v="ร้านที่2"/>
    <s v="ว***า อ***ัน"/>
    <s v="Samut Prakan"/>
    <s v="-"/>
    <s v=""/>
    <s v="23/08/2025 11:57"/>
    <s v="-"/>
    <s v="J&amp;T COD"/>
    <s v="Tiktok"/>
    <s v="จ่ายทีหลัง / COD"/>
    <s v=""/>
    <s v="762931178925"/>
    <s v="23/08/2025 11:57"/>
  </r>
  <r>
    <x v="9"/>
    <x v="10"/>
    <n v="50"/>
    <n v="2"/>
    <s v="FSC89"/>
    <n v="200"/>
    <n v="0"/>
    <s v="ร้านที่2"/>
    <s v="ว***า อ***ัน"/>
    <s v="Samut Prakan"/>
    <s v="-"/>
    <s v=""/>
    <s v="23/08/2025 11:57"/>
    <s v="-"/>
    <s v="J&amp;T COD"/>
    <s v="Tiktok"/>
    <s v="จ่ายทีหลัง / COD"/>
    <s v=""/>
    <s v="762931178925"/>
    <s v="23/08/2025 11:57"/>
  </r>
  <r>
    <x v="0"/>
    <x v="0"/>
    <n v="33.333333333333336"/>
    <n v="3"/>
    <s v="FSC88"/>
    <n v="100"/>
    <n v="0"/>
    <s v="ร้านที่2"/>
    <s v="ว***รณ์ พ***วัสดิ์"/>
    <s v="เชียงใหม่"/>
    <s v="-"/>
    <s v=""/>
    <s v="23/08/2025 11:50"/>
    <s v="-"/>
    <s v="J&amp;T COD"/>
    <s v="Tiktok"/>
    <s v="จ่ายทีหลัง / COD"/>
    <s v=""/>
    <s v="762998370934"/>
    <s v="23/08/2025 11:50"/>
  </r>
  <r>
    <x v="10"/>
    <x v="13"/>
    <n v="66.666666666666671"/>
    <n v="6"/>
    <s v="FSC87"/>
    <n v="200"/>
    <n v="0"/>
    <s v="ร้านที่2"/>
    <s v="น***ำพรรณ์ ก***มณี"/>
    <s v="แม่ฮ่องสอน"/>
    <s v="-"/>
    <s v=""/>
    <s v="23/08/2025 11:45"/>
    <s v="-"/>
    <s v="Flash Express Thailand"/>
    <s v="Tiktok"/>
    <s v="tiktok"/>
    <s v=""/>
    <s v="THT550622UU0Q5Z"/>
    <s v="23/08/2025 11:45"/>
  </r>
  <r>
    <x v="7"/>
    <x v="8"/>
    <n v="50"/>
    <n v="1"/>
    <s v="FSC86"/>
    <n v="100"/>
    <n v="0"/>
    <s v="ร้านที่2"/>
    <s v="เ***ณี ด***ก้ว"/>
    <s v="ชลบุรี"/>
    <s v="-"/>
    <s v=""/>
    <s v="23/08/2025 11:41"/>
    <s v="-"/>
    <s v="J&amp;T COD"/>
    <s v="Tiktok"/>
    <s v="จ่ายทีหลัง / COD"/>
    <s v=""/>
    <s v="762902065914"/>
    <s v="23/08/2025 11:41"/>
  </r>
  <r>
    <x v="8"/>
    <x v="9"/>
    <n v="50"/>
    <n v="1"/>
    <s v="FSC86"/>
    <n v="100"/>
    <n v="0"/>
    <s v="ร้านที่2"/>
    <s v="เ***ณี ด***ก้ว"/>
    <s v="ชลบุรี"/>
    <s v="-"/>
    <s v=""/>
    <s v="23/08/2025 11:41"/>
    <s v="-"/>
    <s v="J&amp;T COD"/>
    <s v="Tiktok"/>
    <s v="จ่ายทีหลัง / COD"/>
    <s v=""/>
    <s v="762902065914"/>
    <s v="23/08/2025 11:41"/>
  </r>
  <r>
    <x v="9"/>
    <x v="10"/>
    <n v="50"/>
    <n v="1"/>
    <s v="FSC86"/>
    <n v="100"/>
    <n v="0"/>
    <s v="ร้านที่2"/>
    <s v="เ***ณี ด***ก้ว"/>
    <s v="ชลบุรี"/>
    <s v="-"/>
    <s v=""/>
    <s v="23/08/2025 11:41"/>
    <s v="-"/>
    <s v="J&amp;T COD"/>
    <s v="Tiktok"/>
    <s v="จ่ายทีหลัง / COD"/>
    <s v=""/>
    <s v="762902065914"/>
    <s v="23/08/2025 11:41"/>
  </r>
  <r>
    <x v="0"/>
    <x v="0"/>
    <n v="50"/>
    <n v="6"/>
    <s v="FSC85"/>
    <n v="200"/>
    <n v="0"/>
    <s v="ร้านที่2"/>
    <s v="ก***าภัค บ***ะจีน"/>
    <s v="เพชรบูรณ์"/>
    <s v="-"/>
    <s v=""/>
    <s v="23/08/2025 11:41"/>
    <s v="-"/>
    <s v="J&amp;T COD"/>
    <s v="Tiktok"/>
    <s v="จ่ายทีหลัง / COD"/>
    <s v=""/>
    <s v="762920056942"/>
    <s v="23/08/2025 11:41"/>
  </r>
  <r>
    <x v="0"/>
    <x v="0"/>
    <n v="33.333333333333336"/>
    <n v="3"/>
    <s v="FSC84"/>
    <n v="100"/>
    <n v="0"/>
    <s v="ร้านที่2"/>
    <s v="ด***จ  ค***ะเสริฐ"/>
    <s v="นครสวรรค์"/>
    <s v="-"/>
    <s v=""/>
    <s v="23/08/2025 11:34"/>
    <s v="-"/>
    <s v="J&amp;T COD"/>
    <s v="Tiktok"/>
    <s v="จ่ายทีหลัง / COD"/>
    <s v="ไม่รับรสเนยนม "/>
    <s v="762945659954"/>
    <s v="23/08/2025 11:34"/>
  </r>
  <r>
    <x v="7"/>
    <x v="8"/>
    <n v="50"/>
    <n v="3"/>
    <s v="FSC83"/>
    <n v="300"/>
    <n v="0"/>
    <s v="ร้านที่2"/>
    <s v="ป***ฉัตร ย***คุ"/>
    <s v="ชลบุรี"/>
    <s v="-"/>
    <s v=""/>
    <s v="23/08/2025 11:31"/>
    <s v="-"/>
    <s v="J&amp;T Express"/>
    <s v="Tiktok"/>
    <s v="tiktok"/>
    <s v=""/>
    <s v="762917467922"/>
    <s v="23/08/2025 11:31"/>
  </r>
  <r>
    <x v="8"/>
    <x v="9"/>
    <n v="50"/>
    <n v="3"/>
    <s v="FSC83"/>
    <n v="300"/>
    <n v="0"/>
    <s v="ร้านที่2"/>
    <s v="ป***ฉัตร ย***คุ"/>
    <s v="ชลบุรี"/>
    <s v="-"/>
    <s v=""/>
    <s v="23/08/2025 11:31"/>
    <s v="-"/>
    <s v="J&amp;T Express"/>
    <s v="Tiktok"/>
    <s v="tiktok"/>
    <s v=""/>
    <s v="762917467922"/>
    <s v="23/08/2025 11:31"/>
  </r>
  <r>
    <x v="9"/>
    <x v="10"/>
    <n v="50"/>
    <n v="3"/>
    <s v="FSC83"/>
    <n v="300"/>
    <n v="0"/>
    <s v="ร้านที่2"/>
    <s v="ป***ฉัตร ย***คุ"/>
    <s v="ชลบุรี"/>
    <s v="-"/>
    <s v=""/>
    <s v="23/08/2025 11:31"/>
    <s v="-"/>
    <s v="J&amp;T Express"/>
    <s v="Tiktok"/>
    <s v="tiktok"/>
    <s v=""/>
    <s v="762917467922"/>
    <s v="23/08/2025 11:31"/>
  </r>
  <r>
    <x v="7"/>
    <x v="8"/>
    <n v="50"/>
    <n v="1"/>
    <s v="FSC82"/>
    <n v="135"/>
    <n v="35"/>
    <s v="ร้านที่2"/>
    <s v="จ**"/>
    <s v="กรุงเทพมหานคร"/>
    <s v="-"/>
    <s v=""/>
    <s v="23/08/2025 11:30"/>
    <s v="-"/>
    <s v="J&amp;T COD"/>
    <s v="Tiktok"/>
    <s v="จ่ายทีหลัง / COD"/>
    <s v=""/>
    <s v="762950270994"/>
    <s v="23/08/2025 11:30"/>
  </r>
  <r>
    <x v="8"/>
    <x v="9"/>
    <n v="50"/>
    <n v="1"/>
    <s v="FSC82"/>
    <n v="135"/>
    <n v="35"/>
    <s v="ร้านที่2"/>
    <s v="จ**"/>
    <s v="กรุงเทพมหานคร"/>
    <s v="-"/>
    <s v=""/>
    <s v="23/08/2025 11:30"/>
    <s v="-"/>
    <s v="J&amp;T COD"/>
    <s v="Tiktok"/>
    <s v="จ่ายทีหลัง / COD"/>
    <s v=""/>
    <s v="762950270994"/>
    <s v="23/08/2025 11:30"/>
  </r>
  <r>
    <x v="9"/>
    <x v="10"/>
    <n v="50"/>
    <n v="1"/>
    <s v="FSC82"/>
    <n v="135"/>
    <n v="35"/>
    <s v="ร้านที่2"/>
    <s v="จ**"/>
    <s v="กรุงเทพมหานคร"/>
    <s v="-"/>
    <s v=""/>
    <s v="23/08/2025 11:30"/>
    <s v="-"/>
    <s v="J&amp;T COD"/>
    <s v="Tiktok"/>
    <s v="จ่ายทีหลัง / COD"/>
    <s v=""/>
    <s v="762950270994"/>
    <s v="23/08/2025 11:30"/>
  </r>
  <r>
    <x v="11"/>
    <x v="14"/>
    <n v="78.5"/>
    <n v="2"/>
    <s v="FSC80"/>
    <n v="157"/>
    <n v="0"/>
    <s v="ร้านที่1"/>
    <s v="พ******์"/>
    <s v="******ียบ ต.ปะเคียบ อ.คูเมือง จ.บุรีรัมย์ ตำบลปะเคียบ อำเภอคูเมือง จังหวัดบุรีรัมย์ 31190"/>
    <s v="31190"/>
    <s v="89"/>
    <s v="23/08/2025 11:23"/>
    <s v="-"/>
    <s v="SPX Express"/>
    <s v="Shopee"/>
    <s v="shopee"/>
    <s v=""/>
    <s v="TH256557532962F"/>
    <s v="23/08/2025 11:22"/>
  </r>
  <r>
    <x v="7"/>
    <x v="8"/>
    <n v="50"/>
    <n v="1"/>
    <s v="FSC79"/>
    <n v="100"/>
    <n v="0"/>
    <s v="ร้านที่2"/>
    <s v="w***da"/>
    <s v="ขอนแก่น"/>
    <s v="-"/>
    <s v=""/>
    <s v="23/08/2025 11:23"/>
    <s v="-"/>
    <s v="J&amp;T Express"/>
    <s v="Tiktok"/>
    <s v="tiktok"/>
    <s v=""/>
    <s v="762952384913"/>
    <s v="23/08/2025 11:22"/>
  </r>
  <r>
    <x v="8"/>
    <x v="9"/>
    <n v="50"/>
    <n v="1"/>
    <s v="FSC79"/>
    <n v="100"/>
    <n v="0"/>
    <s v="ร้านที่2"/>
    <s v="w***da"/>
    <s v="ขอนแก่น"/>
    <s v="-"/>
    <s v=""/>
    <s v="23/08/2025 11:23"/>
    <s v="-"/>
    <s v="J&amp;T Express"/>
    <s v="Tiktok"/>
    <s v="tiktok"/>
    <s v=""/>
    <s v="762952384913"/>
    <s v="23/08/2025 11:22"/>
  </r>
  <r>
    <x v="9"/>
    <x v="10"/>
    <n v="50"/>
    <n v="1"/>
    <s v="FSC79"/>
    <n v="100"/>
    <n v="0"/>
    <s v="ร้านที่2"/>
    <s v="w***da"/>
    <s v="ขอนแก่น"/>
    <s v="-"/>
    <s v=""/>
    <s v="23/08/2025 11:23"/>
    <s v="-"/>
    <s v="J&amp;T Express"/>
    <s v="Tiktok"/>
    <s v="tiktok"/>
    <s v=""/>
    <s v="762952384913"/>
    <s v="23/08/2025 11:22"/>
  </r>
  <r>
    <x v="7"/>
    <x v="8"/>
    <n v="50"/>
    <n v="1"/>
    <s v="FSC78"/>
    <n v="100"/>
    <n v="0"/>
    <s v="ร้านที่2"/>
    <s v="ด***จ..น่วมเทียม"/>
    <s v="สมุทรปราการ"/>
    <s v="-"/>
    <s v=""/>
    <s v="23/08/2025 11:07"/>
    <s v="-"/>
    <s v="J&amp;T COD"/>
    <s v="Tiktok"/>
    <s v="จ่ายทีหลัง / COD"/>
    <s v=""/>
    <s v="762964388911"/>
    <s v="23/08/2025 11:19"/>
  </r>
  <r>
    <x v="8"/>
    <x v="9"/>
    <n v="50"/>
    <n v="1"/>
    <s v="FSC78"/>
    <n v="100"/>
    <n v="0"/>
    <s v="ร้านที่2"/>
    <s v="ด***จ..น่วมเทียม"/>
    <s v="สมุทรปราการ"/>
    <s v="-"/>
    <s v=""/>
    <s v="23/08/2025 11:07"/>
    <s v="-"/>
    <s v="J&amp;T COD"/>
    <s v="Tiktok"/>
    <s v="จ่ายทีหลัง / COD"/>
    <s v=""/>
    <s v="762964388911"/>
    <s v="23/08/2025 11:19"/>
  </r>
  <r>
    <x v="9"/>
    <x v="10"/>
    <n v="50"/>
    <n v="1"/>
    <s v="FSC78"/>
    <n v="100"/>
    <n v="0"/>
    <s v="ร้านที่2"/>
    <s v="ด***จ..น่วมเทียม"/>
    <s v="สมุทรปราการ"/>
    <s v="-"/>
    <s v=""/>
    <s v="23/08/2025 11:07"/>
    <s v="-"/>
    <s v="J&amp;T COD"/>
    <s v="Tiktok"/>
    <s v="จ่ายทีหลัง / COD"/>
    <s v=""/>
    <s v="762964388911"/>
    <s v="23/08/2025 11:19"/>
  </r>
  <r>
    <x v="0"/>
    <x v="0"/>
    <n v="50"/>
    <n v="6"/>
    <s v="FSC77"/>
    <n v="200"/>
    <n v="0"/>
    <s v="ร้านที่2"/>
    <s v="ส***วดีพงษ์โพนทอง"/>
    <s v="ขอนแก่น"/>
    <s v="-"/>
    <s v=""/>
    <s v="23/08/2025 11:12"/>
    <s v="-"/>
    <s v="J&amp;T COD"/>
    <s v="Tiktok"/>
    <s v="จ่ายทีหลัง / COD"/>
    <s v=""/>
    <s v="762955064955"/>
    <s v="23/08/2025 11:12"/>
  </r>
  <r>
    <x v="7"/>
    <x v="8"/>
    <n v="50"/>
    <n v="2"/>
    <s v="FSC76"/>
    <n v="200"/>
    <n v="0"/>
    <s v="ร้านที่2"/>
    <s v="ส***ย์   ภ***กิจ"/>
    <s v="สมุทรปราการ"/>
    <s v="-"/>
    <s v=""/>
    <s v="23/08/2025 11:10"/>
    <s v="-"/>
    <s v="J&amp;T Express"/>
    <s v="Tiktok"/>
    <s v="tiktok"/>
    <s v=""/>
    <s v="762967579916"/>
    <s v="23/08/2025 11:11"/>
  </r>
  <r>
    <x v="8"/>
    <x v="9"/>
    <n v="50"/>
    <n v="2"/>
    <s v="FSC76"/>
    <n v="200"/>
    <n v="0"/>
    <s v="ร้านที่2"/>
    <s v="ส***ย์   ภ***กิจ"/>
    <s v="สมุทรปราการ"/>
    <s v="-"/>
    <s v=""/>
    <s v="23/08/2025 11:10"/>
    <s v="-"/>
    <s v="J&amp;T Express"/>
    <s v="Tiktok"/>
    <s v="tiktok"/>
    <s v=""/>
    <s v="762967579916"/>
    <s v="23/08/2025 11:10"/>
  </r>
  <r>
    <x v="9"/>
    <x v="10"/>
    <n v="50"/>
    <n v="2"/>
    <s v="FSC76"/>
    <n v="200"/>
    <n v="0"/>
    <s v="ร้านที่2"/>
    <s v="ส***ย์   ภ***กิจ"/>
    <s v="สมุทรปราการ"/>
    <s v="-"/>
    <s v=""/>
    <s v="23/08/2025 11:10"/>
    <s v="-"/>
    <s v="J&amp;T Express"/>
    <s v="Tiktok"/>
    <s v="tiktok"/>
    <s v=""/>
    <s v="762967579916"/>
    <s v="23/08/2025 11:10"/>
  </r>
  <r>
    <x v="6"/>
    <x v="6"/>
    <n v="68.333333333333329"/>
    <n v="3"/>
    <s v="FSC75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3/08/2025 11:39"/>
    <s v="-"/>
    <s v="SPX Express"/>
    <s v="Shopee"/>
    <s v="shopee"/>
    <s v=""/>
    <s v="TH250239327486L"/>
    <s v="23/08/2025 11:09"/>
  </r>
  <r>
    <x v="7"/>
    <x v="8"/>
    <n v="50"/>
    <n v="1"/>
    <s v="FSC74"/>
    <n v="100"/>
    <n v="0"/>
    <s v="ร้านที่2"/>
    <s v="อ***รา   พ***เกรง"/>
    <s v="ชัยนาท"/>
    <s v="-"/>
    <s v=""/>
    <s v="23/08/2025 11:05"/>
    <s v="-"/>
    <s v="J&amp;T COD"/>
    <s v="Tiktok"/>
    <s v="จ่ายทีหลัง / COD"/>
    <s v=""/>
    <s v="762968379003"/>
    <s v="23/08/2025 11:05"/>
  </r>
  <r>
    <x v="8"/>
    <x v="9"/>
    <n v="50"/>
    <n v="1"/>
    <s v="FSC74"/>
    <n v="100"/>
    <n v="0"/>
    <s v="ร้านที่2"/>
    <s v="อ***รา   พ***เกรง"/>
    <s v="ชัยนาท"/>
    <s v="-"/>
    <s v=""/>
    <s v="23/08/2025 11:05"/>
    <s v="-"/>
    <s v="J&amp;T COD"/>
    <s v="Tiktok"/>
    <s v="จ่ายทีหลัง / COD"/>
    <s v=""/>
    <s v="762968379003"/>
    <s v="23/08/2025 11:05"/>
  </r>
  <r>
    <x v="9"/>
    <x v="10"/>
    <n v="50"/>
    <n v="1"/>
    <s v="FSC74"/>
    <n v="100"/>
    <n v="0"/>
    <s v="ร้านที่2"/>
    <s v="อ***รา   พ***เกรง"/>
    <s v="ชัยนาท"/>
    <s v="-"/>
    <s v=""/>
    <s v="23/08/2025 11:05"/>
    <s v="-"/>
    <s v="J&amp;T COD"/>
    <s v="Tiktok"/>
    <s v="จ่ายทีหลัง / COD"/>
    <s v=""/>
    <s v="762968379003"/>
    <s v="23/08/2025 11:05"/>
  </r>
  <r>
    <x v="0"/>
    <x v="0"/>
    <n v="50"/>
    <n v="6"/>
    <s v="FSC73"/>
    <n v="200"/>
    <n v="0"/>
    <s v="ร้านที่2"/>
    <s v="ศ***วรรณ ค***ยวงษ์"/>
    <s v="ปทุมธานี"/>
    <s v="-"/>
    <s v=""/>
    <s v="23/08/2025 11:04"/>
    <s v="-"/>
    <s v="J&amp;T COD"/>
    <s v="Tiktok"/>
    <s v="จ่ายทีหลัง / COD"/>
    <s v=""/>
    <s v="762931957001"/>
    <s v="23/08/2025 11:04"/>
  </r>
  <r>
    <x v="10"/>
    <x v="13"/>
    <n v="66.666666666666671"/>
    <n v="3"/>
    <s v="FSC72"/>
    <n v="359"/>
    <n v="0"/>
    <s v="ร้านที่2"/>
    <s v="c***tima"/>
    <s v="ปทุมธานี"/>
    <s v="-"/>
    <s v=""/>
    <s v="23/08/2025 11:03"/>
    <s v="-"/>
    <s v="J&amp;T COD"/>
    <s v="Tiktok"/>
    <s v="จ่ายทีหลัง / COD"/>
    <s v=""/>
    <s v="762926964925"/>
    <s v="23/08/2025 11:03"/>
  </r>
  <r>
    <x v="6"/>
    <x v="6"/>
    <n v="66.333333333333329"/>
    <n v="3"/>
    <s v="FSC72"/>
    <n v="359"/>
    <n v="0"/>
    <s v="ร้านที่2"/>
    <s v="c***tima"/>
    <s v="ปทุมธานี"/>
    <s v="-"/>
    <s v=""/>
    <s v="23/08/2025 11:03"/>
    <s v="-"/>
    <s v="J&amp;T COD"/>
    <s v="Tiktok"/>
    <s v="จ่ายทีหลัง / COD"/>
    <s v=""/>
    <s v="762926964925"/>
    <s v="23/08/2025 11:03"/>
  </r>
  <r>
    <x v="7"/>
    <x v="8"/>
    <n v="50"/>
    <n v="2"/>
    <s v="FSC71"/>
    <n v="200"/>
    <n v="0"/>
    <s v="ร้านที่2"/>
    <s v="ก***พร เ***อนภาพร"/>
    <s v="สมุทรสาคร"/>
    <s v="-"/>
    <s v=""/>
    <s v="23/08/2025 11:03"/>
    <s v="-"/>
    <s v="J&amp;T COD"/>
    <s v="Tiktok"/>
    <s v="จ่ายทีหลัง / COD"/>
    <s v=""/>
    <s v="762918378913"/>
    <s v="23/08/2025 11:03"/>
  </r>
  <r>
    <x v="8"/>
    <x v="9"/>
    <n v="50"/>
    <n v="2"/>
    <s v="FSC71"/>
    <n v="200"/>
    <n v="0"/>
    <s v="ร้านที่2"/>
    <s v="ก***พร เ***อนภาพร"/>
    <s v="สมุทรสาคร"/>
    <s v="-"/>
    <s v=""/>
    <s v="23/08/2025 11:03"/>
    <s v="-"/>
    <s v="J&amp;T COD"/>
    <s v="Tiktok"/>
    <s v="จ่ายทีหลัง / COD"/>
    <s v=""/>
    <s v="762918378913"/>
    <s v="23/08/2025 11:03"/>
  </r>
  <r>
    <x v="9"/>
    <x v="10"/>
    <n v="50"/>
    <n v="2"/>
    <s v="FSC71"/>
    <n v="200"/>
    <n v="0"/>
    <s v="ร้านที่2"/>
    <s v="ก***พร เ***อนภาพร"/>
    <s v="สมุทรสาคร"/>
    <s v="-"/>
    <s v=""/>
    <s v="23/08/2025 11:03"/>
    <s v="-"/>
    <s v="J&amp;T COD"/>
    <s v="Tiktok"/>
    <s v="จ่ายทีหลัง / COD"/>
    <s v=""/>
    <s v="762918378913"/>
    <s v="23/08/2025 11:03"/>
  </r>
  <r>
    <x v="7"/>
    <x v="8"/>
    <n v="50"/>
    <n v="2"/>
    <s v="FSC70"/>
    <n v="200"/>
    <n v="0"/>
    <s v="ร้านที่2"/>
    <s v="R***ruedee.  S***upak"/>
    <s v="นครปฐม"/>
    <s v="-"/>
    <s v=""/>
    <s v="23/08/2025 11:03"/>
    <s v="-"/>
    <s v="J&amp;T COD"/>
    <s v="Tiktok"/>
    <s v="จ่ายทีหลัง / COD"/>
    <s v=""/>
    <s v="762986663994"/>
    <s v="23/08/2025 11:03"/>
  </r>
  <r>
    <x v="8"/>
    <x v="9"/>
    <n v="50"/>
    <n v="2"/>
    <s v="FSC70"/>
    <n v="200"/>
    <n v="0"/>
    <s v="ร้านที่2"/>
    <s v="R***ruedee.  S***upak"/>
    <s v="นครปฐม"/>
    <s v="-"/>
    <s v=""/>
    <s v="23/08/2025 11:03"/>
    <s v="-"/>
    <s v="J&amp;T COD"/>
    <s v="Tiktok"/>
    <s v="จ่ายทีหลัง / COD"/>
    <s v=""/>
    <s v="762986663994"/>
    <s v="23/08/2025 11:03"/>
  </r>
  <r>
    <x v="9"/>
    <x v="10"/>
    <n v="50"/>
    <n v="2"/>
    <s v="FSC70"/>
    <n v="200"/>
    <n v="0"/>
    <s v="ร้านที่2"/>
    <s v="R***ruedee.  S***upak"/>
    <s v="นครปฐม"/>
    <s v="-"/>
    <s v=""/>
    <s v="23/08/2025 11:03"/>
    <s v="-"/>
    <s v="J&amp;T COD"/>
    <s v="Tiktok"/>
    <s v="จ่ายทีหลัง / COD"/>
    <s v=""/>
    <s v="762986663994"/>
    <s v="23/08/2025 11:03"/>
  </r>
  <r>
    <x v="6"/>
    <x v="6"/>
    <n v="68.333333333333329"/>
    <n v="3"/>
    <s v="FSC69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3/08/2025 11:32"/>
    <s v="-"/>
    <s v="SPX Express"/>
    <s v="Shopee"/>
    <s v="shopee"/>
    <s v=""/>
    <s v="TH257507733160W"/>
    <s v="23/08/2025 11:01"/>
  </r>
  <r>
    <x v="10"/>
    <x v="13"/>
    <n v="66.666666666666671"/>
    <n v="3"/>
    <s v="FSC67"/>
    <n v="100"/>
    <n v="0"/>
    <s v="ร้านที่2"/>
    <s v="ด***าว  เ***สุวรรณ"/>
    <s v="เทศบาลนครนครราชสีมา"/>
    <s v="-"/>
    <s v=""/>
    <s v="23/08/2025 10:57"/>
    <s v="-"/>
    <s v="J&amp;T COD"/>
    <s v="Tiktok"/>
    <s v="จ่ายทีหลัง / COD"/>
    <s v=""/>
    <s v="762901566921"/>
    <s v="23/08/2025 10:57"/>
  </r>
  <r>
    <x v="0"/>
    <x v="0"/>
    <n v="50"/>
    <n v="6"/>
    <s v="FSC66"/>
    <n v="200"/>
    <n v="0"/>
    <s v="ร้านที่2"/>
    <s v="ม***์ ณ***าดา"/>
    <s v="ขอนแก่น"/>
    <s v="-"/>
    <s v=""/>
    <s v="23/08/2025 10:48"/>
    <s v="-"/>
    <s v="J&amp;T COD"/>
    <s v="Tiktok"/>
    <s v="จ่ายทีหลัง / COD"/>
    <s v=""/>
    <s v="762972659982"/>
    <s v="23/08/2025 10:48"/>
  </r>
  <r>
    <x v="6"/>
    <x v="7"/>
    <n v="61.6"/>
    <n v="1"/>
    <s v="FSC65"/>
    <n v="68.599999999999994"/>
    <n v="7"/>
    <s v="ร้านที่1"/>
    <s v="อีฟ"/>
    <s v="159/17 ถนนสุขุมวิท ต.แสนสุข ซอยโต๊ะสนุ๊ก (ร้านนวดก่อนหลังสุดท้าย)_x000a__x000a_เมืองชลบุรี/ Mueang Chon Buriชลบุรี/ Chonburi_x000a_20130"/>
    <s v="20130"/>
    <s v="660946689463"/>
    <s v="23/08/2025 10:49"/>
    <s v="-"/>
    <s v="Kerry_dropoff"/>
    <s v="Lazada"/>
    <s v="lazada"/>
    <s v=""/>
    <s v="LEXPU0600415786"/>
    <s v="23/08/2025 10:48"/>
  </r>
  <r>
    <x v="7"/>
    <x v="8"/>
    <n v="50"/>
    <n v="1"/>
    <s v="FSC64"/>
    <n v="129"/>
    <n v="29"/>
    <s v="ร้านที่2"/>
    <s v="ก***์ณณัฏฐ์ อ***เดชาโภคิน"/>
    <s v="พระนครศรีอยุธยา"/>
    <s v="-"/>
    <s v=""/>
    <s v="23/08/2025 10:46"/>
    <s v="-"/>
    <s v="J&amp;T Express"/>
    <s v="Tiktok"/>
    <s v="tiktok"/>
    <s v=""/>
    <s v="762904473984"/>
    <s v="23/08/2025 10:45"/>
  </r>
  <r>
    <x v="8"/>
    <x v="9"/>
    <n v="50"/>
    <n v="1"/>
    <s v="FSC64"/>
    <n v="129"/>
    <n v="29"/>
    <s v="ร้านที่2"/>
    <s v="ก***์ณณัฏฐ์ อ***เดชาโภคิน"/>
    <s v="พระนครศรีอยุธยา"/>
    <s v="-"/>
    <s v=""/>
    <s v="23/08/2025 10:46"/>
    <s v="-"/>
    <s v="J&amp;T Express"/>
    <s v="Tiktok"/>
    <s v="tiktok"/>
    <s v=""/>
    <s v="762904473984"/>
    <s v="23/08/2025 10:45"/>
  </r>
  <r>
    <x v="9"/>
    <x v="10"/>
    <n v="50"/>
    <n v="1"/>
    <s v="FSC64"/>
    <n v="129"/>
    <n v="29"/>
    <s v="ร้านที่2"/>
    <s v="ก***์ณณัฏฐ์ อ***เดชาโภคิน"/>
    <s v="พระนครศรีอยุธยา"/>
    <s v="-"/>
    <s v=""/>
    <s v="23/08/2025 10:46"/>
    <s v="-"/>
    <s v="J&amp;T Express"/>
    <s v="Tiktok"/>
    <s v="tiktok"/>
    <s v=""/>
    <s v="762904473984"/>
    <s v="23/08/2025 10:45"/>
  </r>
  <r>
    <x v="0"/>
    <x v="0"/>
    <n v="50"/>
    <n v="6"/>
    <s v="FSC63"/>
    <n v="200"/>
    <n v="0"/>
    <s v="ร้านที่2"/>
    <s v="ช***มา จ***ี"/>
    <s v="นครศรีธรรมราช"/>
    <s v="-"/>
    <s v=""/>
    <s v="23/08/2025 10:41"/>
    <s v="-"/>
    <s v="J&amp;T COD"/>
    <s v="Tiktok"/>
    <s v="จ่ายทีหลัง / COD"/>
    <s v=""/>
    <s v="762998356993"/>
    <s v="23/08/2025 10:41"/>
  </r>
  <r>
    <x v="7"/>
    <x v="8"/>
    <n v="50"/>
    <n v="1"/>
    <s v="FSC62"/>
    <n v="100"/>
    <n v="0"/>
    <s v="ร้านที่2"/>
    <s v="u***1302690831583"/>
    <s v="ระยอง"/>
    <s v="-"/>
    <s v=""/>
    <s v="23/08/2025 10:40"/>
    <s v="-"/>
    <s v="J&amp;T COD"/>
    <s v="Tiktok"/>
    <s v="จ่ายทีหลัง / COD"/>
    <s v=""/>
    <s v="762914263915"/>
    <s v="23/08/2025 10:40"/>
  </r>
  <r>
    <x v="8"/>
    <x v="9"/>
    <n v="50"/>
    <n v="1"/>
    <s v="FSC62"/>
    <n v="100"/>
    <n v="0"/>
    <s v="ร้านที่2"/>
    <s v="u***1302690831583"/>
    <s v="ระยอง"/>
    <s v="-"/>
    <s v=""/>
    <s v="23/08/2025 10:40"/>
    <s v="-"/>
    <s v="J&amp;T COD"/>
    <s v="Tiktok"/>
    <s v="จ่ายทีหลัง / COD"/>
    <s v=""/>
    <s v="762914263915"/>
    <s v="23/08/2025 10:40"/>
  </r>
  <r>
    <x v="9"/>
    <x v="10"/>
    <n v="50"/>
    <n v="1"/>
    <s v="FSC62"/>
    <n v="100"/>
    <n v="0"/>
    <s v="ร้านที่2"/>
    <s v="u***1302690831583"/>
    <s v="ระยอง"/>
    <s v="-"/>
    <s v=""/>
    <s v="23/08/2025 10:40"/>
    <s v="-"/>
    <s v="J&amp;T COD"/>
    <s v="Tiktok"/>
    <s v="จ่ายทีหลัง / COD"/>
    <s v=""/>
    <s v="762914263915"/>
    <s v="23/08/2025 10:40"/>
  </r>
  <r>
    <x v="0"/>
    <x v="0"/>
    <n v="50"/>
    <n v="6"/>
    <s v="FSC61"/>
    <n v="200"/>
    <n v="0"/>
    <s v="ร้านที่2"/>
    <s v="u***jny9wbvl17"/>
    <s v="ร้อยเอ็ด"/>
    <s v="-"/>
    <s v=""/>
    <s v="23/08/2025 10:39"/>
    <s v="-"/>
    <s v="J&amp;T COD"/>
    <s v="Tiktok"/>
    <s v="จ่ายทีหลัง / COD"/>
    <s v=""/>
    <s v="762900974942"/>
    <s v="23/08/2025 10:39"/>
  </r>
  <r>
    <x v="10"/>
    <x v="13"/>
    <n v="66.666666666666671"/>
    <n v="3"/>
    <s v="FSC60"/>
    <n v="260"/>
    <n v="0"/>
    <s v="ร้านที่2"/>
    <s v="ส***สินี เ***นงาม"/>
    <s v="นครราชสีมา"/>
    <s v="-"/>
    <s v=""/>
    <s v="23/08/2025 10:39"/>
    <s v="-"/>
    <s v="J&amp;T COD"/>
    <s v="Tiktok"/>
    <s v="จ่ายทีหลัง / COD"/>
    <s v=""/>
    <s v="762946977914"/>
    <s v="23/08/2025 10:39"/>
  </r>
  <r>
    <x v="12"/>
    <x v="16"/>
    <n v="120"/>
    <n v="2"/>
    <s v="FSC60"/>
    <n v="260"/>
    <n v="0"/>
    <s v="ร้านที่2"/>
    <s v="ส***สินี เ***นงาม"/>
    <s v="นครราชสีมา"/>
    <s v="-"/>
    <s v=""/>
    <s v="23/08/2025 10:39"/>
    <s v="-"/>
    <s v="J&amp;T COD"/>
    <s v="Tiktok"/>
    <s v="จ่ายทีหลัง / COD"/>
    <s v=""/>
    <s v="762946977914"/>
    <s v="23/08/2025 10:39"/>
  </r>
  <r>
    <x v="0"/>
    <x v="0"/>
    <n v="33.333333333333336"/>
    <n v="3"/>
    <s v="FSC59"/>
    <n v="100"/>
    <n v="0"/>
    <s v="ร้านที่2"/>
    <s v="ร***อรุณ  ส***งสุข"/>
    <s v="นนทบุรี"/>
    <s v="-"/>
    <s v=""/>
    <s v="23/08/2025 10:34"/>
    <s v="-"/>
    <s v="Flash Express Thailand COD"/>
    <s v="Tiktok"/>
    <s v="จ่ายทีหลัง / COD"/>
    <s v=""/>
    <s v="THT030122UUGU9Z"/>
    <s v="23/08/2025 10:35"/>
  </r>
  <r>
    <x v="7"/>
    <x v="8"/>
    <n v="50"/>
    <n v="2"/>
    <s v="FSC57"/>
    <n v="200"/>
    <n v="0"/>
    <s v="ร้านที่2"/>
    <s v="น***ุภษร  เ***นสันเทียะ"/>
    <s v="นครราชสีมา"/>
    <s v="-"/>
    <s v=""/>
    <s v="23/08/2025 10:28"/>
    <s v="-"/>
    <s v="J&amp;T Express"/>
    <s v="Tiktok"/>
    <s v="tiktok"/>
    <s v=""/>
    <s v="762970178924"/>
    <s v="23/08/2025 10:28"/>
  </r>
  <r>
    <x v="8"/>
    <x v="9"/>
    <n v="50"/>
    <n v="2"/>
    <s v="FSC57"/>
    <n v="200"/>
    <n v="0"/>
    <s v="ร้านที่2"/>
    <s v="น***ุภษร  เ***นสันเทียะ"/>
    <s v="นครราชสีมา"/>
    <s v="-"/>
    <s v=""/>
    <s v="23/08/2025 10:28"/>
    <s v="-"/>
    <s v="J&amp;T Express"/>
    <s v="Tiktok"/>
    <s v="tiktok"/>
    <s v=""/>
    <s v="762970178924"/>
    <s v="23/08/2025 10:28"/>
  </r>
  <r>
    <x v="9"/>
    <x v="10"/>
    <n v="50"/>
    <n v="2"/>
    <s v="FSC57"/>
    <n v="200"/>
    <n v="0"/>
    <s v="ร้านที่2"/>
    <s v="น***ุภษร  เ***นสันเทียะ"/>
    <s v="นครราชสีมา"/>
    <s v="-"/>
    <s v=""/>
    <s v="23/08/2025 10:28"/>
    <s v="-"/>
    <s v="J&amp;T Express"/>
    <s v="Tiktok"/>
    <s v="tiktok"/>
    <s v=""/>
    <s v="762970178924"/>
    <s v="23/08/2025 10:28"/>
  </r>
  <r>
    <x v="10"/>
    <x v="13"/>
    <n v="66.666666666666671"/>
    <n v="3"/>
    <s v="FSC56"/>
    <n v="100"/>
    <n v="0"/>
    <s v="ร้านที่2"/>
    <s v="ล***น.ชูรัตน์"/>
    <s v="ยโสธร"/>
    <s v="-"/>
    <s v=""/>
    <s v="23/08/2025 10:25"/>
    <s v="-"/>
    <s v="J&amp;T COD"/>
    <s v="Tiktok"/>
    <s v="จ่ายทีหลัง / COD"/>
    <s v=""/>
    <s v="762982166925"/>
    <s v="23/08/2025 10:25"/>
  </r>
  <r>
    <x v="10"/>
    <x v="13"/>
    <n v="66.666666666666671"/>
    <n v="3"/>
    <s v="FSC55"/>
    <n v="208"/>
    <n v="8"/>
    <s v="ร้านที่2"/>
    <s v="ช***ธิดา ศ***ุวรรณ์"/>
    <s v="นราธิวาส"/>
    <s v="-"/>
    <s v=""/>
    <s v="23/08/2025 10:24"/>
    <s v="-"/>
    <s v="J&amp;T COD"/>
    <s v="Tiktok"/>
    <s v="จ่ายทีหลัง / COD"/>
    <s v=""/>
    <s v="762981979944"/>
    <s v="23/08/2025 10:24"/>
  </r>
  <r>
    <x v="7"/>
    <x v="8"/>
    <n v="50"/>
    <n v="1"/>
    <s v="FSC55"/>
    <n v="208"/>
    <n v="8"/>
    <s v="ร้านที่2"/>
    <s v="ช***ธิดา ศ***ุวรรณ์"/>
    <s v="นราธิวาส"/>
    <s v="-"/>
    <s v=""/>
    <s v="23/08/2025 10:24"/>
    <s v="-"/>
    <s v="J&amp;T COD"/>
    <s v="Tiktok"/>
    <s v="จ่ายทีหลัง / COD"/>
    <s v=""/>
    <s v="762981979944"/>
    <s v="23/08/2025 10:24"/>
  </r>
  <r>
    <x v="8"/>
    <x v="9"/>
    <n v="50"/>
    <n v="1"/>
    <s v="FSC55"/>
    <n v="208"/>
    <n v="8"/>
    <s v="ร้านที่2"/>
    <s v="ช***ธิดา ศ***ุวรรณ์"/>
    <s v="นราธิวาส"/>
    <s v="-"/>
    <s v=""/>
    <s v="23/08/2025 10:24"/>
    <s v="-"/>
    <s v="J&amp;T COD"/>
    <s v="Tiktok"/>
    <s v="จ่ายทีหลัง / COD"/>
    <s v=""/>
    <s v="762981979944"/>
    <s v="23/08/2025 10:24"/>
  </r>
  <r>
    <x v="9"/>
    <x v="10"/>
    <n v="50"/>
    <n v="1"/>
    <s v="FSC55"/>
    <n v="208"/>
    <n v="8"/>
    <s v="ร้านที่2"/>
    <s v="ช***ธิดา ศ***ุวรรณ์"/>
    <s v="นราธิวาส"/>
    <s v="-"/>
    <s v=""/>
    <s v="23/08/2025 10:24"/>
    <s v="-"/>
    <s v="J&amp;T COD"/>
    <s v="Tiktok"/>
    <s v="จ่ายทีหลัง / COD"/>
    <s v=""/>
    <s v="762981979944"/>
    <s v="23/08/2025 10:24"/>
  </r>
  <r>
    <x v="0"/>
    <x v="0"/>
    <n v="50"/>
    <n v="6"/>
    <s v="FSC54"/>
    <n v="200"/>
    <n v="0"/>
    <s v="ร้านที่2"/>
    <s v="ว***ธนา ว***มะแสน"/>
    <s v="บุรีรัมย์"/>
    <s v="-"/>
    <s v=""/>
    <s v="23/08/2025 10:24"/>
    <s v="-"/>
    <s v="J&amp;T COD"/>
    <s v="Tiktok"/>
    <s v="จ่ายทีหลัง / COD"/>
    <s v=""/>
    <s v="762978966002"/>
    <s v="23/08/2025 10:24"/>
  </r>
  <r>
    <x v="7"/>
    <x v="8"/>
    <n v="50"/>
    <n v="1"/>
    <s v="FSC53"/>
    <n v="100"/>
    <n v="0"/>
    <s v="ร้านที่2"/>
    <s v="น***สุภาพร ป***ำ"/>
    <s v="เทศบาลนครอุบลราชธานี"/>
    <s v="-"/>
    <s v=""/>
    <s v="23/08/2025 10:24"/>
    <s v="-"/>
    <s v="J&amp;T COD"/>
    <s v="Tiktok"/>
    <s v="จ่ายทีหลัง / COD"/>
    <s v=""/>
    <s v="763050021031"/>
    <s v="23/08/2025 10:24"/>
  </r>
  <r>
    <x v="8"/>
    <x v="9"/>
    <n v="50"/>
    <n v="1"/>
    <s v="FSC53"/>
    <n v="100"/>
    <n v="0"/>
    <s v="ร้านที่2"/>
    <s v="น***สุภาพร ป***ำ"/>
    <s v="เทศบาลนครอุบลราชธานี"/>
    <s v="-"/>
    <s v=""/>
    <s v="23/08/2025 10:24"/>
    <s v="-"/>
    <s v="J&amp;T COD"/>
    <s v="Tiktok"/>
    <s v="จ่ายทีหลัง / COD"/>
    <s v=""/>
    <s v="763050021031"/>
    <s v="23/08/2025 10:24"/>
  </r>
  <r>
    <x v="9"/>
    <x v="10"/>
    <n v="50"/>
    <n v="1"/>
    <s v="FSC53"/>
    <n v="100"/>
    <n v="0"/>
    <s v="ร้านที่2"/>
    <s v="น***สุภาพร ป***ำ"/>
    <s v="เทศบาลนครอุบลราชธานี"/>
    <s v="-"/>
    <s v=""/>
    <s v="23/08/2025 10:24"/>
    <s v="-"/>
    <s v="J&amp;T COD"/>
    <s v="Tiktok"/>
    <s v="จ่ายทีหลัง / COD"/>
    <s v=""/>
    <s v="763050021031"/>
    <s v="23/08/2025 10:24"/>
  </r>
  <r>
    <x v="7"/>
    <x v="8"/>
    <n v="33.333333333333336"/>
    <n v="3"/>
    <s v="FSC52"/>
    <n v="100"/>
    <n v="0"/>
    <s v="ร้านที่2"/>
    <s v="u***7438876738661"/>
    <s v="สิงห์บุรี"/>
    <s v="-"/>
    <s v=""/>
    <s v="23/08/2025 10:21"/>
    <s v="-"/>
    <s v="J&amp;T Express"/>
    <s v="Tiktok"/>
    <s v="tiktok"/>
    <s v=""/>
    <s v="762928552956"/>
    <s v="23/08/2025 10:21"/>
  </r>
  <r>
    <x v="10"/>
    <x v="13"/>
    <n v="66.666666666666671"/>
    <n v="3"/>
    <s v="FSC51"/>
    <n v="100"/>
    <n v="0"/>
    <s v="ร้านที่2"/>
    <s v="น***าวจิราพร ห***อ่อน"/>
    <s v="สิงห์บุรี"/>
    <s v="-"/>
    <s v=""/>
    <s v="23/08/2025 10:20"/>
    <s v="-"/>
    <s v="J&amp;T COD"/>
    <s v="Tiktok"/>
    <s v="จ่ายทีหลัง / COD"/>
    <s v=""/>
    <s v="762914161925"/>
    <s v="23/08/2025 10:20"/>
  </r>
  <r>
    <x v="0"/>
    <x v="0"/>
    <n v="33.333333333333336"/>
    <n v="3"/>
    <s v="FSC50"/>
    <n v="129"/>
    <n v="29"/>
    <s v="ร้านที่2"/>
    <s v="ด** จ***ภักดิ์"/>
    <s v="พิจิตร"/>
    <s v="-"/>
    <s v=""/>
    <s v="23/08/2025 10:20"/>
    <s v="-"/>
    <s v="J&amp;T COD"/>
    <s v="Tiktok"/>
    <s v="จ่ายทีหลัง / COD"/>
    <s v=""/>
    <s v="762967371924"/>
    <s v="23/08/2025 10:20"/>
  </r>
  <r>
    <x v="7"/>
    <x v="8"/>
    <n v="50"/>
    <n v="1"/>
    <s v="FSC48"/>
    <n v="100"/>
    <n v="0"/>
    <s v="ร้านที่2"/>
    <s v="เ***   พ***มล ว***รานต์"/>
    <s v="สุพรรณบุรี"/>
    <s v="-"/>
    <s v=""/>
    <s v="23/08/2025 10:17"/>
    <s v="-"/>
    <s v="J&amp;T COD"/>
    <s v="Tiktok"/>
    <s v="จ่ายทีหลัง / COD"/>
    <s v=""/>
    <s v="763073728056"/>
    <s v="23/08/2025 10:17"/>
  </r>
  <r>
    <x v="8"/>
    <x v="9"/>
    <n v="50"/>
    <n v="1"/>
    <s v="FSC48"/>
    <n v="100"/>
    <n v="0"/>
    <s v="ร้านที่2"/>
    <s v="เ***   พ***มล ว***รานต์"/>
    <s v="สุพรรณบุรี"/>
    <s v="-"/>
    <s v=""/>
    <s v="23/08/2025 10:17"/>
    <s v="-"/>
    <s v="J&amp;T COD"/>
    <s v="Tiktok"/>
    <s v="จ่ายทีหลัง / COD"/>
    <s v=""/>
    <s v="763073728056"/>
    <s v="23/08/2025 10:17"/>
  </r>
  <r>
    <x v="9"/>
    <x v="10"/>
    <n v="50"/>
    <n v="1"/>
    <s v="FSC48"/>
    <n v="100"/>
    <n v="0"/>
    <s v="ร้านที่2"/>
    <s v="เ***   พ***มล ว***รานต์"/>
    <s v="สุพรรณบุรี"/>
    <s v="-"/>
    <s v=""/>
    <s v="23/08/2025 10:17"/>
    <s v="-"/>
    <s v="J&amp;T COD"/>
    <s v="Tiktok"/>
    <s v="จ่ายทีหลัง / COD"/>
    <s v=""/>
    <s v="763073728056"/>
    <s v="23/08/2025 10:17"/>
  </r>
  <r>
    <x v="7"/>
    <x v="8"/>
    <n v="50"/>
    <n v="1"/>
    <s v="FSC47"/>
    <n v="100"/>
    <n v="0"/>
    <s v="ร้านที่2"/>
    <s v="บ***ี ด***าลา"/>
    <s v="ศรีสะเกษ"/>
    <s v="-"/>
    <s v=""/>
    <s v="23/08/2025 10:17"/>
    <s v="-"/>
    <s v="J&amp;T COD"/>
    <s v="Tiktok"/>
    <s v="จ่ายทีหลัง / COD"/>
    <s v=""/>
    <s v="763010510010"/>
    <s v="23/08/2025 10:17"/>
  </r>
  <r>
    <x v="8"/>
    <x v="9"/>
    <n v="50"/>
    <n v="1"/>
    <s v="FSC47"/>
    <n v="100"/>
    <n v="0"/>
    <s v="ร้านที่2"/>
    <s v="บ***ี ด***าลา"/>
    <s v="ศรีสะเกษ"/>
    <s v="-"/>
    <s v=""/>
    <s v="23/08/2025 10:17"/>
    <s v="-"/>
    <s v="J&amp;T COD"/>
    <s v="Tiktok"/>
    <s v="จ่ายทีหลัง / COD"/>
    <s v=""/>
    <s v="763010510010"/>
    <s v="23/08/2025 10:17"/>
  </r>
  <r>
    <x v="9"/>
    <x v="10"/>
    <n v="50"/>
    <n v="1"/>
    <s v="FSC47"/>
    <n v="100"/>
    <n v="0"/>
    <s v="ร้านที่2"/>
    <s v="บ***ี ด***าลา"/>
    <s v="ศรีสะเกษ"/>
    <s v="-"/>
    <s v=""/>
    <s v="23/08/2025 10:17"/>
    <s v="-"/>
    <s v="J&amp;T COD"/>
    <s v="Tiktok"/>
    <s v="จ่ายทีหลัง / COD"/>
    <s v=""/>
    <s v="763010510010"/>
    <s v="23/08/2025 10:17"/>
  </r>
  <r>
    <x v="7"/>
    <x v="8"/>
    <n v="50"/>
    <n v="1"/>
    <s v="FSC45"/>
    <n v="100"/>
    <n v="0"/>
    <s v="ร้านที่2"/>
    <s v="เ***นภา พ***ี"/>
    <s v="สุรินทร์"/>
    <s v="-"/>
    <s v=""/>
    <s v="23/08/2025 10:16"/>
    <s v="-"/>
    <s v="J&amp;T COD"/>
    <s v="Tiktok"/>
    <s v="จ่ายทีหลัง / COD"/>
    <s v=""/>
    <s v="763020409082"/>
    <s v="23/08/2025 10:16"/>
  </r>
  <r>
    <x v="8"/>
    <x v="9"/>
    <n v="50"/>
    <n v="1"/>
    <s v="FSC45"/>
    <n v="100"/>
    <n v="0"/>
    <s v="ร้านที่2"/>
    <s v="เ***นภา พ***ี"/>
    <s v="สุรินทร์"/>
    <s v="-"/>
    <s v=""/>
    <s v="23/08/2025 10:16"/>
    <s v="-"/>
    <s v="J&amp;T COD"/>
    <s v="Tiktok"/>
    <s v="จ่ายทีหลัง / COD"/>
    <s v=""/>
    <s v="763020409082"/>
    <s v="23/08/2025 10:16"/>
  </r>
  <r>
    <x v="9"/>
    <x v="10"/>
    <n v="50"/>
    <n v="1"/>
    <s v="FSC45"/>
    <n v="100"/>
    <n v="0"/>
    <s v="ร้านที่2"/>
    <s v="เ***นภา พ***ี"/>
    <s v="สุรินทร์"/>
    <s v="-"/>
    <s v=""/>
    <s v="23/08/2025 10:16"/>
    <s v="-"/>
    <s v="J&amp;T COD"/>
    <s v="Tiktok"/>
    <s v="จ่ายทีหลัง / COD"/>
    <s v=""/>
    <s v="763020409082"/>
    <s v="23/08/2025 10:16"/>
  </r>
  <r>
    <x v="7"/>
    <x v="8"/>
    <n v="50"/>
    <n v="5"/>
    <s v="FSC44"/>
    <n v="480"/>
    <n v="0"/>
    <s v="ร้านที่2"/>
    <s v="ค***ุภัสสร จ***ล"/>
    <s v="ระนอง"/>
    <s v="-"/>
    <s v=""/>
    <s v="23/08/2025 10:16"/>
    <s v="-"/>
    <s v="J&amp;T COD"/>
    <s v="Tiktok"/>
    <s v="จ่ายทีหลัง / COD"/>
    <s v=""/>
    <s v="762939371946"/>
    <s v="23/08/2025 10:16"/>
  </r>
  <r>
    <x v="8"/>
    <x v="9"/>
    <n v="50"/>
    <n v="5"/>
    <s v="FSC44"/>
    <n v="480"/>
    <n v="0"/>
    <s v="ร้านที่2"/>
    <s v="ค***ุภัสสร จ***ล"/>
    <s v="ระนอง"/>
    <s v="-"/>
    <s v=""/>
    <s v="23/08/2025 10:16"/>
    <s v="-"/>
    <s v="J&amp;T COD"/>
    <s v="Tiktok"/>
    <s v="จ่ายทีหลัง / COD"/>
    <s v=""/>
    <s v="762939371946"/>
    <s v="23/08/2025 10:16"/>
  </r>
  <r>
    <x v="9"/>
    <x v="10"/>
    <n v="50"/>
    <n v="5"/>
    <s v="FSC44"/>
    <n v="480"/>
    <n v="0"/>
    <s v="ร้านที่2"/>
    <s v="ค***ุภัสสร จ***ล"/>
    <s v="ระนอง"/>
    <s v="-"/>
    <s v=""/>
    <s v="23/08/2025 10:16"/>
    <s v="-"/>
    <s v="J&amp;T COD"/>
    <s v="Tiktok"/>
    <s v="จ่ายทีหลัง / COD"/>
    <s v=""/>
    <s v="762939371946"/>
    <s v="23/08/2025 10:16"/>
  </r>
  <r>
    <x v="5"/>
    <x v="5"/>
    <n v="66.333333333333329"/>
    <n v="3"/>
    <s v="FSC42"/>
    <n v="399"/>
    <n v="0"/>
    <s v="ร้านที่1"/>
    <s v="M******ะ"/>
    <s v="******ก17, แขวงบางบอนใต้, เขตบางบอน แขวงคลองบางบอน เขตบางบอน จังหวัดกรุงเทพมหานคร 10150"/>
    <s v="10150"/>
    <s v="59"/>
    <s v="23/08/2025 10:44"/>
    <s v="-"/>
    <s v="SPX Express"/>
    <s v="Shopee"/>
    <s v="shopee"/>
    <s v=""/>
    <s v="TH256534308366O"/>
    <s v="23/08/2025 10:14"/>
  </r>
  <r>
    <x v="6"/>
    <x v="6"/>
    <n v="64.666666666666671"/>
    <n v="3"/>
    <s v="FSC42"/>
    <n v="399"/>
    <n v="0"/>
    <s v="ร้านที่1"/>
    <s v="M******ะ"/>
    <s v="******ก17, แขวงบางบอนใต้, เขตบางบอน แขวงคลองบางบอน เขตบางบอน จังหวัดกรุงเทพมหานคร 10150"/>
    <s v="10150"/>
    <s v="59"/>
    <s v="23/08/2025 10:44"/>
    <s v="-"/>
    <s v="SPX Express"/>
    <s v="Shopee"/>
    <s v="shopee"/>
    <s v=""/>
    <s v="TH256534308366O"/>
    <s v="23/08/2025 10:14"/>
  </r>
  <r>
    <x v="7"/>
    <x v="8"/>
    <n v="50"/>
    <n v="1"/>
    <s v="FSC41"/>
    <n v="100"/>
    <n v="0"/>
    <s v="ร้านที่2"/>
    <s v="บ***ัน ด***ยรัมย์"/>
    <s v="บุรีรัมย์"/>
    <s v="-"/>
    <s v=""/>
    <s v="23/08/2025 10:14"/>
    <s v="-"/>
    <s v="J&amp;T COD"/>
    <s v="Tiktok"/>
    <s v="จ่ายทีหลัง / COD"/>
    <s v=""/>
    <s v="763062900106"/>
    <s v="23/08/2025 10:14"/>
  </r>
  <r>
    <x v="8"/>
    <x v="9"/>
    <n v="50"/>
    <n v="1"/>
    <s v="FSC41"/>
    <n v="100"/>
    <n v="0"/>
    <s v="ร้านที่2"/>
    <s v="บ***ัน ด***ยรัมย์"/>
    <s v="บุรีรัมย์"/>
    <s v="-"/>
    <s v=""/>
    <s v="23/08/2025 10:14"/>
    <s v="-"/>
    <s v="J&amp;T COD"/>
    <s v="Tiktok"/>
    <s v="จ่ายทีหลัง / COD"/>
    <s v=""/>
    <s v="763062900106"/>
    <s v="23/08/2025 10:14"/>
  </r>
  <r>
    <x v="9"/>
    <x v="10"/>
    <n v="50"/>
    <n v="1"/>
    <s v="FSC41"/>
    <n v="100"/>
    <n v="0"/>
    <s v="ร้านที่2"/>
    <s v="บ***ัน ด***ยรัมย์"/>
    <s v="บุรีรัมย์"/>
    <s v="-"/>
    <s v=""/>
    <s v="23/08/2025 10:14"/>
    <s v="-"/>
    <s v="J&amp;T COD"/>
    <s v="Tiktok"/>
    <s v="จ่ายทีหลัง / COD"/>
    <s v=""/>
    <s v="763062900106"/>
    <s v="23/08/2025 10:14"/>
  </r>
  <r>
    <x v="7"/>
    <x v="8"/>
    <n v="50"/>
    <n v="1"/>
    <s v="FSC39"/>
    <n v="100"/>
    <n v="0"/>
    <s v="ร้านที่2"/>
    <s v="เ***"/>
    <s v="เชียงใหม่"/>
    <s v="-"/>
    <s v=""/>
    <s v="23/08/2025 10:12"/>
    <s v="-"/>
    <s v="J&amp;T COD"/>
    <s v="Tiktok"/>
    <s v="จ่ายทีหลัง / COD"/>
    <s v=""/>
    <s v="762997365933"/>
    <s v="23/08/2025 10:12"/>
  </r>
  <r>
    <x v="8"/>
    <x v="9"/>
    <n v="50"/>
    <n v="1"/>
    <s v="FSC39"/>
    <n v="100"/>
    <n v="0"/>
    <s v="ร้านที่2"/>
    <s v="เ***"/>
    <s v="เชียงใหม่"/>
    <s v="-"/>
    <s v=""/>
    <s v="23/08/2025 10:12"/>
    <s v="-"/>
    <s v="J&amp;T COD"/>
    <s v="Tiktok"/>
    <s v="จ่ายทีหลัง / COD"/>
    <s v=""/>
    <s v="762997365933"/>
    <s v="23/08/2025 10:12"/>
  </r>
  <r>
    <x v="9"/>
    <x v="10"/>
    <n v="50"/>
    <n v="1"/>
    <s v="FSC39"/>
    <n v="100"/>
    <n v="0"/>
    <s v="ร้านที่2"/>
    <s v="เ***"/>
    <s v="เชียงใหม่"/>
    <s v="-"/>
    <s v=""/>
    <s v="23/08/2025 10:12"/>
    <s v="-"/>
    <s v="J&amp;T COD"/>
    <s v="Tiktok"/>
    <s v="จ่ายทีหลัง / COD"/>
    <s v=""/>
    <s v="762997365933"/>
    <s v="23/08/2025 10:12"/>
  </r>
  <r>
    <x v="7"/>
    <x v="8"/>
    <n v="50"/>
    <n v="1"/>
    <s v="FSC38"/>
    <n v="300"/>
    <n v="0"/>
    <s v="ร้านที่2"/>
    <s v="จ***ิหยัง"/>
    <s v="จันทบุรี"/>
    <s v="-"/>
    <s v=""/>
    <s v="23/08/2025 10:10"/>
    <s v="-"/>
    <s v="J&amp;T Express"/>
    <s v="Tiktok"/>
    <s v="tiktok"/>
    <s v=""/>
    <s v="762943263946"/>
    <s v="23/08/2025 10:08"/>
  </r>
  <r>
    <x v="8"/>
    <x v="9"/>
    <n v="50"/>
    <n v="1"/>
    <s v="FSC38"/>
    <n v="300"/>
    <n v="0"/>
    <s v="ร้านที่2"/>
    <s v="จ***ิหยัง"/>
    <s v="จันทบุรี"/>
    <s v="-"/>
    <s v=""/>
    <s v="23/08/2025 10:10"/>
    <s v="-"/>
    <s v="J&amp;T Express"/>
    <s v="Tiktok"/>
    <s v="tiktok"/>
    <s v=""/>
    <s v="762943263946"/>
    <s v="23/08/2025 10:08"/>
  </r>
  <r>
    <x v="9"/>
    <x v="10"/>
    <n v="50"/>
    <n v="1"/>
    <s v="FSC38"/>
    <n v="300"/>
    <n v="0"/>
    <s v="ร้านที่2"/>
    <s v="จ***ิหยัง"/>
    <s v="จันทบุรี"/>
    <s v="-"/>
    <s v=""/>
    <s v="23/08/2025 10:10"/>
    <s v="-"/>
    <s v="J&amp;T Express"/>
    <s v="Tiktok"/>
    <s v="tiktok"/>
    <s v=""/>
    <s v="762943263946"/>
    <s v="23/08/2025 10:08"/>
  </r>
  <r>
    <x v="0"/>
    <x v="0"/>
    <n v="50"/>
    <n v="6"/>
    <s v="FSC38"/>
    <n v="300"/>
    <n v="0"/>
    <s v="ร้านที่2"/>
    <s v="จ***ิหยัง"/>
    <s v="จันทบุรี"/>
    <s v="-"/>
    <s v=""/>
    <s v="23/08/2025 10:10"/>
    <s v="-"/>
    <s v="J&amp;T Express"/>
    <s v="Tiktok"/>
    <s v="tiktok"/>
    <s v=""/>
    <s v="762943263946"/>
    <s v="23/08/2025 10:08"/>
  </r>
  <r>
    <x v="2"/>
    <x v="2"/>
    <n v="40"/>
    <n v="1"/>
    <s v="FSC37"/>
    <n v="40"/>
    <n v="0"/>
    <s v="ร้านที่1"/>
    <s v="ส******)"/>
    <s v="******ี่ 9, ตำบลหนองแจง, อำเภอบึงสามพัน ตำบลหนองแจง อำเภอบึงสามพัน จังหวัดเพชรบูรณ์ 67160"/>
    <s v="67160"/>
    <s v="06"/>
    <s v="23/08/2025 10:37"/>
    <s v="-"/>
    <s v="SPX Express"/>
    <s v="Shopee"/>
    <s v="shopee"/>
    <s v=""/>
    <s v="TH2550649750219"/>
    <s v="23/08/2025 10:07"/>
  </r>
  <r>
    <x v="7"/>
    <x v="8"/>
    <n v="50"/>
    <n v="1"/>
    <s v="FSC36"/>
    <n v="100"/>
    <n v="0"/>
    <s v="ร้านที่2"/>
    <s v="ป** น***จีรวรรณ โ***สม 1*"/>
    <s v="นนทบุรี"/>
    <s v="-"/>
    <s v=""/>
    <s v="23/08/2025 10:03"/>
    <s v="-"/>
    <s v="Flash Express Thailand"/>
    <s v="Tiktok"/>
    <s v="tiktok"/>
    <s v=""/>
    <s v="THT030122TWV46Z"/>
    <s v="23/08/2025 10:02"/>
  </r>
  <r>
    <x v="8"/>
    <x v="9"/>
    <n v="50"/>
    <n v="1"/>
    <s v="FSC36"/>
    <n v="100"/>
    <n v="0"/>
    <s v="ร้านที่2"/>
    <s v="ป** น***จีรวรรณ โ***สม 1*"/>
    <s v="นนทบุรี"/>
    <s v="-"/>
    <s v=""/>
    <s v="23/08/2025 10:03"/>
    <s v="-"/>
    <s v="Flash Express Thailand"/>
    <s v="Tiktok"/>
    <s v="tiktok"/>
    <s v=""/>
    <s v="THT030122TWV46Z"/>
    <s v="23/08/2025 10:02"/>
  </r>
  <r>
    <x v="9"/>
    <x v="10"/>
    <n v="50"/>
    <n v="1"/>
    <s v="FSC36"/>
    <n v="100"/>
    <n v="0"/>
    <s v="ร้านที่2"/>
    <s v="ป** น***จีรวรรณ โ***สม 1*"/>
    <s v="นนทบุรี"/>
    <s v="-"/>
    <s v=""/>
    <s v="23/08/2025 10:03"/>
    <s v="-"/>
    <s v="Flash Express Thailand"/>
    <s v="Tiktok"/>
    <s v="tiktok"/>
    <s v=""/>
    <s v="THT030122TWV46Z"/>
    <s v="23/08/2025 10:02"/>
  </r>
  <r>
    <x v="6"/>
    <x v="6"/>
    <n v="90"/>
    <n v="2"/>
    <s v="FSC35"/>
    <n v="338.9"/>
    <n v="9"/>
    <s v="ร้านที่3"/>
    <s v="เพชรจริน  อินทร์วัน"/>
    <s v="89/32 หมู่ 2 ซ.พร้อมมิตรซอย 4 ต.ป่าตาล_x000a__x000a_เมืองลพบุรี/ Mueang Lop Buriลพบุรี/ Lopburi_x000a_15000"/>
    <s v="15000"/>
    <s v="660841454521"/>
    <s v="23/08/2025 09:58"/>
    <s v="-"/>
    <s v="Kerry_dropoff"/>
    <s v="Lazada"/>
    <s v="lazada"/>
    <s v=""/>
    <s v="LEXPU0600416905"/>
    <s v="23/08/2025 09:59"/>
  </r>
  <r>
    <x v="6"/>
    <x v="6"/>
    <n v="90"/>
    <n v="2"/>
    <s v="FSC35"/>
    <n v="338.9"/>
    <n v="9"/>
    <s v="ร้านที่3"/>
    <s v="เพชรจริน  อินทร์วัน"/>
    <s v="89/32 หมู่ 2 ซ.พร้อมมิตรซอย 4 ต.ป่าตาล_x000a__x000a_เมืองลพบุรี/ Mueang Lop Buriลพบุรี/ Lopburi_x000a_15000"/>
    <s v="15000"/>
    <s v="660841454521"/>
    <s v="23/08/2025 09:58"/>
    <s v="-"/>
    <s v="Kerry_dropoff"/>
    <s v="Lazada"/>
    <s v="lazada"/>
    <s v=""/>
    <s v="LEXPU0600416905"/>
    <s v="23/08/2025 09:58"/>
  </r>
  <r>
    <x v="7"/>
    <x v="8"/>
    <n v="50"/>
    <n v="1"/>
    <s v="FSC34"/>
    <n v="100"/>
    <n v="0"/>
    <s v="ร้านที่2"/>
    <s v="ก***มา ก***นกลั่น"/>
    <s v="ศรีสะเกษ"/>
    <s v="-"/>
    <s v=""/>
    <s v="23/08/2025 09:57"/>
    <s v="-"/>
    <s v="J&amp;T COD"/>
    <s v="Tiktok"/>
    <s v="จ่ายทีหลัง / COD"/>
    <s v=""/>
    <s v="763068601083"/>
    <s v="23/08/2025 09:58"/>
  </r>
  <r>
    <x v="8"/>
    <x v="9"/>
    <n v="50"/>
    <n v="1"/>
    <s v="FSC34"/>
    <n v="100"/>
    <n v="0"/>
    <s v="ร้านที่2"/>
    <s v="ก***มา ก***นกลั่น"/>
    <s v="ศรีสะเกษ"/>
    <s v="-"/>
    <s v=""/>
    <s v="23/08/2025 09:57"/>
    <s v="-"/>
    <s v="J&amp;T COD"/>
    <s v="Tiktok"/>
    <s v="จ่ายทีหลัง / COD"/>
    <s v=""/>
    <s v="763068601083"/>
    <s v="23/08/2025 09:58"/>
  </r>
  <r>
    <x v="9"/>
    <x v="10"/>
    <n v="50"/>
    <n v="1"/>
    <s v="FSC34"/>
    <n v="100"/>
    <n v="0"/>
    <s v="ร้านที่2"/>
    <s v="ก***มา ก***นกลั่น"/>
    <s v="ศรีสะเกษ"/>
    <s v="-"/>
    <s v=""/>
    <s v="23/08/2025 09:57"/>
    <s v="-"/>
    <s v="J&amp;T COD"/>
    <s v="Tiktok"/>
    <s v="จ่ายทีหลัง / COD"/>
    <s v=""/>
    <s v="763068601083"/>
    <s v="23/08/2025 09:57"/>
  </r>
  <r>
    <x v="7"/>
    <x v="8"/>
    <n v="50"/>
    <n v="1"/>
    <s v="FSC33"/>
    <n v="100"/>
    <n v="0"/>
    <s v="ร้านที่2"/>
    <s v="ว***ดา ด***ละม้าย"/>
    <s v="กำแพงเพชร"/>
    <s v="-"/>
    <s v=""/>
    <s v="23/08/2025 09:56"/>
    <s v="-"/>
    <s v="J&amp;T COD"/>
    <s v="Tiktok"/>
    <s v="จ่ายทีหลัง / COD"/>
    <s v=""/>
    <s v="762969467912"/>
    <s v="23/08/2025 09:57"/>
  </r>
  <r>
    <x v="8"/>
    <x v="9"/>
    <n v="50"/>
    <n v="1"/>
    <s v="FSC33"/>
    <n v="100"/>
    <n v="0"/>
    <s v="ร้านที่2"/>
    <s v="ว***ดา ด***ละม้าย"/>
    <s v="กำแพงเพชร"/>
    <s v="-"/>
    <s v=""/>
    <s v="23/08/2025 09:56"/>
    <s v="-"/>
    <s v="J&amp;T COD"/>
    <s v="Tiktok"/>
    <s v="จ่ายทีหลัง / COD"/>
    <s v=""/>
    <s v="762969467912"/>
    <s v="23/08/2025 09:57"/>
  </r>
  <r>
    <x v="9"/>
    <x v="10"/>
    <n v="50"/>
    <n v="1"/>
    <s v="FSC33"/>
    <n v="100"/>
    <n v="0"/>
    <s v="ร้านที่2"/>
    <s v="ว***ดา ด***ละม้าย"/>
    <s v="กำแพงเพชร"/>
    <s v="-"/>
    <s v=""/>
    <s v="23/08/2025 09:56"/>
    <s v="-"/>
    <s v="J&amp;T COD"/>
    <s v="Tiktok"/>
    <s v="จ่ายทีหลัง / COD"/>
    <s v=""/>
    <s v="762969467912"/>
    <s v="23/08/2025 09:56"/>
  </r>
  <r>
    <x v="0"/>
    <x v="0"/>
    <n v="50"/>
    <n v="6"/>
    <s v="FSC32"/>
    <n v="200"/>
    <n v="0"/>
    <s v="ร้านที่2"/>
    <s v="น***น"/>
    <s v="นนทบุรี"/>
    <s v="-"/>
    <s v=""/>
    <s v="23/08/2025 09:55"/>
    <s v="-"/>
    <s v="Flash Express Thailand COD"/>
    <s v="Tiktok"/>
    <s v="จ่ายทีหลัง / COD"/>
    <s v=""/>
    <s v="THT030622U1734Z"/>
    <s v="23/08/2025 09:56"/>
  </r>
  <r>
    <x v="7"/>
    <x v="8"/>
    <n v="50"/>
    <n v="1"/>
    <s v="FSC31"/>
    <n v="100"/>
    <n v="0"/>
    <s v="ร้านที่2"/>
    <s v="ส***ี ส***์สุวรรณ"/>
    <s v="นครราชสีมา"/>
    <s v="-"/>
    <s v=""/>
    <s v="23/08/2025 09:54"/>
    <s v="-"/>
    <s v="J&amp;T COD"/>
    <s v="Tiktok"/>
    <s v="จ่ายทีหลัง / COD"/>
    <s v=""/>
    <s v="762940567944"/>
    <s v="23/08/2025 09:54"/>
  </r>
  <r>
    <x v="8"/>
    <x v="9"/>
    <n v="50"/>
    <n v="1"/>
    <s v="FSC31"/>
    <n v="100"/>
    <n v="0"/>
    <s v="ร้านที่2"/>
    <s v="ส***ี ส***์สุวรรณ"/>
    <s v="นครราชสีมา"/>
    <s v="-"/>
    <s v=""/>
    <s v="23/08/2025 09:54"/>
    <s v="-"/>
    <s v="J&amp;T COD"/>
    <s v="Tiktok"/>
    <s v="จ่ายทีหลัง / COD"/>
    <s v=""/>
    <s v="762940567944"/>
    <s v="23/08/2025 09:54"/>
  </r>
  <r>
    <x v="9"/>
    <x v="10"/>
    <n v="50"/>
    <n v="1"/>
    <s v="FSC31"/>
    <n v="100"/>
    <n v="0"/>
    <s v="ร้านที่2"/>
    <s v="ส***ี ส***์สุวรรณ"/>
    <s v="นครราชสีมา"/>
    <s v="-"/>
    <s v=""/>
    <s v="23/08/2025 09:54"/>
    <s v="-"/>
    <s v="J&amp;T COD"/>
    <s v="Tiktok"/>
    <s v="จ่ายทีหลัง / COD"/>
    <s v=""/>
    <s v="762940567944"/>
    <s v="23/08/2025 09:54"/>
  </r>
  <r>
    <x v="7"/>
    <x v="8"/>
    <n v="50"/>
    <n v="1"/>
    <s v="FSC30"/>
    <n v="100"/>
    <n v="0"/>
    <s v="ร้านที่2"/>
    <s v="น***  เ***อแก้ว"/>
    <s v="สระแก้ว"/>
    <s v="-"/>
    <s v=""/>
    <s v="23/08/2025 09:53"/>
    <s v="-"/>
    <s v="J&amp;T COD"/>
    <s v="Tiktok"/>
    <s v="จ่ายทีหลัง / COD"/>
    <s v=""/>
    <s v="762946664911"/>
    <s v="23/08/2025 09:53"/>
  </r>
  <r>
    <x v="8"/>
    <x v="9"/>
    <n v="50"/>
    <n v="1"/>
    <s v="FSC30"/>
    <n v="100"/>
    <n v="0"/>
    <s v="ร้านที่2"/>
    <s v="น***  เ***อแก้ว"/>
    <s v="สระแก้ว"/>
    <s v="-"/>
    <s v=""/>
    <s v="23/08/2025 09:53"/>
    <s v="-"/>
    <s v="J&amp;T COD"/>
    <s v="Tiktok"/>
    <s v="จ่ายทีหลัง / COD"/>
    <s v=""/>
    <s v="762946664911"/>
    <s v="23/08/2025 09:53"/>
  </r>
  <r>
    <x v="9"/>
    <x v="10"/>
    <n v="50"/>
    <n v="1"/>
    <s v="FSC30"/>
    <n v="100"/>
    <n v="0"/>
    <s v="ร้านที่2"/>
    <s v="น***  เ***อแก้ว"/>
    <s v="สระแก้ว"/>
    <s v="-"/>
    <s v=""/>
    <s v="23/08/2025 09:53"/>
    <s v="-"/>
    <s v="J&amp;T COD"/>
    <s v="Tiktok"/>
    <s v="จ่ายทีหลัง / COD"/>
    <s v=""/>
    <s v="762946664911"/>
    <s v="23/08/2025 09:53"/>
  </r>
  <r>
    <x v="7"/>
    <x v="8"/>
    <n v="50"/>
    <n v="1"/>
    <s v="FSC29"/>
    <n v="100"/>
    <n v="0"/>
    <s v="ร้านที่2"/>
    <s v="ว***า    ส***ิพงษ์"/>
    <s v="กรุงเทพมหานคร"/>
    <s v="-"/>
    <s v=""/>
    <s v="23/08/2025 09:52"/>
    <s v="-"/>
    <s v="J&amp;T Express"/>
    <s v="Tiktok"/>
    <s v="tiktok"/>
    <s v=""/>
    <s v="763034404086"/>
    <s v="23/08/2025 09:52"/>
  </r>
  <r>
    <x v="8"/>
    <x v="9"/>
    <n v="50"/>
    <n v="1"/>
    <s v="FSC29"/>
    <n v="100"/>
    <n v="0"/>
    <s v="ร้านที่2"/>
    <s v="ว***า    ส***ิพงษ์"/>
    <s v="กรุงเทพมหานคร"/>
    <s v="-"/>
    <s v=""/>
    <s v="23/08/2025 09:52"/>
    <s v="-"/>
    <s v="J&amp;T Express"/>
    <s v="Tiktok"/>
    <s v="tiktok"/>
    <s v=""/>
    <s v="763034404086"/>
    <s v="23/08/2025 09:52"/>
  </r>
  <r>
    <x v="9"/>
    <x v="10"/>
    <n v="50"/>
    <n v="1"/>
    <s v="FSC29"/>
    <n v="100"/>
    <n v="0"/>
    <s v="ร้านที่2"/>
    <s v="ว***า    ส***ิพงษ์"/>
    <s v="กรุงเทพมหานคร"/>
    <s v="-"/>
    <s v=""/>
    <s v="23/08/2025 09:52"/>
    <s v="-"/>
    <s v="J&amp;T Express"/>
    <s v="Tiktok"/>
    <s v="tiktok"/>
    <s v=""/>
    <s v="763034404086"/>
    <s v="23/08/2025 09:52"/>
  </r>
  <r>
    <x v="7"/>
    <x v="8"/>
    <n v="50"/>
    <n v="1"/>
    <s v="FSC28"/>
    <n v="138"/>
    <n v="0"/>
    <s v="ร้านที่1"/>
    <s v="ธ******า"/>
    <s v="******บลบางระกำ อำเภอนครหลวง จังหวัดพระนครศรีอยุธยา 13260"/>
    <s v="13260"/>
    <s v="26"/>
    <s v="23/08/2025 10:21"/>
    <s v="-"/>
    <s v="SPX Express"/>
    <s v="Shopee"/>
    <s v="shopee"/>
    <s v=""/>
    <s v="TH255806140043F"/>
    <s v="23/08/2025 09:51"/>
  </r>
  <r>
    <x v="8"/>
    <x v="9"/>
    <n v="50"/>
    <n v="1"/>
    <s v="FSC28"/>
    <n v="138"/>
    <n v="0"/>
    <s v="ร้านที่1"/>
    <s v="ธ******า"/>
    <s v="******บลบางระกำ อำเภอนครหลวง จังหวัดพระนครศรีอยุธยา 13260"/>
    <s v="13260"/>
    <s v="26"/>
    <s v="23/08/2025 10:21"/>
    <s v="-"/>
    <s v="SPX Express"/>
    <s v="Shopee"/>
    <s v="shopee"/>
    <s v=""/>
    <s v="TH255806140043F"/>
    <s v="23/08/2025 09:51"/>
  </r>
  <r>
    <x v="9"/>
    <x v="10"/>
    <n v="50"/>
    <n v="1"/>
    <s v="FSC28"/>
    <n v="138"/>
    <n v="0"/>
    <s v="ร้านที่1"/>
    <s v="ธ******า"/>
    <s v="******บลบางระกำ อำเภอนครหลวง จังหวัดพระนครศรีอยุธยา 13260"/>
    <s v="13260"/>
    <s v="26"/>
    <s v="23/08/2025 10:21"/>
    <s v="-"/>
    <s v="SPX Express"/>
    <s v="Shopee"/>
    <s v="shopee"/>
    <s v=""/>
    <s v="TH255806140043F"/>
    <s v="23/08/2025 09:51"/>
  </r>
  <r>
    <x v="7"/>
    <x v="8"/>
    <n v="50"/>
    <n v="1"/>
    <s v="FSC27"/>
    <n v="100"/>
    <n v="0"/>
    <s v="ร้านที่2"/>
    <s v="ป***ันท์"/>
    <s v="ราชบุรี"/>
    <s v="-"/>
    <s v=""/>
    <s v="23/08/2025 09:44"/>
    <s v="-"/>
    <s v="J&amp;T COD"/>
    <s v="Tiktok"/>
    <s v="จ่ายทีหลัง / COD"/>
    <s v=""/>
    <s v="763064305102"/>
    <s v="23/08/2025 09:44"/>
  </r>
  <r>
    <x v="8"/>
    <x v="9"/>
    <n v="50"/>
    <n v="1"/>
    <s v="FSC27"/>
    <n v="100"/>
    <n v="0"/>
    <s v="ร้านที่2"/>
    <s v="ป***ันท์"/>
    <s v="ราชบุรี"/>
    <s v="-"/>
    <s v=""/>
    <s v="23/08/2025 09:44"/>
    <s v="-"/>
    <s v="J&amp;T COD"/>
    <s v="Tiktok"/>
    <s v="จ่ายทีหลัง / COD"/>
    <s v=""/>
    <s v="763064305102"/>
    <s v="23/08/2025 09:44"/>
  </r>
  <r>
    <x v="9"/>
    <x v="10"/>
    <n v="50"/>
    <n v="1"/>
    <s v="FSC27"/>
    <n v="100"/>
    <n v="0"/>
    <s v="ร้านที่2"/>
    <s v="ป***ันท์"/>
    <s v="ราชบุรี"/>
    <s v="-"/>
    <s v=""/>
    <s v="23/08/2025 09:44"/>
    <s v="-"/>
    <s v="J&amp;T COD"/>
    <s v="Tiktok"/>
    <s v="จ่ายทีหลัง / COD"/>
    <s v=""/>
    <s v="763064305102"/>
    <s v="23/08/2025 09:44"/>
  </r>
  <r>
    <x v="0"/>
    <x v="0"/>
    <n v="50"/>
    <n v="6"/>
    <s v="FSC26"/>
    <n v="235"/>
    <n v="35"/>
    <s v="ร้านที่2"/>
    <s v="ท***ิม     แ***ก้ว"/>
    <s v="กรุงเทพมหานคร"/>
    <s v="-"/>
    <s v=""/>
    <s v="23/08/2025 09:40"/>
    <s v="-"/>
    <s v="J&amp;T COD"/>
    <s v="Tiktok"/>
    <s v="จ่ายทีหลัง / COD"/>
    <s v=""/>
    <s v="762997168006"/>
    <s v="23/08/2025 09:40"/>
  </r>
  <r>
    <x v="2"/>
    <x v="2"/>
    <n v="45"/>
    <n v="3"/>
    <s v="FSC25"/>
    <n v="133"/>
    <n v="10"/>
    <s v="ร้านที่4"/>
    <s v="ไ*** ว***พงศ์"/>
    <s v="อุบลราชธานี"/>
    <s v="-"/>
    <s v=""/>
    <s v="23/08/2025 09:31"/>
    <s v="-"/>
    <s v="J&amp;T Express"/>
    <s v="Tiktok"/>
    <s v="tiktok"/>
    <s v=""/>
    <s v="762972050971"/>
    <s v="23/08/2025 09:31"/>
  </r>
  <r>
    <x v="6"/>
    <x v="7"/>
    <n v="69"/>
    <n v="1"/>
    <s v="FSC24"/>
    <n v="69"/>
    <n v="0"/>
    <s v="ร้านที่1"/>
    <s v="อริสา จันทร์อ่อน"/>
    <s v="103/1 ม.10 ต.หนองงูเหลือม อ.เมือง จ.นครปฐม_x000a__x000a_เมืองนครปฐม/ Mueang Nakhon Pathomนครปฐม/ Nakhon Pathom_x000a_73000"/>
    <s v="73000"/>
    <s v="660871240267"/>
    <s v="23/08/2025 09:24"/>
    <s v="-"/>
    <s v="Kerry_dropoff"/>
    <s v="Lazada"/>
    <s v="lazada"/>
    <s v=""/>
    <s v="LEXPU0600416165"/>
    <s v="23/08/2025 09:24"/>
  </r>
  <r>
    <x v="13"/>
    <x v="17"/>
    <n v="139"/>
    <n v="2"/>
    <s v="FSC23"/>
    <n v="218"/>
    <n v="0"/>
    <s v="ร้านที่2"/>
    <s v="ค***ุ้ง"/>
    <s v="พิษณุโลก"/>
    <s v="-"/>
    <s v=""/>
    <s v="23/08/2025 09:22"/>
    <s v="-"/>
    <s v="J&amp;T COD"/>
    <s v="Tiktok"/>
    <s v="จ่ายทีหลัง / COD"/>
    <s v=""/>
    <s v="-"/>
    <s v="23/08/2025 09:23"/>
  </r>
  <r>
    <x v="2"/>
    <x v="2"/>
    <n v="40"/>
    <n v="1"/>
    <s v="FSC21"/>
    <n v="140"/>
    <n v="0"/>
    <s v="ร้านที่1"/>
    <s v="พ******า"/>
    <s v="******นนนวมินทร์ แขวงนวมินทร์ เขตบึงกุ่ม จังหวัดกรุงเทพมหานคร 10240"/>
    <s v="10240"/>
    <s v="22"/>
    <s v="23/08/2025 09:21"/>
    <s v="-"/>
    <s v="SPX Express"/>
    <s v="Shopee"/>
    <s v="shopee"/>
    <s v=""/>
    <s v="TH2555019475832"/>
    <s v="23/08/2025 09:20"/>
  </r>
  <r>
    <x v="10"/>
    <x v="13"/>
    <n v="50"/>
    <n v="1"/>
    <s v="FSC21"/>
    <n v="140"/>
    <n v="0"/>
    <s v="ร้านที่1"/>
    <s v="พ******า"/>
    <s v="******นนนวมินทร์ แขวงนวมินทร์ เขตบึงกุ่ม จังหวัดกรุงเทพมหานคร 10240"/>
    <s v="10240"/>
    <s v="22"/>
    <s v="23/08/2025 09:21"/>
    <s v="-"/>
    <s v="SPX Express"/>
    <s v="Shopee"/>
    <s v="shopee"/>
    <s v=""/>
    <s v="TH2555019475832"/>
    <s v="23/08/2025 09:20"/>
  </r>
  <r>
    <x v="1"/>
    <x v="1"/>
    <n v="58"/>
    <n v="1"/>
    <s v="FSC21"/>
    <n v="140"/>
    <n v="0"/>
    <s v="ร้านที่1"/>
    <s v="พ******า"/>
    <s v="******นนนวมินทร์ แขวงนวมินทร์ เขตบึงกุ่ม จังหวัดกรุงเทพมหานคร 10240"/>
    <s v="10240"/>
    <s v="22"/>
    <s v="23/08/2025 09:21"/>
    <s v="-"/>
    <s v="SPX Express"/>
    <s v="Shopee"/>
    <s v="shopee"/>
    <s v=""/>
    <s v="TH2555019475832"/>
    <s v="23/08/2025 09:20"/>
  </r>
  <r>
    <x v="0"/>
    <x v="0"/>
    <n v="50"/>
    <n v="6"/>
    <s v="FSC20"/>
    <n v="200"/>
    <n v="0"/>
    <s v="ร้านที่2"/>
    <s v="น***ิยะนัฐ ร***วัน"/>
    <s v="อุบลราชธานี"/>
    <s v="-"/>
    <s v=""/>
    <s v="23/08/2025 09:19"/>
    <s v="-"/>
    <s v="J&amp;T Express"/>
    <s v="Tiktok"/>
    <s v="tiktok"/>
    <s v=""/>
    <s v="762962776914"/>
    <s v="23/08/2025 09:19"/>
  </r>
  <r>
    <x v="7"/>
    <x v="8"/>
    <n v="50"/>
    <n v="1"/>
    <s v="FSC19"/>
    <n v="318"/>
    <n v="0"/>
    <s v="ร้านที่2"/>
    <s v="ส***มาศ  ส***รณอ่อน"/>
    <s v="สุราษฎร์ธานี"/>
    <s v="-"/>
    <s v=""/>
    <s v="23/08/2025 09:14"/>
    <s v="-"/>
    <s v="J&amp;T COD"/>
    <s v="Tiktok"/>
    <s v="จ่ายทีหลัง / COD"/>
    <s v=""/>
    <s v="-"/>
    <s v="23/08/2025 09:14"/>
  </r>
  <r>
    <x v="8"/>
    <x v="9"/>
    <n v="50"/>
    <n v="1"/>
    <s v="FSC19"/>
    <n v="318"/>
    <n v="0"/>
    <s v="ร้านที่2"/>
    <s v="ส***มาศ  ส***รณอ่อน"/>
    <s v="สุราษฎร์ธานี"/>
    <s v="-"/>
    <s v=""/>
    <s v="23/08/2025 09:14"/>
    <s v="-"/>
    <s v="J&amp;T COD"/>
    <s v="Tiktok"/>
    <s v="จ่ายทีหลัง / COD"/>
    <s v=""/>
    <s v="-"/>
    <s v="23/08/2025 09:14"/>
  </r>
  <r>
    <x v="9"/>
    <x v="10"/>
    <n v="50"/>
    <n v="1"/>
    <s v="FSC19"/>
    <n v="318"/>
    <n v="0"/>
    <s v="ร้านที่2"/>
    <s v="ส***มาศ  ส***รณอ่อน"/>
    <s v="สุราษฎร์ธานี"/>
    <s v="-"/>
    <s v=""/>
    <s v="23/08/2025 09:14"/>
    <s v="-"/>
    <s v="J&amp;T COD"/>
    <s v="Tiktok"/>
    <s v="จ่ายทีหลัง / COD"/>
    <s v=""/>
    <s v="-"/>
    <s v="23/08/2025 09:14"/>
  </r>
  <r>
    <x v="13"/>
    <x v="17"/>
    <n v="139"/>
    <n v="2"/>
    <s v="FSC19"/>
    <n v="318"/>
    <n v="0"/>
    <s v="ร้านที่2"/>
    <s v="ส***มาศ  ส***รณอ่อน"/>
    <s v="สุราษฎร์ธานี"/>
    <s v="-"/>
    <s v=""/>
    <s v="23/08/2025 09:14"/>
    <s v="-"/>
    <s v="J&amp;T COD"/>
    <s v="Tiktok"/>
    <s v="จ่ายทีหลัง / COD"/>
    <s v=""/>
    <s v="-"/>
    <s v="23/08/2025 09:14"/>
  </r>
  <r>
    <x v="14"/>
    <x v="18"/>
    <n v="12"/>
    <n v="10"/>
    <s v="FSC18"/>
    <n v="123"/>
    <n v="0"/>
    <s v="ร้านที่1"/>
    <s v="อ******า"/>
    <s v="******สวนส้ม, ตำบลสำโรงใต้, อำเภอพระประแดง ตำบลสำโรงใต้ อำเภอพระประแดง จังหวัดสมุทรปราการ 10130"/>
    <s v="10130"/>
    <s v="50"/>
    <s v="23/08/2025 09:07"/>
    <s v="-"/>
    <s v="SPX Express"/>
    <s v="Shopee"/>
    <s v="shopee"/>
    <s v=""/>
    <s v="TH2549703094090"/>
    <s v="23/08/2025 09:06"/>
  </r>
  <r>
    <x v="0"/>
    <x v="0"/>
    <n v="50"/>
    <n v="6"/>
    <s v="FSC17"/>
    <n v="200"/>
    <n v="0"/>
    <s v="ร้านที่2"/>
    <s v="ช***ีย์ ช***วัฒน์ขจรชัย"/>
    <s v="ปทุมธานี"/>
    <s v="-"/>
    <s v=""/>
    <s v="23/08/2025 09:03"/>
    <s v="-"/>
    <s v="J&amp;T COD"/>
    <s v="Tiktok"/>
    <s v="จ่ายทีหลัง / COD"/>
    <s v=""/>
    <s v="762956463986"/>
    <s v="23/08/2025 09:04"/>
  </r>
  <r>
    <x v="7"/>
    <x v="8"/>
    <n v="50"/>
    <n v="1"/>
    <s v="FSC16"/>
    <n v="100"/>
    <n v="0"/>
    <s v="ร้านที่2"/>
    <s v="น***วิภาวรรณ พ***์ภูงา"/>
    <s v="ปราจีนบุรี"/>
    <s v="-"/>
    <s v=""/>
    <s v="23/08/2025 09:00"/>
    <s v="-"/>
    <s v="J&amp;T Express"/>
    <s v="Tiktok"/>
    <s v="tiktok"/>
    <s v=""/>
    <s v="763029103104"/>
    <s v="23/08/2025 09:01"/>
  </r>
  <r>
    <x v="8"/>
    <x v="9"/>
    <n v="50"/>
    <n v="1"/>
    <s v="FSC16"/>
    <n v="100"/>
    <n v="0"/>
    <s v="ร้านที่2"/>
    <s v="น***วิภาวรรณ พ***์ภูงา"/>
    <s v="ปราจีนบุรี"/>
    <s v="-"/>
    <s v=""/>
    <s v="23/08/2025 09:00"/>
    <s v="-"/>
    <s v="J&amp;T Express"/>
    <s v="Tiktok"/>
    <s v="tiktok"/>
    <s v=""/>
    <s v="763029103104"/>
    <s v="23/08/2025 09:01"/>
  </r>
  <r>
    <x v="9"/>
    <x v="10"/>
    <n v="50"/>
    <n v="1"/>
    <s v="FSC16"/>
    <n v="100"/>
    <n v="0"/>
    <s v="ร้านที่2"/>
    <s v="น***วิภาวรรณ พ***์ภูงา"/>
    <s v="ปราจีนบุรี"/>
    <s v="-"/>
    <s v=""/>
    <s v="23/08/2025 09:00"/>
    <s v="-"/>
    <s v="J&amp;T Express"/>
    <s v="Tiktok"/>
    <s v="tiktok"/>
    <s v=""/>
    <s v="763029103104"/>
    <s v="23/08/2025 09:01"/>
  </r>
  <r>
    <x v="2"/>
    <x v="2"/>
    <n v="27.5"/>
    <n v="4"/>
    <s v="FSC15"/>
    <n v="156"/>
    <n v="0"/>
    <s v="ร้านที่1"/>
    <s v="ข******ช"/>
    <s v="******รพัฒนา, อำเภอบ้านแพ้ว ตำบลเกษตรพัฒนา อำเภอบ้านแพ้ว จังหวัดสมุทรสาคร 74120"/>
    <s v="74120"/>
    <s v="80"/>
    <s v="23/08/2025 09:30"/>
    <s v="-"/>
    <s v="SPX Express"/>
    <s v="Shopee"/>
    <s v="shopee"/>
    <s v=""/>
    <s v="TH251075294927F"/>
    <s v="23/08/2025 09:00"/>
  </r>
  <r>
    <x v="0"/>
    <x v="0"/>
    <n v="50"/>
    <n v="6"/>
    <s v="FSC13"/>
    <n v="200"/>
    <n v="0"/>
    <s v="ร้านที่2"/>
    <s v="น***ัฐศาสตร์  พ***าพันธ์"/>
    <s v="ศรีสะเกษ"/>
    <s v="-"/>
    <s v=""/>
    <s v="23/08/2025 08:10"/>
    <s v="-"/>
    <s v="J&amp;T Express"/>
    <s v="Tiktok"/>
    <s v="tiktok"/>
    <s v=""/>
    <s v="762973978922"/>
    <s v="23/08/2025 08:07"/>
  </r>
  <r>
    <x v="7"/>
    <x v="8"/>
    <n v="50"/>
    <n v="1"/>
    <s v="FSC12"/>
    <n v="100"/>
    <n v="0"/>
    <s v="ร้านที่2"/>
    <s v="ส***นา ค***ั่น"/>
    <s v="นครพนม"/>
    <s v="-"/>
    <s v=""/>
    <s v="23/08/2025 08:05"/>
    <s v="-"/>
    <s v="J&amp;T Express"/>
    <s v="Tiktok"/>
    <s v="tiktok"/>
    <s v=""/>
    <s v="763038900105"/>
    <s v="23/08/2025 08:05"/>
  </r>
  <r>
    <x v="8"/>
    <x v="9"/>
    <n v="50"/>
    <n v="1"/>
    <s v="FSC12"/>
    <n v="100"/>
    <n v="0"/>
    <s v="ร้านที่2"/>
    <s v="ส***นา ค***ั่น"/>
    <s v="นครพนม"/>
    <s v="-"/>
    <s v=""/>
    <s v="23/08/2025 08:05"/>
    <s v="-"/>
    <s v="J&amp;T Express"/>
    <s v="Tiktok"/>
    <s v="tiktok"/>
    <s v=""/>
    <s v="763038900105"/>
    <s v="23/08/2025 08:05"/>
  </r>
  <r>
    <x v="9"/>
    <x v="10"/>
    <n v="50"/>
    <n v="1"/>
    <s v="FSC12"/>
    <n v="100"/>
    <n v="0"/>
    <s v="ร้านที่2"/>
    <s v="ส***นา ค***ั่น"/>
    <s v="นครพนม"/>
    <s v="-"/>
    <s v=""/>
    <s v="23/08/2025 08:05"/>
    <s v="-"/>
    <s v="J&amp;T Express"/>
    <s v="Tiktok"/>
    <s v="tiktok"/>
    <s v=""/>
    <s v="763038900105"/>
    <s v="23/08/2025 08:05"/>
  </r>
  <r>
    <x v="0"/>
    <x v="0"/>
    <n v="50"/>
    <n v="6"/>
    <s v="FSC11"/>
    <n v="200"/>
    <n v="0"/>
    <s v="ร้านที่2"/>
    <s v="L**"/>
    <s v="มหาสารคาม"/>
    <s v="-"/>
    <s v=""/>
    <s v="23/08/2025 07:49"/>
    <s v="-"/>
    <s v="J&amp;T COD"/>
    <s v="Tiktok"/>
    <s v="จ่ายทีหลัง / COD"/>
    <s v=""/>
    <s v="762989773932"/>
    <s v="23/08/2025 07:49"/>
  </r>
  <r>
    <x v="10"/>
    <x v="13"/>
    <n v="66.666666666666671"/>
    <n v="3"/>
    <s v="FSC10"/>
    <n v="100"/>
    <n v="0"/>
    <s v="ร้านที่2"/>
    <s v="ไ***นท์ อ***ชัย"/>
    <s v="นครสวรรค์"/>
    <s v="-"/>
    <s v=""/>
    <s v="23/08/2025 07:39"/>
    <s v="-"/>
    <s v="J&amp;T COD"/>
    <s v="Tiktok"/>
    <s v="จ่ายทีหลัง / COD"/>
    <s v=""/>
    <s v="762964655983"/>
    <s v="23/08/2025 07:39"/>
  </r>
  <r>
    <x v="0"/>
    <x v="0"/>
    <n v="50"/>
    <n v="6"/>
    <s v="FSC8"/>
    <n v="200"/>
    <n v="0"/>
    <s v="ร้านที่2"/>
    <s v="ส***้า"/>
    <s v="กาฬสินธุ์"/>
    <s v="-"/>
    <s v=""/>
    <s v="23/08/2025 07:37"/>
    <s v="-"/>
    <s v="J&amp;T COD"/>
    <s v="Tiktok"/>
    <s v="จ่ายทีหลัง / COD"/>
    <s v=""/>
    <s v="762964063982"/>
    <s v="23/08/2025 07:37"/>
  </r>
  <r>
    <x v="8"/>
    <x v="11"/>
    <n v="34.42"/>
    <n v="1"/>
    <s v="FSC7"/>
    <n v="110.27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3/08/2025 07:27"/>
    <s v="-"/>
    <s v="Kerry_dropoff"/>
    <s v="Lazada"/>
    <s v="lazada"/>
    <s v=""/>
    <s v="LEXPU0600418357"/>
    <s v="23/08/2025 07:27"/>
  </r>
  <r>
    <x v="9"/>
    <x v="11"/>
    <n v="34.43"/>
    <n v="1"/>
    <s v="FSC7"/>
    <n v="110.27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3/08/2025 07:27"/>
    <s v="-"/>
    <s v="Kerry_dropoff"/>
    <s v="Lazada"/>
    <s v="lazada"/>
    <s v=""/>
    <s v="LEXPU0600418357"/>
    <s v="23/08/2025 07:27"/>
  </r>
  <r>
    <x v="7"/>
    <x v="11"/>
    <n v="34.42"/>
    <n v="1"/>
    <s v="FSC7"/>
    <n v="110.27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3/08/2025 07:27"/>
    <s v="-"/>
    <s v="Kerry_dropoff"/>
    <s v="Lazada"/>
    <s v="lazada"/>
    <s v=""/>
    <s v="LEXPU0600418357"/>
    <s v="23/08/2025 07:27"/>
  </r>
  <r>
    <x v="9"/>
    <x v="10"/>
    <n v="60"/>
    <n v="3"/>
    <s v="FSC6"/>
    <n v="59"/>
    <n v="0"/>
    <s v="ร้านที่1"/>
    <s v="วันฤดี"/>
    <s v="111/104 ม.5 ต.พันท้ายนรสิงห์ อ.เมืองสมุทรสาคร · พันท้ายนรสิงห์/ Phan Thai Norasing_x000a__x000a_เมืองสมุทรสาคร/ Mueang Samut Sakhonสมุทรสาคร/ Samut Sakhon_x000a_74000"/>
    <s v="74000"/>
    <s v="660891529429"/>
    <s v="23/08/2025 07:19"/>
    <s v="-"/>
    <s v="Kerry_dropoff"/>
    <s v="Lazada"/>
    <s v="lazada"/>
    <s v=""/>
    <s v="LEXPU0600418901"/>
    <s v="23/08/2025 07:19"/>
  </r>
  <r>
    <x v="0"/>
    <x v="0"/>
    <n v="50"/>
    <n v="6"/>
    <s v="FSC5"/>
    <n v="200"/>
    <n v="0"/>
    <s v="ร้านที่2"/>
    <s v="ป***ฉัตรแถมยิ้ม"/>
    <s v="กรุงเทพฯ"/>
    <s v="-"/>
    <s v=""/>
    <s v="23/08/2025 06:07"/>
    <s v="-"/>
    <s v="Flash Express Thailand COD"/>
    <s v="Tiktok"/>
    <s v="จ่ายทีหลัง / COD"/>
    <s v=""/>
    <s v="THT014222RBSZ0Z"/>
    <s v="23/08/2025 06:07"/>
  </r>
  <r>
    <x v="10"/>
    <x v="13"/>
    <n v="66.666666666666671"/>
    <n v="3"/>
    <s v="FSC4"/>
    <n v="129"/>
    <n v="29"/>
    <s v="ร้านที่2"/>
    <s v="ว***ดา  อ***ลิศ"/>
    <s v="สุโขทัย"/>
    <s v="-"/>
    <s v=""/>
    <s v="23/08/2025 05:35"/>
    <s v="-"/>
    <s v="J&amp;T Express"/>
    <s v="Tiktok"/>
    <s v="tiktok"/>
    <s v=""/>
    <s v="762943479616"/>
    <s v="23/08/2025 05:35"/>
  </r>
  <r>
    <x v="15"/>
    <x v="19"/>
    <n v="71"/>
    <n v="1"/>
    <s v="FSC3"/>
    <n v="138"/>
    <n v="67"/>
    <s v="ร้านที่1"/>
    <s v="ส******ล"/>
    <s v="******แพจังหวัดราชบุรี 70160 ตำบลบางแพ อำเภอบางแพ จังหวัดราชบุรี 70160"/>
    <s v="70160"/>
    <s v="86"/>
    <s v="23/08/2025 05:55"/>
    <s v="-"/>
    <s v="SPX Express"/>
    <s v="Shopee"/>
    <s v="shopee"/>
    <s v=""/>
    <s v="TH2581137472210"/>
    <s v="23/08/2025 05:25"/>
  </r>
  <r>
    <x v="7"/>
    <x v="8"/>
    <n v="50"/>
    <n v="1"/>
    <s v="FSC2"/>
    <n v="100"/>
    <n v="0"/>
    <s v="ร้านที่2"/>
    <s v="ส***ก ป***สพันธ์"/>
    <s v="ราชบุรี"/>
    <s v="-"/>
    <s v=""/>
    <s v="23/08/2025 05:13"/>
    <s v="-"/>
    <s v="J&amp;T COD"/>
    <s v="Tiktok"/>
    <s v="จ่ายทีหลัง / COD"/>
    <s v=""/>
    <s v="762982024770"/>
    <s v="23/08/2025 05:13"/>
  </r>
  <r>
    <x v="8"/>
    <x v="9"/>
    <n v="50"/>
    <n v="1"/>
    <s v="FSC2"/>
    <n v="100"/>
    <n v="0"/>
    <s v="ร้านที่2"/>
    <s v="ส***ก ป***สพันธ์"/>
    <s v="ราชบุรี"/>
    <s v="-"/>
    <s v=""/>
    <s v="23/08/2025 05:13"/>
    <s v="-"/>
    <s v="J&amp;T COD"/>
    <s v="Tiktok"/>
    <s v="จ่ายทีหลัง / COD"/>
    <s v=""/>
    <s v="762982024770"/>
    <s v="23/08/2025 05:13"/>
  </r>
  <r>
    <x v="9"/>
    <x v="10"/>
    <n v="50"/>
    <n v="1"/>
    <s v="FSC2"/>
    <n v="100"/>
    <n v="0"/>
    <s v="ร้านที่2"/>
    <s v="ส***ก ป***สพันธ์"/>
    <s v="ราชบุรี"/>
    <s v="-"/>
    <s v=""/>
    <s v="23/08/2025 05:13"/>
    <s v="-"/>
    <s v="J&amp;T COD"/>
    <s v="Tiktok"/>
    <s v="จ่ายทีหลัง / COD"/>
    <s v=""/>
    <s v="762982024770"/>
    <s v="23/08/2025 05:13"/>
  </r>
  <r>
    <x v="6"/>
    <x v="6"/>
    <n v="72"/>
    <n v="1"/>
    <s v="FSC1"/>
    <n v="72"/>
    <n v="0"/>
    <s v="ร้านที่1"/>
    <s v="แ****ว"/>
    <s v="******284, ตำบลหมอนนาง, อำเภอพนัสนิคม ตำบลหมอนนาง อำเภอพนัสนิคม จังหวัดชลบุรี 20140"/>
    <s v="20140"/>
    <s v="35"/>
    <s v="23/08/2025 05:40"/>
    <s v="-"/>
    <s v="SPX Express"/>
    <s v="Shopee"/>
    <s v="shopee"/>
    <s v=""/>
    <s v="TH254617990473G"/>
    <s v="23/08/2025 05:10"/>
  </r>
  <r>
    <x v="7"/>
    <x v="8"/>
    <n v="50"/>
    <n v="1"/>
    <s v="FSC0"/>
    <n v="100"/>
    <n v="0"/>
    <s v="ร้านที่2"/>
    <s v="น** ช***ร   แ***สนธิ์"/>
    <s v="น่าน"/>
    <s v="-"/>
    <s v=""/>
    <s v="23/08/2025 04:33"/>
    <s v="-"/>
    <s v="J&amp;T COD"/>
    <s v="Tiktok"/>
    <s v="จ่ายทีหลัง / COD"/>
    <s v=""/>
    <s v="762980225770"/>
    <s v="23/08/2025 04:33"/>
  </r>
  <r>
    <x v="8"/>
    <x v="9"/>
    <n v="50"/>
    <n v="1"/>
    <s v="FSC0"/>
    <n v="100"/>
    <n v="0"/>
    <s v="ร้านที่2"/>
    <s v="น** ช***ร   แ***สนธิ์"/>
    <s v="น่าน"/>
    <s v="-"/>
    <s v=""/>
    <s v="23/08/2025 04:33"/>
    <s v="-"/>
    <s v="J&amp;T COD"/>
    <s v="Tiktok"/>
    <s v="จ่ายทีหลัง / COD"/>
    <s v=""/>
    <s v="762980225770"/>
    <s v="23/08/2025 04:33"/>
  </r>
  <r>
    <x v="9"/>
    <x v="10"/>
    <n v="50"/>
    <n v="1"/>
    <s v="FSC0"/>
    <n v="100"/>
    <n v="0"/>
    <s v="ร้านที่2"/>
    <s v="น** ช***ร   แ***สนธิ์"/>
    <s v="น่าน"/>
    <s v="-"/>
    <s v=""/>
    <s v="23/08/2025 04:33"/>
    <s v="-"/>
    <s v="J&amp;T COD"/>
    <s v="Tiktok"/>
    <s v="จ่ายทีหลัง / COD"/>
    <s v=""/>
    <s v="762980225770"/>
    <s v="23/08/2025 04:33"/>
  </r>
  <r>
    <x v="7"/>
    <x v="8"/>
    <n v="50"/>
    <n v="1"/>
    <s v="FSB98"/>
    <n v="100"/>
    <n v="0"/>
    <s v="ร้านที่2"/>
    <s v="ด***นีย์ ค***"/>
    <s v="เพชรบูรณ์"/>
    <s v="-"/>
    <s v=""/>
    <s v="23/08/2025 03:40"/>
    <s v="-"/>
    <s v="J&amp;T Express"/>
    <s v="Tiktok"/>
    <s v="tiktok"/>
    <s v=""/>
    <s v="762936610752"/>
    <s v="23/08/2025 03:39"/>
  </r>
  <r>
    <x v="8"/>
    <x v="9"/>
    <n v="50"/>
    <n v="1"/>
    <s v="FSB98"/>
    <n v="100"/>
    <n v="0"/>
    <s v="ร้านที่2"/>
    <s v="ด***นีย์ ค***"/>
    <s v="เพชรบูรณ์"/>
    <s v="-"/>
    <s v=""/>
    <s v="23/08/2025 03:40"/>
    <s v="-"/>
    <s v="J&amp;T Express"/>
    <s v="Tiktok"/>
    <s v="tiktok"/>
    <s v=""/>
    <s v="762936610752"/>
    <s v="23/08/2025 03:39"/>
  </r>
  <r>
    <x v="9"/>
    <x v="10"/>
    <n v="50"/>
    <n v="1"/>
    <s v="FSB98"/>
    <n v="100"/>
    <n v="0"/>
    <s v="ร้านที่2"/>
    <s v="ด***นีย์ ค***"/>
    <s v="เพชรบูรณ์"/>
    <s v="-"/>
    <s v=""/>
    <s v="23/08/2025 03:40"/>
    <s v="-"/>
    <s v="J&amp;T Express"/>
    <s v="Tiktok"/>
    <s v="tiktok"/>
    <s v=""/>
    <s v="762936610752"/>
    <s v="23/08/2025 03:39"/>
  </r>
  <r>
    <x v="7"/>
    <x v="8"/>
    <n v="50"/>
    <n v="1"/>
    <s v="FSB97"/>
    <n v="100"/>
    <n v="0"/>
    <s v="ร้านที่2"/>
    <s v="น***ชัญญา เ***ภุมรา"/>
    <s v="สระบุรี"/>
    <s v="-"/>
    <s v=""/>
    <s v="23/08/2025 03:29"/>
    <s v="-"/>
    <s v="J&amp;T COD"/>
    <s v="Tiktok"/>
    <s v="จ่ายทีหลัง / COD"/>
    <s v=""/>
    <s v="762969516772"/>
    <s v="23/08/2025 03:29"/>
  </r>
  <r>
    <x v="8"/>
    <x v="9"/>
    <n v="50"/>
    <n v="1"/>
    <s v="FSB97"/>
    <n v="100"/>
    <n v="0"/>
    <s v="ร้านที่2"/>
    <s v="น***ชัญญา เ***ภุมรา"/>
    <s v="สระบุรี"/>
    <s v="-"/>
    <s v=""/>
    <s v="23/08/2025 03:29"/>
    <s v="-"/>
    <s v="J&amp;T COD"/>
    <s v="Tiktok"/>
    <s v="จ่ายทีหลัง / COD"/>
    <s v=""/>
    <s v="762969516772"/>
    <s v="23/08/2025 03:29"/>
  </r>
  <r>
    <x v="9"/>
    <x v="10"/>
    <n v="50"/>
    <n v="1"/>
    <s v="FSB97"/>
    <n v="100"/>
    <n v="0"/>
    <s v="ร้านที่2"/>
    <s v="น***ชัญญา เ***ภุมรา"/>
    <s v="สระบุรี"/>
    <s v="-"/>
    <s v=""/>
    <s v="23/08/2025 03:29"/>
    <s v="-"/>
    <s v="J&amp;T COD"/>
    <s v="Tiktok"/>
    <s v="จ่ายทีหลัง / COD"/>
    <s v=""/>
    <s v="762969516772"/>
    <s v="23/08/2025 03:29"/>
  </r>
  <r>
    <x v="7"/>
    <x v="8"/>
    <n v="50"/>
    <n v="1"/>
    <s v="FSB96"/>
    <n v="100"/>
    <n v="0"/>
    <s v="ร้านที่2"/>
    <s v="n***ok"/>
    <s v="พระนครศรีอยุธยา"/>
    <s v="-"/>
    <s v=""/>
    <s v="23/08/2025 02:56"/>
    <s v="-"/>
    <s v="J&amp;T COD"/>
    <s v="Tiktok"/>
    <s v="จ่ายทีหลัง / COD"/>
    <s v=""/>
    <s v="762912617751"/>
    <s v="23/08/2025 02:56"/>
  </r>
  <r>
    <x v="8"/>
    <x v="9"/>
    <n v="50"/>
    <n v="1"/>
    <s v="FSB96"/>
    <n v="100"/>
    <n v="0"/>
    <s v="ร้านที่2"/>
    <s v="n***ok"/>
    <s v="พระนครศรีอยุธยา"/>
    <s v="-"/>
    <s v=""/>
    <s v="23/08/2025 02:56"/>
    <s v="-"/>
    <s v="J&amp;T COD"/>
    <s v="Tiktok"/>
    <s v="จ่ายทีหลัง / COD"/>
    <s v=""/>
    <s v="762912617751"/>
    <s v="23/08/2025 02:56"/>
  </r>
  <r>
    <x v="9"/>
    <x v="10"/>
    <n v="50"/>
    <n v="1"/>
    <s v="FSB96"/>
    <n v="100"/>
    <n v="0"/>
    <s v="ร้านที่2"/>
    <s v="n***ok"/>
    <s v="พระนครศรีอยุธยา"/>
    <s v="-"/>
    <s v=""/>
    <s v="23/08/2025 02:56"/>
    <s v="-"/>
    <s v="J&amp;T COD"/>
    <s v="Tiktok"/>
    <s v="จ่ายทีหลัง / COD"/>
    <s v=""/>
    <s v="762912617751"/>
    <s v="23/08/2025 02:56"/>
  </r>
  <r>
    <x v="7"/>
    <x v="8"/>
    <n v="50"/>
    <n v="3"/>
    <s v="FSB95"/>
    <n v="300"/>
    <n v="0"/>
    <s v="ร้านที่2"/>
    <s v="ภ***าพัชญิ์ ท***รวง"/>
    <s v="กรุงเทพฯ"/>
    <s v="-"/>
    <s v=""/>
    <s v="23/08/2025 02:50"/>
    <s v="-"/>
    <s v="J&amp;T COD"/>
    <s v="Tiktok"/>
    <s v="จ่ายทีหลัง / COD"/>
    <s v=""/>
    <s v="762956406785"/>
    <s v="23/08/2025 02:50"/>
  </r>
  <r>
    <x v="8"/>
    <x v="9"/>
    <n v="50"/>
    <n v="3"/>
    <s v="FSB95"/>
    <n v="300"/>
    <n v="0"/>
    <s v="ร้านที่2"/>
    <s v="ภ***าพัชญิ์ ท***รวง"/>
    <s v="กรุงเทพฯ"/>
    <s v="-"/>
    <s v=""/>
    <s v="23/08/2025 02:50"/>
    <s v="-"/>
    <s v="J&amp;T COD"/>
    <s v="Tiktok"/>
    <s v="จ่ายทีหลัง / COD"/>
    <s v=""/>
    <s v="762956406785"/>
    <s v="23/08/2025 02:50"/>
  </r>
  <r>
    <x v="9"/>
    <x v="10"/>
    <n v="50"/>
    <n v="3"/>
    <s v="FSB95"/>
    <n v="300"/>
    <n v="0"/>
    <s v="ร้านที่2"/>
    <s v="ภ***าพัชญิ์ ท***รวง"/>
    <s v="กรุงเทพฯ"/>
    <s v="-"/>
    <s v=""/>
    <s v="23/08/2025 02:50"/>
    <s v="-"/>
    <s v="J&amp;T COD"/>
    <s v="Tiktok"/>
    <s v="จ่ายทีหลัง / COD"/>
    <s v=""/>
    <s v="762956406785"/>
    <s v="23/08/2025 02:50"/>
  </r>
  <r>
    <x v="7"/>
    <x v="8"/>
    <n v="50"/>
    <n v="1"/>
    <s v="FSB94"/>
    <n v="100"/>
    <n v="0"/>
    <s v="ร้านที่2"/>
    <s v="น***ตชินทร์  ธ***ยสง"/>
    <s v="สุรินทร์"/>
    <s v="-"/>
    <s v=""/>
    <s v="23/08/2025 02:13"/>
    <s v="-"/>
    <s v="J&amp;T COD"/>
    <s v="Tiktok"/>
    <s v="จ่ายทีหลัง / COD"/>
    <s v=""/>
    <s v="762974118771"/>
    <s v="23/08/2025 02:13"/>
  </r>
  <r>
    <x v="8"/>
    <x v="9"/>
    <n v="50"/>
    <n v="1"/>
    <s v="FSB94"/>
    <n v="100"/>
    <n v="0"/>
    <s v="ร้านที่2"/>
    <s v="น***ตชินทร์  ธ***ยสง"/>
    <s v="สุรินทร์"/>
    <s v="-"/>
    <s v=""/>
    <s v="23/08/2025 02:13"/>
    <s v="-"/>
    <s v="J&amp;T COD"/>
    <s v="Tiktok"/>
    <s v="จ่ายทีหลัง / COD"/>
    <s v=""/>
    <s v="762974118771"/>
    <s v="23/08/2025 02:13"/>
  </r>
  <r>
    <x v="9"/>
    <x v="10"/>
    <n v="50"/>
    <n v="1"/>
    <s v="FSB94"/>
    <n v="100"/>
    <n v="0"/>
    <s v="ร้านที่2"/>
    <s v="น***ตชินทร์  ธ***ยสง"/>
    <s v="สุรินทร์"/>
    <s v="-"/>
    <s v=""/>
    <s v="23/08/2025 02:13"/>
    <s v="-"/>
    <s v="J&amp;T COD"/>
    <s v="Tiktok"/>
    <s v="จ่ายทีหลัง / COD"/>
    <s v=""/>
    <s v="762974118771"/>
    <s v="23/08/2025 02:13"/>
  </r>
  <r>
    <x v="0"/>
    <x v="0"/>
    <n v="33.333333333333336"/>
    <n v="3"/>
    <s v="FSB93"/>
    <n v="100"/>
    <n v="0"/>
    <s v="ร้านที่2"/>
    <s v="ส***ษ์"/>
    <s v="กรุงเทพฯ"/>
    <s v="-"/>
    <s v=""/>
    <s v="23/08/2025 01:58"/>
    <s v="-"/>
    <s v="J&amp;T COD"/>
    <s v="Tiktok"/>
    <s v="จ่ายทีหลัง / COD"/>
    <s v=""/>
    <s v="762916204761"/>
    <s v="23/08/2025 01:58"/>
  </r>
  <r>
    <x v="7"/>
    <x v="8"/>
    <n v="50"/>
    <n v="1"/>
    <s v="FSB92"/>
    <n v="100"/>
    <n v="0"/>
    <s v="ร้านที่2"/>
    <s v="น***ภัทร์ ภ***โยชน์"/>
    <s v="จันทบุรี"/>
    <s v="-"/>
    <s v=""/>
    <s v="23/08/2025 01:58"/>
    <s v="-"/>
    <s v="J&amp;T Express"/>
    <s v="Tiktok"/>
    <s v="tiktok"/>
    <s v=""/>
    <s v="762931211755"/>
    <s v="23/08/2025 01:58"/>
  </r>
  <r>
    <x v="8"/>
    <x v="9"/>
    <n v="50"/>
    <n v="1"/>
    <s v="FSB92"/>
    <n v="100"/>
    <n v="0"/>
    <s v="ร้านที่2"/>
    <s v="น***ภัทร์ ภ***โยชน์"/>
    <s v="จันทบุรี"/>
    <s v="-"/>
    <s v=""/>
    <s v="23/08/2025 01:58"/>
    <s v="-"/>
    <s v="J&amp;T Express"/>
    <s v="Tiktok"/>
    <s v="tiktok"/>
    <s v=""/>
    <s v="762931211755"/>
    <s v="23/08/2025 01:58"/>
  </r>
  <r>
    <x v="9"/>
    <x v="10"/>
    <n v="50"/>
    <n v="1"/>
    <s v="FSB92"/>
    <n v="100"/>
    <n v="0"/>
    <s v="ร้านที่2"/>
    <s v="น***ภัทร์ ภ***โยชน์"/>
    <s v="จันทบุรี"/>
    <s v="-"/>
    <s v=""/>
    <s v="23/08/2025 01:58"/>
    <s v="-"/>
    <s v="J&amp;T Express"/>
    <s v="Tiktok"/>
    <s v="tiktok"/>
    <s v=""/>
    <s v="762931211755"/>
    <s v="23/08/2025 01:58"/>
  </r>
  <r>
    <x v="10"/>
    <x v="13"/>
    <n v="66.666666666666671"/>
    <n v="12"/>
    <s v="FSB91"/>
    <n v="400"/>
    <n v="0"/>
    <s v="ร้านที่2"/>
    <s v="น***ธ์ ธ***าภิมุข"/>
    <s v="สมุทรสงคราม"/>
    <s v="-"/>
    <s v=""/>
    <s v="23/08/2025 01:06"/>
    <s v="-"/>
    <s v="J&amp;T COD"/>
    <s v="Tiktok"/>
    <s v="จ่ายทีหลัง / COD"/>
    <s v=""/>
    <s v="762942364671"/>
    <s v="23/08/2025 01:14"/>
  </r>
  <r>
    <x v="10"/>
    <x v="13"/>
    <n v="66.666666666666671"/>
    <n v="3"/>
    <s v="FSB90"/>
    <n v="208"/>
    <n v="8"/>
    <s v="ร้านที่2"/>
    <s v="ส***"/>
    <s v="กระบี่"/>
    <s v="-"/>
    <s v=""/>
    <s v="23/08/2025 01:06"/>
    <s v="-"/>
    <s v="J&amp;T COD"/>
    <s v="Tiktok"/>
    <s v="จ่ายทีหลัง / COD"/>
    <s v=""/>
    <s v="762901369694"/>
    <s v="23/08/2025 01:13"/>
  </r>
  <r>
    <x v="0"/>
    <x v="0"/>
    <n v="33.333333333333336"/>
    <n v="3"/>
    <s v="FSB90"/>
    <n v="208"/>
    <n v="8"/>
    <s v="ร้านที่2"/>
    <s v="ส***"/>
    <s v="กระบี่"/>
    <s v="-"/>
    <s v=""/>
    <s v="23/08/2025 01:06"/>
    <s v="-"/>
    <s v="J&amp;T COD"/>
    <s v="Tiktok"/>
    <s v="จ่ายทีหลัง / COD"/>
    <s v=""/>
    <s v="762901369694"/>
    <s v="23/08/2025 01:13"/>
  </r>
  <r>
    <x v="11"/>
    <x v="14"/>
    <n v="83.333333333333329"/>
    <n v="3"/>
    <s v="FSB89"/>
    <n v="259"/>
    <n v="0"/>
    <s v="ร้านที่2"/>
    <s v="น***ธ์ ธ***าภิมุข"/>
    <s v="สมุทรสงคราม"/>
    <s v="-"/>
    <s v=""/>
    <s v="23/08/2025 01:03"/>
    <s v="-"/>
    <s v="J&amp;T COD"/>
    <s v="Tiktok"/>
    <s v="จ่ายทีหลัง / COD"/>
    <s v=""/>
    <s v="762941564615"/>
    <s v="23/08/2025 01:04"/>
  </r>
  <r>
    <x v="7"/>
    <x v="8"/>
    <n v="50"/>
    <n v="1"/>
    <s v="FSB88"/>
    <n v="100"/>
    <n v="0"/>
    <s v="ร้านที่2"/>
    <s v="อ***าภรณ์  บ***ิตร"/>
    <s v="พิจิตร"/>
    <s v="-"/>
    <s v=""/>
    <s v="23/08/2025 00:20"/>
    <s v="-"/>
    <s v="J&amp;T COD"/>
    <s v="Tiktok"/>
    <s v="จ่ายทีหลัง / COD"/>
    <s v=""/>
    <s v="762973715770"/>
    <s v="23/08/2025 00:25"/>
  </r>
  <r>
    <x v="8"/>
    <x v="9"/>
    <n v="50"/>
    <n v="1"/>
    <s v="FSB88"/>
    <n v="100"/>
    <n v="0"/>
    <s v="ร้านที่2"/>
    <s v="อ***าภรณ์  บ***ิตร"/>
    <s v="พิจิตร"/>
    <s v="-"/>
    <s v=""/>
    <s v="23/08/2025 00:20"/>
    <s v="-"/>
    <s v="J&amp;T COD"/>
    <s v="Tiktok"/>
    <s v="จ่ายทีหลัง / COD"/>
    <s v=""/>
    <s v="762973715770"/>
    <s v="23/08/2025 00:25"/>
  </r>
  <r>
    <x v="9"/>
    <x v="10"/>
    <n v="50"/>
    <n v="1"/>
    <s v="FSB88"/>
    <n v="100"/>
    <n v="0"/>
    <s v="ร้านที่2"/>
    <s v="อ***าภรณ์  บ***ิตร"/>
    <s v="พิจิตร"/>
    <s v="-"/>
    <s v=""/>
    <s v="23/08/2025 00:20"/>
    <s v="-"/>
    <s v="J&amp;T COD"/>
    <s v="Tiktok"/>
    <s v="จ่ายทีหลัง / COD"/>
    <s v=""/>
    <s v="762973715770"/>
    <s v="23/08/2025 00:25"/>
  </r>
  <r>
    <x v="0"/>
    <x v="0"/>
    <n v="50"/>
    <n v="6"/>
    <s v="FSB87"/>
    <n v="200"/>
    <n v="0"/>
    <s v="ร้านที่2"/>
    <s v="ป***านุช   ก***กตุ"/>
    <s v="มหาสารคาม"/>
    <s v="-"/>
    <s v=""/>
    <s v="23/08/2025 00:18"/>
    <s v="-"/>
    <s v="J&amp;T Express"/>
    <s v="Tiktok"/>
    <s v="tiktok"/>
    <s v=""/>
    <s v="762986474644"/>
    <s v="23/08/2025 00:25"/>
  </r>
  <r>
    <x v="7"/>
    <x v="8"/>
    <n v="50"/>
    <n v="3"/>
    <s v="FSB86"/>
    <n v="300"/>
    <n v="0"/>
    <s v="ร้านที่2"/>
    <s v="ม***ี ย***์ทอง"/>
    <s v="สุรินทร์"/>
    <s v="-"/>
    <s v=""/>
    <s v="23/08/2025 00:03"/>
    <s v="-"/>
    <s v="J&amp;T COD"/>
    <s v="Tiktok"/>
    <s v="จ่ายทีหลัง / COD"/>
    <s v=""/>
    <s v="762937208773"/>
    <s v="23/08/2025 00:06"/>
  </r>
  <r>
    <x v="8"/>
    <x v="9"/>
    <n v="50"/>
    <n v="3"/>
    <s v="FSB86"/>
    <n v="300"/>
    <n v="0"/>
    <s v="ร้านที่2"/>
    <s v="ม***ี ย***์ทอง"/>
    <s v="สุรินทร์"/>
    <s v="-"/>
    <s v=""/>
    <s v="23/08/2025 00:03"/>
    <s v="-"/>
    <s v="J&amp;T COD"/>
    <s v="Tiktok"/>
    <s v="จ่ายทีหลัง / COD"/>
    <s v=""/>
    <s v="762937208773"/>
    <s v="23/08/2025 00:06"/>
  </r>
  <r>
    <x v="9"/>
    <x v="10"/>
    <n v="50"/>
    <n v="3"/>
    <s v="FSB86"/>
    <n v="300"/>
    <n v="0"/>
    <s v="ร้านที่2"/>
    <s v="ม***ี ย***์ทอง"/>
    <s v="สุรินทร์"/>
    <s v="-"/>
    <s v=""/>
    <s v="23/08/2025 00:03"/>
    <s v="-"/>
    <s v="J&amp;T COD"/>
    <s v="Tiktok"/>
    <s v="จ่ายทีหลัง / COD"/>
    <s v=""/>
    <s v="762937208773"/>
    <s v="23/08/2025 00:06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">
  <r>
    <x v="0"/>
    <x v="0"/>
    <n v="33.333333333333336"/>
    <n v="9"/>
    <s v="FSG33"/>
    <n v="300"/>
    <n v="0"/>
    <s v="ร้านที่2"/>
    <s v="ส***"/>
    <s v="นครราชสีมา"/>
    <s v="-"/>
    <s v=""/>
    <s v="24/08/2025 23:49"/>
    <s v="-"/>
    <s v="J&amp;T COD"/>
    <s v="Tiktok"/>
    <s v="จ่ายทีหลัง / COD"/>
    <s v=""/>
    <s v="763096454385"/>
    <s v="24/08/2025 23:49"/>
  </r>
  <r>
    <x v="1"/>
    <x v="1"/>
    <n v="68.333333333333329"/>
    <n v="3"/>
    <s v="FSG32"/>
    <n v="197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4/08/2025 23:37"/>
    <s v="-"/>
    <s v="Flash Express"/>
    <s v="Shopee"/>
    <s v="shopee"/>
    <s v=""/>
    <s v="TH01127NM0XU6A2"/>
    <s v="24/08/2025 23:07"/>
  </r>
  <r>
    <x v="1"/>
    <x v="1"/>
    <n v="68.333333333333329"/>
    <n v="3"/>
    <s v="FSG31"/>
    <n v="197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4/08/2025 23:36"/>
    <s v="-"/>
    <s v="Flash Express"/>
    <s v="Shopee"/>
    <s v="shopee"/>
    <s v=""/>
    <s v="TH01127NKZBX5A2"/>
    <s v="24/08/2025 23:06"/>
  </r>
  <r>
    <x v="1"/>
    <x v="1"/>
    <n v="68.333333333333329"/>
    <n v="3"/>
    <s v="FSG30"/>
    <n v="19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4/08/2025 23:34"/>
    <s v="-"/>
    <s v="Flash Express"/>
    <s v="Shopee"/>
    <s v="shopee"/>
    <s v=""/>
    <s v="TH01127NM1MC4A2"/>
    <s v="24/08/2025 23:04"/>
  </r>
  <r>
    <x v="0"/>
    <x v="0"/>
    <n v="50"/>
    <n v="6"/>
    <s v="FSG29"/>
    <n v="200"/>
    <n v="0"/>
    <s v="ร้านที่2"/>
    <s v="ป***านุช   ก***กตุ"/>
    <s v="มหาสารคาม"/>
    <s v="-"/>
    <s v=""/>
    <s v="24/08/2025 22:41"/>
    <s v="-"/>
    <s v="J&amp;T Express"/>
    <s v="Tiktok"/>
    <s v="tiktok"/>
    <s v=""/>
    <s v="763018977372"/>
    <s v="24/08/2025 22:41"/>
  </r>
  <r>
    <x v="0"/>
    <x v="0"/>
    <n v="50"/>
    <n v="6"/>
    <s v="FSG28"/>
    <n v="200"/>
    <n v="0"/>
    <s v="ร้านที่2"/>
    <s v="ม**"/>
    <s v="กำแพงเพชร"/>
    <s v="-"/>
    <s v=""/>
    <s v="24/08/2025 22:33"/>
    <s v="-"/>
    <s v="J&amp;T Express"/>
    <s v="Tiktok"/>
    <s v="tiktok"/>
    <s v=""/>
    <s v="763062874361"/>
    <s v="24/08/2025 22:33"/>
  </r>
  <r>
    <x v="2"/>
    <x v="2"/>
    <n v="40"/>
    <n v="2"/>
    <s v="FSG27"/>
    <n v="140"/>
    <n v="60"/>
    <s v="ร้านที่1"/>
    <s v="พ******ช"/>
    <s v="******ท่าเทววงษ์ ตำบลท่าเทววงษ์ อำเภอเกาะสีชัง จังหวัดชลบุรี 20120"/>
    <s v="20120"/>
    <s v="98"/>
    <s v="24/08/2025 22:54"/>
    <s v="-"/>
    <s v="Flash Express"/>
    <s v="Shopee"/>
    <s v="shopee"/>
    <s v=""/>
    <s v="TH20117NKVA92A"/>
    <s v="24/08/2025 22:24"/>
  </r>
  <r>
    <x v="0"/>
    <x v="0"/>
    <n v="50"/>
    <n v="6"/>
    <s v="FSG26"/>
    <n v="200"/>
    <n v="0"/>
    <s v="ร้านที่2"/>
    <s v="ว***ษ์ ส***ิโชติ"/>
    <s v="เชียงใหม่"/>
    <s v="-"/>
    <s v=""/>
    <s v="24/08/2025 22:23"/>
    <s v="-"/>
    <s v="J&amp;T COD"/>
    <s v="Tiktok"/>
    <s v="จ่ายทีหลัง / COD"/>
    <s v=""/>
    <s v="763021176374"/>
    <s v="24/08/2025 22:23"/>
  </r>
  <r>
    <x v="0"/>
    <x v="0"/>
    <n v="50"/>
    <n v="6"/>
    <s v="FSG25"/>
    <n v="200"/>
    <n v="0"/>
    <s v="ร้านที่2"/>
    <s v="ส***ด  ก***ย"/>
    <s v="ลำปาง"/>
    <s v="-"/>
    <s v=""/>
    <s v="24/08/2025 22:18"/>
    <s v="-"/>
    <s v="J&amp;T COD"/>
    <s v="Tiktok"/>
    <s v="จ่ายทีหลัง / COD"/>
    <s v=""/>
    <s v="763034076350"/>
    <s v="24/08/2025 22:18"/>
  </r>
  <r>
    <x v="3"/>
    <x v="3"/>
    <n v="50"/>
    <n v="1"/>
    <s v="FSG24"/>
    <n v="138"/>
    <n v="38"/>
    <s v="ร้านที่2"/>
    <s v="ล***ัลย์ ท***่อง"/>
    <s v="เชียงราย"/>
    <s v="-"/>
    <s v=""/>
    <s v="24/08/2025 22:19"/>
    <s v="-"/>
    <s v="J&amp;T Express"/>
    <s v="Tiktok"/>
    <s v="tiktok"/>
    <s v=""/>
    <s v="763046560404"/>
    <s v="24/08/2025 22:17"/>
  </r>
  <r>
    <x v="4"/>
    <x v="4"/>
    <n v="50"/>
    <n v="1"/>
    <s v="FSG24"/>
    <n v="138"/>
    <n v="38"/>
    <s v="ร้านที่2"/>
    <s v="ล***ัลย์ ท***่อง"/>
    <s v="เชียงราย"/>
    <s v="-"/>
    <s v=""/>
    <s v="24/08/2025 22:19"/>
    <s v="-"/>
    <s v="J&amp;T Express"/>
    <s v="Tiktok"/>
    <s v="tiktok"/>
    <s v=""/>
    <s v="763046560404"/>
    <s v="24/08/2025 22:17"/>
  </r>
  <r>
    <x v="5"/>
    <x v="5"/>
    <n v="50"/>
    <n v="1"/>
    <s v="FSG24"/>
    <n v="138"/>
    <n v="38"/>
    <s v="ร้านที่2"/>
    <s v="ล***ัลย์ ท***่อง"/>
    <s v="เชียงราย"/>
    <s v="-"/>
    <s v=""/>
    <s v="24/08/2025 22:19"/>
    <s v="-"/>
    <s v="J&amp;T Express"/>
    <s v="Tiktok"/>
    <s v="tiktok"/>
    <s v=""/>
    <s v="763046560404"/>
    <s v="24/08/2025 22:17"/>
  </r>
  <r>
    <x v="3"/>
    <x v="3"/>
    <n v="50"/>
    <n v="1"/>
    <s v="FSG23"/>
    <n v="135"/>
    <n v="35"/>
    <s v="ร้านที่2"/>
    <s v="ท***าภรณ์  ธ***จ้งประสงค์"/>
    <s v="กรุงเทพฯ"/>
    <s v="-"/>
    <s v=""/>
    <s v="24/08/2025 22:14"/>
    <s v="-"/>
    <s v="J&amp;T COD"/>
    <s v="Tiktok"/>
    <s v="จ่ายทีหลัง / COD"/>
    <s v=""/>
    <s v="763053161404"/>
    <s v="24/08/2025 22:14"/>
  </r>
  <r>
    <x v="4"/>
    <x v="4"/>
    <n v="50"/>
    <n v="1"/>
    <s v="FSG23"/>
    <n v="135"/>
    <n v="35"/>
    <s v="ร้านที่2"/>
    <s v="ท***าภรณ์  ธ***จ้งประสงค์"/>
    <s v="กรุงเทพฯ"/>
    <s v="-"/>
    <s v=""/>
    <s v="24/08/2025 22:14"/>
    <s v="-"/>
    <s v="J&amp;T COD"/>
    <s v="Tiktok"/>
    <s v="จ่ายทีหลัง / COD"/>
    <s v=""/>
    <s v="763053161404"/>
    <s v="24/08/2025 22:14"/>
  </r>
  <r>
    <x v="5"/>
    <x v="5"/>
    <n v="50"/>
    <n v="1"/>
    <s v="FSG23"/>
    <n v="135"/>
    <n v="35"/>
    <s v="ร้านที่2"/>
    <s v="ท***าภรณ์  ธ***จ้งประสงค์"/>
    <s v="กรุงเทพฯ"/>
    <s v="-"/>
    <s v=""/>
    <s v="24/08/2025 22:14"/>
    <s v="-"/>
    <s v="J&amp;T COD"/>
    <s v="Tiktok"/>
    <s v="จ่ายทีหลัง / COD"/>
    <s v=""/>
    <s v="763053161404"/>
    <s v="24/08/2025 22:14"/>
  </r>
  <r>
    <x v="0"/>
    <x v="0"/>
    <n v="50"/>
    <n v="6"/>
    <s v="FSG22"/>
    <n v="200"/>
    <n v="0"/>
    <s v="ร้านที่2"/>
    <s v=""/>
    <s v=""/>
    <s v="-"/>
    <s v=""/>
    <s v="-"/>
    <s v="-"/>
    <s v="Next-day delivery"/>
    <s v="Tiktok"/>
    <s v="-"/>
    <s v=""/>
    <s v="-"/>
    <s v="24/08/2025 22:12"/>
  </r>
  <r>
    <x v="2"/>
    <x v="2"/>
    <n v="40"/>
    <n v="2"/>
    <s v="FSG21"/>
    <n v="90"/>
    <n v="10"/>
    <s v="ร้านที่1"/>
    <s v="น******า"/>
    <s v="******แพ จ.ขอนแก่น  (ซอยแท่งน้ำประปา ประตูรั้วสีดำ) ตำบลนาหนองทุ่ม อำเภอชุมแพ จังหวัดขอนแก่น 40290"/>
    <s v="40290"/>
    <s v="95"/>
    <s v="24/08/2025 22:02"/>
    <s v="-"/>
    <s v="SPX Express"/>
    <s v="Shopee"/>
    <s v="shopee"/>
    <s v=""/>
    <s v="TH251998379242P"/>
    <s v="24/08/2025 22:02"/>
  </r>
  <r>
    <x v="3"/>
    <x v="3"/>
    <n v="50"/>
    <n v="2"/>
    <s v="FSG20"/>
    <n v="200"/>
    <n v="0"/>
    <s v="ร้านที่2"/>
    <s v="ข***ฐา อ***สุนันท์"/>
    <s v="กรุงเทพมหานคร"/>
    <s v="-"/>
    <s v=""/>
    <s v="24/08/2025 22:01"/>
    <s v="-"/>
    <s v="J&amp;T COD"/>
    <s v="Tiktok"/>
    <s v="จ่ายทีหลัง / COD"/>
    <s v=""/>
    <s v="763085248402"/>
    <s v="24/08/2025 22:01"/>
  </r>
  <r>
    <x v="4"/>
    <x v="4"/>
    <n v="50"/>
    <n v="2"/>
    <s v="FSG20"/>
    <n v="200"/>
    <n v="0"/>
    <s v="ร้านที่2"/>
    <s v="ข***ฐา อ***สุนันท์"/>
    <s v="กรุงเทพมหานคร"/>
    <s v="-"/>
    <s v=""/>
    <s v="24/08/2025 22:01"/>
    <s v="-"/>
    <s v="J&amp;T COD"/>
    <s v="Tiktok"/>
    <s v="จ่ายทีหลัง / COD"/>
    <s v=""/>
    <s v="763085248402"/>
    <s v="24/08/2025 22:01"/>
  </r>
  <r>
    <x v="5"/>
    <x v="5"/>
    <n v="50"/>
    <n v="2"/>
    <s v="FSG20"/>
    <n v="200"/>
    <n v="0"/>
    <s v="ร้านที่2"/>
    <s v="ข***ฐา อ***สุนันท์"/>
    <s v="กรุงเทพมหานคร"/>
    <s v="-"/>
    <s v=""/>
    <s v="24/08/2025 22:01"/>
    <s v="-"/>
    <s v="J&amp;T COD"/>
    <s v="Tiktok"/>
    <s v="จ่ายทีหลัง / COD"/>
    <s v=""/>
    <s v="763085248402"/>
    <s v="24/08/2025 22:01"/>
  </r>
  <r>
    <x v="6"/>
    <x v="6"/>
    <n v="66.666666666666671"/>
    <n v="3"/>
    <s v="FSG19"/>
    <n v="100"/>
    <n v="0"/>
    <s v="ร้านที่2"/>
    <s v="ก***ไก่"/>
    <s v="ชลบุรี"/>
    <s v="-"/>
    <s v=""/>
    <s v="24/08/2025 21:56"/>
    <s v="-"/>
    <s v="J&amp;T COD"/>
    <s v="Tiktok"/>
    <s v="จ่ายทีหลัง / COD"/>
    <s v=""/>
    <s v="763060353311"/>
    <s v="24/08/2025 21:56"/>
  </r>
  <r>
    <x v="1"/>
    <x v="1"/>
    <n v="70.5"/>
    <n v="2"/>
    <s v="FSG18"/>
    <n v="133"/>
    <n v="0"/>
    <s v="ร้านที่1"/>
    <s v="เ******)"/>
    <s v="******หนองกอมเกาะ อำเภอเมืองหนองคาย จังหวัดหนองคาย 43000"/>
    <s v="43000"/>
    <s v="78"/>
    <s v="24/08/2025 21:36"/>
    <s v="-"/>
    <s v="SPX Express"/>
    <s v="Shopee"/>
    <s v="shopee"/>
    <s v=""/>
    <s v="TH2507467349799"/>
    <s v="24/08/2025 21:36"/>
  </r>
  <r>
    <x v="0"/>
    <x v="0"/>
    <n v="33.333333333333336"/>
    <n v="3"/>
    <s v="FSG17"/>
    <n v="100"/>
    <n v="0"/>
    <s v="ร้านที่2"/>
    <s v="ส***ตรา  น***กษ์"/>
    <s v="กรุงเทพฯ"/>
    <s v="-"/>
    <s v=""/>
    <s v="24/08/2025 21:36"/>
    <s v="-"/>
    <s v="J&amp;T COD"/>
    <s v="Tiktok"/>
    <s v="จ่ายทีหลัง / COD"/>
    <s v=""/>
    <s v="763075873394"/>
    <s v="24/08/2025 21:36"/>
  </r>
  <r>
    <x v="0"/>
    <x v="0"/>
    <n v="50"/>
    <n v="6"/>
    <s v="FSG16"/>
    <n v="200"/>
    <n v="0"/>
    <s v="ร้านที่2"/>
    <s v="u***549046157851"/>
    <s v="ราชบุรี"/>
    <s v="-"/>
    <s v=""/>
    <s v="24/08/2025 21:34"/>
    <s v="-"/>
    <s v="J&amp;T COD"/>
    <s v="Tiktok"/>
    <s v="จ่ายทีหลัง / COD"/>
    <s v=""/>
    <s v="763017676352"/>
    <s v="24/08/2025 21:34"/>
  </r>
  <r>
    <x v="0"/>
    <x v="0"/>
    <n v="33.333333333333336"/>
    <n v="3"/>
    <s v="FSG15"/>
    <n v="100"/>
    <n v="0"/>
    <s v="ร้านที่2"/>
    <s v="ห***ฮม"/>
    <s v="สงขลา"/>
    <s v="-"/>
    <s v=""/>
    <s v="24/08/2025 21:32"/>
    <s v="-"/>
    <s v="J&amp;T COD"/>
    <s v="Tiktok"/>
    <s v="จ่ายทีหลัง / COD"/>
    <s v=""/>
    <s v="763062377405"/>
    <s v="24/08/2025 21:32"/>
  </r>
  <r>
    <x v="0"/>
    <x v="0"/>
    <n v="50"/>
    <n v="6"/>
    <s v="FSG14"/>
    <n v="200"/>
    <n v="0"/>
    <s v="ร้านที่2"/>
    <s v="ส***่าย พ***าย"/>
    <s v="เพชรบุรี"/>
    <s v="-"/>
    <s v=""/>
    <s v="24/08/2025 21:31"/>
    <s v="-"/>
    <s v="J&amp;T COD"/>
    <s v="Tiktok"/>
    <s v="จ่ายทีหลัง / COD"/>
    <s v=""/>
    <s v="763015175370"/>
    <s v="24/08/2025 21:31"/>
  </r>
  <r>
    <x v="6"/>
    <x v="6"/>
    <n v="66.666666666666671"/>
    <n v="3"/>
    <s v="FSG13"/>
    <n v="200"/>
    <n v="0"/>
    <s v="ร้านที่2"/>
    <s v="ช***าลย์ พ***ยสวัสดิ์"/>
    <s v="ปทุมธานี"/>
    <s v="-"/>
    <s v=""/>
    <s v="24/08/2025 21:23"/>
    <s v="-"/>
    <s v="J&amp;T Express"/>
    <s v="Tiktok"/>
    <s v="tiktok"/>
    <s v=""/>
    <s v="763095923376"/>
    <s v="24/08/2025 21:23"/>
  </r>
  <r>
    <x v="3"/>
    <x v="3"/>
    <n v="50"/>
    <n v="1"/>
    <s v="FSG13"/>
    <n v="200"/>
    <n v="0"/>
    <s v="ร้านที่2"/>
    <s v="ช***าลย์ พ***ยสวัสดิ์"/>
    <s v="ปทุมธานี"/>
    <s v="-"/>
    <s v=""/>
    <s v="24/08/2025 21:23"/>
    <s v="-"/>
    <s v="J&amp;T Express"/>
    <s v="Tiktok"/>
    <s v="tiktok"/>
    <s v=""/>
    <s v="763095923376"/>
    <s v="24/08/2025 21:23"/>
  </r>
  <r>
    <x v="4"/>
    <x v="4"/>
    <n v="50"/>
    <n v="1"/>
    <s v="FSG13"/>
    <n v="200"/>
    <n v="0"/>
    <s v="ร้านที่2"/>
    <s v="ช***าลย์ พ***ยสวัสดิ์"/>
    <s v="ปทุมธานี"/>
    <s v="-"/>
    <s v=""/>
    <s v="24/08/2025 21:23"/>
    <s v="-"/>
    <s v="J&amp;T Express"/>
    <s v="Tiktok"/>
    <s v="tiktok"/>
    <s v=""/>
    <s v="763095923376"/>
    <s v="24/08/2025 21:23"/>
  </r>
  <r>
    <x v="5"/>
    <x v="5"/>
    <n v="50"/>
    <n v="1"/>
    <s v="FSG13"/>
    <n v="200"/>
    <n v="0"/>
    <s v="ร้านที่2"/>
    <s v="ช***าลย์ พ***ยสวัสดิ์"/>
    <s v="ปทุมธานี"/>
    <s v="-"/>
    <s v=""/>
    <s v="24/08/2025 21:23"/>
    <s v="-"/>
    <s v="J&amp;T Express"/>
    <s v="Tiktok"/>
    <s v="tiktok"/>
    <s v=""/>
    <s v="763095923376"/>
    <s v="24/08/2025 21:23"/>
  </r>
  <r>
    <x v="3"/>
    <x v="3"/>
    <n v="50"/>
    <n v="1"/>
    <s v="FSG12"/>
    <n v="100"/>
    <n v="0"/>
    <s v="ร้านที่2"/>
    <s v="ล***ย  บ***ก้ว"/>
    <s v="สมุทรปราการ"/>
    <s v="-"/>
    <s v=""/>
    <s v="24/08/2025 21:15"/>
    <s v="-"/>
    <s v="J&amp;T COD"/>
    <s v="Tiktok"/>
    <s v="จ่ายทีหลัง / COD"/>
    <s v=""/>
    <s v="763094066383"/>
    <s v="24/08/2025 21:15"/>
  </r>
  <r>
    <x v="4"/>
    <x v="4"/>
    <n v="50"/>
    <n v="1"/>
    <s v="FSG12"/>
    <n v="100"/>
    <n v="0"/>
    <s v="ร้านที่2"/>
    <s v="ล***ย  บ***ก้ว"/>
    <s v="สมุทรปราการ"/>
    <s v="-"/>
    <s v=""/>
    <s v="24/08/2025 21:15"/>
    <s v="-"/>
    <s v="J&amp;T COD"/>
    <s v="Tiktok"/>
    <s v="จ่ายทีหลัง / COD"/>
    <s v=""/>
    <s v="763094066383"/>
    <s v="24/08/2025 21:15"/>
  </r>
  <r>
    <x v="5"/>
    <x v="5"/>
    <n v="50"/>
    <n v="1"/>
    <s v="FSG12"/>
    <n v="100"/>
    <n v="0"/>
    <s v="ร้านที่2"/>
    <s v="ล***ย  บ***ก้ว"/>
    <s v="สมุทรปราการ"/>
    <s v="-"/>
    <s v=""/>
    <s v="24/08/2025 21:15"/>
    <s v="-"/>
    <s v="J&amp;T COD"/>
    <s v="Tiktok"/>
    <s v="จ่ายทีหลัง / COD"/>
    <s v=""/>
    <s v="763094066383"/>
    <s v="24/08/2025 21:15"/>
  </r>
  <r>
    <x v="3"/>
    <x v="3"/>
    <n v="50"/>
    <n v="1"/>
    <s v="FSG11"/>
    <n v="100"/>
    <n v="0"/>
    <s v="ร้านที่2"/>
    <s v="ส***ย ม**"/>
    <s v="สระบุรี"/>
    <s v="-"/>
    <s v=""/>
    <s v="24/08/2025 21:15"/>
    <s v="-"/>
    <s v="J&amp;T COD"/>
    <s v="Tiktok"/>
    <s v="จ่ายทีหลัง / COD"/>
    <s v=""/>
    <s v="763099268374"/>
    <s v="24/08/2025 21:15"/>
  </r>
  <r>
    <x v="4"/>
    <x v="4"/>
    <n v="50"/>
    <n v="1"/>
    <s v="FSG11"/>
    <n v="100"/>
    <n v="0"/>
    <s v="ร้านที่2"/>
    <s v="ส***ย ม**"/>
    <s v="สระบุรี"/>
    <s v="-"/>
    <s v=""/>
    <s v="24/08/2025 21:15"/>
    <s v="-"/>
    <s v="J&amp;T COD"/>
    <s v="Tiktok"/>
    <s v="จ่ายทีหลัง / COD"/>
    <s v=""/>
    <s v="763099268374"/>
    <s v="24/08/2025 21:15"/>
  </r>
  <r>
    <x v="5"/>
    <x v="5"/>
    <n v="50"/>
    <n v="1"/>
    <s v="FSG11"/>
    <n v="100"/>
    <n v="0"/>
    <s v="ร้านที่2"/>
    <s v="ส***ย ม**"/>
    <s v="สระบุรี"/>
    <s v="-"/>
    <s v=""/>
    <s v="24/08/2025 21:15"/>
    <s v="-"/>
    <s v="J&amp;T COD"/>
    <s v="Tiktok"/>
    <s v="จ่ายทีหลัง / COD"/>
    <s v=""/>
    <s v="763099268374"/>
    <s v="24/08/2025 21:15"/>
  </r>
  <r>
    <x v="3"/>
    <x v="3"/>
    <n v="50"/>
    <n v="1"/>
    <s v="FSG10"/>
    <n v="100"/>
    <n v="0"/>
    <s v="ร้านที่2"/>
    <s v="ค***ช"/>
    <s v="หนองบัวลำภู"/>
    <s v="-"/>
    <s v=""/>
    <s v="24/08/2025 21:15"/>
    <s v="-"/>
    <s v="J&amp;T Express"/>
    <s v="Tiktok"/>
    <s v="tiktok"/>
    <s v=""/>
    <s v="763050966403"/>
    <s v="24/08/2025 21:15"/>
  </r>
  <r>
    <x v="4"/>
    <x v="4"/>
    <n v="50"/>
    <n v="1"/>
    <s v="FSG10"/>
    <n v="100"/>
    <n v="0"/>
    <s v="ร้านที่2"/>
    <s v="ค***ช"/>
    <s v="หนองบัวลำภู"/>
    <s v="-"/>
    <s v=""/>
    <s v="24/08/2025 21:15"/>
    <s v="-"/>
    <s v="J&amp;T Express"/>
    <s v="Tiktok"/>
    <s v="tiktok"/>
    <s v=""/>
    <s v="763050966403"/>
    <s v="24/08/2025 21:15"/>
  </r>
  <r>
    <x v="5"/>
    <x v="5"/>
    <n v="50"/>
    <n v="1"/>
    <s v="FSG10"/>
    <n v="100"/>
    <n v="0"/>
    <s v="ร้านที่2"/>
    <s v="ค***ช"/>
    <s v="หนองบัวลำภู"/>
    <s v="-"/>
    <s v=""/>
    <s v="24/08/2025 21:15"/>
    <s v="-"/>
    <s v="J&amp;T Express"/>
    <s v="Tiktok"/>
    <s v="tiktok"/>
    <s v=""/>
    <s v="763050966403"/>
    <s v="24/08/2025 21:15"/>
  </r>
  <r>
    <x v="7"/>
    <x v="7"/>
    <n v="71.25"/>
    <n v="2"/>
    <s v="FSG9"/>
    <n v="257.5"/>
    <n v="115"/>
    <s v="ร้านที่1"/>
    <s v="นายนพดล  ธรรมม่วงไทย"/>
    <s v="โรงเรียนชุมชนบ้านตาหลังใน · ตาหลังใน/ Ta Lang Nai_x000a__x000a_วังน้ำเย็น/ Wang Nam Yenสระแก้ว/ Sa Kaeo_x000a_27210"/>
    <s v="27210"/>
    <s v="660844197740"/>
    <s v="24/08/2025 21:01"/>
    <s v="-"/>
    <s v="Kerry_dropoff"/>
    <s v="Lazada"/>
    <s v="lazada"/>
    <s v=""/>
    <s v="TH26047NKTJ46B"/>
    <s v="24/08/2025 21:00"/>
  </r>
  <r>
    <x v="0"/>
    <x v="0"/>
    <n v="33.333333333333336"/>
    <n v="3"/>
    <s v="FSG8"/>
    <n v="100"/>
    <n v="0"/>
    <s v="ร้านที่2"/>
    <s v="L** M***ub"/>
    <s v="กรุงเทพฯ"/>
    <s v="-"/>
    <s v=""/>
    <s v="24/08/2025 21:00"/>
    <s v="-"/>
    <s v="J&amp;T COD"/>
    <s v="Tiktok"/>
    <s v="จ่ายทีหลัง / COD"/>
    <s v=""/>
    <s v="763057271362"/>
    <s v="24/08/2025 21:00"/>
  </r>
  <r>
    <x v="2"/>
    <x v="2"/>
    <n v="33.333333333333336"/>
    <n v="3"/>
    <s v="FSG6"/>
    <n v="110"/>
    <n v="10"/>
    <s v="ร้านที่4"/>
    <s v="อ***์ ม***ีนำชัย"/>
    <s v="เชียงราย"/>
    <s v="-"/>
    <s v=""/>
    <s v="24/08/2025 20:57"/>
    <s v="-"/>
    <s v="J&amp;T COD"/>
    <s v="Tiktok"/>
    <s v="จ่ายทีหลัง / COD"/>
    <s v=""/>
    <s v="763013851320"/>
    <s v="24/08/2025 20:57"/>
  </r>
  <r>
    <x v="3"/>
    <x v="3"/>
    <n v="50"/>
    <n v="1"/>
    <s v="FSG5"/>
    <n v="129"/>
    <n v="29"/>
    <s v="ร้านที่2"/>
    <s v="ศ***ร ช***ทอง"/>
    <s v="พิษณุโลก"/>
    <s v="-"/>
    <s v=""/>
    <s v="24/08/2025 20:45"/>
    <s v="-"/>
    <s v="J&amp;T COD"/>
    <s v="Tiktok"/>
    <s v="จ่ายทีหลัง / COD"/>
    <s v=""/>
    <s v="763071565406"/>
    <s v="24/08/2025 20:45"/>
  </r>
  <r>
    <x v="4"/>
    <x v="4"/>
    <n v="50"/>
    <n v="1"/>
    <s v="FSG5"/>
    <n v="129"/>
    <n v="29"/>
    <s v="ร้านที่2"/>
    <s v="ศ***ร ช***ทอง"/>
    <s v="พิษณุโลก"/>
    <s v="-"/>
    <s v=""/>
    <s v="24/08/2025 20:45"/>
    <s v="-"/>
    <s v="J&amp;T COD"/>
    <s v="Tiktok"/>
    <s v="จ่ายทีหลัง / COD"/>
    <s v=""/>
    <s v="763071565406"/>
    <s v="24/08/2025 20:45"/>
  </r>
  <r>
    <x v="5"/>
    <x v="5"/>
    <n v="50"/>
    <n v="1"/>
    <s v="FSG5"/>
    <n v="129"/>
    <n v="29"/>
    <s v="ร้านที่2"/>
    <s v="ศ***ร ช***ทอง"/>
    <s v="พิษณุโลก"/>
    <s v="-"/>
    <s v=""/>
    <s v="24/08/2025 20:45"/>
    <s v="-"/>
    <s v="J&amp;T COD"/>
    <s v="Tiktok"/>
    <s v="จ่ายทีหลัง / COD"/>
    <s v=""/>
    <s v="763071565406"/>
    <s v="24/08/2025 20:45"/>
  </r>
  <r>
    <x v="3"/>
    <x v="3"/>
    <n v="50"/>
    <n v="3"/>
    <s v="FSG4"/>
    <n v="300"/>
    <n v="0"/>
    <s v="ร้านที่2"/>
    <s v="บ***า อ***ร์ประเสริฐ"/>
    <s v="กรุงเทพฯ"/>
    <s v="-"/>
    <s v=""/>
    <s v="24/08/2025 20:32"/>
    <s v="-"/>
    <s v="J&amp;T COD"/>
    <s v="Tiktok"/>
    <s v="จ่ายทีหลัง / COD"/>
    <s v=""/>
    <s v="763052952395"/>
    <s v="24/08/2025 20:32"/>
  </r>
  <r>
    <x v="4"/>
    <x v="4"/>
    <n v="50"/>
    <n v="3"/>
    <s v="FSG4"/>
    <n v="300"/>
    <n v="0"/>
    <s v="ร้านที่2"/>
    <s v="บ***า อ***ร์ประเสริฐ"/>
    <s v="กรุงเทพฯ"/>
    <s v="-"/>
    <s v=""/>
    <s v="24/08/2025 20:32"/>
    <s v="-"/>
    <s v="J&amp;T COD"/>
    <s v="Tiktok"/>
    <s v="จ่ายทีหลัง / COD"/>
    <s v=""/>
    <s v="763052952395"/>
    <s v="24/08/2025 20:32"/>
  </r>
  <r>
    <x v="5"/>
    <x v="5"/>
    <n v="50"/>
    <n v="3"/>
    <s v="FSG4"/>
    <n v="300"/>
    <n v="0"/>
    <s v="ร้านที่2"/>
    <s v="บ***า อ***ร์ประเสริฐ"/>
    <s v="กรุงเทพฯ"/>
    <s v="-"/>
    <s v=""/>
    <s v="24/08/2025 20:32"/>
    <s v="-"/>
    <s v="J&amp;T COD"/>
    <s v="Tiktok"/>
    <s v="จ่ายทีหลัง / COD"/>
    <s v=""/>
    <s v="763052952395"/>
    <s v="24/08/2025 20:32"/>
  </r>
  <r>
    <x v="2"/>
    <x v="2"/>
    <n v="27.5"/>
    <n v="4"/>
    <s v="FSG3"/>
    <n v="145"/>
    <n v="10"/>
    <s v="ร้านที่2"/>
    <s v="ค***รงค์ ส***าสตร์สุนทร"/>
    <s v="อุบลราชธานี"/>
    <s v="-"/>
    <s v=""/>
    <s v="24/08/2025 20:27"/>
    <s v="-"/>
    <s v="J&amp;T COD"/>
    <s v="Tiktok"/>
    <s v="จ่ายทีหลัง / COD"/>
    <s v=""/>
    <s v="763029956323"/>
    <s v="24/08/2025 20:27"/>
  </r>
  <r>
    <x v="0"/>
    <x v="0"/>
    <n v="50"/>
    <n v="6"/>
    <s v="FSG2"/>
    <n v="200"/>
    <n v="0"/>
    <s v="ร้านที่2"/>
    <s v="น***าววาสนา  บ***รืองรอด"/>
    <s v="สุพรรณบุรี"/>
    <s v="-"/>
    <s v=""/>
    <s v="24/08/2025 20:22"/>
    <s v="-"/>
    <s v="J&amp;T COD"/>
    <s v="Tiktok"/>
    <s v="จ่ายทีหลัง / COD"/>
    <s v=""/>
    <s v="763040777365"/>
    <s v="24/08/2025 20:22"/>
  </r>
  <r>
    <x v="0"/>
    <x v="0"/>
    <n v="33.333333333333336"/>
    <n v="9"/>
    <s v="FSG1"/>
    <n v="300"/>
    <n v="0"/>
    <s v="ร้านที่2"/>
    <s v="โ**"/>
    <s v="กรุงเทพฯ"/>
    <s v="-"/>
    <s v=""/>
    <s v="24/08/2025 20:19"/>
    <s v="-"/>
    <s v="J&amp;T COD"/>
    <s v="Tiktok"/>
    <s v="จ่ายทีหลัง / COD"/>
    <s v=""/>
    <s v="763036350403"/>
    <s v="24/08/2025 20:19"/>
  </r>
  <r>
    <x v="3"/>
    <x v="3"/>
    <n v="50"/>
    <n v="1"/>
    <s v="FSG0"/>
    <n v="100"/>
    <n v="0"/>
    <s v="ร้านที่2"/>
    <s v="ส***ธ อ***สด"/>
    <s v="ยโสธร"/>
    <s v="-"/>
    <s v=""/>
    <s v="24/08/2025 20:13"/>
    <s v="-"/>
    <s v="J&amp;T COD"/>
    <s v="Tiktok"/>
    <s v="จ่ายทีหลัง / COD"/>
    <s v=""/>
    <s v="763017771331"/>
    <s v="24/08/2025 20:13"/>
  </r>
  <r>
    <x v="4"/>
    <x v="4"/>
    <n v="50"/>
    <n v="1"/>
    <s v="FSG0"/>
    <n v="100"/>
    <n v="0"/>
    <s v="ร้านที่2"/>
    <s v="ส***ธ อ***สด"/>
    <s v="ยโสธร"/>
    <s v="-"/>
    <s v=""/>
    <s v="24/08/2025 20:13"/>
    <s v="-"/>
    <s v="J&amp;T COD"/>
    <s v="Tiktok"/>
    <s v="จ่ายทีหลัง / COD"/>
    <s v=""/>
    <s v="763017771331"/>
    <s v="24/08/2025 20:13"/>
  </r>
  <r>
    <x v="5"/>
    <x v="5"/>
    <n v="50"/>
    <n v="1"/>
    <s v="FSG0"/>
    <n v="100"/>
    <n v="0"/>
    <s v="ร้านที่2"/>
    <s v="ส***ธ อ***สด"/>
    <s v="ยโสธร"/>
    <s v="-"/>
    <s v=""/>
    <s v="24/08/2025 20:13"/>
    <s v="-"/>
    <s v="J&amp;T COD"/>
    <s v="Tiktok"/>
    <s v="จ่ายทีหลัง / COD"/>
    <s v=""/>
    <s v="763017771331"/>
    <s v="24/08/2025 20:13"/>
  </r>
  <r>
    <x v="3"/>
    <x v="3"/>
    <n v="50"/>
    <n v="1"/>
    <s v="FSF99"/>
    <n v="200"/>
    <n v="0"/>
    <s v="ร้านที่2"/>
    <s v="น***านญ์"/>
    <s v="นครราชสีมา"/>
    <s v="-"/>
    <s v=""/>
    <s v="24/08/2025 20:11"/>
    <s v="-"/>
    <s v="J&amp;T COD"/>
    <s v="Tiktok"/>
    <s v="จ่ายทีหลัง / COD"/>
    <s v=""/>
    <s v="-"/>
    <s v="24/08/2025 20:11"/>
  </r>
  <r>
    <x v="4"/>
    <x v="4"/>
    <n v="50"/>
    <n v="1"/>
    <s v="FSF99"/>
    <n v="200"/>
    <n v="0"/>
    <s v="ร้านที่2"/>
    <s v="น***านญ์"/>
    <s v="นครราชสีมา"/>
    <s v="-"/>
    <s v=""/>
    <s v="24/08/2025 20:11"/>
    <s v="-"/>
    <s v="J&amp;T COD"/>
    <s v="Tiktok"/>
    <s v="จ่ายทีหลัง / COD"/>
    <s v=""/>
    <s v="-"/>
    <s v="24/08/2025 20:11"/>
  </r>
  <r>
    <x v="5"/>
    <x v="5"/>
    <n v="50"/>
    <n v="1"/>
    <s v="FSF99"/>
    <n v="200"/>
    <n v="0"/>
    <s v="ร้านที่2"/>
    <s v="น***านญ์"/>
    <s v="นครราชสีมา"/>
    <s v="-"/>
    <s v=""/>
    <s v="24/08/2025 20:11"/>
    <s v="-"/>
    <s v="J&amp;T COD"/>
    <s v="Tiktok"/>
    <s v="จ่ายทีหลัง / COD"/>
    <s v=""/>
    <s v="-"/>
    <s v="24/08/2025 20:11"/>
  </r>
  <r>
    <x v="8"/>
    <x v="8"/>
    <n v="50"/>
    <n v="3"/>
    <s v="FSF99"/>
    <n v="200"/>
    <n v="0"/>
    <s v="ร้านที่2"/>
    <s v="น***านญ์"/>
    <s v="นครราชสีมา"/>
    <s v="-"/>
    <s v=""/>
    <s v="24/08/2025 20:11"/>
    <s v="-"/>
    <s v="J&amp;T COD"/>
    <s v="Tiktok"/>
    <s v="จ่ายทีหลัง / COD"/>
    <s v=""/>
    <s v="-"/>
    <s v="24/08/2025 20:11"/>
  </r>
  <r>
    <x v="3"/>
    <x v="3"/>
    <n v="50"/>
    <n v="5"/>
    <s v="FSF98"/>
    <n v="480"/>
    <n v="0"/>
    <s v="ร้านที่2"/>
    <s v="ว***า ส***รา"/>
    <s v="เทศบาลนครพิษณุโลก"/>
    <s v="-"/>
    <s v=""/>
    <s v="24/08/2025 20:05"/>
    <s v="-"/>
    <s v="J&amp;T COD"/>
    <s v="Tiktok"/>
    <s v="จ่ายทีหลัง / COD"/>
    <s v=""/>
    <s v="763024516376"/>
    <s v="24/08/2025 20:05"/>
  </r>
  <r>
    <x v="4"/>
    <x v="4"/>
    <n v="50"/>
    <n v="5"/>
    <s v="FSF98"/>
    <n v="480"/>
    <n v="0"/>
    <s v="ร้านที่2"/>
    <s v="ว***า ส***รา"/>
    <s v="เทศบาลนครพิษณุโลก"/>
    <s v="-"/>
    <s v=""/>
    <s v="24/08/2025 20:05"/>
    <s v="-"/>
    <s v="J&amp;T COD"/>
    <s v="Tiktok"/>
    <s v="จ่ายทีหลัง / COD"/>
    <s v=""/>
    <s v="763024516376"/>
    <s v="24/08/2025 20:05"/>
  </r>
  <r>
    <x v="5"/>
    <x v="5"/>
    <n v="50"/>
    <n v="5"/>
    <s v="FSF98"/>
    <n v="480"/>
    <n v="0"/>
    <s v="ร้านที่2"/>
    <s v="ว***า ส***รา"/>
    <s v="เทศบาลนครพิษณุโลก"/>
    <s v="-"/>
    <s v=""/>
    <s v="24/08/2025 20:05"/>
    <s v="-"/>
    <s v="J&amp;T COD"/>
    <s v="Tiktok"/>
    <s v="จ่ายทีหลัง / COD"/>
    <s v=""/>
    <s v="763024516376"/>
    <s v="24/08/2025 20:05"/>
  </r>
  <r>
    <x v="0"/>
    <x v="0"/>
    <n v="33.333333333333336"/>
    <n v="3"/>
    <s v="FSF97"/>
    <n v="100"/>
    <n v="0"/>
    <s v="ร้านที่2"/>
    <s v="อ***วัฒน์  พ***อง"/>
    <s v="นครพนม"/>
    <s v="-"/>
    <s v=""/>
    <s v="24/08/2025 20:02"/>
    <s v="-"/>
    <s v="J&amp;T Express"/>
    <s v="Tiktok"/>
    <s v="tiktok"/>
    <s v=""/>
    <s v="763080674381"/>
    <s v="24/08/2025 20:02"/>
  </r>
  <r>
    <x v="0"/>
    <x v="0"/>
    <n v="33.333333333333336"/>
    <n v="3"/>
    <s v="FSF96"/>
    <n v="100"/>
    <n v="0"/>
    <s v="ร้านที่2"/>
    <s v="u***1519279815374ป้าเบื่ยร์"/>
    <s v="ระยอง"/>
    <s v="-"/>
    <s v=""/>
    <s v="24/08/2025 19:49"/>
    <s v="-"/>
    <s v="J&amp;T COD"/>
    <s v="Tiktok"/>
    <s v="จ่ายทีหลัง / COD"/>
    <s v=""/>
    <s v="763034470376"/>
    <s v="24/08/2025 19:49"/>
  </r>
  <r>
    <x v="3"/>
    <x v="3"/>
    <n v="50"/>
    <n v="1"/>
    <s v="FSF95"/>
    <n v="100"/>
    <n v="0"/>
    <s v="ร้านที่2"/>
    <s v="น***กร  ส***่งทราย"/>
    <s v="ชลบุรี"/>
    <s v="-"/>
    <s v=""/>
    <s v="24/08/2025 19:49"/>
    <s v="-"/>
    <s v="J&amp;T COD"/>
    <s v="Tiktok"/>
    <s v="จ่ายทีหลัง / COD"/>
    <s v=""/>
    <s v="763057961315"/>
    <s v="24/08/2025 19:49"/>
  </r>
  <r>
    <x v="4"/>
    <x v="4"/>
    <n v="50"/>
    <n v="1"/>
    <s v="FSF95"/>
    <n v="100"/>
    <n v="0"/>
    <s v="ร้านที่2"/>
    <s v="น***กร  ส***่งทราย"/>
    <s v="ชลบุรี"/>
    <s v="-"/>
    <s v=""/>
    <s v="24/08/2025 19:49"/>
    <s v="-"/>
    <s v="J&amp;T COD"/>
    <s v="Tiktok"/>
    <s v="จ่ายทีหลัง / COD"/>
    <s v=""/>
    <s v="763057961315"/>
    <s v="24/08/2025 19:49"/>
  </r>
  <r>
    <x v="5"/>
    <x v="5"/>
    <n v="50"/>
    <n v="1"/>
    <s v="FSF95"/>
    <n v="100"/>
    <n v="0"/>
    <s v="ร้านที่2"/>
    <s v="น***กร  ส***่งทราย"/>
    <s v="ชลบุรี"/>
    <s v="-"/>
    <s v=""/>
    <s v="24/08/2025 19:49"/>
    <s v="-"/>
    <s v="J&amp;T COD"/>
    <s v="Tiktok"/>
    <s v="จ่ายทีหลัง / COD"/>
    <s v=""/>
    <s v="763057961315"/>
    <s v="24/08/2025 19:49"/>
  </r>
  <r>
    <x v="3"/>
    <x v="3"/>
    <n v="50"/>
    <n v="1"/>
    <s v="FSF94"/>
    <n v="100"/>
    <n v="0"/>
    <s v="ร้านที่2"/>
    <s v="Y** M**"/>
    <s v="ระยอง"/>
    <s v="-"/>
    <s v=""/>
    <s v="24/08/2025 19:48"/>
    <s v="-"/>
    <s v="J&amp;T COD"/>
    <s v="Tiktok"/>
    <s v="จ่ายทีหลัง / COD"/>
    <s v=""/>
    <s v="763020260391"/>
    <s v="24/08/2025 19:48"/>
  </r>
  <r>
    <x v="4"/>
    <x v="4"/>
    <n v="50"/>
    <n v="1"/>
    <s v="FSF94"/>
    <n v="100"/>
    <n v="0"/>
    <s v="ร้านที่2"/>
    <s v="Y** M**"/>
    <s v="ระยอง"/>
    <s v="-"/>
    <s v=""/>
    <s v="24/08/2025 19:48"/>
    <s v="-"/>
    <s v="J&amp;T COD"/>
    <s v="Tiktok"/>
    <s v="จ่ายทีหลัง / COD"/>
    <s v=""/>
    <s v="763020260391"/>
    <s v="24/08/2025 19:48"/>
  </r>
  <r>
    <x v="5"/>
    <x v="5"/>
    <n v="50"/>
    <n v="1"/>
    <s v="FSF94"/>
    <n v="100"/>
    <n v="0"/>
    <s v="ร้านที่2"/>
    <s v="Y** M**"/>
    <s v="ระยอง"/>
    <s v="-"/>
    <s v=""/>
    <s v="24/08/2025 19:48"/>
    <s v="-"/>
    <s v="J&amp;T COD"/>
    <s v="Tiktok"/>
    <s v="จ่ายทีหลัง / COD"/>
    <s v=""/>
    <s v="763020260391"/>
    <s v="24/08/2025 19:48"/>
  </r>
  <r>
    <x v="0"/>
    <x v="0"/>
    <n v="50"/>
    <n v="6"/>
    <s v="FSF93"/>
    <n v="200"/>
    <n v="0"/>
    <s v="ร้านที่2"/>
    <s v="ก***รรณ ส***่าย"/>
    <s v="กาญจนบุรี"/>
    <s v="-"/>
    <s v=""/>
    <s v="24/08/2025 19:33"/>
    <s v="-"/>
    <s v="J&amp;T COD"/>
    <s v="Tiktok"/>
    <s v="จ่ายทีหลัง / COD"/>
    <s v=""/>
    <s v="763052864361"/>
    <s v="24/08/2025 19:33"/>
  </r>
  <r>
    <x v="3"/>
    <x v="3"/>
    <n v="50"/>
    <n v="1"/>
    <s v="FSF92"/>
    <n v="100"/>
    <n v="0"/>
    <s v="ร้านที่2"/>
    <s v="ธ***ร  ศ***า"/>
    <s v="ปทุมธานี"/>
    <s v="-"/>
    <s v=""/>
    <s v="24/08/2025 19:28"/>
    <s v="-"/>
    <s v="Flash Express Thailand COD"/>
    <s v="Tiktok"/>
    <s v="จ่ายทีหลัง / COD"/>
    <s v=""/>
    <s v="THT040622XRQH7Z"/>
    <s v="24/08/2025 19:28"/>
  </r>
  <r>
    <x v="4"/>
    <x v="4"/>
    <n v="50"/>
    <n v="1"/>
    <s v="FSF92"/>
    <n v="100"/>
    <n v="0"/>
    <s v="ร้านที่2"/>
    <s v="ธ***ร  ศ***า"/>
    <s v="ปทุมธานี"/>
    <s v="-"/>
    <s v=""/>
    <s v="24/08/2025 19:28"/>
    <s v="-"/>
    <s v="Flash Express Thailand COD"/>
    <s v="Tiktok"/>
    <s v="จ่ายทีหลัง / COD"/>
    <s v=""/>
    <s v="THT040622XRQH7Z"/>
    <s v="24/08/2025 19:28"/>
  </r>
  <r>
    <x v="5"/>
    <x v="5"/>
    <n v="50"/>
    <n v="1"/>
    <s v="FSF92"/>
    <n v="100"/>
    <n v="0"/>
    <s v="ร้านที่2"/>
    <s v="ธ***ร  ศ***า"/>
    <s v="ปทุมธานี"/>
    <s v="-"/>
    <s v=""/>
    <s v="24/08/2025 19:28"/>
    <s v="-"/>
    <s v="Flash Express Thailand COD"/>
    <s v="Tiktok"/>
    <s v="จ่ายทีหลัง / COD"/>
    <s v=""/>
    <s v="THT040622XRQH7Z"/>
    <s v="24/08/2025 19:28"/>
  </r>
  <r>
    <x v="3"/>
    <x v="3"/>
    <n v="50"/>
    <n v="1"/>
    <s v="FSF91"/>
    <n v="100"/>
    <n v="0"/>
    <s v="ร้านที่2"/>
    <s v="น***นดร์ อ***จ"/>
    <s v="เทศบาลนครนครสวรรค์"/>
    <s v="-"/>
    <s v=""/>
    <s v="24/08/2025 19:25"/>
    <s v="-"/>
    <s v="J&amp;T COD"/>
    <s v="Tiktok"/>
    <s v="จ่ายทีหลัง / COD"/>
    <s v=""/>
    <s v="763068661386"/>
    <s v="24/08/2025 19:25"/>
  </r>
  <r>
    <x v="4"/>
    <x v="4"/>
    <n v="50"/>
    <n v="1"/>
    <s v="FSF91"/>
    <n v="100"/>
    <n v="0"/>
    <s v="ร้านที่2"/>
    <s v="น***นดร์ อ***จ"/>
    <s v="เทศบาลนครนครสวรรค์"/>
    <s v="-"/>
    <s v=""/>
    <s v="24/08/2025 19:25"/>
    <s v="-"/>
    <s v="J&amp;T COD"/>
    <s v="Tiktok"/>
    <s v="จ่ายทีหลัง / COD"/>
    <s v=""/>
    <s v="763068661386"/>
    <s v="24/08/2025 19:25"/>
  </r>
  <r>
    <x v="5"/>
    <x v="5"/>
    <n v="50"/>
    <n v="1"/>
    <s v="FSF91"/>
    <n v="100"/>
    <n v="0"/>
    <s v="ร้านที่2"/>
    <s v="น***นดร์ อ***จ"/>
    <s v="เทศบาลนครนครสวรรค์"/>
    <s v="-"/>
    <s v=""/>
    <s v="24/08/2025 19:25"/>
    <s v="-"/>
    <s v="J&amp;T COD"/>
    <s v="Tiktok"/>
    <s v="จ่ายทีหลัง / COD"/>
    <s v=""/>
    <s v="763068661386"/>
    <s v="24/08/2025 19:25"/>
  </r>
  <r>
    <x v="3"/>
    <x v="3"/>
    <n v="50"/>
    <n v="1"/>
    <s v="FSF90"/>
    <n v="135"/>
    <n v="35"/>
    <s v="ร้านที่2"/>
    <s v="P***ut D**"/>
    <s v="ปทุมธานี"/>
    <s v="-"/>
    <s v=""/>
    <s v="24/08/2025 19:21"/>
    <s v="-"/>
    <s v="Flash Express Thailand COD"/>
    <s v="Tiktok"/>
    <s v="จ่ายทีหลัง / COD"/>
    <s v=""/>
    <s v="THT040122XRTY1Z"/>
    <s v="24/08/2025 19:21"/>
  </r>
  <r>
    <x v="4"/>
    <x v="4"/>
    <n v="50"/>
    <n v="1"/>
    <s v="FSF90"/>
    <n v="135"/>
    <n v="35"/>
    <s v="ร้านที่2"/>
    <s v="P***ut D**"/>
    <s v="ปทุมธานี"/>
    <s v="-"/>
    <s v=""/>
    <s v="24/08/2025 19:21"/>
    <s v="-"/>
    <s v="Flash Express Thailand COD"/>
    <s v="Tiktok"/>
    <s v="จ่ายทีหลัง / COD"/>
    <s v=""/>
    <s v="THT040122XRTY1Z"/>
    <s v="24/08/2025 19:21"/>
  </r>
  <r>
    <x v="5"/>
    <x v="5"/>
    <n v="50"/>
    <n v="1"/>
    <s v="FSF90"/>
    <n v="135"/>
    <n v="35"/>
    <s v="ร้านที่2"/>
    <s v="P***ut D**"/>
    <s v="ปทุมธานี"/>
    <s v="-"/>
    <s v=""/>
    <s v="24/08/2025 19:21"/>
    <s v="-"/>
    <s v="Flash Express Thailand COD"/>
    <s v="Tiktok"/>
    <s v="จ่ายทีหลัง / COD"/>
    <s v=""/>
    <s v="THT040122XRTY1Z"/>
    <s v="24/08/2025 19:21"/>
  </r>
  <r>
    <x v="0"/>
    <x v="0"/>
    <n v="33.333333333333336"/>
    <n v="3"/>
    <s v="FSF89"/>
    <n v="100"/>
    <n v="0"/>
    <s v="ร้านที่2"/>
    <s v="บ***ร พ***์แก้ว"/>
    <s v="ฉะเชิงเทรา"/>
    <s v="-"/>
    <s v=""/>
    <s v="24/08/2025 19:15"/>
    <s v="-"/>
    <s v="J&amp;T COD"/>
    <s v="Tiktok"/>
    <s v="จ่ายทีหลัง / COD"/>
    <s v=""/>
    <s v="763053079386"/>
    <s v="24/08/2025 19:16"/>
  </r>
  <r>
    <x v="3"/>
    <x v="3"/>
    <n v="50"/>
    <n v="3"/>
    <s v="FSF88"/>
    <n v="300"/>
    <n v="0"/>
    <s v="ร้านที่2"/>
    <s v="ย***ี  เ***ยงยี่"/>
    <s v="นครศรีธรรมราช"/>
    <s v="-"/>
    <s v=""/>
    <s v="24/08/2025 19:12"/>
    <s v="-"/>
    <s v="J&amp;T COD"/>
    <s v="Tiktok"/>
    <s v="จ่ายทีหลัง / COD"/>
    <s v=""/>
    <s v="763056054331"/>
    <s v="24/08/2025 19:13"/>
  </r>
  <r>
    <x v="4"/>
    <x v="4"/>
    <n v="50"/>
    <n v="3"/>
    <s v="FSF88"/>
    <n v="300"/>
    <n v="0"/>
    <s v="ร้านที่2"/>
    <s v="ย***ี  เ***ยงยี่"/>
    <s v="นครศรีธรรมราช"/>
    <s v="-"/>
    <s v=""/>
    <s v="24/08/2025 19:12"/>
    <s v="-"/>
    <s v="J&amp;T COD"/>
    <s v="Tiktok"/>
    <s v="จ่ายทีหลัง / COD"/>
    <s v=""/>
    <s v="763056054331"/>
    <s v="24/08/2025 19:13"/>
  </r>
  <r>
    <x v="5"/>
    <x v="5"/>
    <n v="50"/>
    <n v="3"/>
    <s v="FSF88"/>
    <n v="300"/>
    <n v="0"/>
    <s v="ร้านที่2"/>
    <s v="ย***ี  เ***ยงยี่"/>
    <s v="นครศรีธรรมราช"/>
    <s v="-"/>
    <s v=""/>
    <s v="24/08/2025 19:12"/>
    <s v="-"/>
    <s v="J&amp;T COD"/>
    <s v="Tiktok"/>
    <s v="จ่ายทีหลัง / COD"/>
    <s v=""/>
    <s v="763056054331"/>
    <s v="24/08/2025 19:13"/>
  </r>
  <r>
    <x v="0"/>
    <x v="0"/>
    <n v="33.333333333333336"/>
    <n v="3"/>
    <s v="FSF87"/>
    <n v="100"/>
    <n v="0"/>
    <s v="ร้านที่2"/>
    <s v="อ*** โ***ม"/>
    <s v="ชัยนาท"/>
    <s v="-"/>
    <s v=""/>
    <s v="24/08/2025 19:12"/>
    <s v="-"/>
    <s v="J&amp;T Express"/>
    <s v="Tiktok"/>
    <s v="tiktok"/>
    <s v=""/>
    <s v="763015173406"/>
    <s v="24/08/2025 19:12"/>
  </r>
  <r>
    <x v="9"/>
    <x v="9"/>
    <n v="66"/>
    <n v="1"/>
    <s v="FSF86"/>
    <n v="222"/>
    <n v="0"/>
    <s v="ร้านที่1"/>
    <s v="โ******ก"/>
    <s v="******แร้ง ตำบลท่าแร้ง อำเภอบ้านแหลม จังหวัดเพชรบุรี 76110"/>
    <s v="76110"/>
    <s v="90"/>
    <s v="24/08/2025 19:04"/>
    <s v="-"/>
    <s v="SPX Express"/>
    <s v="Shopee"/>
    <s v="shopee"/>
    <s v=""/>
    <s v="TH259234754340T"/>
    <s v="24/08/2025 19:04"/>
  </r>
  <r>
    <x v="10"/>
    <x v="10"/>
    <n v="66"/>
    <n v="1"/>
    <s v="FSF86"/>
    <n v="222"/>
    <n v="0"/>
    <s v="ร้านที่1"/>
    <s v="โ******ก"/>
    <s v="******แร้ง ตำบลท่าแร้ง อำเภอบ้านแหลม จังหวัดเพชรบุรี 76110"/>
    <s v="76110"/>
    <s v="90"/>
    <s v="24/08/2025 19:04"/>
    <s v="-"/>
    <s v="SPX Express"/>
    <s v="Shopee"/>
    <s v="shopee"/>
    <s v=""/>
    <s v="TH259234754340T"/>
    <s v="24/08/2025 19:04"/>
  </r>
  <r>
    <x v="1"/>
    <x v="1"/>
    <n v="67"/>
    <n v="1"/>
    <s v="FSF86"/>
    <n v="222"/>
    <n v="0"/>
    <s v="ร้านที่1"/>
    <s v="โ******ก"/>
    <s v="******แร้ง ตำบลท่าแร้ง อำเภอบ้านแหลม จังหวัดเพชรบุรี 76110"/>
    <s v="76110"/>
    <s v="90"/>
    <s v="24/08/2025 19:04"/>
    <s v="-"/>
    <s v="SPX Express"/>
    <s v="Shopee"/>
    <s v="shopee"/>
    <s v=""/>
    <s v="TH259234754340T"/>
    <s v="24/08/2025 19:04"/>
  </r>
  <r>
    <x v="11"/>
    <x v="11"/>
    <n v="54.5"/>
    <n v="2"/>
    <s v="FSF85"/>
    <n v="61.6"/>
    <n v="0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24/08/2025 18:48"/>
    <s v="-"/>
    <s v="Kerry_dropoff"/>
    <s v="Lazada"/>
    <s v="lazada"/>
    <s v=""/>
    <s v="LEXPU0600764633"/>
    <s v="24/08/2025 18:48"/>
  </r>
  <r>
    <x v="3"/>
    <x v="3"/>
    <n v="50"/>
    <n v="2"/>
    <s v="FSF84"/>
    <n v="200"/>
    <n v="0"/>
    <s v="ร้านที่2"/>
    <s v="m*** m***"/>
    <s v="Nonthaburi"/>
    <s v="-"/>
    <s v=""/>
    <s v="24/08/2025 18:46"/>
    <s v="-"/>
    <s v="Flash Express Thailand COD"/>
    <s v="Tiktok"/>
    <s v="จ่ายทีหลัง / COD"/>
    <s v=""/>
    <s v="THT030522XT023Z"/>
    <s v="24/08/2025 18:47"/>
  </r>
  <r>
    <x v="4"/>
    <x v="4"/>
    <n v="50"/>
    <n v="2"/>
    <s v="FSF84"/>
    <n v="200"/>
    <n v="0"/>
    <s v="ร้านที่2"/>
    <s v="m*** m***"/>
    <s v="Nonthaburi"/>
    <s v="-"/>
    <s v=""/>
    <s v="24/08/2025 18:46"/>
    <s v="-"/>
    <s v="Flash Express Thailand COD"/>
    <s v="Tiktok"/>
    <s v="จ่ายทีหลัง / COD"/>
    <s v=""/>
    <s v="THT030522XT023Z"/>
    <s v="24/08/2025 18:47"/>
  </r>
  <r>
    <x v="5"/>
    <x v="5"/>
    <n v="50"/>
    <n v="2"/>
    <s v="FSF84"/>
    <n v="200"/>
    <n v="0"/>
    <s v="ร้านที่2"/>
    <s v="m*** m***"/>
    <s v="Nonthaburi"/>
    <s v="-"/>
    <s v=""/>
    <s v="24/08/2025 18:46"/>
    <s v="-"/>
    <s v="Flash Express Thailand COD"/>
    <s v="Tiktok"/>
    <s v="จ่ายทีหลัง / COD"/>
    <s v=""/>
    <s v="THT030522XT023Z"/>
    <s v="24/08/2025 18:47"/>
  </r>
  <r>
    <x v="4"/>
    <x v="12"/>
    <n v="50"/>
    <n v="2"/>
    <s v="FSF83"/>
    <n v="145"/>
    <n v="45"/>
    <s v="ร้านที่3"/>
    <s v="หลวงตาดอน"/>
    <s v="วัดป่ากุง ต.ศรีสมเด็จ · ศรีสมเด็จ/ Si Somdet_x000a__x000a_ศรีสมเด็จ/ Si Somdetร้อยเอ็ด/ Roi Et_x000a_45000"/>
    <s v="45000"/>
    <s v="660942259900"/>
    <s v="24/08/2025 18:43"/>
    <s v="-"/>
    <s v="Kerry_dropoff"/>
    <s v="Lazada"/>
    <s v="lazada"/>
    <s v=""/>
    <s v="LEXPU0600763702"/>
    <s v="24/08/2025 18:43"/>
  </r>
  <r>
    <x v="12"/>
    <x v="13"/>
    <n v="14"/>
    <n v="2"/>
    <s v="FSF82"/>
    <n v="32"/>
    <n v="4"/>
    <s v="ร้านที่1"/>
    <s v="ก******ณ"/>
    <s v="******ู่ที่ 2 ตำบลไร่รถ ตำบลไร่รถ อำเภอดอนเจดีย์ จังหวัดสุพรรณบุรี 72170"/>
    <s v="72170"/>
    <s v="66"/>
    <s v="24/08/2025 19:10"/>
    <s v="-"/>
    <s v="SPX Express"/>
    <s v="Shopee"/>
    <s v="shopee"/>
    <s v=""/>
    <s v="TH256773438913L"/>
    <s v="24/08/2025 18:40"/>
  </r>
  <r>
    <x v="3"/>
    <x v="3"/>
    <n v="50"/>
    <n v="1"/>
    <s v="FSF81"/>
    <n v="100"/>
    <n v="0"/>
    <s v="ร้านที่2"/>
    <s v="ส*** ท***ร"/>
    <s v="ฉะเชิงเทรา"/>
    <s v="-"/>
    <s v=""/>
    <s v="24/08/2025 18:40"/>
    <s v="-"/>
    <s v="J&amp;T Express"/>
    <s v="Tiktok"/>
    <s v="tiktok"/>
    <s v=""/>
    <s v="763031854373"/>
    <s v="24/08/2025 18:39"/>
  </r>
  <r>
    <x v="4"/>
    <x v="4"/>
    <n v="50"/>
    <n v="1"/>
    <s v="FSF81"/>
    <n v="100"/>
    <n v="0"/>
    <s v="ร้านที่2"/>
    <s v="ส*** ท***ร"/>
    <s v="ฉะเชิงเทรา"/>
    <s v="-"/>
    <s v=""/>
    <s v="24/08/2025 18:40"/>
    <s v="-"/>
    <s v="J&amp;T Express"/>
    <s v="Tiktok"/>
    <s v="tiktok"/>
    <s v=""/>
    <s v="763031854373"/>
    <s v="24/08/2025 18:39"/>
  </r>
  <r>
    <x v="5"/>
    <x v="5"/>
    <n v="50"/>
    <n v="1"/>
    <s v="FSF81"/>
    <n v="100"/>
    <n v="0"/>
    <s v="ร้านที่2"/>
    <s v="ส*** ท***ร"/>
    <s v="ฉะเชิงเทรา"/>
    <s v="-"/>
    <s v=""/>
    <s v="24/08/2025 18:40"/>
    <s v="-"/>
    <s v="J&amp;T Express"/>
    <s v="Tiktok"/>
    <s v="tiktok"/>
    <s v=""/>
    <s v="763031854373"/>
    <s v="24/08/2025 18:39"/>
  </r>
  <r>
    <x v="1"/>
    <x v="14"/>
    <n v="55.2"/>
    <n v="2"/>
    <s v="FSF80"/>
    <n v="136.4"/>
    <n v="26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24/08/2025 18:37"/>
    <s v="-"/>
    <s v="Kerry_dropoff"/>
    <s v="Lazada"/>
    <s v="lazada"/>
    <s v=""/>
    <s v="LEXPU0600773662"/>
    <s v="24/08/2025 18:37"/>
  </r>
  <r>
    <x v="13"/>
    <x v="15"/>
    <n v="103.55"/>
    <n v="2"/>
    <s v="FSF79"/>
    <n v="214.1"/>
    <n v="7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24/08/2025 18:36"/>
    <s v="-"/>
    <s v="Kerry_dropoff"/>
    <s v="Lazada"/>
    <s v="lazada"/>
    <s v=""/>
    <s v="LEXPU0600765630"/>
    <s v="24/08/2025 18:36"/>
  </r>
  <r>
    <x v="3"/>
    <x v="3"/>
    <n v="50"/>
    <n v="2"/>
    <s v="FSF78"/>
    <n v="208"/>
    <n v="8"/>
    <s v="ร้านที่2"/>
    <s v="น***ุช"/>
    <s v="กระบี่"/>
    <s v="-"/>
    <s v=""/>
    <s v="24/08/2025 18:23"/>
    <s v="-"/>
    <s v="J&amp;T COD"/>
    <s v="Tiktok"/>
    <s v="จ่ายทีหลัง / COD"/>
    <s v=""/>
    <s v="763081451311"/>
    <s v="24/08/2025 18:23"/>
  </r>
  <r>
    <x v="4"/>
    <x v="4"/>
    <n v="50"/>
    <n v="2"/>
    <s v="FSF78"/>
    <n v="208"/>
    <n v="8"/>
    <s v="ร้านที่2"/>
    <s v="น***ุช"/>
    <s v="กระบี่"/>
    <s v="-"/>
    <s v=""/>
    <s v="24/08/2025 18:23"/>
    <s v="-"/>
    <s v="J&amp;T COD"/>
    <s v="Tiktok"/>
    <s v="จ่ายทีหลัง / COD"/>
    <s v=""/>
    <s v="763081451311"/>
    <s v="24/08/2025 18:23"/>
  </r>
  <r>
    <x v="5"/>
    <x v="5"/>
    <n v="50"/>
    <n v="2"/>
    <s v="FSF78"/>
    <n v="208"/>
    <n v="8"/>
    <s v="ร้านที่2"/>
    <s v="น***ุช"/>
    <s v="กระบี่"/>
    <s v="-"/>
    <s v=""/>
    <s v="24/08/2025 18:23"/>
    <s v="-"/>
    <s v="J&amp;T COD"/>
    <s v="Tiktok"/>
    <s v="จ่ายทีหลัง / COD"/>
    <s v=""/>
    <s v="763081451311"/>
    <s v="24/08/2025 18:23"/>
  </r>
  <r>
    <x v="10"/>
    <x v="10"/>
    <n v="66.333333333333329"/>
    <n v="3"/>
    <s v="FSF77"/>
    <n v="302"/>
    <n v="0"/>
    <s v="ร้านที่1"/>
    <s v="ศ******ี"/>
    <s v="******ดกระบัง (ป้อมน้ำตาล ตึกแรก ซ้าย) แขวงลาดกระบัง เขตลาดกระบัง จังหวัดกรุงเทพมหานคร 10520"/>
    <s v="10520"/>
    <s v="94"/>
    <s v="24/08/2025 18:23"/>
    <s v="-"/>
    <s v="SPX Express"/>
    <s v="Shopee"/>
    <s v="shopee"/>
    <s v=""/>
    <s v="TH2526084442138"/>
    <s v="24/08/2025 18:22"/>
  </r>
  <r>
    <x v="9"/>
    <x v="9"/>
    <n v="78"/>
    <n v="1"/>
    <s v="FSF77"/>
    <n v="302"/>
    <n v="0"/>
    <s v="ร้านที่1"/>
    <s v="ศ******ี"/>
    <s v="******ดกระบัง (ป้อมน้ำตาล ตึกแรก ซ้าย) แขวงลาดกระบัง เขตลาดกระบัง จังหวัดกรุงเทพมหานคร 10520"/>
    <s v="10520"/>
    <s v="94"/>
    <s v="24/08/2025 18:23"/>
    <s v="-"/>
    <s v="SPX Express"/>
    <s v="Shopee"/>
    <s v="shopee"/>
    <s v=""/>
    <s v="TH2526084442138"/>
    <s v="24/08/2025 18:22"/>
  </r>
  <r>
    <x v="1"/>
    <x v="1"/>
    <n v="66.333333333333329"/>
    <n v="6"/>
    <s v="FSF76"/>
    <n v="440"/>
    <n v="0"/>
    <s v="ร้านที่4"/>
    <s v="ว***นก น***พานิช"/>
    <s v="กรุงเทพฯ"/>
    <s v="-"/>
    <s v=""/>
    <s v="24/08/2025 18:21"/>
    <s v="-"/>
    <s v="J&amp;T COD"/>
    <s v="Tiktok"/>
    <s v="จ่ายทีหลัง / COD"/>
    <s v=""/>
    <s v="763091125392"/>
    <s v="24/08/2025 18:21"/>
  </r>
  <r>
    <x v="3"/>
    <x v="3"/>
    <n v="50"/>
    <n v="1"/>
    <s v="FSF75"/>
    <n v="100"/>
    <n v="0"/>
    <s v="ร้านที่2"/>
    <s v="ม***ิกา​ โ***พ"/>
    <s v="บึงกาฬ"/>
    <s v="-"/>
    <s v=""/>
    <s v="24/08/2025 18:18"/>
    <s v="-"/>
    <s v="J&amp;T COD"/>
    <s v="Tiktok"/>
    <s v="จ่ายทีหลัง / COD"/>
    <s v=""/>
    <s v="763055671313"/>
    <s v="24/08/2025 18:18"/>
  </r>
  <r>
    <x v="4"/>
    <x v="4"/>
    <n v="50"/>
    <n v="1"/>
    <s v="FSF75"/>
    <n v="100"/>
    <n v="0"/>
    <s v="ร้านที่2"/>
    <s v="ม***ิกา​ โ***พ"/>
    <s v="บึงกาฬ"/>
    <s v="-"/>
    <s v=""/>
    <s v="24/08/2025 18:18"/>
    <s v="-"/>
    <s v="J&amp;T COD"/>
    <s v="Tiktok"/>
    <s v="จ่ายทีหลัง / COD"/>
    <s v=""/>
    <s v="763055671313"/>
    <s v="24/08/2025 18:18"/>
  </r>
  <r>
    <x v="5"/>
    <x v="5"/>
    <n v="50"/>
    <n v="1"/>
    <s v="FSF75"/>
    <n v="100"/>
    <n v="0"/>
    <s v="ร้านที่2"/>
    <s v="ม***ิกา​ โ***พ"/>
    <s v="บึงกาฬ"/>
    <s v="-"/>
    <s v=""/>
    <s v="24/08/2025 18:18"/>
    <s v="-"/>
    <s v="J&amp;T COD"/>
    <s v="Tiktok"/>
    <s v="จ่ายทีหลัง / COD"/>
    <s v=""/>
    <s v="763055671313"/>
    <s v="24/08/2025 18:18"/>
  </r>
  <r>
    <x v="0"/>
    <x v="0"/>
    <n v="50"/>
    <n v="6"/>
    <s v="FSF74"/>
    <n v="200"/>
    <n v="0"/>
    <s v="ร้านที่2"/>
    <s v="น***อฬาร  เ***ยมเนตร"/>
    <s v="สุโขทัย"/>
    <s v="-"/>
    <s v=""/>
    <s v="24/08/2025 18:16"/>
    <s v="-"/>
    <s v="J&amp;T COD"/>
    <s v="Tiktok"/>
    <s v="จ่ายทีหลัง / COD"/>
    <s v=""/>
    <s v="763058570363"/>
    <s v="24/08/2025 18:16"/>
  </r>
  <r>
    <x v="3"/>
    <x v="3"/>
    <n v="50"/>
    <n v="1"/>
    <s v="FSF73"/>
    <n v="100"/>
    <n v="0"/>
    <s v="ร้านที่2"/>
    <s v="ไ***า"/>
    <s v="นครราชสีมา"/>
    <s v="-"/>
    <s v=""/>
    <s v="24/08/2025 18:03"/>
    <s v="-"/>
    <s v="J&amp;T COD"/>
    <s v="Tiktok"/>
    <s v="จ่ายทีหลัง / COD"/>
    <s v=""/>
    <s v="763036870315"/>
    <s v="24/08/2025 18:03"/>
  </r>
  <r>
    <x v="4"/>
    <x v="4"/>
    <n v="50"/>
    <n v="1"/>
    <s v="FSF73"/>
    <n v="100"/>
    <n v="0"/>
    <s v="ร้านที่2"/>
    <s v="ไ***า"/>
    <s v="นครราชสีมา"/>
    <s v="-"/>
    <s v=""/>
    <s v="24/08/2025 18:03"/>
    <s v="-"/>
    <s v="J&amp;T COD"/>
    <s v="Tiktok"/>
    <s v="จ่ายทีหลัง / COD"/>
    <s v=""/>
    <s v="763036870315"/>
    <s v="24/08/2025 18:03"/>
  </r>
  <r>
    <x v="5"/>
    <x v="5"/>
    <n v="50"/>
    <n v="1"/>
    <s v="FSF73"/>
    <n v="100"/>
    <n v="0"/>
    <s v="ร้านที่2"/>
    <s v="ไ***า"/>
    <s v="นครราชสีมา"/>
    <s v="-"/>
    <s v=""/>
    <s v="24/08/2025 18:03"/>
    <s v="-"/>
    <s v="J&amp;T COD"/>
    <s v="Tiktok"/>
    <s v="จ่ายทีหลัง / COD"/>
    <s v=""/>
    <s v="763036870315"/>
    <s v="24/08/2025 18:03"/>
  </r>
  <r>
    <x v="0"/>
    <x v="0"/>
    <n v="50"/>
    <n v="6"/>
    <s v="FSF72"/>
    <n v="229"/>
    <n v="29"/>
    <s v="ร้านที่2"/>
    <s v="ร*** ค***วิเชียร ส***นร้านเคเอส"/>
    <s v="สมุทรสาคร"/>
    <s v="-"/>
    <s v=""/>
    <s v="24/08/2025 18:01"/>
    <s v="-"/>
    <s v="J&amp;T COD"/>
    <s v="Tiktok"/>
    <s v="จ่ายทีหลัง / COD"/>
    <s v=""/>
    <s v="763089879333"/>
    <s v="24/08/2025 18:01"/>
  </r>
  <r>
    <x v="14"/>
    <x v="16"/>
    <n v="66.666666666666671"/>
    <n v="15"/>
    <s v="FSF71"/>
    <n v="480"/>
    <n v="0"/>
    <s v="ร้านที่2"/>
    <s v="ส***ตรา    เ***จิตต์"/>
    <s v="กรุงเทพฯ"/>
    <s v="-"/>
    <s v=""/>
    <s v="24/08/2025 18:00"/>
    <s v="-"/>
    <s v="J&amp;T COD"/>
    <s v="Tiktok"/>
    <s v="จ่ายทีหลัง / COD"/>
    <s v=""/>
    <s v="763044224320"/>
    <s v="24/08/2025 18:00"/>
  </r>
  <r>
    <x v="0"/>
    <x v="0"/>
    <n v="50"/>
    <n v="6"/>
    <s v="FSF70"/>
    <n v="200"/>
    <n v="0"/>
    <s v="ร้านที่2"/>
    <s v="ข***เมือง  จ***า"/>
    <s v="สมุทรปราการ"/>
    <s v="-"/>
    <s v=""/>
    <s v="24/08/2025 17:41"/>
    <s v="-"/>
    <s v="J&amp;T COD"/>
    <s v="Tiktok"/>
    <s v="จ่ายทีหลัง / COD"/>
    <s v=""/>
    <s v="763091870354"/>
    <s v="24/08/2025 17:41"/>
  </r>
  <r>
    <x v="0"/>
    <x v="0"/>
    <n v="50"/>
    <n v="6"/>
    <s v="FSF69"/>
    <n v="200"/>
    <n v="0"/>
    <s v="ร้านที่2"/>
    <s v="พ***แก้ว"/>
    <s v="ตราด"/>
    <s v="-"/>
    <s v=""/>
    <s v="24/08/2025 17:18"/>
    <s v="-"/>
    <s v="J&amp;T COD"/>
    <s v="Tiktok"/>
    <s v="จ่ายทีหลัง / COD"/>
    <s v=""/>
    <s v="763082478351"/>
    <s v="24/08/2025 17:19"/>
  </r>
  <r>
    <x v="2"/>
    <x v="2"/>
    <n v="40"/>
    <n v="1"/>
    <s v="FSF68"/>
    <n v="75"/>
    <n v="35"/>
    <s v="ร้านที่1"/>
    <s v="ก******น"/>
    <s v="******คาร e แขวง มีนบุรี    ประเทศไทย (หอพักนักศึกษาตึก C) แขวงมีนบุรี เขตมีนบุรี จังหวัดกรุงเทพมหานคร 10510"/>
    <s v="10510"/>
    <s v="42"/>
    <s v="24/08/2025 17:13"/>
    <s v="-"/>
    <s v="SPX Express"/>
    <s v="Shopee"/>
    <s v="shopee"/>
    <s v=""/>
    <s v="TH255484986625L"/>
    <s v="24/08/2025 17:13"/>
  </r>
  <r>
    <x v="0"/>
    <x v="0"/>
    <n v="33.333333333333336"/>
    <n v="3"/>
    <s v="FSF67"/>
    <n v="100"/>
    <n v="0"/>
    <s v="ร้านที่2"/>
    <s v="ศ***นุช ล***นแดง"/>
    <s v="ลพบุรี"/>
    <s v="-"/>
    <s v=""/>
    <s v="24/08/2025 17:12"/>
    <s v="-"/>
    <s v="J&amp;T COD"/>
    <s v="Tiktok"/>
    <s v="จ่ายทีหลัง / COD"/>
    <s v=""/>
    <s v="763009478361"/>
    <s v="24/08/2025 17:12"/>
  </r>
  <r>
    <x v="1"/>
    <x v="1"/>
    <n v="66.333333333333329"/>
    <n v="3"/>
    <s v="FSF65"/>
    <n v="220"/>
    <n v="0"/>
    <s v="ร้านที่4"/>
    <s v="พ***ักษณ์"/>
    <s v="กรุงเทพฯ"/>
    <s v="-"/>
    <s v=""/>
    <s v="24/08/2025 17:06"/>
    <s v="-"/>
    <s v="J&amp;T COD"/>
    <s v="Tiktok"/>
    <s v="จ่ายทีหลัง / COD"/>
    <s v=""/>
    <s v="763026305403"/>
    <s v="24/08/2025 17:06"/>
  </r>
  <r>
    <x v="3"/>
    <x v="3"/>
    <n v="50"/>
    <n v="1"/>
    <s v="FSF64"/>
    <n v="100"/>
    <n v="0"/>
    <s v="ร้านที่2"/>
    <s v="ส***กุล น***้าย"/>
    <s v="น่าน"/>
    <s v="-"/>
    <s v=""/>
    <s v="24/08/2025 17:00"/>
    <s v="-"/>
    <s v="J&amp;T COD"/>
    <s v="Tiktok"/>
    <s v="จ่ายทีหลัง / COD"/>
    <s v=""/>
    <s v="763003375330"/>
    <s v="24/08/2025 17:01"/>
  </r>
  <r>
    <x v="4"/>
    <x v="4"/>
    <n v="50"/>
    <n v="1"/>
    <s v="FSF64"/>
    <n v="100"/>
    <n v="0"/>
    <s v="ร้านที่2"/>
    <s v="ส***กุล น***้าย"/>
    <s v="น่าน"/>
    <s v="-"/>
    <s v=""/>
    <s v="24/08/2025 17:00"/>
    <s v="-"/>
    <s v="J&amp;T COD"/>
    <s v="Tiktok"/>
    <s v="จ่ายทีหลัง / COD"/>
    <s v=""/>
    <s v="763003375330"/>
    <s v="24/08/2025 17:01"/>
  </r>
  <r>
    <x v="5"/>
    <x v="5"/>
    <n v="50"/>
    <n v="1"/>
    <s v="FSF64"/>
    <n v="100"/>
    <n v="0"/>
    <s v="ร้านที่2"/>
    <s v="ส***กุล น***้าย"/>
    <s v="น่าน"/>
    <s v="-"/>
    <s v=""/>
    <s v="24/08/2025 17:00"/>
    <s v="-"/>
    <s v="J&amp;T COD"/>
    <s v="Tiktok"/>
    <s v="จ่ายทีหลัง / COD"/>
    <s v=""/>
    <s v="763003375330"/>
    <s v="24/08/2025 17:01"/>
  </r>
  <r>
    <x v="0"/>
    <x v="0"/>
    <n v="33.333333333333336"/>
    <n v="3"/>
    <s v="FSF61"/>
    <n v="100"/>
    <n v="0"/>
    <s v="ร้านที่2"/>
    <s v="ณ***ยาภรณ์ ไ***ังข์"/>
    <s v="กาญจนบุรี"/>
    <s v="-"/>
    <s v=""/>
    <s v="24/08/2025 16:42"/>
    <s v="-"/>
    <s v="J&amp;T COD"/>
    <s v="Tiktok"/>
    <s v="จ่ายทีหลัง / COD"/>
    <s v=""/>
    <s v="763042270373"/>
    <s v="24/08/2025 16:43"/>
  </r>
  <r>
    <x v="0"/>
    <x v="0"/>
    <n v="33.333333333333336"/>
    <n v="6"/>
    <s v="FSF59"/>
    <n v="200"/>
    <n v="0"/>
    <s v="ร้านที่2"/>
    <s v="อ***ะ ต***ุดมเดช"/>
    <s v="กรุงเทพฯ"/>
    <s v="-"/>
    <s v=""/>
    <s v="24/08/2025 16:32"/>
    <s v="-"/>
    <s v="J&amp;T COD"/>
    <s v="Tiktok"/>
    <s v="จ่ายทีหลัง / COD"/>
    <s v=""/>
    <s v="763099776353"/>
    <s v="24/08/2025 16:32"/>
  </r>
  <r>
    <x v="0"/>
    <x v="0"/>
    <n v="50"/>
    <n v="12"/>
    <s v="FSF58"/>
    <n v="400"/>
    <n v="0"/>
    <s v="ร้านที่2"/>
    <s v="ย***น ข***าจากติ๊กตอก"/>
    <s v="นครนายก"/>
    <s v="-"/>
    <s v=""/>
    <s v="24/08/2025 16:28"/>
    <s v="-"/>
    <s v="J&amp;T COD"/>
    <s v="Tiktok"/>
    <s v="จ่ายทีหลัง / COD"/>
    <s v=""/>
    <s v="763044167325"/>
    <s v="24/08/2025 16:28"/>
  </r>
  <r>
    <x v="8"/>
    <x v="8"/>
    <n v="50"/>
    <n v="3"/>
    <s v="FSF57"/>
    <n v="200"/>
    <n v="0"/>
    <s v="ร้านที่2"/>
    <s v="ฐ***รัตน์    ซ***ขาว"/>
    <s v="สงขลา"/>
    <s v="-"/>
    <s v=""/>
    <s v="24/08/2025 16:26"/>
    <s v="-"/>
    <s v="J&amp;T COD"/>
    <s v="Tiktok"/>
    <s v="จ่ายทีหลัง / COD"/>
    <s v=""/>
    <s v="-"/>
    <s v="24/08/2025 16:26"/>
  </r>
  <r>
    <x v="3"/>
    <x v="3"/>
    <n v="50"/>
    <n v="1"/>
    <s v="FSF57"/>
    <n v="200"/>
    <n v="0"/>
    <s v="ร้านที่2"/>
    <s v="ฐ***รัตน์    ซ***ขาว"/>
    <s v="สงขลา"/>
    <s v="-"/>
    <s v=""/>
    <s v="24/08/2025 16:26"/>
    <s v="-"/>
    <s v="J&amp;T COD"/>
    <s v="Tiktok"/>
    <s v="จ่ายทีหลัง / COD"/>
    <s v=""/>
    <s v="-"/>
    <s v="24/08/2025 16:26"/>
  </r>
  <r>
    <x v="4"/>
    <x v="4"/>
    <n v="50"/>
    <n v="1"/>
    <s v="FSF57"/>
    <n v="200"/>
    <n v="0"/>
    <s v="ร้านที่2"/>
    <s v="ฐ***รัตน์    ซ***ขาว"/>
    <s v="สงขลา"/>
    <s v="-"/>
    <s v=""/>
    <s v="24/08/2025 16:26"/>
    <s v="-"/>
    <s v="J&amp;T COD"/>
    <s v="Tiktok"/>
    <s v="จ่ายทีหลัง / COD"/>
    <s v=""/>
    <s v="-"/>
    <s v="24/08/2025 16:26"/>
  </r>
  <r>
    <x v="5"/>
    <x v="5"/>
    <n v="50"/>
    <n v="1"/>
    <s v="FSF57"/>
    <n v="200"/>
    <n v="0"/>
    <s v="ร้านที่2"/>
    <s v="ฐ***รัตน์    ซ***ขาว"/>
    <s v="สงขลา"/>
    <s v="-"/>
    <s v=""/>
    <s v="24/08/2025 16:26"/>
    <s v="-"/>
    <s v="J&amp;T COD"/>
    <s v="Tiktok"/>
    <s v="จ่ายทีหลัง / COD"/>
    <s v=""/>
    <s v="-"/>
    <s v="24/08/2025 16:26"/>
  </r>
  <r>
    <x v="0"/>
    <x v="0"/>
    <n v="50"/>
    <n v="6"/>
    <s v="FSF56"/>
    <n v="200"/>
    <n v="0"/>
    <s v="ร้านที่2"/>
    <s v="p***r"/>
    <s v="นครราชสีมา"/>
    <s v="-"/>
    <s v=""/>
    <s v="24/08/2025 16:25"/>
    <s v="-"/>
    <s v="J&amp;T COD"/>
    <s v="Tiktok"/>
    <s v="จ่ายทีหลัง / COD"/>
    <s v=""/>
    <s v="763011660364"/>
    <s v="24/08/2025 16:25"/>
  </r>
  <r>
    <x v="3"/>
    <x v="3"/>
    <n v="50"/>
    <n v="1"/>
    <s v="FSF55"/>
    <n v="470"/>
    <n v="20"/>
    <s v="ร้านที่10"/>
    <s v="จุรีรัตน์ สงเคราะห์"/>
    <s v="100 (TRADE CONNECTION)_x000a_เจริญนคร 45_x000a_บางลำภูล่าง_x000a_คลองสาน_x000a_กรุงเทพมหานคร_x000a_ 11160"/>
    <s v="11160"/>
    <s v="0912091436"/>
    <s v="24/08/2025 16:08"/>
    <s v="sompear3955@gmail.com"/>
    <s v="EMS COD"/>
    <s v="facebook"/>
    <s v="กสิกร"/>
    <s v=""/>
    <s v="JA282477545TH"/>
    <s v="24/08/2025 16:08"/>
  </r>
  <r>
    <x v="4"/>
    <x v="4"/>
    <n v="50"/>
    <n v="2"/>
    <s v="FSF55"/>
    <n v="470"/>
    <n v="20"/>
    <s v="ร้านที่10"/>
    <s v="จุรีรัตน์ สงเคราะห์"/>
    <s v="100 (TRADE CONNECTION)_x000a_เจริญนคร 45_x000a_บางลำภูล่าง_x000a_คลองสาน_x000a_กรุงเทพมหานคร_x000a_ 11160"/>
    <s v="11160"/>
    <s v="0912091436"/>
    <s v="24/08/2025 16:08"/>
    <s v="sompear3955@gmail.com"/>
    <s v="EMS COD"/>
    <s v="facebook"/>
    <s v="กสิกร"/>
    <s v=""/>
    <s v="JA282477545TH"/>
    <s v="24/08/2025 16:08"/>
  </r>
  <r>
    <x v="5"/>
    <x v="5"/>
    <n v="50"/>
    <n v="6"/>
    <s v="FSF55"/>
    <n v="470"/>
    <n v="20"/>
    <s v="ร้านที่10"/>
    <s v="จุรีรัตน์ สงเคราะห์"/>
    <s v="100 (TRADE CONNECTION)_x000a_เจริญนคร 45_x000a_บางลำภูล่าง_x000a_คลองสาน_x000a_กรุงเทพมหานคร_x000a_ 11160"/>
    <s v="11160"/>
    <s v="0912091436"/>
    <s v="24/08/2025 16:08"/>
    <s v="sompear3955@gmail.com"/>
    <s v="EMS COD"/>
    <s v="facebook"/>
    <s v="กสิกร"/>
    <s v=""/>
    <s v="JA282477545TH"/>
    <s v="24/08/2025 16:08"/>
  </r>
  <r>
    <x v="3"/>
    <x v="3"/>
    <n v="50"/>
    <n v="1"/>
    <s v="FSF54"/>
    <n v="100"/>
    <n v="0"/>
    <s v="ร้านที่2"/>
    <s v="ท***์วรรณ โ***นัฏ"/>
    <s v="นนทบุรี"/>
    <s v="-"/>
    <s v=""/>
    <s v="24/08/2025 15:55"/>
    <s v="-"/>
    <s v="Flash Express Thailand"/>
    <s v="Tiktok"/>
    <s v="tiktok"/>
    <s v=""/>
    <s v="THT030222XRJW1Z"/>
    <s v="24/08/2025 15:55"/>
  </r>
  <r>
    <x v="4"/>
    <x v="4"/>
    <n v="50"/>
    <n v="1"/>
    <s v="FSF54"/>
    <n v="100"/>
    <n v="0"/>
    <s v="ร้านที่2"/>
    <s v="ท***์วรรณ โ***นัฏ"/>
    <s v="นนทบุรี"/>
    <s v="-"/>
    <s v=""/>
    <s v="24/08/2025 15:55"/>
    <s v="-"/>
    <s v="Flash Express Thailand"/>
    <s v="Tiktok"/>
    <s v="tiktok"/>
    <s v=""/>
    <s v="THT030222XRJW1Z"/>
    <s v="24/08/2025 15:55"/>
  </r>
  <r>
    <x v="5"/>
    <x v="5"/>
    <n v="50"/>
    <n v="1"/>
    <s v="FSF54"/>
    <n v="100"/>
    <n v="0"/>
    <s v="ร้านที่2"/>
    <s v="ท***์วรรณ โ***นัฏ"/>
    <s v="นนทบุรี"/>
    <s v="-"/>
    <s v=""/>
    <s v="24/08/2025 15:55"/>
    <s v="-"/>
    <s v="Flash Express Thailand"/>
    <s v="Tiktok"/>
    <s v="tiktok"/>
    <s v=""/>
    <s v="THT030222XRJW1Z"/>
    <s v="24/08/2025 15:55"/>
  </r>
  <r>
    <x v="3"/>
    <x v="3"/>
    <n v="50"/>
    <n v="1"/>
    <s v="FSF53"/>
    <n v="100"/>
    <n v="0"/>
    <s v="ร้านที่2"/>
    <s v="ท***กร ป***อง"/>
    <s v="ราชบุรี"/>
    <s v="-"/>
    <s v=""/>
    <s v="24/08/2025 15:45"/>
    <s v="-"/>
    <s v="J&amp;T COD"/>
    <s v="Tiktok"/>
    <s v="จ่ายทีหลัง / COD"/>
    <s v=""/>
    <s v="763052452363"/>
    <s v="24/08/2025 15:45"/>
  </r>
  <r>
    <x v="4"/>
    <x v="4"/>
    <n v="50"/>
    <n v="1"/>
    <s v="FSF53"/>
    <n v="100"/>
    <n v="0"/>
    <s v="ร้านที่2"/>
    <s v="ท***กร ป***อง"/>
    <s v="ราชบุรี"/>
    <s v="-"/>
    <s v=""/>
    <s v="24/08/2025 15:45"/>
    <s v="-"/>
    <s v="J&amp;T COD"/>
    <s v="Tiktok"/>
    <s v="จ่ายทีหลัง / COD"/>
    <s v=""/>
    <s v="763052452363"/>
    <s v="24/08/2025 15:45"/>
  </r>
  <r>
    <x v="5"/>
    <x v="5"/>
    <n v="50"/>
    <n v="1"/>
    <s v="FSF53"/>
    <n v="100"/>
    <n v="0"/>
    <s v="ร้านที่2"/>
    <s v="ท***กร ป***อง"/>
    <s v="ราชบุรี"/>
    <s v="-"/>
    <s v=""/>
    <s v="24/08/2025 15:45"/>
    <s v="-"/>
    <s v="J&amp;T COD"/>
    <s v="Tiktok"/>
    <s v="จ่ายทีหลัง / COD"/>
    <s v=""/>
    <s v="763052452363"/>
    <s v="24/08/2025 15:45"/>
  </r>
  <r>
    <x v="6"/>
    <x v="6"/>
    <n v="66.666666666666671"/>
    <n v="3"/>
    <s v="FSF52"/>
    <n v="100"/>
    <n v="0"/>
    <s v="ร้านที่2"/>
    <s v="ก***าณี ผ***ศ"/>
    <s v="อำนาจเจริญ"/>
    <s v="-"/>
    <s v=""/>
    <s v="24/08/2025 15:44"/>
    <s v="-"/>
    <s v="J&amp;T COD"/>
    <s v="Tiktok"/>
    <s v="จ่ายทีหลัง / COD"/>
    <s v=""/>
    <s v="763063958311"/>
    <s v="24/08/2025 15:45"/>
  </r>
  <r>
    <x v="2"/>
    <x v="2"/>
    <n v="27.5"/>
    <n v="4"/>
    <s v="FSF51"/>
    <n v="145"/>
    <n v="10"/>
    <s v="ร้านที่2"/>
    <s v="น***อาคิน ค***ยอินทร์"/>
    <s v="สกลนคร"/>
    <s v="-"/>
    <s v=""/>
    <s v="24/08/2025 15:38"/>
    <s v="-"/>
    <s v="J&amp;T COD"/>
    <s v="Tiktok"/>
    <s v="จ่ายทีหลัง / COD"/>
    <s v=""/>
    <s v="763032648405"/>
    <s v="24/08/2025 15:38"/>
  </r>
  <r>
    <x v="3"/>
    <x v="3"/>
    <n v="50"/>
    <n v="1"/>
    <s v="FSF48"/>
    <n v="100"/>
    <n v="0"/>
    <s v="ร้านที่2"/>
    <s v="ก***นา ม***ณี"/>
    <s v="ขอนแก่น"/>
    <s v="-"/>
    <s v=""/>
    <s v="24/08/2025 15:25"/>
    <s v="-"/>
    <s v="J&amp;T COD"/>
    <s v="Tiktok"/>
    <s v="จ่ายทีหลัง / COD"/>
    <s v=""/>
    <s v="763042273313"/>
    <s v="24/08/2025 15:25"/>
  </r>
  <r>
    <x v="4"/>
    <x v="4"/>
    <n v="50"/>
    <n v="1"/>
    <s v="FSF48"/>
    <n v="100"/>
    <n v="0"/>
    <s v="ร้านที่2"/>
    <s v="ก***นา ม***ณี"/>
    <s v="ขอนแก่น"/>
    <s v="-"/>
    <s v=""/>
    <s v="24/08/2025 15:25"/>
    <s v="-"/>
    <s v="J&amp;T COD"/>
    <s v="Tiktok"/>
    <s v="จ่ายทีหลัง / COD"/>
    <s v=""/>
    <s v="763042273313"/>
    <s v="24/08/2025 15:25"/>
  </r>
  <r>
    <x v="5"/>
    <x v="5"/>
    <n v="50"/>
    <n v="1"/>
    <s v="FSF48"/>
    <n v="100"/>
    <n v="0"/>
    <s v="ร้านที่2"/>
    <s v="ก***นา ม***ณี"/>
    <s v="ขอนแก่น"/>
    <s v="-"/>
    <s v=""/>
    <s v="24/08/2025 15:25"/>
    <s v="-"/>
    <s v="J&amp;T COD"/>
    <s v="Tiktok"/>
    <s v="จ่ายทีหลัง / COD"/>
    <s v=""/>
    <s v="763042273313"/>
    <s v="24/08/2025 15:25"/>
  </r>
  <r>
    <x v="2"/>
    <x v="2"/>
    <n v="45"/>
    <n v="3"/>
    <s v="FSF47"/>
    <n v="133"/>
    <n v="10"/>
    <s v="ร้านที่4"/>
    <s v="m**"/>
    <s v="นครราชสีมา"/>
    <s v="-"/>
    <s v=""/>
    <s v="24/08/2025 15:18"/>
    <s v="-"/>
    <s v="J&amp;T COD"/>
    <s v="Tiktok"/>
    <s v="จ่ายทีหลัง / COD"/>
    <s v=""/>
    <s v="763038257310"/>
    <s v="24/08/2025 15:18"/>
  </r>
  <r>
    <x v="0"/>
    <x v="0"/>
    <n v="50"/>
    <n v="6"/>
    <s v="FSF46"/>
    <n v="300"/>
    <n v="0"/>
    <s v="ร้านที่2"/>
    <s v="เ***ภรณ์ เ***าสิม"/>
    <s v="เทศบาลนครนครปฐม"/>
    <s v="-"/>
    <s v=""/>
    <s v="24/08/2025 15:12"/>
    <s v="-"/>
    <s v="J&amp;T Express"/>
    <s v="Tiktok"/>
    <s v="tiktok"/>
    <s v=""/>
    <s v="763047454363"/>
    <s v="24/08/2025 15:12"/>
  </r>
  <r>
    <x v="3"/>
    <x v="3"/>
    <n v="50"/>
    <n v="1"/>
    <s v="FSF46"/>
    <n v="300"/>
    <n v="0"/>
    <s v="ร้านที่2"/>
    <s v="เ***ภรณ์ เ***าสิม"/>
    <s v="เทศบาลนครนครปฐม"/>
    <s v="-"/>
    <s v=""/>
    <s v="24/08/2025 15:12"/>
    <s v="-"/>
    <s v="J&amp;T Express"/>
    <s v="Tiktok"/>
    <s v="tiktok"/>
    <s v=""/>
    <s v="763047454363"/>
    <s v="24/08/2025 15:12"/>
  </r>
  <r>
    <x v="4"/>
    <x v="4"/>
    <n v="50"/>
    <n v="1"/>
    <s v="FSF46"/>
    <n v="300"/>
    <n v="0"/>
    <s v="ร้านที่2"/>
    <s v="เ***ภรณ์ เ***าสิม"/>
    <s v="เทศบาลนครนครปฐม"/>
    <s v="-"/>
    <s v=""/>
    <s v="24/08/2025 15:12"/>
    <s v="-"/>
    <s v="J&amp;T Express"/>
    <s v="Tiktok"/>
    <s v="tiktok"/>
    <s v=""/>
    <s v="763047454363"/>
    <s v="24/08/2025 15:12"/>
  </r>
  <r>
    <x v="5"/>
    <x v="5"/>
    <n v="50"/>
    <n v="1"/>
    <s v="FSF46"/>
    <n v="300"/>
    <n v="0"/>
    <s v="ร้านที่2"/>
    <s v="เ***ภรณ์ เ***าสิม"/>
    <s v="เทศบาลนครนครปฐม"/>
    <s v="-"/>
    <s v=""/>
    <s v="24/08/2025 15:12"/>
    <s v="-"/>
    <s v="J&amp;T Express"/>
    <s v="Tiktok"/>
    <s v="tiktok"/>
    <s v=""/>
    <s v="763047454363"/>
    <s v="24/08/2025 15:12"/>
  </r>
  <r>
    <x v="6"/>
    <x v="6"/>
    <n v="66.666666666666671"/>
    <n v="3"/>
    <s v="FSF45"/>
    <n v="400"/>
    <n v="0"/>
    <s v="ร้านที่2"/>
    <s v="P***nee"/>
    <s v="เทศบาลเมืองจันทบุรี"/>
    <s v="-"/>
    <s v=""/>
    <s v="24/08/2025 15:04"/>
    <s v="-"/>
    <s v="J&amp;T Express"/>
    <s v="Tiktok"/>
    <s v="tiktok"/>
    <s v=""/>
    <s v="763003063340"/>
    <s v="24/08/2025 15:04"/>
  </r>
  <r>
    <x v="0"/>
    <x v="0"/>
    <n v="50"/>
    <n v="6"/>
    <s v="FSF45"/>
    <n v="400"/>
    <n v="0"/>
    <s v="ร้านที่2"/>
    <s v="P***nee"/>
    <s v="เทศบาลเมืองจันทบุรี"/>
    <s v="-"/>
    <s v=""/>
    <s v="24/08/2025 15:04"/>
    <s v="-"/>
    <s v="J&amp;T Express"/>
    <s v="Tiktok"/>
    <s v="tiktok"/>
    <s v=""/>
    <s v="763003063340"/>
    <s v="24/08/2025 15:04"/>
  </r>
  <r>
    <x v="3"/>
    <x v="3"/>
    <n v="50"/>
    <n v="1"/>
    <s v="FSF45"/>
    <n v="400"/>
    <n v="0"/>
    <s v="ร้านที่2"/>
    <s v="P***nee"/>
    <s v="เทศบาลเมืองจันทบุรี"/>
    <s v="-"/>
    <s v=""/>
    <s v="24/08/2025 15:04"/>
    <s v="-"/>
    <s v="J&amp;T Express"/>
    <s v="Tiktok"/>
    <s v="tiktok"/>
    <s v=""/>
    <s v="763003063340"/>
    <s v="24/08/2025 15:04"/>
  </r>
  <r>
    <x v="4"/>
    <x v="4"/>
    <n v="50"/>
    <n v="1"/>
    <s v="FSF45"/>
    <n v="400"/>
    <n v="0"/>
    <s v="ร้านที่2"/>
    <s v="P***nee"/>
    <s v="เทศบาลเมืองจันทบุรี"/>
    <s v="-"/>
    <s v=""/>
    <s v="24/08/2025 15:04"/>
    <s v="-"/>
    <s v="J&amp;T Express"/>
    <s v="Tiktok"/>
    <s v="tiktok"/>
    <s v=""/>
    <s v="763003063340"/>
    <s v="24/08/2025 15:04"/>
  </r>
  <r>
    <x v="5"/>
    <x v="5"/>
    <n v="50"/>
    <n v="1"/>
    <s v="FSF45"/>
    <n v="400"/>
    <n v="0"/>
    <s v="ร้านที่2"/>
    <s v="P***nee"/>
    <s v="เทศบาลเมืองจันทบุรี"/>
    <s v="-"/>
    <s v=""/>
    <s v="24/08/2025 15:04"/>
    <s v="-"/>
    <s v="J&amp;T Express"/>
    <s v="Tiktok"/>
    <s v="tiktok"/>
    <s v=""/>
    <s v="763003063340"/>
    <s v="24/08/2025 15:04"/>
  </r>
  <r>
    <x v="3"/>
    <x v="3"/>
    <n v="50"/>
    <n v="1"/>
    <s v="FSF44"/>
    <n v="100"/>
    <n v="0"/>
    <s v="ร้านที่2"/>
    <s v="น** อ***ดี  ป***้ว"/>
    <s v="กรุงเทพมหานคร"/>
    <s v="-"/>
    <s v=""/>
    <s v="24/08/2025 15:03"/>
    <s v="-"/>
    <s v="J&amp;T COD"/>
    <s v="Tiktok"/>
    <s v="จ่ายทีหลัง / COD"/>
    <s v=""/>
    <s v="763030779335"/>
    <s v="24/08/2025 15:03"/>
  </r>
  <r>
    <x v="4"/>
    <x v="4"/>
    <n v="50"/>
    <n v="1"/>
    <s v="FSF44"/>
    <n v="100"/>
    <n v="0"/>
    <s v="ร้านที่2"/>
    <s v="น** อ***ดี  ป***้ว"/>
    <s v="กรุงเทพมหานคร"/>
    <s v="-"/>
    <s v=""/>
    <s v="24/08/2025 15:03"/>
    <s v="-"/>
    <s v="J&amp;T COD"/>
    <s v="Tiktok"/>
    <s v="จ่ายทีหลัง / COD"/>
    <s v=""/>
    <s v="763030779335"/>
    <s v="24/08/2025 15:03"/>
  </r>
  <r>
    <x v="5"/>
    <x v="5"/>
    <n v="50"/>
    <n v="1"/>
    <s v="FSF44"/>
    <n v="100"/>
    <n v="0"/>
    <s v="ร้านที่2"/>
    <s v="น** อ***ดี  ป***้ว"/>
    <s v="กรุงเทพมหานคร"/>
    <s v="-"/>
    <s v=""/>
    <s v="24/08/2025 15:03"/>
    <s v="-"/>
    <s v="J&amp;T COD"/>
    <s v="Tiktok"/>
    <s v="จ่ายทีหลัง / COD"/>
    <s v=""/>
    <s v="763030779335"/>
    <s v="24/08/2025 15:03"/>
  </r>
  <r>
    <x v="3"/>
    <x v="3"/>
    <n v="50"/>
    <n v="1"/>
    <s v="FSF43"/>
    <n v="100"/>
    <n v="0"/>
    <s v="ร้านที่2"/>
    <s v="จ***ชญา พ***ุข"/>
    <s v="ชลบุรี"/>
    <s v="-"/>
    <s v=""/>
    <s v="24/08/2025 15:02"/>
    <s v="-"/>
    <s v="J&amp;T Express"/>
    <s v="Tiktok"/>
    <s v="tiktok"/>
    <s v=""/>
    <s v="763070870310"/>
    <s v="24/08/2025 15:02"/>
  </r>
  <r>
    <x v="4"/>
    <x v="4"/>
    <n v="50"/>
    <n v="1"/>
    <s v="FSF43"/>
    <n v="100"/>
    <n v="0"/>
    <s v="ร้านที่2"/>
    <s v="จ***ชญา พ***ุข"/>
    <s v="ชลบุรี"/>
    <s v="-"/>
    <s v=""/>
    <s v="24/08/2025 15:02"/>
    <s v="-"/>
    <s v="J&amp;T Express"/>
    <s v="Tiktok"/>
    <s v="tiktok"/>
    <s v=""/>
    <s v="763070870310"/>
    <s v="24/08/2025 15:02"/>
  </r>
  <r>
    <x v="5"/>
    <x v="5"/>
    <n v="50"/>
    <n v="1"/>
    <s v="FSF43"/>
    <n v="100"/>
    <n v="0"/>
    <s v="ร้านที่2"/>
    <s v="จ***ชญา พ***ุข"/>
    <s v="ชลบุรี"/>
    <s v="-"/>
    <s v=""/>
    <s v="24/08/2025 15:02"/>
    <s v="-"/>
    <s v="J&amp;T Express"/>
    <s v="Tiktok"/>
    <s v="tiktok"/>
    <s v=""/>
    <s v="763070870310"/>
    <s v="24/08/2025 15:02"/>
  </r>
  <r>
    <x v="15"/>
    <x v="17"/>
    <n v="12"/>
    <n v="10"/>
    <s v="FSF42"/>
    <n v="240.97"/>
    <n v="26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24/08/2025 15:02"/>
    <s v="-"/>
    <s v="Kerry_dropoff"/>
    <s v="Lazada"/>
    <s v="lazada"/>
    <s v=""/>
    <s v="-"/>
    <s v="24/08/2025 15:02"/>
  </r>
  <r>
    <x v="16"/>
    <x v="15"/>
    <n v="90.47"/>
    <n v="1"/>
    <s v="FSF42"/>
    <n v="240.97"/>
    <n v="26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24/08/2025 15:02"/>
    <s v="-"/>
    <s v="Kerry_dropoff"/>
    <s v="Lazada"/>
    <s v="lazada"/>
    <s v=""/>
    <s v="-"/>
    <s v="24/08/2025 15:02"/>
  </r>
  <r>
    <x v="0"/>
    <x v="0"/>
    <n v="33.333333333333336"/>
    <n v="3"/>
    <s v="FSF40"/>
    <n v="100"/>
    <n v="0"/>
    <s v="ร้านที่2"/>
    <s v="น***ัญญัติ ศ***ัชชนกุล"/>
    <s v="สุโขทัย"/>
    <s v="-"/>
    <s v=""/>
    <s v="24/08/2025 14:58"/>
    <s v="-"/>
    <s v="J&amp;T COD"/>
    <s v="Tiktok"/>
    <s v="จ่ายทีหลัง / COD"/>
    <s v=""/>
    <s v="763020073373"/>
    <s v="24/08/2025 14:58"/>
  </r>
  <r>
    <x v="3"/>
    <x v="3"/>
    <n v="50"/>
    <n v="1"/>
    <s v="FSF39"/>
    <n v="100"/>
    <n v="0"/>
    <s v="ร้านที่2"/>
    <s v="อ***ชนีย์"/>
    <s v="ระยอง"/>
    <s v="-"/>
    <s v=""/>
    <s v="24/08/2025 14:53"/>
    <s v="-"/>
    <s v="J&amp;T Express"/>
    <s v="Tiktok"/>
    <s v="tiktok"/>
    <s v=""/>
    <s v="763075069400"/>
    <s v="24/08/2025 14:53"/>
  </r>
  <r>
    <x v="4"/>
    <x v="4"/>
    <n v="50"/>
    <n v="1"/>
    <s v="FSF39"/>
    <n v="100"/>
    <n v="0"/>
    <s v="ร้านที่2"/>
    <s v="อ***ชนีย์"/>
    <s v="ระยอง"/>
    <s v="-"/>
    <s v=""/>
    <s v="24/08/2025 14:53"/>
    <s v="-"/>
    <s v="J&amp;T Express"/>
    <s v="Tiktok"/>
    <s v="tiktok"/>
    <s v=""/>
    <s v="763075069400"/>
    <s v="24/08/2025 14:53"/>
  </r>
  <r>
    <x v="5"/>
    <x v="5"/>
    <n v="50"/>
    <n v="1"/>
    <s v="FSF39"/>
    <n v="100"/>
    <n v="0"/>
    <s v="ร้านที่2"/>
    <s v="อ***ชนีย์"/>
    <s v="ระยอง"/>
    <s v="-"/>
    <s v=""/>
    <s v="24/08/2025 14:53"/>
    <s v="-"/>
    <s v="J&amp;T Express"/>
    <s v="Tiktok"/>
    <s v="tiktok"/>
    <s v=""/>
    <s v="763075069400"/>
    <s v="24/08/2025 14:53"/>
  </r>
  <r>
    <x v="16"/>
    <x v="18"/>
    <n v="139"/>
    <n v="2"/>
    <s v="FSF37"/>
    <n v="215"/>
    <n v="0"/>
    <s v="ร้านที่10"/>
    <s v="ศิริรัตน์ ชุนห์ขจร"/>
    <s v="98/171 รัชดาซิตี้คอนโด RC804 ถ.ประชาราษฎร์7 ซ.ไพศาล_x000a_ห้วยขวาง_x000a_ห้วยขวาง, กทม 10310"/>
    <s v="10310"/>
    <s v="0852124414"/>
    <s v="24/08/2025 08:13"/>
    <s v="sompear3955@gmail.com"/>
    <s v="EMS"/>
    <s v="facebook"/>
    <s v="กสิกร"/>
    <s v=""/>
    <s v="JB339557230TH"/>
    <s v="24/08/2025 14:51"/>
  </r>
  <r>
    <x v="3"/>
    <x v="3"/>
    <n v="50"/>
    <n v="1"/>
    <s v="FSF36"/>
    <n v="100"/>
    <n v="0"/>
    <s v="ร้านที่2"/>
    <s v="ช***ี"/>
    <s v="เลย"/>
    <s v="-"/>
    <s v=""/>
    <s v="24/08/2025 14:50"/>
    <s v="-"/>
    <s v="J&amp;T COD"/>
    <s v="Tiktok"/>
    <s v="จ่ายทีหลัง / COD"/>
    <s v=""/>
    <s v="763064069401"/>
    <s v="24/08/2025 14:50"/>
  </r>
  <r>
    <x v="4"/>
    <x v="4"/>
    <n v="50"/>
    <n v="1"/>
    <s v="FSF36"/>
    <n v="100"/>
    <n v="0"/>
    <s v="ร้านที่2"/>
    <s v="ช***ี"/>
    <s v="เลย"/>
    <s v="-"/>
    <s v=""/>
    <s v="24/08/2025 14:50"/>
    <s v="-"/>
    <s v="J&amp;T COD"/>
    <s v="Tiktok"/>
    <s v="จ่ายทีหลัง / COD"/>
    <s v=""/>
    <s v="763064069401"/>
    <s v="24/08/2025 14:50"/>
  </r>
  <r>
    <x v="5"/>
    <x v="5"/>
    <n v="50"/>
    <n v="1"/>
    <s v="FSF36"/>
    <n v="100"/>
    <n v="0"/>
    <s v="ร้านที่2"/>
    <s v="ช***ี"/>
    <s v="เลย"/>
    <s v="-"/>
    <s v=""/>
    <s v="24/08/2025 14:50"/>
    <s v="-"/>
    <s v="J&amp;T COD"/>
    <s v="Tiktok"/>
    <s v="จ่ายทีหลัง / COD"/>
    <s v=""/>
    <s v="763064069401"/>
    <s v="24/08/2025 14:50"/>
  </r>
  <r>
    <x v="0"/>
    <x v="0"/>
    <n v="50"/>
    <n v="6"/>
    <s v="FSF35"/>
    <n v="200"/>
    <n v="0"/>
    <s v="ร้านที่2"/>
    <s v="ย***"/>
    <s v="พิจิตร"/>
    <s v="-"/>
    <s v=""/>
    <s v="24/08/2025 14:49"/>
    <s v="-"/>
    <s v="J&amp;T COD"/>
    <s v="Tiktok"/>
    <s v="จ่ายทีหลัง / COD"/>
    <s v=""/>
    <s v="763038875336"/>
    <s v="24/08/2025 14:49"/>
  </r>
  <r>
    <x v="3"/>
    <x v="3"/>
    <n v="50"/>
    <n v="1"/>
    <s v="FSF34"/>
    <n v="100"/>
    <n v="0"/>
    <s v="ร้านที่2"/>
    <s v="น***าวเบญจมาพร พ***ักร"/>
    <s v="หนองบัวลำภู"/>
    <s v="-"/>
    <s v=""/>
    <s v="24/08/2025 14:48"/>
    <s v="-"/>
    <s v="J&amp;T COD"/>
    <s v="Tiktok"/>
    <s v="จ่ายทีหลัง / COD"/>
    <s v=""/>
    <s v="763008661402"/>
    <s v="24/08/2025 14:49"/>
  </r>
  <r>
    <x v="4"/>
    <x v="4"/>
    <n v="50"/>
    <n v="1"/>
    <s v="FSF34"/>
    <n v="100"/>
    <n v="0"/>
    <s v="ร้านที่2"/>
    <s v="น***าวเบญจมาพร พ***ักร"/>
    <s v="หนองบัวลำภู"/>
    <s v="-"/>
    <s v=""/>
    <s v="24/08/2025 14:48"/>
    <s v="-"/>
    <s v="J&amp;T COD"/>
    <s v="Tiktok"/>
    <s v="จ่ายทีหลัง / COD"/>
    <s v=""/>
    <s v="763008661402"/>
    <s v="24/08/2025 14:49"/>
  </r>
  <r>
    <x v="5"/>
    <x v="5"/>
    <n v="50"/>
    <n v="1"/>
    <s v="FSF34"/>
    <n v="100"/>
    <n v="0"/>
    <s v="ร้านที่2"/>
    <s v="น***าวเบญจมาพร พ***ักร"/>
    <s v="หนองบัวลำภู"/>
    <s v="-"/>
    <s v=""/>
    <s v="24/08/2025 14:48"/>
    <s v="-"/>
    <s v="J&amp;T COD"/>
    <s v="Tiktok"/>
    <s v="จ่ายทีหลัง / COD"/>
    <s v=""/>
    <s v="763008661402"/>
    <s v="24/08/2025 14:49"/>
  </r>
  <r>
    <x v="0"/>
    <x v="0"/>
    <n v="50"/>
    <n v="6"/>
    <s v="FSF33"/>
    <n v="200"/>
    <n v="0"/>
    <s v="ร้านที่2"/>
    <s v="ภ*** ม***พันธ์"/>
    <s v="กรุงเทพฯ"/>
    <s v="-"/>
    <s v=""/>
    <s v="24/08/2025 14:45"/>
    <s v="-"/>
    <s v="J&amp;T Express"/>
    <s v="Tiktok"/>
    <s v="tiktok"/>
    <s v=""/>
    <s v="763093476342"/>
    <s v="24/08/2025 14:45"/>
  </r>
  <r>
    <x v="3"/>
    <x v="3"/>
    <n v="50"/>
    <n v="1"/>
    <s v="FSF32"/>
    <n v="100"/>
    <n v="0"/>
    <s v="ร้านที่2"/>
    <s v="ท***รรณ"/>
    <s v="เชียงใหม่"/>
    <s v="-"/>
    <s v=""/>
    <s v="24/08/2025 14:40"/>
    <s v="-"/>
    <s v="J&amp;T COD"/>
    <s v="Tiktok"/>
    <s v="จ่ายทีหลัง / COD"/>
    <s v=""/>
    <s v="763017674344"/>
    <s v="24/08/2025 14:40"/>
  </r>
  <r>
    <x v="4"/>
    <x v="4"/>
    <n v="50"/>
    <n v="1"/>
    <s v="FSF32"/>
    <n v="100"/>
    <n v="0"/>
    <s v="ร้านที่2"/>
    <s v="ท***รรณ"/>
    <s v="เชียงใหม่"/>
    <s v="-"/>
    <s v=""/>
    <s v="24/08/2025 14:40"/>
    <s v="-"/>
    <s v="J&amp;T COD"/>
    <s v="Tiktok"/>
    <s v="จ่ายทีหลัง / COD"/>
    <s v=""/>
    <s v="763017674344"/>
    <s v="24/08/2025 14:40"/>
  </r>
  <r>
    <x v="5"/>
    <x v="5"/>
    <n v="50"/>
    <n v="1"/>
    <s v="FSF32"/>
    <n v="100"/>
    <n v="0"/>
    <s v="ร้านที่2"/>
    <s v="ท***รรณ"/>
    <s v="เชียงใหม่"/>
    <s v="-"/>
    <s v=""/>
    <s v="24/08/2025 14:40"/>
    <s v="-"/>
    <s v="J&amp;T COD"/>
    <s v="Tiktok"/>
    <s v="จ่ายทีหลัง / COD"/>
    <s v=""/>
    <s v="763017674344"/>
    <s v="24/08/2025 14:40"/>
  </r>
  <r>
    <x v="3"/>
    <x v="3"/>
    <n v="50"/>
    <n v="1"/>
    <s v="FSF31"/>
    <n v="100"/>
    <n v="0"/>
    <s v="ร้านที่2"/>
    <s v="เ**"/>
    <s v="ตราด"/>
    <s v="-"/>
    <s v=""/>
    <s v="24/08/2025 14:34"/>
    <s v="-"/>
    <s v="J&amp;T COD"/>
    <s v="Tiktok"/>
    <s v="จ่ายทีหลัง / COD"/>
    <s v=""/>
    <s v="763083067401"/>
    <s v="24/08/2025 14:34"/>
  </r>
  <r>
    <x v="4"/>
    <x v="4"/>
    <n v="50"/>
    <n v="1"/>
    <s v="FSF31"/>
    <n v="100"/>
    <n v="0"/>
    <s v="ร้านที่2"/>
    <s v="เ**"/>
    <s v="ตราด"/>
    <s v="-"/>
    <s v=""/>
    <s v="24/08/2025 14:34"/>
    <s v="-"/>
    <s v="J&amp;T COD"/>
    <s v="Tiktok"/>
    <s v="จ่ายทีหลัง / COD"/>
    <s v=""/>
    <s v="763083067401"/>
    <s v="24/08/2025 14:34"/>
  </r>
  <r>
    <x v="5"/>
    <x v="5"/>
    <n v="50"/>
    <n v="1"/>
    <s v="FSF31"/>
    <n v="100"/>
    <n v="0"/>
    <s v="ร้านที่2"/>
    <s v="เ**"/>
    <s v="ตราด"/>
    <s v="-"/>
    <s v=""/>
    <s v="24/08/2025 14:34"/>
    <s v="-"/>
    <s v="J&amp;T COD"/>
    <s v="Tiktok"/>
    <s v="จ่ายทีหลัง / COD"/>
    <s v=""/>
    <s v="763083067401"/>
    <s v="24/08/2025 14:34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1"/>
    <x v="1"/>
    <n v="66.333333333333329"/>
    <n v="3"/>
    <s v="FSF30"/>
    <n v="1669.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4/08/2025 14:21"/>
    <s v="-"/>
    <s v="Kerry_dropoff"/>
    <s v="Lazada"/>
    <s v="lazada"/>
    <s v=""/>
    <s v="LEXPU0600798340"/>
    <s v="24/08/2025 14:20"/>
  </r>
  <r>
    <x v="0"/>
    <x v="0"/>
    <n v="50"/>
    <n v="6"/>
    <s v="FSF29"/>
    <n v="238"/>
    <n v="38"/>
    <s v="ร้านที่2"/>
    <s v="ภ***พร เ***ันทร์"/>
    <s v="ชุมพร"/>
    <s v="-"/>
    <s v=""/>
    <s v="24/08/2025 14:20"/>
    <s v="-"/>
    <s v="J&amp;T COD"/>
    <s v="Tiktok"/>
    <s v="จ่ายทีหลัง / COD"/>
    <s v=""/>
    <s v="763089471340"/>
    <s v="24/08/2025 14:20"/>
  </r>
  <r>
    <x v="2"/>
    <x v="2"/>
    <n v="33.333333333333336"/>
    <n v="3"/>
    <s v="FSF28"/>
    <n v="110"/>
    <n v="10"/>
    <s v="ร้านที่4"/>
    <s v="ว***ษา จ***ุ่ง"/>
    <s v="ชลบุรี"/>
    <s v="-"/>
    <s v=""/>
    <s v="24/08/2025 14:19"/>
    <s v="-"/>
    <s v="J&amp;T COD"/>
    <s v="Tiktok"/>
    <s v="จ่ายทีหลัง / COD"/>
    <s v=""/>
    <s v="763075852324"/>
    <s v="24/08/2025 14:19"/>
  </r>
  <r>
    <x v="3"/>
    <x v="3"/>
    <n v="50"/>
    <n v="1"/>
    <s v="FSF27"/>
    <n v="100"/>
    <n v="0"/>
    <s v="ร้านที่2"/>
    <s v="ช***งงง"/>
    <s v="นนทบุรี"/>
    <s v="-"/>
    <s v=""/>
    <s v="24/08/2025 14:13"/>
    <s v="-"/>
    <s v="Flash Express Thailand COD"/>
    <s v="Tiktok"/>
    <s v="จ่ายทีหลัง / COD"/>
    <s v=""/>
    <s v="THT030222XRDH1Z"/>
    <s v="24/08/2025 14:15"/>
  </r>
  <r>
    <x v="4"/>
    <x v="4"/>
    <n v="50"/>
    <n v="1"/>
    <s v="FSF27"/>
    <n v="100"/>
    <n v="0"/>
    <s v="ร้านที่2"/>
    <s v="ช***งงง"/>
    <s v="นนทบุรี"/>
    <s v="-"/>
    <s v=""/>
    <s v="24/08/2025 14:13"/>
    <s v="-"/>
    <s v="Flash Express Thailand COD"/>
    <s v="Tiktok"/>
    <s v="จ่ายทีหลัง / COD"/>
    <s v=""/>
    <s v="THT030222XRDH1Z"/>
    <s v="24/08/2025 14:15"/>
  </r>
  <r>
    <x v="5"/>
    <x v="5"/>
    <n v="50"/>
    <n v="1"/>
    <s v="FSF27"/>
    <n v="100"/>
    <n v="0"/>
    <s v="ร้านที่2"/>
    <s v="ช***งงง"/>
    <s v="นนทบุรี"/>
    <s v="-"/>
    <s v=""/>
    <s v="24/08/2025 14:13"/>
    <s v="-"/>
    <s v="Flash Express Thailand COD"/>
    <s v="Tiktok"/>
    <s v="จ่ายทีหลัง / COD"/>
    <s v=""/>
    <s v="THT030222XRDH1Z"/>
    <s v="24/08/2025 14:15"/>
  </r>
  <r>
    <x v="1"/>
    <x v="14"/>
    <n v="61.6"/>
    <n v="1"/>
    <s v="FSF26"/>
    <n v="68.599999999999994"/>
    <n v="7"/>
    <s v="ร้านที่1"/>
    <s v="จิราณี มณฑา"/>
    <s v="3/11 ถ.เลื่ยงเมือง ร้านช้างเฟอร์นิเจอร์ · มะขามเตี้ย/ Makham Tia_x000a__x000a_เมืองสุราษฎร์ธานี/ Mueang Surat Thaniสุราษฎร์ธานี/ Surat Thani_x000a_84000"/>
    <s v="84000"/>
    <s v="660937689938"/>
    <s v="24/08/2025 14:09"/>
    <s v="-"/>
    <s v="Kerry_dropoff"/>
    <s v="Lazada"/>
    <s v="lazada"/>
    <s v=""/>
    <s v="LEXPU0600772103"/>
    <s v="24/08/2025 14:09"/>
  </r>
  <r>
    <x v="3"/>
    <x v="3"/>
    <n v="50"/>
    <n v="1"/>
    <s v="FSF25"/>
    <n v="138"/>
    <n v="38"/>
    <s v="ร้านที่2"/>
    <s v="ธ***พร"/>
    <s v="เชียงใหม่"/>
    <s v="-"/>
    <s v=""/>
    <s v="24/08/2025 14:03"/>
    <s v="-"/>
    <s v="J&amp;T COD"/>
    <s v="Tiktok"/>
    <s v="จ่ายทีหลัง / COD"/>
    <s v=""/>
    <s v="763043752380"/>
    <s v="24/08/2025 14:03"/>
  </r>
  <r>
    <x v="4"/>
    <x v="4"/>
    <n v="50"/>
    <n v="1"/>
    <s v="FSF25"/>
    <n v="138"/>
    <n v="38"/>
    <s v="ร้านที่2"/>
    <s v="ธ***พร"/>
    <s v="เชียงใหม่"/>
    <s v="-"/>
    <s v=""/>
    <s v="24/08/2025 14:03"/>
    <s v="-"/>
    <s v="J&amp;T COD"/>
    <s v="Tiktok"/>
    <s v="จ่ายทีหลัง / COD"/>
    <s v=""/>
    <s v="763043752380"/>
    <s v="24/08/2025 14:03"/>
  </r>
  <r>
    <x v="5"/>
    <x v="5"/>
    <n v="50"/>
    <n v="1"/>
    <s v="FSF25"/>
    <n v="138"/>
    <n v="38"/>
    <s v="ร้านที่2"/>
    <s v="ธ***พร"/>
    <s v="เชียงใหม่"/>
    <s v="-"/>
    <s v=""/>
    <s v="24/08/2025 14:03"/>
    <s v="-"/>
    <s v="J&amp;T COD"/>
    <s v="Tiktok"/>
    <s v="จ่ายทีหลัง / COD"/>
    <s v=""/>
    <s v="763043752380"/>
    <s v="24/08/2025 14:03"/>
  </r>
  <r>
    <x v="8"/>
    <x v="8"/>
    <n v="50"/>
    <n v="3"/>
    <s v="FSF24"/>
    <n v="100"/>
    <n v="0"/>
    <s v="ร้านที่2"/>
    <s v="ศ***ินทร์"/>
    <s v="ปทุมธานี"/>
    <s v="-"/>
    <s v=""/>
    <s v="24/08/2025 14:01"/>
    <s v="-"/>
    <s v="Flash Express Thailand COD"/>
    <s v="Tiktok"/>
    <s v="จ่ายทีหลัง / COD"/>
    <s v=""/>
    <s v="-"/>
    <s v="24/08/2025 14:01"/>
  </r>
  <r>
    <x v="0"/>
    <x v="0"/>
    <n v="50"/>
    <n v="6"/>
    <s v="FSF23"/>
    <n v="238"/>
    <n v="38"/>
    <s v="ร้านที่2"/>
    <s v="N***"/>
    <s v="อุบลราชธานี"/>
    <s v="-"/>
    <s v=""/>
    <s v="24/08/2025 14:01"/>
    <s v="-"/>
    <s v="J&amp;T COD"/>
    <s v="Tiktok"/>
    <s v="จ่ายทีหลัง / COD"/>
    <s v=""/>
    <s v="763019966376"/>
    <s v="24/08/2025 14:01"/>
  </r>
  <r>
    <x v="0"/>
    <x v="0"/>
    <n v="33.333333333333336"/>
    <n v="3"/>
    <s v="FSF22"/>
    <n v="200"/>
    <n v="0"/>
    <s v="ร้านที่4"/>
    <s v="ล* ค***เศษ"/>
    <s v="พิจิตร"/>
    <s v="-"/>
    <s v=""/>
    <s v="24/08/2025 14:01"/>
    <s v="-"/>
    <s v="J&amp;T Express"/>
    <s v="Tiktok"/>
    <s v="tiktok"/>
    <s v=""/>
    <s v="763014776403"/>
    <s v="24/08/2025 14:00"/>
  </r>
  <r>
    <x v="2"/>
    <x v="2"/>
    <n v="27.5"/>
    <n v="4"/>
    <s v="FSF21"/>
    <n v="156"/>
    <n v="0"/>
    <s v="ร้านที่1"/>
    <s v="อ******ล"/>
    <s v="****** ตำบลตรีณรงค์ อำเภอไชโย จังหวัดอ่างทอง 14140"/>
    <s v="14140"/>
    <s v="90"/>
    <s v="24/08/2025 14:30"/>
    <s v="-"/>
    <s v="SPX Express"/>
    <s v="Shopee"/>
    <s v="shopee"/>
    <s v=""/>
    <s v="TH252138357120P"/>
    <s v="24/08/2025 14:00"/>
  </r>
  <r>
    <x v="14"/>
    <x v="16"/>
    <n v="66.666666666666671"/>
    <n v="3"/>
    <s v="FSF20"/>
    <n v="135"/>
    <n v="35"/>
    <s v="ร้านที่2"/>
    <s v="m***z7"/>
    <s v="ปทุมธานี"/>
    <s v="-"/>
    <s v=""/>
    <s v="24/08/2025 13:56"/>
    <s v="-"/>
    <s v="Flash Express Thailand COD"/>
    <s v="Tiktok"/>
    <s v="จ่ายทีหลัง / COD"/>
    <s v=""/>
    <s v="THT040622XQ161Z"/>
    <s v="24/08/2025 13:56"/>
  </r>
  <r>
    <x v="6"/>
    <x v="6"/>
    <n v="66.666666666666671"/>
    <n v="3"/>
    <s v="FSF19"/>
    <n v="200"/>
    <n v="0"/>
    <s v="ร้านที่2"/>
    <s v="น***าวขวัญฤทัย พ***อุตสาหะ"/>
    <s v="เทศบาลนครเชียงใหม่"/>
    <s v="-"/>
    <s v=""/>
    <s v="24/08/2025 13:52"/>
    <s v="-"/>
    <s v="J&amp;T COD"/>
    <s v="Tiktok"/>
    <s v="จ่ายทีหลัง / COD"/>
    <s v=""/>
    <s v="763014028383"/>
    <s v="24/08/2025 13:52"/>
  </r>
  <r>
    <x v="14"/>
    <x v="16"/>
    <n v="66.666666666666671"/>
    <n v="3"/>
    <s v="FSF19"/>
    <n v="200"/>
    <n v="0"/>
    <s v="ร้านที่2"/>
    <s v="น***าวขวัญฤทัย พ***อุตสาหะ"/>
    <s v="เทศบาลนครเชียงใหม่"/>
    <s v="-"/>
    <s v=""/>
    <s v="24/08/2025 13:52"/>
    <s v="-"/>
    <s v="J&amp;T COD"/>
    <s v="Tiktok"/>
    <s v="จ่ายทีหลัง / COD"/>
    <s v=""/>
    <s v="763014028383"/>
    <s v="24/08/2025 13:52"/>
  </r>
  <r>
    <x v="0"/>
    <x v="0"/>
    <n v="50"/>
    <n v="6"/>
    <s v="FSF18"/>
    <n v="200"/>
    <n v="0"/>
    <s v="ร้านที่2"/>
    <s v="ค***นกพร  พ***กุล"/>
    <s v="อุดรธานี"/>
    <s v="-"/>
    <s v=""/>
    <s v="24/08/2025 13:49"/>
    <s v="-"/>
    <s v="J&amp;T COD"/>
    <s v="Tiktok"/>
    <s v="จ่ายทีหลัง / COD"/>
    <s v=""/>
    <s v="763087361396"/>
    <s v="24/08/2025 13:49"/>
  </r>
  <r>
    <x v="3"/>
    <x v="3"/>
    <n v="50"/>
    <n v="1"/>
    <s v="FSF17"/>
    <n v="100"/>
    <n v="0"/>
    <s v="ร้านที่2"/>
    <s v="พ***พ พ***าพานิชกุล"/>
    <s v="Nonthaburi"/>
    <s v="-"/>
    <s v=""/>
    <s v="24/08/2025 13:43"/>
    <s v="-"/>
    <s v="Flash Express Thailand"/>
    <s v="Tiktok"/>
    <s v="tiktok"/>
    <s v=""/>
    <s v="THT030622XRC57Z"/>
    <s v="24/08/2025 13:44"/>
  </r>
  <r>
    <x v="4"/>
    <x v="4"/>
    <n v="50"/>
    <n v="1"/>
    <s v="FSF17"/>
    <n v="100"/>
    <n v="0"/>
    <s v="ร้านที่2"/>
    <s v="พ***พ พ***าพานิชกุล"/>
    <s v="Nonthaburi"/>
    <s v="-"/>
    <s v=""/>
    <s v="24/08/2025 13:43"/>
    <s v="-"/>
    <s v="Flash Express Thailand"/>
    <s v="Tiktok"/>
    <s v="tiktok"/>
    <s v=""/>
    <s v="THT030622XRC57Z"/>
    <s v="24/08/2025 13:44"/>
  </r>
  <r>
    <x v="5"/>
    <x v="5"/>
    <n v="50"/>
    <n v="1"/>
    <s v="FSF17"/>
    <n v="100"/>
    <n v="0"/>
    <s v="ร้านที่2"/>
    <s v="พ***พ พ***าพานิชกุล"/>
    <s v="Nonthaburi"/>
    <s v="-"/>
    <s v=""/>
    <s v="24/08/2025 13:43"/>
    <s v="-"/>
    <s v="Flash Express Thailand"/>
    <s v="Tiktok"/>
    <s v="tiktok"/>
    <s v=""/>
    <s v="THT030622XRC57Z"/>
    <s v="24/08/2025 13:44"/>
  </r>
  <r>
    <x v="1"/>
    <x v="1"/>
    <n v="85"/>
    <n v="20"/>
    <s v="FSF15"/>
    <n v="3087"/>
    <n v="0"/>
    <s v="ร้านที่1"/>
    <s v="จ******ี"/>
    <s v="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"/>
    <s v="10400"/>
    <s v="45"/>
    <s v="24/08/2025 13:32"/>
    <s v="-"/>
    <s v="Flash Express"/>
    <s v="Shopee"/>
    <s v="shopee"/>
    <s v=""/>
    <s v="TH01087NMCJ73A"/>
    <s v="24/08/2025 13:32"/>
  </r>
  <r>
    <x v="10"/>
    <x v="10"/>
    <n v="66.333333333333329"/>
    <n v="3"/>
    <s v="FSF15"/>
    <n v="3087"/>
    <n v="0"/>
    <s v="ร้านที่1"/>
    <s v="จ******ี"/>
    <s v="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"/>
    <s v="10400"/>
    <s v="45"/>
    <s v="24/08/2025 13:32"/>
    <s v="-"/>
    <s v="Flash Express"/>
    <s v="Shopee"/>
    <s v="shopee"/>
    <s v=""/>
    <s v="TH01087NMCJ73A"/>
    <s v="24/08/2025 13:32"/>
  </r>
  <r>
    <x v="1"/>
    <x v="1"/>
    <n v="69.900000000000006"/>
    <n v="20"/>
    <s v="FSF15"/>
    <n v="3087"/>
    <n v="0"/>
    <s v="ร้านที่1"/>
    <s v="จ******ี"/>
    <s v="******าการกทม. ดินแดง 181 ถ.มิตรไมตรี แขวงดินแดง เขตดินแดง กรุงเทพมหานคร 10400 แขวงดินแดง เขตดินแดง จังหวัดกรุงเทพมหานคร 10400"/>
    <s v="10400"/>
    <s v="45"/>
    <s v="24/08/2025 13:32"/>
    <s v="-"/>
    <s v="Flash Express"/>
    <s v="Shopee"/>
    <s v="shopee"/>
    <s v=""/>
    <s v="TH01087NMCJ73A"/>
    <s v="24/08/2025 13:32"/>
  </r>
  <r>
    <x v="2"/>
    <x v="2"/>
    <n v="35"/>
    <n v="8"/>
    <s v="FSF14"/>
    <n v="320"/>
    <n v="0"/>
    <s v="ร้านที่1"/>
    <s v="ร******ย"/>
    <s v="******ำนางรอง ตำบลลำนางรอง อำเภอโนนดินแดง จังหวัดบุรีรัมย์ 31260"/>
    <s v="31260"/>
    <s v="85"/>
    <s v="24/08/2025 13:25"/>
    <s v="-"/>
    <s v="Flash Express"/>
    <s v="Shopee"/>
    <s v="shopee"/>
    <s v=""/>
    <s v="TH28207NKTTF5C"/>
    <s v="24/08/2025 13:25"/>
  </r>
  <r>
    <x v="0"/>
    <x v="0"/>
    <n v="50"/>
    <n v="6"/>
    <s v="FSF13"/>
    <n v="200"/>
    <n v="0"/>
    <s v="ร้านที่2"/>
    <s v="น***ฉลิม ค***ุ่น"/>
    <s v="ชัยนาท"/>
    <s v="-"/>
    <s v=""/>
    <s v="24/08/2025 13:22"/>
    <s v="-"/>
    <s v="J&amp;T Express"/>
    <s v="Tiktok"/>
    <s v="tiktok"/>
    <s v=""/>
    <s v="763022172312"/>
    <s v="24/08/2025 13:21"/>
  </r>
  <r>
    <x v="0"/>
    <x v="0"/>
    <n v="50"/>
    <n v="6"/>
    <s v="FSF12"/>
    <n v="200"/>
    <n v="0"/>
    <s v="ร้านที่2"/>
    <s v="น***า พ***ธรรมรัตน์"/>
    <s v="นครศรีธรรมราช"/>
    <s v="-"/>
    <s v=""/>
    <s v="24/08/2025 13:14"/>
    <s v="-"/>
    <s v="J&amp;T COD"/>
    <s v="Tiktok"/>
    <s v="จ่ายทีหลัง / COD"/>
    <s v=""/>
    <s v="763098871323"/>
    <s v="24/08/2025 13:14"/>
  </r>
  <r>
    <x v="1"/>
    <x v="1"/>
    <n v="72.5"/>
    <n v="2"/>
    <s v="FSF11"/>
    <n v="66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08/2025 13:43"/>
    <s v="-"/>
    <s v="SPX Express"/>
    <s v="Shopee"/>
    <s v="shopee"/>
    <s v=""/>
    <s v="TH251137077191J"/>
    <s v="24/08/2025 13:13"/>
  </r>
  <r>
    <x v="1"/>
    <x v="1"/>
    <n v="66.5"/>
    <n v="4"/>
    <s v="FSF11"/>
    <n v="66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08/2025 13:43"/>
    <s v="-"/>
    <s v="SPX Express"/>
    <s v="Shopee"/>
    <s v="shopee"/>
    <s v=""/>
    <s v="TH251137077191J"/>
    <s v="24/08/2025 13:13"/>
  </r>
  <r>
    <x v="1"/>
    <x v="1"/>
    <n v="66.5"/>
    <n v="4"/>
    <s v="FSF11"/>
    <n v="66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08/2025 13:43"/>
    <s v="-"/>
    <s v="SPX Express"/>
    <s v="Shopee"/>
    <s v="shopee"/>
    <s v=""/>
    <s v="TH251137077191J"/>
    <s v="24/08/2025 13:13"/>
  </r>
  <r>
    <x v="3"/>
    <x v="3"/>
    <n v="50"/>
    <n v="1"/>
    <s v="FSF10"/>
    <n v="100"/>
    <n v="0"/>
    <s v="ร้านที่2"/>
    <s v="J***jira P***suphab"/>
    <s v="พระนครศรีอยุธยา"/>
    <s v="-"/>
    <s v=""/>
    <s v="24/08/2025 13:11"/>
    <s v="-"/>
    <s v="J&amp;T COD"/>
    <s v="Tiktok"/>
    <s v="จ่ายทีหลัง / COD"/>
    <s v=""/>
    <s v="763074779364"/>
    <s v="24/08/2025 13:12"/>
  </r>
  <r>
    <x v="4"/>
    <x v="4"/>
    <n v="50"/>
    <n v="1"/>
    <s v="FSF10"/>
    <n v="100"/>
    <n v="0"/>
    <s v="ร้านที่2"/>
    <s v="J***jira P***suphab"/>
    <s v="พระนครศรีอยุธยา"/>
    <s v="-"/>
    <s v=""/>
    <s v="24/08/2025 13:11"/>
    <s v="-"/>
    <s v="J&amp;T COD"/>
    <s v="Tiktok"/>
    <s v="จ่ายทีหลัง / COD"/>
    <s v=""/>
    <s v="763074779364"/>
    <s v="24/08/2025 13:12"/>
  </r>
  <r>
    <x v="5"/>
    <x v="5"/>
    <n v="50"/>
    <n v="1"/>
    <s v="FSF10"/>
    <n v="100"/>
    <n v="0"/>
    <s v="ร้านที่2"/>
    <s v="J***jira P***suphab"/>
    <s v="พระนครศรีอยุธยา"/>
    <s v="-"/>
    <s v=""/>
    <s v="24/08/2025 13:11"/>
    <s v="-"/>
    <s v="J&amp;T COD"/>
    <s v="Tiktok"/>
    <s v="จ่ายทีหลัง / COD"/>
    <s v=""/>
    <s v="763074779364"/>
    <s v="24/08/2025 13:11"/>
  </r>
  <r>
    <x v="0"/>
    <x v="0"/>
    <n v="33.333333333333336"/>
    <n v="3"/>
    <s v="FSF9"/>
    <n v="100"/>
    <n v="0"/>
    <s v="ร้านที่2"/>
    <s v="ว***ียร ม***งคำ"/>
    <s v="สุพรรณบุรี"/>
    <s v="-"/>
    <s v=""/>
    <s v="24/08/2025 13:11"/>
    <s v="-"/>
    <s v="J&amp;T COD"/>
    <s v="Tiktok"/>
    <s v="จ่ายทีหลัง / COD"/>
    <s v=""/>
    <s v="763037973386"/>
    <s v="24/08/2025 13:11"/>
  </r>
  <r>
    <x v="15"/>
    <x v="17"/>
    <n v="12"/>
    <n v="10"/>
    <s v="FSF8"/>
    <n v="163"/>
    <n v="0"/>
    <s v="ร้านที่1"/>
    <s v="จ******์"/>
    <s v="******8, ถนน หทัยราษฎร์ 39, สามวาตะวันตก, เขตคลองสามวา แขวงสามวาตะวันตก เขตคลองสามวา จังหวัดกรุงเทพมหานคร 10510"/>
    <s v="10510"/>
    <s v="42"/>
    <s v="24/08/2025 13:32"/>
    <s v="-"/>
    <s v="SPX Express"/>
    <s v="Shopee"/>
    <s v="shopee"/>
    <s v=""/>
    <s v="TH253842440489I"/>
    <s v="24/08/2025 13:02"/>
  </r>
  <r>
    <x v="5"/>
    <x v="5"/>
    <n v="42"/>
    <n v="1"/>
    <s v="FSF8"/>
    <n v="163"/>
    <n v="0"/>
    <s v="ร้านที่1"/>
    <s v="จ******์"/>
    <s v="******8, ถนน หทัยราษฎร์ 39, สามวาตะวันตก, เขตคลองสามวา แขวงสามวาตะวันตก เขตคลองสามวา จังหวัดกรุงเทพมหานคร 10510"/>
    <s v="10510"/>
    <s v="42"/>
    <s v="24/08/2025 13:32"/>
    <s v="-"/>
    <s v="SPX Express"/>
    <s v="Shopee"/>
    <s v="shopee"/>
    <s v=""/>
    <s v="TH253842440489I"/>
    <s v="24/08/2025 13:02"/>
  </r>
  <r>
    <x v="3"/>
    <x v="3"/>
    <n v="50"/>
    <n v="1"/>
    <s v="FSF7"/>
    <n v="100"/>
    <n v="0"/>
    <s v="ร้านที่2"/>
    <s v="ช***ร"/>
    <s v="ตาก"/>
    <s v="-"/>
    <s v=""/>
    <s v="24/08/2025 13:02"/>
    <s v="-"/>
    <s v="J&amp;T Express"/>
    <s v="Tiktok"/>
    <s v="tiktok"/>
    <s v=""/>
    <s v="763084373365"/>
    <s v="24/08/2025 13:01"/>
  </r>
  <r>
    <x v="4"/>
    <x v="4"/>
    <n v="50"/>
    <n v="1"/>
    <s v="FSF7"/>
    <n v="100"/>
    <n v="0"/>
    <s v="ร้านที่2"/>
    <s v="ช***ร"/>
    <s v="ตาก"/>
    <s v="-"/>
    <s v=""/>
    <s v="24/08/2025 13:02"/>
    <s v="-"/>
    <s v="J&amp;T Express"/>
    <s v="Tiktok"/>
    <s v="tiktok"/>
    <s v=""/>
    <s v="763084373365"/>
    <s v="24/08/2025 13:01"/>
  </r>
  <r>
    <x v="5"/>
    <x v="5"/>
    <n v="50"/>
    <n v="1"/>
    <s v="FSF7"/>
    <n v="100"/>
    <n v="0"/>
    <s v="ร้านที่2"/>
    <s v="ช***ร"/>
    <s v="ตาก"/>
    <s v="-"/>
    <s v=""/>
    <s v="24/08/2025 13:02"/>
    <s v="-"/>
    <s v="J&amp;T Express"/>
    <s v="Tiktok"/>
    <s v="tiktok"/>
    <s v=""/>
    <s v="763084373365"/>
    <s v="24/08/2025 13:01"/>
  </r>
  <r>
    <x v="1"/>
    <x v="14"/>
    <n v="80"/>
    <n v="1"/>
    <s v="FSF6"/>
    <n v="87"/>
    <n v="7"/>
    <s v="ร้านที่1"/>
    <s v="ชุลีพร นามงาม"/>
    <s v="หมู่บ้านณัฐกมลดำรง2 37/24 ณัฐกมล2  ถนนดำรง ตำบลตลาดใหญ่ อ.เมือง จ.ภูเก็ต 37/24 · ตลาดใหญ่/ Talat Yai_x000a__x000a_เมืองภูเก็ต/ Mueang Phuketภูเก็ต/ Phuket_x000a_83000"/>
    <s v="83000"/>
    <s v="660644944780"/>
    <s v="24/08/2025 12:56"/>
    <s v="-"/>
    <s v="Kerry_dropoff"/>
    <s v="Lazada"/>
    <s v="lazada"/>
    <s v=""/>
    <s v="LEXPU0600774944"/>
    <s v="24/08/2025 12:55"/>
  </r>
  <r>
    <x v="1"/>
    <x v="1"/>
    <n v="66.333333333333329"/>
    <n v="3"/>
    <s v="FSF5"/>
    <n v="220"/>
    <n v="0"/>
    <s v="ร้านที่4"/>
    <s v="จ***นา  ก***อะ"/>
    <s v="เพชรบูรณ์"/>
    <s v="-"/>
    <s v=""/>
    <s v="24/08/2025 12:27"/>
    <s v="-"/>
    <s v="J&amp;T COD"/>
    <s v="Tiktok"/>
    <s v="จ่ายทีหลัง / COD"/>
    <s v=""/>
    <s v="763093524362"/>
    <s v="24/08/2025 12:27"/>
  </r>
  <r>
    <x v="6"/>
    <x v="6"/>
    <n v="66.666666666666671"/>
    <n v="3"/>
    <s v="FSF4"/>
    <n v="100"/>
    <n v="0"/>
    <s v="ร้านที่2"/>
    <s v="ม***รรณ ล***"/>
    <s v="ศรีสะเกษ"/>
    <s v="-"/>
    <s v=""/>
    <s v="24/08/2025 12:25"/>
    <s v="-"/>
    <s v="J&amp;T Express"/>
    <s v="Tiktok"/>
    <s v="tiktok"/>
    <s v=""/>
    <s v="763065159312"/>
    <s v="24/08/2025 12:25"/>
  </r>
  <r>
    <x v="1"/>
    <x v="1"/>
    <n v="66.333333333333329"/>
    <n v="3"/>
    <s v="FSF3"/>
    <n v="259"/>
    <n v="0"/>
    <s v="ร้านที่2"/>
    <s v="อ***ย แ***อง"/>
    <s v="สุโขทัย"/>
    <s v="-"/>
    <s v=""/>
    <s v="24/08/2025 12:23"/>
    <s v="-"/>
    <s v="J&amp;T Express"/>
    <s v="Tiktok"/>
    <s v="tiktok"/>
    <s v=""/>
    <s v="763070705390"/>
    <s v="24/08/2025 12:23"/>
  </r>
  <r>
    <x v="2"/>
    <x v="2"/>
    <n v="27.5"/>
    <n v="4"/>
    <s v="FSF2"/>
    <n v="145"/>
    <n v="10"/>
    <s v="ร้านที่2"/>
    <s v="น** พ***มล ธ***ชาติ"/>
    <s v="นนทบุรี"/>
    <s v="-"/>
    <s v=""/>
    <s v="24/08/2025 12:20"/>
    <s v="-"/>
    <s v="Flash Express Thailand"/>
    <s v="Tiktok"/>
    <s v="tiktok"/>
    <s v=""/>
    <s v="THT030122WSXH2Z"/>
    <s v="24/08/2025 12:19"/>
  </r>
  <r>
    <x v="0"/>
    <x v="0"/>
    <n v="50"/>
    <n v="6"/>
    <s v="FSF1"/>
    <n v="200"/>
    <n v="0"/>
    <s v="ร้านที่2"/>
    <s v="ร*** ป***ไธสง"/>
    <s v="นครราชสีมา"/>
    <s v="-"/>
    <s v=""/>
    <s v="24/08/2025 12:15"/>
    <s v="-"/>
    <s v="J&amp;T COD"/>
    <s v="Tiktok"/>
    <s v="จ่ายทีหลัง / COD"/>
    <s v=""/>
    <s v="763075869371"/>
    <s v="24/08/2025 12:15"/>
  </r>
  <r>
    <x v="12"/>
    <x v="13"/>
    <n v="14"/>
    <n v="2"/>
    <s v="FSF0"/>
    <n v="44"/>
    <n v="16"/>
    <s v="ร้านที่1"/>
    <s v="G******p"/>
    <s v="******ีชา 1 แขวงบางโพงพาง แขวงบางโพงพาง เขตยานนาวา จังหวัดกรุงเทพมหานคร 10120"/>
    <s v="10120"/>
    <s v="73"/>
    <s v="24/08/2025 12:40"/>
    <s v="-"/>
    <s v="SPX Express"/>
    <s v="Shopee"/>
    <s v="shopee"/>
    <s v=""/>
    <s v="TH251050402843I"/>
    <s v="24/08/2025 12:10"/>
  </r>
  <r>
    <x v="3"/>
    <x v="3"/>
    <n v="50"/>
    <n v="1"/>
    <s v="FSE99"/>
    <n v="100"/>
    <n v="0"/>
    <s v="ร้านที่2"/>
    <s v="น***ันท์ ว***มลา"/>
    <s v="อุบลราชธานี"/>
    <s v="-"/>
    <s v=""/>
    <s v="24/08/2025 12:07"/>
    <s v="-"/>
    <s v="J&amp;T COD"/>
    <s v="Tiktok"/>
    <s v="จ่ายทีหลัง / COD"/>
    <s v=""/>
    <s v="763065659344"/>
    <s v="24/08/2025 12:07"/>
  </r>
  <r>
    <x v="4"/>
    <x v="4"/>
    <n v="50"/>
    <n v="1"/>
    <s v="FSE99"/>
    <n v="100"/>
    <n v="0"/>
    <s v="ร้านที่2"/>
    <s v="น***ันท์ ว***มลา"/>
    <s v="อุบลราชธานี"/>
    <s v="-"/>
    <s v=""/>
    <s v="24/08/2025 12:07"/>
    <s v="-"/>
    <s v="J&amp;T COD"/>
    <s v="Tiktok"/>
    <s v="จ่ายทีหลัง / COD"/>
    <s v=""/>
    <s v="763065659344"/>
    <s v="24/08/2025 12:07"/>
  </r>
  <r>
    <x v="5"/>
    <x v="5"/>
    <n v="50"/>
    <n v="1"/>
    <s v="FSE99"/>
    <n v="100"/>
    <n v="0"/>
    <s v="ร้านที่2"/>
    <s v="น***ันท์ ว***มลา"/>
    <s v="อุบลราชธานี"/>
    <s v="-"/>
    <s v=""/>
    <s v="24/08/2025 12:07"/>
    <s v="-"/>
    <s v="J&amp;T COD"/>
    <s v="Tiktok"/>
    <s v="จ่ายทีหลัง / COD"/>
    <s v=""/>
    <s v="763065659344"/>
    <s v="24/08/2025 12:07"/>
  </r>
  <r>
    <x v="8"/>
    <x v="8"/>
    <n v="50"/>
    <n v="6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17"/>
    <x v="19"/>
    <n v="33.333333333333336"/>
    <n v="6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0"/>
    <x v="0"/>
    <n v="50"/>
    <n v="6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3"/>
    <x v="3"/>
    <n v="50"/>
    <n v="2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4"/>
    <x v="4"/>
    <n v="50"/>
    <n v="2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5"/>
    <x v="5"/>
    <n v="50"/>
    <n v="2"/>
    <s v="FSE98"/>
    <n v="820"/>
    <n v="0"/>
    <s v="ร้านที่2"/>
    <s v="น***าวพัชรินทร์ ใ***ญ"/>
    <s v="ตาก"/>
    <s v="-"/>
    <s v=""/>
    <s v="24/08/2025 12:06"/>
    <s v="-"/>
    <s v="Flash Express Thailand COD"/>
    <s v="Tiktok"/>
    <s v="จ่ายทีหลัง / COD"/>
    <s v=""/>
    <s v="-"/>
    <s v="24/08/2025 12:06"/>
  </r>
  <r>
    <x v="1"/>
    <x v="1"/>
    <n v="72.5"/>
    <n v="2"/>
    <s v="FSE97"/>
    <n v="406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4/08/2025 12:03"/>
    <s v="-"/>
    <s v="SPX Express"/>
    <s v="Shopee"/>
    <s v="shopee"/>
    <s v=""/>
    <s v="TH2512172631462"/>
    <s v="24/08/2025 12:03"/>
  </r>
  <r>
    <x v="1"/>
    <x v="1"/>
    <n v="66.5"/>
    <n v="4"/>
    <s v="FSE97"/>
    <n v="406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4/08/2025 12:03"/>
    <s v="-"/>
    <s v="SPX Express"/>
    <s v="Shopee"/>
    <s v="shopee"/>
    <s v=""/>
    <s v="TH2512172631462"/>
    <s v="24/08/2025 12:03"/>
  </r>
  <r>
    <x v="3"/>
    <x v="3"/>
    <n v="50"/>
    <n v="1"/>
    <s v="FSE95"/>
    <n v="100"/>
    <n v="0"/>
    <s v="ร้านที่2"/>
    <s v="แ***"/>
    <s v="เลย"/>
    <s v="-"/>
    <s v=""/>
    <s v="24/08/2025 11:41"/>
    <s v="-"/>
    <s v="J&amp;T Express"/>
    <s v="Tiktok"/>
    <s v="tiktok"/>
    <s v=""/>
    <s v="763087858341"/>
    <s v="24/08/2025 11:40"/>
  </r>
  <r>
    <x v="4"/>
    <x v="4"/>
    <n v="50"/>
    <n v="1"/>
    <s v="FSE95"/>
    <n v="100"/>
    <n v="0"/>
    <s v="ร้านที่2"/>
    <s v="แ***"/>
    <s v="เลย"/>
    <s v="-"/>
    <s v=""/>
    <s v="24/08/2025 11:41"/>
    <s v="-"/>
    <s v="J&amp;T Express"/>
    <s v="Tiktok"/>
    <s v="tiktok"/>
    <s v=""/>
    <s v="763087858341"/>
    <s v="24/08/2025 11:40"/>
  </r>
  <r>
    <x v="5"/>
    <x v="5"/>
    <n v="50"/>
    <n v="1"/>
    <s v="FSE95"/>
    <n v="100"/>
    <n v="0"/>
    <s v="ร้านที่2"/>
    <s v="แ***"/>
    <s v="เลย"/>
    <s v="-"/>
    <s v=""/>
    <s v="24/08/2025 11:41"/>
    <s v="-"/>
    <s v="J&amp;T Express"/>
    <s v="Tiktok"/>
    <s v="tiktok"/>
    <s v=""/>
    <s v="763087858341"/>
    <s v="24/08/2025 11:40"/>
  </r>
  <r>
    <x v="8"/>
    <x v="8"/>
    <n v="25"/>
    <n v="2"/>
    <s v="FSE94"/>
    <n v="265"/>
    <n v="0"/>
    <s v="ร้านที่1"/>
    <s v="รินทร์ลิตา เพ็ชรรัตน์"/>
    <s v="196 หมู่8 ห้องB9 ถนนตำหรุบางพลี ต.บางปูใหม่ อ.เมือง จ.สมุทรปราการ 10280_x000a_"/>
    <s v="10280"/>
    <s v="0949361379"/>
    <s v="24/08/2025 11:33"/>
    <s v="sompear3955@gmail.com"/>
    <s v="EMS COD"/>
    <s v="line_oa"/>
    <s v="จ่ายทีหลัง / COD"/>
    <s v=""/>
    <s v="-"/>
    <s v="24/08/2025 11:33"/>
  </r>
  <r>
    <x v="18"/>
    <x v="20"/>
    <n v="139"/>
    <n v="2"/>
    <s v="FSE94"/>
    <n v="265"/>
    <n v="0"/>
    <s v="ร้านที่1"/>
    <s v="รินทร์ลิตา เพ็ชรรัตน์"/>
    <s v="196 หมู่8 ห้องB9 ถนนตำหรุบางพลี ต.บางปูใหม่ อ.เมือง จ.สมุทรปราการ 10280_x000a_"/>
    <s v="10280"/>
    <s v="0949361379"/>
    <s v="24/08/2025 11:33"/>
    <s v="sompear3955@gmail.com"/>
    <s v="EMS COD"/>
    <s v="line_oa"/>
    <s v="จ่ายทีหลัง / COD"/>
    <s v=""/>
    <s v="-"/>
    <s v="24/08/2025 11:33"/>
  </r>
  <r>
    <x v="3"/>
    <x v="3"/>
    <n v="50"/>
    <n v="1"/>
    <s v="FSE93"/>
    <n v="100"/>
    <n v="0"/>
    <s v="ร้านที่2"/>
    <s v="ค***ลีน"/>
    <s v="บุรีรัมย์"/>
    <s v="-"/>
    <s v=""/>
    <s v="24/08/2025 11:29"/>
    <s v="-"/>
    <s v="J&amp;T COD"/>
    <s v="Tiktok"/>
    <s v="จ่ายทีหลัง / COD"/>
    <s v=""/>
    <s v="763061850353"/>
    <s v="24/08/2025 11:29"/>
  </r>
  <r>
    <x v="4"/>
    <x v="4"/>
    <n v="50"/>
    <n v="1"/>
    <s v="FSE93"/>
    <n v="100"/>
    <n v="0"/>
    <s v="ร้านที่2"/>
    <s v="ค***ลีน"/>
    <s v="บุรีรัมย์"/>
    <s v="-"/>
    <s v=""/>
    <s v="24/08/2025 11:29"/>
    <s v="-"/>
    <s v="J&amp;T COD"/>
    <s v="Tiktok"/>
    <s v="จ่ายทีหลัง / COD"/>
    <s v=""/>
    <s v="763061850353"/>
    <s v="24/08/2025 11:29"/>
  </r>
  <r>
    <x v="5"/>
    <x v="5"/>
    <n v="50"/>
    <n v="1"/>
    <s v="FSE93"/>
    <n v="100"/>
    <n v="0"/>
    <s v="ร้านที่2"/>
    <s v="ค***ลีน"/>
    <s v="บุรีรัมย์"/>
    <s v="-"/>
    <s v=""/>
    <s v="24/08/2025 11:29"/>
    <s v="-"/>
    <s v="J&amp;T COD"/>
    <s v="Tiktok"/>
    <s v="จ่ายทีหลัง / COD"/>
    <s v=""/>
    <s v="763061850353"/>
    <s v="24/08/2025 11:29"/>
  </r>
  <r>
    <x v="3"/>
    <x v="3"/>
    <n v="50"/>
    <n v="1"/>
    <s v="FSE92"/>
    <n v="100"/>
    <n v="0"/>
    <s v="ร้านที่2"/>
    <s v="ม***ิน..มูลสาร"/>
    <s v="เทศบาลเมืองยโสธร"/>
    <s v="-"/>
    <s v=""/>
    <s v="24/08/2025 11:14"/>
    <s v="-"/>
    <s v="J&amp;T COD"/>
    <s v="Tiktok"/>
    <s v="จ่ายทีหลัง / COD"/>
    <s v=""/>
    <s v="763084156376"/>
    <s v="24/08/2025 11:14"/>
  </r>
  <r>
    <x v="4"/>
    <x v="4"/>
    <n v="50"/>
    <n v="1"/>
    <s v="FSE92"/>
    <n v="100"/>
    <n v="0"/>
    <s v="ร้านที่2"/>
    <s v="ม***ิน..มูลสาร"/>
    <s v="เทศบาลเมืองยโสธร"/>
    <s v="-"/>
    <s v=""/>
    <s v="24/08/2025 11:14"/>
    <s v="-"/>
    <s v="J&amp;T COD"/>
    <s v="Tiktok"/>
    <s v="จ่ายทีหลัง / COD"/>
    <s v=""/>
    <s v="763084156376"/>
    <s v="24/08/2025 11:14"/>
  </r>
  <r>
    <x v="5"/>
    <x v="5"/>
    <n v="50"/>
    <n v="1"/>
    <s v="FSE92"/>
    <n v="100"/>
    <n v="0"/>
    <s v="ร้านที่2"/>
    <s v="ม***ิน..มูลสาร"/>
    <s v="เทศบาลเมืองยโสธร"/>
    <s v="-"/>
    <s v=""/>
    <s v="24/08/2025 11:14"/>
    <s v="-"/>
    <s v="J&amp;T COD"/>
    <s v="Tiktok"/>
    <s v="จ่ายทีหลัง / COD"/>
    <s v=""/>
    <s v="763084156376"/>
    <s v="24/08/2025 11:14"/>
  </r>
  <r>
    <x v="13"/>
    <x v="21"/>
    <n v="139"/>
    <n v="2"/>
    <s v="FSE91"/>
    <n v="215"/>
    <n v="0"/>
    <s v="ร้านที่10"/>
    <s v="พุฒิระพี  เรือนทองดี "/>
    <s v=" 52 หมู่ 2 ต.บางใหญ่ อ.บางปลาม้า จ.สุพรรณบุรี   72150"/>
    <s v="72150"/>
    <s v="0901241257"/>
    <s v="24/08/2025 11:13"/>
    <s v="sompear3955@gmail.com"/>
    <s v="EMS COD"/>
    <s v="facebook"/>
    <s v="กสิกร"/>
    <s v=""/>
    <s v="JA282477510TH"/>
    <s v="24/08/2025 11:13"/>
  </r>
  <r>
    <x v="3"/>
    <x v="3"/>
    <n v="50"/>
    <n v="1"/>
    <s v="FSE90"/>
    <n v="138"/>
    <n v="0"/>
    <s v="ร้านที่1"/>
    <s v="ว******ย"/>
    <s v="******่าหลวง ตำบลท่าหลวง อำเภอท่าเรือ จังหวัดพระนครศรีอยุธยา 18270"/>
    <s v="18270"/>
    <s v="20"/>
    <s v="24/08/2025 18:48"/>
    <s v="-"/>
    <s v="SPX Express"/>
    <s v="Shopee"/>
    <s v="shopee"/>
    <s v=""/>
    <s v="TH251519499125W"/>
    <s v="24/08/2025 11:12"/>
  </r>
  <r>
    <x v="4"/>
    <x v="4"/>
    <n v="50"/>
    <n v="1"/>
    <s v="FSE90"/>
    <n v="138"/>
    <n v="0"/>
    <s v="ร้านที่1"/>
    <s v="ว******ย"/>
    <s v="******่าหลวง ตำบลท่าหลวง อำเภอท่าเรือ จังหวัดพระนครศรีอยุธยา 18270"/>
    <s v="18270"/>
    <s v="20"/>
    <s v="24/08/2025 18:48"/>
    <s v="-"/>
    <s v="SPX Express"/>
    <s v="Shopee"/>
    <s v="shopee"/>
    <s v=""/>
    <s v="TH251519499125W"/>
    <s v="24/08/2025 11:12"/>
  </r>
  <r>
    <x v="5"/>
    <x v="5"/>
    <n v="50"/>
    <n v="1"/>
    <s v="FSE90"/>
    <n v="138"/>
    <n v="0"/>
    <s v="ร้านที่1"/>
    <s v="ว******ย"/>
    <s v="******่าหลวง ตำบลท่าหลวง อำเภอท่าเรือ จังหวัดพระนครศรีอยุธยา 18270"/>
    <s v="18270"/>
    <s v="20"/>
    <s v="24/08/2025 18:48"/>
    <s v="-"/>
    <s v="SPX Express"/>
    <s v="Shopee"/>
    <s v="shopee"/>
    <s v=""/>
    <s v="TH251519499125W"/>
    <s v="24/08/2025 11:12"/>
  </r>
  <r>
    <x v="18"/>
    <x v="20"/>
    <n v="139"/>
    <n v="1"/>
    <s v="FSE89"/>
    <n v="215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416542"/>
    <s v="23/08/2025 13:33"/>
    <s v="sompear3955@gmail.com"/>
    <s v="EMS"/>
    <s v="line_oa"/>
    <s v="กสิกร"/>
    <s v=""/>
    <s v="JB339557226TH"/>
    <s v="24/08/2025 11:12"/>
  </r>
  <r>
    <x v="16"/>
    <x v="18"/>
    <n v="139"/>
    <n v="1"/>
    <s v="FSE89"/>
    <n v="215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416542"/>
    <s v="23/08/2025 13:33"/>
    <s v="sompear3955@gmail.com"/>
    <s v="EMS"/>
    <s v="line_oa"/>
    <s v="กสิกร"/>
    <s v=""/>
    <s v="JB339557226TH"/>
    <s v="24/08/2025 11:12"/>
  </r>
  <r>
    <x v="8"/>
    <x v="8"/>
    <n v="25"/>
    <n v="2"/>
    <s v="FSE88"/>
    <n v="695"/>
    <n v="0"/>
    <s v="ร้านที่1"/>
    <s v="อรุณี พยอมใหม่"/>
    <s v="359หมู่10 บ.ชินเฮือง_x000a_ต.ด่านเกวียน อ.โชคชัย_x000a_จ้า.นครราชสีมา 30190_x000a_"/>
    <s v="30190"/>
    <s v="0817096810"/>
    <s v="24/08/2025 11:11"/>
    <s v="sompear3955@gmail.com"/>
    <s v="EMS COD"/>
    <s v="line_oa"/>
    <s v="จ่ายทีหลัง / COD"/>
    <s v=""/>
    <s v="-"/>
    <s v="24/08/2025 11:11"/>
  </r>
  <r>
    <x v="18"/>
    <x v="20"/>
    <n v="139"/>
    <n v="2"/>
    <s v="FSE88"/>
    <n v="695"/>
    <n v="0"/>
    <s v="ร้านที่1"/>
    <s v="อรุณี พยอมใหม่"/>
    <s v="359หมู่10 บ.ชินเฮือง_x000a_ต.ด่านเกวียน อ.โชคชัย_x000a_จ้า.นครราชสีมา 30190_x000a_"/>
    <s v="30190"/>
    <s v="0817096810"/>
    <s v="24/08/2025 11:11"/>
    <s v="sompear3955@gmail.com"/>
    <s v="EMS COD"/>
    <s v="line_oa"/>
    <s v="จ่ายทีหลัง / COD"/>
    <s v=""/>
    <s v="-"/>
    <s v="24/08/2025 11:11"/>
  </r>
  <r>
    <x v="16"/>
    <x v="18"/>
    <n v="139"/>
    <n v="4"/>
    <s v="FSE88"/>
    <n v="695"/>
    <n v="0"/>
    <s v="ร้านที่1"/>
    <s v="อรุณี พยอมใหม่"/>
    <s v="359หมู่10 บ.ชินเฮือง_x000a_ต.ด่านเกวียน อ.โชคชัย_x000a_จ้า.นครราชสีมา 30190_x000a_"/>
    <s v="30190"/>
    <s v="0817096810"/>
    <s v="24/08/2025 11:11"/>
    <s v="sompear3955@gmail.com"/>
    <s v="EMS COD"/>
    <s v="line_oa"/>
    <s v="จ่ายทีหลัง / COD"/>
    <s v=""/>
    <s v="-"/>
    <s v="24/08/2025 11:11"/>
  </r>
  <r>
    <x v="3"/>
    <x v="3"/>
    <n v="50"/>
    <n v="1"/>
    <s v="FSE87"/>
    <n v="100"/>
    <n v="0"/>
    <s v="ร้านที่2"/>
    <s v="ป***น ร***สง"/>
    <s v="พระนครศรีอยุธยา"/>
    <s v="-"/>
    <s v=""/>
    <s v="24/08/2025 11:10"/>
    <s v="-"/>
    <s v="J&amp;T COD"/>
    <s v="Tiktok"/>
    <s v="จ่ายทีหลัง / COD"/>
    <s v=""/>
    <s v="763066471333"/>
    <s v="24/08/2025 11:10"/>
  </r>
  <r>
    <x v="4"/>
    <x v="4"/>
    <n v="50"/>
    <n v="1"/>
    <s v="FSE87"/>
    <n v="100"/>
    <n v="0"/>
    <s v="ร้านที่2"/>
    <s v="ป***น ร***สง"/>
    <s v="พระนครศรีอยุธยา"/>
    <s v="-"/>
    <s v=""/>
    <s v="24/08/2025 11:10"/>
    <s v="-"/>
    <s v="J&amp;T COD"/>
    <s v="Tiktok"/>
    <s v="จ่ายทีหลัง / COD"/>
    <s v=""/>
    <s v="763066471333"/>
    <s v="24/08/2025 11:10"/>
  </r>
  <r>
    <x v="5"/>
    <x v="5"/>
    <n v="50"/>
    <n v="1"/>
    <s v="FSE87"/>
    <n v="100"/>
    <n v="0"/>
    <s v="ร้านที่2"/>
    <s v="ป***น ร***สง"/>
    <s v="พระนครศรีอยุธยา"/>
    <s v="-"/>
    <s v=""/>
    <s v="24/08/2025 11:10"/>
    <s v="-"/>
    <s v="J&amp;T COD"/>
    <s v="Tiktok"/>
    <s v="จ่ายทีหลัง / COD"/>
    <s v=""/>
    <s v="763066471333"/>
    <s v="24/08/2025 11:10"/>
  </r>
  <r>
    <x v="8"/>
    <x v="8"/>
    <n v="25"/>
    <n v="3"/>
    <s v="FSE86"/>
    <n v="505"/>
    <n v="0"/>
    <s v="ร้านที่1"/>
    <s v="สำรวย สัตยภิรมณ์"/>
    <s v="127/10 หมู่1_x000a_ต.บ้านโพธิ์_x000a_อ.บ้านโพธิ์_x000a_จ.ฉะเชิงเทรา_x000a_24149_x000a_"/>
    <s v="24149"/>
    <s v="0894425738"/>
    <s v="24/08/2025 11:08"/>
    <s v="sompear3955@gmail.com"/>
    <s v="EMS COD"/>
    <s v="line_oa"/>
    <s v="จ่ายทีหลัง / COD"/>
    <s v=""/>
    <s v="-"/>
    <s v="24/08/2025 11:08"/>
  </r>
  <r>
    <x v="18"/>
    <x v="20"/>
    <n v="139"/>
    <n v="4"/>
    <s v="FSE86"/>
    <n v="505"/>
    <n v="0"/>
    <s v="ร้านที่1"/>
    <s v="สำรวย สัตยภิรมณ์"/>
    <s v="127/10 หมู่1_x000a_ต.บ้านโพธิ์_x000a_อ.บ้านโพธิ์_x000a_จ.ฉะเชิงเทรา_x000a_24149_x000a_"/>
    <s v="24149"/>
    <s v="0894425738"/>
    <s v="24/08/2025 11:08"/>
    <s v="sompear3955@gmail.com"/>
    <s v="EMS COD"/>
    <s v="line_oa"/>
    <s v="จ่ายทีหลัง / COD"/>
    <s v=""/>
    <s v="-"/>
    <s v="24/08/2025 11:08"/>
  </r>
  <r>
    <x v="1"/>
    <x v="1"/>
    <n v="68.333333333333329"/>
    <n v="3"/>
    <s v="FSE85"/>
    <n v="195"/>
    <n v="0"/>
    <s v="ร้านที่1"/>
    <s v="แ****ว"/>
    <s v="******284, ตำบลหมอนนาง, อำเภอพนัสนิคม ตำบลหมอนนาง อำเภอพนัสนิคม จังหวัดชลบุรี 20140"/>
    <s v="20140"/>
    <s v="35"/>
    <s v="24/08/2025 11:38"/>
    <s v="-"/>
    <s v="SPX Express"/>
    <s v="Shopee"/>
    <s v="shopee"/>
    <s v=""/>
    <s v="TH257117457409W"/>
    <s v="24/08/2025 11:08"/>
  </r>
  <r>
    <x v="0"/>
    <x v="0"/>
    <n v="33.333333333333336"/>
    <n v="3"/>
    <s v="FSE84"/>
    <n v="100"/>
    <n v="0"/>
    <s v="ร้านที่2"/>
    <s v="ส***ัย เ***นนท์"/>
    <s v="สงขลา"/>
    <s v="-"/>
    <s v=""/>
    <s v="24/08/2025 10:59"/>
    <s v="-"/>
    <s v="J&amp;T Express"/>
    <s v="Tiktok"/>
    <s v="tiktok"/>
    <s v=""/>
    <s v="763000070361"/>
    <s v="24/08/2025 10:59"/>
  </r>
  <r>
    <x v="19"/>
    <x v="22"/>
    <n v="25"/>
    <n v="8"/>
    <s v="FSE83"/>
    <n v="208"/>
    <n v="8"/>
    <s v="ร้านที่2"/>
    <s v="ส***ัย ใ***ม"/>
    <s v="กาญจนบุรี"/>
    <s v="-"/>
    <s v=""/>
    <s v="24/08/2025 10:58"/>
    <s v="-"/>
    <s v="J&amp;T COD"/>
    <s v="Tiktok"/>
    <s v="จ่ายทีหลัง / COD"/>
    <s v=""/>
    <s v="763032549381"/>
    <s v="24/08/2025 10:58"/>
  </r>
  <r>
    <x v="19"/>
    <x v="22"/>
    <n v="25"/>
    <n v="12"/>
    <s v="FSE82"/>
    <n v="300"/>
    <n v="0"/>
    <s v="ร้านที่2"/>
    <s v="ส***ัย ใ***ม"/>
    <s v="กาญจนบุรี"/>
    <s v="-"/>
    <s v=""/>
    <s v="24/08/2025 10:56"/>
    <s v="-"/>
    <s v="J&amp;T COD"/>
    <s v="Tiktok"/>
    <s v="จ่ายทีหลัง / COD"/>
    <s v=""/>
    <s v="763012446383"/>
    <s v="24/08/2025 10:56"/>
  </r>
  <r>
    <x v="19"/>
    <x v="22"/>
    <n v="25"/>
    <n v="12"/>
    <s v="FSE81"/>
    <n v="300"/>
    <n v="0"/>
    <s v="ร้านที่2"/>
    <s v="ส***ัย ใ***ม"/>
    <s v="กาญจนบุรี"/>
    <s v="-"/>
    <s v=""/>
    <s v="24/08/2025 10:54"/>
    <s v="-"/>
    <s v="J&amp;T COD"/>
    <s v="Tiktok"/>
    <s v="จ่ายทีหลัง / COD"/>
    <s v=""/>
    <s v="763047945380"/>
    <s v="24/08/2025 10:54"/>
  </r>
  <r>
    <x v="0"/>
    <x v="0"/>
    <n v="50"/>
    <n v="6"/>
    <s v="FSE80"/>
    <n v="200"/>
    <n v="0"/>
    <s v="ร้านที่2"/>
    <s v="ป***ทอง    ผ***ธิน"/>
    <s v="ชลบุรี"/>
    <s v="-"/>
    <s v=""/>
    <s v="24/08/2025 10:53"/>
    <s v="-"/>
    <s v="J&amp;T COD"/>
    <s v="Tiktok"/>
    <s v="จ่ายทีหลัง / COD"/>
    <s v=""/>
    <s v="763039873326"/>
    <s v="24/08/2025 10:53"/>
  </r>
  <r>
    <x v="0"/>
    <x v="0"/>
    <n v="50"/>
    <n v="6"/>
    <s v="FSE79"/>
    <n v="580"/>
    <n v="0"/>
    <s v="ร้านที่2"/>
    <s v="ส***ัย ใ***ม"/>
    <s v="กาญจนบุรี"/>
    <s v="-"/>
    <s v=""/>
    <s v="24/08/2025 10:48"/>
    <s v="-"/>
    <s v="J&amp;T COD"/>
    <s v="Tiktok"/>
    <s v="จ่ายทีหลัง / COD"/>
    <s v=""/>
    <s v="763038425380"/>
    <s v="24/08/2025 10:48"/>
  </r>
  <r>
    <x v="0"/>
    <x v="0"/>
    <n v="50"/>
    <n v="12"/>
    <s v="FSE79"/>
    <n v="580"/>
    <n v="0"/>
    <s v="ร้านที่2"/>
    <s v="ส***ัย ใ***ม"/>
    <s v="กาญจนบุรี"/>
    <s v="-"/>
    <s v=""/>
    <s v="24/08/2025 10:48"/>
    <s v="-"/>
    <s v="J&amp;T COD"/>
    <s v="Tiktok"/>
    <s v="จ่ายทีหลัง / COD"/>
    <s v=""/>
    <s v="763038425380"/>
    <s v="24/08/2025 10:48"/>
  </r>
  <r>
    <x v="3"/>
    <x v="3"/>
    <n v="50"/>
    <n v="1"/>
    <s v="FSE78"/>
    <n v="100"/>
    <n v="0"/>
    <s v="ร้านที่2"/>
    <s v="ส***จ ส***ขทัย"/>
    <s v="ยโสธร"/>
    <s v="-"/>
    <s v=""/>
    <s v="24/08/2025 10:47"/>
    <s v="-"/>
    <s v="J&amp;T COD"/>
    <s v="Tiktok"/>
    <s v="จ่ายทีหลัง / COD"/>
    <s v=""/>
    <s v="763004078340"/>
    <s v="24/08/2025 10:47"/>
  </r>
  <r>
    <x v="4"/>
    <x v="4"/>
    <n v="50"/>
    <n v="1"/>
    <s v="FSE78"/>
    <n v="100"/>
    <n v="0"/>
    <s v="ร้านที่2"/>
    <s v="ส***จ ส***ขทัย"/>
    <s v="ยโสธร"/>
    <s v="-"/>
    <s v=""/>
    <s v="24/08/2025 10:47"/>
    <s v="-"/>
    <s v="J&amp;T COD"/>
    <s v="Tiktok"/>
    <s v="จ่ายทีหลัง / COD"/>
    <s v=""/>
    <s v="763004078340"/>
    <s v="24/08/2025 10:47"/>
  </r>
  <r>
    <x v="5"/>
    <x v="5"/>
    <n v="50"/>
    <n v="1"/>
    <s v="FSE78"/>
    <n v="100"/>
    <n v="0"/>
    <s v="ร้านที่2"/>
    <s v="ส***จ ส***ขทัย"/>
    <s v="ยโสธร"/>
    <s v="-"/>
    <s v=""/>
    <s v="24/08/2025 10:47"/>
    <s v="-"/>
    <s v="J&amp;T COD"/>
    <s v="Tiktok"/>
    <s v="จ่ายทีหลัง / COD"/>
    <s v=""/>
    <s v="763004078340"/>
    <s v="24/08/2025 10:47"/>
  </r>
  <r>
    <x v="3"/>
    <x v="3"/>
    <n v="50"/>
    <n v="1"/>
    <s v="FSE77"/>
    <n v="100"/>
    <n v="0"/>
    <s v="ร้านที่2"/>
    <s v="น***ร ช***ุระ"/>
    <s v="กำแพงเพชร"/>
    <s v="-"/>
    <s v=""/>
    <s v="24/08/2025 10:33"/>
    <s v="-"/>
    <s v="J&amp;T COD"/>
    <s v="Tiktok"/>
    <s v="จ่ายทีหลัง / COD"/>
    <s v=""/>
    <s v="763087270330"/>
    <s v="24/08/2025 10:33"/>
  </r>
  <r>
    <x v="4"/>
    <x v="4"/>
    <n v="50"/>
    <n v="1"/>
    <s v="FSE77"/>
    <n v="100"/>
    <n v="0"/>
    <s v="ร้านที่2"/>
    <s v="น***ร ช***ุระ"/>
    <s v="กำแพงเพชร"/>
    <s v="-"/>
    <s v=""/>
    <s v="24/08/2025 10:33"/>
    <s v="-"/>
    <s v="J&amp;T COD"/>
    <s v="Tiktok"/>
    <s v="จ่ายทีหลัง / COD"/>
    <s v=""/>
    <s v="763087270330"/>
    <s v="24/08/2025 10:33"/>
  </r>
  <r>
    <x v="5"/>
    <x v="5"/>
    <n v="50"/>
    <n v="1"/>
    <s v="FSE77"/>
    <n v="100"/>
    <n v="0"/>
    <s v="ร้านที่2"/>
    <s v="น***ร ช***ุระ"/>
    <s v="กำแพงเพชร"/>
    <s v="-"/>
    <s v=""/>
    <s v="24/08/2025 10:33"/>
    <s v="-"/>
    <s v="J&amp;T COD"/>
    <s v="Tiktok"/>
    <s v="จ่ายทีหลัง / COD"/>
    <s v=""/>
    <s v="763087270330"/>
    <s v="24/08/2025 10:33"/>
  </r>
  <r>
    <x v="0"/>
    <x v="0"/>
    <n v="33.333333333333336"/>
    <n v="3"/>
    <s v="FSE75"/>
    <n v="100"/>
    <n v="0"/>
    <s v="ร้านที่2"/>
    <s v="P***akom S***hang"/>
    <s v="กรุงเทพฯ"/>
    <s v="-"/>
    <s v=""/>
    <s v="24/08/2025 10:29"/>
    <s v="-"/>
    <s v="J&amp;T COD"/>
    <s v="Tiktok"/>
    <s v="จ่ายทีหลัง / COD"/>
    <s v=""/>
    <s v="763047271361"/>
    <s v="24/08/2025 10:29"/>
  </r>
  <r>
    <x v="3"/>
    <x v="3"/>
    <n v="50"/>
    <n v="1"/>
    <s v="FSE74"/>
    <n v="100"/>
    <n v="0"/>
    <s v="ร้านที่2"/>
    <s v="ศ***วรรณ   ร***ันแสง"/>
    <s v="ชลบุรี"/>
    <s v="-"/>
    <s v=""/>
    <s v="24/08/2025 10:27"/>
    <s v="-"/>
    <s v="J&amp;T Express"/>
    <s v="Tiktok"/>
    <s v="tiktok"/>
    <s v=""/>
    <s v="763080766394"/>
    <s v="24/08/2025 10:27"/>
  </r>
  <r>
    <x v="4"/>
    <x v="4"/>
    <n v="50"/>
    <n v="1"/>
    <s v="FSE74"/>
    <n v="100"/>
    <n v="0"/>
    <s v="ร้านที่2"/>
    <s v="ศ***วรรณ   ร***ันแสง"/>
    <s v="ชลบุรี"/>
    <s v="-"/>
    <s v=""/>
    <s v="24/08/2025 10:27"/>
    <s v="-"/>
    <s v="J&amp;T Express"/>
    <s v="Tiktok"/>
    <s v="tiktok"/>
    <s v=""/>
    <s v="763080766394"/>
    <s v="24/08/2025 10:27"/>
  </r>
  <r>
    <x v="5"/>
    <x v="5"/>
    <n v="50"/>
    <n v="1"/>
    <s v="FSE74"/>
    <n v="100"/>
    <n v="0"/>
    <s v="ร้านที่2"/>
    <s v="ศ***วรรณ   ร***ันแสง"/>
    <s v="ชลบุรี"/>
    <s v="-"/>
    <s v=""/>
    <s v="24/08/2025 10:27"/>
    <s v="-"/>
    <s v="J&amp;T Express"/>
    <s v="Tiktok"/>
    <s v="tiktok"/>
    <s v=""/>
    <s v="763080766394"/>
    <s v="24/08/2025 10:27"/>
  </r>
  <r>
    <x v="2"/>
    <x v="2"/>
    <n v="27.5"/>
    <n v="4"/>
    <s v="FSE73"/>
    <n v="135"/>
    <n v="0"/>
    <s v="ร้านที่2"/>
    <s v="ส***"/>
    <s v="สุโขทัย"/>
    <s v="-"/>
    <s v=""/>
    <s v="24/08/2025 10:27"/>
    <s v="-"/>
    <s v="J&amp;T COD"/>
    <s v="Tiktok"/>
    <s v="จ่ายทีหลัง / COD"/>
    <s v=""/>
    <s v="763004551330"/>
    <s v="24/08/2025 10:27"/>
  </r>
  <r>
    <x v="3"/>
    <x v="3"/>
    <n v="50"/>
    <n v="1"/>
    <s v="FSE72"/>
    <n v="100"/>
    <n v="0"/>
    <s v="ร้านที่2"/>
    <s v="เ***"/>
    <s v="น่าน"/>
    <s v="-"/>
    <s v=""/>
    <s v="24/08/2025 10:26"/>
    <s v="-"/>
    <s v="J&amp;T COD"/>
    <s v="Tiktok"/>
    <s v="จ่ายทีหลัง / COD"/>
    <s v=""/>
    <s v="763043974350"/>
    <s v="24/08/2025 10:26"/>
  </r>
  <r>
    <x v="4"/>
    <x v="4"/>
    <n v="50"/>
    <n v="1"/>
    <s v="FSE72"/>
    <n v="100"/>
    <n v="0"/>
    <s v="ร้านที่2"/>
    <s v="เ***"/>
    <s v="น่าน"/>
    <s v="-"/>
    <s v=""/>
    <s v="24/08/2025 10:26"/>
    <s v="-"/>
    <s v="J&amp;T COD"/>
    <s v="Tiktok"/>
    <s v="จ่ายทีหลัง / COD"/>
    <s v=""/>
    <s v="763043974350"/>
    <s v="24/08/2025 10:26"/>
  </r>
  <r>
    <x v="5"/>
    <x v="5"/>
    <n v="50"/>
    <n v="1"/>
    <s v="FSE72"/>
    <n v="100"/>
    <n v="0"/>
    <s v="ร้านที่2"/>
    <s v="เ***"/>
    <s v="น่าน"/>
    <s v="-"/>
    <s v=""/>
    <s v="24/08/2025 10:26"/>
    <s v="-"/>
    <s v="J&amp;T COD"/>
    <s v="Tiktok"/>
    <s v="จ่ายทีหลัง / COD"/>
    <s v=""/>
    <s v="763043974350"/>
    <s v="24/08/2025 10:26"/>
  </r>
  <r>
    <x v="3"/>
    <x v="3"/>
    <n v="50"/>
    <n v="1"/>
    <s v="FSE71"/>
    <n v="100"/>
    <n v="0"/>
    <s v="ร้านที่2"/>
    <s v="ส***สา"/>
    <s v="กรุงเทพฯ"/>
    <s v="-"/>
    <s v=""/>
    <s v="24/08/2025 10:24"/>
    <s v="-"/>
    <s v="J&amp;T COD"/>
    <s v="Tiktok"/>
    <s v="จ่ายทีหลัง / COD"/>
    <s v="ครีม 2 ช็อค 1"/>
    <s v="763096858355"/>
    <s v="24/08/2025 10:24"/>
  </r>
  <r>
    <x v="4"/>
    <x v="4"/>
    <n v="50"/>
    <n v="1"/>
    <s v="FSE71"/>
    <n v="100"/>
    <n v="0"/>
    <s v="ร้านที่2"/>
    <s v="ส***สา"/>
    <s v="กรุงเทพฯ"/>
    <s v="-"/>
    <s v=""/>
    <s v="24/08/2025 10:24"/>
    <s v="-"/>
    <s v="J&amp;T COD"/>
    <s v="Tiktok"/>
    <s v="จ่ายทีหลัง / COD"/>
    <s v="ครีม 2 ช็อค 1"/>
    <s v="763096858355"/>
    <s v="24/08/2025 10:24"/>
  </r>
  <r>
    <x v="5"/>
    <x v="5"/>
    <n v="50"/>
    <n v="1"/>
    <s v="FSE71"/>
    <n v="100"/>
    <n v="0"/>
    <s v="ร้านที่2"/>
    <s v="ส***สา"/>
    <s v="กรุงเทพฯ"/>
    <s v="-"/>
    <s v=""/>
    <s v="24/08/2025 10:24"/>
    <s v="-"/>
    <s v="J&amp;T COD"/>
    <s v="Tiktok"/>
    <s v="จ่ายทีหลัง / COD"/>
    <s v="ครีม 2 ช็อค 1"/>
    <s v="763096858355"/>
    <s v="24/08/2025 10:24"/>
  </r>
  <r>
    <x v="0"/>
    <x v="0"/>
    <n v="50"/>
    <n v="30"/>
    <s v="FSE70"/>
    <n v="1016"/>
    <n v="16"/>
    <s v="ร้านที่2"/>
    <s v="ว***ธพร เ***้ยงเกลา"/>
    <s v="นครศรีธรรมราช"/>
    <s v="-"/>
    <s v=""/>
    <s v="24/08/2025 10:22"/>
    <s v="-"/>
    <s v="J&amp;T COD"/>
    <s v="Tiktok"/>
    <s v="จ่ายทีหลัง / COD"/>
    <s v=""/>
    <s v="763090530311"/>
    <s v="24/08/2025 10:22"/>
  </r>
  <r>
    <x v="0"/>
    <x v="0"/>
    <n v="33.333333333333336"/>
    <n v="3"/>
    <s v="FSE69"/>
    <n v="200"/>
    <n v="0"/>
    <s v="ร้านที่2"/>
    <s v="ส***พร เ***ักษ์"/>
    <s v="สุพรรณบุรี"/>
    <s v="-"/>
    <s v=""/>
    <s v="24/08/2025 10:21"/>
    <s v="-"/>
    <s v="J&amp;T COD"/>
    <s v="Tiktok"/>
    <s v="จ่ายทีหลัง / COD"/>
    <s v=""/>
    <s v="763084145390"/>
    <s v="24/08/2025 10:21"/>
  </r>
  <r>
    <x v="3"/>
    <x v="3"/>
    <n v="50"/>
    <n v="1"/>
    <s v="FSE69"/>
    <n v="200"/>
    <n v="0"/>
    <s v="ร้านที่2"/>
    <s v="ส***พร เ***ักษ์"/>
    <s v="สุพรรณบุรี"/>
    <s v="-"/>
    <s v=""/>
    <s v="24/08/2025 10:21"/>
    <s v="-"/>
    <s v="J&amp;T COD"/>
    <s v="Tiktok"/>
    <s v="จ่ายทีหลัง / COD"/>
    <s v=""/>
    <s v="763084145390"/>
    <s v="24/08/2025 10:21"/>
  </r>
  <r>
    <x v="4"/>
    <x v="4"/>
    <n v="50"/>
    <n v="1"/>
    <s v="FSE69"/>
    <n v="200"/>
    <n v="0"/>
    <s v="ร้านที่2"/>
    <s v="ส***พร เ***ักษ์"/>
    <s v="สุพรรณบุรี"/>
    <s v="-"/>
    <s v=""/>
    <s v="24/08/2025 10:21"/>
    <s v="-"/>
    <s v="J&amp;T COD"/>
    <s v="Tiktok"/>
    <s v="จ่ายทีหลัง / COD"/>
    <s v=""/>
    <s v="763084145390"/>
    <s v="24/08/2025 10:21"/>
  </r>
  <r>
    <x v="5"/>
    <x v="5"/>
    <n v="50"/>
    <n v="1"/>
    <s v="FSE69"/>
    <n v="200"/>
    <n v="0"/>
    <s v="ร้านที่2"/>
    <s v="ส***พร เ***ักษ์"/>
    <s v="สุพรรณบุรี"/>
    <s v="-"/>
    <s v=""/>
    <s v="24/08/2025 10:21"/>
    <s v="-"/>
    <s v="J&amp;T COD"/>
    <s v="Tiktok"/>
    <s v="จ่ายทีหลัง / COD"/>
    <s v=""/>
    <s v="763084145390"/>
    <s v="24/08/2025 10:21"/>
  </r>
  <r>
    <x v="0"/>
    <x v="0"/>
    <n v="33.333333333333336"/>
    <n v="3"/>
    <s v="FSE68"/>
    <n v="100"/>
    <n v="0"/>
    <s v="ร้านที่2"/>
    <s v="ม***ภา บ***รี"/>
    <s v="มหาสารคาม"/>
    <s v="-"/>
    <s v=""/>
    <s v="24/08/2025 10:18"/>
    <s v="-"/>
    <s v="J&amp;T COD"/>
    <s v="Tiktok"/>
    <s v="จ่ายทีหลัง / COD"/>
    <s v=""/>
    <s v="763075676366"/>
    <s v="24/08/2025 10:18"/>
  </r>
  <r>
    <x v="3"/>
    <x v="3"/>
    <n v="50"/>
    <n v="1"/>
    <s v="FSE67"/>
    <n v="100"/>
    <n v="0"/>
    <s v="ร้านที่2"/>
    <s v="S***ttra"/>
    <s v="พิษณุโลก"/>
    <s v="-"/>
    <s v=""/>
    <s v="24/08/2025 10:14"/>
    <s v="-"/>
    <s v="J&amp;T COD"/>
    <s v="Tiktok"/>
    <s v="จ่ายทีหลัง / COD"/>
    <s v=""/>
    <s v="763051261394"/>
    <s v="24/08/2025 10:14"/>
  </r>
  <r>
    <x v="4"/>
    <x v="4"/>
    <n v="50"/>
    <n v="1"/>
    <s v="FSE67"/>
    <n v="100"/>
    <n v="0"/>
    <s v="ร้านที่2"/>
    <s v="S***ttra"/>
    <s v="พิษณุโลก"/>
    <s v="-"/>
    <s v=""/>
    <s v="24/08/2025 10:14"/>
    <s v="-"/>
    <s v="J&amp;T COD"/>
    <s v="Tiktok"/>
    <s v="จ่ายทีหลัง / COD"/>
    <s v=""/>
    <s v="763051261394"/>
    <s v="24/08/2025 10:14"/>
  </r>
  <r>
    <x v="5"/>
    <x v="5"/>
    <n v="50"/>
    <n v="1"/>
    <s v="FSE67"/>
    <n v="100"/>
    <n v="0"/>
    <s v="ร้านที่2"/>
    <s v="S***ttra"/>
    <s v="พิษณุโลก"/>
    <s v="-"/>
    <s v=""/>
    <s v="24/08/2025 10:14"/>
    <s v="-"/>
    <s v="J&amp;T COD"/>
    <s v="Tiktok"/>
    <s v="จ่ายทีหลัง / COD"/>
    <s v=""/>
    <s v="763051261394"/>
    <s v="24/08/2025 10:14"/>
  </r>
  <r>
    <x v="3"/>
    <x v="3"/>
    <n v="50"/>
    <n v="5"/>
    <s v="FSE66"/>
    <n v="500"/>
    <n v="0"/>
    <s v="ร้านที่2"/>
    <s v="ป**"/>
    <s v="พัทลุง"/>
    <s v="-"/>
    <s v=""/>
    <s v="24/08/2025 10:13"/>
    <s v="-"/>
    <s v="J&amp;T COD"/>
    <s v="Tiktok"/>
    <s v="จ่ายทีหลัง / COD"/>
    <s v=""/>
    <s v="763058222323"/>
    <s v="24/08/2025 10:13"/>
  </r>
  <r>
    <x v="4"/>
    <x v="4"/>
    <n v="50"/>
    <n v="5"/>
    <s v="FSE66"/>
    <n v="500"/>
    <n v="0"/>
    <s v="ร้านที่2"/>
    <s v="ป**"/>
    <s v="พัทลุง"/>
    <s v="-"/>
    <s v=""/>
    <s v="24/08/2025 10:13"/>
    <s v="-"/>
    <s v="J&amp;T COD"/>
    <s v="Tiktok"/>
    <s v="จ่ายทีหลัง / COD"/>
    <s v=""/>
    <s v="763058222323"/>
    <s v="24/08/2025 10:13"/>
  </r>
  <r>
    <x v="5"/>
    <x v="5"/>
    <n v="50"/>
    <n v="5"/>
    <s v="FSE66"/>
    <n v="500"/>
    <n v="0"/>
    <s v="ร้านที่2"/>
    <s v="ป**"/>
    <s v="พัทลุง"/>
    <s v="-"/>
    <s v=""/>
    <s v="24/08/2025 10:13"/>
    <s v="-"/>
    <s v="J&amp;T COD"/>
    <s v="Tiktok"/>
    <s v="จ่ายทีหลัง / COD"/>
    <s v=""/>
    <s v="763058222323"/>
    <s v="24/08/2025 10:13"/>
  </r>
  <r>
    <x v="3"/>
    <x v="3"/>
    <n v="50"/>
    <n v="1"/>
    <s v="FSE65"/>
    <n v="100"/>
    <n v="0"/>
    <s v="ร้านที่2"/>
    <s v="น***งศ์ พ***มา"/>
    <s v="ตาก"/>
    <s v="-"/>
    <s v=""/>
    <s v="24/08/2025 10:02"/>
    <s v="-"/>
    <s v="J&amp;T COD"/>
    <s v="Tiktok"/>
    <s v="จ่ายทีหลัง / COD"/>
    <s v=""/>
    <s v="763047468352"/>
    <s v="24/08/2025 10:02"/>
  </r>
  <r>
    <x v="4"/>
    <x v="4"/>
    <n v="50"/>
    <n v="1"/>
    <s v="FSE65"/>
    <n v="100"/>
    <n v="0"/>
    <s v="ร้านที่2"/>
    <s v="น***งศ์ พ***มา"/>
    <s v="ตาก"/>
    <s v="-"/>
    <s v=""/>
    <s v="24/08/2025 10:02"/>
    <s v="-"/>
    <s v="J&amp;T COD"/>
    <s v="Tiktok"/>
    <s v="จ่ายทีหลัง / COD"/>
    <s v=""/>
    <s v="763047468352"/>
    <s v="24/08/2025 10:02"/>
  </r>
  <r>
    <x v="5"/>
    <x v="5"/>
    <n v="50"/>
    <n v="1"/>
    <s v="FSE65"/>
    <n v="100"/>
    <n v="0"/>
    <s v="ร้านที่2"/>
    <s v="น***งศ์ พ***มา"/>
    <s v="ตาก"/>
    <s v="-"/>
    <s v=""/>
    <s v="24/08/2025 10:02"/>
    <s v="-"/>
    <s v="J&amp;T COD"/>
    <s v="Tiktok"/>
    <s v="จ่ายทีหลัง / COD"/>
    <s v=""/>
    <s v="763047468352"/>
    <s v="24/08/2025 10:02"/>
  </r>
  <r>
    <x v="3"/>
    <x v="3"/>
    <n v="50"/>
    <n v="1"/>
    <s v="FSE64"/>
    <n v="100"/>
    <n v="0"/>
    <s v="ร้านที่2"/>
    <s v="ร***ณิกา ม***อย"/>
    <s v="กรุงเทพมหานคร"/>
    <s v="-"/>
    <s v=""/>
    <s v="24/08/2025 10:45"/>
    <s v="-"/>
    <s v="J&amp;T Express"/>
    <s v="Tiktok"/>
    <s v="tiktok"/>
    <s v=""/>
    <s v="763057364366"/>
    <s v="24/08/2025 10:02"/>
  </r>
  <r>
    <x v="4"/>
    <x v="4"/>
    <n v="50"/>
    <n v="1"/>
    <s v="FSE64"/>
    <n v="100"/>
    <n v="0"/>
    <s v="ร้านที่2"/>
    <s v="ร***ณิกา ม***อย"/>
    <s v="กรุงเทพมหานคร"/>
    <s v="-"/>
    <s v=""/>
    <s v="24/08/2025 10:45"/>
    <s v="-"/>
    <s v="J&amp;T Express"/>
    <s v="Tiktok"/>
    <s v="tiktok"/>
    <s v=""/>
    <s v="763057364366"/>
    <s v="24/08/2025 10:02"/>
  </r>
  <r>
    <x v="5"/>
    <x v="5"/>
    <n v="50"/>
    <n v="1"/>
    <s v="FSE64"/>
    <n v="100"/>
    <n v="0"/>
    <s v="ร้านที่2"/>
    <s v="ร***ณิกา ม***อย"/>
    <s v="กรุงเทพมหานคร"/>
    <s v="-"/>
    <s v=""/>
    <s v="24/08/2025 10:45"/>
    <s v="-"/>
    <s v="J&amp;T Express"/>
    <s v="Tiktok"/>
    <s v="tiktok"/>
    <s v=""/>
    <s v="763057364366"/>
    <s v="24/08/2025 10:02"/>
  </r>
  <r>
    <x v="3"/>
    <x v="3"/>
    <n v="50"/>
    <n v="1"/>
    <s v="FSE63"/>
    <n v="100"/>
    <n v="0"/>
    <s v="ร้านที่2"/>
    <s v="ภ***นทร์2566"/>
    <s v="เลย"/>
    <s v="-"/>
    <s v=""/>
    <s v="24/08/2025 10:02"/>
    <s v="-"/>
    <s v="J&amp;T COD"/>
    <s v="Tiktok"/>
    <s v="จ่ายทีหลัง / COD"/>
    <s v=""/>
    <s v="763079762384"/>
    <s v="24/08/2025 10:02"/>
  </r>
  <r>
    <x v="4"/>
    <x v="4"/>
    <n v="50"/>
    <n v="1"/>
    <s v="FSE63"/>
    <n v="100"/>
    <n v="0"/>
    <s v="ร้านที่2"/>
    <s v="ภ***นทร์2566"/>
    <s v="เลย"/>
    <s v="-"/>
    <s v=""/>
    <s v="24/08/2025 10:02"/>
    <s v="-"/>
    <s v="J&amp;T COD"/>
    <s v="Tiktok"/>
    <s v="จ่ายทีหลัง / COD"/>
    <s v=""/>
    <s v="763079762384"/>
    <s v="24/08/2025 10:02"/>
  </r>
  <r>
    <x v="5"/>
    <x v="5"/>
    <n v="50"/>
    <n v="1"/>
    <s v="FSE63"/>
    <n v="100"/>
    <n v="0"/>
    <s v="ร้านที่2"/>
    <s v="ภ***นทร์2566"/>
    <s v="เลย"/>
    <s v="-"/>
    <s v=""/>
    <s v="24/08/2025 10:02"/>
    <s v="-"/>
    <s v="J&amp;T COD"/>
    <s v="Tiktok"/>
    <s v="จ่ายทีหลัง / COD"/>
    <s v=""/>
    <s v="763079762384"/>
    <s v="24/08/2025 10:02"/>
  </r>
  <r>
    <x v="20"/>
    <x v="23"/>
    <n v="10"/>
    <n v="30"/>
    <s v="FSE62"/>
    <n v="335"/>
    <n v="16"/>
    <s v="ร้านที่1"/>
    <s v="ก******ร"/>
    <s v="******้ายสำเภา ตำบลท้ายสำเภา อำเภอพระพรหม จังหวัดนครศรีธรรมราช 80000"/>
    <s v="80000"/>
    <s v="81"/>
    <s v="24/08/2025 10:02"/>
    <s v="-"/>
    <s v="SPX Express"/>
    <s v="Shopee"/>
    <s v="shopee"/>
    <s v=""/>
    <s v="TH2590498607604"/>
    <s v="24/08/2025 10:02"/>
  </r>
  <r>
    <x v="3"/>
    <x v="3"/>
    <n v="50"/>
    <n v="1"/>
    <s v="FSE59"/>
    <n v="100"/>
    <n v="0"/>
    <s v="ร้านที่2"/>
    <s v="แ***ใจ ภ***ลำเนา"/>
    <s v="ปราจีนบุรี"/>
    <s v="-"/>
    <s v=""/>
    <s v="24/08/2025 09:57"/>
    <s v="-"/>
    <s v="J&amp;T COD"/>
    <s v="Tiktok"/>
    <s v="จ่ายทีหลัง / COD"/>
    <s v=""/>
    <s v="763009967366"/>
    <s v="24/08/2025 09:57"/>
  </r>
  <r>
    <x v="4"/>
    <x v="4"/>
    <n v="50"/>
    <n v="1"/>
    <s v="FSE59"/>
    <n v="100"/>
    <n v="0"/>
    <s v="ร้านที่2"/>
    <s v="แ***ใจ ภ***ลำเนา"/>
    <s v="ปราจีนบุรี"/>
    <s v="-"/>
    <s v=""/>
    <s v="24/08/2025 09:57"/>
    <s v="-"/>
    <s v="J&amp;T COD"/>
    <s v="Tiktok"/>
    <s v="จ่ายทีหลัง / COD"/>
    <s v=""/>
    <s v="763009967366"/>
    <s v="24/08/2025 09:57"/>
  </r>
  <r>
    <x v="5"/>
    <x v="5"/>
    <n v="50"/>
    <n v="1"/>
    <s v="FSE59"/>
    <n v="100"/>
    <n v="0"/>
    <s v="ร้านที่2"/>
    <s v="แ***ใจ ภ***ลำเนา"/>
    <s v="ปราจีนบุรี"/>
    <s v="-"/>
    <s v=""/>
    <s v="24/08/2025 09:57"/>
    <s v="-"/>
    <s v="J&amp;T COD"/>
    <s v="Tiktok"/>
    <s v="จ่ายทีหลัง / COD"/>
    <s v=""/>
    <s v="763009967366"/>
    <s v="24/08/2025 09:57"/>
  </r>
  <r>
    <x v="3"/>
    <x v="3"/>
    <n v="50"/>
    <n v="1"/>
    <s v="FSE58"/>
    <n v="135"/>
    <n v="35"/>
    <s v="ร้านที่2"/>
    <s v="เ***ญ น***ิสัย"/>
    <s v="กรุงเทพฯ"/>
    <s v="-"/>
    <s v=""/>
    <s v="24/08/2025 09:57"/>
    <s v="-"/>
    <s v="J&amp;T COD"/>
    <s v="Tiktok"/>
    <s v="จ่ายทีหลัง / COD"/>
    <s v=""/>
    <s v="763030860351"/>
    <s v="24/08/2025 09:57"/>
  </r>
  <r>
    <x v="4"/>
    <x v="4"/>
    <n v="50"/>
    <n v="1"/>
    <s v="FSE58"/>
    <n v="135"/>
    <n v="35"/>
    <s v="ร้านที่2"/>
    <s v="เ***ญ น***ิสัย"/>
    <s v="กรุงเทพฯ"/>
    <s v="-"/>
    <s v=""/>
    <s v="24/08/2025 09:57"/>
    <s v="-"/>
    <s v="J&amp;T COD"/>
    <s v="Tiktok"/>
    <s v="จ่ายทีหลัง / COD"/>
    <s v=""/>
    <s v="763030860351"/>
    <s v="24/08/2025 09:57"/>
  </r>
  <r>
    <x v="5"/>
    <x v="5"/>
    <n v="50"/>
    <n v="1"/>
    <s v="FSE58"/>
    <n v="135"/>
    <n v="35"/>
    <s v="ร้านที่2"/>
    <s v="เ***ญ น***ิสัย"/>
    <s v="กรุงเทพฯ"/>
    <s v="-"/>
    <s v=""/>
    <s v="24/08/2025 09:57"/>
    <s v="-"/>
    <s v="J&amp;T COD"/>
    <s v="Tiktok"/>
    <s v="จ่ายทีหลัง / COD"/>
    <s v=""/>
    <s v="763030860351"/>
    <s v="24/08/2025 09:57"/>
  </r>
  <r>
    <x v="3"/>
    <x v="3"/>
    <n v="50"/>
    <n v="1"/>
    <s v="FSE57"/>
    <n v="100"/>
    <n v="0"/>
    <s v="ร้านที่2"/>
    <s v="ส***ียรติ ส***ะยา"/>
    <s v="นครสวรรค์"/>
    <s v="-"/>
    <s v=""/>
    <s v="24/08/2025 09:57"/>
    <s v="-"/>
    <s v="J&amp;T COD"/>
    <s v="Tiktok"/>
    <s v="จ่ายทีหลัง / COD"/>
    <s v=""/>
    <s v="763021965370"/>
    <s v="24/08/2025 09:57"/>
  </r>
  <r>
    <x v="4"/>
    <x v="4"/>
    <n v="50"/>
    <n v="1"/>
    <s v="FSE57"/>
    <n v="100"/>
    <n v="0"/>
    <s v="ร้านที่2"/>
    <s v="ส***ียรติ ส***ะยา"/>
    <s v="นครสวรรค์"/>
    <s v="-"/>
    <s v=""/>
    <s v="24/08/2025 09:57"/>
    <s v="-"/>
    <s v="J&amp;T COD"/>
    <s v="Tiktok"/>
    <s v="จ่ายทีหลัง / COD"/>
    <s v=""/>
    <s v="763021965370"/>
    <s v="24/08/2025 09:57"/>
  </r>
  <r>
    <x v="5"/>
    <x v="5"/>
    <n v="50"/>
    <n v="1"/>
    <s v="FSE57"/>
    <n v="100"/>
    <n v="0"/>
    <s v="ร้านที่2"/>
    <s v="ส***ียรติ ส***ะยา"/>
    <s v="นครสวรรค์"/>
    <s v="-"/>
    <s v=""/>
    <s v="24/08/2025 09:57"/>
    <s v="-"/>
    <s v="J&amp;T COD"/>
    <s v="Tiktok"/>
    <s v="จ่ายทีหลัง / COD"/>
    <s v=""/>
    <s v="763021965370"/>
    <s v="24/08/2025 09:57"/>
  </r>
  <r>
    <x v="0"/>
    <x v="0"/>
    <n v="50"/>
    <n v="6"/>
    <s v="FSE56"/>
    <n v="200"/>
    <n v="0"/>
    <s v="ร้านที่2"/>
    <s v="ค** ว***ทธิ์ โ***ทอง"/>
    <s v="ชลบุรี"/>
    <s v="-"/>
    <s v=""/>
    <s v="24/08/2025 09:57"/>
    <s v="-"/>
    <s v="J&amp;T Express"/>
    <s v="Tiktok"/>
    <s v="tiktok"/>
    <s v=""/>
    <s v="763021071330"/>
    <s v="24/08/2025 09:57"/>
  </r>
  <r>
    <x v="3"/>
    <x v="3"/>
    <n v="50"/>
    <n v="1"/>
    <s v="FSE55"/>
    <n v="100"/>
    <n v="0"/>
    <s v="ร้านที่2"/>
    <s v="เ***ลักษณ์ ห***520"/>
    <s v="กรุงเทพฯ"/>
    <s v="-"/>
    <s v=""/>
    <s v="24/08/2025 09:56"/>
    <s v="-"/>
    <s v="J&amp;T COD"/>
    <s v="Tiktok"/>
    <s v="จ่ายทีหลัง / COD"/>
    <s v=""/>
    <s v="763029251353"/>
    <s v="24/08/2025 09:56"/>
  </r>
  <r>
    <x v="4"/>
    <x v="4"/>
    <n v="50"/>
    <n v="1"/>
    <s v="FSE55"/>
    <n v="100"/>
    <n v="0"/>
    <s v="ร้านที่2"/>
    <s v="เ***ลักษณ์ ห***520"/>
    <s v="กรุงเทพฯ"/>
    <s v="-"/>
    <s v=""/>
    <s v="24/08/2025 09:56"/>
    <s v="-"/>
    <s v="J&amp;T COD"/>
    <s v="Tiktok"/>
    <s v="จ่ายทีหลัง / COD"/>
    <s v=""/>
    <s v="763029251353"/>
    <s v="24/08/2025 09:56"/>
  </r>
  <r>
    <x v="5"/>
    <x v="5"/>
    <n v="50"/>
    <n v="1"/>
    <s v="FSE55"/>
    <n v="100"/>
    <n v="0"/>
    <s v="ร้านที่2"/>
    <s v="เ***ลักษณ์ ห***520"/>
    <s v="กรุงเทพฯ"/>
    <s v="-"/>
    <s v=""/>
    <s v="24/08/2025 09:56"/>
    <s v="-"/>
    <s v="J&amp;T COD"/>
    <s v="Tiktok"/>
    <s v="จ่ายทีหลัง / COD"/>
    <s v=""/>
    <s v="763029251353"/>
    <s v="24/08/2025 09:56"/>
  </r>
  <r>
    <x v="3"/>
    <x v="3"/>
    <n v="50"/>
    <n v="1"/>
    <s v="FSE54"/>
    <n v="100"/>
    <n v="0"/>
    <s v="ร้านที่2"/>
    <s v="จ***นา ท***พ"/>
    <s v="นนทบุรี"/>
    <s v="-"/>
    <s v=""/>
    <s v="24/08/2025 09:55"/>
    <s v="-"/>
    <s v="Flash Express Thailand"/>
    <s v="Tiktok"/>
    <s v="tiktok"/>
    <s v=""/>
    <s v="THT030122XRB25Z"/>
    <s v="24/08/2025 09:55"/>
  </r>
  <r>
    <x v="4"/>
    <x v="4"/>
    <n v="50"/>
    <n v="1"/>
    <s v="FSE54"/>
    <n v="100"/>
    <n v="0"/>
    <s v="ร้านที่2"/>
    <s v="จ***นา ท***พ"/>
    <s v="นนทบุรี"/>
    <s v="-"/>
    <s v=""/>
    <s v="24/08/2025 09:55"/>
    <s v="-"/>
    <s v="Flash Express Thailand"/>
    <s v="Tiktok"/>
    <s v="tiktok"/>
    <s v=""/>
    <s v="THT030122XRB25Z"/>
    <s v="24/08/2025 09:55"/>
  </r>
  <r>
    <x v="5"/>
    <x v="5"/>
    <n v="50"/>
    <n v="1"/>
    <s v="FSE54"/>
    <n v="100"/>
    <n v="0"/>
    <s v="ร้านที่2"/>
    <s v="จ***นา ท***พ"/>
    <s v="นนทบุรี"/>
    <s v="-"/>
    <s v=""/>
    <s v="24/08/2025 09:55"/>
    <s v="-"/>
    <s v="Flash Express Thailand"/>
    <s v="Tiktok"/>
    <s v="tiktok"/>
    <s v=""/>
    <s v="THT030122XRB25Z"/>
    <s v="24/08/2025 09:55"/>
  </r>
  <r>
    <x v="1"/>
    <x v="14"/>
    <n v="61.48"/>
    <n v="1"/>
    <s v="FSE51"/>
    <n v="68.48"/>
    <n v="7"/>
    <s v="ร้านที่1"/>
    <s v="เกษมสุข ศรีแย้ม"/>
    <s v="38/266 ซอยสุขาภิบาล5 ชอย20แยก1 แขวงท่าแร้ง_x000a__x000a_บางเขน/ Bang Khenกรุงเทพมหานคร/ Bangkok_x000a_10220"/>
    <s v="10220"/>
    <s v="660917946496"/>
    <s v="24/08/2025 09:52"/>
    <s v="-"/>
    <s v="Kerry_dropoff"/>
    <s v="Lazada"/>
    <s v="lazada"/>
    <s v=""/>
    <s v="LEXPU0600774896"/>
    <s v="24/08/2025 09:52"/>
  </r>
  <r>
    <x v="3"/>
    <x v="3"/>
    <n v="50"/>
    <n v="2"/>
    <s v="FSE50"/>
    <n v="208"/>
    <n v="8"/>
    <s v="ร้านที่2"/>
    <s v="น***นัท ท***าย"/>
    <s v="แม่ฮ่องสอน"/>
    <s v="-"/>
    <s v=""/>
    <s v="24/08/2025 09:51"/>
    <s v="-"/>
    <s v="Flash Express Thailand COD"/>
    <s v="Tiktok"/>
    <s v="จ่ายทีหลัง / COD"/>
    <s v=""/>
    <s v="THT550122XSVR7Z"/>
    <s v="24/08/2025 09:51"/>
  </r>
  <r>
    <x v="4"/>
    <x v="4"/>
    <n v="50"/>
    <n v="2"/>
    <s v="FSE50"/>
    <n v="208"/>
    <n v="8"/>
    <s v="ร้านที่2"/>
    <s v="น***นัท ท***าย"/>
    <s v="แม่ฮ่องสอน"/>
    <s v="-"/>
    <s v=""/>
    <s v="24/08/2025 09:51"/>
    <s v="-"/>
    <s v="Flash Express Thailand COD"/>
    <s v="Tiktok"/>
    <s v="จ่ายทีหลัง / COD"/>
    <s v=""/>
    <s v="THT550122XSVR7Z"/>
    <s v="24/08/2025 09:51"/>
  </r>
  <r>
    <x v="5"/>
    <x v="5"/>
    <n v="50"/>
    <n v="2"/>
    <s v="FSE50"/>
    <n v="208"/>
    <n v="8"/>
    <s v="ร้านที่2"/>
    <s v="น***นัท ท***าย"/>
    <s v="แม่ฮ่องสอน"/>
    <s v="-"/>
    <s v=""/>
    <s v="24/08/2025 09:51"/>
    <s v="-"/>
    <s v="Flash Express Thailand COD"/>
    <s v="Tiktok"/>
    <s v="จ่ายทีหลัง / COD"/>
    <s v=""/>
    <s v="THT550122XSVR7Z"/>
    <s v="24/08/2025 09:51"/>
  </r>
  <r>
    <x v="19"/>
    <x v="22"/>
    <n v="25"/>
    <n v="4"/>
    <s v="FSE49"/>
    <n v="200"/>
    <n v="0"/>
    <s v="ร้านที่2"/>
    <s v="ธ***รศ เ***ยานนท์"/>
    <s v="ระยอง"/>
    <s v="-"/>
    <s v=""/>
    <s v="24/08/2025 09:50"/>
    <s v="-"/>
    <s v="J&amp;T COD"/>
    <s v="Tiktok"/>
    <s v="จ่ายทีหลัง / COD"/>
    <s v=""/>
    <s v="763050514332"/>
    <s v="24/08/2025 09:51"/>
  </r>
  <r>
    <x v="3"/>
    <x v="3"/>
    <n v="50"/>
    <n v="1"/>
    <s v="FSE49"/>
    <n v="200"/>
    <n v="0"/>
    <s v="ร้านที่2"/>
    <s v="ธ***รศ เ***ยานนท์"/>
    <s v="ระยอง"/>
    <s v="-"/>
    <s v=""/>
    <s v="24/08/2025 09:50"/>
    <s v="-"/>
    <s v="J&amp;T COD"/>
    <s v="Tiktok"/>
    <s v="จ่ายทีหลัง / COD"/>
    <s v=""/>
    <s v="763050514332"/>
    <s v="24/08/2025 09:51"/>
  </r>
  <r>
    <x v="4"/>
    <x v="4"/>
    <n v="50"/>
    <n v="1"/>
    <s v="FSE49"/>
    <n v="200"/>
    <n v="0"/>
    <s v="ร้านที่2"/>
    <s v="ธ***รศ เ***ยานนท์"/>
    <s v="ระยอง"/>
    <s v="-"/>
    <s v=""/>
    <s v="24/08/2025 09:50"/>
    <s v="-"/>
    <s v="J&amp;T COD"/>
    <s v="Tiktok"/>
    <s v="จ่ายทีหลัง / COD"/>
    <s v=""/>
    <s v="763050514332"/>
    <s v="24/08/2025 09:51"/>
  </r>
  <r>
    <x v="5"/>
    <x v="5"/>
    <n v="50"/>
    <n v="1"/>
    <s v="FSE49"/>
    <n v="200"/>
    <n v="0"/>
    <s v="ร้านที่2"/>
    <s v="ธ***รศ เ***ยานนท์"/>
    <s v="ระยอง"/>
    <s v="-"/>
    <s v=""/>
    <s v="24/08/2025 09:50"/>
    <s v="-"/>
    <s v="J&amp;T COD"/>
    <s v="Tiktok"/>
    <s v="จ่ายทีหลัง / COD"/>
    <s v=""/>
    <s v="763050514332"/>
    <s v="24/08/2025 09:51"/>
  </r>
  <r>
    <x v="3"/>
    <x v="3"/>
    <n v="50"/>
    <n v="1"/>
    <s v="FSE48"/>
    <n v="129"/>
    <n v="29"/>
    <s v="ร้านที่2"/>
    <s v="ภ***พร"/>
    <s v="พิจิตร"/>
    <s v="-"/>
    <s v=""/>
    <s v="24/08/2025 09:50"/>
    <s v="-"/>
    <s v="J&amp;T COD"/>
    <s v="Tiktok"/>
    <s v="จ่ายทีหลัง / COD"/>
    <s v=""/>
    <s v="763082563375"/>
    <s v="24/08/2025 09:50"/>
  </r>
  <r>
    <x v="4"/>
    <x v="4"/>
    <n v="50"/>
    <n v="1"/>
    <s v="FSE48"/>
    <n v="129"/>
    <n v="29"/>
    <s v="ร้านที่2"/>
    <s v="ภ***พร"/>
    <s v="พิจิตร"/>
    <s v="-"/>
    <s v=""/>
    <s v="24/08/2025 09:50"/>
    <s v="-"/>
    <s v="J&amp;T COD"/>
    <s v="Tiktok"/>
    <s v="จ่ายทีหลัง / COD"/>
    <s v=""/>
    <s v="763082563375"/>
    <s v="24/08/2025 09:50"/>
  </r>
  <r>
    <x v="5"/>
    <x v="5"/>
    <n v="50"/>
    <n v="1"/>
    <s v="FSE48"/>
    <n v="129"/>
    <n v="29"/>
    <s v="ร้านที่2"/>
    <s v="ภ***พร"/>
    <s v="พิจิตร"/>
    <s v="-"/>
    <s v=""/>
    <s v="24/08/2025 09:50"/>
    <s v="-"/>
    <s v="J&amp;T COD"/>
    <s v="Tiktok"/>
    <s v="จ่ายทีหลัง / COD"/>
    <s v=""/>
    <s v="763082563375"/>
    <s v="24/08/2025 09:50"/>
  </r>
  <r>
    <x v="3"/>
    <x v="3"/>
    <n v="50"/>
    <n v="1"/>
    <s v="FSE47"/>
    <n v="100"/>
    <n v="0"/>
    <s v="ร้านที่2"/>
    <s v="พ***ล ง***้วม"/>
    <s v="ประจวบคีรีขันธ์"/>
    <s v="-"/>
    <s v=""/>
    <s v="24/08/2025 09:49"/>
    <s v="-"/>
    <s v="J&amp;T COD"/>
    <s v="Tiktok"/>
    <s v="จ่ายทีหลัง / COD"/>
    <s v=""/>
    <s v="763098968365"/>
    <s v="24/08/2025 09:49"/>
  </r>
  <r>
    <x v="4"/>
    <x v="4"/>
    <n v="50"/>
    <n v="1"/>
    <s v="FSE47"/>
    <n v="100"/>
    <n v="0"/>
    <s v="ร้านที่2"/>
    <s v="พ***ล ง***้วม"/>
    <s v="ประจวบคีรีขันธ์"/>
    <s v="-"/>
    <s v=""/>
    <s v="24/08/2025 09:49"/>
    <s v="-"/>
    <s v="J&amp;T COD"/>
    <s v="Tiktok"/>
    <s v="จ่ายทีหลัง / COD"/>
    <s v=""/>
    <s v="763098968365"/>
    <s v="24/08/2025 09:49"/>
  </r>
  <r>
    <x v="5"/>
    <x v="5"/>
    <n v="50"/>
    <n v="1"/>
    <s v="FSE47"/>
    <n v="100"/>
    <n v="0"/>
    <s v="ร้านที่2"/>
    <s v="พ***ล ง***้วม"/>
    <s v="ประจวบคีรีขันธ์"/>
    <s v="-"/>
    <s v=""/>
    <s v="24/08/2025 09:49"/>
    <s v="-"/>
    <s v="J&amp;T COD"/>
    <s v="Tiktok"/>
    <s v="จ่ายทีหลัง / COD"/>
    <s v=""/>
    <s v="763098968365"/>
    <s v="24/08/2025 09:49"/>
  </r>
  <r>
    <x v="18"/>
    <x v="20"/>
    <n v="139"/>
    <n v="3"/>
    <s v="FSE46"/>
    <n v="375"/>
    <n v="48"/>
    <s v="ร้านที่2"/>
    <s v="ส***พร ท***อน"/>
    <s v="สมุทรปราการ"/>
    <s v="-"/>
    <s v=""/>
    <s v="24/08/2025 09:49"/>
    <s v="-"/>
    <s v="J&amp;T Express"/>
    <s v="Tiktok"/>
    <s v="tiktok"/>
    <s v=""/>
    <s v="763021841374"/>
    <s v="24/08/2025 09:49"/>
  </r>
  <r>
    <x v="0"/>
    <x v="0"/>
    <n v="50"/>
    <n v="6"/>
    <s v="FSE45"/>
    <n v="200"/>
    <n v="0"/>
    <s v="ร้านที่2"/>
    <s v="น***รรณศรี  บ***ยบล"/>
    <s v="ชัยภูมิ"/>
    <s v="-"/>
    <s v=""/>
    <s v="24/08/2025 09:48"/>
    <s v="-"/>
    <s v="J&amp;T COD"/>
    <s v="Tiktok"/>
    <s v="จ่ายทีหลัง / COD"/>
    <s v=""/>
    <s v="763052678334"/>
    <s v="24/08/2025 09:48"/>
  </r>
  <r>
    <x v="3"/>
    <x v="3"/>
    <n v="50"/>
    <n v="1"/>
    <s v="FSE43"/>
    <n v="100"/>
    <n v="0"/>
    <s v="ร้านที่2"/>
    <s v="บ***ริก  ฉ***ณี"/>
    <s v="ร้อยเอ็ด"/>
    <s v="-"/>
    <s v=""/>
    <s v="24/08/2025 09:48"/>
    <s v="-"/>
    <s v="J&amp;T COD"/>
    <s v="Tiktok"/>
    <s v="จ่ายทีหลัง / COD"/>
    <s v=""/>
    <s v="763038562370"/>
    <s v="24/08/2025 09:48"/>
  </r>
  <r>
    <x v="4"/>
    <x v="4"/>
    <n v="50"/>
    <n v="1"/>
    <s v="FSE43"/>
    <n v="100"/>
    <n v="0"/>
    <s v="ร้านที่2"/>
    <s v="บ***ริก  ฉ***ณี"/>
    <s v="ร้อยเอ็ด"/>
    <s v="-"/>
    <s v=""/>
    <s v="24/08/2025 09:48"/>
    <s v="-"/>
    <s v="J&amp;T COD"/>
    <s v="Tiktok"/>
    <s v="จ่ายทีหลัง / COD"/>
    <s v=""/>
    <s v="763038562370"/>
    <s v="24/08/2025 09:48"/>
  </r>
  <r>
    <x v="5"/>
    <x v="5"/>
    <n v="50"/>
    <n v="1"/>
    <s v="FSE43"/>
    <n v="100"/>
    <n v="0"/>
    <s v="ร้านที่2"/>
    <s v="บ***ริก  ฉ***ณี"/>
    <s v="ร้อยเอ็ด"/>
    <s v="-"/>
    <s v=""/>
    <s v="24/08/2025 09:48"/>
    <s v="-"/>
    <s v="J&amp;T COD"/>
    <s v="Tiktok"/>
    <s v="จ่ายทีหลัง / COD"/>
    <s v=""/>
    <s v="763038562370"/>
    <s v="24/08/2025 09:48"/>
  </r>
  <r>
    <x v="3"/>
    <x v="3"/>
    <n v="50"/>
    <n v="1"/>
    <s v="FSE42"/>
    <n v="100"/>
    <n v="0"/>
    <s v="ร้านที่2"/>
    <s v="ส***ตศรี ค***า"/>
    <s v="เชียงราย"/>
    <s v="-"/>
    <s v=""/>
    <s v="24/08/2025 09:48"/>
    <s v="-"/>
    <s v="J&amp;T COD"/>
    <s v="Tiktok"/>
    <s v="จ่ายทีหลัง / COD"/>
    <s v=""/>
    <s v="763094368374"/>
    <s v="24/08/2025 09:48"/>
  </r>
  <r>
    <x v="4"/>
    <x v="4"/>
    <n v="50"/>
    <n v="1"/>
    <s v="FSE42"/>
    <n v="100"/>
    <n v="0"/>
    <s v="ร้านที่2"/>
    <s v="ส***ตศรี ค***า"/>
    <s v="เชียงราย"/>
    <s v="-"/>
    <s v=""/>
    <s v="24/08/2025 09:48"/>
    <s v="-"/>
    <s v="J&amp;T COD"/>
    <s v="Tiktok"/>
    <s v="จ่ายทีหลัง / COD"/>
    <s v=""/>
    <s v="763094368374"/>
    <s v="24/08/2025 09:48"/>
  </r>
  <r>
    <x v="5"/>
    <x v="5"/>
    <n v="50"/>
    <n v="1"/>
    <s v="FSE42"/>
    <n v="100"/>
    <n v="0"/>
    <s v="ร้านที่2"/>
    <s v="ส***ตศรี ค***า"/>
    <s v="เชียงราย"/>
    <s v="-"/>
    <s v=""/>
    <s v="24/08/2025 09:48"/>
    <s v="-"/>
    <s v="J&amp;T COD"/>
    <s v="Tiktok"/>
    <s v="จ่ายทีหลัง / COD"/>
    <s v=""/>
    <s v="763094368374"/>
    <s v="24/08/2025 09:48"/>
  </r>
  <r>
    <x v="2"/>
    <x v="2"/>
    <n v="27.5"/>
    <n v="8"/>
    <s v="FSE41"/>
    <n v="270"/>
    <n v="0"/>
    <s v="ร้านที่2"/>
    <s v="ธ***รัศม์ ห***หงษ์ทอง"/>
    <s v="นครปฐม"/>
    <s v="-"/>
    <s v=""/>
    <s v="24/08/2025 09:47"/>
    <s v="-"/>
    <s v="J&amp;T COD"/>
    <s v="Tiktok"/>
    <s v="จ่ายทีหลัง / COD"/>
    <s v=""/>
    <s v="763028950375"/>
    <s v="24/08/2025 09:47"/>
  </r>
  <r>
    <x v="3"/>
    <x v="3"/>
    <n v="50"/>
    <n v="1"/>
    <s v="FSE40"/>
    <n v="100"/>
    <n v="0"/>
    <s v="ร้านที่2"/>
    <s v="ธ***ุทธ พ***สาร"/>
    <s v="พระนครศรีอยุธยา"/>
    <s v="-"/>
    <s v=""/>
    <s v="24/08/2025 09:46"/>
    <s v="-"/>
    <s v="J&amp;T Express"/>
    <s v="Tiktok"/>
    <s v="tiktok"/>
    <s v=""/>
    <s v="763037556374"/>
    <s v="24/08/2025 09:46"/>
  </r>
  <r>
    <x v="4"/>
    <x v="4"/>
    <n v="50"/>
    <n v="1"/>
    <s v="FSE40"/>
    <n v="100"/>
    <n v="0"/>
    <s v="ร้านที่2"/>
    <s v="ธ***ุทธ พ***สาร"/>
    <s v="พระนครศรีอยุธยา"/>
    <s v="-"/>
    <s v=""/>
    <s v="24/08/2025 09:46"/>
    <s v="-"/>
    <s v="J&amp;T Express"/>
    <s v="Tiktok"/>
    <s v="tiktok"/>
    <s v=""/>
    <s v="763037556374"/>
    <s v="24/08/2025 09:46"/>
  </r>
  <r>
    <x v="5"/>
    <x v="5"/>
    <n v="50"/>
    <n v="1"/>
    <s v="FSE40"/>
    <n v="100"/>
    <n v="0"/>
    <s v="ร้านที่2"/>
    <s v="ธ***ุทธ พ***สาร"/>
    <s v="พระนครศรีอยุธยา"/>
    <s v="-"/>
    <s v=""/>
    <s v="24/08/2025 09:46"/>
    <s v="-"/>
    <s v="J&amp;T Express"/>
    <s v="Tiktok"/>
    <s v="tiktok"/>
    <s v=""/>
    <s v="763037556374"/>
    <s v="24/08/2025 09:46"/>
  </r>
  <r>
    <x v="19"/>
    <x v="22"/>
    <n v="25"/>
    <n v="4"/>
    <s v="FSE39"/>
    <n v="200"/>
    <n v="0"/>
    <s v="ร้านที่2"/>
    <s v="แ**"/>
    <s v="อุดรธานี"/>
    <s v="-"/>
    <s v=""/>
    <s v="24/08/2025 09:45"/>
    <s v="-"/>
    <s v="J&amp;T COD"/>
    <s v="Tiktok"/>
    <s v="จ่ายทีหลัง / COD"/>
    <s v=""/>
    <s v="763045140384"/>
    <s v="24/08/2025 09:45"/>
  </r>
  <r>
    <x v="14"/>
    <x v="16"/>
    <n v="66.666666666666671"/>
    <n v="3"/>
    <s v="FSE39"/>
    <n v="200"/>
    <n v="0"/>
    <s v="ร้านที่2"/>
    <s v="แ**"/>
    <s v="อุดรธานี"/>
    <s v="-"/>
    <s v=""/>
    <s v="24/08/2025 09:45"/>
    <s v="-"/>
    <s v="J&amp;T COD"/>
    <s v="Tiktok"/>
    <s v="จ่ายทีหลัง / COD"/>
    <s v=""/>
    <s v="763045140384"/>
    <s v="24/08/2025 09:45"/>
  </r>
  <r>
    <x v="3"/>
    <x v="3"/>
    <n v="50"/>
    <n v="1"/>
    <s v="FSE37"/>
    <n v="138"/>
    <n v="38"/>
    <s v="ร้านที่2"/>
    <s v="ช***ถ์ ธ***์จุฑา"/>
    <s v="มหาสารคาม"/>
    <s v="-"/>
    <s v=""/>
    <s v="24/08/2025 09:43"/>
    <s v="-"/>
    <s v="J&amp;T COD"/>
    <s v="Tiktok"/>
    <s v="จ่ายทีหลัง / COD"/>
    <s v=""/>
    <s v="763081366320"/>
    <s v="24/08/2025 09:43"/>
  </r>
  <r>
    <x v="4"/>
    <x v="4"/>
    <n v="50"/>
    <n v="1"/>
    <s v="FSE37"/>
    <n v="138"/>
    <n v="38"/>
    <s v="ร้านที่2"/>
    <s v="ช***ถ์ ธ***์จุฑา"/>
    <s v="มหาสารคาม"/>
    <s v="-"/>
    <s v=""/>
    <s v="24/08/2025 09:43"/>
    <s v="-"/>
    <s v="J&amp;T COD"/>
    <s v="Tiktok"/>
    <s v="จ่ายทีหลัง / COD"/>
    <s v=""/>
    <s v="763081366320"/>
    <s v="24/08/2025 09:43"/>
  </r>
  <r>
    <x v="5"/>
    <x v="5"/>
    <n v="50"/>
    <n v="1"/>
    <s v="FSE37"/>
    <n v="138"/>
    <n v="38"/>
    <s v="ร้านที่2"/>
    <s v="ช***ถ์ ธ***์จุฑา"/>
    <s v="มหาสารคาม"/>
    <s v="-"/>
    <s v=""/>
    <s v="24/08/2025 09:43"/>
    <s v="-"/>
    <s v="J&amp;T COD"/>
    <s v="Tiktok"/>
    <s v="จ่ายทีหลัง / COD"/>
    <s v=""/>
    <s v="763081366320"/>
    <s v="24/08/2025 09:43"/>
  </r>
  <r>
    <x v="3"/>
    <x v="3"/>
    <n v="50"/>
    <n v="2"/>
    <s v="FSE36"/>
    <n v="200"/>
    <n v="0"/>
    <s v="ร้านที่2"/>
    <s v="ช***า ช***ีระสกุล"/>
    <s v="พิจิตร"/>
    <s v="-"/>
    <s v=""/>
    <s v="24/08/2025 09:42"/>
    <s v="-"/>
    <s v="J&amp;T Express"/>
    <s v="Tiktok"/>
    <s v="tiktok"/>
    <s v=""/>
    <s v="763086557354"/>
    <s v="24/08/2025 09:42"/>
  </r>
  <r>
    <x v="4"/>
    <x v="4"/>
    <n v="50"/>
    <n v="2"/>
    <s v="FSE36"/>
    <n v="200"/>
    <n v="0"/>
    <s v="ร้านที่2"/>
    <s v="ช***า ช***ีระสกุล"/>
    <s v="พิจิตร"/>
    <s v="-"/>
    <s v=""/>
    <s v="24/08/2025 09:42"/>
    <s v="-"/>
    <s v="J&amp;T Express"/>
    <s v="Tiktok"/>
    <s v="tiktok"/>
    <s v=""/>
    <s v="763086557354"/>
    <s v="24/08/2025 09:42"/>
  </r>
  <r>
    <x v="5"/>
    <x v="5"/>
    <n v="50"/>
    <n v="2"/>
    <s v="FSE36"/>
    <n v="200"/>
    <n v="0"/>
    <s v="ร้านที่2"/>
    <s v="ช***า ช***ีระสกุล"/>
    <s v="พิจิตร"/>
    <s v="-"/>
    <s v=""/>
    <s v="24/08/2025 09:42"/>
    <s v="-"/>
    <s v="J&amp;T Express"/>
    <s v="Tiktok"/>
    <s v="tiktok"/>
    <s v=""/>
    <s v="763086557354"/>
    <s v="24/08/2025 09:42"/>
  </r>
  <r>
    <x v="3"/>
    <x v="3"/>
    <n v="50"/>
    <n v="1"/>
    <s v="FSE35"/>
    <n v="100"/>
    <n v="0"/>
    <s v="ร้านที่2"/>
    <s v="น***สายฝน  ภ***ย์กิจ"/>
    <s v="กรุงเทพฯ"/>
    <s v="-"/>
    <s v=""/>
    <s v="24/08/2025 09:41"/>
    <s v="-"/>
    <s v="J&amp;T COD"/>
    <s v="Tiktok"/>
    <s v="จ่ายทีหลัง / COD"/>
    <s v=""/>
    <s v="763009253333"/>
    <s v="24/08/2025 09:41"/>
  </r>
  <r>
    <x v="4"/>
    <x v="4"/>
    <n v="50"/>
    <n v="1"/>
    <s v="FSE35"/>
    <n v="100"/>
    <n v="0"/>
    <s v="ร้านที่2"/>
    <s v="น***สายฝน  ภ***ย์กิจ"/>
    <s v="กรุงเทพฯ"/>
    <s v="-"/>
    <s v=""/>
    <s v="24/08/2025 09:41"/>
    <s v="-"/>
    <s v="J&amp;T COD"/>
    <s v="Tiktok"/>
    <s v="จ่ายทีหลัง / COD"/>
    <s v=""/>
    <s v="763009253333"/>
    <s v="24/08/2025 09:41"/>
  </r>
  <r>
    <x v="5"/>
    <x v="5"/>
    <n v="50"/>
    <n v="1"/>
    <s v="FSE35"/>
    <n v="100"/>
    <n v="0"/>
    <s v="ร้านที่2"/>
    <s v="น***สายฝน  ภ***ย์กิจ"/>
    <s v="กรุงเทพฯ"/>
    <s v="-"/>
    <s v=""/>
    <s v="24/08/2025 09:41"/>
    <s v="-"/>
    <s v="J&amp;T COD"/>
    <s v="Tiktok"/>
    <s v="จ่ายทีหลัง / COD"/>
    <s v=""/>
    <s v="763009253333"/>
    <s v="24/08/2025 09:41"/>
  </r>
  <r>
    <x v="3"/>
    <x v="3"/>
    <n v="50"/>
    <n v="1"/>
    <s v="FSE33"/>
    <n v="100"/>
    <n v="0"/>
    <s v="ร้านที่2"/>
    <s v="ช***สา"/>
    <s v="นครศรีธรรมราช"/>
    <s v="-"/>
    <s v=""/>
    <s v="24/08/2025 09:40"/>
    <s v="-"/>
    <s v="J&amp;T COD"/>
    <s v="Tiktok"/>
    <s v="จ่ายทีหลัง / COD"/>
    <s v=""/>
    <s v="763080457344"/>
    <s v="24/08/2025 09:40"/>
  </r>
  <r>
    <x v="4"/>
    <x v="4"/>
    <n v="50"/>
    <n v="1"/>
    <s v="FSE33"/>
    <n v="100"/>
    <n v="0"/>
    <s v="ร้านที่2"/>
    <s v="ช***สา"/>
    <s v="นครศรีธรรมราช"/>
    <s v="-"/>
    <s v=""/>
    <s v="24/08/2025 09:40"/>
    <s v="-"/>
    <s v="J&amp;T COD"/>
    <s v="Tiktok"/>
    <s v="จ่ายทีหลัง / COD"/>
    <s v=""/>
    <s v="763080457344"/>
    <s v="24/08/2025 09:40"/>
  </r>
  <r>
    <x v="5"/>
    <x v="5"/>
    <n v="50"/>
    <n v="1"/>
    <s v="FSE33"/>
    <n v="100"/>
    <n v="0"/>
    <s v="ร้านที่2"/>
    <s v="ช***สา"/>
    <s v="นครศรีธรรมราช"/>
    <s v="-"/>
    <s v=""/>
    <s v="24/08/2025 09:40"/>
    <s v="-"/>
    <s v="J&amp;T COD"/>
    <s v="Tiktok"/>
    <s v="จ่ายทีหลัง / COD"/>
    <s v=""/>
    <s v="763080457344"/>
    <s v="24/08/2025 09:40"/>
  </r>
  <r>
    <x v="0"/>
    <x v="0"/>
    <n v="50"/>
    <n v="6"/>
    <s v="FSE32"/>
    <n v="200"/>
    <n v="0"/>
    <s v="ร้านที่2"/>
    <s v="p***etnaraksupaso"/>
    <s v="ร้อยเอ็ด"/>
    <s v="-"/>
    <s v=""/>
    <s v="24/08/2025 09:38"/>
    <s v="-"/>
    <s v="J&amp;T Express"/>
    <s v="Tiktok"/>
    <s v="tiktok"/>
    <s v=""/>
    <s v="763008167375"/>
    <s v="24/08/2025 09:38"/>
  </r>
  <r>
    <x v="3"/>
    <x v="3"/>
    <n v="50"/>
    <n v="2"/>
    <s v="FSE31"/>
    <n v="200"/>
    <n v="0"/>
    <s v="ร้านที่2"/>
    <s v="น** ด***รือง พ***อง"/>
    <s v="ขอนแก่น"/>
    <s v="-"/>
    <s v=""/>
    <s v="24/08/2025 09:38"/>
    <s v="-"/>
    <s v="J&amp;T COD"/>
    <s v="Tiktok"/>
    <s v="จ่ายทีหลัง / COD"/>
    <s v=""/>
    <s v="763063753351"/>
    <s v="24/08/2025 09:38"/>
  </r>
  <r>
    <x v="4"/>
    <x v="4"/>
    <n v="50"/>
    <n v="2"/>
    <s v="FSE31"/>
    <n v="200"/>
    <n v="0"/>
    <s v="ร้านที่2"/>
    <s v="น** ด***รือง พ***อง"/>
    <s v="ขอนแก่น"/>
    <s v="-"/>
    <s v=""/>
    <s v="24/08/2025 09:38"/>
    <s v="-"/>
    <s v="J&amp;T COD"/>
    <s v="Tiktok"/>
    <s v="จ่ายทีหลัง / COD"/>
    <s v=""/>
    <s v="763063753351"/>
    <s v="24/08/2025 09:38"/>
  </r>
  <r>
    <x v="5"/>
    <x v="5"/>
    <n v="50"/>
    <n v="2"/>
    <s v="FSE31"/>
    <n v="200"/>
    <n v="0"/>
    <s v="ร้านที่2"/>
    <s v="น** ด***รือง พ***อง"/>
    <s v="ขอนแก่น"/>
    <s v="-"/>
    <s v=""/>
    <s v="24/08/2025 09:38"/>
    <s v="-"/>
    <s v="J&amp;T COD"/>
    <s v="Tiktok"/>
    <s v="จ่ายทีหลัง / COD"/>
    <s v=""/>
    <s v="763063753351"/>
    <s v="24/08/2025 09:38"/>
  </r>
  <r>
    <x v="3"/>
    <x v="3"/>
    <n v="50"/>
    <n v="1"/>
    <s v="FSE30"/>
    <n v="100"/>
    <n v="0"/>
    <s v="ร้านที่2"/>
    <s v="น***ันท์ ว***มลา"/>
    <s v="อุบลราชธานี"/>
    <s v="-"/>
    <s v=""/>
    <s v="24/08/2025 09:36"/>
    <s v="-"/>
    <s v="J&amp;T COD"/>
    <s v="Tiktok"/>
    <s v="จ่ายทีหลัง / COD"/>
    <s v=""/>
    <s v="763092251342"/>
    <s v="24/08/2025 09:36"/>
  </r>
  <r>
    <x v="4"/>
    <x v="4"/>
    <n v="50"/>
    <n v="1"/>
    <s v="FSE30"/>
    <n v="100"/>
    <n v="0"/>
    <s v="ร้านที่2"/>
    <s v="น***ันท์ ว***มลา"/>
    <s v="อุบลราชธานี"/>
    <s v="-"/>
    <s v=""/>
    <s v="24/08/2025 09:36"/>
    <s v="-"/>
    <s v="J&amp;T COD"/>
    <s v="Tiktok"/>
    <s v="จ่ายทีหลัง / COD"/>
    <s v=""/>
    <s v="763092251342"/>
    <s v="24/08/2025 09:36"/>
  </r>
  <r>
    <x v="5"/>
    <x v="5"/>
    <n v="50"/>
    <n v="1"/>
    <s v="FSE30"/>
    <n v="100"/>
    <n v="0"/>
    <s v="ร้านที่2"/>
    <s v="น***ันท์ ว***มลา"/>
    <s v="อุบลราชธานี"/>
    <s v="-"/>
    <s v=""/>
    <s v="24/08/2025 09:36"/>
    <s v="-"/>
    <s v="J&amp;T COD"/>
    <s v="Tiktok"/>
    <s v="จ่ายทีหลัง / COD"/>
    <s v=""/>
    <s v="763092251342"/>
    <s v="24/08/2025 09:36"/>
  </r>
  <r>
    <x v="3"/>
    <x v="3"/>
    <n v="50"/>
    <n v="1"/>
    <s v="FSE29"/>
    <n v="100"/>
    <n v="0"/>
    <s v="ร้านที่2"/>
    <s v="Y***nan M***osir"/>
    <s v="มหาสารคาม"/>
    <s v="-"/>
    <s v=""/>
    <s v="24/08/2025 09:35"/>
    <s v="-"/>
    <s v="J&amp;T COD"/>
    <s v="Tiktok"/>
    <s v="จ่ายทีหลัง / COD"/>
    <s v=""/>
    <s v="763034250344"/>
    <s v="24/08/2025 09:35"/>
  </r>
  <r>
    <x v="4"/>
    <x v="4"/>
    <n v="50"/>
    <n v="1"/>
    <s v="FSE29"/>
    <n v="100"/>
    <n v="0"/>
    <s v="ร้านที่2"/>
    <s v="Y***nan M***osir"/>
    <s v="มหาสารคาม"/>
    <s v="-"/>
    <s v=""/>
    <s v="24/08/2025 09:35"/>
    <s v="-"/>
    <s v="J&amp;T COD"/>
    <s v="Tiktok"/>
    <s v="จ่ายทีหลัง / COD"/>
    <s v=""/>
    <s v="763034250344"/>
    <s v="24/08/2025 09:35"/>
  </r>
  <r>
    <x v="5"/>
    <x v="5"/>
    <n v="50"/>
    <n v="1"/>
    <s v="FSE29"/>
    <n v="100"/>
    <n v="0"/>
    <s v="ร้านที่2"/>
    <s v="Y***nan M***osir"/>
    <s v="มหาสารคาม"/>
    <s v="-"/>
    <s v=""/>
    <s v="24/08/2025 09:35"/>
    <s v="-"/>
    <s v="J&amp;T COD"/>
    <s v="Tiktok"/>
    <s v="จ่ายทีหลัง / COD"/>
    <s v=""/>
    <s v="763034250344"/>
    <s v="24/08/2025 09:35"/>
  </r>
  <r>
    <x v="18"/>
    <x v="20"/>
    <n v="139"/>
    <n v="2"/>
    <s v="FSE27"/>
    <n v="256"/>
    <n v="38"/>
    <s v="ร้านที่2"/>
    <s v="ป***า ด***อด"/>
    <s v="บุรีรัมย์"/>
    <s v="-"/>
    <s v=""/>
    <s v="24/08/2025 09:33"/>
    <s v="-"/>
    <s v="J&amp;T Express"/>
    <s v="Tiktok"/>
    <s v="tiktok"/>
    <s v=""/>
    <s v="763017442375"/>
    <s v="24/08/2025 09:33"/>
  </r>
  <r>
    <x v="3"/>
    <x v="3"/>
    <n v="50"/>
    <n v="1"/>
    <s v="FSE26"/>
    <n v="100"/>
    <n v="0"/>
    <s v="ร้านที่2"/>
    <s v="ป***ร"/>
    <s v="กรุงเทพฯ"/>
    <s v="-"/>
    <s v=""/>
    <s v="24/08/2025 09:30"/>
    <s v="-"/>
    <s v="J&amp;T COD"/>
    <s v="Tiktok"/>
    <s v="จ่ายทีหลัง / COD"/>
    <s v=""/>
    <s v="763098453390"/>
    <s v="24/08/2025 09:30"/>
  </r>
  <r>
    <x v="4"/>
    <x v="4"/>
    <n v="50"/>
    <n v="1"/>
    <s v="FSE26"/>
    <n v="100"/>
    <n v="0"/>
    <s v="ร้านที่2"/>
    <s v="ป***ร"/>
    <s v="กรุงเทพฯ"/>
    <s v="-"/>
    <s v=""/>
    <s v="24/08/2025 09:30"/>
    <s v="-"/>
    <s v="J&amp;T COD"/>
    <s v="Tiktok"/>
    <s v="จ่ายทีหลัง / COD"/>
    <s v=""/>
    <s v="763098453390"/>
    <s v="24/08/2025 09:30"/>
  </r>
  <r>
    <x v="5"/>
    <x v="5"/>
    <n v="50"/>
    <n v="1"/>
    <s v="FSE26"/>
    <n v="100"/>
    <n v="0"/>
    <s v="ร้านที่2"/>
    <s v="ป***ร"/>
    <s v="กรุงเทพฯ"/>
    <s v="-"/>
    <s v=""/>
    <s v="24/08/2025 09:30"/>
    <s v="-"/>
    <s v="J&amp;T COD"/>
    <s v="Tiktok"/>
    <s v="จ่ายทีหลัง / COD"/>
    <s v=""/>
    <s v="763098453390"/>
    <s v="24/08/2025 09:30"/>
  </r>
  <r>
    <x v="0"/>
    <x v="0"/>
    <n v="50"/>
    <n v="6"/>
    <s v="FSE25"/>
    <n v="200"/>
    <n v="0"/>
    <s v="ร้านที่2"/>
    <s v="ร***รีเจริญลาภ  พ***กาศอ"/>
    <s v="ลำปาง"/>
    <s v="-"/>
    <s v=""/>
    <s v="24/08/2025 09:29"/>
    <s v="-"/>
    <s v="J&amp;T Express"/>
    <s v="Tiktok"/>
    <s v="tiktok"/>
    <s v=""/>
    <s v="763062171314"/>
    <s v="24/08/2025 09:29"/>
  </r>
  <r>
    <x v="3"/>
    <x v="3"/>
    <n v="50"/>
    <n v="2"/>
    <s v="FSE24"/>
    <n v="200"/>
    <n v="0"/>
    <s v="ร้านที่2"/>
    <s v="น***น เ***บุญมา"/>
    <s v="อ่างทอง"/>
    <s v="-"/>
    <s v=""/>
    <s v="24/08/2025 09:25"/>
    <s v="-"/>
    <s v="J&amp;T COD"/>
    <s v="Tiktok"/>
    <s v="จ่ายทีหลัง / COD"/>
    <s v=""/>
    <s v="763097647395"/>
    <s v="24/08/2025 09:26"/>
  </r>
  <r>
    <x v="4"/>
    <x v="4"/>
    <n v="50"/>
    <n v="2"/>
    <s v="FSE24"/>
    <n v="200"/>
    <n v="0"/>
    <s v="ร้านที่2"/>
    <s v="น***น เ***บุญมา"/>
    <s v="อ่างทอง"/>
    <s v="-"/>
    <s v=""/>
    <s v="24/08/2025 09:25"/>
    <s v="-"/>
    <s v="J&amp;T COD"/>
    <s v="Tiktok"/>
    <s v="จ่ายทีหลัง / COD"/>
    <s v=""/>
    <s v="763097647395"/>
    <s v="24/08/2025 09:26"/>
  </r>
  <r>
    <x v="5"/>
    <x v="5"/>
    <n v="50"/>
    <n v="2"/>
    <s v="FSE24"/>
    <n v="200"/>
    <n v="0"/>
    <s v="ร้านที่2"/>
    <s v="น***น เ***บุญมา"/>
    <s v="อ่างทอง"/>
    <s v="-"/>
    <s v=""/>
    <s v="24/08/2025 09:25"/>
    <s v="-"/>
    <s v="J&amp;T COD"/>
    <s v="Tiktok"/>
    <s v="จ่ายทีหลัง / COD"/>
    <s v=""/>
    <s v="763097647395"/>
    <s v="24/08/2025 09:26"/>
  </r>
  <r>
    <x v="8"/>
    <x v="8"/>
    <n v="25"/>
    <n v="2"/>
    <s v="FSE23"/>
    <n v="265"/>
    <n v="0"/>
    <s v="ร้านที่10"/>
    <s v="Atchara Ruengroong"/>
    <s v="138 หมู่3_x000a_ตำบลแม่ไร่_x000a_แม่จัน_x000a_เชียงราย_x000a_ 57240"/>
    <s v="57240"/>
    <s v="66858685058"/>
    <s v="24/08/2025 09:18"/>
    <s v="sompear3955@gmail.com"/>
    <s v="EMS COD"/>
    <s v="facebook"/>
    <s v="กสิกร"/>
    <s v=""/>
    <s v="-"/>
    <s v="24/08/2025 09:18"/>
  </r>
  <r>
    <x v="18"/>
    <x v="20"/>
    <n v="139"/>
    <n v="2"/>
    <s v="FSE23"/>
    <n v="265"/>
    <n v="0"/>
    <s v="ร้านที่10"/>
    <s v="Atchara Ruengroong"/>
    <s v="138 หมู่3_x000a_ตำบลแม่ไร่_x000a_แม่จัน_x000a_เชียงราย_x000a_ 57240"/>
    <s v="57240"/>
    <s v="66858685058"/>
    <s v="24/08/2025 09:18"/>
    <s v="sompear3955@gmail.com"/>
    <s v="EMS COD"/>
    <s v="facebook"/>
    <s v="กสิกร"/>
    <s v=""/>
    <s v="-"/>
    <s v="24/08/2025 09:18"/>
  </r>
  <r>
    <x v="0"/>
    <x v="0"/>
    <n v="50"/>
    <n v="6"/>
    <s v="FSE22"/>
    <n v="200"/>
    <n v="0"/>
    <s v="ร้านที่2"/>
    <s v="น***าวขวัญฤทัย พ***อุตสาหะ"/>
    <s v="เทศบาลนครเชียงใหม่"/>
    <s v="-"/>
    <s v=""/>
    <s v="24/08/2025 09:17"/>
    <s v="-"/>
    <s v="J&amp;T COD"/>
    <s v="Tiktok"/>
    <s v="จ่ายทีหลัง / COD"/>
    <s v="มะพร้าวน้ำหอม เผือกมะพร้าวอ่อน กล้วยหอมมะพร้าวเผา ตาลหอม ทุเรียน "/>
    <s v="763028777313"/>
    <s v="24/08/2025 09:17"/>
  </r>
  <r>
    <x v="0"/>
    <x v="0"/>
    <n v="50"/>
    <n v="6"/>
    <s v="FSE21"/>
    <n v="200"/>
    <n v="0"/>
    <s v="ร้านที่2"/>
    <s v="ส***พร"/>
    <s v="ประจวบคีรีขันธ์"/>
    <s v="-"/>
    <s v=""/>
    <s v="24/08/2025 09:17"/>
    <s v="-"/>
    <s v="J&amp;T COD"/>
    <s v="Tiktok"/>
    <s v="จ่ายทีหลัง / COD"/>
    <s v=""/>
    <s v="763028768386"/>
    <s v="24/08/2025 09:17"/>
  </r>
  <r>
    <x v="0"/>
    <x v="0"/>
    <n v="50"/>
    <n v="6"/>
    <s v="FSE20"/>
    <n v="200"/>
    <n v="0"/>
    <s v="ร้านที่2"/>
    <s v="เ***"/>
    <s v="เพชรบูรณ์"/>
    <s v="-"/>
    <s v=""/>
    <s v="24/08/2025 09:15"/>
    <s v="-"/>
    <s v="J&amp;T COD"/>
    <s v="Tiktok"/>
    <s v="จ่ายทีหลัง / COD"/>
    <s v=""/>
    <s v="763063366391"/>
    <s v="24/08/2025 09:15"/>
  </r>
  <r>
    <x v="0"/>
    <x v="0"/>
    <n v="50"/>
    <n v="6"/>
    <s v="FSE18"/>
    <n v="200"/>
    <n v="0"/>
    <s v="ร้านที่2"/>
    <s v="ป***มณี ร***ุ"/>
    <s v="ราชบุรี"/>
    <s v="-"/>
    <s v=""/>
    <s v="24/08/2025 09:11"/>
    <s v="-"/>
    <s v="J&amp;T COD"/>
    <s v="Tiktok"/>
    <s v="จ่ายทีหลัง / COD"/>
    <s v="ขอฝอยทอง3ค่ะ"/>
    <s v="763040377326"/>
    <s v="24/08/2025 09:11"/>
  </r>
  <r>
    <x v="1"/>
    <x v="1"/>
    <n v="68.333333333333329"/>
    <n v="3"/>
    <s v="FSE17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4/08/2025 09:41"/>
    <s v="-"/>
    <s v="SPX Express"/>
    <s v="Shopee"/>
    <s v="shopee"/>
    <s v=""/>
    <s v="TH251430356654T"/>
    <s v="24/08/2025 09:11"/>
  </r>
  <r>
    <x v="0"/>
    <x v="0"/>
    <n v="50"/>
    <n v="6"/>
    <s v="FSE13"/>
    <n v="200"/>
    <n v="0"/>
    <s v="ร้านที่2"/>
    <s v="ว***ุณี ข***รงค์"/>
    <s v="สุพรรณบุรี"/>
    <s v="-"/>
    <s v=""/>
    <s v="24/08/2025 09:01"/>
    <s v="-"/>
    <s v="J&amp;T COD"/>
    <s v="Tiktok"/>
    <s v="จ่ายทีหลัง / COD"/>
    <s v=""/>
    <s v="763074776310"/>
    <s v="24/08/2025 09:02"/>
  </r>
  <r>
    <x v="0"/>
    <x v="0"/>
    <n v="33.333333333333336"/>
    <n v="3"/>
    <s v="FSE12"/>
    <n v="100"/>
    <n v="0"/>
    <s v="ร้านที่2"/>
    <s v="พ***ษฐ์ ร***ะวรรณ"/>
    <s v="ระนอง"/>
    <s v="-"/>
    <s v=""/>
    <s v="24/08/2025 09:00"/>
    <s v="-"/>
    <s v="J&amp;T COD"/>
    <s v="Tiktok"/>
    <s v="จ่ายทีหลัง / COD"/>
    <s v=""/>
    <s v="763084279366"/>
    <s v="24/08/2025 09:00"/>
  </r>
  <r>
    <x v="0"/>
    <x v="0"/>
    <n v="33.333333333333336"/>
    <n v="3"/>
    <s v="FSE11"/>
    <n v="100"/>
    <n v="0"/>
    <s v="ร้านที่2"/>
    <s v="ส***พร เ***อนแดง"/>
    <s v="สงขลา"/>
    <s v="-"/>
    <s v=""/>
    <s v="24/08/2025 08:38"/>
    <s v="-"/>
    <s v="J&amp;T Express"/>
    <s v="Tiktok"/>
    <s v="tiktok"/>
    <s v=""/>
    <s v="763016977391"/>
    <s v="24/08/2025 08:38"/>
  </r>
  <r>
    <x v="2"/>
    <x v="2"/>
    <n v="27.5"/>
    <n v="4"/>
    <s v="FSE8"/>
    <n v="145"/>
    <n v="10"/>
    <s v="ร้านที่2"/>
    <s v="พ***์นารา  ช***กุล"/>
    <s v="ตราด"/>
    <s v="-"/>
    <s v=""/>
    <s v="24/08/2025 07:42"/>
    <s v="-"/>
    <s v="J&amp;T COD"/>
    <s v="Tiktok"/>
    <s v="จ่ายทีหลัง / COD"/>
    <s v=""/>
    <s v="763025051316"/>
    <s v="24/08/2025 07:43"/>
  </r>
  <r>
    <x v="0"/>
    <x v="0"/>
    <n v="33.333333333333336"/>
    <n v="3"/>
    <s v="FSE7"/>
    <n v="100"/>
    <n v="0"/>
    <s v="ร้านที่2"/>
    <s v="ค***พียงพิศ ย***ุข"/>
    <s v="ปราจีนบุรี"/>
    <s v="-"/>
    <s v=""/>
    <s v="24/08/2025 07:01"/>
    <s v="-"/>
    <s v="J&amp;T Express"/>
    <s v="Tiktok"/>
    <s v="tiktok"/>
    <s v=""/>
    <s v="762900572932"/>
    <s v="24/08/2025 07:01"/>
  </r>
  <r>
    <x v="0"/>
    <x v="0"/>
    <n v="50"/>
    <n v="6"/>
    <s v="FSE6"/>
    <n v="200"/>
    <n v="0"/>
    <s v="ร้านที่2"/>
    <s v="ส***พร"/>
    <s v="ประจวบคีรีขันธ์"/>
    <s v="-"/>
    <s v=""/>
    <s v="24/08/2025 06:51"/>
    <s v="-"/>
    <s v="J&amp;T COD"/>
    <s v="Tiktok"/>
    <s v="จ่ายทีหลัง / COD"/>
    <s v=""/>
    <s v="762953762981"/>
    <s v="24/08/2025 06:51"/>
  </r>
  <r>
    <x v="2"/>
    <x v="2"/>
    <n v="35"/>
    <n v="8"/>
    <s v="FSE5"/>
    <n v="328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24/08/2025 07:19"/>
    <s v="-"/>
    <s v="SPX Express"/>
    <s v="Shopee"/>
    <s v="shopee"/>
    <s v=""/>
    <s v="TH255043477151W"/>
    <s v="24/08/2025 06:50"/>
  </r>
  <r>
    <x v="0"/>
    <x v="0"/>
    <n v="50"/>
    <n v="6"/>
    <s v="FSE3"/>
    <n v="200"/>
    <n v="0"/>
    <s v="ร้านที่2"/>
    <s v="ม*  ห***รับสมัครงานโรงไก่"/>
    <s v="สระบุรี"/>
    <s v="-"/>
    <s v=""/>
    <s v="24/08/2025 06:09"/>
    <s v="-"/>
    <s v="Flash Express Thailand COD"/>
    <s v="Tiktok"/>
    <s v="จ่ายทีหลัง / COD"/>
    <s v=""/>
    <s v="THT100222UVMA9Z"/>
    <s v="24/08/2025 06:09"/>
  </r>
  <r>
    <x v="10"/>
    <x v="10"/>
    <n v="66.333333333333329"/>
    <n v="3"/>
    <s v="FSE2"/>
    <n v="229"/>
    <n v="0"/>
    <s v="ร้านที่1"/>
    <s v="ว******ร"/>
    <s v="******บ้านหลังสีฟ้า, หมู่ที่ 1, ตำบล เตาไห, อำเภอเพ็ญ ตำบลเตาไห อำเภอเพ็ญ จังหวัดอุดรธานี 41150"/>
    <s v="41150"/>
    <s v="24"/>
    <s v="24/08/2025 06:29"/>
    <s v="-"/>
    <s v="SPX Express"/>
    <s v="Shopee"/>
    <s v="shopee"/>
    <s v=""/>
    <s v="TH257036625497X"/>
    <s v="24/08/2025 05:59"/>
  </r>
  <r>
    <x v="0"/>
    <x v="0"/>
    <n v="33.333333333333336"/>
    <n v="3"/>
    <s v="FSE1"/>
    <n v="100"/>
    <n v="0"/>
    <s v="ร้านที่2"/>
    <s v="โ***ตา โ***่น"/>
    <s v="อ่างทอง"/>
    <s v="-"/>
    <s v=""/>
    <s v="24/08/2025 05:53"/>
    <s v="-"/>
    <s v="J&amp;T Express"/>
    <s v="Tiktok"/>
    <s v="tiktok"/>
    <s v=""/>
    <s v="762949268001"/>
    <s v="24/08/2025 05:52"/>
  </r>
  <r>
    <x v="0"/>
    <x v="0"/>
    <n v="33.333333333333336"/>
    <n v="6"/>
    <s v="FSE0"/>
    <n v="200"/>
    <n v="0"/>
    <s v="ร้านที่2"/>
    <s v="ศ***รวงษ์เกิด"/>
    <s v="นครราชสีมา"/>
    <s v="-"/>
    <s v=""/>
    <s v="24/08/2025 05:41"/>
    <s v="-"/>
    <s v="J&amp;T COD"/>
    <s v="Tiktok"/>
    <s v="จ่ายทีหลัง / COD"/>
    <s v=""/>
    <s v="762994060990"/>
    <s v="24/08/2025 05:41"/>
  </r>
  <r>
    <x v="0"/>
    <x v="0"/>
    <n v="50"/>
    <n v="6"/>
    <s v="FSD99"/>
    <n v="200"/>
    <n v="0"/>
    <s v="ร้านที่2"/>
    <s v="ว***กร ใ***ญญา"/>
    <s v="เพชรบูรณ์"/>
    <s v="-"/>
    <s v=""/>
    <s v="24/08/2025 04:16"/>
    <s v="-"/>
    <s v="J&amp;T COD"/>
    <s v="Tiktok"/>
    <s v="จ่ายทีหลัง / COD"/>
    <s v=""/>
    <s v="762940764961"/>
    <s v="24/08/2025 04:24"/>
  </r>
  <r>
    <x v="6"/>
    <x v="6"/>
    <n v="66.666666666666671"/>
    <n v="3"/>
    <s v="FSD98"/>
    <n v="100"/>
    <n v="0"/>
    <s v="ร้านที่2"/>
    <s v="N** C***er"/>
    <s v="กรุงเทพฯ"/>
    <s v="-"/>
    <s v=""/>
    <s v="24/08/2025 03:42"/>
    <s v="-"/>
    <s v="J&amp;T Express"/>
    <s v="Tiktok"/>
    <s v="tiktok"/>
    <s v=""/>
    <s v="762953966913"/>
    <s v="24/08/2025 03:42"/>
  </r>
  <r>
    <x v="12"/>
    <x v="13"/>
    <n v="14"/>
    <n v="1"/>
    <s v="FSD97"/>
    <n v="64"/>
    <n v="10"/>
    <s v="ร้านที่1"/>
    <s v="ก******ิ"/>
    <s v="******นาวศรี, อำเภอสวนผึ้ง ตำบลตะนาวศรี อำเภอสวนผึ้ง จังหวัดราชบุรี 70180"/>
    <s v="70180"/>
    <s v="42"/>
    <s v="24/08/2025 03:22"/>
    <s v="-"/>
    <s v="SPX Express"/>
    <s v="Shopee"/>
    <s v="shopee"/>
    <s v=""/>
    <s v="TH256043144778A"/>
    <s v="24/08/2025 03:21"/>
  </r>
  <r>
    <x v="2"/>
    <x v="2"/>
    <n v="40"/>
    <n v="1"/>
    <s v="FSD97"/>
    <n v="64"/>
    <n v="10"/>
    <s v="ร้านที่1"/>
    <s v="ก******ิ"/>
    <s v="******นาวศรี, อำเภอสวนผึ้ง ตำบลตะนาวศรี อำเภอสวนผึ้ง จังหวัดราชบุรี 70180"/>
    <s v="70180"/>
    <s v="42"/>
    <s v="24/08/2025 03:22"/>
    <s v="-"/>
    <s v="SPX Express"/>
    <s v="Shopee"/>
    <s v="shopee"/>
    <s v=""/>
    <s v="TH256043144778A"/>
    <s v="24/08/2025 03:21"/>
  </r>
  <r>
    <x v="0"/>
    <x v="0"/>
    <n v="50"/>
    <n v="6"/>
    <s v="FSD95"/>
    <n v="200"/>
    <n v="0"/>
    <s v="ร้านที่2"/>
    <s v="อ***รณ โ***ุกูล"/>
    <s v="สงขลา"/>
    <s v="-"/>
    <s v=""/>
    <s v="24/08/2025 02:20"/>
    <s v="-"/>
    <s v="J&amp;T Express"/>
    <s v="Tiktok"/>
    <s v="tiktok"/>
    <s v=""/>
    <s v="762987866970"/>
    <s v="24/08/2025 02:19"/>
  </r>
  <r>
    <x v="0"/>
    <x v="0"/>
    <n v="33.333333333333336"/>
    <n v="3"/>
    <s v="FSD93"/>
    <n v="100"/>
    <n v="0"/>
    <s v="ร้านที่2"/>
    <s v="ร***ี ง***ักดิ์"/>
    <s v="สุพรรณบุรี"/>
    <s v="-"/>
    <s v=""/>
    <s v="24/08/2025 01:25"/>
    <s v="-"/>
    <s v="J&amp;T Express"/>
    <s v="Tiktok"/>
    <s v="tiktok"/>
    <s v=""/>
    <s v="762980674912"/>
    <s v="24/08/2025 01:26"/>
  </r>
  <r>
    <x v="0"/>
    <x v="0"/>
    <n v="33.333333333333336"/>
    <n v="3"/>
    <s v="FSD92"/>
    <n v="100"/>
    <n v="0"/>
    <s v="ร้านที่2"/>
    <s v="ศ***ร บ***ี"/>
    <s v="บุรีรัมย์"/>
    <s v="-"/>
    <s v=""/>
    <s v="24/08/2025 01:20"/>
    <s v="-"/>
    <s v="J&amp;T Express"/>
    <s v="Tiktok"/>
    <s v="tiktok"/>
    <s v=""/>
    <s v="762971872913"/>
    <s v="24/08/2025 01:25"/>
  </r>
  <r>
    <x v="0"/>
    <x v="0"/>
    <n v="33.333333333333336"/>
    <n v="3"/>
    <s v="FSD91"/>
    <n v="100"/>
    <n v="0"/>
    <s v="ร้านที่2"/>
    <s v="พ***พิบูลย์ อ***พรม"/>
    <s v="สกลนคร"/>
    <s v="-"/>
    <s v=""/>
    <s v="24/08/2025 01:19"/>
    <s v="-"/>
    <s v="J&amp;T Express"/>
    <s v="Tiktok"/>
    <s v="tiktok"/>
    <s v=""/>
    <s v="762995376931"/>
    <s v="24/08/2025 01:25"/>
  </r>
  <r>
    <x v="1"/>
    <x v="1"/>
    <n v="68.333333333333329"/>
    <n v="3"/>
    <s v="FSD90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4/08/2025 00:52"/>
    <s v="-"/>
    <s v="SPX Express"/>
    <s v="Shopee"/>
    <s v="shopee"/>
    <s v=""/>
    <s v="TH257972684848A"/>
    <s v="24/08/2025 00:26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n v="66"/>
    <n v="1"/>
    <s v="FSH98"/>
    <n v="260"/>
    <n v="38"/>
    <s v="ร้านที่1"/>
    <s v="ไ******ม"/>
    <s v="******าอินแปลง ตำบลผาอินทร์แปลง อำเภอเอราวัณ จังหวัดเลย 42220"/>
    <s v="42220"/>
    <s v="75"/>
    <s v="26/08/2025 00:21"/>
    <s v="-"/>
    <s v="SPX Express"/>
    <s v="Shopee"/>
    <s v="shopee"/>
    <s v=""/>
    <s v="TH257329117825T"/>
    <s v="25/08/2025 23:45"/>
  </r>
  <r>
    <x v="1"/>
    <x v="1"/>
    <n v="66"/>
    <n v="1"/>
    <s v="FSH98"/>
    <n v="260"/>
    <n v="38"/>
    <s v="ร้านที่1"/>
    <s v="ไ******ม"/>
    <s v="******าอินแปลง ตำบลผาอินทร์แปลง อำเภอเอราวัณ จังหวัดเลย 42220"/>
    <s v="42220"/>
    <s v="75"/>
    <s v="26/08/2025 00:21"/>
    <s v="-"/>
    <s v="SPX Express"/>
    <s v="Shopee"/>
    <s v="shopee"/>
    <s v=""/>
    <s v="TH257329117825T"/>
    <s v="25/08/2025 23:45"/>
  </r>
  <r>
    <x v="2"/>
    <x v="2"/>
    <n v="67"/>
    <n v="1"/>
    <s v="FSH98"/>
    <n v="260"/>
    <n v="38"/>
    <s v="ร้านที่1"/>
    <s v="ไ******ม"/>
    <s v="******าอินแปลง ตำบลผาอินทร์แปลง อำเภอเอราวัณ จังหวัดเลย 42220"/>
    <s v="42220"/>
    <s v="75"/>
    <s v="26/08/2025 00:21"/>
    <s v="-"/>
    <s v="SPX Express"/>
    <s v="Shopee"/>
    <s v="shopee"/>
    <s v=""/>
    <s v="TH257329117825T"/>
    <s v="25/08/2025 23:45"/>
  </r>
  <r>
    <x v="2"/>
    <x v="2"/>
    <n v="66.333333333333329"/>
    <n v="3"/>
    <s v="FSH97"/>
    <n v="476"/>
    <n v="0"/>
    <s v="ร้านที่1"/>
    <s v="พ******ย"/>
    <s v="******อนรรฆนาค 9 บ้านหลังสุดท้าย/ขวามือ/ประตูรั้วไม้สูง] ตำบลกาฬสินธุ์ อำเภอเมืองกาฬสินธุ์ จังหวัดกาฬสินธุ์ 46000"/>
    <s v="46000"/>
    <s v="42"/>
    <s v="25/08/2025 23:38"/>
    <s v="-"/>
    <s v="Flash Express"/>
    <s v="Shopee"/>
    <s v="shopee"/>
    <s v=""/>
    <s v="TH43017NS1QE2A"/>
    <s v="25/08/2025 23:38"/>
  </r>
  <r>
    <x v="2"/>
    <x v="2"/>
    <n v="72"/>
    <n v="1"/>
    <s v="FSH97"/>
    <n v="476"/>
    <n v="0"/>
    <s v="ร้านที่1"/>
    <s v="พ******ย"/>
    <s v="******อนรรฆนาค 9 บ้านหลังสุดท้าย/ขวามือ/ประตูรั้วไม้สูง] ตำบลกาฬสินธุ์ อำเภอเมืองกาฬสินธุ์ จังหวัดกาฬสินธุ์ 46000"/>
    <s v="46000"/>
    <s v="42"/>
    <s v="25/08/2025 23:38"/>
    <s v="-"/>
    <s v="Flash Express"/>
    <s v="Shopee"/>
    <s v="shopee"/>
    <s v=""/>
    <s v="TH43017NS1QE2A"/>
    <s v="25/08/2025 23:38"/>
  </r>
  <r>
    <x v="2"/>
    <x v="2"/>
    <n v="72"/>
    <n v="1"/>
    <s v="FSH97"/>
    <n v="476"/>
    <n v="0"/>
    <s v="ร้านที่1"/>
    <s v="พ******ย"/>
    <s v="******อนรรฆนาค 9 บ้านหลังสุดท้าย/ขวามือ/ประตูรั้วไม้สูง] ตำบลกาฬสินธุ์ อำเภอเมืองกาฬสินธุ์ จังหวัดกาฬสินธุ์ 46000"/>
    <s v="46000"/>
    <s v="42"/>
    <s v="25/08/2025 23:38"/>
    <s v="-"/>
    <s v="Flash Express"/>
    <s v="Shopee"/>
    <s v="shopee"/>
    <s v=""/>
    <s v="TH43017NS1QE2A"/>
    <s v="25/08/2025 23:38"/>
  </r>
  <r>
    <x v="2"/>
    <x v="2"/>
    <n v="65"/>
    <n v="2"/>
    <s v="FSH97"/>
    <n v="476"/>
    <n v="0"/>
    <s v="ร้านที่1"/>
    <s v="พ******ย"/>
    <s v="******อนรรฆนาค 9 บ้านหลังสุดท้าย/ขวามือ/ประตูรั้วไม้สูง] ตำบลกาฬสินธุ์ อำเภอเมืองกาฬสินธุ์ จังหวัดกาฬสินธุ์ 46000"/>
    <s v="46000"/>
    <s v="42"/>
    <s v="25/08/2025 23:38"/>
    <s v="-"/>
    <s v="Flash Express"/>
    <s v="Shopee"/>
    <s v="shopee"/>
    <s v=""/>
    <s v="TH43017NS1QE2A"/>
    <s v="25/08/2025 23:38"/>
  </r>
  <r>
    <x v="3"/>
    <x v="3"/>
    <n v="45"/>
    <n v="2"/>
    <s v="FSH96"/>
    <n v="120"/>
    <n v="38"/>
    <s v="ร้านที่4"/>
    <s v="น***ปิยะฉัตร ป***มสี"/>
    <s v="หนองคาย"/>
    <s v="-"/>
    <s v=""/>
    <s v="25/08/2025 23:12"/>
    <s v="-"/>
    <s v="J&amp;T Express"/>
    <s v="Tiktok"/>
    <s v="tiktok"/>
    <s v=""/>
    <s v="763026175656"/>
    <s v="25/08/2025 23:12"/>
  </r>
  <r>
    <x v="4"/>
    <x v="4"/>
    <n v="66.666666666666671"/>
    <n v="6"/>
    <s v="FSH94"/>
    <n v="200"/>
    <n v="0"/>
    <s v="ร้านที่2"/>
    <s v="น***ดา ด***ิล"/>
    <s v="เพชรบูรณ์"/>
    <s v="-"/>
    <s v=""/>
    <s v="25/08/2025 22:07"/>
    <s v="-"/>
    <s v="J&amp;T COD"/>
    <s v="Tiktok"/>
    <s v="จ่ายทีหลัง / COD"/>
    <s v=""/>
    <s v="763015674702"/>
    <s v="25/08/2025 22:07"/>
  </r>
  <r>
    <x v="4"/>
    <x v="4"/>
    <n v="66.666666666666671"/>
    <n v="3"/>
    <s v="FSH93"/>
    <n v="138"/>
    <n v="38"/>
    <s v="ร้านที่2"/>
    <s v="น***นท์ ส***ัด"/>
    <s v="สงขลา"/>
    <s v="-"/>
    <s v=""/>
    <s v="25/08/2025 21:39"/>
    <s v="-"/>
    <s v="J&amp;T Express"/>
    <s v="Tiktok"/>
    <s v="tiktok"/>
    <s v=""/>
    <s v="763022384622"/>
    <s v="25/08/2025 21:39"/>
  </r>
  <r>
    <x v="2"/>
    <x v="2"/>
    <n v="66.333333333333329"/>
    <n v="3"/>
    <s v="FSH92"/>
    <n v="179.25"/>
    <n v="26"/>
    <s v="ร้านที่8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5/08/2025 21:39"/>
    <s v="-"/>
    <s v="Kerry_dropoff"/>
    <s v="Lazada"/>
    <s v="lazada"/>
    <s v=""/>
    <s v="LEXPU0601158359"/>
    <s v="25/08/2025 21:39"/>
  </r>
  <r>
    <x v="5"/>
    <x v="5"/>
    <n v="50.7"/>
    <n v="1"/>
    <s v="FSH91"/>
    <n v="108.4"/>
    <n v="7"/>
    <s v="ร้านที่1"/>
    <s v="วราภรณ์ ศรมณี"/>
    <s v="444/80 ม.สัมมากร ซ.รามคำแหง162/1 ถ.รามคำแหง แขวงสะพานสูง_x000a__x000a_สะพานสูง/ Sapan Sungกรุงเทพมหานคร/ Bangkok_x000a_10240"/>
    <s v="10240"/>
    <s v="660926049191"/>
    <s v="25/08/2025 21:37"/>
    <s v="-"/>
    <s v="Kerry_dropoff"/>
    <s v="Lazada"/>
    <s v="lazada"/>
    <s v=""/>
    <s v="LEXPU0601166385"/>
    <s v="25/08/2025 21:37"/>
  </r>
  <r>
    <x v="6"/>
    <x v="5"/>
    <n v="50.7"/>
    <n v="1"/>
    <s v="FSH91"/>
    <n v="108.4"/>
    <n v="7"/>
    <s v="ร้านที่1"/>
    <s v="วราภรณ์ ศรมณี"/>
    <s v="444/80 ม.สัมมากร ซ.รามคำแหง162/1 ถ.รามคำแหง แขวงสะพานสูง_x000a__x000a_สะพานสูง/ Sapan Sungกรุงเทพมหานคร/ Bangkok_x000a_10240"/>
    <s v="10240"/>
    <s v="660926049191"/>
    <s v="25/08/2025 21:37"/>
    <s v="-"/>
    <s v="Kerry_dropoff"/>
    <s v="Lazada"/>
    <s v="lazada"/>
    <s v=""/>
    <s v="LEXPU0601166385"/>
    <s v="25/08/2025 21:37"/>
  </r>
  <r>
    <x v="7"/>
    <x v="6"/>
    <n v="50"/>
    <n v="6"/>
    <s v="FSH90"/>
    <n v="200"/>
    <n v="0"/>
    <s v="ร้านที่2"/>
    <s v="ส***งพาหาร"/>
    <s v="กรุงเทพฯ"/>
    <s v="-"/>
    <s v=""/>
    <s v="25/08/2025 21:33"/>
    <s v="-"/>
    <s v="J&amp;T COD"/>
    <s v="Tiktok"/>
    <s v="จ่ายทีหลัง / COD"/>
    <s v=""/>
    <s v="763016893623"/>
    <s v="25/08/2025 21:33"/>
  </r>
  <r>
    <x v="7"/>
    <x v="6"/>
    <n v="50"/>
    <n v="6"/>
    <s v="FSH89"/>
    <n v="200"/>
    <n v="0"/>
    <s v="ร้านที่2"/>
    <s v="พ***ีภรณ์"/>
    <s v="ลำปาง"/>
    <s v="-"/>
    <s v=""/>
    <s v="25/08/2025 21:17"/>
    <s v="-"/>
    <s v="J&amp;T Express"/>
    <s v="Tiktok"/>
    <s v="tiktok"/>
    <s v=""/>
    <s v="763049296612"/>
    <s v="25/08/2025 21:19"/>
  </r>
  <r>
    <x v="8"/>
    <x v="7"/>
    <n v="10"/>
    <n v="50"/>
    <s v="FSH88"/>
    <n v="490"/>
    <n v="14"/>
    <s v="ร้านที่1"/>
    <s v="น******ด"/>
    <s v="******เภอดเดชอุดม จังหวัดอุบลราชธานี ตำบลโพนงาม อำเภอเดชอุดม จังหวัดอุบลราชธานี 34160"/>
    <s v="34160"/>
    <s v="57"/>
    <s v="25/08/2025 21:45"/>
    <s v="-"/>
    <s v="Flash Express"/>
    <s v="Shopee"/>
    <s v="shopee"/>
    <s v=""/>
    <s v="TH31067NS0PV6N"/>
    <s v="25/08/2025 21:16"/>
  </r>
  <r>
    <x v="4"/>
    <x v="4"/>
    <n v="66.666666666666671"/>
    <n v="3"/>
    <s v="FSH87"/>
    <n v="100"/>
    <n v="0"/>
    <s v="ร้านที่2"/>
    <s v="เ***ดาว  ใ***นทร์"/>
    <s v="จังหวัดน่าน"/>
    <s v="-"/>
    <s v=""/>
    <s v="25/08/2025 21:08"/>
    <s v="-"/>
    <s v="J&amp;T Express"/>
    <s v="Tiktok"/>
    <s v="tiktok"/>
    <s v=""/>
    <s v="763088588614"/>
    <s v="25/08/2025 21:12"/>
  </r>
  <r>
    <x v="7"/>
    <x v="6"/>
    <n v="50"/>
    <n v="6"/>
    <s v="FSH85"/>
    <n v="200"/>
    <n v="0"/>
    <s v="ร้านที่2"/>
    <s v="ร***ภรณ์ ภ***็ชร"/>
    <s v="กาฬสินธุ์"/>
    <s v="-"/>
    <s v=""/>
    <s v="25/08/2025 21:05"/>
    <s v="-"/>
    <s v="J&amp;T COD"/>
    <s v="Tiktok"/>
    <s v="จ่ายทีหลัง / COD"/>
    <s v=""/>
    <s v="763092897626"/>
    <s v="25/08/2025 21:10"/>
  </r>
  <r>
    <x v="6"/>
    <x v="5"/>
    <n v="20.99"/>
    <n v="1"/>
    <s v="FSH84"/>
    <n v="48.99"/>
    <n v="7"/>
    <s v="ร้านที่1"/>
    <s v="เปรมจิตต์ สุวรรณบงกช"/>
    <s v="69/213 หมู่บ้านฟ้ารังสิต ถ.รังสิตนครนายก ต.บึงยี่โถ_x000a__x000a_ธัญบุรี/ Thanyaburiปทุมธานี/ Pathum Thani_x000a_12130"/>
    <s v="12130"/>
    <s v="660891069077"/>
    <s v="25/08/2025 21:09"/>
    <s v="-"/>
    <s v="Kerry_dropoff"/>
    <s v="Lazada"/>
    <s v="lazada"/>
    <s v=""/>
    <s v="LEXPU0601165994"/>
    <s v="25/08/2025 21:09"/>
  </r>
  <r>
    <x v="9"/>
    <x v="5"/>
    <n v="21"/>
    <n v="1"/>
    <s v="FSH84"/>
    <n v="48.99"/>
    <n v="7"/>
    <s v="ร้านที่1"/>
    <s v="เปรมจิตต์ สุวรรณบงกช"/>
    <s v="69/213 หมู่บ้านฟ้ารังสิต ถ.รังสิตนครนายก ต.บึงยี่โถ_x000a__x000a_ธัญบุรี/ Thanyaburiปทุมธานี/ Pathum Thani_x000a_12130"/>
    <s v="12130"/>
    <s v="660891069077"/>
    <s v="25/08/2025 21:09"/>
    <s v="-"/>
    <s v="Kerry_dropoff"/>
    <s v="Lazada"/>
    <s v="lazada"/>
    <s v=""/>
    <s v="LEXPU0601165994"/>
    <s v="25/08/2025 21:09"/>
  </r>
  <r>
    <x v="10"/>
    <x v="8"/>
    <n v="54.5"/>
    <n v="2"/>
    <s v="FSH83"/>
    <n v="68.599999999999994"/>
    <n v="7"/>
    <s v="ร้านที่1"/>
    <s v="นางสาวนารีรัตน์  นาดี"/>
    <s v="121 หมู่ 1 ต.พระพุทธ อำเภอเฉลิมพระเกียรติ จ.นครราชสีมา_x000a__x000a_เฉลิมพระเกียรติ/ Chaloem Phra Kiatนครราชสีมา/ Nakhon Ratchasima_x000a_30230"/>
    <s v="30230"/>
    <s v="660831468012"/>
    <s v="25/08/2025 21:09"/>
    <s v="-"/>
    <s v="Kerry_dropoff"/>
    <s v="Lazada"/>
    <s v="lazada"/>
    <s v=""/>
    <s v="LEXPU0601155377"/>
    <s v="25/08/2025 21:09"/>
  </r>
  <r>
    <x v="6"/>
    <x v="5"/>
    <n v="58.93"/>
    <n v="1"/>
    <s v="FSH82"/>
    <n v="124.86"/>
    <n v="7"/>
    <s v="ร้านที่1"/>
    <s v="วิลาสินี  ศรมณี"/>
    <s v="444/80  หมู่บ้านสัมมากร รามคำแหง162/1_x000a__x000a_สะพานสูง/ Sapan Sungกรุงเทพมหานคร/ Bangkok_x000a_10240"/>
    <s v="10240"/>
    <s v="660815827611"/>
    <s v="25/08/2025 21:09"/>
    <s v="-"/>
    <s v="Kerry_dropoff"/>
    <s v="Lazada"/>
    <s v="lazada"/>
    <s v=""/>
    <s v="LEXPU0601166961"/>
    <s v="25/08/2025 21:09"/>
  </r>
  <r>
    <x v="5"/>
    <x v="5"/>
    <n v="58.93"/>
    <n v="1"/>
    <s v="FSH82"/>
    <n v="124.86"/>
    <n v="7"/>
    <s v="ร้านที่1"/>
    <s v="วิลาสินี  ศรมณี"/>
    <s v="444/80  หมู่บ้านสัมมากร รามคำแหง162/1_x000a__x000a_สะพานสูง/ Sapan Sungกรุงเทพมหานคร/ Bangkok_x000a_10240"/>
    <s v="10240"/>
    <s v="660815827611"/>
    <s v="25/08/2025 21:09"/>
    <s v="-"/>
    <s v="Kerry_dropoff"/>
    <s v="Lazada"/>
    <s v="lazada"/>
    <s v=""/>
    <s v="LEXPU0601166961"/>
    <s v="25/08/2025 21:09"/>
  </r>
  <r>
    <x v="7"/>
    <x v="6"/>
    <n v="50"/>
    <n v="6"/>
    <s v="FSH81"/>
    <n v="352"/>
    <n v="64"/>
    <s v="ร้านที่1"/>
    <s v="นายประเวศ แช่มพิจิตร"/>
    <s v="164 ม.6 ต.บ่อทอง_x000a__x000a_กบินทร์บุรี/ Kabin Buriปราจีนบุรี/ Prachin Buri_x000a_25110"/>
    <s v="25110"/>
    <s v="660973160146"/>
    <s v="25/08/2025 21:07"/>
    <s v="-"/>
    <s v="Kerry_dropoff"/>
    <s v="Lazada"/>
    <s v="lazada"/>
    <s v=""/>
    <s v="LEXPU0601159928"/>
    <s v="25/08/2025 21:07"/>
  </r>
  <r>
    <x v="0"/>
    <x v="0"/>
    <n v="66"/>
    <n v="1"/>
    <s v="FSH80"/>
    <n v="222"/>
    <n v="0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25/08/2025 20:58"/>
    <s v="-"/>
    <s v="SPX Express"/>
    <s v="Shopee"/>
    <s v="shopee"/>
    <s v=""/>
    <s v="TH2544770120170"/>
    <s v="25/08/2025 20:56"/>
  </r>
  <r>
    <x v="1"/>
    <x v="1"/>
    <n v="66"/>
    <n v="1"/>
    <s v="FSH80"/>
    <n v="222"/>
    <n v="0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25/08/2025 20:58"/>
    <s v="-"/>
    <s v="SPX Express"/>
    <s v="Shopee"/>
    <s v="shopee"/>
    <s v=""/>
    <s v="TH2544770120170"/>
    <s v="25/08/2025 20:56"/>
  </r>
  <r>
    <x v="2"/>
    <x v="2"/>
    <n v="67"/>
    <n v="1"/>
    <s v="FSH80"/>
    <n v="222"/>
    <n v="0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25/08/2025 20:58"/>
    <s v="-"/>
    <s v="SPX Express"/>
    <s v="Shopee"/>
    <s v="shopee"/>
    <s v=""/>
    <s v="TH2544770120170"/>
    <s v="25/08/2025 20:56"/>
  </r>
  <r>
    <x v="3"/>
    <x v="3"/>
    <n v="33.333333333333336"/>
    <n v="3"/>
    <s v="FSH78"/>
    <n v="110"/>
    <n v="10"/>
    <s v="ร้านที่4"/>
    <s v="น***ทธิ์ ฮ***ิเศษ"/>
    <s v="ปทุมธานี"/>
    <s v="-"/>
    <s v=""/>
    <s v="25/08/2025 20:49"/>
    <s v="-"/>
    <s v="Flash Express Thailand COD"/>
    <s v="Tiktok"/>
    <s v="จ่ายทีหลัง / COD"/>
    <s v=""/>
    <s v="THT0402230K7M5Z"/>
    <s v="25/08/2025 20:49"/>
  </r>
  <r>
    <x v="0"/>
    <x v="0"/>
    <n v="90"/>
    <n v="2"/>
    <s v="FSH77"/>
    <n v="136"/>
    <n v="0"/>
    <s v="ร้านที่6"/>
    <s v="กมลวรรณมีพันธ์"/>
    <s v="259หมู่13ต.น้ำชุนอ.หล่มสักจ.เพชรบุรญ์_x000a__x000a_หล่มสัก/ Lom Sakเพชรบูรณ์/ Phetchabun_x000a_67110"/>
    <s v="67110"/>
    <s v="660966650872"/>
    <s v="25/08/2025 20:47"/>
    <s v="-"/>
    <s v="Kerry_dropoff"/>
    <s v="Lazada"/>
    <s v="lazada"/>
    <s v=""/>
    <s v="TH63037NRTBX7N"/>
    <s v="25/08/2025 20:47"/>
  </r>
  <r>
    <x v="7"/>
    <x v="6"/>
    <n v="33.333333333333336"/>
    <n v="3"/>
    <s v="FSH76"/>
    <n v="135"/>
    <n v="35"/>
    <s v="ร้านที่2"/>
    <s v="ว***า เ***าช"/>
    <s v="กรุงเทพฯ"/>
    <s v="-"/>
    <s v=""/>
    <s v="25/08/2025 20:33"/>
    <s v="-"/>
    <s v="J&amp;T COD"/>
    <s v="Tiktok"/>
    <s v="จ่ายทีหลัง / COD"/>
    <s v=""/>
    <s v="763073794674"/>
    <s v="25/08/2025 20:33"/>
  </r>
  <r>
    <x v="7"/>
    <x v="6"/>
    <n v="49"/>
    <n v="1"/>
    <s v="FSH74"/>
    <n v="114"/>
    <n v="0"/>
    <s v="ร้านที่1"/>
    <s v="น******ม"/>
    <s v="******่ (หลังโรงพักบางแม่นางเก่าซอยกศน) ตำบลบางแม่นาง อำเภอบางใหญ่ จังหวัดนนทบุรี 11140"/>
    <s v="11140"/>
    <s v="80"/>
    <s v="25/08/2025 21:01"/>
    <s v="-"/>
    <s v="SPX Express"/>
    <s v="Shopee"/>
    <s v="shopee"/>
    <s v=""/>
    <s v="TH254615826755I"/>
    <s v="25/08/2025 20:31"/>
  </r>
  <r>
    <x v="2"/>
    <x v="2"/>
    <n v="71"/>
    <n v="1"/>
    <s v="FSH74"/>
    <n v="114"/>
    <n v="0"/>
    <s v="ร้านที่1"/>
    <s v="น******ม"/>
    <s v="******่ (หลังโรงพักบางแม่นางเก่าซอยกศน) ตำบลบางแม่นาง อำเภอบางใหญ่ จังหวัดนนทบุรี 11140"/>
    <s v="11140"/>
    <s v="80"/>
    <s v="25/08/2025 21:01"/>
    <s v="-"/>
    <s v="SPX Express"/>
    <s v="Shopee"/>
    <s v="shopee"/>
    <s v=""/>
    <s v="TH254615826755I"/>
    <s v="25/08/2025 20:31"/>
  </r>
  <r>
    <x v="3"/>
    <x v="3"/>
    <n v="27.5"/>
    <n v="4"/>
    <s v="FSH73"/>
    <n v="160"/>
    <n v="0"/>
    <s v="ร้านที่1"/>
    <s v="ส****ร"/>
    <s v="******.โคคลาน อ.ตาพระยา จะ.สระแก้ว 27180 ตำบลโคคลาน อำเภอตาพระยา จังหวัดสระแก้ว 27180"/>
    <s v="27180"/>
    <s v="40"/>
    <s v="25/08/2025 20:53"/>
    <s v="-"/>
    <s v="Flash Express"/>
    <s v="Shopee"/>
    <s v="shopee"/>
    <s v=""/>
    <s v="TH26037NS3ZJ4E"/>
    <s v="25/08/2025 20:23"/>
  </r>
  <r>
    <x v="7"/>
    <x v="6"/>
    <n v="33.333333333333336"/>
    <n v="3"/>
    <s v="FSH72"/>
    <n v="100"/>
    <n v="0"/>
    <s v="ร้านที่2"/>
    <s v="ว***ไกร จ***ระสงค์สุข"/>
    <s v="ชลบุรี"/>
    <s v="-"/>
    <s v=""/>
    <s v="25/08/2025 20:18"/>
    <s v="-"/>
    <s v="J&amp;T COD"/>
    <s v="Tiktok"/>
    <s v="จ่ายทีหลัง / COD"/>
    <s v=""/>
    <s v="763096093653"/>
    <s v="25/08/2025 20:18"/>
  </r>
  <r>
    <x v="7"/>
    <x v="6"/>
    <n v="50"/>
    <n v="6"/>
    <s v="FSH71"/>
    <n v="200"/>
    <n v="0"/>
    <s v="ร้านที่2"/>
    <s v="ป***ินท์ ร***ะรงรอง"/>
    <s v="กรุงเทพฯ"/>
    <s v="-"/>
    <s v=""/>
    <s v="25/08/2025 20:14"/>
    <s v="-"/>
    <s v="J&amp;T COD"/>
    <s v="Tiktok"/>
    <s v="จ่ายทีหลัง / COD"/>
    <s v=""/>
    <s v="763043688702"/>
    <s v="25/08/2025 20:14"/>
  </r>
  <r>
    <x v="7"/>
    <x v="6"/>
    <n v="33.333333333333336"/>
    <n v="3"/>
    <s v="FSH68"/>
    <n v="138"/>
    <n v="38"/>
    <s v="ร้านที่2"/>
    <s v="บ***ร  เ***ัยภูมิ"/>
    <s v="มหาสารคาม"/>
    <s v="-"/>
    <s v=""/>
    <s v="25/08/2025 20:00"/>
    <s v="-"/>
    <s v="J&amp;T Express"/>
    <s v="Tiktok"/>
    <s v="tiktok"/>
    <s v=""/>
    <s v="763002092650"/>
    <s v="25/08/2025 20:00"/>
  </r>
  <r>
    <x v="7"/>
    <x v="6"/>
    <n v="33.333333333333336"/>
    <n v="3"/>
    <s v="FSH66"/>
    <n v="100"/>
    <n v="0"/>
    <s v="ร้านที่2"/>
    <s v="ค***ม่ ท***บ โ***ึ่ง"/>
    <s v="บุรีรัมย์"/>
    <s v="-"/>
    <s v=""/>
    <s v="25/08/2025 19:43"/>
    <s v="-"/>
    <s v="J&amp;T Express"/>
    <s v="Tiktok"/>
    <s v="tiktok"/>
    <s v=""/>
    <s v="763066790662"/>
    <s v="25/08/2025 19:42"/>
  </r>
  <r>
    <x v="11"/>
    <x v="9"/>
    <n v="12"/>
    <n v="10"/>
    <s v="FSH65"/>
    <n v="123"/>
    <n v="0"/>
    <s v="ร้านที่1"/>
    <s v="บ******ี"/>
    <s v="******เมี่ยง ต.หนองผือ ตำบลหนองผือ อำเภอท่าลี่ จังหวัดเลย 42140"/>
    <s v="42140"/>
    <s v="90"/>
    <s v="25/08/2025 19:11"/>
    <s v="-"/>
    <s v="SPX Express"/>
    <s v="Shopee"/>
    <s v="shopee"/>
    <s v=""/>
    <s v="TH2525670035834"/>
    <s v="25/08/2025 19:10"/>
  </r>
  <r>
    <x v="7"/>
    <x v="6"/>
    <n v="50"/>
    <n v="6"/>
    <s v="FSH64"/>
    <n v="200"/>
    <n v="0"/>
    <s v="ร้านที่2"/>
    <s v="ค***ุญเลิศ ม***ิธรรมธร"/>
    <s v="เลย"/>
    <s v="-"/>
    <s v=""/>
    <s v="25/08/2025 18:47"/>
    <s v="-"/>
    <s v="J&amp;T Express"/>
    <s v="Tiktok"/>
    <s v="tiktok"/>
    <s v=""/>
    <s v="763068198642"/>
    <s v="25/08/2025 18:47"/>
  </r>
  <r>
    <x v="7"/>
    <x v="6"/>
    <n v="50"/>
    <n v="6"/>
    <s v="FSH63"/>
    <n v="200"/>
    <n v="0"/>
    <s v="ร้านที่2"/>
    <s v="ว***ียร"/>
    <s v="กรุงเทพฯ"/>
    <s v="-"/>
    <s v=""/>
    <s v="25/08/2025 18:41"/>
    <s v="-"/>
    <s v="J&amp;T COD"/>
    <s v="Tiktok"/>
    <s v="จ่ายทีหลัง / COD"/>
    <s v=""/>
    <s v="763090790652"/>
    <s v="25/08/2025 18:41"/>
  </r>
  <r>
    <x v="7"/>
    <x v="6"/>
    <n v="50"/>
    <n v="6"/>
    <s v="FSH62"/>
    <n v="200"/>
    <n v="0"/>
    <s v="ร้านที่2"/>
    <s v="k***aluckpissawat"/>
    <s v="บุรีรัมย์"/>
    <s v="-"/>
    <s v=""/>
    <s v="25/08/2025 18:07"/>
    <s v="-"/>
    <s v="J&amp;T COD"/>
    <s v="Tiktok"/>
    <s v="จ่ายทีหลัง / COD"/>
    <s v=""/>
    <s v="763022396651"/>
    <s v="25/08/2025 18:07"/>
  </r>
  <r>
    <x v="3"/>
    <x v="3"/>
    <n v="45"/>
    <n v="2"/>
    <s v="FSH61"/>
    <n v="82"/>
    <n v="0"/>
    <s v="ร้านที่4"/>
    <s v="น***าณกร ม***มือง"/>
    <s v="แพร่"/>
    <s v="-"/>
    <s v=""/>
    <s v="25/08/2025 17:56"/>
    <s v="-"/>
    <s v="J&amp;T COD"/>
    <s v="Tiktok"/>
    <s v="จ่ายทีหลัง / COD"/>
    <s v=""/>
    <s v="763037877630"/>
    <s v="25/08/2025 17:56"/>
  </r>
  <r>
    <x v="7"/>
    <x v="6"/>
    <n v="50"/>
    <n v="6"/>
    <s v="FSH60"/>
    <n v="200"/>
    <n v="0"/>
    <s v="ร้านที่2"/>
    <s v="ส***พรรณ น***ยานันท์"/>
    <s v="Bangkok"/>
    <s v="-"/>
    <s v=""/>
    <s v="25/08/2025 17:44"/>
    <s v="-"/>
    <s v="J&amp;T Express"/>
    <s v="Tiktok"/>
    <s v="tiktok"/>
    <s v=""/>
    <s v="763008894620"/>
    <s v="25/08/2025 17:44"/>
  </r>
  <r>
    <x v="2"/>
    <x v="2"/>
    <n v="66.333333333333329"/>
    <n v="3"/>
    <s v="FSH59"/>
    <n v="197.08"/>
    <n v="26"/>
    <s v="ร้านที่8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25/08/2025 17:34"/>
    <s v="-"/>
    <s v="Kerry_dropoff"/>
    <s v="Lazada"/>
    <s v="lazada"/>
    <s v=""/>
    <s v="LEXPU0601160662"/>
    <s v="25/08/2025 17:34"/>
  </r>
  <r>
    <x v="4"/>
    <x v="4"/>
    <n v="66.666666666666671"/>
    <n v="3"/>
    <s v="FSH58"/>
    <n v="100"/>
    <n v="0"/>
    <s v="ร้านที่2"/>
    <s v="จ***จิตต์ อ***์"/>
    <s v="เทศบาลนครนครปฐม"/>
    <s v="-"/>
    <s v=""/>
    <s v="25/08/2025 17:33"/>
    <s v="-"/>
    <s v="J&amp;T COD"/>
    <s v="Tiktok"/>
    <s v="จ่ายทีหลัง / COD"/>
    <s v=""/>
    <s v="763095770673"/>
    <s v="25/08/2025 17:33"/>
  </r>
  <r>
    <x v="7"/>
    <x v="6"/>
    <n v="50"/>
    <n v="6"/>
    <s v="FSH57"/>
    <n v="200"/>
    <n v="0"/>
    <s v="ร้านที่2"/>
    <s v="ส***ดา พ***ขียว"/>
    <s v="นครราชสีมา"/>
    <s v="-"/>
    <s v=""/>
    <s v="25/08/2025 17:29"/>
    <s v="-"/>
    <s v="J&amp;T COD"/>
    <s v="Tiktok"/>
    <s v="จ่ายทีหลัง / COD"/>
    <s v=""/>
    <s v="763024191650"/>
    <s v="25/08/2025 17:29"/>
  </r>
  <r>
    <x v="7"/>
    <x v="6"/>
    <n v="50"/>
    <n v="6"/>
    <s v="FSH56"/>
    <n v="200"/>
    <n v="0"/>
    <s v="ร้านที่2"/>
    <s v="ค***ันเพ็ญ ไ***ุล"/>
    <s v="ระยอง"/>
    <s v="-"/>
    <s v=""/>
    <s v="25/08/2025 17:22"/>
    <s v="-"/>
    <s v="J&amp;T Express"/>
    <s v="Tiktok"/>
    <s v="tiktok"/>
    <s v=""/>
    <s v="763036290634"/>
    <s v="25/08/2025 17:21"/>
  </r>
  <r>
    <x v="7"/>
    <x v="6"/>
    <n v="33.333333333333336"/>
    <n v="6"/>
    <s v="FSH55"/>
    <n v="200"/>
    <n v="0"/>
    <s v="ร้านที่2"/>
    <s v="w***porn"/>
    <s v="เทศบาลนครนครศรีธรรมราช"/>
    <s v="-"/>
    <s v=""/>
    <s v="25/08/2025 17:11"/>
    <s v="-"/>
    <s v="J&amp;T COD"/>
    <s v="Tiktok"/>
    <s v="จ่ายทีหลัง / COD"/>
    <s v=""/>
    <s v="763017496636"/>
    <s v="25/08/2025 17:11"/>
  </r>
  <r>
    <x v="3"/>
    <x v="3"/>
    <n v="27.5"/>
    <n v="4"/>
    <s v="FSH54"/>
    <n v="185"/>
    <n v="0"/>
    <s v="ร้านที่2"/>
    <s v=""/>
    <s v=""/>
    <s v="-"/>
    <s v=""/>
    <s v="-"/>
    <s v="-"/>
    <s v="Next-day delivery"/>
    <s v="Tiktok"/>
    <s v="-"/>
    <s v=""/>
    <s v="-"/>
    <s v="25/08/2025 17:07"/>
  </r>
  <r>
    <x v="7"/>
    <x v="6"/>
    <n v="65"/>
    <n v="1"/>
    <s v="FSH54"/>
    <n v="185"/>
    <n v="0"/>
    <s v="ร้านที่2"/>
    <s v=""/>
    <s v=""/>
    <s v="-"/>
    <s v=""/>
    <s v="-"/>
    <s v="-"/>
    <s v="Next-day delivery"/>
    <s v="Tiktok"/>
    <s v="-"/>
    <s v=""/>
    <s v="-"/>
    <s v="25/08/2025 17:07"/>
  </r>
  <r>
    <x v="12"/>
    <x v="10"/>
    <n v="14"/>
    <n v="2"/>
    <s v="FSH53"/>
    <n v="44"/>
    <n v="16"/>
    <s v="ร้านที่1"/>
    <s v="ก******์"/>
    <s v="******์ 57 ซ.ปริยานนท์ (ปรีชา1) แขวงบางโพงพาง แขวงบางโพงพาง เขตยานนาวา จังหวัดกรุงเทพมหานคร 10120"/>
    <s v="10120"/>
    <s v="74"/>
    <s v="25/08/2025 17:06"/>
    <s v="-"/>
    <s v="SPX Express"/>
    <s v="Shopee"/>
    <s v="shopee"/>
    <s v=""/>
    <s v="TH254677056651N"/>
    <s v="25/08/2025 17:06"/>
  </r>
  <r>
    <x v="7"/>
    <x v="6"/>
    <n v="50"/>
    <n v="12"/>
    <s v="FSH52"/>
    <n v="400"/>
    <n v="0"/>
    <s v="ร้านที่2"/>
    <s v="u***9390990738100"/>
    <s v="นครนายก"/>
    <s v="-"/>
    <s v=""/>
    <s v="25/08/2025 17:02"/>
    <s v="-"/>
    <s v="J&amp;T COD"/>
    <s v="Tiktok"/>
    <s v="จ่ายทีหลัง / COD"/>
    <s v=""/>
    <s v="763043466662"/>
    <s v="25/08/2025 17:02"/>
  </r>
  <r>
    <x v="7"/>
    <x v="6"/>
    <n v="50"/>
    <n v="12"/>
    <s v="FSH50"/>
    <n v="400"/>
    <n v="0"/>
    <s v="ร้านที่2"/>
    <s v="น** จ***คำ น***วล"/>
    <s v="เชียงราย"/>
    <s v="-"/>
    <s v=""/>
    <s v="25/08/2025 16:47"/>
    <s v="-"/>
    <s v="J&amp;T COD"/>
    <s v="Tiktok"/>
    <s v="จ่ายทีหลัง / COD"/>
    <s v=""/>
    <s v="763027765684"/>
    <s v="25/08/2025 16:47"/>
  </r>
  <r>
    <x v="8"/>
    <x v="7"/>
    <n v="10"/>
    <n v="100"/>
    <s v="FSH49"/>
    <n v="943"/>
    <n v="0"/>
    <s v="ร้านที่1"/>
    <s v="บ******)"/>
    <s v="******บัวทอง อ.บางบัวทอง จ.นนทบุุรี -ถ้าไม่มีใครอยู่ฝากไว้ร้านขนมครก ลุงชู ตำบลบางบัวทอง อำเภอบางบัวทอง จังหวัดนนทบุรี 11110"/>
    <s v="11110"/>
    <s v="71"/>
    <s v="25/08/2025 17:01"/>
    <s v="-"/>
    <s v="SPX Express"/>
    <s v="Shopee"/>
    <s v="shopee"/>
    <s v=""/>
    <s v="TH259077093731B"/>
    <s v="25/08/2025 16:46"/>
  </r>
  <r>
    <x v="7"/>
    <x v="6"/>
    <n v="33.333333333333336"/>
    <n v="3"/>
    <s v="FSH48"/>
    <n v="100"/>
    <n v="0"/>
    <s v="ร้านที่2"/>
    <s v="ล* อ***รัตน์"/>
    <s v="กรุงเทพฯ"/>
    <s v="-"/>
    <s v=""/>
    <s v="25/08/2025 16:42"/>
    <s v="-"/>
    <s v="J&amp;T Express"/>
    <s v="Tiktok"/>
    <s v="tiktok"/>
    <s v=""/>
    <s v="763088098651"/>
    <s v="25/08/2025 16:42"/>
  </r>
  <r>
    <x v="7"/>
    <x v="6"/>
    <n v="50"/>
    <n v="6"/>
    <s v="FSH47"/>
    <n v="200"/>
    <n v="0"/>
    <s v="ร้านที่2"/>
    <s v="ส***ตรา ห***งลำปาง"/>
    <s v="ลำปาง"/>
    <s v="-"/>
    <s v=""/>
    <s v="25/08/2025 16:42"/>
    <s v="-"/>
    <s v="J&amp;T COD"/>
    <s v="Tiktok"/>
    <s v="จ่ายทีหลัง / COD"/>
    <s v=""/>
    <s v="763048097630"/>
    <s v="25/08/2025 16:42"/>
  </r>
  <r>
    <x v="7"/>
    <x v="6"/>
    <n v="50"/>
    <n v="6"/>
    <s v="FSH46"/>
    <n v="200"/>
    <n v="0"/>
    <s v="ร้านที่2"/>
    <s v="ไ***ส น***ตร"/>
    <s v="สกลนคร"/>
    <s v="-"/>
    <s v=""/>
    <s v="25/08/2025 16:27"/>
    <s v="-"/>
    <s v="J&amp;T COD"/>
    <s v="Tiktok"/>
    <s v="จ่ายทีหลัง / COD"/>
    <s v=""/>
    <s v="763036495664"/>
    <s v="25/08/2025 16:27"/>
  </r>
  <r>
    <x v="7"/>
    <x v="6"/>
    <n v="50"/>
    <n v="6"/>
    <s v="FSH44"/>
    <n v="200"/>
    <n v="0"/>
    <s v="ร้านที่2"/>
    <s v="จ***วรรณ อ***ทรพันธ์"/>
    <s v="กาฬสินธุ์"/>
    <s v="-"/>
    <s v=""/>
    <s v="25/08/2025 16:13"/>
    <s v="-"/>
    <s v="J&amp;T COD"/>
    <s v="Tiktok"/>
    <s v="จ่ายทีหลัง / COD"/>
    <s v=""/>
    <s v="763088291663"/>
    <s v="25/08/2025 16:13"/>
  </r>
  <r>
    <x v="7"/>
    <x v="6"/>
    <n v="50"/>
    <n v="6"/>
    <s v="FSH43"/>
    <n v="200"/>
    <n v="0"/>
    <s v="ร้านที่2"/>
    <s v="ส***รณี  ส***รณศร"/>
    <s v="กรุงเทพฯ"/>
    <s v="-"/>
    <s v=""/>
    <s v="25/08/2025 16:04"/>
    <s v="-"/>
    <s v="J&amp;T COD"/>
    <s v="Tiktok"/>
    <s v="จ่ายทีหลัง / COD"/>
    <s v=""/>
    <s v="763053594682"/>
    <s v="25/08/2025 16:04"/>
  </r>
  <r>
    <x v="2"/>
    <x v="2"/>
    <n v="90"/>
    <n v="2"/>
    <s v="FSH42"/>
    <n v="133.6"/>
    <n v="7"/>
    <s v="ร้านที่3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25/08/2025 16:04"/>
    <s v="-"/>
    <s v="Kerry_dropoff"/>
    <s v="Lazada"/>
    <s v="lazada"/>
    <s v=""/>
    <s v="LEXPU0601178574"/>
    <s v="25/08/2025 16:04"/>
  </r>
  <r>
    <x v="4"/>
    <x v="4"/>
    <n v="66.666666666666671"/>
    <n v="12"/>
    <s v="FSH41"/>
    <n v="400"/>
    <n v="0"/>
    <s v="ร้านที่2"/>
    <s v="อ***    ต***งตา"/>
    <s v="ลพบุรี"/>
    <s v="-"/>
    <s v=""/>
    <s v="25/08/2025 16:04"/>
    <s v="-"/>
    <s v="J&amp;T COD"/>
    <s v="Tiktok"/>
    <s v="จ่ายทีหลัง / COD"/>
    <s v=""/>
    <s v="763033167676"/>
    <s v="25/08/2025 16:04"/>
  </r>
  <r>
    <x v="7"/>
    <x v="6"/>
    <n v="50"/>
    <n v="12"/>
    <s v="FSH40"/>
    <n v="400"/>
    <n v="0"/>
    <s v="ร้านที่2"/>
    <s v="อ***    ต***งตา"/>
    <s v="ลพบุรี"/>
    <s v="-"/>
    <s v=""/>
    <s v="25/08/2025 16:01"/>
    <s v="-"/>
    <s v="J&amp;T COD"/>
    <s v="Tiktok"/>
    <s v="จ่ายทีหลัง / COD"/>
    <s v=""/>
    <s v="763010260670"/>
    <s v="25/08/2025 16:02"/>
  </r>
  <r>
    <x v="7"/>
    <x v="6"/>
    <n v="33.333333333333336"/>
    <n v="3"/>
    <s v="FSH39"/>
    <n v="100"/>
    <n v="0"/>
    <s v="ร้านที่2"/>
    <s v="ว***ต ว***คาวิสันต์"/>
    <s v="ตราด"/>
    <s v="-"/>
    <s v=""/>
    <s v="25/08/2025 15:57"/>
    <s v="-"/>
    <s v="J&amp;T COD"/>
    <s v="Tiktok"/>
    <s v="จ่ายทีหลัง / COD"/>
    <s v=""/>
    <s v="763088396674"/>
    <s v="25/08/2025 15:57"/>
  </r>
  <r>
    <x v="7"/>
    <x v="6"/>
    <n v="50"/>
    <n v="6"/>
    <s v="FSH38"/>
    <n v="200"/>
    <n v="0"/>
    <s v="ร้านที่2"/>
    <s v="ม***"/>
    <s v="ชลบุรี"/>
    <s v="-"/>
    <s v=""/>
    <s v="25/08/2025 15:51"/>
    <s v="-"/>
    <s v="J&amp;T COD"/>
    <s v="Tiktok"/>
    <s v="จ่ายทีหลัง / COD"/>
    <s v=""/>
    <s v="763040393684"/>
    <s v="25/08/2025 15:51"/>
  </r>
  <r>
    <x v="13"/>
    <x v="11"/>
    <n v="33.333333333333336"/>
    <n v="3"/>
    <s v="FSH37"/>
    <n v="180"/>
    <n v="0"/>
    <s v="ร้านที่4"/>
    <s v="ห** แ***มาณี"/>
    <s v="ประจวบคีรีขันธ์"/>
    <s v="-"/>
    <s v=""/>
    <s v="25/08/2025 15:49"/>
    <s v="-"/>
    <s v="J&amp;T COD"/>
    <s v="Tiktok"/>
    <s v="จ่ายทีหลัง / COD"/>
    <s v=""/>
    <s v="763006371680"/>
    <s v="25/08/2025 15:49"/>
  </r>
  <r>
    <x v="7"/>
    <x v="6"/>
    <n v="50"/>
    <n v="12"/>
    <s v="FSH36"/>
    <n v="400"/>
    <n v="0"/>
    <s v="ร้านที่2"/>
    <s v="อ***    ต***งตา"/>
    <s v="ลพบุรี"/>
    <s v="-"/>
    <s v=""/>
    <s v="25/08/2025 15:48"/>
    <s v="-"/>
    <s v="J&amp;T COD"/>
    <s v="Tiktok"/>
    <s v="จ่ายทีหลัง / COD"/>
    <s v=""/>
    <s v="763032569655"/>
    <s v="25/08/2025 15:48"/>
  </r>
  <r>
    <x v="2"/>
    <x v="2"/>
    <n v="66.333333333333329"/>
    <n v="3"/>
    <s v="FSH35"/>
    <n v="146.01"/>
    <n v="0"/>
    <s v="ร้านที่6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25/08/2025 15:28"/>
    <s v="-"/>
    <s v="Kerry_dropoff"/>
    <s v="Lazada"/>
    <s v="lazada"/>
    <s v=""/>
    <s v="LEXPU0601158709"/>
    <s v="25/08/2025 15:28"/>
  </r>
  <r>
    <x v="7"/>
    <x v="6"/>
    <n v="50"/>
    <n v="6"/>
    <s v="FSH34"/>
    <n v="200"/>
    <n v="0"/>
    <s v="ร้านที่2"/>
    <s v="ศ***พร อ***ทอง"/>
    <s v="สมุทรปราการ"/>
    <s v="-"/>
    <s v=""/>
    <s v="25/08/2025 15:27"/>
    <s v="-"/>
    <s v="J&amp;T COD"/>
    <s v="Tiktok"/>
    <s v="จ่ายทีหลัง / COD"/>
    <s v=""/>
    <s v="763001796686"/>
    <s v="25/08/2025 15:27"/>
  </r>
  <r>
    <x v="2"/>
    <x v="12"/>
    <n v="72"/>
    <n v="1"/>
    <s v="FSH33"/>
    <n v="79"/>
    <n v="7"/>
    <s v="ร้านที่1"/>
    <s v="นางวรรณดี  ตราธงรถ"/>
    <s v="83 ซ.เพชรเกษม 48 แยก 20 แขวงบางด้วน · บางด้วน/ Bang Duan_x000a__x000a_ภาษีเจริญ/ Phasi Charoenกรุงเทพมหานคร/ Bangkok_x000a_10160"/>
    <s v="10160"/>
    <s v="660894912219"/>
    <s v="25/08/2025 15:20"/>
    <s v="-"/>
    <s v="Kerry_dropoff"/>
    <s v="Lazada"/>
    <s v="lazada"/>
    <s v=""/>
    <s v="LEXPU0601178216"/>
    <s v="25/08/2025 15:20"/>
  </r>
  <r>
    <x v="7"/>
    <x v="6"/>
    <n v="33.333333333333336"/>
    <n v="3"/>
    <s v="FSH32"/>
    <n v="100"/>
    <n v="0"/>
    <s v="ร้านที่2"/>
    <s v="ศ***"/>
    <s v="กรุงเทพฯ"/>
    <s v="-"/>
    <s v=""/>
    <s v="25/08/2025 15:17"/>
    <s v="-"/>
    <s v="J&amp;T COD"/>
    <s v="Tiktok"/>
    <s v="จ่ายทีหลัง / COD"/>
    <s v=""/>
    <s v="763037796673"/>
    <s v="25/08/2025 15:17"/>
  </r>
  <r>
    <x v="4"/>
    <x v="4"/>
    <n v="66.666666666666671"/>
    <n v="12"/>
    <s v="FSH31"/>
    <n v="400"/>
    <n v="0"/>
    <s v="ร้านที่2"/>
    <s v="อ***    ต***งตา"/>
    <s v="ลพบุรี"/>
    <s v="-"/>
    <s v=""/>
    <s v="25/08/2025 15:15"/>
    <s v="-"/>
    <s v="J&amp;T COD"/>
    <s v="Tiktok"/>
    <s v="จ่ายทีหลัง / COD"/>
    <s v=""/>
    <s v="763004390665"/>
    <s v="25/08/2025 15:15"/>
  </r>
  <r>
    <x v="3"/>
    <x v="3"/>
    <n v="27.5"/>
    <n v="8"/>
    <s v="FSH29"/>
    <n v="270"/>
    <n v="0"/>
    <s v="ร้านที่2"/>
    <s v="ผ***ี เ***เอ็ง"/>
    <s v="นครนายก"/>
    <s v="-"/>
    <s v=""/>
    <s v="25/08/2025 15:09"/>
    <s v="-"/>
    <s v="J&amp;T COD"/>
    <s v="Tiktok"/>
    <s v="จ่ายทีหลัง / COD"/>
    <s v=""/>
    <s v="763097867674"/>
    <s v="25/08/2025 15:09"/>
  </r>
  <r>
    <x v="4"/>
    <x v="4"/>
    <n v="66.666666666666671"/>
    <n v="6"/>
    <s v="FSH26"/>
    <n v="200"/>
    <n v="0"/>
    <s v="ร้านที่2"/>
    <s v="ว***ัย เ***รัตน์"/>
    <s v="อ่างทอง"/>
    <s v="-"/>
    <s v=""/>
    <s v="25/08/2025 14:34"/>
    <s v="-"/>
    <s v="J&amp;T COD"/>
    <s v="Tiktok"/>
    <s v="จ่ายทีหลัง / COD"/>
    <s v=""/>
    <s v="763023584632"/>
    <s v="25/08/2025 14:34"/>
  </r>
  <r>
    <x v="7"/>
    <x v="6"/>
    <n v="33.333333333333336"/>
    <n v="3"/>
    <s v="FSH24"/>
    <n v="100"/>
    <n v="0"/>
    <s v="ร้านที่2"/>
    <s v="จ***ี่"/>
    <s v="กรุงเทพฯ"/>
    <s v="-"/>
    <s v=""/>
    <s v="25/08/2025 14:29"/>
    <s v="-"/>
    <s v="J&amp;T COD"/>
    <s v="Tiktok"/>
    <s v="จ่ายทีหลัง / COD"/>
    <s v=""/>
    <s v="763072690660"/>
    <s v="25/08/2025 14:29"/>
  </r>
  <r>
    <x v="2"/>
    <x v="2"/>
    <n v="66.333333333333329"/>
    <n v="3"/>
    <s v="FSH23"/>
    <n v="251"/>
    <n v="26"/>
    <s v="ร้านที่8"/>
    <s v="สุลารัตน์  บุญแก่น"/>
    <s v="45/1หมู่6 ต.ดอนใหญ่_x000a__x000a_บางแพ/ Bang Phaeราชบุรี/ Ratchaburi_x000a_70160"/>
    <s v="70160"/>
    <s v="660818131594"/>
    <s v="25/08/2025 14:27"/>
    <s v="-"/>
    <s v="Kerry_dropoff"/>
    <s v="Lazada"/>
    <s v="lazada"/>
    <s v=""/>
    <s v="LEXPU0601161127"/>
    <s v="25/08/2025 14:25"/>
  </r>
  <r>
    <x v="14"/>
    <x v="13"/>
    <n v="66.666666666666671"/>
    <n v="3"/>
    <s v="FSH22"/>
    <n v="300"/>
    <n v="0"/>
    <s v="ร้านที่2"/>
    <s v="ก***าภัค เ***แย้ม"/>
    <s v="เพชรบูรณ์"/>
    <s v="-"/>
    <s v=""/>
    <s v="25/08/2025 14:24"/>
    <s v="-"/>
    <s v="J&amp;T COD"/>
    <s v="Tiktok"/>
    <s v="จ่ายทีหลัง / COD"/>
    <s v=""/>
    <s v="763019161623"/>
    <s v="25/08/2025 14:24"/>
  </r>
  <r>
    <x v="7"/>
    <x v="6"/>
    <n v="50"/>
    <n v="6"/>
    <s v="FSH22"/>
    <n v="300"/>
    <n v="0"/>
    <s v="ร้านที่2"/>
    <s v="ก***าภัค เ***แย้ม"/>
    <s v="เพชรบูรณ์"/>
    <s v="-"/>
    <s v=""/>
    <s v="25/08/2025 14:24"/>
    <s v="-"/>
    <s v="J&amp;T COD"/>
    <s v="Tiktok"/>
    <s v="จ่ายทีหลัง / COD"/>
    <s v=""/>
    <s v="763019161623"/>
    <s v="25/08/2025 14:24"/>
  </r>
  <r>
    <x v="14"/>
    <x v="13"/>
    <n v="66.666666666666671"/>
    <n v="12"/>
    <s v="FSH20"/>
    <n v="600"/>
    <n v="0"/>
    <s v="ร้านที่4"/>
    <s v="N***aya R***anatawekun. L*** m** c**"/>
    <s v="Tak"/>
    <s v="-"/>
    <s v=""/>
    <s v="25/08/2025 14:22"/>
    <s v="-"/>
    <s v="J&amp;T COD"/>
    <s v="Tiktok"/>
    <s v="จ่ายทีหลัง / COD"/>
    <s v=""/>
    <s v="763085056705"/>
    <s v="25/08/2025 14:22"/>
  </r>
  <r>
    <x v="7"/>
    <x v="6"/>
    <n v="50"/>
    <n v="18"/>
    <s v="FSH19"/>
    <n v="600"/>
    <n v="0"/>
    <s v="ร้านที่2"/>
    <s v="N***aya R***anatawekun. L*** m** c**"/>
    <s v="Tak"/>
    <s v="-"/>
    <s v=""/>
    <s v="25/08/2025 14:18"/>
    <s v="-"/>
    <s v="J&amp;T COD"/>
    <s v="Tiktok"/>
    <s v="จ่ายทีหลัง / COD"/>
    <s v=""/>
    <s v="763004152691"/>
    <s v="25/08/2025 14:19"/>
  </r>
  <r>
    <x v="15"/>
    <x v="14"/>
    <n v="33.333333333333336"/>
    <n v="3"/>
    <s v="FSH17"/>
    <n v="138"/>
    <n v="38"/>
    <s v="ร้านที่2"/>
    <s v="อ***รณ เ***วหวาน"/>
    <s v="ชลบุรี"/>
    <s v="-"/>
    <s v=""/>
    <s v="25/08/2025 14:12"/>
    <s v="-"/>
    <s v="J&amp;T Express"/>
    <s v="Tiktok"/>
    <s v="tiktok"/>
    <s v=""/>
    <s v="763030571693"/>
    <s v="25/08/2025 14:16"/>
  </r>
  <r>
    <x v="3"/>
    <x v="3"/>
    <n v="33.333333333333336"/>
    <n v="6"/>
    <s v="FSH16"/>
    <n v="200"/>
    <n v="0"/>
    <s v="ร้านที่4"/>
    <s v="ห**"/>
    <s v="นครราชสีมา"/>
    <s v="-"/>
    <s v=""/>
    <s v="25/08/2025 14:10"/>
    <s v="-"/>
    <s v="J&amp;T COD"/>
    <s v="Tiktok"/>
    <s v="จ่ายทีหลัง / COD"/>
    <s v=""/>
    <s v="763059368680"/>
    <s v="25/08/2025 14:15"/>
  </r>
  <r>
    <x v="7"/>
    <x v="6"/>
    <n v="50"/>
    <n v="6"/>
    <s v="FSH15"/>
    <n v="200"/>
    <n v="0"/>
    <s v="ร้านที่2"/>
    <s v="ม***ูด"/>
    <s v="กรุงเทพมหานคร"/>
    <s v="-"/>
    <s v=""/>
    <s v="25/08/2025 14:08"/>
    <s v="-"/>
    <s v="J&amp;T COD"/>
    <s v="Tiktok"/>
    <s v="จ่ายทีหลัง / COD"/>
    <s v=""/>
    <s v="763028499656"/>
    <s v="25/08/2025 14:14"/>
  </r>
  <r>
    <x v="13"/>
    <x v="11"/>
    <n v="33.333333333333336"/>
    <n v="3"/>
    <s v="FSH14"/>
    <n v="180"/>
    <n v="0"/>
    <s v="ร้านที่2"/>
    <s v="น**"/>
    <s v="เชียงใหม่"/>
    <s v="-"/>
    <s v=""/>
    <s v="25/08/2025 14:05"/>
    <s v="-"/>
    <s v="J&amp;T COD"/>
    <s v="Tiktok"/>
    <s v="จ่ายทีหลัง / COD"/>
    <s v=""/>
    <s v="763098699683"/>
    <s v="25/08/2025 14:10"/>
  </r>
  <r>
    <x v="16"/>
    <x v="15"/>
    <n v="120"/>
    <n v="1"/>
    <s v="FSH14"/>
    <n v="180"/>
    <n v="0"/>
    <s v="ร้านที่2"/>
    <s v="น**"/>
    <s v="เชียงใหม่"/>
    <s v="-"/>
    <s v=""/>
    <s v="25/08/2025 14:05"/>
    <s v="-"/>
    <s v="J&amp;T COD"/>
    <s v="Tiktok"/>
    <s v="จ่ายทีหลัง / COD"/>
    <s v=""/>
    <s v="763098699683"/>
    <s v="25/08/2025 14:10"/>
  </r>
  <r>
    <x v="7"/>
    <x v="6"/>
    <n v="50"/>
    <n v="6"/>
    <s v="FSH11"/>
    <n v="200"/>
    <n v="0"/>
    <s v="ร้านที่2"/>
    <s v="จ*** เ***รมล"/>
    <s v="ขอนแก่น"/>
    <s v="-"/>
    <s v=""/>
    <s v="25/08/2025 13:42"/>
    <s v="-"/>
    <s v="J&amp;T COD"/>
    <s v="Tiktok"/>
    <s v="จ่ายทีหลัง / COD"/>
    <s v=""/>
    <s v="763033199692"/>
    <s v="25/08/2025 13:43"/>
  </r>
  <r>
    <x v="7"/>
    <x v="6"/>
    <n v="50"/>
    <n v="6"/>
    <s v="FSH9"/>
    <n v="200"/>
    <n v="0"/>
    <s v="ร้านที่2"/>
    <s v="ว***พงษ์  ป***ญาพรกุล"/>
    <s v="สมุทรปราการ"/>
    <s v="-"/>
    <s v=""/>
    <s v="25/08/2025 13:29"/>
    <s v="-"/>
    <s v="J&amp;T COD"/>
    <s v="Tiktok"/>
    <s v="จ่ายทีหลัง / COD"/>
    <s v=""/>
    <s v="763042995691"/>
    <s v="25/08/2025 13:29"/>
  </r>
  <r>
    <x v="2"/>
    <x v="2"/>
    <n v="68.333333333333329"/>
    <n v="3"/>
    <s v="FSH8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5/08/2025 13:56"/>
    <s v="-"/>
    <s v="SPX Express"/>
    <s v="Shopee"/>
    <s v="shopee"/>
    <s v=""/>
    <s v="TH2526125915744"/>
    <s v="25/08/2025 13:26"/>
  </r>
  <r>
    <x v="2"/>
    <x v="2"/>
    <n v="68.333333333333329"/>
    <n v="3"/>
    <s v="FSH7"/>
    <n v="20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5/08/2025 13:56"/>
    <s v="-"/>
    <s v="SPX Express"/>
    <s v="Shopee"/>
    <s v="shopee"/>
    <s v=""/>
    <s v="TH250237347275M"/>
    <s v="25/08/2025 13:25"/>
  </r>
  <r>
    <x v="7"/>
    <x v="6"/>
    <n v="33.333333333333336"/>
    <n v="3"/>
    <s v="FSH6"/>
    <n v="100"/>
    <n v="0"/>
    <s v="ร้านที่2"/>
    <s v="ภ***สุดา ว***สุวรรณ์"/>
    <s v="กรุงเทพฯ"/>
    <s v="-"/>
    <s v=""/>
    <s v="25/08/2025 13:25"/>
    <s v="-"/>
    <s v="J&amp;T COD"/>
    <s v="Tiktok"/>
    <s v="จ่ายทีหลัง / COD"/>
    <s v=""/>
    <s v="763071996680"/>
    <s v="25/08/2025 13:25"/>
  </r>
  <r>
    <x v="1"/>
    <x v="1"/>
    <n v="66.333333333333329"/>
    <n v="9"/>
    <s v="FSH5"/>
    <n v="671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5/08/2025 13:45"/>
    <s v="-"/>
    <s v="SPX Express"/>
    <s v="Shopee"/>
    <s v="shopee"/>
    <s v=""/>
    <s v="TH251288341636B"/>
    <s v="25/08/2025 13:15"/>
  </r>
  <r>
    <x v="7"/>
    <x v="6"/>
    <n v="50"/>
    <n v="6"/>
    <s v="FSH4"/>
    <n v="200"/>
    <n v="0"/>
    <s v="ร้านที่2"/>
    <s v="พ***์ภัสร์  จ***ร์เวช"/>
    <s v="กรุงเทพมหานคร"/>
    <s v="-"/>
    <s v=""/>
    <s v="25/08/2025 13:12"/>
    <s v="-"/>
    <s v="J&amp;T COD"/>
    <s v="Tiktok"/>
    <s v="จ่ายทีหลัง / COD"/>
    <s v="ไม่เอาเผือกนะค่ะ"/>
    <s v="763053685623"/>
    <s v="25/08/2025 13:12"/>
  </r>
  <r>
    <x v="2"/>
    <x v="2"/>
    <n v="66.666666666666671"/>
    <n v="3"/>
    <s v="FSH3"/>
    <n v="662"/>
    <n v="0"/>
    <s v="ร้านที่1"/>
    <s v="บ******ด"/>
    <s v="******นคลองสวน ตำบลบ้านคลองสวน อำเภอพระสมุทรเจดีย์ จังหวัดสมุทรปราการ 10290"/>
    <s v="10290"/>
    <s v="10"/>
    <s v="25/08/2025 13:02"/>
    <s v="-"/>
    <s v="SPX Express"/>
    <s v="Shopee"/>
    <s v="shopee"/>
    <s v=""/>
    <s v="TH2576446962399"/>
    <s v="25/08/2025 13:02"/>
  </r>
  <r>
    <x v="2"/>
    <x v="2"/>
    <n v="66.5"/>
    <n v="4"/>
    <s v="FSH3"/>
    <n v="662"/>
    <n v="0"/>
    <s v="ร้านที่1"/>
    <s v="บ******ด"/>
    <s v="******นคลองสวน ตำบลบ้านคลองสวน อำเภอพระสมุทรเจดีย์ จังหวัดสมุทรปราการ 10290"/>
    <s v="10290"/>
    <s v="10"/>
    <s v="25/08/2025 13:02"/>
    <s v="-"/>
    <s v="SPX Express"/>
    <s v="Shopee"/>
    <s v="shopee"/>
    <s v=""/>
    <s v="TH2576446962399"/>
    <s v="25/08/2025 13:02"/>
  </r>
  <r>
    <x v="2"/>
    <x v="2"/>
    <n v="70.5"/>
    <n v="2"/>
    <s v="FSH3"/>
    <n v="662"/>
    <n v="0"/>
    <s v="ร้านที่1"/>
    <s v="บ******ด"/>
    <s v="******นคลองสวน ตำบลบ้านคลองสวน อำเภอพระสมุทรเจดีย์ จังหวัดสมุทรปราการ 10290"/>
    <s v="10290"/>
    <s v="10"/>
    <s v="25/08/2025 13:02"/>
    <s v="-"/>
    <s v="SPX Express"/>
    <s v="Shopee"/>
    <s v="shopee"/>
    <s v=""/>
    <s v="TH2576446962399"/>
    <s v="25/08/2025 13:02"/>
  </r>
  <r>
    <x v="2"/>
    <x v="2"/>
    <n v="65"/>
    <n v="1"/>
    <s v="FSH3"/>
    <n v="662"/>
    <n v="0"/>
    <s v="ร้านที่1"/>
    <s v="บ******ด"/>
    <s v="******นคลองสวน ตำบลบ้านคลองสวน อำเภอพระสมุทรเจดีย์ จังหวัดสมุทรปราการ 10290"/>
    <s v="10290"/>
    <s v="10"/>
    <s v="25/08/2025 13:02"/>
    <s v="-"/>
    <s v="SPX Express"/>
    <s v="Shopee"/>
    <s v="shopee"/>
    <s v=""/>
    <s v="TH2576446962399"/>
    <s v="25/08/2025 13:02"/>
  </r>
  <r>
    <x v="2"/>
    <x v="12"/>
    <n v="10"/>
    <n v="1"/>
    <s v="FSH2"/>
    <n v="10"/>
    <n v="0"/>
    <s v="ร้านที่1"/>
    <s v="เอ็มพ้"/>
    <s v="74 หมู่ 9 · ยางช้าย/ Yang Sai_x000a__x000a_โพธิ์ทอง/ Pho Thongอ่างทอง/ Ang Thong_x000a_14120"/>
    <s v="14120"/>
    <s v="660882512455"/>
    <s v="25/08/2025 12:50"/>
    <s v="-"/>
    <s v="Kerry_dropoff"/>
    <s v="Lazada"/>
    <s v="lazada"/>
    <s v=""/>
    <s v="LEXPU0601177558"/>
    <s v="25/08/2025 12:50"/>
  </r>
  <r>
    <x v="9"/>
    <x v="16"/>
    <n v="139"/>
    <n v="1"/>
    <s v="FSH1"/>
    <n v="139"/>
    <n v="0"/>
    <s v="ร้านที่2"/>
    <s v="ช***ัย ว***ิปิกร"/>
    <s v="สุราษฎร์ธานี"/>
    <s v="-"/>
    <s v=""/>
    <s v="25/08/2025 12:50"/>
    <s v="-"/>
    <s v="J&amp;T Express"/>
    <s v="Tiktok"/>
    <s v="tiktok"/>
    <s v=""/>
    <s v="763018677676"/>
    <s v="25/08/2025 12:49"/>
  </r>
  <r>
    <x v="7"/>
    <x v="6"/>
    <n v="33.333333333333336"/>
    <n v="6"/>
    <s v="FSH0"/>
    <n v="200"/>
    <n v="0"/>
    <s v="ร้านที่2"/>
    <s v="จ***ณี  ร***กรณ์ไพศาล"/>
    <s v="จันทบุรี"/>
    <s v="-"/>
    <s v=""/>
    <s v="25/08/2025 12:36"/>
    <s v="-"/>
    <s v="J&amp;T Express"/>
    <s v="Tiktok"/>
    <s v="tiktok"/>
    <s v=""/>
    <s v="763016899654"/>
    <s v="25/08/2025 12:35"/>
  </r>
  <r>
    <x v="7"/>
    <x v="6"/>
    <n v="50"/>
    <n v="12"/>
    <s v="FSG99"/>
    <n v="400"/>
    <n v="0"/>
    <s v="ร้านที่2"/>
    <s v="ป***าภร อ***สิน172 ม*** เ***มะกอก อ พ***ะคีรี จ น***วรรค์"/>
    <s v="นครสวรรค์"/>
    <s v="-"/>
    <s v=""/>
    <s v="25/08/2025 12:35"/>
    <s v="-"/>
    <s v="J&amp;T COD"/>
    <s v="Tiktok"/>
    <s v="จ่ายทีหลัง / COD"/>
    <s v=""/>
    <s v="763058762653"/>
    <s v="25/08/2025 12:35"/>
  </r>
  <r>
    <x v="7"/>
    <x v="6"/>
    <n v="33.333333333333336"/>
    <n v="3"/>
    <s v="FSG97"/>
    <n v="129"/>
    <n v="29"/>
    <s v="ร้านที่2"/>
    <s v="s***aksuriyaumpor"/>
    <s v="นครปฐม"/>
    <s v="-"/>
    <s v=""/>
    <s v="25/08/2025 12:29"/>
    <s v="-"/>
    <s v="J&amp;T COD"/>
    <s v="Tiktok"/>
    <s v="จ่ายทีหลัง / COD"/>
    <s v=""/>
    <s v="763066299660"/>
    <s v="25/08/2025 12:29"/>
  </r>
  <r>
    <x v="7"/>
    <x v="6"/>
    <n v="33.333333333333336"/>
    <n v="3"/>
    <s v="FSG93"/>
    <n v="100"/>
    <n v="0"/>
    <s v="ร้านที่2"/>
    <s v="ธ***มา  ท***ันทร์"/>
    <s v="ลพบุรี"/>
    <s v="-"/>
    <s v=""/>
    <s v="25/08/2025 11:52"/>
    <s v="-"/>
    <s v="J&amp;T COD"/>
    <s v="Tiktok"/>
    <s v="จ่ายทีหลัง / COD"/>
    <s v=""/>
    <s v="763012997681"/>
    <s v="25/08/2025 11:52"/>
  </r>
  <r>
    <x v="2"/>
    <x v="2"/>
    <n v="100"/>
    <n v="2"/>
    <s v="FSG92"/>
    <n v="230"/>
    <n v="30"/>
    <s v="ร้านที่1"/>
    <s v="นงนภา  อ่อนฉ่ำ"/>
    <s v="16/8 ถนนสุขจิต_x000a_ตำบลประจวบฯ_x000a_อำเภอเมือง_x000a_จังหวัดประจวบฯ 77000_x000a_"/>
    <s v="77000"/>
    <s v="0952659738"/>
    <s v="25/08/2025 11:47"/>
    <s v="sompear3955@gmail.com"/>
    <s v="EMS COD"/>
    <s v="line_oa"/>
    <s v="จ่ายทีหลัง / COD"/>
    <s v=""/>
    <s v="JA282858460TH"/>
    <s v="25/08/2025 11:47"/>
  </r>
  <r>
    <x v="7"/>
    <x v="6"/>
    <n v="50"/>
    <n v="6"/>
    <s v="FSG91"/>
    <n v="195"/>
    <n v="0"/>
    <s v="ร้านที่2"/>
    <s v="ภ***ูมิ บ***ู"/>
    <s v="กรุงเทพฯ"/>
    <s v="-"/>
    <s v=""/>
    <s v="25/08/2025 11:44"/>
    <s v="-"/>
    <s v="J&amp;T COD"/>
    <s v="Tiktok"/>
    <s v="จ่ายทีหลัง / COD"/>
    <s v=""/>
    <s v="763054699654"/>
    <s v="25/08/2025 11:44"/>
  </r>
  <r>
    <x v="3"/>
    <x v="3"/>
    <n v="35"/>
    <n v="8"/>
    <s v="FSG89"/>
    <n v="31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25/08/2025 12:12"/>
    <s v="-"/>
    <s v="SPX Express"/>
    <s v="Shopee"/>
    <s v="shopee"/>
    <s v=""/>
    <s v="TH258369200727E"/>
    <s v="25/08/2025 11:42"/>
  </r>
  <r>
    <x v="14"/>
    <x v="13"/>
    <n v="50"/>
    <n v="1"/>
    <s v="FSG88"/>
    <n v="85"/>
    <n v="35"/>
    <s v="ร้านที่1"/>
    <s v="อ******ี"/>
    <s v="******ออก11 ตำบลคลองสี่ ตำบลคลองสี่ อำเภอคลองหลวง จังหวัดปทุมธานี 12120"/>
    <s v="12120"/>
    <s v="14"/>
    <s v="25/08/2025 12:11"/>
    <s v="-"/>
    <s v="SPX Express"/>
    <s v="Shopee"/>
    <s v="shopee"/>
    <s v=""/>
    <s v="TH255258828814W"/>
    <s v="25/08/2025 11:41"/>
  </r>
  <r>
    <x v="7"/>
    <x v="6"/>
    <n v="50"/>
    <n v="6"/>
    <s v="FSG87"/>
    <n v="200"/>
    <n v="0"/>
    <s v="ร้านที่2"/>
    <s v="ธ***ชา ก***วลัย"/>
    <s v="ตาก"/>
    <s v="-"/>
    <s v=""/>
    <s v="25/08/2025 11:34"/>
    <s v="-"/>
    <s v="J&amp;T COD"/>
    <s v="Tiktok"/>
    <s v="จ่ายทีหลัง / COD"/>
    <s v=""/>
    <s v="763004491653"/>
    <s v="25/08/2025 11:34"/>
  </r>
  <r>
    <x v="7"/>
    <x v="6"/>
    <n v="50"/>
    <n v="6"/>
    <s v="FSG86"/>
    <n v="200"/>
    <n v="0"/>
    <s v="ร้านที่2"/>
    <s v="ว***ย เ***สมตา"/>
    <s v="สมุทรปราการ"/>
    <s v="-"/>
    <s v=""/>
    <s v="25/08/2025 11:21"/>
    <s v="-"/>
    <s v="J&amp;T COD"/>
    <s v="Tiktok"/>
    <s v="จ่ายทีหลัง / COD"/>
    <s v=""/>
    <s v="763038495671"/>
    <s v="25/08/2025 11:21"/>
  </r>
  <r>
    <x v="17"/>
    <x v="17"/>
    <n v="71"/>
    <n v="1"/>
    <s v="FSG85"/>
    <n v="71"/>
    <n v="0"/>
    <s v="ร้านที่1"/>
    <s v="ภ******า"/>
    <s v="******.กำแพงแสน อ.กำแพงแสน 73140 ตำบลกำแพงแสน อำเภอกำแพงแสน จังหวัดนครปฐม 73140"/>
    <s v="73140"/>
    <s v="23"/>
    <s v="25/08/2025 11:19"/>
    <s v="-"/>
    <s v="Express Delivery - ส่งด่วน"/>
    <s v="Shopee"/>
    <s v="shopee"/>
    <s v=""/>
    <s v="2716641696098817097"/>
    <s v="25/08/2025 11:19"/>
  </r>
  <r>
    <x v="7"/>
    <x v="6"/>
    <n v="50"/>
    <n v="12"/>
    <s v="FSG84"/>
    <n v="400"/>
    <n v="0"/>
    <s v="ร้านที่2"/>
    <s v="ว***นี เ***รทอง"/>
    <s v="นนทบุรี"/>
    <s v="-"/>
    <s v=""/>
    <s v="25/08/2025 11:16"/>
    <s v="-"/>
    <s v="Flash Express Thailand COD"/>
    <s v="Tiktok"/>
    <s v="จ่ายทีหลัง / COD"/>
    <s v=""/>
    <s v="THT030222ZRGG4Z"/>
    <s v="25/08/2025 11:16"/>
  </r>
  <r>
    <x v="7"/>
    <x v="6"/>
    <n v="50"/>
    <n v="6"/>
    <s v="FSG83"/>
    <n v="200"/>
    <n v="0"/>
    <s v="ร้านที่2"/>
    <s v="จ***นา บ***ิริ"/>
    <s v="สมุทรปราการ"/>
    <s v="-"/>
    <s v=""/>
    <s v="25/08/2025 11:13"/>
    <s v="-"/>
    <s v="J&amp;T COD"/>
    <s v="Tiktok"/>
    <s v="จ่ายทีหลัง / COD"/>
    <s v=""/>
    <s v="763024794630"/>
    <s v="25/08/2025 11:13"/>
  </r>
  <r>
    <x v="7"/>
    <x v="6"/>
    <n v="50"/>
    <n v="12"/>
    <s v="FSG82"/>
    <n v="400"/>
    <n v="0"/>
    <s v="ร้านที่2"/>
    <s v="ป***วีย์ ว***ขาม"/>
    <s v="อุดรธานี"/>
    <s v="-"/>
    <s v=""/>
    <s v="25/08/2025 11:12"/>
    <s v="-"/>
    <s v="J&amp;T COD"/>
    <s v="Tiktok"/>
    <s v="จ่ายทีหลัง / COD"/>
    <s v=""/>
    <s v="763092360682"/>
    <s v="25/08/2025 11:13"/>
  </r>
  <r>
    <x v="10"/>
    <x v="8"/>
    <n v="54.5"/>
    <n v="2"/>
    <s v="FSG81"/>
    <n v="83"/>
    <n v="7"/>
    <s v="ร้านที่1"/>
    <s v="มนัสนันท์ อัฎธนาสิทธิ์"/>
    <s v="188/80มบ.โกลเด้นทาวน์3.ซนวมินทร์42.ถ.นวมินทร์_x000a__x000a_บึงกุ่ม/ Bueng Kumกรุงเทพมหานคร/ Bangkok_x000a_10240"/>
    <s v="10240"/>
    <s v="660623868445"/>
    <s v="25/08/2025 11:12"/>
    <s v="-"/>
    <s v="Kerry_dropoff"/>
    <s v="Lazada"/>
    <s v="lazada"/>
    <s v=""/>
    <s v="LEXPU0601154696"/>
    <s v="25/08/2025 11:12"/>
  </r>
  <r>
    <x v="2"/>
    <x v="2"/>
    <n v="69.900000000000006"/>
    <n v="10"/>
    <s v="FSG80"/>
    <n v="790"/>
    <n v="0"/>
    <s v="ร้านที่1"/>
    <s v="ส******จ"/>
    <s v="******ี่ 1/99-100, ตำบลในเมือง, อำเภอเมืองพิจิตร ตำบลในเมือง อำเภอเมืองพิจิตร จังหวัดพิจิตร 66000"/>
    <s v="66000"/>
    <s v="86"/>
    <s v="25/08/2025 11:11"/>
    <s v="-"/>
    <s v="SPX Express"/>
    <s v="Shopee"/>
    <s v="shopee"/>
    <s v=""/>
    <s v="TH253913363278T"/>
    <s v="25/08/2025 11:11"/>
  </r>
  <r>
    <x v="17"/>
    <x v="17"/>
    <n v="71"/>
    <n v="1"/>
    <s v="FSG79"/>
    <n v="131"/>
    <n v="60"/>
    <s v="ร้านที่1"/>
    <s v="ร******ี"/>
    <s v="******, ถนนลาดพร้าว , แขวง พลับพลา (ห้อง412) แขวงพลับพลา เขตวังทองหลาง จังหวัดกรุงเทพมหานคร 10310"/>
    <s v="10310"/>
    <s v="12"/>
    <s v="25/08/2025 11:30"/>
    <s v="-"/>
    <s v="SPX Express"/>
    <s v="Shopee"/>
    <s v="shopee"/>
    <s v=""/>
    <s v="TH2573807153351"/>
    <s v="25/08/2025 11:00"/>
  </r>
  <r>
    <x v="15"/>
    <x v="14"/>
    <n v="33.333333333333336"/>
    <n v="3"/>
    <s v="FSG78"/>
    <n v="300"/>
    <n v="0"/>
    <s v="ร้านที่2"/>
    <s v="พ***าภรณ์ ผ***ผา"/>
    <s v="หนองบัวลำภู"/>
    <s v="-"/>
    <s v=""/>
    <s v="25/08/2025 10:59"/>
    <s v="-"/>
    <s v="J&amp;T Express"/>
    <s v="Tiktok"/>
    <s v="tiktok"/>
    <s v=""/>
    <s v="763005787644"/>
    <s v="25/08/2025 10:58"/>
  </r>
  <r>
    <x v="14"/>
    <x v="13"/>
    <n v="66.666666666666671"/>
    <n v="3"/>
    <s v="FSG78"/>
    <n v="300"/>
    <n v="0"/>
    <s v="ร้านที่2"/>
    <s v="พ***าภรณ์ ผ***ผา"/>
    <s v="หนองบัวลำภู"/>
    <s v="-"/>
    <s v=""/>
    <s v="25/08/2025 10:59"/>
    <s v="-"/>
    <s v="J&amp;T Express"/>
    <s v="Tiktok"/>
    <s v="tiktok"/>
    <s v=""/>
    <s v="763005787644"/>
    <s v="25/08/2025 10:58"/>
  </r>
  <r>
    <x v="4"/>
    <x v="4"/>
    <n v="66.666666666666671"/>
    <n v="3"/>
    <s v="FSG78"/>
    <n v="300"/>
    <n v="0"/>
    <s v="ร้านที่2"/>
    <s v="พ***าภรณ์ ผ***ผา"/>
    <s v="หนองบัวลำภู"/>
    <s v="-"/>
    <s v=""/>
    <s v="25/08/2025 10:59"/>
    <s v="-"/>
    <s v="J&amp;T Express"/>
    <s v="Tiktok"/>
    <s v="tiktok"/>
    <s v=""/>
    <s v="763005787644"/>
    <s v="25/08/2025 10:58"/>
  </r>
  <r>
    <x v="0"/>
    <x v="0"/>
    <n v="66"/>
    <n v="1"/>
    <s v="FSG77"/>
    <n v="222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25/08/2025 10:54"/>
    <s v="-"/>
    <s v="SPX Express"/>
    <s v="Shopee"/>
    <s v="shopee"/>
    <s v=""/>
    <s v="TH253160879138C"/>
    <s v="25/08/2025 10:53"/>
  </r>
  <r>
    <x v="1"/>
    <x v="1"/>
    <n v="66"/>
    <n v="1"/>
    <s v="FSG77"/>
    <n v="222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25/08/2025 10:54"/>
    <s v="-"/>
    <s v="SPX Express"/>
    <s v="Shopee"/>
    <s v="shopee"/>
    <s v=""/>
    <s v="TH253160879138C"/>
    <s v="25/08/2025 10:53"/>
  </r>
  <r>
    <x v="2"/>
    <x v="2"/>
    <n v="67"/>
    <n v="1"/>
    <s v="FSG77"/>
    <n v="222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25/08/2025 10:54"/>
    <s v="-"/>
    <s v="SPX Express"/>
    <s v="Shopee"/>
    <s v="shopee"/>
    <s v=""/>
    <s v="TH253160879138C"/>
    <s v="25/08/2025 10:53"/>
  </r>
  <r>
    <x v="7"/>
    <x v="6"/>
    <n v="50"/>
    <n v="6"/>
    <s v="FSG76"/>
    <n v="200"/>
    <n v="0"/>
    <s v="ร้านที่2"/>
    <s v="p***r"/>
    <s v="นครราชสีมา"/>
    <s v="-"/>
    <s v=""/>
    <s v="25/08/2025 10:42"/>
    <s v="-"/>
    <s v="J&amp;T COD"/>
    <s v="Tiktok"/>
    <s v="จ่ายทีหลัง / COD"/>
    <s v=""/>
    <s v="763047482702"/>
    <s v="25/08/2025 10:42"/>
  </r>
  <r>
    <x v="7"/>
    <x v="6"/>
    <n v="50"/>
    <n v="6"/>
    <s v="FSG75"/>
    <n v="200"/>
    <n v="0"/>
    <s v="ร้านที่2"/>
    <s v="อ***ัตน์ เ***มนาม"/>
    <s v="พระนครศรีอยุธยา"/>
    <s v="-"/>
    <s v=""/>
    <s v="25/08/2025 10:39"/>
    <s v="-"/>
    <s v="J&amp;T COD"/>
    <s v="Tiktok"/>
    <s v="จ่ายทีหลัง / COD"/>
    <s v=""/>
    <s v="763031091616"/>
    <s v="25/08/2025 10:39"/>
  </r>
  <r>
    <x v="7"/>
    <x v="6"/>
    <n v="50"/>
    <n v="6"/>
    <s v="FSG74"/>
    <n v="200"/>
    <n v="0"/>
    <s v="ร้านที่2"/>
    <s v="W***hai C***oensapyanan"/>
    <s v="กรุงเทพฯ"/>
    <s v="-"/>
    <s v=""/>
    <s v="25/08/2025 10:36"/>
    <s v="-"/>
    <s v="J&amp;T COD"/>
    <s v="Tiktok"/>
    <s v="จ่ายทีหลัง / COD"/>
    <s v=""/>
    <s v="763077196685"/>
    <s v="25/08/2025 10:36"/>
  </r>
  <r>
    <x v="7"/>
    <x v="6"/>
    <n v="50"/>
    <n v="6"/>
    <s v="FSG73"/>
    <n v="200"/>
    <n v="0"/>
    <s v="ร้านที่2"/>
    <s v="u***2412815308180"/>
    <s v="เพชรบุรี"/>
    <s v="-"/>
    <s v=""/>
    <s v="25/08/2025 10:27"/>
    <s v="-"/>
    <s v="J&amp;T COD"/>
    <s v="Tiktok"/>
    <s v="จ่ายทีหลัง / COD"/>
    <s v=""/>
    <s v="763011493672"/>
    <s v="25/08/2025 10:27"/>
  </r>
  <r>
    <x v="3"/>
    <x v="3"/>
    <n v="40"/>
    <n v="3"/>
    <s v="FSG72"/>
    <n v="124"/>
    <n v="10"/>
    <s v="ร้านที่1"/>
    <s v="ป******า"/>
    <s v="******จ.กาฬสินธุ์  46160 ตำบลสระพังทอง อำเภอเขาวง จังหวัดกาฬสินธุ์ 46160"/>
    <s v="46160"/>
    <s v="95"/>
    <s v="25/08/2025 10:24"/>
    <s v="-"/>
    <s v="SPX Express"/>
    <s v="Shopee"/>
    <s v="shopee"/>
    <s v=""/>
    <s v="TH257684484918I"/>
    <s v="25/08/2025 10:24"/>
  </r>
  <r>
    <x v="3"/>
    <x v="3"/>
    <n v="27.5"/>
    <n v="8"/>
    <s v="FSG71"/>
    <n v="270"/>
    <n v="0"/>
    <s v="ร้านที่2"/>
    <s v="ส***าสินี บ***มาย"/>
    <s v="ชลบุรี"/>
    <s v="-"/>
    <s v=""/>
    <s v="25/08/2025 10:20"/>
    <s v="-"/>
    <s v="J&amp;T COD"/>
    <s v="Tiktok"/>
    <s v="จ่ายทีหลัง / COD"/>
    <s v=""/>
    <s v="763068267673"/>
    <s v="25/08/2025 10:20"/>
  </r>
  <r>
    <x v="7"/>
    <x v="6"/>
    <n v="50"/>
    <n v="6"/>
    <s v="FSG70"/>
    <n v="200"/>
    <n v="0"/>
    <s v="ร้านที่2"/>
    <s v="น***ึ้ง เ***น้อย"/>
    <s v="สุราษฎร์ธานี"/>
    <s v="-"/>
    <s v=""/>
    <s v="25/08/2025 10:19"/>
    <s v="-"/>
    <s v="J&amp;T COD"/>
    <s v="Tiktok"/>
    <s v="จ่ายทีหลัง / COD"/>
    <s v=""/>
    <s v="763053891670"/>
    <s v="25/08/2025 10:19"/>
  </r>
  <r>
    <x v="7"/>
    <x v="6"/>
    <n v="50"/>
    <n v="6"/>
    <s v="FSG69"/>
    <n v="300"/>
    <n v="0"/>
    <s v="ร้านที่2"/>
    <s v="ส***งคนางค์ ค***มปอน"/>
    <s v="สุราษฎร์ธานี"/>
    <s v="-"/>
    <s v=""/>
    <s v="25/08/2025 10:17"/>
    <s v="-"/>
    <s v="J&amp;T COD"/>
    <s v="Tiktok"/>
    <s v="จ่ายทีหลัง / COD"/>
    <s v=""/>
    <s v="763038097695"/>
    <s v="25/08/2025 10:18"/>
  </r>
  <r>
    <x v="13"/>
    <x v="11"/>
    <n v="50"/>
    <n v="1"/>
    <s v="FSG69"/>
    <n v="300"/>
    <n v="0"/>
    <s v="ร้านที่2"/>
    <s v="ส***งคนางค์ ค***มปอน"/>
    <s v="สุราษฎร์ธานี"/>
    <s v="-"/>
    <s v=""/>
    <s v="25/08/2025 10:17"/>
    <s v="-"/>
    <s v="J&amp;T COD"/>
    <s v="Tiktok"/>
    <s v="จ่ายทีหลัง / COD"/>
    <s v=""/>
    <s v="763038097695"/>
    <s v="25/08/2025 10:18"/>
  </r>
  <r>
    <x v="15"/>
    <x v="14"/>
    <n v="50"/>
    <n v="1"/>
    <s v="FSG69"/>
    <n v="300"/>
    <n v="0"/>
    <s v="ร้านที่2"/>
    <s v="ส***งคนางค์ ค***มปอน"/>
    <s v="สุราษฎร์ธานี"/>
    <s v="-"/>
    <s v=""/>
    <s v="25/08/2025 10:17"/>
    <s v="-"/>
    <s v="J&amp;T COD"/>
    <s v="Tiktok"/>
    <s v="จ่ายทีหลัง / COD"/>
    <s v=""/>
    <s v="763038097695"/>
    <s v="25/08/2025 10:18"/>
  </r>
  <r>
    <x v="18"/>
    <x v="18"/>
    <n v="50"/>
    <n v="1"/>
    <s v="FSG69"/>
    <n v="300"/>
    <n v="0"/>
    <s v="ร้านที่2"/>
    <s v="ส***งคนางค์ ค***มปอน"/>
    <s v="สุราษฎร์ธานี"/>
    <s v="-"/>
    <s v=""/>
    <s v="25/08/2025 10:17"/>
    <s v="-"/>
    <s v="J&amp;T COD"/>
    <s v="Tiktok"/>
    <s v="จ่ายทีหลัง / COD"/>
    <s v=""/>
    <s v="763038097695"/>
    <s v="25/08/2025 10:18"/>
  </r>
  <r>
    <x v="11"/>
    <x v="9"/>
    <n v="12"/>
    <n v="10"/>
    <s v="FSG68"/>
    <n v="314"/>
    <n v="0"/>
    <s v="ร้านที่1"/>
    <s v="น******ง"/>
    <s v="******บลน้ำคำ ตำบลน้ำคำ อำเภอเมืองศรีสะเกษ จังหวัดศรีสะเกษ 33000"/>
    <s v="33000"/>
    <s v="69"/>
    <s v="25/08/2025 10:45"/>
    <s v="-"/>
    <s v="SPX Express"/>
    <s v="Shopee"/>
    <s v="shopee"/>
    <s v=""/>
    <s v="TH2548820248106"/>
    <s v="25/08/2025 10:15"/>
  </r>
  <r>
    <x v="8"/>
    <x v="7"/>
    <n v="10"/>
    <n v="20"/>
    <s v="FSG68"/>
    <n v="314"/>
    <n v="0"/>
    <s v="ร้านที่1"/>
    <s v="น******ง"/>
    <s v="******บลน้ำคำ ตำบลน้ำคำ อำเภอเมืองศรีสะเกษ จังหวัดศรีสะเกษ 33000"/>
    <s v="33000"/>
    <s v="69"/>
    <s v="25/08/2025 10:45"/>
    <s v="-"/>
    <s v="SPX Express"/>
    <s v="Shopee"/>
    <s v="shopee"/>
    <s v=""/>
    <s v="TH2548820248106"/>
    <s v="25/08/2025 10:15"/>
  </r>
  <r>
    <x v="14"/>
    <x v="13"/>
    <n v="66.666666666666671"/>
    <n v="6"/>
    <s v="FSG67"/>
    <n v="200"/>
    <n v="0"/>
    <s v="ร้านที่2"/>
    <s v="เ***จมาศ ส***ัตน์"/>
    <s v="ราชบุรี"/>
    <s v="-"/>
    <s v=""/>
    <s v="25/08/2025 10:14"/>
    <s v="-"/>
    <s v="J&amp;T Express"/>
    <s v="Tiktok"/>
    <s v="tiktok"/>
    <s v=""/>
    <s v="763047662613"/>
    <s v="25/08/2025 10:14"/>
  </r>
  <r>
    <x v="7"/>
    <x v="6"/>
    <n v="50"/>
    <n v="6"/>
    <s v="FSG66"/>
    <n v="200"/>
    <n v="0"/>
    <s v="ร้านที่2"/>
    <s v="ร** ง***ูป"/>
    <s v="ศรีสะเกษ"/>
    <s v="-"/>
    <s v=""/>
    <s v="25/08/2025 10:12"/>
    <s v="-"/>
    <s v="J&amp;T Express"/>
    <s v="Tiktok"/>
    <s v="tiktok"/>
    <s v=""/>
    <s v="763099684701"/>
    <s v="25/08/2025 10:12"/>
  </r>
  <r>
    <x v="7"/>
    <x v="6"/>
    <n v="50"/>
    <n v="6"/>
    <s v="FSG65"/>
    <n v="200"/>
    <n v="0"/>
    <s v="ร้านที่2"/>
    <s v="ก***า  ต***ินดา"/>
    <s v="บุรีรัมย์"/>
    <s v="-"/>
    <s v=""/>
    <s v="25/08/2025 10:12"/>
    <s v="-"/>
    <s v="J&amp;T COD"/>
    <s v="Tiktok"/>
    <s v="จ่ายทีหลัง / COD"/>
    <s v=""/>
    <s v="763064287705"/>
    <s v="25/08/2025 10:12"/>
  </r>
  <r>
    <x v="13"/>
    <x v="11"/>
    <n v="33.333333333333336"/>
    <n v="3"/>
    <s v="FSG64"/>
    <n v="100"/>
    <n v="0"/>
    <s v="ร้านที่2"/>
    <s v="น***รา ม***รณ์"/>
    <s v="นนทบุรี"/>
    <s v="-"/>
    <s v=""/>
    <s v="25/08/2025 10:08"/>
    <s v="-"/>
    <s v="Flash Express Thailand COD"/>
    <s v="Tiktok"/>
    <s v="จ่ายทีหลัง / COD"/>
    <s v=""/>
    <s v="THT0304230MDB3Z"/>
    <s v="25/08/2025 10:08"/>
  </r>
  <r>
    <x v="3"/>
    <x v="3"/>
    <n v="27.5"/>
    <n v="4"/>
    <s v="FSG63"/>
    <n v="145"/>
    <n v="10"/>
    <s v="ร้านที่2"/>
    <s v="น***า ส***์รักษ์"/>
    <s v="เลย"/>
    <s v="-"/>
    <s v=""/>
    <s v="25/08/2025 09:56"/>
    <s v="-"/>
    <s v="J&amp;T Express"/>
    <s v="Tiktok"/>
    <s v="tiktok"/>
    <s v=""/>
    <s v="763080977665"/>
    <s v="25/08/2025 09:56"/>
  </r>
  <r>
    <x v="15"/>
    <x v="14"/>
    <n v="33.333333333333336"/>
    <n v="3"/>
    <s v="FSG60"/>
    <n v="100"/>
    <n v="0"/>
    <s v="ร้านที่2"/>
    <s v="a***am"/>
    <s v="ระยอง"/>
    <s v="-"/>
    <s v=""/>
    <s v="25/08/2025 09:47"/>
    <s v="-"/>
    <s v="J&amp;T COD"/>
    <s v="Tiktok"/>
    <s v="จ่ายทีหลัง / COD"/>
    <s v=""/>
    <s v="763027079662"/>
    <s v="25/08/2025 09:47"/>
  </r>
  <r>
    <x v="4"/>
    <x v="4"/>
    <n v="66.666666666666671"/>
    <n v="15"/>
    <s v="FSG59"/>
    <n v="480"/>
    <n v="0"/>
    <s v="ร้านที่2"/>
    <s v="ว***มล น***วรรณ์"/>
    <s v="พัทลุง"/>
    <s v="-"/>
    <s v=""/>
    <s v="25/08/2025 09:40"/>
    <s v="-"/>
    <s v="J&amp;T COD"/>
    <s v="Tiktok"/>
    <s v="จ่ายทีหลัง / COD"/>
    <s v=""/>
    <s v="763078093643"/>
    <s v="25/08/2025 09:40"/>
  </r>
  <r>
    <x v="3"/>
    <x v="3"/>
    <n v="27.5"/>
    <n v="4"/>
    <s v="FSG58"/>
    <n v="156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5/08/2025 10:02"/>
    <s v="-"/>
    <s v="SPX Express"/>
    <s v="Shopee"/>
    <s v="shopee"/>
    <s v=""/>
    <s v="TH2592513366105"/>
    <s v="25/08/2025 09:32"/>
  </r>
  <r>
    <x v="2"/>
    <x v="2"/>
    <n v="90"/>
    <n v="2"/>
    <s v="FSG57"/>
    <n v="164.6"/>
    <n v="0"/>
    <s v="ร้านที่3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5/08/2025 09:31"/>
    <s v="-"/>
    <s v="Kerry_dropoff"/>
    <s v="Lazada"/>
    <s v="lazada"/>
    <s v=""/>
    <s v="LEXPU0601178827"/>
    <s v="25/08/2025 09:30"/>
  </r>
  <r>
    <x v="7"/>
    <x v="6"/>
    <n v="33.333333333333336"/>
    <n v="3"/>
    <s v="FSG54"/>
    <n v="100"/>
    <n v="0"/>
    <s v="ร้านที่2"/>
    <s v="ป***งค์ ค***่"/>
    <s v="สุโขทัย"/>
    <s v="-"/>
    <s v=""/>
    <s v="25/08/2025 09:05"/>
    <s v="-"/>
    <s v="J&amp;T Express"/>
    <s v="Tiktok"/>
    <s v="tiktok"/>
    <s v=""/>
    <s v="763075696666"/>
    <s v="25/08/2025 09:04"/>
  </r>
  <r>
    <x v="2"/>
    <x v="12"/>
    <n v="61.6"/>
    <n v="1"/>
    <s v="FSG53"/>
    <n v="68.599999999999994"/>
    <n v="7"/>
    <s v="ร้านที่1"/>
    <s v="สุนีย์"/>
    <s v="333/24 หมู่บ้านทรัพย์ทวี ม.4 บ่อแฮ้ว · บ่อแฮ้ว/ Bo Haeo_x000a__x000a_เมืองลำปาง/ Mueang Lampangลำปาง/ Lampang_x000a_52100"/>
    <s v="52100"/>
    <s v="660816039818"/>
    <s v="25/08/2025 08:46"/>
    <s v="-"/>
    <s v="Kerry_dropoff"/>
    <s v="Lazada"/>
    <s v="lazada"/>
    <s v=""/>
    <s v="LEXPU0601176837"/>
    <s v="25/08/2025 08:46"/>
  </r>
  <r>
    <x v="2"/>
    <x v="2"/>
    <n v="66.333333333333329"/>
    <n v="3"/>
    <s v="FSG52"/>
    <n v="259"/>
    <n v="0"/>
    <s v="ร้านที่2"/>
    <s v="ว***ฉวี ฮ***า"/>
    <s v="บึงกาฬ"/>
    <s v="-"/>
    <s v=""/>
    <s v="25/08/2025 08:33"/>
    <s v="-"/>
    <s v="J&amp;T COD"/>
    <s v="Tiktok"/>
    <s v="จ่ายทีหลัง / COD"/>
    <s v=""/>
    <s v="763096479611"/>
    <s v="25/08/2025 08:35"/>
  </r>
  <r>
    <x v="13"/>
    <x v="11"/>
    <n v="50"/>
    <n v="1"/>
    <s v="FSG50"/>
    <n v="100"/>
    <n v="0"/>
    <s v="ร้านที่2"/>
    <s v="จ**"/>
    <s v="มหาสารคาม"/>
    <s v="-"/>
    <s v=""/>
    <s v="25/08/2025 08:27"/>
    <s v="-"/>
    <s v="J&amp;T COD"/>
    <s v="Tiktok"/>
    <s v="จ่ายทีหลัง / COD"/>
    <s v=""/>
    <s v="763045299693"/>
    <s v="25/08/2025 08:27"/>
  </r>
  <r>
    <x v="15"/>
    <x v="14"/>
    <n v="50"/>
    <n v="1"/>
    <s v="FSG50"/>
    <n v="100"/>
    <n v="0"/>
    <s v="ร้านที่2"/>
    <s v="จ**"/>
    <s v="มหาสารคาม"/>
    <s v="-"/>
    <s v=""/>
    <s v="25/08/2025 08:27"/>
    <s v="-"/>
    <s v="J&amp;T COD"/>
    <s v="Tiktok"/>
    <s v="จ่ายทีหลัง / COD"/>
    <s v=""/>
    <s v="763045299693"/>
    <s v="25/08/2025 08:27"/>
  </r>
  <r>
    <x v="18"/>
    <x v="18"/>
    <n v="50"/>
    <n v="1"/>
    <s v="FSG50"/>
    <n v="100"/>
    <n v="0"/>
    <s v="ร้านที่2"/>
    <s v="จ**"/>
    <s v="มหาสารคาม"/>
    <s v="-"/>
    <s v=""/>
    <s v="25/08/2025 08:27"/>
    <s v="-"/>
    <s v="J&amp;T COD"/>
    <s v="Tiktok"/>
    <s v="จ่ายทีหลัง / COD"/>
    <s v=""/>
    <s v="763045299693"/>
    <s v="25/08/2025 08:27"/>
  </r>
  <r>
    <x v="2"/>
    <x v="19"/>
    <n v="76"/>
    <n v="1"/>
    <s v="FSG48"/>
    <n v="83"/>
    <n v="7"/>
    <s v="ร้านที่3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25/08/2025 08:11"/>
    <s v="-"/>
    <s v="Kerry_dropoff"/>
    <s v="Lazada"/>
    <s v="lazada"/>
    <s v=""/>
    <s v="LEXPU0601177946"/>
    <s v="25/08/2025 08:11"/>
  </r>
  <r>
    <x v="13"/>
    <x v="11"/>
    <n v="50"/>
    <n v="1"/>
    <s v="FSG47"/>
    <n v="100"/>
    <n v="0"/>
    <s v="ร้านที่2"/>
    <s v="ร* โ***าด้วย"/>
    <s v="ปราจีนบุรี"/>
    <s v="-"/>
    <s v=""/>
    <s v="25/08/2025 08:10"/>
    <s v="-"/>
    <s v="J&amp;T COD"/>
    <s v="Tiktok"/>
    <s v="จ่ายทีหลัง / COD"/>
    <s v=""/>
    <s v="763078291695"/>
    <s v="25/08/2025 08:10"/>
  </r>
  <r>
    <x v="15"/>
    <x v="14"/>
    <n v="50"/>
    <n v="1"/>
    <s v="FSG47"/>
    <n v="100"/>
    <n v="0"/>
    <s v="ร้านที่2"/>
    <s v="ร* โ***าด้วย"/>
    <s v="ปราจีนบุรี"/>
    <s v="-"/>
    <s v=""/>
    <s v="25/08/2025 08:10"/>
    <s v="-"/>
    <s v="J&amp;T COD"/>
    <s v="Tiktok"/>
    <s v="จ่ายทีหลัง / COD"/>
    <s v=""/>
    <s v="763078291695"/>
    <s v="25/08/2025 08:10"/>
  </r>
  <r>
    <x v="18"/>
    <x v="18"/>
    <n v="50"/>
    <n v="1"/>
    <s v="FSG47"/>
    <n v="100"/>
    <n v="0"/>
    <s v="ร้านที่2"/>
    <s v="ร* โ***าด้วย"/>
    <s v="ปราจีนบุรี"/>
    <s v="-"/>
    <s v=""/>
    <s v="25/08/2025 08:10"/>
    <s v="-"/>
    <s v="J&amp;T COD"/>
    <s v="Tiktok"/>
    <s v="จ่ายทีหลัง / COD"/>
    <s v=""/>
    <s v="763078291695"/>
    <s v="25/08/2025 08:10"/>
  </r>
  <r>
    <x v="0"/>
    <x v="0"/>
    <n v="83.333333333333329"/>
    <n v="3"/>
    <s v="FSG46"/>
    <n v="249.9"/>
    <n v="26"/>
    <s v="ร้านที่1"/>
    <s v="อานุภาพ ศรีปัญญา"/>
    <s v="ลาดพร้าว ซอยลาดพร้าว38 5/44 เข้าซอยลาดพร้าว38 ประมาณ50เมตร แยกแรก ตรงเข้าไปเจอรั้วเหล็กเขียนบ้านเลขที่ตัวดำๆ 5/44 5/45 5/68 เดินเข้าไปวางหน้าศาลพระภูมิได้เลย แต่กรุณาโทรบอกหน่อย · จันทรเกษม/ Chan Kasem_x000a__x000a_จตุจักร/ Chatuchakกรุงเทพมหานคร/ Bangkok_x000a_10900"/>
    <s v="10900"/>
    <s v="660882030036"/>
    <s v="25/08/2025 07:43"/>
    <s v="-"/>
    <s v="Kerry_dropoff"/>
    <s v="Lazada"/>
    <s v="lazada"/>
    <s v=""/>
    <s v="LEXPU0601165917"/>
    <s v="25/08/2025 07:42"/>
  </r>
  <r>
    <x v="7"/>
    <x v="6"/>
    <n v="50"/>
    <n v="6"/>
    <s v="FSG45"/>
    <n v="200"/>
    <n v="0"/>
    <s v="ร้านที่2"/>
    <s v="เ***ม"/>
    <s v="อุบลราชธานี"/>
    <s v="-"/>
    <s v=""/>
    <s v="25/08/2025 07:13"/>
    <s v="-"/>
    <s v="J&amp;T Express"/>
    <s v="Tiktok"/>
    <s v="tiktok"/>
    <s v=""/>
    <s v="763047375370"/>
    <s v="25/08/2025 07:13"/>
  </r>
  <r>
    <x v="7"/>
    <x v="6"/>
    <n v="50"/>
    <n v="6"/>
    <s v="FSG44"/>
    <n v="200"/>
    <n v="0"/>
    <s v="ร้านที่2"/>
    <s v="ก***าณี"/>
    <s v="ปทุมธานี"/>
    <s v="-"/>
    <s v=""/>
    <s v="25/08/2025 07:08"/>
    <s v="-"/>
    <s v="Flash Express Thailand"/>
    <s v="Tiktok"/>
    <s v="tiktok"/>
    <s v=""/>
    <s v="THT040222WVFH2Z"/>
    <s v="25/08/2025 07:08"/>
  </r>
  <r>
    <x v="3"/>
    <x v="3"/>
    <n v="33.333333333333336"/>
    <n v="6"/>
    <s v="FSG43"/>
    <n v="200"/>
    <n v="0"/>
    <s v="ร้านที่4"/>
    <s v="ส***นต์ น***ด"/>
    <s v="กำแพงเพชร"/>
    <s v="-"/>
    <s v=""/>
    <s v="25/08/2025 06:57"/>
    <s v="-"/>
    <s v="J&amp;T COD"/>
    <s v="Tiktok"/>
    <s v="จ่ายทีหลัง / COD"/>
    <s v=""/>
    <s v="763076368320"/>
    <s v="25/08/2025 06:57"/>
  </r>
  <r>
    <x v="7"/>
    <x v="6"/>
    <n v="50"/>
    <n v="6"/>
    <s v="FSG42"/>
    <n v="200"/>
    <n v="0"/>
    <s v="ร้านที่2"/>
    <s v="ว***วดี  ร***จิตต์"/>
    <s v="จันทบุรี"/>
    <s v="-"/>
    <s v=""/>
    <s v="25/08/2025 06:54"/>
    <s v="-"/>
    <s v="J&amp;T COD"/>
    <s v="Tiktok"/>
    <s v="จ่ายทีหลัง / COD"/>
    <s v=""/>
    <s v="763064060360"/>
    <s v="25/08/2025 06:54"/>
  </r>
  <r>
    <x v="2"/>
    <x v="12"/>
    <n v="76"/>
    <n v="1"/>
    <s v="FSG41"/>
    <n v="83"/>
    <n v="7"/>
    <s v="ร้านที่1"/>
    <s v="เคอิโกะ ขนานขาว"/>
    <s v="9 หมู่บ้านเสียงทอง ซอย 2 ถนนสุขจิตซอย 22 ตำบลประจวบ_x000a__x000a_เมืองประจวบคีรีขันธ์/ Mueang Prachuap Khiri Khanประจวบคีรีขันธ์/ Prachuap Khiri Khan_x000a_77000"/>
    <s v="77000"/>
    <s v="660964426343"/>
    <s v="25/08/2025 06:48"/>
    <s v="-"/>
    <s v="Kerry_dropoff"/>
    <s v="Lazada"/>
    <s v="lazada"/>
    <s v=""/>
    <s v="TH19017NKW986A"/>
    <s v="25/08/2025 06:48"/>
  </r>
  <r>
    <x v="2"/>
    <x v="12"/>
    <n v="61.6"/>
    <n v="1"/>
    <s v="FSG40"/>
    <n v="68.599999999999994"/>
    <n v="7"/>
    <s v="ร้านที่1"/>
    <s v="เคอิโกะ ขนานขาว"/>
    <s v="9 หมู่บ้านเสียงทอง ซอย 2 ถนนสุขจิตซอย 22 ตำบลประจวบ_x000a__x000a_เมืองประจวบคีรีขันธ์/ Mueang Prachuap Khiri Khanประจวบคีรีขันธ์/ Prachuap Khiri Khan_x000a_77000"/>
    <s v="77000"/>
    <s v="660964426343"/>
    <s v="25/08/2025 06:38"/>
    <s v="-"/>
    <s v="Kerry_dropoff"/>
    <s v="Lazada"/>
    <s v="lazada"/>
    <s v=""/>
    <s v="TH19017NKW387A"/>
    <s v="25/08/2025 06:38"/>
  </r>
  <r>
    <x v="7"/>
    <x v="6"/>
    <n v="33.333333333333336"/>
    <n v="3"/>
    <s v="FSG39"/>
    <n v="138"/>
    <n v="38"/>
    <s v="ร้านที่2"/>
    <s v="ป***ธิดา"/>
    <s v="เพชรบุรี"/>
    <s v="-"/>
    <s v=""/>
    <s v="25/08/2025 05:20"/>
    <s v="-"/>
    <s v="J&amp;T COD"/>
    <s v="Tiktok"/>
    <s v="จ่ายทีหลัง / COD"/>
    <s v=""/>
    <s v="763018771406"/>
    <s v="25/08/2025 05:20"/>
  </r>
  <r>
    <x v="3"/>
    <x v="3"/>
    <n v="35"/>
    <n v="8"/>
    <s v="FSG38"/>
    <n v="31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25/08/2025 05:45"/>
    <s v="-"/>
    <s v="Flash Express"/>
    <s v="Shopee"/>
    <s v="shopee"/>
    <s v=""/>
    <s v="TH30227NKTAS8G"/>
    <s v="25/08/2025 05:15"/>
  </r>
  <r>
    <x v="7"/>
    <x v="6"/>
    <n v="33.333333333333336"/>
    <n v="3"/>
    <s v="FSG37"/>
    <n v="100"/>
    <n v="0"/>
    <s v="ร้านที่2"/>
    <s v="ธ***ล"/>
    <s v="ราชบุรี"/>
    <s v="-"/>
    <s v=""/>
    <s v="25/08/2025 05:04"/>
    <s v="-"/>
    <s v="J&amp;T COD"/>
    <s v="Tiktok"/>
    <s v="จ่ายทีหลัง / COD"/>
    <s v=""/>
    <s v="763065181314"/>
    <s v="25/08/2025 05:04"/>
  </r>
  <r>
    <x v="7"/>
    <x v="6"/>
    <n v="50"/>
    <n v="6"/>
    <s v="FSG36"/>
    <n v="238"/>
    <n v="38"/>
    <s v="ร้านที่2"/>
    <s v="น***น ก**"/>
    <s v="เชียงราย"/>
    <s v="-"/>
    <s v=""/>
    <s v="25/08/2025 04:42"/>
    <s v="-"/>
    <s v="J&amp;T COD"/>
    <s v="Tiktok"/>
    <s v="จ่ายทีหลัง / COD"/>
    <s v=""/>
    <s v="763026862360"/>
    <s v="25/08/2025 04:42"/>
  </r>
  <r>
    <x v="3"/>
    <x v="3"/>
    <n v="45"/>
    <n v="2"/>
    <s v="FSG35"/>
    <n v="82"/>
    <n v="0"/>
    <s v="ร้านที่4"/>
    <s v="ท***รี ว***ชัย"/>
    <s v="นครสวรรค์"/>
    <s v="-"/>
    <s v=""/>
    <s v="25/08/2025 01:22"/>
    <s v="-"/>
    <s v="J&amp;T Express"/>
    <s v="Tiktok"/>
    <s v="tiktok"/>
    <s v=""/>
    <s v="763040047405"/>
    <s v="25/08/2025 01:25"/>
  </r>
  <r>
    <x v="3"/>
    <x v="3"/>
    <n v="35"/>
    <n v="8"/>
    <s v="FSG34"/>
    <n v="318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25/08/2025 01:29"/>
    <s v="-"/>
    <s v="SPX Express"/>
    <s v="Shopee"/>
    <s v="shopee"/>
    <s v=""/>
    <s v="TH256787599355U"/>
    <s v="25/08/2025 00:59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x v="0"/>
    <n v="90"/>
    <n v="2"/>
    <s v="FSJ49"/>
    <n v="178"/>
    <n v="7"/>
    <s v="ร้านที่3"/>
    <s v="ธัญลักษณ์  เนื่องวงษา(ครูแก้ว)"/>
    <s v="19 ม.11  บ้านโพนสาวเอ้ · เรณู/ Renu_x000a__x000a_เรณูนคร/ Renu Nakhonนครพนม/ Nakhon Phanom_x000a_48170"/>
    <s v="48170"/>
    <s v="660962644516"/>
    <s v="26/08/2025 23:38"/>
    <s v="-"/>
    <s v="Kerry_dropoff"/>
    <s v="Lazada"/>
    <s v="lazada"/>
    <s v=""/>
    <s v="TH45067NW47X0A"/>
    <s v="26/08/2025 23:38"/>
  </r>
  <r>
    <x v="1"/>
    <x v="1"/>
    <n v="33.333333333333336"/>
    <n v="6"/>
    <s v="FSJ48"/>
    <n v="240"/>
    <n v="0"/>
    <s v="ร้านที่2"/>
    <s v="ณ***ิดา"/>
    <s v="สุพรรณบุรี"/>
    <s v="-"/>
    <s v=""/>
    <s v="26/08/2025 22:38"/>
    <s v="-"/>
    <s v="J&amp;T Express"/>
    <s v="Tiktok"/>
    <s v="tiktok"/>
    <s v=""/>
    <s v="763042882910"/>
    <s v="26/08/2025 22:36"/>
  </r>
  <r>
    <x v="2"/>
    <x v="2"/>
    <n v="66.333333333333329"/>
    <n v="3"/>
    <s v="FSJ47"/>
    <n v="225"/>
    <n v="0"/>
    <s v="ร้านที่1"/>
    <s v="น******์"/>
    <s v="******างโปรง อำเภอเมืองสมุทรปราการ จังหวัดสมุทรปราการ 10270"/>
    <s v="10270"/>
    <s v="03"/>
    <s v="26/08/2025 23:01"/>
    <s v="-"/>
    <s v="Flash Express"/>
    <s v="Shopee"/>
    <s v="shopee"/>
    <s v=""/>
    <s v="TH02017NWDEJ5G"/>
    <s v="26/08/2025 22:31"/>
  </r>
  <r>
    <x v="3"/>
    <x v="3"/>
    <n v="12"/>
    <n v="150"/>
    <s v="FSJ45"/>
    <n v="1940"/>
    <n v="0"/>
    <s v="ร้านที่1"/>
    <s v="ค******ร"/>
    <s v="******ร่เก่า อำเภอสามร้อยยอด จังหวัดประจวบคีรีขันธ์ 77180"/>
    <s v="77180"/>
    <s v="89"/>
    <s v="26/08/2025 22:24"/>
    <s v="-"/>
    <s v="SPX Express"/>
    <s v="Shopee"/>
    <s v="shopee"/>
    <s v=""/>
    <s v="TH251379888046G"/>
    <s v="26/08/2025 21:53"/>
  </r>
  <r>
    <x v="4"/>
    <x v="4"/>
    <n v="66.666666666666671"/>
    <n v="3"/>
    <s v="FSJ44"/>
    <n v="200"/>
    <n v="0"/>
    <s v="ร้านที่2"/>
    <s v="อ***ล ส***าพันธ์"/>
    <s v="สมุทรปราการ"/>
    <s v="-"/>
    <s v=""/>
    <s v="26/08/2025 21:52"/>
    <s v="-"/>
    <s v="J&amp;T Express"/>
    <s v="Tiktok"/>
    <s v="tiktok"/>
    <s v=""/>
    <s v="763000785993"/>
    <s v="26/08/2025 21:52"/>
  </r>
  <r>
    <x v="5"/>
    <x v="5"/>
    <n v="33.333333333333336"/>
    <n v="3"/>
    <s v="FSJ44"/>
    <n v="200"/>
    <n v="0"/>
    <s v="ร้านที่2"/>
    <s v="อ***ล ส***าพันธ์"/>
    <s v="สมุทรปราการ"/>
    <s v="-"/>
    <s v=""/>
    <s v="26/08/2025 21:52"/>
    <s v="-"/>
    <s v="J&amp;T Express"/>
    <s v="Tiktok"/>
    <s v="tiktok"/>
    <s v=""/>
    <s v="763000785993"/>
    <s v="26/08/2025 21:52"/>
  </r>
  <r>
    <x v="2"/>
    <x v="2"/>
    <n v="120"/>
    <n v="2"/>
    <s v="FSJ43"/>
    <n v="190"/>
    <n v="0"/>
    <s v="ร้านที่2"/>
    <s v="จ***ียร  อ***ร"/>
    <s v="พิจิตร"/>
    <s v="-"/>
    <s v=""/>
    <s v="26/08/2025 21:55"/>
    <s v="-"/>
    <s v="J&amp;T Express"/>
    <s v="Tiktok"/>
    <s v="tiktok"/>
    <s v=""/>
    <s v="763138913095"/>
    <s v="26/08/2025 21:51"/>
  </r>
  <r>
    <x v="2"/>
    <x v="6"/>
    <n v="61.6"/>
    <n v="1"/>
    <s v="FSJ42"/>
    <n v="68.599999999999994"/>
    <n v="7"/>
    <s v="ร้านที่1"/>
    <s v="นาถินี เวชมี"/>
    <s v="หมู่บ้านพฤกษา20 หมู่บ้านพฤษา20 53/970 ม.2 ซอย 4/3 ต.คูคต อ.ลำลูกกา จ.ปทุมธานี 12130    0983236824 · คูคต/ Khu Khot_x000a__x000a_ลำลูกกา/ Lam Luk Kaปทุมธานี/ Pathum Thani_x000a_12130"/>
    <s v="12130"/>
    <s v="660983236824"/>
    <s v="26/08/2025 21:34"/>
    <s v="-"/>
    <s v="Kerry_dropoff"/>
    <s v="Lazada"/>
    <s v="lazada"/>
    <s v=""/>
    <s v="LEXPU0601503612"/>
    <s v="26/08/2025 21:34"/>
  </r>
  <r>
    <x v="6"/>
    <x v="7"/>
    <n v="27.5"/>
    <n v="8"/>
    <s v="FSJ41"/>
    <n v="270"/>
    <n v="0"/>
    <s v="ร้านที่2"/>
    <s v="ร***จิ๊บโจ้"/>
    <s v="ร้อยเอ็ด"/>
    <s v="-"/>
    <s v=""/>
    <s v="26/08/2025 21:30"/>
    <s v="-"/>
    <s v="J&amp;T COD"/>
    <s v="Tiktok"/>
    <s v="จ่ายทีหลัง / COD"/>
    <s v=""/>
    <s v="763179519093"/>
    <s v="26/08/2025 21:30"/>
  </r>
  <r>
    <x v="5"/>
    <x v="5"/>
    <n v="50"/>
    <n v="6"/>
    <s v="FSJ40"/>
    <n v="200"/>
    <n v="0"/>
    <s v="ร้านที่2"/>
    <s v="ก***ร อ***ุจินดา"/>
    <s v="ราชบุรี"/>
    <s v="-"/>
    <s v=""/>
    <s v="26/08/2025 21:24"/>
    <s v="-"/>
    <s v="J&amp;T COD"/>
    <s v="Tiktok"/>
    <s v="จ่ายทีหลัง / COD"/>
    <s v=""/>
    <s v="-"/>
    <s v="26/08/2025 21:24"/>
  </r>
  <r>
    <x v="5"/>
    <x v="5"/>
    <n v="49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0"/>
    <x v="0"/>
    <n v="75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2"/>
    <x v="2"/>
    <n v="76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0"/>
    <x v="0"/>
    <n v="66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7"/>
    <x v="8"/>
    <n v="66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2"/>
    <x v="2"/>
    <n v="67"/>
    <n v="1"/>
    <s v="FSJ39"/>
    <n v="443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21"/>
    <s v="-"/>
    <s v="Flash Express"/>
    <s v="Shopee"/>
    <s v="shopee"/>
    <s v=""/>
    <s v="-"/>
    <s v="26/08/2025 21:21"/>
  </r>
  <r>
    <x v="2"/>
    <x v="2"/>
    <n v="66.333333333333329"/>
    <n v="3"/>
    <s v="FSJ38"/>
    <n v="239.75"/>
    <n v="26"/>
    <s v="ร้านที่8"/>
    <s v="ธีระเดช  มงคลธง"/>
    <s v="บ.เบียร์ทิพย์บริวเวอรรี่  68 ม.2  ต.น้ำเต้า อ.บางบาล จ.พระนครศรีอยุธยา 13250_x000a__x000a_บางบาล/ Bang Banพระนครศรีอยุธยา/ Phra Nakhon Si Ayutthaya_x000a_13250"/>
    <s v="13250"/>
    <s v="660860851819"/>
    <s v="26/08/2025 21:20"/>
    <s v="-"/>
    <s v="Kerry_dropoff"/>
    <s v="Lazada"/>
    <s v="lazada"/>
    <s v=""/>
    <s v="LEXPU0601530077"/>
    <s v="26/08/2025 21:19"/>
  </r>
  <r>
    <x v="2"/>
    <x v="2"/>
    <n v="66.333333333333329"/>
    <n v="3"/>
    <s v="FSJ37"/>
    <n v="875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19"/>
    <s v="-"/>
    <s v="Flash Express"/>
    <s v="Shopee"/>
    <s v="shopee"/>
    <s v=""/>
    <s v="-"/>
    <s v="26/08/2025 21:19"/>
  </r>
  <r>
    <x v="3"/>
    <x v="3"/>
    <n v="12"/>
    <n v="50"/>
    <s v="FSJ37"/>
    <n v="875"/>
    <n v="0"/>
    <s v="ร้านที่1"/>
    <s v="ป******ี"/>
    <s v="******, ตำบลปราสาททอง, อำเภอเขวาสินรินทร์ ตำบลปราสาททอง อำเภอเขวาสินรินทร์ จังหวัดสุรินทร์ 32000"/>
    <s v="32000"/>
    <s v="42"/>
    <s v="26/08/2025 21:19"/>
    <s v="-"/>
    <s v="Flash Express"/>
    <s v="Shopee"/>
    <s v="shopee"/>
    <s v=""/>
    <s v="-"/>
    <s v="26/08/2025 21:19"/>
  </r>
  <r>
    <x v="2"/>
    <x v="2"/>
    <n v="78.5"/>
    <n v="2"/>
    <s v="FSJ36"/>
    <n v="149"/>
    <n v="0"/>
    <s v="ร้านที่1"/>
    <s v="ส******์"/>
    <s v="****** ซอย 19, ถนน บางกรวย-ไทรน้อย, ตำบล บางบัวทอง, อำเภอบางบัวทอง ตำบลบางบัวทอง อำเภอบางบัวทอง จังหวัดนนทบุรี 11110"/>
    <s v="11110"/>
    <s v="64"/>
    <s v="26/08/2025 21:06"/>
    <s v="-"/>
    <s v="SPX Express"/>
    <s v="Shopee"/>
    <s v="shopee"/>
    <s v=""/>
    <s v="TH257284794125B"/>
    <s v="26/08/2025 21:06"/>
  </r>
  <r>
    <x v="6"/>
    <x v="7"/>
    <n v="27.5"/>
    <n v="4"/>
    <s v="FSJ35"/>
    <n v="145"/>
    <n v="10"/>
    <s v="ร้านที่2"/>
    <s v="N***atsakorn K***wijit"/>
    <s v="ชุมพร"/>
    <s v="-"/>
    <s v=""/>
    <s v="26/08/2025 20:58"/>
    <s v="-"/>
    <s v="J&amp;T COD"/>
    <s v="Tiktok"/>
    <s v="จ่ายทีหลัง / COD"/>
    <s v=""/>
    <s v="-"/>
    <s v="26/08/2025 20:58"/>
  </r>
  <r>
    <x v="5"/>
    <x v="5"/>
    <n v="33.333333333333336"/>
    <n v="3"/>
    <s v="FSJ34"/>
    <n v="100"/>
    <n v="0"/>
    <s v="ร้านที่2"/>
    <s v="เ***รส"/>
    <s v="กรุงเทพฯ"/>
    <s v="-"/>
    <s v=""/>
    <s v="26/08/2025 20:56"/>
    <s v="-"/>
    <s v="J&amp;T COD"/>
    <s v="Tiktok"/>
    <s v="จ่ายทีหลัง / COD"/>
    <s v=""/>
    <s v="-"/>
    <s v="26/08/2025 20:57"/>
  </r>
  <r>
    <x v="5"/>
    <x v="5"/>
    <n v="50"/>
    <n v="6"/>
    <s v="FSJ32"/>
    <n v="200"/>
    <n v="0"/>
    <s v="ร้านที่2"/>
    <s v="อ***า ช***ฑรัตน์ชัย"/>
    <s v="นนทบุรี"/>
    <s v="-"/>
    <s v=""/>
    <s v="26/08/2025 20:36"/>
    <s v="-"/>
    <s v="Flash Express Thailand COD"/>
    <s v="Tiktok"/>
    <s v="จ่ายทีหลัง / COD"/>
    <s v=""/>
    <s v="THT0302233HUR7Z"/>
    <s v="26/08/2025 20:36"/>
  </r>
  <r>
    <x v="5"/>
    <x v="5"/>
    <n v="50"/>
    <n v="18"/>
    <s v="FSJ31"/>
    <n v="600"/>
    <n v="0"/>
    <s v="ร้านที่2"/>
    <s v="ช***ดา ค***ญ"/>
    <s v="น่าน"/>
    <s v="-"/>
    <s v=""/>
    <s v="26/08/2025 20:33"/>
    <s v="-"/>
    <s v="J&amp;T COD"/>
    <s v="Tiktok"/>
    <s v="จ่ายทีหลัง / COD"/>
    <s v=""/>
    <s v="-"/>
    <s v="26/08/2025 20:33"/>
  </r>
  <r>
    <x v="5"/>
    <x v="5"/>
    <n v="33.333333333333336"/>
    <n v="3"/>
    <s v="FSJ30"/>
    <n v="100"/>
    <n v="0"/>
    <s v="ร้านที่2"/>
    <s v="จ***า ก***ะทุม"/>
    <s v="อุดรธานี"/>
    <s v="-"/>
    <s v=""/>
    <s v="26/08/2025 20:15"/>
    <s v="-"/>
    <s v="J&amp;T Express"/>
    <s v="Tiktok"/>
    <s v="tiktok"/>
    <s v=""/>
    <s v="-"/>
    <s v="26/08/2025 20:15"/>
  </r>
  <r>
    <x v="6"/>
    <x v="7"/>
    <n v="27.5"/>
    <n v="8"/>
    <s v="FSJ29"/>
    <n v="270"/>
    <n v="0"/>
    <s v="ร้านที่2"/>
    <s v="แ***ล็ก"/>
    <s v="ชุมพร"/>
    <s v="-"/>
    <s v=""/>
    <s v="26/08/2025 20:15"/>
    <s v="-"/>
    <s v="J&amp;T COD"/>
    <s v="Tiktok"/>
    <s v="จ่ายทีหลัง / COD"/>
    <s v=""/>
    <s v="-"/>
    <s v="26/08/2025 20:15"/>
  </r>
  <r>
    <x v="5"/>
    <x v="5"/>
    <n v="33.333333333333336"/>
    <n v="3"/>
    <s v="FSJ28"/>
    <n v="100"/>
    <n v="0"/>
    <s v="ร้านที่2"/>
    <s v="𝒜** 𝒲***𝐼𝒮𝒜 ෆ*"/>
    <s v="นครปฐม"/>
    <s v="-"/>
    <s v=""/>
    <s v="26/08/2025 19:58"/>
    <s v="-"/>
    <s v="J&amp;T Express"/>
    <s v="Tiktok"/>
    <s v="tiktok"/>
    <s v=""/>
    <s v="-"/>
    <s v="26/08/2025 19:58"/>
  </r>
  <r>
    <x v="5"/>
    <x v="5"/>
    <n v="50"/>
    <n v="6"/>
    <s v="FSJ27"/>
    <n v="200"/>
    <n v="0"/>
    <s v="ร้านที่2"/>
    <s v="ย***่อย โ***มี"/>
    <s v="ชัยภูมิ"/>
    <s v="-"/>
    <s v=""/>
    <s v="26/08/2025 19:50"/>
    <s v="-"/>
    <s v="J&amp;T Express"/>
    <s v="Tiktok"/>
    <s v="tiktok"/>
    <s v=""/>
    <s v="-"/>
    <s v="26/08/2025 19:50"/>
  </r>
  <r>
    <x v="6"/>
    <x v="7"/>
    <n v="27.5"/>
    <n v="8"/>
    <s v="FSJ26"/>
    <n v="270"/>
    <n v="0"/>
    <s v="ร้านที่2"/>
    <s v="ก***นา  แ***น้ำ"/>
    <s v="ศรีสะเกษ"/>
    <s v="-"/>
    <s v=""/>
    <s v="26/08/2025 19:49"/>
    <s v="-"/>
    <s v="J&amp;T Express"/>
    <s v="Tiktok"/>
    <s v="tiktok"/>
    <s v=""/>
    <s v="-"/>
    <s v="26/08/2025 19:49"/>
  </r>
  <r>
    <x v="5"/>
    <x v="5"/>
    <n v="33.333333333333336"/>
    <n v="3"/>
    <s v="FSJ25"/>
    <n v="100"/>
    <n v="0"/>
    <s v="ร้านที่2"/>
    <s v="ท***ร เ***งคำ"/>
    <s v="ปทุมธานี"/>
    <s v="-"/>
    <s v=""/>
    <s v="26/08/2025 19:32"/>
    <s v="-"/>
    <s v="Flash Express Thailand COD"/>
    <s v="Tiktok"/>
    <s v="จ่ายทีหลัง / COD"/>
    <s v=""/>
    <s v="THT0406232E8G8Z"/>
    <s v="26/08/2025 19:32"/>
  </r>
  <r>
    <x v="5"/>
    <x v="5"/>
    <n v="33.333333333333336"/>
    <n v="3"/>
    <s v="FSJ24"/>
    <n v="100"/>
    <n v="0"/>
    <s v="ร้านที่2"/>
    <s v="t***a29"/>
    <s v="กรุงเทพฯ"/>
    <s v="-"/>
    <s v=""/>
    <s v="26/08/2025 19:19"/>
    <s v="-"/>
    <s v="J&amp;T COD"/>
    <s v="Tiktok"/>
    <s v="จ่ายทีหลัง / COD"/>
    <s v=""/>
    <s v="-"/>
    <s v="26/08/2025 19:20"/>
  </r>
  <r>
    <x v="5"/>
    <x v="5"/>
    <n v="33.333333333333336"/>
    <n v="6"/>
    <s v="FSJ23"/>
    <n v="200"/>
    <n v="0"/>
    <s v="ร้านที่2"/>
    <s v="y**"/>
    <s v="นครราชสีมา"/>
    <s v="-"/>
    <s v=""/>
    <s v="26/08/2025 19:12"/>
    <s v="-"/>
    <s v="J&amp;T COD"/>
    <s v="Tiktok"/>
    <s v="จ่ายทีหลัง / COD"/>
    <s v="ไม่เอารสกาแฟ เด็ดขาด"/>
    <s v="-"/>
    <s v="26/08/2025 19:12"/>
  </r>
  <r>
    <x v="6"/>
    <x v="7"/>
    <n v="27.5"/>
    <n v="4"/>
    <s v="FSJ22"/>
    <n v="156"/>
    <n v="0"/>
    <s v="ร้านที่1"/>
    <s v="ร******ำ"/>
    <s v="******ตำบลทุ่งเสลี่ยม อำเภอทุ่งเสลี่ยม จังหวัดสุโขทัย 64150"/>
    <s v="64150"/>
    <s v="53"/>
    <s v="26/08/2025 19:36"/>
    <s v="-"/>
    <s v="SPX Express"/>
    <s v="Shopee"/>
    <s v="shopee"/>
    <s v=""/>
    <s v="TH253647921064D"/>
    <s v="26/08/2025 19:06"/>
  </r>
  <r>
    <x v="5"/>
    <x v="5"/>
    <n v="50"/>
    <n v="6"/>
    <s v="FSJ20"/>
    <n v="200"/>
    <n v="0"/>
    <s v="ร้านที่2"/>
    <s v="ว***ัทร์   ภ***วงศ์วัชร์"/>
    <s v="กรุงเทพมหานคร"/>
    <s v="-"/>
    <s v=""/>
    <s v="26/08/2025 18:33"/>
    <s v="-"/>
    <s v="J&amp;T COD"/>
    <s v="Tiktok"/>
    <s v="จ่ายทีหลัง / COD"/>
    <s v=""/>
    <s v="-"/>
    <s v="26/08/2025 18:33"/>
  </r>
  <r>
    <x v="8"/>
    <x v="9"/>
    <n v="71"/>
    <n v="1"/>
    <s v="FSJ19"/>
    <n v="146"/>
    <n v="75"/>
    <s v="ร้านที่1"/>
    <s v="น******ฐ"/>
    <s v="******ิญ จ.พิจิตร 66210 ตำบลสำนักขุนเณร อำเภอดงเจริญ จังหวัดพิจิตร 66210"/>
    <s v="66210"/>
    <s v="38"/>
    <s v="26/08/2025 18:25"/>
    <s v="-"/>
    <s v="Flash Express"/>
    <s v="Shopee"/>
    <s v="shopee"/>
    <s v=""/>
    <s v="TH62117NW8N12E"/>
    <s v="26/08/2025 18:25"/>
  </r>
  <r>
    <x v="5"/>
    <x v="5"/>
    <n v="50"/>
    <n v="6"/>
    <s v="FSJ18"/>
    <n v="200"/>
    <n v="0"/>
    <s v="ร้านที่2"/>
    <s v="น***าญ  แ***วิเชียร"/>
    <s v="สระบุรี"/>
    <s v="-"/>
    <s v=""/>
    <s v="26/08/2025 17:57"/>
    <s v="-"/>
    <s v="J&amp;T COD"/>
    <s v="Tiktok"/>
    <s v="จ่ายทีหลัง / COD"/>
    <s v=""/>
    <s v="-"/>
    <s v="26/08/2025 17:57"/>
  </r>
  <r>
    <x v="2"/>
    <x v="2"/>
    <n v="72"/>
    <n v="1"/>
    <s v="FSJ17"/>
    <n v="72"/>
    <n v="0"/>
    <s v="ร้านที่1"/>
    <s v="ค******์"/>
    <s v="******หาดใหญ่ ตำบลหาดใหญ่ อำเภอหาดใหญ่ จังหวัดสงขลา 90110"/>
    <s v="90110"/>
    <s v="21"/>
    <s v="26/08/2025 17:51"/>
    <s v="-"/>
    <s v="SPX Express"/>
    <s v="Shopee"/>
    <s v="shopee"/>
    <s v=""/>
    <s v="TH257034934454L"/>
    <s v="26/08/2025 17:51"/>
  </r>
  <r>
    <x v="9"/>
    <x v="10"/>
    <n v="66.666666666666671"/>
    <n v="3"/>
    <s v="FSJ16"/>
    <n v="100"/>
    <n v="0"/>
    <s v="ร้านที่4"/>
    <s v=""/>
    <s v=""/>
    <s v="-"/>
    <s v=""/>
    <s v="-"/>
    <s v="-"/>
    <s v="Standard shipping"/>
    <s v="Tiktok"/>
    <s v="-"/>
    <s v=""/>
    <s v="-"/>
    <s v="26/08/2025 17:45"/>
  </r>
  <r>
    <x v="5"/>
    <x v="5"/>
    <n v="50"/>
    <n v="6"/>
    <s v="FSJ15"/>
    <n v="200"/>
    <n v="0"/>
    <s v="ร้านที่2"/>
    <s v="อ***ย"/>
    <s v="ระยอง"/>
    <s v="-"/>
    <s v=""/>
    <s v="26/08/2025 17:36"/>
    <s v="-"/>
    <s v="J&amp;T COD"/>
    <s v="Tiktok"/>
    <s v="จ่ายทีหลัง / COD"/>
    <s v=""/>
    <s v="-"/>
    <s v="26/08/2025 17:36"/>
  </r>
  <r>
    <x v="4"/>
    <x v="4"/>
    <n v="66.666666666666671"/>
    <n v="9"/>
    <s v="FSJ14"/>
    <n v="300"/>
    <n v="0"/>
    <s v="ร้านที่2"/>
    <s v="อ***ช ค***นกลาง"/>
    <s v="นครราชสีมา"/>
    <s v="-"/>
    <s v=""/>
    <s v="26/08/2025 17:34"/>
    <s v="-"/>
    <s v="J&amp;T COD"/>
    <s v="Tiktok"/>
    <s v="จ่ายทีหลัง / COD"/>
    <s v=""/>
    <s v="763022686941"/>
    <s v="26/08/2025 17:34"/>
  </r>
  <r>
    <x v="5"/>
    <x v="5"/>
    <n v="50"/>
    <n v="12"/>
    <s v="FSJ13"/>
    <n v="400"/>
    <n v="0"/>
    <s v="ร้านที่2"/>
    <s v="อ***ร้ตน์  ห***ะ"/>
    <s v="ศรีสะเกษ"/>
    <s v="-"/>
    <s v=""/>
    <s v="26/08/2025 17:19"/>
    <s v="-"/>
    <s v="J&amp;T COD"/>
    <s v="Tiktok"/>
    <s v="จ่ายทีหลัง / COD"/>
    <s v=""/>
    <s v="-"/>
    <s v="26/08/2025 17:19"/>
  </r>
  <r>
    <x v="2"/>
    <x v="2"/>
    <n v="66.333333333333329"/>
    <n v="3"/>
    <s v="FSJ12"/>
    <n v="359"/>
    <n v="0"/>
    <s v="ร้านที่2"/>
    <s v="ว***า อ***ัน"/>
    <s v="Samut Prakan"/>
    <s v="-"/>
    <s v=""/>
    <s v="26/08/2025 17:18"/>
    <s v="-"/>
    <s v="J&amp;T COD"/>
    <s v="Tiktok"/>
    <s v="จ่ายทีหลัง / COD"/>
    <s v=""/>
    <s v="-"/>
    <s v="26/08/2025 17:18"/>
  </r>
  <r>
    <x v="4"/>
    <x v="4"/>
    <n v="66.666666666666671"/>
    <n v="3"/>
    <s v="FSJ12"/>
    <n v="359"/>
    <n v="0"/>
    <s v="ร้านที่2"/>
    <s v="ว***า อ***ัน"/>
    <s v="Samut Prakan"/>
    <s v="-"/>
    <s v=""/>
    <s v="26/08/2025 17:18"/>
    <s v="-"/>
    <s v="J&amp;T COD"/>
    <s v="Tiktok"/>
    <s v="จ่ายทีหลัง / COD"/>
    <s v=""/>
    <s v="-"/>
    <s v="26/08/2025 17:18"/>
  </r>
  <r>
    <x v="5"/>
    <x v="5"/>
    <n v="50"/>
    <n v="6"/>
    <s v="FSJ11"/>
    <n v="200"/>
    <n v="0"/>
    <s v="ร้านที่2"/>
    <s v="ก***ิศักดิ์ ก***ิกนก"/>
    <s v="เชียงใหม่"/>
    <s v="-"/>
    <s v=""/>
    <s v="26/08/2025 16:42"/>
    <s v="-"/>
    <s v="J&amp;T COD"/>
    <s v="Tiktok"/>
    <s v="จ่ายทีหลัง / COD"/>
    <s v=""/>
    <s v="-"/>
    <s v="26/08/2025 16:42"/>
  </r>
  <r>
    <x v="5"/>
    <x v="5"/>
    <n v="33.333333333333336"/>
    <n v="3"/>
    <s v="FSJ10"/>
    <n v="135"/>
    <n v="35"/>
    <s v="ร้านที่2"/>
    <s v="u***6192440617553"/>
    <s v="กรุงเทพฯ"/>
    <s v="-"/>
    <s v=""/>
    <s v="26/08/2025 16:32"/>
    <s v="-"/>
    <s v="J&amp;T COD"/>
    <s v="Tiktok"/>
    <s v="จ่ายทีหลัง / COD"/>
    <s v=""/>
    <s v="-"/>
    <s v="26/08/2025 16:32"/>
  </r>
  <r>
    <x v="2"/>
    <x v="2"/>
    <n v="78.5"/>
    <n v="2"/>
    <s v="FSJ9"/>
    <n v="149"/>
    <n v="0"/>
    <s v="ร้านที่1"/>
    <s v="น******์"/>
    <s v="****** ตำบลนาขาม อำเภอกุฉินารายณ์ จังหวัดกาฬสินธุ์ 46110"/>
    <s v="46110"/>
    <s v="10"/>
    <s v="26/08/2025 16:03"/>
    <s v="-"/>
    <s v="SPX Express"/>
    <s v="Shopee"/>
    <s v="shopee"/>
    <s v=""/>
    <s v="TH255751040661O"/>
    <s v="26/08/2025 16:03"/>
  </r>
  <r>
    <x v="9"/>
    <x v="10"/>
    <n v="66.666666666666671"/>
    <n v="6"/>
    <s v="FSJ8"/>
    <n v="200"/>
    <n v="0"/>
    <s v="ร้านที่2"/>
    <s v="อ***ัย"/>
    <s v="พิจิตร"/>
    <s v="-"/>
    <s v=""/>
    <s v="26/08/2025 16:02"/>
    <s v="-"/>
    <s v="J&amp;T Express"/>
    <s v="Tiktok"/>
    <s v="tiktok"/>
    <s v=""/>
    <s v="763130719050"/>
    <s v="26/08/2025 16:02"/>
  </r>
  <r>
    <x v="5"/>
    <x v="5"/>
    <n v="33.333333333333336"/>
    <n v="3"/>
    <s v="FSJ6"/>
    <n v="124"/>
    <n v="29"/>
    <s v="ร้านที่2"/>
    <s v="ล***..จูด้วง"/>
    <s v="กำแพงเพชร"/>
    <s v="-"/>
    <s v=""/>
    <s v="26/08/2025 15:51"/>
    <s v="-"/>
    <s v="J&amp;T COD"/>
    <s v="Tiktok"/>
    <s v="จ่ายทีหลัง / COD"/>
    <s v=""/>
    <s v="-"/>
    <s v="26/08/2025 15:51"/>
  </r>
  <r>
    <x v="5"/>
    <x v="5"/>
    <n v="50"/>
    <n v="12"/>
    <s v="FSJ5"/>
    <n v="400"/>
    <n v="0"/>
    <s v="ร้านที่2"/>
    <s v="m***uedee"/>
    <s v="มหาสารคาม"/>
    <s v="-"/>
    <s v=""/>
    <s v="26/08/2025 15:44"/>
    <s v="-"/>
    <s v="J&amp;T COD"/>
    <s v="Tiktok"/>
    <s v="จ่ายทีหลัง / COD"/>
    <s v=""/>
    <s v="-"/>
    <s v="26/08/2025 15:44"/>
  </r>
  <r>
    <x v="9"/>
    <x v="10"/>
    <n v="66.666666666666671"/>
    <n v="12"/>
    <s v="FSJ4"/>
    <n v="400"/>
    <n v="0"/>
    <s v="ร้านที่2"/>
    <s v="อ***    ต***งตา"/>
    <s v="ลพบุรี"/>
    <s v="-"/>
    <s v=""/>
    <s v="26/08/2025 14:30"/>
    <s v="-"/>
    <s v="J&amp;T COD"/>
    <s v="Tiktok"/>
    <s v="จ่ายทีหลัง / COD"/>
    <s v=""/>
    <s v="763108507011"/>
    <s v="26/08/2025 15:28"/>
  </r>
  <r>
    <x v="5"/>
    <x v="5"/>
    <n v="50"/>
    <n v="6"/>
    <s v="FSJ3"/>
    <n v="200"/>
    <n v="0"/>
    <s v="ร้านที่2"/>
    <s v="ณ***ธ์ น***วรรณ"/>
    <s v="ฉะเชิงเทรา"/>
    <s v="-"/>
    <s v=""/>
    <s v="26/08/2025 15:25"/>
    <s v="-"/>
    <s v="J&amp;T COD"/>
    <s v="Tiktok"/>
    <s v="จ่ายทีหลัง / COD"/>
    <s v=""/>
    <s v="-"/>
    <s v="26/08/2025 15:25"/>
  </r>
  <r>
    <x v="8"/>
    <x v="9"/>
    <n v="71"/>
    <n v="1"/>
    <s v="FSJ2"/>
    <n v="138"/>
    <n v="67"/>
    <s v="ร้านที่1"/>
    <s v="ย******ร"/>
    <s v="******ืองชลบุรี จ.ชลบุรี ตำบลแสนสุข อำเภอเมืองชลบุรี จังหวัดชลบุรี 20130"/>
    <s v="20130"/>
    <s v="10"/>
    <s v="26/08/2025 15:22"/>
    <s v="-"/>
    <s v="SPX Express"/>
    <s v="Shopee"/>
    <s v="shopee"/>
    <s v=""/>
    <s v="TH251533394095E"/>
    <s v="26/08/2025 15:22"/>
  </r>
  <r>
    <x v="5"/>
    <x v="5"/>
    <n v="50"/>
    <n v="6"/>
    <s v="FSJ1"/>
    <n v="200"/>
    <n v="0"/>
    <s v="ร้านที่2"/>
    <s v=""/>
    <s v=""/>
    <s v="-"/>
    <s v=""/>
    <s v="-"/>
    <s v="-"/>
    <s v="Next-day delivery"/>
    <s v="Tiktok"/>
    <s v="-"/>
    <s v=""/>
    <s v="-"/>
    <s v="26/08/2025 15:12"/>
  </r>
  <r>
    <x v="5"/>
    <x v="5"/>
    <n v="33.333333333333336"/>
    <n v="6"/>
    <s v="FSJ0"/>
    <n v="200"/>
    <n v="0"/>
    <s v="ร้านที่2"/>
    <s v="อ***ร เ***ใส"/>
    <s v="ปทุมธานี"/>
    <s v="-"/>
    <s v=""/>
    <s v="26/08/2025 15:09"/>
    <s v="-"/>
    <s v="J&amp;T COD"/>
    <s v="Tiktok"/>
    <s v="จ่ายทีหลัง / COD"/>
    <s v=""/>
    <s v="-"/>
    <s v="26/08/2025 15:09"/>
  </r>
  <r>
    <x v="2"/>
    <x v="11"/>
    <n v="76"/>
    <n v="1"/>
    <s v="FSI99"/>
    <n v="83"/>
    <n v="7"/>
    <s v="ร้านที่3"/>
    <s v="อัจฉรา ผิวงาม"/>
    <s v="50/3 หมู่13 · หนองปลาไหล/ Nong Pla Lai_x000a__x000a_หนองปรือ/ Nong Prueกาญจนบุรี/ Kanchanaburi_x000a_71220"/>
    <s v="71220"/>
    <s v="660658492011"/>
    <s v="26/08/2025 15:04"/>
    <s v="-"/>
    <s v="Kerry_dropoff"/>
    <s v="Lazada"/>
    <s v="lazada"/>
    <s v=""/>
    <s v="TH13127NWCFY7C"/>
    <s v="26/08/2025 15:04"/>
  </r>
  <r>
    <x v="0"/>
    <x v="0"/>
    <n v="66"/>
    <n v="1"/>
    <s v="FSI98"/>
    <n v="222"/>
    <n v="0"/>
    <s v="ร้านที่1"/>
    <s v="ช******ม"/>
    <s v="******บัง1, ถนน ล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5"/>
    <s v="26/08/2025 15:32"/>
    <s v="-"/>
    <s v="SPX Express"/>
    <s v="Shopee"/>
    <s v="shopee"/>
    <s v=""/>
    <s v="-"/>
    <s v="26/08/2025 15:02"/>
  </r>
  <r>
    <x v="7"/>
    <x v="8"/>
    <n v="66"/>
    <n v="1"/>
    <s v="FSI98"/>
    <n v="222"/>
    <n v="0"/>
    <s v="ร้านที่1"/>
    <s v="ช******ม"/>
    <s v="******บัง1, ถนน ล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5"/>
    <s v="26/08/2025 15:32"/>
    <s v="-"/>
    <s v="SPX Express"/>
    <s v="Shopee"/>
    <s v="shopee"/>
    <s v=""/>
    <s v="-"/>
    <s v="26/08/2025 15:02"/>
  </r>
  <r>
    <x v="2"/>
    <x v="2"/>
    <n v="67"/>
    <n v="1"/>
    <s v="FSI98"/>
    <n v="222"/>
    <n v="0"/>
    <s v="ร้านที่1"/>
    <s v="ช******ม"/>
    <s v="******บัง1, ถนน ล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5"/>
    <s v="26/08/2025 15:32"/>
    <s v="-"/>
    <s v="SPX Express"/>
    <s v="Shopee"/>
    <s v="shopee"/>
    <s v=""/>
    <s v="-"/>
    <s v="26/08/2025 15:02"/>
  </r>
  <r>
    <x v="5"/>
    <x v="5"/>
    <n v="50"/>
    <n v="6"/>
    <s v="FSI97"/>
    <n v="200"/>
    <n v="0"/>
    <s v="ร้านที่2"/>
    <s v="น** ว***า พ***พรหม "/>
    <s v="ปทุมธานี"/>
    <s v="-"/>
    <s v=""/>
    <s v="26/08/2025 15:01"/>
    <s v="-"/>
    <s v="Flash Express Thailand COD"/>
    <s v="Tiktok"/>
    <s v="จ่ายทีหลัง / COD"/>
    <s v=""/>
    <s v="THT0401232NM08Z"/>
    <s v="26/08/2025 15:01"/>
  </r>
  <r>
    <x v="5"/>
    <x v="5"/>
    <n v="50"/>
    <n v="6"/>
    <s v="FSI96"/>
    <n v="200"/>
    <n v="0"/>
    <s v="ร้านที่2"/>
    <s v="น** ว***า พ***พรหม "/>
    <s v="ปทุมธานี"/>
    <s v="-"/>
    <s v=""/>
    <s v="26/08/2025 15:00"/>
    <s v="-"/>
    <s v="Flash Express Thailand COD"/>
    <s v="Tiktok"/>
    <s v="จ่ายทีหลัง / COD"/>
    <s v=""/>
    <s v="THT0401232N6H0Z"/>
    <s v="26/08/2025 15:00"/>
  </r>
  <r>
    <x v="5"/>
    <x v="5"/>
    <n v="50"/>
    <n v="6"/>
    <s v="FSI95"/>
    <n v="200"/>
    <n v="0"/>
    <s v="ร้านที่2"/>
    <s v="น***ฤติเดช ส***ำราญ"/>
    <s v="อุทัยธานี"/>
    <s v="-"/>
    <s v=""/>
    <s v="26/08/2025 14:49"/>
    <s v="-"/>
    <s v="J&amp;T COD"/>
    <s v="Tiktok"/>
    <s v="จ่ายทีหลัง / COD"/>
    <s v=""/>
    <s v="-"/>
    <s v="26/08/2025 14:50"/>
  </r>
  <r>
    <x v="5"/>
    <x v="5"/>
    <n v="50"/>
    <n v="6"/>
    <s v="FSI94"/>
    <n v="200"/>
    <n v="0"/>
    <s v="ร้านที่2"/>
    <s v="อ***ีย์ ส***พ"/>
    <s v="เทศบาลนครนครราชสีมา"/>
    <s v="-"/>
    <s v=""/>
    <s v="26/08/2025 14:29"/>
    <s v="-"/>
    <s v="J&amp;T Express"/>
    <s v="Tiktok"/>
    <s v="tiktok"/>
    <s v=""/>
    <s v="-"/>
    <s v="26/08/2025 14:29"/>
  </r>
  <r>
    <x v="9"/>
    <x v="10"/>
    <n v="66.666666666666671"/>
    <n v="9"/>
    <s v="FSI93"/>
    <n v="300"/>
    <n v="0"/>
    <s v="ร้านที่2"/>
    <s v="อ***    ต***งตา"/>
    <s v="ลพบุรี"/>
    <s v="-"/>
    <s v=""/>
    <s v="26/08/2025 14:27"/>
    <s v="-"/>
    <s v="J&amp;T COD"/>
    <s v="Tiktok"/>
    <s v="จ่ายทีหลัง / COD"/>
    <s v=""/>
    <s v="763022383922"/>
    <s v="26/08/2025 14:27"/>
  </r>
  <r>
    <x v="6"/>
    <x v="7"/>
    <n v="33.333333333333336"/>
    <n v="3"/>
    <s v="FSI92"/>
    <n v="100"/>
    <n v="0"/>
    <s v="ร้านที่4"/>
    <s v="ก***ดี เ***วัฒนานุวัฒน์"/>
    <s v="สระบุรี"/>
    <s v="-"/>
    <s v=""/>
    <s v="26/08/2025 14:24"/>
    <s v="-"/>
    <s v="J&amp;T Express"/>
    <s v="Tiktok"/>
    <s v="tiktok"/>
    <s v=""/>
    <s v="763129812045"/>
    <s v="26/08/2025 14:24"/>
  </r>
  <r>
    <x v="4"/>
    <x v="4"/>
    <n v="66.666666666666671"/>
    <n v="6"/>
    <s v="FSI90"/>
    <n v="200"/>
    <n v="0"/>
    <s v="ร้านที่4"/>
    <s v="เ***พัฒน์ ก***รัมย์"/>
    <s v="ระยอง"/>
    <s v="-"/>
    <s v=""/>
    <s v="26/08/2025 14:22"/>
    <s v="-"/>
    <s v="J&amp;T COD"/>
    <s v="Tiktok"/>
    <s v="จ่ายทีหลัง / COD"/>
    <s v=""/>
    <s v="763094688926"/>
    <s v="26/08/2025 14:22"/>
  </r>
  <r>
    <x v="6"/>
    <x v="7"/>
    <n v="33.333333333333336"/>
    <n v="3"/>
    <s v="FSI89"/>
    <n v="165"/>
    <n v="0"/>
    <s v="ร้านที่4"/>
    <s v="p***aratpinyaหนึ่ง ม***ทอง"/>
    <s v="กรุงเทพฯ"/>
    <s v="-"/>
    <s v=""/>
    <s v="26/08/2025 14:15"/>
    <s v="-"/>
    <s v="J&amp;T COD"/>
    <s v="Tiktok"/>
    <s v="จ่ายทีหลัง / COD"/>
    <s v=""/>
    <s v="-"/>
    <s v="26/08/2025 14:18"/>
  </r>
  <r>
    <x v="10"/>
    <x v="12"/>
    <n v="65"/>
    <n v="1"/>
    <s v="FSI89"/>
    <n v="165"/>
    <n v="0"/>
    <s v="ร้านที่4"/>
    <s v="p***aratpinyaหนึ่ง ม***ทอง"/>
    <s v="กรุงเทพฯ"/>
    <s v="-"/>
    <s v=""/>
    <s v="26/08/2025 14:15"/>
    <s v="-"/>
    <s v="J&amp;T COD"/>
    <s v="Tiktok"/>
    <s v="จ่ายทีหลัง / COD"/>
    <s v=""/>
    <s v="-"/>
    <s v="26/08/2025 14:18"/>
  </r>
  <r>
    <x v="4"/>
    <x v="4"/>
    <n v="66.666666666666671"/>
    <n v="3"/>
    <s v="FSI87"/>
    <n v="100"/>
    <n v="0"/>
    <s v="ร้านที่2"/>
    <s v="ศ***ระภา พ***สนปัง"/>
    <s v="ชลบุรี"/>
    <s v="-"/>
    <s v=""/>
    <s v="26/08/2025 14:06"/>
    <s v="-"/>
    <s v="J&amp;T COD"/>
    <s v="Tiktok"/>
    <s v="จ่ายทีหลัง / COD"/>
    <s v=""/>
    <s v="763030872940"/>
    <s v="26/08/2025 14:11"/>
  </r>
  <r>
    <x v="8"/>
    <x v="9"/>
    <n v="71"/>
    <n v="1"/>
    <s v="FSI86"/>
    <n v="131"/>
    <n v="60"/>
    <s v="ร้านที่1"/>
    <s v="ช******์"/>
    <s v="****** ลากูล 5, ถนน ประชาชื่น, แขวงทุ่งสองห้อง, เขตหลักสี่ แขวงทุ่งสองห้อง เขตหลักสี่ จังหวัดกรุงเทพมหานคร 10210"/>
    <s v="10210"/>
    <s v="16"/>
    <s v="26/08/2025 14:09"/>
    <s v="-"/>
    <s v="SPX Express"/>
    <s v="Shopee"/>
    <s v="shopee"/>
    <s v=""/>
    <s v="TH2557603905587"/>
    <s v="26/08/2025 14:09"/>
  </r>
  <r>
    <x v="2"/>
    <x v="6"/>
    <n v="76"/>
    <n v="1"/>
    <s v="FSI85"/>
    <n v="76"/>
    <n v="0"/>
    <s v="ร้านที่1"/>
    <s v="Mallika Pinrarainon"/>
    <s v="32หมู่12 · ทับยา/ Thap Ya_x000a__x000a_อินทร์บุรี/ In Buriสิงห์บุรี/ Sing Buri_x000a_16110"/>
    <s v="16110"/>
    <s v="660818082348"/>
    <s v="26/08/2025 13:43"/>
    <s v="-"/>
    <s v="Kerry_dropoff"/>
    <s v="Lazada"/>
    <s v="lazada"/>
    <s v=""/>
    <s v="LEXPU0601527980"/>
    <s v="26/08/2025 13:43"/>
  </r>
  <r>
    <x v="5"/>
    <x v="5"/>
    <n v="50"/>
    <n v="6"/>
    <s v="FSI84"/>
    <n v="288"/>
    <n v="88"/>
    <s v="ร้านที่2"/>
    <s v="จ***กานต์"/>
    <s v="ภูเก็ต"/>
    <s v="-"/>
    <s v=""/>
    <s v="26/08/2025 13:41"/>
    <s v="-"/>
    <s v="J&amp;T Express"/>
    <s v="Tiktok"/>
    <s v="tiktok"/>
    <s v=""/>
    <s v="-"/>
    <s v="26/08/2025 13:41"/>
  </r>
  <r>
    <x v="6"/>
    <x v="7"/>
    <n v="40"/>
    <n v="2"/>
    <s v="FSI83"/>
    <n v="90"/>
    <n v="10"/>
    <s v="ร้านที่1"/>
    <s v="ม****่"/>
    <s v="******/1, ตำบลบางพูน, อำเภอเมืองปทุมธานี ตำบลบางพูน อำเภอเมืองปทุมธานี จังหวัดปทุมธานี 12000"/>
    <s v="12000"/>
    <s v="83"/>
    <s v="26/08/2025 13:38"/>
    <s v="-"/>
    <s v="SPX Express"/>
    <s v="Shopee"/>
    <s v="shopee"/>
    <s v=""/>
    <s v="-"/>
    <s v="26/08/2025 13:37"/>
  </r>
  <r>
    <x v="2"/>
    <x v="6"/>
    <n v="80"/>
    <n v="1"/>
    <s v="FSI82"/>
    <n v="87"/>
    <n v="7"/>
    <s v="ร้านที่1"/>
    <s v="แนน Onni"/>
    <s v="ภาธรเพลส, 168/1 ถนน ประชาราษฎร์ สาย 2 · บางซื่อ/ Bang Sue_x000a__x000a_บางซื่อ/ Bang Sueกรุงเทพมหานคร/ Bangkok_x000a_10800"/>
    <s v="10800"/>
    <s v="660955191714"/>
    <s v="26/08/2025 13:28"/>
    <s v="-"/>
    <s v="Kerry_dropoff"/>
    <s v="Lazada"/>
    <s v="lazada"/>
    <s v=""/>
    <s v="LEXPU0601528184"/>
    <s v="26/08/2025 13:28"/>
  </r>
  <r>
    <x v="2"/>
    <x v="6"/>
    <n v="76"/>
    <n v="4"/>
    <s v="FSI81"/>
    <n v="345"/>
    <n v="41"/>
    <s v="ร้านที่1"/>
    <s v="ธรรมรงค์  แก่นสูงเนิน"/>
    <s v="หนองแฟบ · สะแกราช/ Sakae Rat_x000a__x000a_ปักธงชัย/ Pak Thong Chaiนครราชสีมา/ Nakhon Ratchasima_x000a_30150"/>
    <s v="30150"/>
    <s v=""/>
    <s v="-"/>
    <s v="-"/>
    <s v="Kerry_dropoff"/>
    <s v="Lazada"/>
    <s v="-"/>
    <s v=""/>
    <s v="-"/>
    <s v="26/08/2025 13:28"/>
  </r>
  <r>
    <x v="6"/>
    <x v="7"/>
    <n v="27.5"/>
    <n v="4"/>
    <s v="FSI80"/>
    <n v="145"/>
    <n v="10"/>
    <s v="ร้านที่2"/>
    <s v="ธ***านติ์  ม***ู่เที่ยง"/>
    <s v="ชลบุรี"/>
    <s v="-"/>
    <s v=""/>
    <s v="26/08/2025 13:09"/>
    <s v="-"/>
    <s v="J&amp;T Express"/>
    <s v="Tiktok"/>
    <s v="tiktok"/>
    <s v=""/>
    <s v="-"/>
    <s v="26/08/2025 13:09"/>
  </r>
  <r>
    <x v="5"/>
    <x v="5"/>
    <n v="50"/>
    <n v="6"/>
    <s v="FSI79"/>
    <n v="200"/>
    <n v="0"/>
    <s v="ร้านที่2"/>
    <s v="R***e K***kiew"/>
    <s v="กรุงเทพฯ"/>
    <s v="-"/>
    <s v=""/>
    <s v="26/08/2025 13:05"/>
    <s v="-"/>
    <s v="J&amp;T COD"/>
    <s v="Tiktok"/>
    <s v="จ่ายทีหลัง / COD"/>
    <s v=""/>
    <s v="-"/>
    <s v="26/08/2025 13:05"/>
  </r>
  <r>
    <x v="5"/>
    <x v="5"/>
    <n v="50"/>
    <n v="6"/>
    <s v="FSI78"/>
    <n v="200"/>
    <n v="0"/>
    <s v="ร้านที่2"/>
    <s v="ว***า เ***องกราาย"/>
    <s v="ระนอง"/>
    <s v="-"/>
    <s v=""/>
    <s v="26/08/2025 13:02"/>
    <s v="-"/>
    <s v="J&amp;T COD"/>
    <s v="Tiktok"/>
    <s v="จ่ายทีหลัง / COD"/>
    <s v=""/>
    <s v="-"/>
    <s v="26/08/2025 13:02"/>
  </r>
  <r>
    <x v="6"/>
    <x v="7"/>
    <n v="35"/>
    <n v="8"/>
    <s v="FSI77"/>
    <n v="318"/>
    <n v="0"/>
    <s v="ร้านที่1"/>
    <s v="ร******ย"/>
    <s v="******ำนางรอง ตำบลลำนางรอง อำเภอโนนดินแดง จังหวัดบุรีรัมย์ 31260"/>
    <s v="31260"/>
    <s v="85"/>
    <s v="26/08/2025 12:58"/>
    <s v="-"/>
    <s v="Flash Express"/>
    <s v="Shopee"/>
    <s v="shopee"/>
    <s v=""/>
    <s v="TH28207NWKTZ9C"/>
    <s v="26/08/2025 12:57"/>
  </r>
  <r>
    <x v="2"/>
    <x v="2"/>
    <n v="68.333333333333329"/>
    <n v="3"/>
    <s v="FSI76"/>
    <n v="195"/>
    <n v="0"/>
    <s v="ร้านที่1"/>
    <s v="น******์"/>
    <s v="******ตำบล บ้านคลองสวน, อำเภอพระสมุทรเจดีย์ ตำบลบ้านคลองสวน อำเภอพระสมุทรเจดีย์ จังหวัดสมุทรปราการ 10290"/>
    <s v="10290"/>
    <s v="60"/>
    <s v="26/08/2025 13:09"/>
    <s v="-"/>
    <s v="SPX Express"/>
    <s v="Shopee"/>
    <s v="shopee"/>
    <s v=""/>
    <s v="TH254258128304D"/>
    <s v="26/08/2025 12:39"/>
  </r>
  <r>
    <x v="0"/>
    <x v="0"/>
    <n v="72"/>
    <n v="3"/>
    <s v="FSI75"/>
    <n v="271"/>
    <n v="0"/>
    <s v="ร้านที่1"/>
    <s v="อ******ิ"/>
    <s v="******อ้อมน้อย, อำเภอกระทุ่มแบน ตำบลอ้อมน้อย อำเภอกระทุ่มแบน จังหวัดสมุทรสาคร 74130"/>
    <s v="74130"/>
    <s v="56"/>
    <s v="26/08/2025 12:48"/>
    <s v="-"/>
    <s v="SPX Express"/>
    <s v="Shopee"/>
    <s v="shopee"/>
    <s v=""/>
    <s v="TH257685066745U"/>
    <s v="26/08/2025 12:27"/>
  </r>
  <r>
    <x v="2"/>
    <x v="2"/>
    <n v="65"/>
    <n v="1"/>
    <s v="FSI75"/>
    <n v="271"/>
    <n v="0"/>
    <s v="ร้านที่1"/>
    <s v="อ******ิ"/>
    <s v="******อ้อมน้อย, อำเภอกระทุ่มแบน ตำบลอ้อมน้อย อำเภอกระทุ่มแบน จังหวัดสมุทรสาคร 74130"/>
    <s v="74130"/>
    <s v="56"/>
    <s v="26/08/2025 12:48"/>
    <s v="-"/>
    <s v="SPX Express"/>
    <s v="Shopee"/>
    <s v="shopee"/>
    <s v=""/>
    <s v="TH257685066745U"/>
    <s v="26/08/2025 12:26"/>
  </r>
  <r>
    <x v="9"/>
    <x v="10"/>
    <n v="66.666666666666671"/>
    <n v="9"/>
    <s v="FSI74"/>
    <n v="300"/>
    <n v="0"/>
    <s v="ร้านที่2"/>
    <s v="ก***รรณ โ***ง"/>
    <s v="ระยอง"/>
    <s v="-"/>
    <s v=""/>
    <s v="26/08/2025 12:24"/>
    <s v="-"/>
    <s v="J&amp;T COD"/>
    <s v="Tiktok"/>
    <s v="จ่ายทีหลัง / COD"/>
    <s v=""/>
    <s v="763178318055"/>
    <s v="26/08/2025 12:24"/>
  </r>
  <r>
    <x v="11"/>
    <x v="13"/>
    <n v="54.5"/>
    <n v="2"/>
    <s v="FSI73"/>
    <n v="178"/>
    <n v="26"/>
    <s v="ร้านที่1"/>
    <s v="สุดาวรรณ พันธ์พรม"/>
    <s v="หมู่13 บ้านโคกสี ตำบลโคกสี บ้านเลขที่129_x000a__x000a_เมืองขอนแก่น/ Mueang Khon Kaenขอนแก่น/ Khon Kaen_x000a_40000"/>
    <s v="40000"/>
    <s v="660967433192"/>
    <s v="26/08/2025 12:12"/>
    <s v="-"/>
    <s v="Kerry_dropoff"/>
    <s v="Lazada"/>
    <s v="lazada"/>
    <s v=""/>
    <s v="LEXPU0601509416"/>
    <s v="26/08/2025 12:12"/>
  </r>
  <r>
    <x v="12"/>
    <x v="14"/>
    <n v="54.5"/>
    <n v="2"/>
    <s v="FSI73"/>
    <n v="178"/>
    <n v="26"/>
    <s v="ร้านที่1"/>
    <s v="สุดาวรรณ พันธ์พรม"/>
    <s v="หมู่13 บ้านโคกสี ตำบลโคกสี บ้านเลขที่129_x000a__x000a_เมืองขอนแก่น/ Mueang Khon Kaenขอนแก่น/ Khon Kaen_x000a_40000"/>
    <s v="40000"/>
    <s v="660967433192"/>
    <s v="26/08/2025 12:12"/>
    <s v="-"/>
    <s v="Kerry_dropoff"/>
    <s v="Lazada"/>
    <s v="lazada"/>
    <s v=""/>
    <s v="LEXPU0601509416"/>
    <s v="26/08/2025 12:12"/>
  </r>
  <r>
    <x v="2"/>
    <x v="2"/>
    <n v="68.333333333333329"/>
    <n v="3"/>
    <s v="FSI72"/>
    <n v="195"/>
    <n v="0"/>
    <s v="ร้านที่1"/>
    <s v="เ******ม"/>
    <s v="******ต.ลำลูกกา ตำบลลำลูกกา อำเภอลำลูกกา จังหวัดปทุมธานี 12150"/>
    <s v="12150"/>
    <s v="06"/>
    <s v="26/08/2025 12:12"/>
    <s v="-"/>
    <s v="SPX Express"/>
    <s v="Shopee"/>
    <s v="shopee"/>
    <s v=""/>
    <s v="TH257817712840L"/>
    <s v="26/08/2025 12:11"/>
  </r>
  <r>
    <x v="6"/>
    <x v="7"/>
    <n v="27.5"/>
    <n v="4"/>
    <s v="FSI71"/>
    <n v="145"/>
    <n v="10"/>
    <s v="ร้านที่2"/>
    <s v="อ***ลี"/>
    <s v="ประจวบคีรีขันธ์"/>
    <s v="-"/>
    <s v=""/>
    <s v="26/08/2025 11:13"/>
    <s v="-"/>
    <s v="J&amp;T COD"/>
    <s v="Tiktok"/>
    <s v="จ่ายทีหลัง / COD"/>
    <s v=""/>
    <s v="763114817076"/>
    <s v="26/08/2025 11:13"/>
  </r>
  <r>
    <x v="13"/>
    <x v="15"/>
    <n v="33.333333333333336"/>
    <n v="6"/>
    <s v="FSI70"/>
    <n v="200"/>
    <n v="0"/>
    <s v="ร้านที่2"/>
    <s v="ธ***กาญจน์ ภ***ฐิติวัฒน์"/>
    <s v="เลย"/>
    <s v="-"/>
    <s v=""/>
    <s v="26/08/2025 11:09"/>
    <s v="-"/>
    <s v="J&amp;T COD"/>
    <s v="Tiktok"/>
    <s v="จ่ายทีหลัง / COD"/>
    <s v=""/>
    <s v="763051077935"/>
    <s v="26/08/2025 11:09"/>
  </r>
  <r>
    <x v="0"/>
    <x v="0"/>
    <n v="83.333333333333329"/>
    <n v="3"/>
    <s v="FSI69"/>
    <n v="259"/>
    <n v="0"/>
    <s v="ร้านที่2"/>
    <s v="T***all T***op"/>
    <s v="กรุงเทพฯ"/>
    <s v="-"/>
    <s v=""/>
    <s v="26/08/2025 11:07"/>
    <s v="-"/>
    <s v="J&amp;T COD"/>
    <s v="Tiktok"/>
    <s v="จ่ายทีหลัง / COD"/>
    <s v=""/>
    <s v="763082988916"/>
    <s v="26/08/2025 11:07"/>
  </r>
  <r>
    <x v="0"/>
    <x v="0"/>
    <n v="83.333333333333329"/>
    <n v="3"/>
    <s v="FSI66"/>
    <n v="259"/>
    <n v="0"/>
    <s v="ร้านที่2"/>
    <s v="อ***"/>
    <s v="กรุงเทพฯ"/>
    <s v="-"/>
    <s v=""/>
    <s v="26/08/2025 11:03"/>
    <s v="-"/>
    <s v="J&amp;T COD"/>
    <s v="Tiktok"/>
    <s v="จ่ายทีหลัง / COD"/>
    <s v=""/>
    <s v="763001878951"/>
    <s v="26/08/2025 11:03"/>
  </r>
  <r>
    <x v="2"/>
    <x v="6"/>
    <n v="61.6"/>
    <n v="1"/>
    <s v="FSI65"/>
    <n v="68.599999999999994"/>
    <n v="7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6/08/2025 10:59"/>
  </r>
  <r>
    <x v="13"/>
    <x v="15"/>
    <n v="33.333333333333336"/>
    <n v="12"/>
    <s v="FSI63"/>
    <n v="400"/>
    <n v="0"/>
    <s v="ร้านที่2"/>
    <s v="ป**"/>
    <s v="พัทลุง"/>
    <s v="-"/>
    <s v=""/>
    <s v="26/08/2025 10:55"/>
    <s v="-"/>
    <s v="J&amp;T COD"/>
    <s v="Tiktok"/>
    <s v="จ่ายทีหลัง / COD"/>
    <s v=""/>
    <s v="763024781934"/>
    <s v="26/08/2025 10:55"/>
  </r>
  <r>
    <x v="6"/>
    <x v="7"/>
    <n v="35"/>
    <n v="8"/>
    <s v="FSI62"/>
    <n v="328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26/08/2025 10:44"/>
    <s v="-"/>
    <s v="SPX Express"/>
    <s v="Shopee"/>
    <s v="shopee"/>
    <s v=""/>
    <s v="TH2511751377479"/>
    <s v="26/08/2025 10:44"/>
  </r>
  <r>
    <x v="2"/>
    <x v="2"/>
    <n v="66.333333333333329"/>
    <n v="3"/>
    <s v="FSI61"/>
    <n v="220"/>
    <n v="0"/>
    <s v="ร้านที่4"/>
    <s v="ค***ัจฉราภรณ์ จ***โภค"/>
    <s v="ตาก"/>
    <s v="-"/>
    <s v=""/>
    <s v="26/08/2025 10:43"/>
    <s v="-"/>
    <s v="J&amp;T Express"/>
    <s v="Tiktok"/>
    <s v="tiktok"/>
    <s v=""/>
    <s v="763135117091"/>
    <s v="26/08/2025 10:43"/>
  </r>
  <r>
    <x v="11"/>
    <x v="13"/>
    <n v="54.5"/>
    <n v="2"/>
    <s v="FSI60"/>
    <n v="83"/>
    <n v="7"/>
    <s v="ร้านที่1"/>
    <s v="อทิตยาภรณ์  เพชราเวช"/>
    <s v="หอพักยิ่งหทัย 614 ม.20 ต.สว่างแดนดิน อ.สว่างแดนดิน จ.สกลนคร 47110 วางไว้บนโต๊ะหินอ่อน · สว่างแดนดิน/ Sawang Daen Din_x000a__x000a_สว่างแดนดิน/ Sawang Daen Din Districtสกลนคร/ Sakon Nakhon_x000a_47110"/>
    <s v="47110"/>
    <s v="660994018788"/>
    <s v="26/08/2025 10:35"/>
    <s v="-"/>
    <s v="Kerry_dropoff"/>
    <s v="Lazada"/>
    <s v="lazada"/>
    <s v=""/>
    <s v="TH44127NWBFQ5A"/>
    <s v="26/08/2025 10:35"/>
  </r>
  <r>
    <x v="5"/>
    <x v="5"/>
    <n v="50"/>
    <n v="12"/>
    <s v="FSI59"/>
    <n v="400"/>
    <n v="0"/>
    <s v="ร้านที่2"/>
    <s v="น***าวสมบัติ ศ***างนอก"/>
    <s v="เทศบาลนครนครราชสีมา"/>
    <s v="-"/>
    <s v=""/>
    <s v="26/08/2025 10:24"/>
    <s v="-"/>
    <s v="J&amp;T COD"/>
    <s v="Tiktok"/>
    <s v="จ่ายทีหลัง / COD"/>
    <s v=""/>
    <s v="-"/>
    <s v="26/08/2025 10:24"/>
  </r>
  <r>
    <x v="2"/>
    <x v="2"/>
    <n v="66.333333333333329"/>
    <n v="3"/>
    <s v="FSI58"/>
    <n v="220"/>
    <n v="0"/>
    <s v="ร้านที่4"/>
    <s v="ส***ี ค***สิน"/>
    <s v="ตาก"/>
    <s v="-"/>
    <s v=""/>
    <s v="26/08/2025 10:23"/>
    <s v="-"/>
    <s v="J&amp;T COD"/>
    <s v="Tiktok"/>
    <s v="จ่ายทีหลัง / COD"/>
    <s v=""/>
    <s v="763102211056"/>
    <s v="26/08/2025 10:23"/>
  </r>
  <r>
    <x v="14"/>
    <x v="16"/>
    <n v="65"/>
    <n v="1"/>
    <s v="FSI56"/>
    <n v="215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 12120"/>
    <s v="12120"/>
    <s v="0865699986"/>
    <s v="25/08/2025 17:23"/>
    <s v="sompear3955@gmail.com"/>
    <s v="EMS"/>
    <s v="facebook"/>
    <s v="กสิกร"/>
    <s v=""/>
    <s v="JB339809066TH"/>
    <s v="26/08/2025 10:17"/>
  </r>
  <r>
    <x v="12"/>
    <x v="14"/>
    <n v="65"/>
    <n v="1"/>
    <s v="FSI56"/>
    <n v="215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 12120"/>
    <s v="12120"/>
    <s v="0865699986"/>
    <s v="25/08/2025 17:23"/>
    <s v="sompear3955@gmail.com"/>
    <s v="EMS"/>
    <s v="facebook"/>
    <s v="กสิกร"/>
    <s v=""/>
    <s v="JB339809066TH"/>
    <s v="26/08/2025 10:17"/>
  </r>
  <r>
    <x v="5"/>
    <x v="5"/>
    <n v="50"/>
    <n v="6"/>
    <s v="FSI56"/>
    <n v="200"/>
    <n v="0"/>
    <s v="ร้านที่2"/>
    <s v="ล***ณา โ***ภวานนท์"/>
    <s v="เชียงราย"/>
    <s v="-"/>
    <s v=""/>
    <s v="26/08/2025 10:17"/>
    <s v="-"/>
    <s v="J&amp;T COD"/>
    <s v="Tiktok"/>
    <s v="จ่ายทีหลัง / COD"/>
    <s v=""/>
    <s v="-"/>
    <s v="26/08/2025 10:17"/>
  </r>
  <r>
    <x v="15"/>
    <x v="17"/>
    <n v="65"/>
    <n v="2"/>
    <s v="FSI56"/>
    <n v="215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 12120"/>
    <s v="12120"/>
    <s v="0865699986"/>
    <s v="25/08/2025 17:23"/>
    <s v="sompear3955@gmail.com"/>
    <s v="EMS"/>
    <s v="facebook"/>
    <s v="กสิกร"/>
    <s v=""/>
    <s v="JB339809066TH"/>
    <s v="26/08/2025 10:17"/>
  </r>
  <r>
    <x v="16"/>
    <x v="18"/>
    <n v="139"/>
    <n v="1"/>
    <s v="FSI55"/>
    <n v="215"/>
    <n v="0"/>
    <s v="ร้านที่1"/>
    <s v="พัชรินทร์ พัวรักษา"/>
    <s v="27หมู่7ต.บางช้างอ.สามพราน นครปฐม 73110"/>
    <s v="73110"/>
    <s v="0898819657"/>
    <s v="26/08/2025 10:10"/>
    <s v="sompear3955@gmail.com"/>
    <s v="EMS"/>
    <s v="line_oa"/>
    <s v="กสิกร"/>
    <s v=""/>
    <s v="JB339809052TH"/>
    <s v="26/08/2025 10:15"/>
  </r>
  <r>
    <x v="17"/>
    <x v="19"/>
    <n v="139"/>
    <n v="1"/>
    <s v="FSI55"/>
    <n v="215"/>
    <n v="0"/>
    <s v="ร้านที่1"/>
    <s v="พัชรินทร์ พัวรักษา"/>
    <s v="27หมู่7ต.บางช้างอ.สามพราน นครปฐม 73110"/>
    <s v="73110"/>
    <s v="0898819657"/>
    <s v="26/08/2025 10:10"/>
    <s v="sompear3955@gmail.com"/>
    <s v="EMS"/>
    <s v="line_oa"/>
    <s v="กสิกร"/>
    <s v=""/>
    <s v="JB339809052TH"/>
    <s v="26/08/2025 10:15"/>
  </r>
  <r>
    <x v="9"/>
    <x v="10"/>
    <n v="40"/>
    <n v="10"/>
    <s v="FSI54"/>
    <n v="1416"/>
    <n v="35"/>
    <s v="ร้านที่1"/>
    <s v="อำไพ แสนคำ"/>
    <s v="ที่อยู่_x000a_117ซ.เพชรเกษม92/3แขวงบางแคเขตบางแคกรุงเทพ10150_x000a_"/>
    <s v="10150"/>
    <s v="0819180466"/>
    <s v="26/08/2025 09:28"/>
    <s v="sompear3955@gmail.com"/>
    <s v="EMS"/>
    <s v="line_oa"/>
    <s v="กสิกร"/>
    <s v=""/>
    <s v="-"/>
    <s v="26/08/2025 10:13"/>
  </r>
  <r>
    <x v="17"/>
    <x v="19"/>
    <n v="109"/>
    <n v="3"/>
    <s v="FSI54"/>
    <n v="1416"/>
    <n v="35"/>
    <s v="ร้านที่1"/>
    <s v="อำไพ แสนคำ"/>
    <s v="ที่อยู่_x000a_117ซ.เพชรเกษม92/3แขวงบางแคเขตบางแคกรุงเทพ10150_x000a_"/>
    <s v="10150"/>
    <s v="0819180466"/>
    <s v="26/08/2025 09:28"/>
    <s v="sompear3955@gmail.com"/>
    <s v="EMS"/>
    <s v="line_oa"/>
    <s v="กสิกร"/>
    <s v=""/>
    <s v="-"/>
    <s v="26/08/2025 10:13"/>
  </r>
  <r>
    <x v="18"/>
    <x v="20"/>
    <n v="109"/>
    <n v="3"/>
    <s v="FSI54"/>
    <n v="1416"/>
    <n v="35"/>
    <s v="ร้านที่1"/>
    <s v="อำไพ แสนคำ"/>
    <s v="ที่อยู่_x000a_117ซ.เพชรเกษม92/3แขวงบางแคเขตบางแคกรุงเทพ10150_x000a_"/>
    <s v="10150"/>
    <s v="0819180466"/>
    <s v="26/08/2025 09:28"/>
    <s v="sompear3955@gmail.com"/>
    <s v="EMS"/>
    <s v="line_oa"/>
    <s v="กสิกร"/>
    <s v=""/>
    <s v="-"/>
    <s v="26/08/2025 10:13"/>
  </r>
  <r>
    <x v="16"/>
    <x v="18"/>
    <n v="109"/>
    <n v="3"/>
    <s v="FSI54"/>
    <n v="1416"/>
    <n v="35"/>
    <s v="ร้านที่1"/>
    <s v="อำไพ แสนคำ"/>
    <s v="ที่อยู่_x000a_117ซ.เพชรเกษม92/3แขวงบางแคเขตบางแคกรุงเทพ10150_x000a_"/>
    <s v="10150"/>
    <s v="0819180466"/>
    <s v="26/08/2025 09:28"/>
    <s v="sompear3955@gmail.com"/>
    <s v="EMS"/>
    <s v="line_oa"/>
    <s v="กสิกร"/>
    <s v=""/>
    <s v="-"/>
    <s v="26/08/2025 10:13"/>
  </r>
  <r>
    <x v="5"/>
    <x v="5"/>
    <n v="50"/>
    <n v="6"/>
    <s v="FSI53"/>
    <n v="200"/>
    <n v="0"/>
    <s v="ร้านที่2"/>
    <s v="พ***า​ ช***ดง​"/>
    <s v="จังหวัดสุโขทัย"/>
    <s v="-"/>
    <s v=""/>
    <s v="26/08/2025 10:07"/>
    <s v="-"/>
    <s v="J&amp;T Express"/>
    <s v="Tiktok"/>
    <s v="tiktok"/>
    <s v=""/>
    <s v="-"/>
    <s v="26/08/2025 10:07"/>
  </r>
  <r>
    <x v="5"/>
    <x v="5"/>
    <n v="50"/>
    <n v="6"/>
    <s v="FSI52"/>
    <n v="200"/>
    <n v="0"/>
    <s v="ร้านที่2"/>
    <s v="ส***ศ จ***สกุล"/>
    <s v="ลพบุรี"/>
    <s v="-"/>
    <s v=""/>
    <s v="26/08/2025 10:06"/>
    <s v="-"/>
    <s v="J&amp;T COD"/>
    <s v="Tiktok"/>
    <s v="จ่ายทีหลัง / COD"/>
    <s v=""/>
    <s v="-"/>
    <s v="26/08/2025 10:07"/>
  </r>
  <r>
    <x v="5"/>
    <x v="5"/>
    <n v="50"/>
    <n v="6"/>
    <s v="FSI51"/>
    <n v="300"/>
    <n v="0"/>
    <s v="ร้านที่2"/>
    <s v="ธ***า ม***"/>
    <s v="Bangkok"/>
    <s v="-"/>
    <s v=""/>
    <s v="26/08/2025 10:01"/>
    <s v="-"/>
    <s v="J&amp;T Express"/>
    <s v="Tiktok"/>
    <s v="tiktok"/>
    <s v=""/>
    <s v="-"/>
    <s v="26/08/2025 10:01"/>
  </r>
  <r>
    <x v="4"/>
    <x v="4"/>
    <n v="66.666666666666671"/>
    <n v="3"/>
    <s v="FSI51"/>
    <n v="300"/>
    <n v="0"/>
    <s v="ร้านที่2"/>
    <s v="ธ***า ม***"/>
    <s v="Bangkok"/>
    <s v="-"/>
    <s v=""/>
    <s v="26/08/2025 10:01"/>
    <s v="-"/>
    <s v="J&amp;T Express"/>
    <s v="Tiktok"/>
    <s v="tiktok"/>
    <s v=""/>
    <s v="-"/>
    <s v="26/08/2025 10:01"/>
  </r>
  <r>
    <x v="19"/>
    <x v="21"/>
    <n v="14"/>
    <n v="2"/>
    <s v="FSI50"/>
    <n v="32"/>
    <n v="4"/>
    <s v="ร้านที่1"/>
    <s v="เ******)"/>
    <s v="******ำบลสวนหลวง อำเภอกระทุ่มแบน จังหวัดสมุทรสาคร 74110"/>
    <s v="74110"/>
    <s v="74"/>
    <s v="26/08/2025 10:01"/>
    <s v="-"/>
    <s v="SPX Express"/>
    <s v="Shopee"/>
    <s v="shopee"/>
    <s v=""/>
    <s v="TH259545459234E"/>
    <s v="26/08/2025 10:01"/>
  </r>
  <r>
    <x v="5"/>
    <x v="5"/>
    <n v="50"/>
    <n v="6"/>
    <s v="FSI49"/>
    <n v="200"/>
    <n v="0"/>
    <s v="ร้านที่2"/>
    <s v="ด***จ  ม***ติม"/>
    <s v="อุบลราชธานี"/>
    <s v="-"/>
    <s v=""/>
    <s v="26/08/2025 09:57"/>
    <s v="-"/>
    <s v="J&amp;T Express"/>
    <s v="Tiktok"/>
    <s v="tiktok"/>
    <s v=""/>
    <s v="-"/>
    <s v="26/08/2025 09:56"/>
  </r>
  <r>
    <x v="2"/>
    <x v="2"/>
    <n v="68.333333333333329"/>
    <n v="3"/>
    <s v="FSI48"/>
    <n v="195"/>
    <n v="0"/>
    <s v="ร้านที่1"/>
    <s v="ว******น"/>
    <s v="******ีย ตำบลหาดอาษา อำเภอสรรพยา จังหวัดชัยนาท 17150"/>
    <s v="17150"/>
    <s v="89"/>
    <s v="26/08/2025 10:24"/>
    <s v="-"/>
    <s v="SPX Express"/>
    <s v="Shopee"/>
    <s v="shopee"/>
    <s v=""/>
    <s v="TH254851691999Q"/>
    <s v="26/08/2025 09:54"/>
  </r>
  <r>
    <x v="5"/>
    <x v="5"/>
    <n v="33.333333333333336"/>
    <n v="3"/>
    <s v="FSI47"/>
    <n v="100"/>
    <n v="0"/>
    <s v="ร้านที่2"/>
    <s v="ก***รณ  จ***อม"/>
    <s v="เพชรบูรณ์"/>
    <s v="-"/>
    <s v=""/>
    <s v="26/08/2025 09:54"/>
    <s v="-"/>
    <s v="J&amp;T COD"/>
    <s v="Tiktok"/>
    <s v="จ่ายทีหลัง / COD"/>
    <s v=""/>
    <s v="-"/>
    <s v="26/08/2025 09:54"/>
  </r>
  <r>
    <x v="2"/>
    <x v="2"/>
    <n v="66.333333333333329"/>
    <n v="3"/>
    <s v="FSI46"/>
    <n v="220"/>
    <n v="0"/>
    <s v="ร้านที่4"/>
    <s v="t** v***korn"/>
    <s v="ภูเก็ต"/>
    <s v="-"/>
    <s v=""/>
    <s v="26/08/2025 09:51"/>
    <s v="-"/>
    <s v="J&amp;T COD"/>
    <s v="Tiktok"/>
    <s v="จ่ายทีหลัง / COD"/>
    <s v=""/>
    <s v="763143113084"/>
    <s v="26/08/2025 09:51"/>
  </r>
  <r>
    <x v="9"/>
    <x v="10"/>
    <n v="66.666666666666671"/>
    <n v="12"/>
    <s v="FSI45"/>
    <n v="505"/>
    <n v="0"/>
    <s v="ร้านที่1"/>
    <s v="ป******์"/>
    <s v="******สุรินทร์ 32000 (บริษัท ไชยรุ่งเรืองมอเตอร์เซลส์ จำกัด) ตำบลนอกเมือง อำเภอเมืองสุรินทร์ จังหวัดสุรินทร์ 32000"/>
    <s v="32000"/>
    <s v="87"/>
    <s v="26/08/2025 09:50"/>
    <s v="-"/>
    <s v="SPX Express"/>
    <s v="Shopee"/>
    <s v="shopee"/>
    <s v=""/>
    <s v="TH259415437227Z"/>
    <s v="26/08/2025 09:50"/>
  </r>
  <r>
    <x v="5"/>
    <x v="5"/>
    <n v="50"/>
    <n v="6"/>
    <s v="FSI44"/>
    <n v="200"/>
    <n v="0"/>
    <s v="ร้านที่2"/>
    <s v="ร***นภา อ***ร์อนันท์"/>
    <s v="เทศบาลนครพิษณุโลก"/>
    <s v="-"/>
    <s v=""/>
    <s v="26/08/2025 09:50"/>
    <s v="-"/>
    <s v="J&amp;T Express"/>
    <s v="Tiktok"/>
    <s v="tiktok"/>
    <s v=""/>
    <s v="-"/>
    <s v="26/08/2025 09:50"/>
  </r>
  <r>
    <x v="5"/>
    <x v="5"/>
    <n v="49"/>
    <n v="1"/>
    <s v="FSI43"/>
    <n v="239"/>
    <n v="0"/>
    <s v="ร้านที่4"/>
    <s v="t** v***korn"/>
    <s v="ภูเก็ต"/>
    <s v="-"/>
    <s v=""/>
    <s v="26/08/2025 09:50"/>
    <s v="-"/>
    <s v="J&amp;T COD"/>
    <s v="Tiktok"/>
    <s v="จ่ายทีหลัง / COD"/>
    <s v=""/>
    <s v="-"/>
    <s v="26/08/2025 09:50"/>
  </r>
  <r>
    <x v="0"/>
    <x v="0"/>
    <n v="75"/>
    <n v="1"/>
    <s v="FSI43"/>
    <n v="239"/>
    <n v="0"/>
    <s v="ร้านที่4"/>
    <s v="t** v***korn"/>
    <s v="ภูเก็ต"/>
    <s v="-"/>
    <s v=""/>
    <s v="26/08/2025 09:50"/>
    <s v="-"/>
    <s v="J&amp;T COD"/>
    <s v="Tiktok"/>
    <s v="จ่ายทีหลัง / COD"/>
    <s v=""/>
    <s v="-"/>
    <s v="26/08/2025 09:50"/>
  </r>
  <r>
    <x v="2"/>
    <x v="2"/>
    <n v="76"/>
    <n v="1"/>
    <s v="FSI43"/>
    <n v="239"/>
    <n v="0"/>
    <s v="ร้านที่4"/>
    <s v="t** v***korn"/>
    <s v="ภูเก็ต"/>
    <s v="-"/>
    <s v=""/>
    <s v="26/08/2025 09:50"/>
    <s v="-"/>
    <s v="J&amp;T COD"/>
    <s v="Tiktok"/>
    <s v="จ่ายทีหลัง / COD"/>
    <s v=""/>
    <s v="-"/>
    <s v="26/08/2025 09:50"/>
  </r>
  <r>
    <x v="5"/>
    <x v="5"/>
    <n v="50"/>
    <n v="6"/>
    <s v="FSI42"/>
    <n v="200"/>
    <n v="0"/>
    <s v="ร้านที่2"/>
    <s v="ซ***"/>
    <s v="กรุงเทพฯ"/>
    <s v="-"/>
    <s v=""/>
    <s v="26/08/2025 09:42"/>
    <s v="-"/>
    <s v="J&amp;T COD"/>
    <s v="Tiktok"/>
    <s v="จ่ายทีหลัง / COD"/>
    <s v=""/>
    <s v="-"/>
    <s v="26/08/2025 09:42"/>
  </r>
  <r>
    <x v="4"/>
    <x v="4"/>
    <n v="66.666666666666671"/>
    <n v="3"/>
    <s v="FSI41"/>
    <n v="301"/>
    <n v="0"/>
    <s v="ร้านที่1"/>
    <s v="อ******์"/>
    <s v="******ำบลจรเข้ใหญ่ อำเภอบางปลาม้า จังหวัดสุพรรณบุรี 72150"/>
    <s v="72150"/>
    <s v="25"/>
    <s v="26/08/2025 09:48"/>
    <s v="-"/>
    <s v="SPX Express"/>
    <s v="Shopee"/>
    <s v="shopee"/>
    <s v=""/>
    <s v="TH257353795260W"/>
    <s v="26/08/2025 09:40"/>
  </r>
  <r>
    <x v="2"/>
    <x v="2"/>
    <n v="64.666666666666671"/>
    <n v="3"/>
    <s v="FSI41"/>
    <n v="301"/>
    <n v="0"/>
    <s v="ร้านที่1"/>
    <s v="อ******์"/>
    <s v="******ำบลจรเข้ใหญ่ อำเภอบางปลาม้า จังหวัดสุพรรณบุรี 72150"/>
    <s v="72150"/>
    <s v="25"/>
    <s v="26/08/2025 09:48"/>
    <s v="-"/>
    <s v="SPX Express"/>
    <s v="Shopee"/>
    <s v="shopee"/>
    <s v=""/>
    <s v="TH257353795260W"/>
    <s v="26/08/2025 09:40"/>
  </r>
  <r>
    <x v="5"/>
    <x v="5"/>
    <n v="50"/>
    <n v="6"/>
    <s v="FSI39"/>
    <n v="200"/>
    <n v="0"/>
    <s v="ร้านที่2"/>
    <s v="ก***ิการ์ พ***า"/>
    <s v="กรุงเทพมหานคร"/>
    <s v="-"/>
    <s v=""/>
    <s v="26/08/2025 09:34"/>
    <s v="-"/>
    <s v="J&amp;T Express"/>
    <s v="Tiktok"/>
    <s v="tiktok"/>
    <s v=""/>
    <s v="-"/>
    <s v="26/08/2025 09:34"/>
  </r>
  <r>
    <x v="9"/>
    <x v="10"/>
    <n v="66.666666666666671"/>
    <n v="6"/>
    <s v="FSI38"/>
    <n v="400"/>
    <n v="0"/>
    <s v="ร้านที่2"/>
    <s v="ม**"/>
    <s v="กำแพงเพชร"/>
    <s v="-"/>
    <s v=""/>
    <s v="26/08/2025 09:25"/>
    <s v="-"/>
    <s v="J&amp;T COD"/>
    <s v="Tiktok"/>
    <s v="จ่ายทีหลัง / COD"/>
    <s v=""/>
    <s v="763126313036"/>
    <s v="26/08/2025 09:25"/>
  </r>
  <r>
    <x v="5"/>
    <x v="5"/>
    <n v="50"/>
    <n v="6"/>
    <s v="FSI38"/>
    <n v="400"/>
    <n v="0"/>
    <s v="ร้านที่2"/>
    <s v="ม**"/>
    <s v="กำแพงเพชร"/>
    <s v="-"/>
    <s v=""/>
    <s v="26/08/2025 09:25"/>
    <s v="-"/>
    <s v="J&amp;T COD"/>
    <s v="Tiktok"/>
    <s v="จ่ายทีหลัง / COD"/>
    <s v=""/>
    <s v="763126313036"/>
    <s v="26/08/2025 09:25"/>
  </r>
  <r>
    <x v="5"/>
    <x v="5"/>
    <n v="50"/>
    <n v="6"/>
    <s v="FSI37"/>
    <n v="200"/>
    <n v="0"/>
    <s v="ร้านที่2"/>
    <s v="อ***ิสา ศ***อง"/>
    <s v="สุพรรณบุรี"/>
    <s v="-"/>
    <s v=""/>
    <s v="26/08/2025 09:15"/>
    <s v="-"/>
    <s v="J&amp;T COD"/>
    <s v="Tiktok"/>
    <s v="จ่ายทีหลัง / COD"/>
    <s v=""/>
    <s v="-"/>
    <s v="26/08/2025 09:15"/>
  </r>
  <r>
    <x v="5"/>
    <x v="5"/>
    <n v="33.333333333333336"/>
    <n v="12"/>
    <s v="FSI34"/>
    <n v="400"/>
    <n v="0"/>
    <s v="ร้านที่2"/>
    <s v="ร***สมพร ป***-ส่ง"/>
    <s v="นครราชสีมา"/>
    <s v="-"/>
    <s v=""/>
    <s v="26/08/2025 08:59"/>
    <s v="-"/>
    <s v="J&amp;T COD"/>
    <s v="Tiktok"/>
    <s v="จ่ายทีหลัง / COD"/>
    <s v=""/>
    <s v="-"/>
    <s v="26/08/2025 08:59"/>
  </r>
  <r>
    <x v="4"/>
    <x v="4"/>
    <n v="66.666666666666671"/>
    <n v="3"/>
    <s v="FSI33"/>
    <n v="133"/>
    <n v="38"/>
    <s v="ร้านที่2"/>
    <s v="ก***รรณ ส***รณยี่"/>
    <s v="สงขลา"/>
    <s v="-"/>
    <s v=""/>
    <s v="26/08/2025 08:57"/>
    <s v="-"/>
    <s v="J&amp;T Express"/>
    <s v="Tiktok"/>
    <s v="tiktok"/>
    <s v=""/>
    <s v="763082988953"/>
    <s v="26/08/2025 08:57"/>
  </r>
  <r>
    <x v="2"/>
    <x v="11"/>
    <n v="61.6"/>
    <n v="1"/>
    <s v="FSI32"/>
    <n v="68.599999999999994"/>
    <n v="7"/>
    <s v="ร้านที่3"/>
    <s v="กัลยา บุญแก้ว"/>
    <s v="ถนนประชาอุทิศ 183 หมู่ 1 · บางทราย/ Bang Sai_x000a__x000a_เมืองชลบุรี/ Mueang Chon Buriชลบุรี/ Chonburi_x000a_20000"/>
    <s v="20000"/>
    <s v="660623644350"/>
    <s v="26/08/2025 08:47"/>
    <s v="-"/>
    <s v="Kerry_dropoff"/>
    <s v="Lazada"/>
    <s v="lazada"/>
    <s v=""/>
    <s v="LEXPU0601530148"/>
    <s v="26/08/2025 08:46"/>
  </r>
  <r>
    <x v="5"/>
    <x v="5"/>
    <n v="50"/>
    <n v="6"/>
    <s v="FSI31"/>
    <n v="200"/>
    <n v="0"/>
    <s v="ร้านที่2"/>
    <s v="น***ราณี  พ***่ง"/>
    <s v="เทศบาลนครนครราชสีมา"/>
    <s v="-"/>
    <s v=""/>
    <s v="26/08/2025 08:39"/>
    <s v="-"/>
    <s v="J&amp;T Express"/>
    <s v="Tiktok"/>
    <s v="tiktok"/>
    <s v=""/>
    <s v="-"/>
    <s v="26/08/2025 08:39"/>
  </r>
  <r>
    <x v="5"/>
    <x v="5"/>
    <n v="65"/>
    <n v="8"/>
    <s v="FSI29"/>
    <n v="430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46140"/>
    <s v="46140"/>
    <s v="0988131589"/>
    <s v="-"/>
    <s v="sompear3955@gmail.com"/>
    <s v="EMS"/>
    <s v="facebook"/>
    <s v="-"/>
    <s v=""/>
    <s v="-"/>
    <s v="26/08/2025 08:27"/>
  </r>
  <r>
    <x v="5"/>
    <x v="5"/>
    <n v="50"/>
    <n v="6"/>
    <s v="FSI28"/>
    <n v="200"/>
    <n v="0"/>
    <s v="ร้านที่2"/>
    <s v="ส***งศรี  จ***ร์กมล"/>
    <s v="นครพนม"/>
    <s v="-"/>
    <s v=""/>
    <s v="26/08/2025 08:25"/>
    <s v="-"/>
    <s v="J&amp;T COD"/>
    <s v="Tiktok"/>
    <s v="จ่ายทีหลัง / COD"/>
    <s v=""/>
    <s v="-"/>
    <s v="26/08/2025 08:25"/>
  </r>
  <r>
    <x v="2"/>
    <x v="2"/>
    <n v="66.333333333333329"/>
    <n v="3"/>
    <s v="FSI26"/>
    <n v="199.2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26/08/2025 08:04"/>
    <s v="-"/>
    <s v="Kerry_dropoff"/>
    <s v="Lazada"/>
    <s v="lazada"/>
    <s v=""/>
    <s v="LEXPU0601543250"/>
    <s v="26/08/2025 08:04"/>
  </r>
  <r>
    <x v="7"/>
    <x v="8"/>
    <n v="66.333333333333329"/>
    <n v="3"/>
    <s v="FSI25"/>
    <n v="231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26/08/2025 08:02"/>
    <s v="-"/>
    <s v="SPX Express"/>
    <s v="Shopee"/>
    <s v="shopee"/>
    <s v=""/>
    <s v="-"/>
    <s v="26/08/2025 08:02"/>
  </r>
  <r>
    <x v="9"/>
    <x v="10"/>
    <n v="66.666666666666671"/>
    <n v="15"/>
    <s v="FSI24"/>
    <n v="480"/>
    <n v="0"/>
    <s v="ร้านที่2"/>
    <s v="ว***มล น***วรรณ์"/>
    <s v="พัทลุง"/>
    <s v="-"/>
    <s v=""/>
    <s v="26/08/2025 07:55"/>
    <s v="-"/>
    <s v="J&amp;T COD"/>
    <s v="Tiktok"/>
    <s v="จ่ายทีหลัง / COD"/>
    <s v=""/>
    <s v="763141713062"/>
    <s v="26/08/2025 07:55"/>
  </r>
  <r>
    <x v="5"/>
    <x v="5"/>
    <n v="33.333333333333336"/>
    <n v="3"/>
    <s v="FSI23"/>
    <n v="100"/>
    <n v="0"/>
    <s v="ร้านที่2"/>
    <s v="ร***า พ***กษ์ไชยวงศ์"/>
    <s v="กรุงเทพฯ"/>
    <s v="-"/>
    <s v=""/>
    <s v="26/08/2025 07:43"/>
    <s v="-"/>
    <s v="J&amp;T COD"/>
    <s v="Tiktok"/>
    <s v="จ่ายทีหลัง / COD"/>
    <s v=""/>
    <s v="-"/>
    <s v="26/08/2025 07:43"/>
  </r>
  <r>
    <x v="2"/>
    <x v="2"/>
    <n v="74"/>
    <n v="1"/>
    <s v="FSI22"/>
    <n v="74"/>
    <n v="0"/>
    <s v="ร้านที่1"/>
    <s v="น******์"/>
    <s v="******พูน ตำบลทางพูน อำเภอเฉลิมพระเกียรติ จังหวัดนครศรีธรรมราช 80290"/>
    <s v="80290"/>
    <s v="45"/>
    <s v="26/08/2025 07:57"/>
    <s v="-"/>
    <s v="Flash Express"/>
    <s v="Shopee"/>
    <s v="shopee"/>
    <s v=""/>
    <s v="TH64237NWHXS1D"/>
    <s v="26/08/2025 07:36"/>
  </r>
  <r>
    <x v="20"/>
    <x v="22"/>
    <n v="10"/>
    <n v="20"/>
    <s v="FSI21"/>
    <n v="270"/>
    <n v="0"/>
    <s v="ร้านที่1"/>
    <s v="น******ง"/>
    <s v="******์ ตำบลทะเลทรัพย์ อำเภอปะทิว จังหวัดชุมพร 86160"/>
    <s v="86160"/>
    <s v="97"/>
    <s v="26/08/2025 07:52"/>
    <s v="-"/>
    <s v="SPX Express"/>
    <s v="Shopee"/>
    <s v="shopee"/>
    <s v=""/>
    <s v="-"/>
    <s v="26/08/2025 07:22"/>
  </r>
  <r>
    <x v="5"/>
    <x v="5"/>
    <n v="48"/>
    <n v="1"/>
    <s v="FSI21"/>
    <n v="270"/>
    <n v="0"/>
    <s v="ร้านที่1"/>
    <s v="น******ง"/>
    <s v="******์ ตำบลทะเลทรัพย์ อำเภอปะทิว จังหวัดชุมพร 86160"/>
    <s v="86160"/>
    <s v="97"/>
    <s v="26/08/2025 07:52"/>
    <s v="-"/>
    <s v="SPX Express"/>
    <s v="Shopee"/>
    <s v="shopee"/>
    <s v=""/>
    <s v="-"/>
    <s v="26/08/2025 07:22"/>
  </r>
  <r>
    <x v="5"/>
    <x v="5"/>
    <n v="48"/>
    <n v="1"/>
    <s v="FSI21"/>
    <n v="270"/>
    <n v="0"/>
    <s v="ร้านที่1"/>
    <s v="น******ง"/>
    <s v="******์ ตำบลทะเลทรัพย์ อำเภอปะทิว จังหวัดชุมพร 86160"/>
    <s v="86160"/>
    <s v="97"/>
    <s v="26/08/2025 07:52"/>
    <s v="-"/>
    <s v="SPX Express"/>
    <s v="Shopee"/>
    <s v="shopee"/>
    <s v=""/>
    <s v="-"/>
    <s v="26/08/2025 07:22"/>
  </r>
  <r>
    <x v="0"/>
    <x v="0"/>
    <n v="66"/>
    <n v="1"/>
    <s v="FSI20"/>
    <n v="222"/>
    <n v="0"/>
    <s v="ร้านที่1"/>
    <s v="ค******ำ"/>
    <s v="******คร โครงการ 3 ถ.พหลโยธิน ต. คลองหนึ่ง ตำบลคลองหนึ่ง อำเภอคลองหลวง จังหวัดปทุมธานี 12120"/>
    <s v="12120"/>
    <s v="51"/>
    <s v="26/08/2025 07:20"/>
    <s v="-"/>
    <s v="SPX Express"/>
    <s v="Shopee"/>
    <s v="shopee"/>
    <s v=""/>
    <s v="-"/>
    <s v="26/08/2025 07:06"/>
  </r>
  <r>
    <x v="7"/>
    <x v="8"/>
    <n v="66"/>
    <n v="1"/>
    <s v="FSI20"/>
    <n v="222"/>
    <n v="0"/>
    <s v="ร้านที่1"/>
    <s v="ค******ำ"/>
    <s v="******คร โครงการ 3 ถ.พหลโยธิน ต. คลองหนึ่ง ตำบลคลองหนึ่ง อำเภอคลองหลวง จังหวัดปทุมธานี 12120"/>
    <s v="12120"/>
    <s v="51"/>
    <s v="26/08/2025 07:20"/>
    <s v="-"/>
    <s v="SPX Express"/>
    <s v="Shopee"/>
    <s v="shopee"/>
    <s v=""/>
    <s v="-"/>
    <s v="26/08/2025 07:06"/>
  </r>
  <r>
    <x v="2"/>
    <x v="2"/>
    <n v="67"/>
    <n v="1"/>
    <s v="FSI20"/>
    <n v="222"/>
    <n v="0"/>
    <s v="ร้านที่1"/>
    <s v="ค******ำ"/>
    <s v="******คร โครงการ 3 ถ.พหลโยธิน ต. คลองหนึ่ง ตำบลคลองหนึ่ง อำเภอคลองหลวง จังหวัดปทุมธานี 12120"/>
    <s v="12120"/>
    <s v="51"/>
    <s v="26/08/2025 07:20"/>
    <s v="-"/>
    <s v="SPX Express"/>
    <s v="Shopee"/>
    <s v="shopee"/>
    <s v=""/>
    <s v="-"/>
    <s v="26/08/2025 07:06"/>
  </r>
  <r>
    <x v="2"/>
    <x v="2"/>
    <n v="69.900000000000006"/>
    <n v="10"/>
    <s v="FSI19"/>
    <n v="1694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6/08/2025 06:47"/>
    <s v="-"/>
    <s v="Kerry_dropoff"/>
    <s v="Lazada"/>
    <s v="lazada"/>
    <s v=""/>
    <s v="LEXPU0601170696"/>
    <s v="26/08/2025 06:47"/>
  </r>
  <r>
    <x v="2"/>
    <x v="2"/>
    <n v="69.900000000000006"/>
    <n v="10"/>
    <s v="FSI19"/>
    <n v="1694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6/08/2025 06:47"/>
    <s v="-"/>
    <s v="Kerry_dropoff"/>
    <s v="Lazada"/>
    <s v="lazada"/>
    <s v=""/>
    <s v="LEXPU0601170696"/>
    <s v="26/08/2025 06:47"/>
  </r>
  <r>
    <x v="5"/>
    <x v="5"/>
    <n v="50"/>
    <n v="6"/>
    <s v="FSI18"/>
    <n v="200"/>
    <n v="0"/>
    <s v="ร้านที่2"/>
    <s v="แ** ค** ภ***ณี ห***โกศล"/>
    <s v="ปทุมธานี"/>
    <s v="-"/>
    <s v=""/>
    <s v="26/08/2025 06:43"/>
    <s v="-"/>
    <s v="J&amp;T Express"/>
    <s v="Tiktok"/>
    <s v="tiktok"/>
    <s v=""/>
    <s v="763003692614"/>
    <s v="26/08/2025 06:43"/>
  </r>
  <r>
    <x v="5"/>
    <x v="5"/>
    <n v="50"/>
    <n v="6"/>
    <s v="FSI17"/>
    <n v="200"/>
    <n v="0"/>
    <s v="ร้านที่2"/>
    <s v="ว*** จ***าโชติ"/>
    <s v="Phetchaburi"/>
    <s v="-"/>
    <s v=""/>
    <s v="26/08/2025 06:33"/>
    <s v="-"/>
    <s v="Flash Express Thailand"/>
    <s v="Tiktok"/>
    <s v="tiktok"/>
    <s v=""/>
    <s v="THT1804230KVS1Z"/>
    <s v="26/08/2025 06:33"/>
  </r>
  <r>
    <x v="8"/>
    <x v="9"/>
    <n v="71"/>
    <n v="1"/>
    <s v="FSI16"/>
    <n v="108"/>
    <n v="37"/>
    <s v="ร้านที่1"/>
    <s v="น******)"/>
    <s v="******านหิน จ.พิจิตร Tel.0949846961(คนสั่ง) ตำบลวังหว้า อำเภอตะพานหิน จังหวัดพิจิตร 66110"/>
    <s v="66110"/>
    <s v="14"/>
    <s v="26/08/2025 06:25"/>
    <s v="-"/>
    <s v="SPX Express"/>
    <s v="Shopee"/>
    <s v="shopee"/>
    <s v=""/>
    <s v="TH2538918310989"/>
    <s v="26/08/2025 06:25"/>
  </r>
  <r>
    <x v="5"/>
    <x v="5"/>
    <n v="50"/>
    <n v="6"/>
    <s v="FSI14"/>
    <n v="200"/>
    <n v="0"/>
    <s v="ร้านที่2"/>
    <s v="ธ*** ป***าศุภโชติ"/>
    <s v="เพชรบูรณ์"/>
    <s v="-"/>
    <s v=""/>
    <s v="26/08/2025 05:32"/>
    <s v="-"/>
    <s v="J&amp;T COD"/>
    <s v="Tiktok"/>
    <s v="จ่ายทีหลัง / COD"/>
    <s v=""/>
    <s v="763038094615"/>
    <s v="26/08/2025 05:32"/>
  </r>
  <r>
    <x v="5"/>
    <x v="5"/>
    <n v="33.333333333333336"/>
    <n v="3"/>
    <s v="FSI13"/>
    <n v="100"/>
    <n v="0"/>
    <s v="ร้านที่2"/>
    <s v="อ***น บ***ู่สา"/>
    <s v="สงขลา"/>
    <s v="-"/>
    <s v=""/>
    <s v="26/08/2025 05:13"/>
    <s v="-"/>
    <s v="J&amp;T COD"/>
    <s v="Tiktok"/>
    <s v="จ่ายทีหลัง / COD"/>
    <s v=""/>
    <s v="763057896650"/>
    <s v="26/08/2025 05:13"/>
  </r>
  <r>
    <x v="9"/>
    <x v="10"/>
    <n v="66.666666666666671"/>
    <n v="3"/>
    <s v="FSI12"/>
    <n v="100"/>
    <n v="0"/>
    <s v="ร้านที่2"/>
    <s v="อ***ณา พ***์พานิชย์"/>
    <s v="นครพนม"/>
    <s v="-"/>
    <s v=""/>
    <s v="26/08/2025 04:19"/>
    <s v="-"/>
    <s v="J&amp;T COD"/>
    <s v="Tiktok"/>
    <s v="จ่ายทีหลัง / COD"/>
    <s v=""/>
    <s v="763056170660"/>
    <s v="26/08/2025 04:26"/>
  </r>
  <r>
    <x v="5"/>
    <x v="5"/>
    <n v="50"/>
    <n v="6"/>
    <s v="FSI11"/>
    <n v="335"/>
    <n v="0"/>
    <s v="ร้านที่2"/>
    <s v="ช***พัชร์ ว***า"/>
    <s v="ยะลา"/>
    <s v="-"/>
    <s v=""/>
    <s v="26/08/2025 03:59"/>
    <s v="-"/>
    <s v="J&amp;T COD"/>
    <s v="Tiktok"/>
    <s v="จ่ายทีหลัง / COD"/>
    <s v="เค้ก เอาเค้กตาลหอม 1 กล่อง_x000a_เค้กฝอยทอง 3 กล่อง_x000a_เค้กใบเตย 2 กล่อง"/>
    <s v="763090199675"/>
    <s v="26/08/2025 03:59"/>
  </r>
  <r>
    <x v="6"/>
    <x v="7"/>
    <n v="27.5"/>
    <n v="4"/>
    <s v="FSI11"/>
    <n v="335"/>
    <n v="0"/>
    <s v="ร้านที่2"/>
    <s v="ช***พัชร์ ว***า"/>
    <s v="ยะลา"/>
    <s v="-"/>
    <s v=""/>
    <s v="26/08/2025 03:59"/>
    <s v="-"/>
    <s v="J&amp;T COD"/>
    <s v="Tiktok"/>
    <s v="จ่ายทีหลัง / COD"/>
    <s v="เค้ก เอาเค้กตาลหอม 1 กล่อง_x000a_เค้กฝอยทอง 3 กล่อง_x000a_เค้กใบเตย 2 กล่อง"/>
    <s v="763090199675"/>
    <s v="26/08/2025 03:59"/>
  </r>
  <r>
    <x v="4"/>
    <x v="4"/>
    <n v="66.666666666666671"/>
    <n v="3"/>
    <s v="FSI9"/>
    <n v="129"/>
    <n v="29"/>
    <s v="ร้านที่2"/>
    <s v="ก***า ม***ท์"/>
    <s v="ลพบุรี"/>
    <s v="-"/>
    <s v=""/>
    <s v="26/08/2025 03:09"/>
    <s v="-"/>
    <s v="J&amp;T COD"/>
    <s v="Tiktok"/>
    <s v="จ่ายทีหลัง / COD"/>
    <s v=""/>
    <s v="763043467616"/>
    <s v="26/08/2025 03:09"/>
  </r>
  <r>
    <x v="9"/>
    <x v="10"/>
    <n v="66.666666666666671"/>
    <n v="3"/>
    <s v="FSI8"/>
    <n v="100"/>
    <n v="0"/>
    <s v="ร้านที่2"/>
    <s v="ส***ตรา อ***าม"/>
    <s v="ราชบุรี"/>
    <s v="-"/>
    <s v=""/>
    <s v="26/08/2025 02:25"/>
    <s v="-"/>
    <s v="J&amp;T COD"/>
    <s v="Tiktok"/>
    <s v="จ่ายทีหลัง / COD"/>
    <s v=""/>
    <s v="763070977675"/>
    <s v="26/08/2025 02:26"/>
  </r>
  <r>
    <x v="2"/>
    <x v="11"/>
    <n v="35.56"/>
    <n v="1"/>
    <s v="FSI7"/>
    <n v="78.11"/>
    <n v="7"/>
    <s v="ร้านที่3"/>
    <s v="นภสร เตชะบูรณเทพาภรณ์"/>
    <s v="89/583 ม.เลิศอุบล 21 ซ.ร่วมมิตรพัฒนาแยก1 แขวงท่าแร้ง_x000a__x000a_บางเขน/ Bang Khenกรุงเทพมหานคร/ Bangkok_x000a_10220"/>
    <s v="10220"/>
    <s v="660867982342"/>
    <s v="26/08/2025 01:51"/>
    <s v="-"/>
    <s v="Kerry_dropoff"/>
    <s v="Lazada"/>
    <s v="lazada"/>
    <s v=""/>
    <s v="LEXPU0601178326"/>
    <s v="26/08/2025 01:51"/>
  </r>
  <r>
    <x v="2"/>
    <x v="11"/>
    <n v="35.549999999999997"/>
    <n v="1"/>
    <s v="FSI7"/>
    <n v="78.11"/>
    <n v="7"/>
    <s v="ร้านที่3"/>
    <s v="นภสร เตชะบูรณเทพาภรณ์"/>
    <s v="89/583 ม.เลิศอุบล 21 ซ.ร่วมมิตรพัฒนาแยก1 แขวงท่าแร้ง_x000a__x000a_บางเขน/ Bang Khenกรุงเทพมหานคร/ Bangkok_x000a_10220"/>
    <s v="10220"/>
    <s v="660867982342"/>
    <s v="26/08/2025 01:51"/>
    <s v="-"/>
    <s v="Kerry_dropoff"/>
    <s v="Lazada"/>
    <s v="lazada"/>
    <s v=""/>
    <s v="LEXPU0601178326"/>
    <s v="26/08/2025 01:51"/>
  </r>
  <r>
    <x v="19"/>
    <x v="21"/>
    <n v="14"/>
    <n v="2"/>
    <s v="FSI6"/>
    <n v="56"/>
    <n v="0"/>
    <s v="ร้านที่1"/>
    <s v="น******ญ"/>
    <s v="******มวัดดอนมะกอกที่เป็นอู่) ตำบลดอนข่อย อำเภอกำแพงแสน จังหวัดนครปฐม 73140"/>
    <s v="73140"/>
    <s v="27"/>
    <s v="26/08/2025 01:40"/>
    <s v="-"/>
    <s v="Express Delivery - ส่งด่วน"/>
    <s v="Shopee"/>
    <s v="shopee"/>
    <s v=""/>
    <s v="2716850599602688097"/>
    <s v="26/08/2025 01:40"/>
  </r>
  <r>
    <x v="21"/>
    <x v="23"/>
    <n v="28"/>
    <n v="1"/>
    <s v="FSI6"/>
    <n v="56"/>
    <n v="0"/>
    <s v="ร้านที่1"/>
    <s v="น******ญ"/>
    <s v="******มวัดดอนมะกอกที่เป็นอู่) ตำบลดอนข่อย อำเภอกำแพงแสน จังหวัดนครปฐม 73140"/>
    <s v="73140"/>
    <s v="27"/>
    <s v="26/08/2025 01:40"/>
    <s v="-"/>
    <s v="Express Delivery - ส่งด่วน"/>
    <s v="Shopee"/>
    <s v="shopee"/>
    <s v=""/>
    <s v="2716850599602688097"/>
    <s v="26/08/2025 01:40"/>
  </r>
  <r>
    <x v="22"/>
    <x v="24"/>
    <n v="50"/>
    <n v="3"/>
    <s v="FSI5"/>
    <n v="195"/>
    <n v="0"/>
    <s v="ร้านที่2"/>
    <s v="พ***สรณ์  น***เข็มพรม"/>
    <s v="นครพนม"/>
    <s v="-"/>
    <s v=""/>
    <s v="26/08/2025 01:33"/>
    <s v="-"/>
    <s v="J&amp;T COD"/>
    <s v="Tiktok"/>
    <s v="จ่ายทีหลัง / COD"/>
    <s v=""/>
    <s v="763024870683"/>
    <s v="26/08/2025 01:33"/>
  </r>
  <r>
    <x v="0"/>
    <x v="25"/>
    <n v="120"/>
    <n v="1"/>
    <s v="FSI5"/>
    <n v="195"/>
    <n v="0"/>
    <s v="ร้านที่2"/>
    <s v="พ***สรณ์  น***เข็มพรม"/>
    <s v="นครพนม"/>
    <s v="-"/>
    <s v=""/>
    <s v="26/08/2025 01:33"/>
    <s v="-"/>
    <s v="J&amp;T COD"/>
    <s v="Tiktok"/>
    <s v="จ่ายทีหลัง / COD"/>
    <s v=""/>
    <s v="763024870683"/>
    <s v="26/08/2025 01:33"/>
  </r>
  <r>
    <x v="5"/>
    <x v="5"/>
    <n v="45"/>
    <n v="4"/>
    <s v="FSI4"/>
    <n v="171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6/08/2025 01:56"/>
    <s v="-"/>
    <s v="SPX Express"/>
    <s v="Shopee"/>
    <s v="shopee"/>
    <s v=""/>
    <s v="TH2538073170917"/>
    <s v="26/08/2025 01:27"/>
  </r>
  <r>
    <x v="16"/>
    <x v="18"/>
    <n v="139"/>
    <n v="1"/>
    <s v="FSI3"/>
    <n v="139"/>
    <n v="0"/>
    <s v="ร้านที่2"/>
    <s v="น***มปอง บ***ารี"/>
    <s v="ลพบุรี"/>
    <s v="-"/>
    <s v=""/>
    <s v="26/08/2025 01:06"/>
    <s v="-"/>
    <s v="J&amp;T Express"/>
    <s v="Tiktok"/>
    <s v="tiktok"/>
    <s v=""/>
    <s v="763081273684"/>
    <s v="26/08/2025 01:14"/>
  </r>
  <r>
    <x v="5"/>
    <x v="5"/>
    <n v="50"/>
    <n v="6"/>
    <s v="FSI2"/>
    <n v="200"/>
    <n v="0"/>
    <s v="ร้านที่2"/>
    <s v="ค***รงค์ ส***าสตร์สุนทร"/>
    <s v="อุบลราชธานี"/>
    <s v="-"/>
    <s v=""/>
    <s v="26/08/2025 00:58"/>
    <s v="-"/>
    <s v="J&amp;T COD"/>
    <s v="Tiktok"/>
    <s v="จ่ายทีหลัง / COD"/>
    <s v=""/>
    <s v="763071493623"/>
    <s v="26/08/2025 00:58"/>
  </r>
  <r>
    <x v="19"/>
    <x v="21"/>
    <n v="14"/>
    <n v="2"/>
    <s v="FSI1"/>
    <n v="44"/>
    <n v="16"/>
    <s v="ร้านที่1"/>
    <s v="ช******า"/>
    <s v="******กร็ด จ.นนทบุรี 11120 ตำบลปากเกร็ด อำเภอปากเกร็ด จังหวัดนนทบุรี 11120"/>
    <s v="11120"/>
    <s v="17"/>
    <s v="26/08/2025 00:40"/>
    <s v="-"/>
    <s v="SPX Express"/>
    <s v="Shopee"/>
    <s v="shopee"/>
    <s v=""/>
    <s v="TH2572115599191"/>
    <s v="26/08/2025 00:40"/>
  </r>
  <r>
    <x v="0"/>
    <x v="0"/>
    <n v="66"/>
    <n v="1"/>
    <s v="FSI0"/>
    <n v="222"/>
    <n v="0"/>
    <s v="ร้านที่1"/>
    <s v="ส***ร"/>
    <s v="******ับ, อำเภอสองพี่น้อง ตำบลบางพลับ อำเภอสองพี่น้อง จังหวัดสุพรรณบุรี 72110"/>
    <s v="72110"/>
    <s v="49"/>
    <s v="26/08/2025 00:48"/>
    <s v="-"/>
    <s v="SPX Express"/>
    <s v="Shopee"/>
    <s v="shopee"/>
    <s v=""/>
    <s v="TH254612480972S"/>
    <s v="26/08/2025 00:34"/>
  </r>
  <r>
    <x v="7"/>
    <x v="8"/>
    <n v="66"/>
    <n v="1"/>
    <s v="FSI0"/>
    <n v="222"/>
    <n v="0"/>
    <s v="ร้านที่1"/>
    <s v="ส***ร"/>
    <s v="******ับ, อำเภอสองพี่น้อง ตำบลบางพลับ อำเภอสองพี่น้อง จังหวัดสุพรรณบุรี 72110"/>
    <s v="72110"/>
    <s v="49"/>
    <s v="26/08/2025 00:48"/>
    <s v="-"/>
    <s v="SPX Express"/>
    <s v="Shopee"/>
    <s v="shopee"/>
    <s v=""/>
    <s v="TH254612480972S"/>
    <s v="26/08/2025 00:34"/>
  </r>
  <r>
    <x v="2"/>
    <x v="2"/>
    <n v="67"/>
    <n v="1"/>
    <s v="FSI0"/>
    <n v="222"/>
    <n v="0"/>
    <s v="ร้านที่1"/>
    <s v="ส***ร"/>
    <s v="******ับ, อำเภอสองพี่น้อง ตำบลบางพลับ อำเภอสองพี่น้อง จังหวัดสุพรรณบุรี 72110"/>
    <s v="72110"/>
    <s v="49"/>
    <s v="26/08/2025 00:48"/>
    <s v="-"/>
    <s v="SPX Express"/>
    <s v="Shopee"/>
    <s v="shopee"/>
    <s v=""/>
    <s v="TH254612480972S"/>
    <s v="26/08/2025 00:34"/>
  </r>
  <r>
    <x v="19"/>
    <x v="21"/>
    <n v="14"/>
    <n v="1"/>
    <s v="FSH99"/>
    <n v="14"/>
    <n v="0"/>
    <s v="ร้านที่1"/>
    <s v="น******ศ"/>
    <s v="******เมือง, อำเภอเมืองพิจิตร ตำบลในเมือง อำเภอเมืองพิจิตร จังหวัดพิจิตร 66000"/>
    <s v="66000"/>
    <s v="81"/>
    <s v="26/08/2025 00:05"/>
    <s v="-"/>
    <s v="Flash Express"/>
    <s v="Shopee"/>
    <s v="shopee"/>
    <s v=""/>
    <s v="TH62017NRS7R4A"/>
    <s v="26/08/2025 00:01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">
  <r>
    <x v="0"/>
    <x v="0"/>
    <n v="66.666666666666671"/>
    <n v="3"/>
    <s v="FSM39"/>
    <n v="100"/>
    <n v="0"/>
    <s v="ร้านที่2"/>
    <s v="อ***ร ช***น"/>
    <s v="อุดรธานี"/>
    <s v="-"/>
    <s v=""/>
    <s v="27/08/2025 23:02"/>
    <s v="-"/>
    <s v="J&amp;T Express"/>
    <s v="Tiktok"/>
    <s v="tiktok"/>
    <s v=""/>
    <s v="-"/>
    <s v="27/08/2025 23:02"/>
  </r>
  <r>
    <x v="1"/>
    <x v="1"/>
    <n v="33.333333333333336"/>
    <n v="3"/>
    <s v="FSM38"/>
    <n v="135"/>
    <n v="35"/>
    <s v="ร้านที่2"/>
    <s v="ศ***พร"/>
    <s v="สมุทรปราการ"/>
    <s v="-"/>
    <s v=""/>
    <s v="27/08/2025 22:48"/>
    <s v="-"/>
    <s v="J&amp;T COD"/>
    <s v="Tiktok"/>
    <s v="จ่ายทีหลัง / COD"/>
    <s v=""/>
    <s v="-"/>
    <s v="27/08/2025 22:48"/>
  </r>
  <r>
    <x v="2"/>
    <x v="2"/>
    <n v="45"/>
    <n v="4"/>
    <s v="FSM37"/>
    <n v="164"/>
    <n v="0"/>
    <s v="ร้านที่4"/>
    <s v="ว***ชาติ​ ส***รักษ์"/>
    <s v="หนองบัวลำภู"/>
    <s v="-"/>
    <s v=""/>
    <s v="27/08/2025 22:35"/>
    <s v="-"/>
    <s v="J&amp;T COD"/>
    <s v="Tiktok"/>
    <s v="จ่ายทีหลัง / COD"/>
    <s v=""/>
    <s v="-"/>
    <s v="27/08/2025 22:35"/>
  </r>
  <r>
    <x v="3"/>
    <x v="3"/>
    <n v="71"/>
    <n v="1"/>
    <s v="FSM36"/>
    <n v="108"/>
    <n v="37"/>
    <s v="ร้านที่1"/>
    <s v="ส******์"/>
    <s v="******ก ตำบลโกรกกราก อำเภอเมืองสมุทรสาคร จังหวัดสมุทรสาคร 74000"/>
    <s v="74000"/>
    <s v="01"/>
    <s v="27/08/2025 22:48"/>
    <s v="-"/>
    <s v="Flash Express"/>
    <s v="Shopee"/>
    <s v="shopee"/>
    <s v=""/>
    <s v="-"/>
    <s v="27/08/2025 22:31"/>
  </r>
  <r>
    <x v="2"/>
    <x v="2"/>
    <n v="45"/>
    <n v="2"/>
    <s v="FSM35"/>
    <n v="120"/>
    <n v="38"/>
    <s v="ร้านที่4"/>
    <s v="ธ***ักดิ์ โ***์ศรี"/>
    <s v="บุรีรัมย์"/>
    <s v="-"/>
    <s v=""/>
    <s v="27/08/2025 22:15"/>
    <s v="-"/>
    <s v="J&amp;T Express"/>
    <s v="Tiktok"/>
    <s v="tiktok"/>
    <s v=""/>
    <s v="-"/>
    <s v="27/08/2025 22:15"/>
  </r>
  <r>
    <x v="4"/>
    <x v="4"/>
    <n v="12"/>
    <n v="10"/>
    <s v="FSM34"/>
    <n v="500"/>
    <n v="0"/>
    <s v="ร้านที่1"/>
    <s v="ศ*****า"/>
    <s v="******มเรียง ตำบลขามเรียง อำเภอกันทรวิชัย จังหวัดมหาสารคาม 44150"/>
    <s v="44150"/>
    <s v="34"/>
    <s v="27/08/2025 22:35"/>
    <s v="-"/>
    <s v="Flash Express"/>
    <s v="Shopee"/>
    <s v="shopee"/>
    <s v=""/>
    <s v="-"/>
    <s v="27/08/2025 22:05"/>
  </r>
  <r>
    <x v="5"/>
    <x v="5"/>
    <n v="10"/>
    <n v="40"/>
    <s v="FSM34"/>
    <n v="500"/>
    <n v="0"/>
    <s v="ร้านที่1"/>
    <s v="ศ*****า"/>
    <s v="******มเรียง ตำบลขามเรียง อำเภอกันทรวิชัย จังหวัดมหาสารคาม 44150"/>
    <s v="44150"/>
    <s v="34"/>
    <s v="27/08/2025 22:35"/>
    <s v="-"/>
    <s v="Flash Express"/>
    <s v="Shopee"/>
    <s v="shopee"/>
    <s v=""/>
    <s v="-"/>
    <s v="27/08/2025 22:05"/>
  </r>
  <r>
    <x v="6"/>
    <x v="6"/>
    <n v="66.333333333333329"/>
    <n v="6"/>
    <s v="FSM33"/>
    <n v="543"/>
    <n v="0"/>
    <s v="ร้านที่1"/>
    <s v="ธ******จ"/>
    <s v="******รามที่ 2 ซอย 33 แขวงบางมด แขวงบางมด เขตจอมทอง จังหวัดกรุงเทพมหานคร 10150"/>
    <s v="10150"/>
    <s v="89"/>
    <s v="27/08/2025 22:03"/>
    <s v="-"/>
    <s v="Flash Express"/>
    <s v="Shopee"/>
    <s v="shopee"/>
    <s v=""/>
    <s v="-"/>
    <s v="27/08/2025 22:03"/>
  </r>
  <r>
    <x v="6"/>
    <x v="6"/>
    <n v="65"/>
    <n v="2"/>
    <s v="FSM33"/>
    <n v="543"/>
    <n v="0"/>
    <s v="ร้านที่1"/>
    <s v="ธ******จ"/>
    <s v="******รามที่ 2 ซอย 33 แขวงบางมด แขวงบางมด เขตจอมทอง จังหวัดกรุงเทพมหานคร 10150"/>
    <s v="10150"/>
    <s v="89"/>
    <s v="27/08/2025 22:03"/>
    <s v="-"/>
    <s v="Flash Express"/>
    <s v="Shopee"/>
    <s v="shopee"/>
    <s v=""/>
    <s v="-"/>
    <s v="27/08/2025 22:03"/>
  </r>
  <r>
    <x v="1"/>
    <x v="1"/>
    <n v="50"/>
    <n v="6"/>
    <s v="FSM32"/>
    <n v="200"/>
    <n v="0"/>
    <s v="ร้านที่2"/>
    <s v="“***"/>
    <s v="เชียงราย"/>
    <s v="-"/>
    <s v=""/>
    <s v="27/08/2025 21:51"/>
    <s v="-"/>
    <s v="J&amp;T COD"/>
    <s v="Tiktok"/>
    <s v="จ่ายทีหลัง / COD"/>
    <s v=""/>
    <s v="-"/>
    <s v="27/08/2025 21:52"/>
  </r>
  <r>
    <x v="2"/>
    <x v="2"/>
    <n v="45"/>
    <n v="4"/>
    <s v="FSM30"/>
    <n v="164"/>
    <n v="0"/>
    <s v="ร้านที่4"/>
    <s v="D***le P"/>
    <s v="Tak"/>
    <s v="-"/>
    <s v=""/>
    <s v="27/08/2025 21:35"/>
    <s v="-"/>
    <s v="J&amp;T COD"/>
    <s v="Tiktok"/>
    <s v="จ่ายทีหลัง / COD"/>
    <s v=""/>
    <s v="-"/>
    <s v="27/08/2025 21:35"/>
  </r>
  <r>
    <x v="7"/>
    <x v="7"/>
    <n v="66"/>
    <n v="1"/>
    <s v="FSM29"/>
    <n v="290"/>
    <n v="0"/>
    <s v="ร้านที่1"/>
    <s v="ณ******)"/>
    <s v="****** เจดีย์ชัย, อำเภอปัว ตำบลเจดีย์ชัย อำเภอปัว จังหวัดน่าน 55120"/>
    <s v="55120"/>
    <s v="60"/>
    <s v="27/08/2025 21:04"/>
    <s v="-"/>
    <s v="SPX Express"/>
    <s v="Shopee"/>
    <s v="shopee"/>
    <s v=""/>
    <s v="-"/>
    <s v="27/08/2025 21:05"/>
  </r>
  <r>
    <x v="8"/>
    <x v="8"/>
    <n v="66"/>
    <n v="1"/>
    <s v="FSM29"/>
    <n v="290"/>
    <n v="0"/>
    <s v="ร้านที่1"/>
    <s v="ณ******)"/>
    <s v="****** เจดีย์ชัย, อำเภอปัว ตำบลเจดีย์ชัย อำเภอปัว จังหวัดน่าน 55120"/>
    <s v="55120"/>
    <s v="60"/>
    <s v="27/08/2025 21:04"/>
    <s v="-"/>
    <s v="SPX Express"/>
    <s v="Shopee"/>
    <s v="shopee"/>
    <s v=""/>
    <s v="-"/>
    <s v="27/08/2025 21:05"/>
  </r>
  <r>
    <x v="6"/>
    <x v="6"/>
    <n v="67"/>
    <n v="1"/>
    <s v="FSM29"/>
    <n v="290"/>
    <n v="0"/>
    <s v="ร้านที่1"/>
    <s v="ณ******)"/>
    <s v="****** เจดีย์ชัย, อำเภอปัว ตำบลเจดีย์ชัย อำเภอปัว จังหวัดน่าน 55120"/>
    <s v="55120"/>
    <s v="60"/>
    <s v="27/08/2025 21:04"/>
    <s v="-"/>
    <s v="SPX Express"/>
    <s v="Shopee"/>
    <s v="shopee"/>
    <s v=""/>
    <s v="-"/>
    <s v="27/08/2025 21:04"/>
  </r>
  <r>
    <x v="9"/>
    <x v="9"/>
    <n v="40"/>
    <n v="2"/>
    <s v="FSM29"/>
    <n v="290"/>
    <n v="0"/>
    <s v="ร้านที่1"/>
    <s v="ณ******)"/>
    <s v="****** เจดีย์ชัย, อำเภอปัว ตำบลเจดีย์ชัย อำเภอปัว จังหวัดน่าน 55120"/>
    <s v="55120"/>
    <s v="60"/>
    <s v="27/08/2025 21:04"/>
    <s v="-"/>
    <s v="SPX Express"/>
    <s v="Shopee"/>
    <s v="shopee"/>
    <s v=""/>
    <s v="-"/>
    <s v="27/08/2025 21:04"/>
  </r>
  <r>
    <x v="10"/>
    <x v="10"/>
    <n v="50"/>
    <n v="1"/>
    <s v="FSM28"/>
    <n v="100"/>
    <n v="0"/>
    <s v="ร้านที่2"/>
    <s v="อ***"/>
    <s v="ชัยภูมิ"/>
    <s v="-"/>
    <s v=""/>
    <s v="27/08/2025 20:53"/>
    <s v="-"/>
    <s v="J&amp;T COD"/>
    <s v="Tiktok"/>
    <s v="จ่ายทีหลัง / COD"/>
    <s v=""/>
    <s v="-"/>
    <s v="27/08/2025 20:54"/>
  </r>
  <r>
    <x v="11"/>
    <x v="11"/>
    <n v="50"/>
    <n v="1"/>
    <s v="FSM28"/>
    <n v="100"/>
    <n v="0"/>
    <s v="ร้านที่2"/>
    <s v="อ***"/>
    <s v="ชัยภูมิ"/>
    <s v="-"/>
    <s v=""/>
    <s v="27/08/2025 20:53"/>
    <s v="-"/>
    <s v="J&amp;T COD"/>
    <s v="Tiktok"/>
    <s v="จ่ายทีหลัง / COD"/>
    <s v=""/>
    <s v="-"/>
    <s v="27/08/2025 20:54"/>
  </r>
  <r>
    <x v="9"/>
    <x v="9"/>
    <n v="50"/>
    <n v="1"/>
    <s v="FSM28"/>
    <n v="100"/>
    <n v="0"/>
    <s v="ร้านที่2"/>
    <s v="อ***"/>
    <s v="ชัยภูมิ"/>
    <s v="-"/>
    <s v=""/>
    <s v="27/08/2025 20:53"/>
    <s v="-"/>
    <s v="J&amp;T COD"/>
    <s v="Tiktok"/>
    <s v="จ่ายทีหลัง / COD"/>
    <s v=""/>
    <s v="-"/>
    <s v="27/08/2025 20:53"/>
  </r>
  <r>
    <x v="1"/>
    <x v="1"/>
    <n v="50"/>
    <n v="6"/>
    <s v="FSM27"/>
    <n v="200"/>
    <n v="0"/>
    <s v="ร้านที่2"/>
    <s v="ฑ***า ก***กระยาง"/>
    <s v="ชัยนาท"/>
    <s v="-"/>
    <s v=""/>
    <s v="27/08/2025 20:41"/>
    <s v="-"/>
    <s v="J&amp;T Express"/>
    <s v="Tiktok"/>
    <s v="tiktok"/>
    <s v=""/>
    <s v="-"/>
    <s v="27/08/2025 20:41"/>
  </r>
  <r>
    <x v="11"/>
    <x v="12"/>
    <n v="41.44"/>
    <n v="1"/>
    <s v="FSM26"/>
    <n v="82.88"/>
    <n v="0"/>
    <s v="ร้านที่1"/>
    <s v="รัฐสุดา สกลกิจติณภากุล"/>
    <s v="12/4 หมู่ 1 ซอยทิมเรืองเวช ต.คลองโยง_x000a__x000a_พุทธมณฑล/ Phutthamonthonนครปฐม/ Nakhon Pathom_x000a_73170"/>
    <s v="73170"/>
    <s v="660865629232"/>
    <s v="27/08/2025 20:15"/>
    <s v="-"/>
    <s v="Kerry_dropoff"/>
    <s v="Lazada"/>
    <s v="lazada"/>
    <s v=""/>
    <s v="-"/>
    <s v="27/08/2025 20:14"/>
  </r>
  <r>
    <x v="9"/>
    <x v="12"/>
    <n v="41.44"/>
    <n v="1"/>
    <s v="FSM26"/>
    <n v="82.88"/>
    <n v="0"/>
    <s v="ร้านที่1"/>
    <s v="รัฐสุดา สกลกิจติณภากุล"/>
    <s v="12/4 หมู่ 1 ซอยทิมเรืองเวช ต.คลองโยง_x000a__x000a_พุทธมณฑล/ Phutthamonthonนครปฐม/ Nakhon Pathom_x000a_73170"/>
    <s v="73170"/>
    <s v="660865629232"/>
    <s v="27/08/2025 20:15"/>
    <s v="-"/>
    <s v="Kerry_dropoff"/>
    <s v="Lazada"/>
    <s v="lazada"/>
    <s v=""/>
    <s v="-"/>
    <s v="27/08/2025 20:14"/>
  </r>
  <r>
    <x v="6"/>
    <x v="6"/>
    <n v="68.333333333333329"/>
    <n v="3"/>
    <s v="FSM25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7/08/2025 20:41"/>
    <s v="-"/>
    <s v="SPX Express"/>
    <s v="Shopee"/>
    <s v="shopee"/>
    <s v=""/>
    <s v="-"/>
    <s v="27/08/2025 20:11"/>
  </r>
  <r>
    <x v="6"/>
    <x v="6"/>
    <n v="68.333333333333329"/>
    <n v="3"/>
    <s v="FSM24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7/08/2025 20:40"/>
    <s v="-"/>
    <s v="SPX Express"/>
    <s v="Shopee"/>
    <s v="shopee"/>
    <s v=""/>
    <s v="-"/>
    <s v="27/08/2025 20:10"/>
  </r>
  <r>
    <x v="6"/>
    <x v="6"/>
    <n v="68.333333333333329"/>
    <n v="3"/>
    <s v="FSM23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7/08/2025 20:38"/>
    <s v="-"/>
    <s v="SPX Express"/>
    <s v="Shopee"/>
    <s v="shopee"/>
    <s v=""/>
    <s v="-"/>
    <s v="27/08/2025 20:08"/>
  </r>
  <r>
    <x v="1"/>
    <x v="1"/>
    <n v="65"/>
    <n v="3"/>
    <s v="FSM22"/>
    <n v="195"/>
    <n v="0"/>
    <s v="ร้านที่4"/>
    <s v="น***ยาวภา ส***์"/>
    <s v="หนองคาย"/>
    <s v="-"/>
    <s v=""/>
    <s v="27/08/2025 20:07"/>
    <s v="-"/>
    <s v="J&amp;T Express"/>
    <s v="Tiktok"/>
    <s v="tiktok"/>
    <s v=""/>
    <s v="-"/>
    <s v="27/08/2025 20:04"/>
  </r>
  <r>
    <x v="1"/>
    <x v="1"/>
    <n v="50"/>
    <n v="6"/>
    <s v="FSM21"/>
    <n v="200"/>
    <n v="0"/>
    <s v="ร้านที่2"/>
    <s v="ก***า ส***ุตร"/>
    <s v="อุทัยธานี"/>
    <s v="-"/>
    <s v=""/>
    <s v="27/08/2025 20:03"/>
    <s v="-"/>
    <s v="J&amp;T Express"/>
    <s v="Tiktok"/>
    <s v="tiktok"/>
    <s v=""/>
    <s v="-"/>
    <s v="27/08/2025 20:03"/>
  </r>
  <r>
    <x v="2"/>
    <x v="2"/>
    <n v="45"/>
    <n v="2"/>
    <s v="FSM19"/>
    <n v="111"/>
    <n v="29"/>
    <s v="ร้านที่4"/>
    <s v="ค***อย"/>
    <s v="นครนายก"/>
    <s v="-"/>
    <s v=""/>
    <s v="27/08/2025 19:59"/>
    <s v="-"/>
    <s v="J&amp;T COD"/>
    <s v="Tiktok"/>
    <s v="จ่ายทีหลัง / COD"/>
    <s v=""/>
    <s v="-"/>
    <s v="27/08/2025 20:00"/>
  </r>
  <r>
    <x v="1"/>
    <x v="1"/>
    <n v="33.333333333333336"/>
    <n v="3"/>
    <s v="FSM17"/>
    <n v="100"/>
    <n v="0"/>
    <s v="ร้านที่2"/>
    <s v="ธ***า  อ***ิน"/>
    <s v="กรุงเทพฯ"/>
    <s v="-"/>
    <s v=""/>
    <s v="27/08/2025 19:53"/>
    <s v="-"/>
    <s v="J&amp;T COD"/>
    <s v="Tiktok"/>
    <s v="จ่ายทีหลัง / COD"/>
    <s v=""/>
    <s v="-"/>
    <s v="27/08/2025 19:53"/>
  </r>
  <r>
    <x v="10"/>
    <x v="10"/>
    <n v="50"/>
    <n v="1"/>
    <s v="FSM16"/>
    <n v="100"/>
    <n v="0"/>
    <s v="ร้านที่2"/>
    <s v="ก***ิกา ผ***าย"/>
    <s v="สมุทรปราการ"/>
    <s v="-"/>
    <s v=""/>
    <s v="27/08/2025 19:53"/>
    <s v="-"/>
    <s v="J&amp;T Express"/>
    <s v="Tiktok"/>
    <s v="tiktok"/>
    <s v=""/>
    <s v="-"/>
    <s v="27/08/2025 19:52"/>
  </r>
  <r>
    <x v="11"/>
    <x v="11"/>
    <n v="50"/>
    <n v="1"/>
    <s v="FSM16"/>
    <n v="100"/>
    <n v="0"/>
    <s v="ร้านที่2"/>
    <s v="ก***ิกา ผ***าย"/>
    <s v="สมุทรปราการ"/>
    <s v="-"/>
    <s v=""/>
    <s v="27/08/2025 19:53"/>
    <s v="-"/>
    <s v="J&amp;T Express"/>
    <s v="Tiktok"/>
    <s v="tiktok"/>
    <s v=""/>
    <s v="-"/>
    <s v="27/08/2025 19:52"/>
  </r>
  <r>
    <x v="9"/>
    <x v="9"/>
    <n v="50"/>
    <n v="1"/>
    <s v="FSM16"/>
    <n v="100"/>
    <n v="0"/>
    <s v="ร้านที่2"/>
    <s v="ก***ิกา ผ***าย"/>
    <s v="สมุทรปราการ"/>
    <s v="-"/>
    <s v=""/>
    <s v="27/08/2025 19:53"/>
    <s v="-"/>
    <s v="J&amp;T Express"/>
    <s v="Tiktok"/>
    <s v="tiktok"/>
    <s v=""/>
    <s v="-"/>
    <s v="27/08/2025 19:52"/>
  </r>
  <r>
    <x v="1"/>
    <x v="1"/>
    <n v="50"/>
    <n v="6"/>
    <s v="FSM15"/>
    <n v="200"/>
    <n v="0"/>
    <s v="ร้านที่2"/>
    <s v="ว***า เ***่ยมกลาง"/>
    <s v="กรุงเทพฯ"/>
    <s v="-"/>
    <s v=""/>
    <s v="27/08/2025 19:51"/>
    <s v="-"/>
    <s v="J&amp;T COD"/>
    <s v="Tiktok"/>
    <s v="จ่ายทีหลัง / COD"/>
    <s v=""/>
    <s v="-"/>
    <s v="27/08/2025 19:52"/>
  </r>
  <r>
    <x v="1"/>
    <x v="1"/>
    <n v="50"/>
    <n v="6"/>
    <s v="FSM14"/>
    <n v="200"/>
    <n v="0"/>
    <s v="ร้านที่2"/>
    <s v="พ*** ว***กนก"/>
    <s v="ปทุมธานี"/>
    <s v="-"/>
    <s v=""/>
    <s v="27/08/2025 19:50"/>
    <s v="-"/>
    <s v="Flash Express Thailand COD"/>
    <s v="Tiktok"/>
    <s v="จ่ายทีหลัง / COD"/>
    <s v=""/>
    <s v="-"/>
    <s v="27/08/2025 19:51"/>
  </r>
  <r>
    <x v="6"/>
    <x v="6"/>
    <n v="72.5"/>
    <n v="2"/>
    <s v="FSM13"/>
    <n v="740"/>
    <n v="73"/>
    <s v="ร้านที่1"/>
    <s v="พ******ว"/>
    <s v="******88 แขวงประเวศ เขตประเวศ แขวงประเวศ เขตประเวศ จังหวัดกรุงเทพมหานคร 10250"/>
    <s v="10250"/>
    <s v="15"/>
    <s v="27/08/2025 19:44"/>
    <s v="-"/>
    <s v="SPX Express"/>
    <s v="Shopee"/>
    <s v="shopee"/>
    <s v=""/>
    <s v="-"/>
    <s v="27/08/2025 19:43"/>
  </r>
  <r>
    <x v="6"/>
    <x v="6"/>
    <n v="66.5"/>
    <n v="4"/>
    <s v="FSM13"/>
    <n v="740"/>
    <n v="73"/>
    <s v="ร้านที่1"/>
    <s v="พ******ว"/>
    <s v="******88 แขวงประเวศ เขตประเวศ แขวงประเวศ เขตประเวศ จังหวัดกรุงเทพมหานคร 10250"/>
    <s v="10250"/>
    <s v="15"/>
    <s v="27/08/2025 19:44"/>
    <s v="-"/>
    <s v="SPX Express"/>
    <s v="Shopee"/>
    <s v="shopee"/>
    <s v=""/>
    <s v="-"/>
    <s v="27/08/2025 19:43"/>
  </r>
  <r>
    <x v="6"/>
    <x v="6"/>
    <n v="66.5"/>
    <n v="4"/>
    <s v="FSM13"/>
    <n v="740"/>
    <n v="73"/>
    <s v="ร้านที่1"/>
    <s v="พ******ว"/>
    <s v="******88 แขวงประเวศ เขตประเวศ แขวงประเวศ เขตประเวศ จังหวัดกรุงเทพมหานคร 10250"/>
    <s v="10250"/>
    <s v="15"/>
    <s v="27/08/2025 19:44"/>
    <s v="-"/>
    <s v="SPX Express"/>
    <s v="Shopee"/>
    <s v="shopee"/>
    <s v=""/>
    <s v="-"/>
    <s v="27/08/2025 19:43"/>
  </r>
  <r>
    <x v="3"/>
    <x v="3"/>
    <n v="71"/>
    <n v="1"/>
    <s v="FSM12"/>
    <n v="176"/>
    <n v="105"/>
    <s v="ร้านที่1"/>
    <s v="พ******ร"/>
    <s v="******/1 ตำบลจอมบึง อำเภอจอมบึง จังหวัดราชบุรี 70150"/>
    <s v="70150"/>
    <s v="56"/>
    <s v="-"/>
    <s v="-"/>
    <s v=""/>
    <s v="Shopee"/>
    <s v="-"/>
    <s v=""/>
    <s v="-"/>
    <s v="27/08/2025 19:25"/>
  </r>
  <r>
    <x v="2"/>
    <x v="2"/>
    <n v="27.5"/>
    <n v="4"/>
    <s v="FSM11"/>
    <n v="183"/>
    <n v="48"/>
    <s v="ร้านที่2"/>
    <s v="น***จิราวัลย์   น***าย. ไ***"/>
    <s v="เทศบาลนครเชียงราย"/>
    <s v="-"/>
    <s v=""/>
    <s v="27/08/2025 19:13"/>
    <s v="-"/>
    <s v="J&amp;T Express"/>
    <s v="Tiktok"/>
    <s v="tiktok"/>
    <s v=""/>
    <s v="-"/>
    <s v="27/08/2025 19:13"/>
  </r>
  <r>
    <x v="0"/>
    <x v="0"/>
    <n v="58"/>
    <n v="1"/>
    <s v="FSM10"/>
    <n v="58"/>
    <n v="0"/>
    <s v="ร้านที่1"/>
    <s v="ก******ง"/>
    <s v="******วังใหญ่ อำเภอวิเชียรบุรี จังหวัดเพชรบูรณ์ 67180"/>
    <s v="67180"/>
    <s v="40"/>
    <s v="27/08/2025 19:26"/>
    <s v="-"/>
    <s v="SPX Express"/>
    <s v="Shopee"/>
    <s v="shopee"/>
    <s v=""/>
    <s v="-"/>
    <s v="27/08/2025 18:56"/>
  </r>
  <r>
    <x v="6"/>
    <x v="6"/>
    <n v="72"/>
    <n v="1"/>
    <s v="FSM9"/>
    <n v="72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27/08/2025 19:25"/>
    <s v="-"/>
    <s v="SPX Express"/>
    <s v="Shopee"/>
    <s v="shopee"/>
    <s v=""/>
    <s v="-"/>
    <s v="27/08/2025 18:55"/>
  </r>
  <r>
    <x v="1"/>
    <x v="1"/>
    <n v="33.333333333333336"/>
    <n v="3"/>
    <s v="FSM8"/>
    <n v="100"/>
    <n v="0"/>
    <s v="ร้านที่2"/>
    <s v="ข***จิต ศ***าน"/>
    <s v="ชัยนาท"/>
    <s v="-"/>
    <s v=""/>
    <s v="27/08/2025 18:51"/>
    <s v="-"/>
    <s v="J&amp;T Express"/>
    <s v="Tiktok"/>
    <s v="tiktok"/>
    <s v="ขอเป็นรสชาด เผือก กับ มะพร้าว นะคะ_x000a_ขอบคุณค่ะ"/>
    <s v="-"/>
    <s v="27/08/2025 18:50"/>
  </r>
  <r>
    <x v="12"/>
    <x v="13"/>
    <n v="66.666666666666671"/>
    <n v="3"/>
    <s v="FSM7"/>
    <n v="200"/>
    <n v="0"/>
    <s v="ร้านที่2"/>
    <s v="พ***์ใจ    ร***โนภาร"/>
    <s v="ตราด"/>
    <s v="-"/>
    <s v=""/>
    <s v="27/08/2025 18:45"/>
    <s v="-"/>
    <s v="J&amp;T COD"/>
    <s v="Tiktok"/>
    <s v="จ่ายทีหลัง / COD"/>
    <s v=""/>
    <s v="-"/>
    <s v="27/08/2025 18:45"/>
  </r>
  <r>
    <x v="1"/>
    <x v="1"/>
    <n v="33.333333333333336"/>
    <n v="3"/>
    <s v="FSM7"/>
    <n v="200"/>
    <n v="0"/>
    <s v="ร้านที่2"/>
    <s v="พ***์ใจ    ร***โนภาร"/>
    <s v="ตราด"/>
    <s v="-"/>
    <s v=""/>
    <s v="27/08/2025 18:45"/>
    <s v="-"/>
    <s v="J&amp;T COD"/>
    <s v="Tiktok"/>
    <s v="จ่ายทีหลัง / COD"/>
    <s v=""/>
    <s v="-"/>
    <s v="27/08/2025 18:45"/>
  </r>
  <r>
    <x v="1"/>
    <x v="1"/>
    <n v="50"/>
    <n v="6"/>
    <s v="FSM6"/>
    <n v="200"/>
    <n v="0"/>
    <s v="ร้านที่2"/>
    <s v="ก***กร ว***ค์"/>
    <s v="ร้อยเอ็ด"/>
    <s v="-"/>
    <s v=""/>
    <s v="27/08/2025 18:40"/>
    <s v="-"/>
    <s v="J&amp;T COD"/>
    <s v="Tiktok"/>
    <s v="จ่ายทีหลัง / COD"/>
    <s v=""/>
    <s v="-"/>
    <s v="27/08/2025 18:40"/>
  </r>
  <r>
    <x v="4"/>
    <x v="4"/>
    <n v="12"/>
    <n v="50"/>
    <s v="FSM5"/>
    <n v="770"/>
    <n v="0"/>
    <s v="ร้านที่1"/>
    <s v="น******ง"/>
    <s v="******บลหนองกุง อำเภอตาลสุม จังหวัดอุบลราชธานี 34330"/>
    <s v="34330"/>
    <s v="81"/>
    <s v="27/08/2025 18:15"/>
    <s v="-"/>
    <s v="Flash Express"/>
    <s v="Shopee"/>
    <s v="shopee"/>
    <s v=""/>
    <s v="-"/>
    <s v="27/08/2025 18:15"/>
  </r>
  <r>
    <x v="4"/>
    <x v="4"/>
    <n v="12"/>
    <n v="10"/>
    <s v="FSM5"/>
    <n v="770"/>
    <n v="0"/>
    <s v="ร้านที่1"/>
    <s v="น******ง"/>
    <s v="******บลหนองกุง อำเภอตาลสุม จังหวัดอุบลราชธานี 34330"/>
    <s v="34330"/>
    <s v="81"/>
    <s v="27/08/2025 18:15"/>
    <s v="-"/>
    <s v="Flash Express"/>
    <s v="Shopee"/>
    <s v="shopee"/>
    <s v=""/>
    <s v="-"/>
    <s v="27/08/2025 18:15"/>
  </r>
  <r>
    <x v="12"/>
    <x v="13"/>
    <n v="66.666666666666671"/>
    <n v="6"/>
    <s v="FSM4"/>
    <n v="309"/>
    <n v="0"/>
    <s v="ร้านที่1"/>
    <s v="จ******ด"/>
    <s v="******ซอย จรัญสนิทวงค์ 73 ถนน จรัญสนิทวงค์ แขวงบางพลัด แขวงบางพลัด เขตบางพลัด จังหวัดกรุงเทพมหานคร 10700"/>
    <s v="10700"/>
    <s v="92"/>
    <s v="27/08/2025 18:14"/>
    <s v="-"/>
    <s v="SPX Express"/>
    <s v="Shopee"/>
    <s v="shopee"/>
    <s v=""/>
    <s v="-"/>
    <s v="27/08/2025 18:14"/>
  </r>
  <r>
    <x v="13"/>
    <x v="14"/>
    <n v="14"/>
    <n v="1"/>
    <s v="FSM4"/>
    <n v="309"/>
    <n v="0"/>
    <s v="ร้านที่1"/>
    <s v="จ******ด"/>
    <s v="******ซอย จรัญสนิทวงค์ 73 ถนน จรัญสนิทวงค์ แขวงบางพลัด แขวงบางพลัด เขตบางพลัด จังหวัดกรุงเทพมหานคร 10700"/>
    <s v="10700"/>
    <s v="92"/>
    <s v="27/08/2025 18:14"/>
    <s v="-"/>
    <s v="SPX Express"/>
    <s v="Shopee"/>
    <s v="shopee"/>
    <s v=""/>
    <s v="-"/>
    <s v="27/08/2025 18:14"/>
  </r>
  <r>
    <x v="12"/>
    <x v="13"/>
    <n v="50"/>
    <n v="1"/>
    <s v="FSM4"/>
    <n v="309"/>
    <n v="0"/>
    <s v="ร้านที่1"/>
    <s v="จ******ด"/>
    <s v="******ซอย จรัญสนิทวงค์ 73 ถนน จรัญสนิทวงค์ แขวงบางพลัด แขวงบางพลัด เขตบางพลัด จังหวัดกรุงเทพมหานคร 10700"/>
    <s v="10700"/>
    <s v="92"/>
    <s v="27/08/2025 18:14"/>
    <s v="-"/>
    <s v="SPX Express"/>
    <s v="Shopee"/>
    <s v="shopee"/>
    <s v=""/>
    <s v="-"/>
    <s v="27/08/2025 18:14"/>
  </r>
  <r>
    <x v="1"/>
    <x v="1"/>
    <n v="33.333333333333336"/>
    <n v="3"/>
    <s v="FSM3"/>
    <n v="100"/>
    <n v="0"/>
    <s v="ร้านที่2"/>
    <s v="ภ***ีอยู่อ้าง"/>
    <s v="สกลนคร"/>
    <s v="-"/>
    <s v=""/>
    <s v="27/08/2025 18:08"/>
    <s v="-"/>
    <s v="J&amp;T COD"/>
    <s v="Tiktok"/>
    <s v="จ่ายทีหลัง / COD"/>
    <s v=""/>
    <s v="-"/>
    <s v="27/08/2025 18:09"/>
  </r>
  <r>
    <x v="10"/>
    <x v="10"/>
    <n v="50"/>
    <n v="2"/>
    <s v="FSM2"/>
    <n v="200"/>
    <n v="0"/>
    <s v="ร้านที่2"/>
    <s v="ป***ดา แ***หล่อน"/>
    <s v="มหาสารคาม"/>
    <s v="-"/>
    <s v=""/>
    <s v="27/08/2025 18:04"/>
    <s v="-"/>
    <s v="J&amp;T COD"/>
    <s v="Tiktok"/>
    <s v="จ่ายทีหลัง / COD"/>
    <s v=""/>
    <s v="-"/>
    <s v="27/08/2025 18:05"/>
  </r>
  <r>
    <x v="11"/>
    <x v="11"/>
    <n v="50"/>
    <n v="2"/>
    <s v="FSM2"/>
    <n v="200"/>
    <n v="0"/>
    <s v="ร้านที่2"/>
    <s v="ป***ดา แ***หล่อน"/>
    <s v="มหาสารคาม"/>
    <s v="-"/>
    <s v=""/>
    <s v="27/08/2025 18:04"/>
    <s v="-"/>
    <s v="J&amp;T COD"/>
    <s v="Tiktok"/>
    <s v="จ่ายทีหลัง / COD"/>
    <s v=""/>
    <s v="-"/>
    <s v="27/08/2025 18:05"/>
  </r>
  <r>
    <x v="9"/>
    <x v="9"/>
    <n v="50"/>
    <n v="2"/>
    <s v="FSM2"/>
    <n v="200"/>
    <n v="0"/>
    <s v="ร้านที่2"/>
    <s v="ป***ดา แ***หล่อน"/>
    <s v="มหาสารคาม"/>
    <s v="-"/>
    <s v=""/>
    <s v="27/08/2025 18:04"/>
    <s v="-"/>
    <s v="J&amp;T COD"/>
    <s v="Tiktok"/>
    <s v="จ่ายทีหลัง / COD"/>
    <s v=""/>
    <s v="-"/>
    <s v="27/08/2025 18:05"/>
  </r>
  <r>
    <x v="12"/>
    <x v="13"/>
    <n v="66.666666666666671"/>
    <n v="6"/>
    <s v="FSM1"/>
    <n v="238"/>
    <n v="38"/>
    <s v="ร้านที่2"/>
    <s v="ก***าณี ผ***ศ"/>
    <s v="เทศบาลนครอุบลราชธานี"/>
    <s v="-"/>
    <s v=""/>
    <s v="27/08/2025 17:57"/>
    <s v="-"/>
    <s v="J&amp;T COD"/>
    <s v="Tiktok"/>
    <s v="จ่ายทีหลัง / COD"/>
    <s v=""/>
    <s v="-"/>
    <s v="27/08/2025 17:57"/>
  </r>
  <r>
    <x v="10"/>
    <x v="10"/>
    <n v="50"/>
    <n v="1"/>
    <s v="FSM0"/>
    <n v="100"/>
    <n v="0"/>
    <s v="ร้านที่2"/>
    <s v="ป***ัสสร เ***ญงามวงศ์วาน"/>
    <s v="ชลบุรี"/>
    <s v="-"/>
    <s v=""/>
    <s v="27/08/2025 17:50"/>
    <s v="-"/>
    <s v="J&amp;T Express"/>
    <s v="Tiktok"/>
    <s v="tiktok"/>
    <s v=""/>
    <s v="-"/>
    <s v="27/08/2025 17:50"/>
  </r>
  <r>
    <x v="11"/>
    <x v="11"/>
    <n v="50"/>
    <n v="1"/>
    <s v="FSM0"/>
    <n v="100"/>
    <n v="0"/>
    <s v="ร้านที่2"/>
    <s v="ป***ัสสร เ***ญงามวงศ์วาน"/>
    <s v="ชลบุรี"/>
    <s v="-"/>
    <s v=""/>
    <s v="27/08/2025 17:50"/>
    <s v="-"/>
    <s v="J&amp;T Express"/>
    <s v="Tiktok"/>
    <s v="tiktok"/>
    <s v=""/>
    <s v="-"/>
    <s v="27/08/2025 17:50"/>
  </r>
  <r>
    <x v="9"/>
    <x v="9"/>
    <n v="50"/>
    <n v="1"/>
    <s v="FSM0"/>
    <n v="100"/>
    <n v="0"/>
    <s v="ร้านที่2"/>
    <s v="ป***ัสสร เ***ญงามวงศ์วาน"/>
    <s v="ชลบุรี"/>
    <s v="-"/>
    <s v=""/>
    <s v="27/08/2025 17:50"/>
    <s v="-"/>
    <s v="J&amp;T Express"/>
    <s v="Tiktok"/>
    <s v="tiktok"/>
    <s v=""/>
    <s v="-"/>
    <s v="27/08/2025 17:50"/>
  </r>
  <r>
    <x v="1"/>
    <x v="1"/>
    <n v="33.333333333333336"/>
    <n v="3"/>
    <s v="FSL99"/>
    <n v="150"/>
    <n v="0"/>
    <s v="ร้านที่2"/>
    <s v="ค***าแห้ง"/>
    <s v="เพชรบูรณ์"/>
    <s v="-"/>
    <s v=""/>
    <s v="27/08/2025 17:38"/>
    <s v="-"/>
    <s v="J&amp;T COD"/>
    <s v="Tiktok"/>
    <s v="จ่ายทีหลัง / COD"/>
    <s v=""/>
    <s v="-"/>
    <s v="27/08/2025 17:38"/>
  </r>
  <r>
    <x v="1"/>
    <x v="1"/>
    <n v="65"/>
    <n v="1"/>
    <s v="FSL99"/>
    <n v="150"/>
    <n v="0"/>
    <s v="ร้านที่2"/>
    <s v="ค***าแห้ง"/>
    <s v="เพชรบูรณ์"/>
    <s v="-"/>
    <s v=""/>
    <s v="27/08/2025 17:38"/>
    <s v="-"/>
    <s v="J&amp;T COD"/>
    <s v="Tiktok"/>
    <s v="จ่ายทีหลัง / COD"/>
    <s v=""/>
    <s v="-"/>
    <s v="27/08/2025 17:38"/>
  </r>
  <r>
    <x v="13"/>
    <x v="14"/>
    <n v="14"/>
    <n v="2"/>
    <s v="FSL98"/>
    <n v="44"/>
    <n v="16"/>
    <s v="ร้านที่1"/>
    <s v="ส******ล"/>
    <s v="******ลทุ่งคา ตำบลทุ่งคา อำเภอเมืองชุมพร จังหวัดชุมพร 86100"/>
    <s v="86100"/>
    <s v="93"/>
    <s v="27/08/2025 18:00"/>
    <s v="-"/>
    <s v="SPX Express"/>
    <s v="Shopee"/>
    <s v="shopee"/>
    <s v=""/>
    <s v="-"/>
    <s v="27/08/2025 17:30"/>
  </r>
  <r>
    <x v="13"/>
    <x v="14"/>
    <n v="14"/>
    <n v="1"/>
    <s v="FSL97"/>
    <n v="24"/>
    <n v="10"/>
    <s v="ร้านที่1"/>
    <s v="ว******์"/>
    <s v="******วัดหนองไผ่  ต.หนองปรือ ตำบลหนองปรือ อำเภอพนัสนิคม จังหวัดชลบุรี 20140"/>
    <s v="20140"/>
    <s v="19"/>
    <s v="28/08/2025 04:23"/>
    <s v="-"/>
    <s v="SPX Express"/>
    <s v="Shopee"/>
    <s v="shopee"/>
    <s v=""/>
    <s v="-"/>
    <s v="27/08/2025 17:15"/>
  </r>
  <r>
    <x v="1"/>
    <x v="1"/>
    <n v="33.333333333333336"/>
    <n v="3"/>
    <s v="FSL96"/>
    <n v="100"/>
    <n v="0"/>
    <s v="ร้านที่2"/>
    <s v="น***มศรี ภ***ณ์"/>
    <s v="ตาก"/>
    <s v="-"/>
    <s v=""/>
    <s v="27/08/2025 17:11"/>
    <s v="-"/>
    <s v="J&amp;T COD"/>
    <s v="Tiktok"/>
    <s v="จ่ายทีหลัง / COD"/>
    <s v=""/>
    <s v="-"/>
    <s v="27/08/2025 17:11"/>
  </r>
  <r>
    <x v="7"/>
    <x v="7"/>
    <n v="83.333333333333329"/>
    <n v="3"/>
    <s v="FSL95"/>
    <n v="259"/>
    <n v="0"/>
    <s v="ร้านที่2"/>
    <s v="ด***"/>
    <s v="กรุงเทพมหานคร"/>
    <s v="-"/>
    <s v=""/>
    <s v="27/08/2025 17:11"/>
    <s v="-"/>
    <s v="J&amp;T COD"/>
    <s v="Tiktok"/>
    <s v="จ่ายทีหลัง / COD"/>
    <s v=""/>
    <s v="-"/>
    <s v="27/08/2025 17:11"/>
  </r>
  <r>
    <x v="11"/>
    <x v="11"/>
    <n v="50"/>
    <n v="2"/>
    <s v="FSL94"/>
    <n v="299"/>
    <n v="0"/>
    <s v="ร้านที่10"/>
    <s v="สิริวรรณ เข็มทอง"/>
    <s v="เลขที่ 104 หมู่ 16_x000a_บ้านกระทะ_x000a_ตำบล วังดาล_x000a_อำเภอ กบินทร์บุรี_x000a_จังหวัด ปราจีนบุรี 25110"/>
    <s v="25110"/>
    <s v="0631424593"/>
    <s v="27/08/2025 16:42"/>
    <s v="sompear3955@gmail.com"/>
    <s v="EMS"/>
    <s v="facebook"/>
    <s v="กสิกร"/>
    <s v=""/>
    <s v="-"/>
    <s v="27/08/2025 17:03"/>
  </r>
  <r>
    <x v="14"/>
    <x v="15"/>
    <n v="139"/>
    <n v="1"/>
    <s v="FSL94"/>
    <n v="299"/>
    <n v="0"/>
    <s v="ร้านที่10"/>
    <s v="สิริวรรณ เข็มทอง"/>
    <s v="เลขที่ 104 หมู่ 16_x000a_บ้านกระทะ_x000a_ตำบล วังดาล_x000a_อำเภอ กบินทร์บุรี_x000a_จังหวัด ปราจีนบุรี 25110"/>
    <s v="25110"/>
    <s v="0631424593"/>
    <s v="27/08/2025 16:42"/>
    <s v="sompear3955@gmail.com"/>
    <s v="EMS"/>
    <s v="facebook"/>
    <s v="กสิกร"/>
    <s v=""/>
    <s v="-"/>
    <s v="27/08/2025 17:03"/>
  </r>
  <r>
    <x v="15"/>
    <x v="16"/>
    <n v="139"/>
    <n v="2"/>
    <s v="FSL94"/>
    <n v="299"/>
    <n v="0"/>
    <s v="ร้านที่10"/>
    <s v="สิริวรรณ เข็มทอง"/>
    <s v="เลขที่ 104 หมู่ 16_x000a_บ้านกระทะ_x000a_ตำบล วังดาล_x000a_อำเภอ กบินทร์บุรี_x000a_จังหวัด ปราจีนบุรี 25110"/>
    <s v="25110"/>
    <s v="0631424593"/>
    <s v="27/08/2025 16:42"/>
    <s v="sompear3955@gmail.com"/>
    <s v="EMS"/>
    <s v="facebook"/>
    <s v="กสิกร"/>
    <s v=""/>
    <s v="-"/>
    <s v="27/08/2025 17:03"/>
  </r>
  <r>
    <x v="4"/>
    <x v="4"/>
    <n v="12"/>
    <n v="60"/>
    <s v="FSL93"/>
    <n v="770"/>
    <n v="0"/>
    <s v="ร้านที่1"/>
    <s v="น******น"/>
    <s v="******ลขที่ 218, หมู่ที่ 9, ตำบลหนองโสน, อำเภอเลาขวัญ ตำบลหนองโสน อำเภอเลาขวัญ จังหวัดกาญจนบุรี 71210"/>
    <s v="71210"/>
    <s v="11"/>
    <s v="27/08/2025 17:10"/>
    <s v="-"/>
    <s v="SPX Express"/>
    <s v="Shopee"/>
    <s v="shopee"/>
    <s v=""/>
    <s v="-"/>
    <s v="27/08/2025 16:40"/>
  </r>
  <r>
    <x v="2"/>
    <x v="2"/>
    <n v="33.333333333333336"/>
    <n v="6"/>
    <s v="FSL92"/>
    <n v="200"/>
    <n v="0"/>
    <s v="ร้านที่4"/>
    <s v="ธ***ชัย  ก***ศรีรัตน์"/>
    <s v="ลพบุรี"/>
    <s v="-"/>
    <s v=""/>
    <s v="27/08/2025 16:39"/>
    <s v="-"/>
    <s v="J&amp;T COD"/>
    <s v="Tiktok"/>
    <s v="จ่ายทีหลัง / COD"/>
    <s v=""/>
    <s v="-"/>
    <s v="27/08/2025 16:39"/>
  </r>
  <r>
    <x v="11"/>
    <x v="11"/>
    <n v="33.333333333333336"/>
    <n v="3"/>
    <s v="FSL91"/>
    <n v="117.13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27/08/2025 16:38"/>
    <s v="-"/>
    <s v="Kerry_dropoff"/>
    <s v="Lazada"/>
    <s v="lazada"/>
    <s v=""/>
    <s v="-"/>
    <s v="27/08/2025 16:38"/>
  </r>
  <r>
    <x v="2"/>
    <x v="2"/>
    <n v="33.333333333333336"/>
    <n v="6"/>
    <s v="FSL90"/>
    <n v="200"/>
    <n v="0"/>
    <s v="ร้านที่4"/>
    <s v="อ***รณ ท***ย์สมบูรณ์"/>
    <s v="ร้อยเอ็ด"/>
    <s v="-"/>
    <s v=""/>
    <s v="27/08/2025 16:34"/>
    <s v="-"/>
    <s v="J&amp;T COD"/>
    <s v="Tiktok"/>
    <s v="จ่ายทีหลัง / COD"/>
    <s v=""/>
    <s v="-"/>
    <s v="27/08/2025 16:34"/>
  </r>
  <r>
    <x v="10"/>
    <x v="10"/>
    <n v="50"/>
    <n v="1"/>
    <s v="FSL89"/>
    <n v="100"/>
    <n v="0"/>
    <s v="ร้านที่2"/>
    <s v="ว*** ป***วิถี"/>
    <s v="กรุงเทพฯ"/>
    <s v="-"/>
    <s v=""/>
    <s v="27/08/2025 16:30"/>
    <s v="-"/>
    <s v="J&amp;T COD"/>
    <s v="Tiktok"/>
    <s v="จ่ายทีหลัง / COD"/>
    <s v=""/>
    <s v="-"/>
    <s v="27/08/2025 16:30"/>
  </r>
  <r>
    <x v="11"/>
    <x v="11"/>
    <n v="50"/>
    <n v="1"/>
    <s v="FSL89"/>
    <n v="100"/>
    <n v="0"/>
    <s v="ร้านที่2"/>
    <s v="ว*** ป***วิถี"/>
    <s v="กรุงเทพฯ"/>
    <s v="-"/>
    <s v=""/>
    <s v="27/08/2025 16:30"/>
    <s v="-"/>
    <s v="J&amp;T COD"/>
    <s v="Tiktok"/>
    <s v="จ่ายทีหลัง / COD"/>
    <s v=""/>
    <s v="-"/>
    <s v="27/08/2025 16:30"/>
  </r>
  <r>
    <x v="9"/>
    <x v="9"/>
    <n v="50"/>
    <n v="1"/>
    <s v="FSL89"/>
    <n v="100"/>
    <n v="0"/>
    <s v="ร้านที่2"/>
    <s v="ว*** ป***วิถี"/>
    <s v="กรุงเทพฯ"/>
    <s v="-"/>
    <s v=""/>
    <s v="27/08/2025 16:30"/>
    <s v="-"/>
    <s v="J&amp;T COD"/>
    <s v="Tiktok"/>
    <s v="จ่ายทีหลัง / COD"/>
    <s v=""/>
    <s v="-"/>
    <s v="27/08/2025 16:30"/>
  </r>
  <r>
    <x v="10"/>
    <x v="12"/>
    <n v="34.5"/>
    <n v="1"/>
    <s v="FSL88"/>
    <n v="99.93"/>
    <n v="0"/>
    <s v="ร้านที่1"/>
    <s v="เสน่ห์ พุฒจีบ"/>
    <s v="62หมู่12บางงา ท่าวุ้ง_x000a__x000a_ท่าวุ้ง/ Tha Wungลพบุรี/ Lopburi_x000a_15150"/>
    <s v="15150"/>
    <s v="660908862440"/>
    <s v="27/08/2025 16:25"/>
    <s v="-"/>
    <s v="Kerry_dropoff"/>
    <s v="Lazada"/>
    <s v="lazada"/>
    <s v=""/>
    <s v="-"/>
    <s v="27/08/2025 16:25"/>
  </r>
  <r>
    <x v="9"/>
    <x v="12"/>
    <n v="32.72"/>
    <n v="1"/>
    <s v="FSL88"/>
    <n v="99.93"/>
    <n v="0"/>
    <s v="ร้านที่1"/>
    <s v="เสน่ห์ พุฒจีบ"/>
    <s v="62หมู่12บางงา ท่าวุ้ง_x000a__x000a_ท่าวุ้ง/ Tha Wungลพบุรี/ Lopburi_x000a_15150"/>
    <s v="15150"/>
    <s v="660908862440"/>
    <s v="27/08/2025 16:25"/>
    <s v="-"/>
    <s v="Kerry_dropoff"/>
    <s v="Lazada"/>
    <s v="lazada"/>
    <s v=""/>
    <s v="-"/>
    <s v="27/08/2025 16:25"/>
  </r>
  <r>
    <x v="9"/>
    <x v="12"/>
    <n v="32.71"/>
    <n v="1"/>
    <s v="FSL88"/>
    <n v="99.93"/>
    <n v="0"/>
    <s v="ร้านที่1"/>
    <s v="เสน่ห์ พุฒจีบ"/>
    <s v="62หมู่12บางงา ท่าวุ้ง_x000a__x000a_ท่าวุ้ง/ Tha Wungลพบุรี/ Lopburi_x000a_15150"/>
    <s v="15150"/>
    <s v="660908862440"/>
    <s v="27/08/2025 16:25"/>
    <s v="-"/>
    <s v="Kerry_dropoff"/>
    <s v="Lazada"/>
    <s v="lazada"/>
    <s v=""/>
    <s v="-"/>
    <s v="27/08/2025 16:25"/>
  </r>
  <r>
    <x v="6"/>
    <x v="6"/>
    <n v="66.333333333333329"/>
    <n v="3"/>
    <s v="FSL87"/>
    <n v="220"/>
    <n v="0"/>
    <s v="ร้านที่4"/>
    <s v="ม***างค์ไดม่อนด์"/>
    <s v="ศรีสะเกษ"/>
    <s v="-"/>
    <s v=""/>
    <s v="27/08/2025 16:12"/>
    <s v="-"/>
    <s v="J&amp;T COD"/>
    <s v="Tiktok"/>
    <s v="จ่ายทีหลัง / COD"/>
    <s v=""/>
    <s v="-"/>
    <s v="27/08/2025 16:12"/>
  </r>
  <r>
    <x v="6"/>
    <x v="6"/>
    <n v="150"/>
    <n v="1"/>
    <s v="FSL86"/>
    <n v="150"/>
    <n v="0"/>
    <s v="ร้านที่1"/>
    <s v="ปวันรัตน์ ทรงประโคน"/>
    <s v="_x000a_ร้านเดอะพิซซ่า เจ้าพระยา_x000a_67/1-3 ม.10 ต.บางเลน อ.ยางใหญ่ จ.นนทบุรี 11140_x000a__x000a_"/>
    <s v="11140"/>
    <s v="0815672987"/>
    <s v="27/08/2025 14:04"/>
    <s v="sompear3955@gmail.com"/>
    <s v="EMS"/>
    <s v="line_oa"/>
    <s v="กสิกร"/>
    <s v=""/>
    <s v="-"/>
    <s v="27/08/2025 16:11"/>
  </r>
  <r>
    <x v="11"/>
    <x v="11"/>
    <n v="50"/>
    <n v="1"/>
    <s v="FSL85"/>
    <n v="199"/>
    <n v="0"/>
    <s v="ร้านที่10"/>
    <s v="พิกุล แก้วอุ่น"/>
    <s v="ระหว่างซอยเจริญนคร 20-22_x000a_บางลำภูล่าง_x000a_คลองสาน_x000a_กทม ._x000a_ 10600"/>
    <s v="10600"/>
    <s v="66970798453"/>
    <s v="27/08/2025 16:05"/>
    <s v="sompear3955@gmail.com"/>
    <s v="EMS COD"/>
    <s v="facebook"/>
    <s v="กสิกร"/>
    <s v=""/>
    <s v="-"/>
    <s v="27/08/2025 16:05"/>
  </r>
  <r>
    <x v="15"/>
    <x v="16"/>
    <n v="139"/>
    <n v="2"/>
    <s v="FSL85"/>
    <n v="199"/>
    <n v="0"/>
    <s v="ร้านที่10"/>
    <s v="พิกุล แก้วอุ่น"/>
    <s v="ระหว่างซอยเจริญนคร 20-22_x000a_บางลำภูล่าง_x000a_คลองสาน_x000a_กทม ._x000a_ 10600"/>
    <s v="10600"/>
    <s v="66970798453"/>
    <s v="27/08/2025 16:05"/>
    <s v="sompear3955@gmail.com"/>
    <s v="EMS COD"/>
    <s v="facebook"/>
    <s v="กสิกร"/>
    <s v=""/>
    <s v="-"/>
    <s v="27/08/2025 16:05"/>
  </r>
  <r>
    <x v="2"/>
    <x v="2"/>
    <n v="45"/>
    <n v="1"/>
    <s v="FSL84"/>
    <n v="83"/>
    <n v="38"/>
    <s v="ร้านที่4"/>
    <s v=""/>
    <s v=""/>
    <s v="-"/>
    <s v=""/>
    <s v="-"/>
    <s v="-"/>
    <s v="Standard shipping"/>
    <s v="Tiktok"/>
    <s v="-"/>
    <s v=""/>
    <s v="-"/>
    <s v="27/08/2025 16:01"/>
  </r>
  <r>
    <x v="6"/>
    <x v="17"/>
    <n v="76"/>
    <n v="1"/>
    <s v="FSL83"/>
    <n v="83"/>
    <n v="7"/>
    <s v="ร้านที่1"/>
    <s v="วิจิตรา ผจงวิริยาทร"/>
    <s v="70/9 ซอยงามวงศ์วาน 28 แยก1-6 ถนนงามวงศ์วาน_x000a__x000a_หลักสี่/ Lak Siกรุงเทพมหานคร/ Bangkok_x000a_10210"/>
    <s v="10210"/>
    <s v="660897601659"/>
    <s v="27/08/2025 15:53"/>
    <s v="-"/>
    <s v="Kerry_dropoff"/>
    <s v="Lazada"/>
    <s v="lazada"/>
    <s v=""/>
    <s v="-"/>
    <s v="27/08/2025 15:53"/>
  </r>
  <r>
    <x v="1"/>
    <x v="1"/>
    <n v="50"/>
    <n v="6"/>
    <s v="FSL82"/>
    <n v="200"/>
    <n v="0"/>
    <s v="ร้านที่2"/>
    <s v="น*** จ***"/>
    <s v="สิงห์บุรี"/>
    <s v="-"/>
    <s v=""/>
    <s v="27/08/2025 15:44"/>
    <s v="-"/>
    <s v="J&amp;T COD"/>
    <s v="Tiktok"/>
    <s v="จ่ายทีหลัง / COD"/>
    <s v=""/>
    <s v="-"/>
    <s v="27/08/2025 15:44"/>
  </r>
  <r>
    <x v="1"/>
    <x v="1"/>
    <n v="50"/>
    <n v="6"/>
    <s v="FSL79"/>
    <n v="200"/>
    <n v="0"/>
    <s v="ร้านที่2"/>
    <s v="น***น"/>
    <s v="ปทุมธานี"/>
    <s v="-"/>
    <s v=""/>
    <s v="27/08/2025 15:00"/>
    <s v="-"/>
    <s v="Flash Express Thailand COD"/>
    <s v="Tiktok"/>
    <s v="จ่ายทีหลัง / COD"/>
    <s v=""/>
    <s v="-"/>
    <s v="27/08/2025 15:40"/>
  </r>
  <r>
    <x v="4"/>
    <x v="4"/>
    <n v="12"/>
    <n v="50"/>
    <s v="FSL78"/>
    <n v="640"/>
    <n v="0"/>
    <s v="ร้านที่1"/>
    <s v="บ******์"/>
    <s v="******งัว ต.โหรา อ.อาจสามารถ ตำบลโหรา อำเภออาจสามารถ จังหวัดร้อยเอ็ด 45160"/>
    <s v="45160"/>
    <s v="89"/>
    <s v="27/08/2025 15:35"/>
    <s v="-"/>
    <s v="SPX Express"/>
    <s v="Shopee"/>
    <s v="shopee"/>
    <s v=""/>
    <s v="-"/>
    <s v="27/08/2025 15:35"/>
  </r>
  <r>
    <x v="6"/>
    <x v="6"/>
    <n v="70.5"/>
    <n v="2"/>
    <s v="FSL77"/>
    <n v="133"/>
    <n v="0"/>
    <s v="ร้านที่1"/>
    <s v="ช******ี"/>
    <s v="******นน ประชาราษฏร์สาย2 แขวงบางซื่อ เขตบางซื่อ กทม 10800 แขวงบางซื่อ เขตบางซื่อ จังหวัดกรุงเทพมหานคร 10800"/>
    <s v="10800"/>
    <s v="11"/>
    <s v="27/08/2025 15:19"/>
    <s v="-"/>
    <s v="SPX Express"/>
    <s v="Shopee"/>
    <s v="shopee"/>
    <s v=""/>
    <s v="-"/>
    <s v="27/08/2025 15:19"/>
  </r>
  <r>
    <x v="1"/>
    <x v="1"/>
    <n v="50"/>
    <n v="6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10"/>
    <x v="10"/>
    <n v="50"/>
    <n v="1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11"/>
    <x v="11"/>
    <n v="50"/>
    <n v="1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9"/>
    <x v="9"/>
    <n v="50"/>
    <n v="1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14"/>
    <x v="15"/>
    <n v="139"/>
    <n v="1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14"/>
    <x v="15"/>
    <n v="139"/>
    <n v="1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6"/>
    <x v="6"/>
    <n v="120"/>
    <n v="2"/>
    <s v="FSL76"/>
    <n v="688"/>
    <n v="0"/>
    <s v="ร้านที่2"/>
    <s v="ค***ุวดี บ***ัย"/>
    <s v="สมุทรสาคร"/>
    <s v="-"/>
    <s v=""/>
    <s v="27/08/2025 15:14"/>
    <s v="-"/>
    <s v="J&amp;T Express"/>
    <s v="Tiktok"/>
    <s v="tiktok"/>
    <s v=""/>
    <s v="-"/>
    <s v="27/08/2025 15:12"/>
  </r>
  <r>
    <x v="1"/>
    <x v="1"/>
    <n v="50"/>
    <n v="6"/>
    <s v="FSL75"/>
    <n v="200"/>
    <n v="0"/>
    <s v="ร้านที่2"/>
    <s v="ณ***ักษณ์ ว***ยต๊ะ"/>
    <s v="เพชรบูรณ์"/>
    <s v="-"/>
    <s v=""/>
    <s v="27/08/2025 15:09"/>
    <s v="-"/>
    <s v="J&amp;T COD"/>
    <s v="Tiktok"/>
    <s v="จ่ายทีหลัง / COD"/>
    <s v=""/>
    <s v="-"/>
    <s v="27/08/2025 15:09"/>
  </r>
  <r>
    <x v="11"/>
    <x v="11"/>
    <n v="33.333333333333336"/>
    <n v="3"/>
    <s v="FSL74"/>
    <n v="100"/>
    <n v="0"/>
    <s v="ร้านที่2"/>
    <s v="ณ***ณิชา ส***งศ์"/>
    <s v="สุโขทัย"/>
    <s v="-"/>
    <s v=""/>
    <s v="27/08/2025 15:07"/>
    <s v="-"/>
    <s v="J&amp;T Express"/>
    <s v="Tiktok"/>
    <s v="tiktok"/>
    <s v=""/>
    <s v="-"/>
    <s v="27/08/2025 15:07"/>
  </r>
  <r>
    <x v="1"/>
    <x v="1"/>
    <n v="50"/>
    <n v="6"/>
    <s v="FSL73"/>
    <n v="200"/>
    <n v="0"/>
    <s v="ร้านที่2"/>
    <s v="พ***ปพร ไ***อง"/>
    <s v="ปราจีนบุรี"/>
    <s v="-"/>
    <s v=""/>
    <s v="27/08/2025 15:02"/>
    <s v="-"/>
    <s v="J&amp;T COD"/>
    <s v="Tiktok"/>
    <s v="จ่ายทีหลัง / COD"/>
    <s v=""/>
    <s v="-"/>
    <s v="27/08/2025 15:03"/>
  </r>
  <r>
    <x v="1"/>
    <x v="1"/>
    <n v="33.333333333333336"/>
    <n v="3"/>
    <s v="FSL70"/>
    <n v="100"/>
    <n v="0"/>
    <s v="ร้านที่2"/>
    <s v="ศ***ร  ก***ะเริง"/>
    <s v="เทศบาลเมืองบุรีรัมย์"/>
    <s v="-"/>
    <s v=""/>
    <s v="27/08/2025 14:58"/>
    <s v="-"/>
    <s v="J&amp;T COD"/>
    <s v="Tiktok"/>
    <s v="จ่ายทีหลัง / COD"/>
    <s v=""/>
    <s v="-"/>
    <s v="27/08/2025 14:58"/>
  </r>
  <r>
    <x v="10"/>
    <x v="10"/>
    <n v="50"/>
    <n v="1"/>
    <s v="FSL69"/>
    <n v="100"/>
    <n v="0"/>
    <s v="ร้านที่2"/>
    <s v="ศ***ิ์สิทธิ์ ป***ันทร์สิงห์"/>
    <s v="สมุทรปราการ"/>
    <s v="-"/>
    <s v=""/>
    <s v="27/08/2025 14:53"/>
    <s v="-"/>
    <s v="Flash Express Thailand COD"/>
    <s v="Tiktok"/>
    <s v="จ่ายทีหลัง / COD"/>
    <s v=""/>
    <s v="-"/>
    <s v="27/08/2025 14:53"/>
  </r>
  <r>
    <x v="11"/>
    <x v="11"/>
    <n v="50"/>
    <n v="1"/>
    <s v="FSL69"/>
    <n v="100"/>
    <n v="0"/>
    <s v="ร้านที่2"/>
    <s v="ศ***ิ์สิทธิ์ ป***ันทร์สิงห์"/>
    <s v="สมุทรปราการ"/>
    <s v="-"/>
    <s v=""/>
    <s v="27/08/2025 14:53"/>
    <s v="-"/>
    <s v="Flash Express Thailand COD"/>
    <s v="Tiktok"/>
    <s v="จ่ายทีหลัง / COD"/>
    <s v=""/>
    <s v="-"/>
    <s v="27/08/2025 14:53"/>
  </r>
  <r>
    <x v="9"/>
    <x v="9"/>
    <n v="50"/>
    <n v="1"/>
    <s v="FSL69"/>
    <n v="100"/>
    <n v="0"/>
    <s v="ร้านที่2"/>
    <s v="ศ***ิ์สิทธิ์ ป***ันทร์สิงห์"/>
    <s v="สมุทรปราการ"/>
    <s v="-"/>
    <s v=""/>
    <s v="27/08/2025 14:53"/>
    <s v="-"/>
    <s v="Flash Express Thailand COD"/>
    <s v="Tiktok"/>
    <s v="จ่ายทีหลัง / COD"/>
    <s v=""/>
    <s v="-"/>
    <s v="27/08/2025 14:53"/>
  </r>
  <r>
    <x v="10"/>
    <x v="10"/>
    <n v="50"/>
    <n v="1"/>
    <s v="FSL68"/>
    <n v="129"/>
    <n v="29"/>
    <s v="ร้านที่2"/>
    <s v="ศ***ัส  เ***ชัย"/>
    <s v="พิษณุโลก"/>
    <s v="-"/>
    <s v=""/>
    <s v="27/08/2025 14:39"/>
    <s v="-"/>
    <s v="J&amp;T COD"/>
    <s v="Tiktok"/>
    <s v="จ่ายทีหลัง / COD"/>
    <s v=""/>
    <s v="-"/>
    <s v="27/08/2025 14:40"/>
  </r>
  <r>
    <x v="11"/>
    <x v="11"/>
    <n v="50"/>
    <n v="1"/>
    <s v="FSL68"/>
    <n v="129"/>
    <n v="29"/>
    <s v="ร้านที่2"/>
    <s v="ศ***ัส  เ***ชัย"/>
    <s v="พิษณุโลก"/>
    <s v="-"/>
    <s v=""/>
    <s v="27/08/2025 14:39"/>
    <s v="-"/>
    <s v="J&amp;T COD"/>
    <s v="Tiktok"/>
    <s v="จ่ายทีหลัง / COD"/>
    <s v=""/>
    <s v="-"/>
    <s v="27/08/2025 14:40"/>
  </r>
  <r>
    <x v="9"/>
    <x v="9"/>
    <n v="50"/>
    <n v="1"/>
    <s v="FSL68"/>
    <n v="129"/>
    <n v="29"/>
    <s v="ร้านที่2"/>
    <s v="ศ***ัส  เ***ชัย"/>
    <s v="พิษณุโลก"/>
    <s v="-"/>
    <s v=""/>
    <s v="27/08/2025 14:39"/>
    <s v="-"/>
    <s v="J&amp;T COD"/>
    <s v="Tiktok"/>
    <s v="จ่ายทีหลัง / COD"/>
    <s v=""/>
    <s v="-"/>
    <s v="27/08/2025 14:40"/>
  </r>
  <r>
    <x v="16"/>
    <x v="18"/>
    <n v="120"/>
    <n v="3"/>
    <s v="FSL67"/>
    <n v="240"/>
    <n v="0"/>
    <s v="ร้านที่2"/>
    <s v="ส***สินี เ***นงาม"/>
    <s v="นครราชสีมา"/>
    <s v="-"/>
    <s v=""/>
    <s v="27/08/2025 14:39"/>
    <s v="-"/>
    <s v="J&amp;T COD"/>
    <s v="Tiktok"/>
    <s v="จ่ายทีหลัง / COD"/>
    <s v=""/>
    <s v="-"/>
    <s v="27/08/2025 14:39"/>
  </r>
  <r>
    <x v="1"/>
    <x v="1"/>
    <n v="50"/>
    <n v="6"/>
    <s v="FSL66"/>
    <n v="200"/>
    <n v="0"/>
    <s v="ร้านที่2"/>
    <s v="ก***ศักย์ อ***ร"/>
    <s v="ศรีสะเกษ"/>
    <s v="-"/>
    <s v=""/>
    <s v="27/08/2025 14:29"/>
    <s v="-"/>
    <s v="J&amp;T Express"/>
    <s v="Tiktok"/>
    <s v="tiktok"/>
    <s v=""/>
    <s v="-"/>
    <s v="27/08/2025 14:28"/>
  </r>
  <r>
    <x v="12"/>
    <x v="13"/>
    <n v="66.666666666666671"/>
    <n v="3"/>
    <s v="FSL65"/>
    <n v="100"/>
    <n v="0"/>
    <s v="ร้านที่2"/>
    <s v="ธ***รัตน์ ศ***านาจ"/>
    <s v="กาฬสินธุ์"/>
    <s v="-"/>
    <s v=""/>
    <s v="27/08/2025 14:27"/>
    <s v="-"/>
    <s v="J&amp;T COD"/>
    <s v="Tiktok"/>
    <s v="จ่ายทีหลัง / COD"/>
    <s v=""/>
    <s v="-"/>
    <s v="27/08/2025 14:27"/>
  </r>
  <r>
    <x v="11"/>
    <x v="11"/>
    <n v="33.333333333333336"/>
    <n v="6"/>
    <s v="FSL63"/>
    <n v="200"/>
    <n v="0"/>
    <s v="ร้านที่2"/>
    <s v="ว***า  เ***อวงษา"/>
    <s v="ปทุมธานี"/>
    <s v="-"/>
    <s v=""/>
    <s v="27/08/2025 14:26"/>
    <s v="-"/>
    <s v="Flash Express Thailand COD"/>
    <s v="Tiktok"/>
    <s v="จ่ายทีหลัง / COD"/>
    <s v=""/>
    <s v="-"/>
    <s v="27/08/2025 14:26"/>
  </r>
  <r>
    <x v="1"/>
    <x v="1"/>
    <n v="50"/>
    <n v="6"/>
    <s v="FSL62"/>
    <n v="200"/>
    <n v="0"/>
    <s v="ร้านที่2"/>
    <s v="น***ต้นบุญ"/>
    <s v="สงขลา"/>
    <s v="-"/>
    <s v=""/>
    <s v="27/08/2025 14:20"/>
    <s v="-"/>
    <s v="J&amp;T Express"/>
    <s v="Tiktok"/>
    <s v="tiktok"/>
    <s v=""/>
    <s v="-"/>
    <s v="27/08/2025 14:20"/>
  </r>
  <r>
    <x v="12"/>
    <x v="13"/>
    <n v="66.666666666666671"/>
    <n v="3"/>
    <s v="FSL61"/>
    <n v="200"/>
    <n v="0"/>
    <s v="ร้านที่2"/>
    <s v="เ***ล จ***อน"/>
    <s v="อุบลราชธานี"/>
    <s v="-"/>
    <s v=""/>
    <s v="27/08/2025 14:19"/>
    <s v="-"/>
    <s v="J&amp;T Express"/>
    <s v="Tiktok"/>
    <s v="tiktok"/>
    <s v=""/>
    <s v="-"/>
    <s v="27/08/2025 14:20"/>
  </r>
  <r>
    <x v="0"/>
    <x v="0"/>
    <n v="66.666666666666671"/>
    <n v="3"/>
    <s v="FSL61"/>
    <n v="200"/>
    <n v="0"/>
    <s v="ร้านที่2"/>
    <s v="เ***ล จ***อน"/>
    <s v="อุบลราชธานี"/>
    <s v="-"/>
    <s v=""/>
    <s v="27/08/2025 14:19"/>
    <s v="-"/>
    <s v="J&amp;T Express"/>
    <s v="Tiktok"/>
    <s v="tiktok"/>
    <s v=""/>
    <s v="-"/>
    <s v="27/08/2025 14:20"/>
  </r>
  <r>
    <x v="1"/>
    <x v="1"/>
    <n v="50"/>
    <n v="6"/>
    <s v="FSL60"/>
    <n v="200"/>
    <n v="0"/>
    <s v="ร้านที่2"/>
    <s v="จ***ลิลา"/>
    <s v="Bangkok"/>
    <s v="-"/>
    <s v=""/>
    <s v="27/08/2025 14:17"/>
    <s v="-"/>
    <s v="J&amp;T COD"/>
    <s v="Tiktok"/>
    <s v="จ่ายทีหลัง / COD"/>
    <s v=""/>
    <s v="-"/>
    <s v="27/08/2025 14:19"/>
  </r>
  <r>
    <x v="1"/>
    <x v="1"/>
    <n v="50"/>
    <n v="6"/>
    <s v="FSL59"/>
    <n v="200"/>
    <n v="0"/>
    <s v="ร้านที่2"/>
    <s v="ส***ตรี น***ทธิ์"/>
    <s v="ขอนแก่น"/>
    <s v="-"/>
    <s v=""/>
    <s v="27/08/2025 14:16"/>
    <s v="-"/>
    <s v="J&amp;T COD"/>
    <s v="Tiktok"/>
    <s v="จ่ายทีหลัง / COD"/>
    <s v=""/>
    <s v="-"/>
    <s v="27/08/2025 14:19"/>
  </r>
  <r>
    <x v="1"/>
    <x v="1"/>
    <n v="50"/>
    <n v="12"/>
    <s v="FSL58"/>
    <n v="580.01"/>
    <n v="0"/>
    <s v="ร้านที่2"/>
    <s v="จ***ลิลา"/>
    <s v="Bangkok"/>
    <s v="-"/>
    <s v=""/>
    <s v="27/08/2025 14:15"/>
    <s v="-"/>
    <s v="J&amp;T COD"/>
    <s v="Tiktok"/>
    <s v="จ่ายทีหลัง / COD"/>
    <s v=""/>
    <s v="-"/>
    <s v="27/08/2025 14:18"/>
  </r>
  <r>
    <x v="1"/>
    <x v="1"/>
    <n v="50"/>
    <n v="6"/>
    <s v="FSL58"/>
    <n v="580.01"/>
    <n v="0"/>
    <s v="ร้านที่2"/>
    <s v="จ***ลิลา"/>
    <s v="Bangkok"/>
    <s v="-"/>
    <s v=""/>
    <s v="27/08/2025 14:15"/>
    <s v="-"/>
    <s v="J&amp;T COD"/>
    <s v="Tiktok"/>
    <s v="จ่ายทีหลัง / COD"/>
    <s v=""/>
    <s v="-"/>
    <s v="27/08/2025 14:18"/>
  </r>
  <r>
    <x v="1"/>
    <x v="1"/>
    <n v="50"/>
    <n v="6"/>
    <s v="FSL57"/>
    <n v="200"/>
    <n v="0"/>
    <s v="ร้านที่2"/>
    <s v="พ***ุญมั่น"/>
    <s v="พิจิตร"/>
    <s v="-"/>
    <s v=""/>
    <s v="27/08/2025 14:14"/>
    <s v="-"/>
    <s v="J&amp;T Express"/>
    <s v="Tiktok"/>
    <s v="tiktok"/>
    <s v=""/>
    <s v="-"/>
    <s v="27/08/2025 14:18"/>
  </r>
  <r>
    <x v="1"/>
    <x v="1"/>
    <n v="33.333333333333336"/>
    <n v="3"/>
    <s v="FSL55"/>
    <n v="100"/>
    <n v="0"/>
    <s v="ร้านที่2"/>
    <s v="ว***ลย์ เ***รพิกุล"/>
    <s v="กรุงเทพฯ"/>
    <s v="-"/>
    <s v=""/>
    <s v="27/08/2025 14:11"/>
    <s v="-"/>
    <s v="J&amp;T COD"/>
    <s v="Tiktok"/>
    <s v="จ่ายทีหลัง / COD"/>
    <s v=""/>
    <s v="-"/>
    <s v="27/08/2025 14:17"/>
  </r>
  <r>
    <x v="1"/>
    <x v="1"/>
    <n v="33.333333333333336"/>
    <n v="3"/>
    <s v="FSL54"/>
    <n v="100"/>
    <n v="0"/>
    <s v="ร้านที่2"/>
    <s v="ห***สุวิโร จ**"/>
    <s v="กรุงเทพฯ"/>
    <s v="-"/>
    <s v=""/>
    <s v="27/08/2025 14:07"/>
    <s v="-"/>
    <s v="J&amp;T COD"/>
    <s v="Tiktok"/>
    <s v="จ่ายทีหลัง / COD"/>
    <s v=""/>
    <s v="-"/>
    <s v="27/08/2025 14:13"/>
  </r>
  <r>
    <x v="10"/>
    <x v="10"/>
    <n v="50"/>
    <n v="2"/>
    <s v="FSL53"/>
    <n v="200"/>
    <n v="0"/>
    <s v="ร้านที่2"/>
    <s v="ศ***พร จ***ะก่า"/>
    <s v="ตาก"/>
    <s v="-"/>
    <s v=""/>
    <s v="27/08/2025 14:05"/>
    <s v="-"/>
    <s v="J&amp;T COD"/>
    <s v="Tiktok"/>
    <s v="จ่ายทีหลัง / COD"/>
    <s v=""/>
    <s v="-"/>
    <s v="27/08/2025 14:10"/>
  </r>
  <r>
    <x v="11"/>
    <x v="11"/>
    <n v="50"/>
    <n v="2"/>
    <s v="FSL53"/>
    <n v="200"/>
    <n v="0"/>
    <s v="ร้านที่2"/>
    <s v="ศ***พร จ***ะก่า"/>
    <s v="ตาก"/>
    <s v="-"/>
    <s v=""/>
    <s v="27/08/2025 14:05"/>
    <s v="-"/>
    <s v="J&amp;T COD"/>
    <s v="Tiktok"/>
    <s v="จ่ายทีหลัง / COD"/>
    <s v=""/>
    <s v="-"/>
    <s v="27/08/2025 14:10"/>
  </r>
  <r>
    <x v="9"/>
    <x v="9"/>
    <n v="50"/>
    <n v="2"/>
    <s v="FSL53"/>
    <n v="200"/>
    <n v="0"/>
    <s v="ร้านที่2"/>
    <s v="ศ***พร จ***ะก่า"/>
    <s v="ตาก"/>
    <s v="-"/>
    <s v=""/>
    <s v="27/08/2025 14:05"/>
    <s v="-"/>
    <s v="J&amp;T COD"/>
    <s v="Tiktok"/>
    <s v="จ่ายทีหลัง / COD"/>
    <s v=""/>
    <s v="-"/>
    <s v="27/08/2025 14:10"/>
  </r>
  <r>
    <x v="10"/>
    <x v="10"/>
    <n v="50"/>
    <n v="1"/>
    <s v="FSL52"/>
    <n v="100"/>
    <n v="0"/>
    <s v="ร้านที่2"/>
    <s v="ล***ยี ล***จ"/>
    <s v="ลำพูน"/>
    <s v="-"/>
    <s v=""/>
    <s v="27/08/2025 14:05"/>
    <s v="-"/>
    <s v="J&amp;T COD"/>
    <s v="Tiktok"/>
    <s v="จ่ายทีหลัง / COD"/>
    <s v=""/>
    <s v="-"/>
    <s v="27/08/2025 14:10"/>
  </r>
  <r>
    <x v="11"/>
    <x v="11"/>
    <n v="50"/>
    <n v="1"/>
    <s v="FSL52"/>
    <n v="100"/>
    <n v="0"/>
    <s v="ร้านที่2"/>
    <s v="ล***ยี ล***จ"/>
    <s v="ลำพูน"/>
    <s v="-"/>
    <s v=""/>
    <s v="27/08/2025 14:05"/>
    <s v="-"/>
    <s v="J&amp;T COD"/>
    <s v="Tiktok"/>
    <s v="จ่ายทีหลัง / COD"/>
    <s v=""/>
    <s v="-"/>
    <s v="27/08/2025 14:10"/>
  </r>
  <r>
    <x v="9"/>
    <x v="9"/>
    <n v="50"/>
    <n v="1"/>
    <s v="FSL52"/>
    <n v="100"/>
    <n v="0"/>
    <s v="ร้านที่2"/>
    <s v="ล***ยี ล***จ"/>
    <s v="ลำพูน"/>
    <s v="-"/>
    <s v=""/>
    <s v="27/08/2025 14:05"/>
    <s v="-"/>
    <s v="J&amp;T COD"/>
    <s v="Tiktok"/>
    <s v="จ่ายทีหลัง / COD"/>
    <s v=""/>
    <s v="-"/>
    <s v="27/08/2025 14:10"/>
  </r>
  <r>
    <x v="10"/>
    <x v="10"/>
    <n v="50"/>
    <n v="2"/>
    <s v="FSL51"/>
    <n v="200"/>
    <n v="0"/>
    <s v="ร้านที่2"/>
    <s v="จ***ชยา ว***ก"/>
    <s v="เพชรบุรี"/>
    <s v="-"/>
    <s v=""/>
    <s v="27/08/2025 14:05"/>
    <s v="-"/>
    <s v="J&amp;T COD"/>
    <s v="Tiktok"/>
    <s v="จ่ายทีหลัง / COD"/>
    <s v=""/>
    <s v="-"/>
    <s v="27/08/2025 14:09"/>
  </r>
  <r>
    <x v="11"/>
    <x v="11"/>
    <n v="50"/>
    <n v="2"/>
    <s v="FSL51"/>
    <n v="200"/>
    <n v="0"/>
    <s v="ร้านที่2"/>
    <s v="จ***ชยา ว***ก"/>
    <s v="เพชรบุรี"/>
    <s v="-"/>
    <s v=""/>
    <s v="27/08/2025 14:05"/>
    <s v="-"/>
    <s v="J&amp;T COD"/>
    <s v="Tiktok"/>
    <s v="จ่ายทีหลัง / COD"/>
    <s v=""/>
    <s v="-"/>
    <s v="27/08/2025 14:09"/>
  </r>
  <r>
    <x v="9"/>
    <x v="9"/>
    <n v="50"/>
    <n v="2"/>
    <s v="FSL51"/>
    <n v="200"/>
    <n v="0"/>
    <s v="ร้านที่2"/>
    <s v="จ***ชยา ว***ก"/>
    <s v="เพชรบุรี"/>
    <s v="-"/>
    <s v=""/>
    <s v="27/08/2025 14:05"/>
    <s v="-"/>
    <s v="J&amp;T COD"/>
    <s v="Tiktok"/>
    <s v="จ่ายทีหลัง / COD"/>
    <s v=""/>
    <s v="-"/>
    <s v="27/08/2025 14:09"/>
  </r>
  <r>
    <x v="10"/>
    <x v="10"/>
    <n v="50"/>
    <n v="2"/>
    <s v="FSL50"/>
    <n v="200"/>
    <n v="0"/>
    <s v="ร้านที่2"/>
    <s v="อ***ภรณ์ เ***อฐ"/>
    <s v="เทศบาลนครนครราชสีมา"/>
    <s v="-"/>
    <s v=""/>
    <s v="27/08/2025 14:04"/>
    <s v="-"/>
    <s v="J&amp;T COD"/>
    <s v="Tiktok"/>
    <s v="จ่ายทีหลัง / COD"/>
    <s v=""/>
    <s v="-"/>
    <s v="27/08/2025 14:08"/>
  </r>
  <r>
    <x v="11"/>
    <x v="11"/>
    <n v="50"/>
    <n v="2"/>
    <s v="FSL50"/>
    <n v="200"/>
    <n v="0"/>
    <s v="ร้านที่2"/>
    <s v="อ***ภรณ์ เ***อฐ"/>
    <s v="เทศบาลนครนครราชสีมา"/>
    <s v="-"/>
    <s v=""/>
    <s v="27/08/2025 14:04"/>
    <s v="-"/>
    <s v="J&amp;T COD"/>
    <s v="Tiktok"/>
    <s v="จ่ายทีหลัง / COD"/>
    <s v=""/>
    <s v="-"/>
    <s v="27/08/2025 14:08"/>
  </r>
  <r>
    <x v="9"/>
    <x v="9"/>
    <n v="50"/>
    <n v="2"/>
    <s v="FSL50"/>
    <n v="200"/>
    <n v="0"/>
    <s v="ร้านที่2"/>
    <s v="อ***ภรณ์ เ***อฐ"/>
    <s v="เทศบาลนครนครราชสีมา"/>
    <s v="-"/>
    <s v=""/>
    <s v="27/08/2025 14:04"/>
    <s v="-"/>
    <s v="J&amp;T COD"/>
    <s v="Tiktok"/>
    <s v="จ่ายทีหลัง / COD"/>
    <s v=""/>
    <s v="-"/>
    <s v="27/08/2025 14:08"/>
  </r>
  <r>
    <x v="1"/>
    <x v="1"/>
    <n v="50"/>
    <n v="6"/>
    <s v="FSL48"/>
    <n v="208"/>
    <n v="8"/>
    <s v="ร้านที่2"/>
    <s v="ว***ุฒิ​  ต***ุล"/>
    <s v="ภูเก็ต"/>
    <s v="-"/>
    <s v=""/>
    <s v="27/08/2025 14:03"/>
    <s v="-"/>
    <s v="J&amp;T Express"/>
    <s v="Tiktok"/>
    <s v="tiktok"/>
    <s v=""/>
    <s v="-"/>
    <s v="27/08/2025 14:04"/>
  </r>
  <r>
    <x v="10"/>
    <x v="10"/>
    <n v="50"/>
    <n v="1"/>
    <s v="FSL47"/>
    <n v="138"/>
    <n v="38"/>
    <s v="ร้านที่2"/>
    <s v="ฮ***่า ส***ษร"/>
    <s v="นครศรีธรรมราช"/>
    <s v="-"/>
    <s v=""/>
    <s v="27/08/2025 14:02"/>
    <s v="-"/>
    <s v="J&amp;T COD"/>
    <s v="Tiktok"/>
    <s v="จ่ายทีหลัง / COD"/>
    <s v=""/>
    <s v="-"/>
    <s v="27/08/2025 14:03"/>
  </r>
  <r>
    <x v="11"/>
    <x v="11"/>
    <n v="50"/>
    <n v="1"/>
    <s v="FSL47"/>
    <n v="138"/>
    <n v="38"/>
    <s v="ร้านที่2"/>
    <s v="ฮ***่า ส***ษร"/>
    <s v="นครศรีธรรมราช"/>
    <s v="-"/>
    <s v=""/>
    <s v="27/08/2025 14:02"/>
    <s v="-"/>
    <s v="J&amp;T COD"/>
    <s v="Tiktok"/>
    <s v="จ่ายทีหลัง / COD"/>
    <s v=""/>
    <s v="-"/>
    <s v="27/08/2025 14:03"/>
  </r>
  <r>
    <x v="9"/>
    <x v="9"/>
    <n v="50"/>
    <n v="1"/>
    <s v="FSL47"/>
    <n v="138"/>
    <n v="38"/>
    <s v="ร้านที่2"/>
    <s v="ฮ***่า ส***ษร"/>
    <s v="นครศรีธรรมราช"/>
    <s v="-"/>
    <s v=""/>
    <s v="27/08/2025 14:02"/>
    <s v="-"/>
    <s v="J&amp;T COD"/>
    <s v="Tiktok"/>
    <s v="จ่ายทีหลัง / COD"/>
    <s v=""/>
    <s v="-"/>
    <s v="27/08/2025 14:03"/>
  </r>
  <r>
    <x v="10"/>
    <x v="10"/>
    <n v="50"/>
    <n v="1"/>
    <s v="FSL46"/>
    <n v="100"/>
    <n v="0"/>
    <s v="ร้านที่2"/>
    <s v="ท***ร จ***ิมุต"/>
    <s v="สมุทรปราการ"/>
    <s v="-"/>
    <s v=""/>
    <s v="27/08/2025 14:02"/>
    <s v="-"/>
    <s v="J&amp;T COD"/>
    <s v="Tiktok"/>
    <s v="จ่ายทีหลัง / COD"/>
    <s v=""/>
    <s v="-"/>
    <s v="27/08/2025 14:02"/>
  </r>
  <r>
    <x v="11"/>
    <x v="11"/>
    <n v="50"/>
    <n v="1"/>
    <s v="FSL46"/>
    <n v="100"/>
    <n v="0"/>
    <s v="ร้านที่2"/>
    <s v="ท***ร จ***ิมุต"/>
    <s v="สมุทรปราการ"/>
    <s v="-"/>
    <s v=""/>
    <s v="27/08/2025 14:02"/>
    <s v="-"/>
    <s v="J&amp;T COD"/>
    <s v="Tiktok"/>
    <s v="จ่ายทีหลัง / COD"/>
    <s v=""/>
    <s v="-"/>
    <s v="27/08/2025 14:02"/>
  </r>
  <r>
    <x v="9"/>
    <x v="9"/>
    <n v="50"/>
    <n v="1"/>
    <s v="FSL46"/>
    <n v="100"/>
    <n v="0"/>
    <s v="ร้านที่2"/>
    <s v="ท***ร จ***ิมุต"/>
    <s v="สมุทรปราการ"/>
    <s v="-"/>
    <s v=""/>
    <s v="27/08/2025 14:02"/>
    <s v="-"/>
    <s v="J&amp;T COD"/>
    <s v="Tiktok"/>
    <s v="จ่ายทีหลัง / COD"/>
    <s v=""/>
    <s v="-"/>
    <s v="27/08/2025 14:02"/>
  </r>
  <r>
    <x v="10"/>
    <x v="10"/>
    <n v="50"/>
    <n v="1"/>
    <s v="FSL45"/>
    <n v="100"/>
    <n v="0"/>
    <s v="ร้านที่2"/>
    <s v="น** พ***กษ์  ร***ี"/>
    <s v="เทศบาลนครเชียงใหม่"/>
    <s v="-"/>
    <s v=""/>
    <s v="27/08/2025 14:00"/>
    <s v="-"/>
    <s v="J&amp;T COD"/>
    <s v="Tiktok"/>
    <s v="จ่ายทีหลัง / COD"/>
    <s v=""/>
    <s v="-"/>
    <s v="27/08/2025 14:00"/>
  </r>
  <r>
    <x v="11"/>
    <x v="11"/>
    <n v="50"/>
    <n v="1"/>
    <s v="FSL45"/>
    <n v="100"/>
    <n v="0"/>
    <s v="ร้านที่2"/>
    <s v="น** พ***กษ์  ร***ี"/>
    <s v="เทศบาลนครเชียงใหม่"/>
    <s v="-"/>
    <s v=""/>
    <s v="27/08/2025 14:00"/>
    <s v="-"/>
    <s v="J&amp;T COD"/>
    <s v="Tiktok"/>
    <s v="จ่ายทีหลัง / COD"/>
    <s v=""/>
    <s v="-"/>
    <s v="27/08/2025 14:00"/>
  </r>
  <r>
    <x v="9"/>
    <x v="9"/>
    <n v="50"/>
    <n v="1"/>
    <s v="FSL45"/>
    <n v="100"/>
    <n v="0"/>
    <s v="ร้านที่2"/>
    <s v="น** พ***กษ์  ร***ี"/>
    <s v="เทศบาลนครเชียงใหม่"/>
    <s v="-"/>
    <s v=""/>
    <s v="27/08/2025 14:00"/>
    <s v="-"/>
    <s v="J&amp;T COD"/>
    <s v="Tiktok"/>
    <s v="จ่ายทีหลัง / COD"/>
    <s v=""/>
    <s v="-"/>
    <s v="27/08/2025 14:00"/>
  </r>
  <r>
    <x v="10"/>
    <x v="10"/>
    <n v="50"/>
    <n v="1"/>
    <s v="FSL44"/>
    <n v="100"/>
    <n v="0"/>
    <s v="ร้านที่2"/>
    <s v="ท***้อย เ***เพชร"/>
    <s v="ชัยภูมิ"/>
    <s v="-"/>
    <s v=""/>
    <s v="27/08/2025 14:01"/>
    <s v="-"/>
    <s v="J&amp;T Express"/>
    <s v="Tiktok"/>
    <s v="tiktok"/>
    <s v=""/>
    <s v="-"/>
    <s v="27/08/2025 14:00"/>
  </r>
  <r>
    <x v="11"/>
    <x v="11"/>
    <n v="50"/>
    <n v="1"/>
    <s v="FSL44"/>
    <n v="100"/>
    <n v="0"/>
    <s v="ร้านที่2"/>
    <s v="ท***้อย เ***เพชร"/>
    <s v="ชัยภูมิ"/>
    <s v="-"/>
    <s v=""/>
    <s v="27/08/2025 14:01"/>
    <s v="-"/>
    <s v="J&amp;T Express"/>
    <s v="Tiktok"/>
    <s v="tiktok"/>
    <s v=""/>
    <s v="-"/>
    <s v="27/08/2025 14:00"/>
  </r>
  <r>
    <x v="9"/>
    <x v="9"/>
    <n v="50"/>
    <n v="1"/>
    <s v="FSL44"/>
    <n v="100"/>
    <n v="0"/>
    <s v="ร้านที่2"/>
    <s v="ท***้อย เ***เพชร"/>
    <s v="ชัยภูมิ"/>
    <s v="-"/>
    <s v=""/>
    <s v="27/08/2025 14:01"/>
    <s v="-"/>
    <s v="J&amp;T Express"/>
    <s v="Tiktok"/>
    <s v="tiktok"/>
    <s v=""/>
    <s v="-"/>
    <s v="27/08/2025 14:00"/>
  </r>
  <r>
    <x v="10"/>
    <x v="10"/>
    <n v="50"/>
    <n v="1"/>
    <s v="FSL43"/>
    <n v="100"/>
    <n v="0"/>
    <s v="ร้านที่2"/>
    <s v="บ*  ท***์นริน"/>
    <s v="นนทบุรี"/>
    <s v="-"/>
    <s v=""/>
    <s v="27/08/2025 14:00"/>
    <s v="-"/>
    <s v="Flash Express Thailand COD"/>
    <s v="Tiktok"/>
    <s v="จ่ายทีหลัง / COD"/>
    <s v=""/>
    <s v="-"/>
    <s v="27/08/2025 14:00"/>
  </r>
  <r>
    <x v="11"/>
    <x v="11"/>
    <n v="50"/>
    <n v="1"/>
    <s v="FSL43"/>
    <n v="100"/>
    <n v="0"/>
    <s v="ร้านที่2"/>
    <s v="บ*  ท***์นริน"/>
    <s v="นนทบุรี"/>
    <s v="-"/>
    <s v=""/>
    <s v="27/08/2025 14:00"/>
    <s v="-"/>
    <s v="Flash Express Thailand COD"/>
    <s v="Tiktok"/>
    <s v="จ่ายทีหลัง / COD"/>
    <s v=""/>
    <s v="-"/>
    <s v="27/08/2025 14:00"/>
  </r>
  <r>
    <x v="9"/>
    <x v="9"/>
    <n v="50"/>
    <n v="1"/>
    <s v="FSL43"/>
    <n v="100"/>
    <n v="0"/>
    <s v="ร้านที่2"/>
    <s v="บ*  ท***์นริน"/>
    <s v="นนทบุรี"/>
    <s v="-"/>
    <s v=""/>
    <s v="27/08/2025 14:00"/>
    <s v="-"/>
    <s v="Flash Express Thailand COD"/>
    <s v="Tiktok"/>
    <s v="จ่ายทีหลัง / COD"/>
    <s v=""/>
    <s v="-"/>
    <s v="27/08/2025 14:00"/>
  </r>
  <r>
    <x v="10"/>
    <x v="10"/>
    <n v="50"/>
    <n v="1"/>
    <s v="FSL42"/>
    <n v="100"/>
    <n v="0"/>
    <s v="ร้านที่2"/>
    <s v="พ***ี อ***ภากรณ์"/>
    <s v="นครปฐม"/>
    <s v="-"/>
    <s v=""/>
    <s v="27/08/2025 14:00"/>
    <s v="-"/>
    <s v="J&amp;T COD"/>
    <s v="Tiktok"/>
    <s v="จ่ายทีหลัง / COD"/>
    <s v=""/>
    <s v="-"/>
    <s v="27/08/2025 14:00"/>
  </r>
  <r>
    <x v="11"/>
    <x v="11"/>
    <n v="50"/>
    <n v="1"/>
    <s v="FSL42"/>
    <n v="100"/>
    <n v="0"/>
    <s v="ร้านที่2"/>
    <s v="พ***ี อ***ภากรณ์"/>
    <s v="นครปฐม"/>
    <s v="-"/>
    <s v=""/>
    <s v="27/08/2025 14:00"/>
    <s v="-"/>
    <s v="J&amp;T COD"/>
    <s v="Tiktok"/>
    <s v="จ่ายทีหลัง / COD"/>
    <s v=""/>
    <s v="-"/>
    <s v="27/08/2025 14:00"/>
  </r>
  <r>
    <x v="9"/>
    <x v="9"/>
    <n v="50"/>
    <n v="1"/>
    <s v="FSL42"/>
    <n v="100"/>
    <n v="0"/>
    <s v="ร้านที่2"/>
    <s v="พ***ี อ***ภากรณ์"/>
    <s v="นครปฐม"/>
    <s v="-"/>
    <s v=""/>
    <s v="27/08/2025 14:00"/>
    <s v="-"/>
    <s v="J&amp;T COD"/>
    <s v="Tiktok"/>
    <s v="จ่ายทีหลัง / COD"/>
    <s v=""/>
    <s v="-"/>
    <s v="27/08/2025 14:00"/>
  </r>
  <r>
    <x v="10"/>
    <x v="10"/>
    <n v="50"/>
    <n v="1"/>
    <s v="FSL41"/>
    <n v="100"/>
    <n v="0"/>
    <s v="ร้านที่2"/>
    <s v="M***y n***ariga"/>
    <s v="อุบลราชธานี"/>
    <s v="-"/>
    <s v=""/>
    <s v="27/08/2025 13:57"/>
    <s v="-"/>
    <s v="J&amp;T COD"/>
    <s v="Tiktok"/>
    <s v="จ่ายทีหลัง / COD"/>
    <s v=""/>
    <s v="-"/>
    <s v="27/08/2025 13:57"/>
  </r>
  <r>
    <x v="11"/>
    <x v="11"/>
    <n v="50"/>
    <n v="1"/>
    <s v="FSL41"/>
    <n v="100"/>
    <n v="0"/>
    <s v="ร้านที่2"/>
    <s v="M***y n***ariga"/>
    <s v="อุบลราชธานี"/>
    <s v="-"/>
    <s v=""/>
    <s v="27/08/2025 13:57"/>
    <s v="-"/>
    <s v="J&amp;T COD"/>
    <s v="Tiktok"/>
    <s v="จ่ายทีหลัง / COD"/>
    <s v=""/>
    <s v="-"/>
    <s v="27/08/2025 13:57"/>
  </r>
  <r>
    <x v="9"/>
    <x v="9"/>
    <n v="50"/>
    <n v="1"/>
    <s v="FSL41"/>
    <n v="100"/>
    <n v="0"/>
    <s v="ร้านที่2"/>
    <s v="M***y n***ariga"/>
    <s v="อุบลราชธานี"/>
    <s v="-"/>
    <s v=""/>
    <s v="27/08/2025 13:57"/>
    <s v="-"/>
    <s v="J&amp;T COD"/>
    <s v="Tiktok"/>
    <s v="จ่ายทีหลัง / COD"/>
    <s v=""/>
    <s v="-"/>
    <s v="27/08/2025 13:57"/>
  </r>
  <r>
    <x v="10"/>
    <x v="10"/>
    <n v="50"/>
    <n v="1"/>
    <s v="FSL39"/>
    <n v="100"/>
    <n v="0"/>
    <s v="ร้านที่2"/>
    <s v="ส** พ***รม"/>
    <s v="ชลบุรี"/>
    <s v="-"/>
    <s v=""/>
    <s v="27/08/2025 13:55"/>
    <s v="-"/>
    <s v="J&amp;T COD"/>
    <s v="Tiktok"/>
    <s v="จ่ายทีหลัง / COD"/>
    <s v=""/>
    <s v="-"/>
    <s v="27/08/2025 13:55"/>
  </r>
  <r>
    <x v="11"/>
    <x v="11"/>
    <n v="50"/>
    <n v="1"/>
    <s v="FSL39"/>
    <n v="100"/>
    <n v="0"/>
    <s v="ร้านที่2"/>
    <s v="ส** พ***รม"/>
    <s v="ชลบุรี"/>
    <s v="-"/>
    <s v=""/>
    <s v="27/08/2025 13:55"/>
    <s v="-"/>
    <s v="J&amp;T COD"/>
    <s v="Tiktok"/>
    <s v="จ่ายทีหลัง / COD"/>
    <s v=""/>
    <s v="-"/>
    <s v="27/08/2025 13:55"/>
  </r>
  <r>
    <x v="9"/>
    <x v="9"/>
    <n v="50"/>
    <n v="1"/>
    <s v="FSL39"/>
    <n v="100"/>
    <n v="0"/>
    <s v="ร้านที่2"/>
    <s v="ส** พ***รม"/>
    <s v="ชลบุรี"/>
    <s v="-"/>
    <s v=""/>
    <s v="27/08/2025 13:55"/>
    <s v="-"/>
    <s v="J&amp;T COD"/>
    <s v="Tiktok"/>
    <s v="จ่ายทีหลัง / COD"/>
    <s v=""/>
    <s v="-"/>
    <s v="27/08/2025 13:55"/>
  </r>
  <r>
    <x v="10"/>
    <x v="10"/>
    <n v="50"/>
    <n v="1"/>
    <s v="FSL38"/>
    <n v="100"/>
    <n v="0"/>
    <s v="ร้านที่2"/>
    <s v="T* A*"/>
    <s v="บึงกาฬ"/>
    <s v="-"/>
    <s v=""/>
    <s v="27/08/2025 13:54"/>
    <s v="-"/>
    <s v="J&amp;T COD"/>
    <s v="Tiktok"/>
    <s v="จ่ายทีหลัง / COD"/>
    <s v=""/>
    <s v="-"/>
    <s v="27/08/2025 13:54"/>
  </r>
  <r>
    <x v="11"/>
    <x v="11"/>
    <n v="50"/>
    <n v="1"/>
    <s v="FSL38"/>
    <n v="100"/>
    <n v="0"/>
    <s v="ร้านที่2"/>
    <s v="T* A*"/>
    <s v="บึงกาฬ"/>
    <s v="-"/>
    <s v=""/>
    <s v="27/08/2025 13:54"/>
    <s v="-"/>
    <s v="J&amp;T COD"/>
    <s v="Tiktok"/>
    <s v="จ่ายทีหลัง / COD"/>
    <s v=""/>
    <s v="-"/>
    <s v="27/08/2025 13:54"/>
  </r>
  <r>
    <x v="9"/>
    <x v="9"/>
    <n v="50"/>
    <n v="1"/>
    <s v="FSL38"/>
    <n v="100"/>
    <n v="0"/>
    <s v="ร้านที่2"/>
    <s v="T* A*"/>
    <s v="บึงกาฬ"/>
    <s v="-"/>
    <s v=""/>
    <s v="27/08/2025 13:54"/>
    <s v="-"/>
    <s v="J&amp;T COD"/>
    <s v="Tiktok"/>
    <s v="จ่ายทีหลัง / COD"/>
    <s v=""/>
    <s v="-"/>
    <s v="27/08/2025 13:54"/>
  </r>
  <r>
    <x v="10"/>
    <x v="10"/>
    <n v="50"/>
    <n v="1"/>
    <s v="FSL37"/>
    <n v="100"/>
    <n v="0"/>
    <s v="ร้านที่2"/>
    <s v="พ***าวี ป***วงสา"/>
    <s v="เทศบาลนครนครศรีธรรมราช"/>
    <s v="-"/>
    <s v=""/>
    <s v="27/08/2025 13:54"/>
    <s v="-"/>
    <s v="J&amp;T COD"/>
    <s v="Tiktok"/>
    <s v="จ่ายทีหลัง / COD"/>
    <s v=""/>
    <s v="-"/>
    <s v="27/08/2025 13:54"/>
  </r>
  <r>
    <x v="11"/>
    <x v="11"/>
    <n v="50"/>
    <n v="1"/>
    <s v="FSL37"/>
    <n v="100"/>
    <n v="0"/>
    <s v="ร้านที่2"/>
    <s v="พ***าวี ป***วงสา"/>
    <s v="เทศบาลนครนครศรีธรรมราช"/>
    <s v="-"/>
    <s v=""/>
    <s v="27/08/2025 13:54"/>
    <s v="-"/>
    <s v="J&amp;T COD"/>
    <s v="Tiktok"/>
    <s v="จ่ายทีหลัง / COD"/>
    <s v=""/>
    <s v="-"/>
    <s v="27/08/2025 13:54"/>
  </r>
  <r>
    <x v="9"/>
    <x v="9"/>
    <n v="50"/>
    <n v="1"/>
    <s v="FSL37"/>
    <n v="100"/>
    <n v="0"/>
    <s v="ร้านที่2"/>
    <s v="พ***าวี ป***วงสา"/>
    <s v="เทศบาลนครนครศรีธรรมราช"/>
    <s v="-"/>
    <s v=""/>
    <s v="27/08/2025 13:54"/>
    <s v="-"/>
    <s v="J&amp;T COD"/>
    <s v="Tiktok"/>
    <s v="จ่ายทีหลัง / COD"/>
    <s v=""/>
    <s v="-"/>
    <s v="27/08/2025 13:54"/>
  </r>
  <r>
    <x v="10"/>
    <x v="10"/>
    <n v="50"/>
    <n v="1"/>
    <s v="FSL35"/>
    <n v="100"/>
    <n v="0"/>
    <s v="ร้านที่2"/>
    <s v="ร***เอกอะไหล่"/>
    <s v="นครราชสีมา"/>
    <s v="-"/>
    <s v=""/>
    <s v="27/08/2025 13:50"/>
    <s v="-"/>
    <s v="J&amp;T COD"/>
    <s v="Tiktok"/>
    <s v="จ่ายทีหลัง / COD"/>
    <s v=""/>
    <s v="-"/>
    <s v="27/08/2025 13:50"/>
  </r>
  <r>
    <x v="11"/>
    <x v="11"/>
    <n v="50"/>
    <n v="1"/>
    <s v="FSL35"/>
    <n v="100"/>
    <n v="0"/>
    <s v="ร้านที่2"/>
    <s v="ร***เอกอะไหล่"/>
    <s v="นครราชสีมา"/>
    <s v="-"/>
    <s v=""/>
    <s v="27/08/2025 13:50"/>
    <s v="-"/>
    <s v="J&amp;T COD"/>
    <s v="Tiktok"/>
    <s v="จ่ายทีหลัง / COD"/>
    <s v=""/>
    <s v="-"/>
    <s v="27/08/2025 13:50"/>
  </r>
  <r>
    <x v="9"/>
    <x v="9"/>
    <n v="50"/>
    <n v="1"/>
    <s v="FSL35"/>
    <n v="100"/>
    <n v="0"/>
    <s v="ร้านที่2"/>
    <s v="ร***เอกอะไหล่"/>
    <s v="นครราชสีมา"/>
    <s v="-"/>
    <s v=""/>
    <s v="27/08/2025 13:50"/>
    <s v="-"/>
    <s v="J&amp;T COD"/>
    <s v="Tiktok"/>
    <s v="จ่ายทีหลัง / COD"/>
    <s v=""/>
    <s v="-"/>
    <s v="27/08/2025 13:50"/>
  </r>
  <r>
    <x v="10"/>
    <x v="10"/>
    <n v="50"/>
    <n v="1"/>
    <s v="FSL34"/>
    <n v="129"/>
    <n v="29"/>
    <s v="ร้านที่2"/>
    <s v="ส***ัง จ***ะสาตร์"/>
    <s v="พิษณุโลก"/>
    <s v="-"/>
    <s v=""/>
    <s v="27/08/2025 13:50"/>
    <s v="-"/>
    <s v="J&amp;T Express"/>
    <s v="Tiktok"/>
    <s v="tiktok"/>
    <s v=""/>
    <s v="-"/>
    <s v="27/08/2025 13:50"/>
  </r>
  <r>
    <x v="11"/>
    <x v="11"/>
    <n v="50"/>
    <n v="1"/>
    <s v="FSL34"/>
    <n v="129"/>
    <n v="29"/>
    <s v="ร้านที่2"/>
    <s v="ส***ัง จ***ะสาตร์"/>
    <s v="พิษณุโลก"/>
    <s v="-"/>
    <s v=""/>
    <s v="27/08/2025 13:50"/>
    <s v="-"/>
    <s v="J&amp;T Express"/>
    <s v="Tiktok"/>
    <s v="tiktok"/>
    <s v=""/>
    <s v="-"/>
    <s v="27/08/2025 13:50"/>
  </r>
  <r>
    <x v="9"/>
    <x v="9"/>
    <n v="50"/>
    <n v="1"/>
    <s v="FSL34"/>
    <n v="129"/>
    <n v="29"/>
    <s v="ร้านที่2"/>
    <s v="ส***ัง จ***ะสาตร์"/>
    <s v="พิษณุโลก"/>
    <s v="-"/>
    <s v=""/>
    <s v="27/08/2025 13:50"/>
    <s v="-"/>
    <s v="J&amp;T Express"/>
    <s v="Tiktok"/>
    <s v="tiktok"/>
    <s v=""/>
    <s v="-"/>
    <s v="27/08/2025 13:50"/>
  </r>
  <r>
    <x v="10"/>
    <x v="10"/>
    <n v="50"/>
    <n v="1"/>
    <s v="FSL33"/>
    <n v="100"/>
    <n v="0"/>
    <s v="ร้านที่2"/>
    <s v="ร***ิณา ร***สิกรรม"/>
    <s v="กำแพงเพชร"/>
    <s v="-"/>
    <s v=""/>
    <s v="27/08/2025 13:49"/>
    <s v="-"/>
    <s v="J&amp;T COD"/>
    <s v="Tiktok"/>
    <s v="จ่ายทีหลัง / COD"/>
    <s v=""/>
    <s v="-"/>
    <s v="27/08/2025 13:49"/>
  </r>
  <r>
    <x v="11"/>
    <x v="11"/>
    <n v="50"/>
    <n v="1"/>
    <s v="FSL33"/>
    <n v="100"/>
    <n v="0"/>
    <s v="ร้านที่2"/>
    <s v="ร***ิณา ร***สิกรรม"/>
    <s v="กำแพงเพชร"/>
    <s v="-"/>
    <s v=""/>
    <s v="27/08/2025 13:49"/>
    <s v="-"/>
    <s v="J&amp;T COD"/>
    <s v="Tiktok"/>
    <s v="จ่ายทีหลัง / COD"/>
    <s v=""/>
    <s v="-"/>
    <s v="27/08/2025 13:49"/>
  </r>
  <r>
    <x v="9"/>
    <x v="9"/>
    <n v="50"/>
    <n v="1"/>
    <s v="FSL33"/>
    <n v="100"/>
    <n v="0"/>
    <s v="ร้านที่2"/>
    <s v="ร***ิณา ร***สิกรรม"/>
    <s v="กำแพงเพชร"/>
    <s v="-"/>
    <s v=""/>
    <s v="27/08/2025 13:49"/>
    <s v="-"/>
    <s v="J&amp;T COD"/>
    <s v="Tiktok"/>
    <s v="จ่ายทีหลัง / COD"/>
    <s v=""/>
    <s v="-"/>
    <s v="27/08/2025 13:49"/>
  </r>
  <r>
    <x v="5"/>
    <x v="5"/>
    <n v="10"/>
    <n v="150"/>
    <s v="FSL32"/>
    <n v="1375"/>
    <n v="0"/>
    <s v="ร้านที่1"/>
    <s v="ร****์"/>
    <s v="******สุก ต.ผาสุก ตำบลผาสุก อำเภอกุมภวาปี จังหวัดอุดรธานี 41370"/>
    <s v="41370"/>
    <s v="58"/>
    <s v="27/08/2025 14:20"/>
    <s v="-"/>
    <s v="SPX Express"/>
    <s v="Shopee"/>
    <s v="shopee"/>
    <s v=""/>
    <s v="-"/>
    <s v="27/08/2025 13:49"/>
  </r>
  <r>
    <x v="12"/>
    <x v="13"/>
    <n v="66.666666666666671"/>
    <n v="3"/>
    <s v="FSL31"/>
    <n v="129"/>
    <n v="29"/>
    <s v="ร้านที่2"/>
    <s v="ฐ***มา จ***รังษ์"/>
    <s v="อุทัยธานี"/>
    <s v="-"/>
    <s v=""/>
    <s v="27/08/2025 13:47"/>
    <s v="-"/>
    <s v="J&amp;T COD"/>
    <s v="Tiktok"/>
    <s v="จ่ายทีหลัง / COD"/>
    <s v=""/>
    <s v="-"/>
    <s v="27/08/2025 13:48"/>
  </r>
  <r>
    <x v="10"/>
    <x v="10"/>
    <n v="50"/>
    <n v="3"/>
    <s v="FSL28"/>
    <n v="310"/>
    <n v="10"/>
    <s v="ร้านที่2"/>
    <s v="u***991178608357"/>
    <s v="ราชบุรี"/>
    <s v="-"/>
    <s v=""/>
    <s v="27/08/2025 13:41"/>
    <s v="-"/>
    <s v="J&amp;T COD"/>
    <s v="Tiktok"/>
    <s v="จ่ายทีหลัง / COD"/>
    <s v=""/>
    <s v="-"/>
    <s v="27/08/2025 13:41"/>
  </r>
  <r>
    <x v="11"/>
    <x v="11"/>
    <n v="50"/>
    <n v="3"/>
    <s v="FSL28"/>
    <n v="310"/>
    <n v="10"/>
    <s v="ร้านที่2"/>
    <s v="u***991178608357"/>
    <s v="ราชบุรี"/>
    <s v="-"/>
    <s v=""/>
    <s v="27/08/2025 13:41"/>
    <s v="-"/>
    <s v="J&amp;T COD"/>
    <s v="Tiktok"/>
    <s v="จ่ายทีหลัง / COD"/>
    <s v=""/>
    <s v="-"/>
    <s v="27/08/2025 13:41"/>
  </r>
  <r>
    <x v="9"/>
    <x v="9"/>
    <n v="50"/>
    <n v="3"/>
    <s v="FSL28"/>
    <n v="310"/>
    <n v="10"/>
    <s v="ร้านที่2"/>
    <s v="u***991178608357"/>
    <s v="ราชบุรี"/>
    <s v="-"/>
    <s v=""/>
    <s v="27/08/2025 13:41"/>
    <s v="-"/>
    <s v="J&amp;T COD"/>
    <s v="Tiktok"/>
    <s v="จ่ายทีหลัง / COD"/>
    <s v=""/>
    <s v="-"/>
    <s v="27/08/2025 13:41"/>
  </r>
  <r>
    <x v="10"/>
    <x v="10"/>
    <n v="50"/>
    <n v="1"/>
    <s v="FSL27"/>
    <n v="100"/>
    <n v="0"/>
    <s v="ร้านที่2"/>
    <s v="ส***กดิ์ แ***จริญ"/>
    <s v="เชียงราย"/>
    <s v="-"/>
    <s v=""/>
    <s v="27/08/2025 13:40"/>
    <s v="-"/>
    <s v="J&amp;T COD"/>
    <s v="Tiktok"/>
    <s v="จ่ายทีหลัง / COD"/>
    <s v=""/>
    <s v="-"/>
    <s v="27/08/2025 13:40"/>
  </r>
  <r>
    <x v="11"/>
    <x v="11"/>
    <n v="50"/>
    <n v="1"/>
    <s v="FSL27"/>
    <n v="100"/>
    <n v="0"/>
    <s v="ร้านที่2"/>
    <s v="ส***กดิ์ แ***จริญ"/>
    <s v="เชียงราย"/>
    <s v="-"/>
    <s v=""/>
    <s v="27/08/2025 13:40"/>
    <s v="-"/>
    <s v="J&amp;T COD"/>
    <s v="Tiktok"/>
    <s v="จ่ายทีหลัง / COD"/>
    <s v=""/>
    <s v="-"/>
    <s v="27/08/2025 13:40"/>
  </r>
  <r>
    <x v="9"/>
    <x v="9"/>
    <n v="50"/>
    <n v="1"/>
    <s v="FSL27"/>
    <n v="100"/>
    <n v="0"/>
    <s v="ร้านที่2"/>
    <s v="ส***กดิ์ แ***จริญ"/>
    <s v="เชียงราย"/>
    <s v="-"/>
    <s v=""/>
    <s v="27/08/2025 13:40"/>
    <s v="-"/>
    <s v="J&amp;T COD"/>
    <s v="Tiktok"/>
    <s v="จ่ายทีหลัง / COD"/>
    <s v=""/>
    <s v="-"/>
    <s v="27/08/2025 13:40"/>
  </r>
  <r>
    <x v="2"/>
    <x v="2"/>
    <n v="33.333333333333336"/>
    <n v="6"/>
    <s v="FSL25"/>
    <n v="200"/>
    <n v="0"/>
    <s v="ร้านที่4"/>
    <s v="K***"/>
    <s v="เพชรบูรณ์"/>
    <s v="-"/>
    <s v=""/>
    <s v="27/08/2025 13:38"/>
    <s v="-"/>
    <s v="J&amp;T COD"/>
    <s v="Tiktok"/>
    <s v="จ่ายทีหลัง / COD"/>
    <s v=""/>
    <s v="-"/>
    <s v="27/08/2025 13:38"/>
  </r>
  <r>
    <x v="10"/>
    <x v="10"/>
    <n v="50"/>
    <n v="1"/>
    <s v="FSL24"/>
    <n v="100"/>
    <n v="0"/>
    <s v="ร้านที่2"/>
    <s v="ธ***า ท***ันทร์"/>
    <s v="สุราษฎร์ธานี"/>
    <s v="-"/>
    <s v=""/>
    <s v="27/08/2025 13:37"/>
    <s v="-"/>
    <s v="J&amp;T COD"/>
    <s v="Tiktok"/>
    <s v="จ่ายทีหลัง / COD"/>
    <s v=""/>
    <s v="-"/>
    <s v="27/08/2025 13:37"/>
  </r>
  <r>
    <x v="11"/>
    <x v="11"/>
    <n v="50"/>
    <n v="1"/>
    <s v="FSL24"/>
    <n v="100"/>
    <n v="0"/>
    <s v="ร้านที่2"/>
    <s v="ธ***า ท***ันทร์"/>
    <s v="สุราษฎร์ธานี"/>
    <s v="-"/>
    <s v=""/>
    <s v="27/08/2025 13:37"/>
    <s v="-"/>
    <s v="J&amp;T COD"/>
    <s v="Tiktok"/>
    <s v="จ่ายทีหลัง / COD"/>
    <s v=""/>
    <s v="-"/>
    <s v="27/08/2025 13:37"/>
  </r>
  <r>
    <x v="9"/>
    <x v="9"/>
    <n v="50"/>
    <n v="1"/>
    <s v="FSL24"/>
    <n v="100"/>
    <n v="0"/>
    <s v="ร้านที่2"/>
    <s v="ธ***า ท***ันทร์"/>
    <s v="สุราษฎร์ธานี"/>
    <s v="-"/>
    <s v=""/>
    <s v="27/08/2025 13:37"/>
    <s v="-"/>
    <s v="J&amp;T COD"/>
    <s v="Tiktok"/>
    <s v="จ่ายทีหลัง / COD"/>
    <s v=""/>
    <s v="-"/>
    <s v="27/08/2025 13:37"/>
  </r>
  <r>
    <x v="12"/>
    <x v="13"/>
    <n v="66.666666666666671"/>
    <n v="3"/>
    <s v="FSL23"/>
    <n v="200"/>
    <n v="0"/>
    <s v="ร้านที่2"/>
    <s v="แ***ี้ ก***"/>
    <s v="เทศบาลนครนครราชสีมา"/>
    <s v="-"/>
    <s v=""/>
    <s v="27/08/2025 13:36"/>
    <s v="-"/>
    <s v="J&amp;T COD"/>
    <s v="Tiktok"/>
    <s v="จ่ายทีหลัง / COD"/>
    <s v=""/>
    <s v="-"/>
    <s v="27/08/2025 13:36"/>
  </r>
  <r>
    <x v="10"/>
    <x v="10"/>
    <n v="50"/>
    <n v="1"/>
    <s v="FSL23"/>
    <n v="200"/>
    <n v="0"/>
    <s v="ร้านที่2"/>
    <s v="แ***ี้ ก***"/>
    <s v="เทศบาลนครนครราชสีมา"/>
    <s v="-"/>
    <s v=""/>
    <s v="27/08/2025 13:36"/>
    <s v="-"/>
    <s v="J&amp;T COD"/>
    <s v="Tiktok"/>
    <s v="จ่ายทีหลัง / COD"/>
    <s v=""/>
    <s v="-"/>
    <s v="27/08/2025 13:36"/>
  </r>
  <r>
    <x v="11"/>
    <x v="11"/>
    <n v="50"/>
    <n v="1"/>
    <s v="FSL23"/>
    <n v="200"/>
    <n v="0"/>
    <s v="ร้านที่2"/>
    <s v="แ***ี้ ก***"/>
    <s v="เทศบาลนครนครราชสีมา"/>
    <s v="-"/>
    <s v=""/>
    <s v="27/08/2025 13:36"/>
    <s v="-"/>
    <s v="J&amp;T COD"/>
    <s v="Tiktok"/>
    <s v="จ่ายทีหลัง / COD"/>
    <s v=""/>
    <s v="-"/>
    <s v="27/08/2025 13:36"/>
  </r>
  <r>
    <x v="9"/>
    <x v="9"/>
    <n v="50"/>
    <n v="1"/>
    <s v="FSL23"/>
    <n v="200"/>
    <n v="0"/>
    <s v="ร้านที่2"/>
    <s v="แ***ี้ ก***"/>
    <s v="เทศบาลนครนครราชสีมา"/>
    <s v="-"/>
    <s v=""/>
    <s v="27/08/2025 13:36"/>
    <s v="-"/>
    <s v="J&amp;T COD"/>
    <s v="Tiktok"/>
    <s v="จ่ายทีหลัง / COD"/>
    <s v=""/>
    <s v="-"/>
    <s v="27/08/2025 13:36"/>
  </r>
  <r>
    <x v="10"/>
    <x v="10"/>
    <n v="50"/>
    <n v="2"/>
    <s v="FSL22"/>
    <n v="238"/>
    <n v="38"/>
    <s v="ร้านที่2"/>
    <s v="น***เสาวนีย์  ว***ค์"/>
    <s v="กาฬสินธุ์"/>
    <s v="-"/>
    <s v=""/>
    <s v="27/08/2025 13:36"/>
    <s v="-"/>
    <s v="J&amp;T COD"/>
    <s v="Tiktok"/>
    <s v="จ่ายทีหลัง / COD"/>
    <s v=""/>
    <s v="-"/>
    <s v="27/08/2025 13:36"/>
  </r>
  <r>
    <x v="11"/>
    <x v="11"/>
    <n v="50"/>
    <n v="2"/>
    <s v="FSL22"/>
    <n v="238"/>
    <n v="38"/>
    <s v="ร้านที่2"/>
    <s v="น***เสาวนีย์  ว***ค์"/>
    <s v="กาฬสินธุ์"/>
    <s v="-"/>
    <s v=""/>
    <s v="27/08/2025 13:36"/>
    <s v="-"/>
    <s v="J&amp;T COD"/>
    <s v="Tiktok"/>
    <s v="จ่ายทีหลัง / COD"/>
    <s v=""/>
    <s v="-"/>
    <s v="27/08/2025 13:36"/>
  </r>
  <r>
    <x v="9"/>
    <x v="9"/>
    <n v="50"/>
    <n v="2"/>
    <s v="FSL22"/>
    <n v="238"/>
    <n v="38"/>
    <s v="ร้านที่2"/>
    <s v="น***เสาวนีย์  ว***ค์"/>
    <s v="กาฬสินธุ์"/>
    <s v="-"/>
    <s v=""/>
    <s v="27/08/2025 13:36"/>
    <s v="-"/>
    <s v="J&amp;T COD"/>
    <s v="Tiktok"/>
    <s v="จ่ายทีหลัง / COD"/>
    <s v=""/>
    <s v="-"/>
    <s v="27/08/2025 13:36"/>
  </r>
  <r>
    <x v="12"/>
    <x v="13"/>
    <n v="66.666666666666671"/>
    <n v="3"/>
    <s v="FSL21"/>
    <n v="480"/>
    <n v="0"/>
    <s v="ร้านที่2"/>
    <s v="พ***าภรณ์ ผ***ผา"/>
    <s v="หนองบัวลำภู"/>
    <s v="-"/>
    <s v=""/>
    <s v="27/08/2025 13:33"/>
    <s v="-"/>
    <s v="J&amp;T Express"/>
    <s v="Tiktok"/>
    <s v="tiktok"/>
    <s v=""/>
    <s v="-"/>
    <s v="27/08/2025 13:33"/>
  </r>
  <r>
    <x v="0"/>
    <x v="0"/>
    <n v="66.666666666666671"/>
    <n v="9"/>
    <s v="FSL21"/>
    <n v="480"/>
    <n v="0"/>
    <s v="ร้านที่2"/>
    <s v="พ***าภรณ์ ผ***ผา"/>
    <s v="หนองบัวลำภู"/>
    <s v="-"/>
    <s v=""/>
    <s v="27/08/2025 13:33"/>
    <s v="-"/>
    <s v="J&amp;T Express"/>
    <s v="Tiktok"/>
    <s v="tiktok"/>
    <s v=""/>
    <s v="-"/>
    <s v="27/08/2025 13:33"/>
  </r>
  <r>
    <x v="10"/>
    <x v="10"/>
    <n v="50"/>
    <n v="1"/>
    <s v="FSL21"/>
    <n v="480"/>
    <n v="0"/>
    <s v="ร้านที่2"/>
    <s v="พ***าภรณ์ ผ***ผา"/>
    <s v="หนองบัวลำภู"/>
    <s v="-"/>
    <s v=""/>
    <s v="27/08/2025 13:33"/>
    <s v="-"/>
    <s v="J&amp;T Express"/>
    <s v="Tiktok"/>
    <s v="tiktok"/>
    <s v=""/>
    <s v="-"/>
    <s v="27/08/2025 13:33"/>
  </r>
  <r>
    <x v="11"/>
    <x v="11"/>
    <n v="50"/>
    <n v="1"/>
    <s v="FSL21"/>
    <n v="480"/>
    <n v="0"/>
    <s v="ร้านที่2"/>
    <s v="พ***าภรณ์ ผ***ผา"/>
    <s v="หนองบัวลำภู"/>
    <s v="-"/>
    <s v=""/>
    <s v="27/08/2025 13:33"/>
    <s v="-"/>
    <s v="J&amp;T Express"/>
    <s v="Tiktok"/>
    <s v="tiktok"/>
    <s v=""/>
    <s v="-"/>
    <s v="27/08/2025 13:33"/>
  </r>
  <r>
    <x v="9"/>
    <x v="9"/>
    <n v="50"/>
    <n v="1"/>
    <s v="FSL21"/>
    <n v="480"/>
    <n v="0"/>
    <s v="ร้านที่2"/>
    <s v="พ***าภรณ์ ผ***ผา"/>
    <s v="หนองบัวลำภู"/>
    <s v="-"/>
    <s v=""/>
    <s v="27/08/2025 13:33"/>
    <s v="-"/>
    <s v="J&amp;T Express"/>
    <s v="Tiktok"/>
    <s v="tiktok"/>
    <s v=""/>
    <s v="-"/>
    <s v="27/08/2025 13:33"/>
  </r>
  <r>
    <x v="10"/>
    <x v="10"/>
    <n v="50"/>
    <n v="1"/>
    <s v="FSL20"/>
    <n v="100"/>
    <n v="0"/>
    <s v="ร้านที่2"/>
    <s v="ช***ัย เ***เกลี้ยง"/>
    <s v="ระยอง"/>
    <s v="-"/>
    <s v=""/>
    <s v="27/08/2025 13:29"/>
    <s v="-"/>
    <s v="J&amp;T COD"/>
    <s v="Tiktok"/>
    <s v="จ่ายทีหลัง / COD"/>
    <s v=""/>
    <s v="-"/>
    <s v="27/08/2025 13:29"/>
  </r>
  <r>
    <x v="11"/>
    <x v="11"/>
    <n v="50"/>
    <n v="1"/>
    <s v="FSL20"/>
    <n v="100"/>
    <n v="0"/>
    <s v="ร้านที่2"/>
    <s v="ช***ัย เ***เกลี้ยง"/>
    <s v="ระยอง"/>
    <s v="-"/>
    <s v=""/>
    <s v="27/08/2025 13:29"/>
    <s v="-"/>
    <s v="J&amp;T COD"/>
    <s v="Tiktok"/>
    <s v="จ่ายทีหลัง / COD"/>
    <s v=""/>
    <s v="-"/>
    <s v="27/08/2025 13:29"/>
  </r>
  <r>
    <x v="9"/>
    <x v="9"/>
    <n v="50"/>
    <n v="1"/>
    <s v="FSL20"/>
    <n v="100"/>
    <n v="0"/>
    <s v="ร้านที่2"/>
    <s v="ช***ัย เ***เกลี้ยง"/>
    <s v="ระยอง"/>
    <s v="-"/>
    <s v=""/>
    <s v="27/08/2025 13:29"/>
    <s v="-"/>
    <s v="J&amp;T COD"/>
    <s v="Tiktok"/>
    <s v="จ่ายทีหลัง / COD"/>
    <s v=""/>
    <s v="-"/>
    <s v="27/08/2025 13:29"/>
  </r>
  <r>
    <x v="1"/>
    <x v="1"/>
    <n v="50"/>
    <n v="6"/>
    <s v="FSL19"/>
    <n v="200"/>
    <n v="0"/>
    <s v="ร้านที่2"/>
    <s v="น***ีย์"/>
    <s v="กรุงเทพมหานคร"/>
    <s v="-"/>
    <s v=""/>
    <s v="27/08/2025 13:28"/>
    <s v="-"/>
    <s v="J&amp;T COD"/>
    <s v="Tiktok"/>
    <s v="จ่ายทีหลัง / COD"/>
    <s v=""/>
    <s v="-"/>
    <s v="27/08/2025 13:28"/>
  </r>
  <r>
    <x v="7"/>
    <x v="7"/>
    <n v="90"/>
    <n v="2"/>
    <s v="FSL18"/>
    <n v="130.19999999999999"/>
    <n v="7"/>
    <s v="ร้านที่8"/>
    <s v="ด.ช ภูตะวัน แตงโม"/>
    <s v="9/1    หมู่  5      ต.  ทราายขาว_x000a__x000a_คลองท่อม/ Khlong Thomกระบี่/ Krabi_x000a_81170"/>
    <s v="81170"/>
    <s v="660872838628"/>
    <s v="27/08/2025 13:27"/>
    <s v="-"/>
    <s v="Kerry_dropoff"/>
    <s v="Lazada"/>
    <s v="lazada"/>
    <s v=""/>
    <s v="-"/>
    <s v="27/08/2025 13:27"/>
  </r>
  <r>
    <x v="1"/>
    <x v="1"/>
    <n v="50"/>
    <n v="6"/>
    <s v="FSL17"/>
    <n v="200"/>
    <n v="0"/>
    <s v="ร้านที่2"/>
    <s v="อ***า  ค***ชัยภูมิ"/>
    <s v="ชัยภูมิ"/>
    <s v="-"/>
    <s v=""/>
    <s v="27/08/2025 13:26"/>
    <s v="-"/>
    <s v="J&amp;T Express"/>
    <s v="Tiktok"/>
    <s v="tiktok"/>
    <s v=""/>
    <s v="-"/>
    <s v="27/08/2025 13:26"/>
  </r>
  <r>
    <x v="10"/>
    <x v="10"/>
    <n v="50"/>
    <n v="2"/>
    <s v="FSL16"/>
    <n v="200"/>
    <n v="0"/>
    <s v="ร้านที่2"/>
    <s v="ว***วรรณ ร***งภัย"/>
    <s v="เทศบาลนครสุราษฎร์ธานี"/>
    <s v="-"/>
    <s v=""/>
    <s v="27/08/2025 13:20"/>
    <s v="-"/>
    <s v="J&amp;T COD"/>
    <s v="Tiktok"/>
    <s v="จ่ายทีหลัง / COD"/>
    <s v=""/>
    <s v="-"/>
    <s v="27/08/2025 13:20"/>
  </r>
  <r>
    <x v="11"/>
    <x v="11"/>
    <n v="50"/>
    <n v="2"/>
    <s v="FSL16"/>
    <n v="200"/>
    <n v="0"/>
    <s v="ร้านที่2"/>
    <s v="ว***วรรณ ร***งภัย"/>
    <s v="เทศบาลนครสุราษฎร์ธานี"/>
    <s v="-"/>
    <s v=""/>
    <s v="27/08/2025 13:20"/>
    <s v="-"/>
    <s v="J&amp;T COD"/>
    <s v="Tiktok"/>
    <s v="จ่ายทีหลัง / COD"/>
    <s v=""/>
    <s v="-"/>
    <s v="27/08/2025 13:20"/>
  </r>
  <r>
    <x v="9"/>
    <x v="9"/>
    <n v="50"/>
    <n v="2"/>
    <s v="FSL16"/>
    <n v="200"/>
    <n v="0"/>
    <s v="ร้านที่2"/>
    <s v="ว***วรรณ ร***งภัย"/>
    <s v="เทศบาลนครสุราษฎร์ธานี"/>
    <s v="-"/>
    <s v=""/>
    <s v="27/08/2025 13:20"/>
    <s v="-"/>
    <s v="J&amp;T COD"/>
    <s v="Tiktok"/>
    <s v="จ่ายทีหลัง / COD"/>
    <s v=""/>
    <s v="-"/>
    <s v="27/08/2025 13:20"/>
  </r>
  <r>
    <x v="10"/>
    <x v="10"/>
    <n v="50"/>
    <n v="1"/>
    <s v="FSL15"/>
    <n v="138"/>
    <n v="38"/>
    <s v="ร้านที่2"/>
    <s v="พ***ษา ป***ุข"/>
    <s v="สุราษฎร์ธานี"/>
    <s v="-"/>
    <s v=""/>
    <s v="27/08/2025 13:17"/>
    <s v="-"/>
    <s v="J&amp;T COD"/>
    <s v="Tiktok"/>
    <s v="จ่ายทีหลัง / COD"/>
    <s v=""/>
    <s v="-"/>
    <s v="27/08/2025 13:17"/>
  </r>
  <r>
    <x v="11"/>
    <x v="11"/>
    <n v="50"/>
    <n v="1"/>
    <s v="FSL15"/>
    <n v="138"/>
    <n v="38"/>
    <s v="ร้านที่2"/>
    <s v="พ***ษา ป***ุข"/>
    <s v="สุราษฎร์ธานี"/>
    <s v="-"/>
    <s v=""/>
    <s v="27/08/2025 13:17"/>
    <s v="-"/>
    <s v="J&amp;T COD"/>
    <s v="Tiktok"/>
    <s v="จ่ายทีหลัง / COD"/>
    <s v=""/>
    <s v="-"/>
    <s v="27/08/2025 13:17"/>
  </r>
  <r>
    <x v="9"/>
    <x v="9"/>
    <n v="50"/>
    <n v="1"/>
    <s v="FSL15"/>
    <n v="138"/>
    <n v="38"/>
    <s v="ร้านที่2"/>
    <s v="พ***ษา ป***ุข"/>
    <s v="สุราษฎร์ธานี"/>
    <s v="-"/>
    <s v=""/>
    <s v="27/08/2025 13:17"/>
    <s v="-"/>
    <s v="J&amp;T COD"/>
    <s v="Tiktok"/>
    <s v="จ่ายทีหลัง / COD"/>
    <s v=""/>
    <s v="-"/>
    <s v="27/08/2025 13:17"/>
  </r>
  <r>
    <x v="6"/>
    <x v="6"/>
    <n v="68.333333333333329"/>
    <n v="3"/>
    <s v="FSL13"/>
    <n v="195"/>
    <n v="0"/>
    <s v="ร้านที่1"/>
    <s v="อ***ร"/>
    <s v="******จ-พันธุวงษ์ ตำบลบ้านเกาะ ตำบลบ้านเกาะ อำเภอเมืองสมุทรสาคร จังหวัดสมุทรสาคร 74000"/>
    <s v="74000"/>
    <s v="59"/>
    <s v="27/08/2025 13:12"/>
    <s v="-"/>
    <s v="SPX Express"/>
    <s v="Shopee"/>
    <s v="shopee"/>
    <s v=""/>
    <s v="-"/>
    <s v="27/08/2025 13:12"/>
  </r>
  <r>
    <x v="1"/>
    <x v="1"/>
    <n v="50"/>
    <n v="6"/>
    <s v="FSL12"/>
    <n v="200"/>
    <n v="0"/>
    <s v="ร้านที่2"/>
    <s v="R***ymaleebluepeach"/>
    <s v="กรุงเทพฯ"/>
    <s v="-"/>
    <s v=""/>
    <s v="27/08/2025 13:11"/>
    <s v="-"/>
    <s v="J&amp;T COD"/>
    <s v="Tiktok"/>
    <s v="จ่ายทีหลัง / COD"/>
    <s v=""/>
    <s v="-"/>
    <s v="27/08/2025 13:11"/>
  </r>
  <r>
    <x v="6"/>
    <x v="6"/>
    <n v="66.333333333333329"/>
    <n v="3"/>
    <s v="FSL11"/>
    <n v="222.75"/>
    <n v="9"/>
    <s v="ร้านที่8"/>
    <s v="โสภา สมบูรณ์ถานะ"/>
    <s v="หมู่บ้านพนาสนธ์7 ถนนนิมิตรใหม่ 57/207_x000a__x000a_คลองสามวา/ Klong Sam Waกรุงเทพมหานคร/ Bangkok_x000a_10510"/>
    <s v="10510"/>
    <s v="660813098733"/>
    <s v="27/08/2025 13:10"/>
    <s v="-"/>
    <s v="Kerry_dropoff"/>
    <s v="Lazada"/>
    <s v="lazada"/>
    <s v=""/>
    <s v="-"/>
    <s v="27/08/2025 13:10"/>
  </r>
  <r>
    <x v="10"/>
    <x v="10"/>
    <n v="50"/>
    <n v="1"/>
    <s v="FSL10"/>
    <n v="100"/>
    <n v="0"/>
    <s v="ร้านที่2"/>
    <s v="ต***ตูนตัวป่วนกวนตีน"/>
    <s v="นนทบุรี"/>
    <s v="-"/>
    <s v=""/>
    <s v="27/08/2025 13:10"/>
    <s v="-"/>
    <s v="Flash Express Thailand COD"/>
    <s v="Tiktok"/>
    <s v="จ่ายทีหลัง / COD"/>
    <s v=""/>
    <s v="-"/>
    <s v="27/08/2025 13:10"/>
  </r>
  <r>
    <x v="11"/>
    <x v="11"/>
    <n v="50"/>
    <n v="1"/>
    <s v="FSL10"/>
    <n v="100"/>
    <n v="0"/>
    <s v="ร้านที่2"/>
    <s v="ต***ตูนตัวป่วนกวนตีน"/>
    <s v="นนทบุรี"/>
    <s v="-"/>
    <s v=""/>
    <s v="27/08/2025 13:10"/>
    <s v="-"/>
    <s v="Flash Express Thailand COD"/>
    <s v="Tiktok"/>
    <s v="จ่ายทีหลัง / COD"/>
    <s v=""/>
    <s v="-"/>
    <s v="27/08/2025 13:10"/>
  </r>
  <r>
    <x v="9"/>
    <x v="9"/>
    <n v="50"/>
    <n v="1"/>
    <s v="FSL10"/>
    <n v="100"/>
    <n v="0"/>
    <s v="ร้านที่2"/>
    <s v="ต***ตูนตัวป่วนกวนตีน"/>
    <s v="นนทบุรี"/>
    <s v="-"/>
    <s v=""/>
    <s v="27/08/2025 13:10"/>
    <s v="-"/>
    <s v="Flash Express Thailand COD"/>
    <s v="Tiktok"/>
    <s v="จ่ายทีหลัง / COD"/>
    <s v=""/>
    <s v="-"/>
    <s v="27/08/2025 13:10"/>
  </r>
  <r>
    <x v="10"/>
    <x v="10"/>
    <n v="50"/>
    <n v="2"/>
    <s v="FSL9"/>
    <n v="238"/>
    <n v="38"/>
    <s v="ร้านที่2"/>
    <s v="ภ*** ป***ครัตนชล"/>
    <s v="เชียงใหม่"/>
    <s v="-"/>
    <s v=""/>
    <s v="27/08/2025 13:09"/>
    <s v="-"/>
    <s v="J&amp;T COD"/>
    <s v="Tiktok"/>
    <s v="จ่ายทีหลัง / COD"/>
    <s v=""/>
    <s v="-"/>
    <s v="27/08/2025 13:09"/>
  </r>
  <r>
    <x v="11"/>
    <x v="11"/>
    <n v="50"/>
    <n v="2"/>
    <s v="FSL9"/>
    <n v="238"/>
    <n v="38"/>
    <s v="ร้านที่2"/>
    <s v="ภ*** ป***ครัตนชล"/>
    <s v="เชียงใหม่"/>
    <s v="-"/>
    <s v=""/>
    <s v="27/08/2025 13:09"/>
    <s v="-"/>
    <s v="J&amp;T COD"/>
    <s v="Tiktok"/>
    <s v="จ่ายทีหลัง / COD"/>
    <s v=""/>
    <s v="-"/>
    <s v="27/08/2025 13:09"/>
  </r>
  <r>
    <x v="9"/>
    <x v="9"/>
    <n v="50"/>
    <n v="2"/>
    <s v="FSL9"/>
    <n v="238"/>
    <n v="38"/>
    <s v="ร้านที่2"/>
    <s v="ภ*** ป***ครัตนชล"/>
    <s v="เชียงใหม่"/>
    <s v="-"/>
    <s v=""/>
    <s v="27/08/2025 13:09"/>
    <s v="-"/>
    <s v="J&amp;T COD"/>
    <s v="Tiktok"/>
    <s v="จ่ายทีหลัง / COD"/>
    <s v=""/>
    <s v="-"/>
    <s v="27/08/2025 13:09"/>
  </r>
  <r>
    <x v="0"/>
    <x v="0"/>
    <n v="66.666666666666671"/>
    <n v="9"/>
    <s v="FSL8"/>
    <n v="300"/>
    <n v="0"/>
    <s v="ร้านที่2"/>
    <s v="ป***ดี ร***าน"/>
    <s v="ปทุมธานี"/>
    <s v="-"/>
    <s v=""/>
    <s v="27/08/2025 13:06"/>
    <s v="-"/>
    <s v="Flash Express Thailand COD"/>
    <s v="Tiktok"/>
    <s v="จ่ายทีหลัง / COD"/>
    <s v=""/>
    <s v="-"/>
    <s v="27/08/2025 13:06"/>
  </r>
  <r>
    <x v="1"/>
    <x v="1"/>
    <n v="50"/>
    <n v="6"/>
    <s v="FSL7"/>
    <n v="200"/>
    <n v="0"/>
    <s v="ร้านที่2"/>
    <s v="ว***นีย์ เ***รสูคำ"/>
    <s v="ลำปาง"/>
    <s v="-"/>
    <s v=""/>
    <s v="27/08/2025 12:48"/>
    <s v="-"/>
    <s v="J&amp;T COD"/>
    <s v="Tiktok"/>
    <s v="จ่ายทีหลัง / COD"/>
    <s v=""/>
    <s v="-"/>
    <s v="27/08/2025 12:48"/>
  </r>
  <r>
    <x v="1"/>
    <x v="1"/>
    <n v="33.333333333333336"/>
    <n v="3"/>
    <s v="FSL6"/>
    <n v="100"/>
    <n v="0"/>
    <s v="ร้านที่2"/>
    <s v="น***า ป***รัง"/>
    <s v="ขอนแก่น"/>
    <s v="-"/>
    <s v=""/>
    <s v="27/08/2025 12:41"/>
    <s v="-"/>
    <s v="J&amp;T COD"/>
    <s v="Tiktok"/>
    <s v="จ่ายทีหลัง / COD"/>
    <s v=""/>
    <s v="-"/>
    <s v="27/08/2025 12:41"/>
  </r>
  <r>
    <x v="1"/>
    <x v="1"/>
    <n v="50"/>
    <n v="6"/>
    <s v="FSL5"/>
    <n v="200"/>
    <n v="0"/>
    <s v="ร้านที่2"/>
    <s v="ป***"/>
    <s v="กรุงเทพฯ"/>
    <s v="-"/>
    <s v=""/>
    <s v="27/08/2025 12:41"/>
    <s v="-"/>
    <s v="J&amp;T Express"/>
    <s v="Tiktok"/>
    <s v="tiktok"/>
    <s v=""/>
    <s v="-"/>
    <s v="27/08/2025 12:40"/>
  </r>
  <r>
    <x v="10"/>
    <x v="10"/>
    <n v="50"/>
    <n v="1"/>
    <s v="FSL4"/>
    <n v="138"/>
    <n v="38"/>
    <s v="ร้านที่2"/>
    <s v="ก*** ส***"/>
    <s v="นครพนม"/>
    <s v="-"/>
    <s v=""/>
    <s v="27/08/2025 12:19"/>
    <s v="-"/>
    <s v="J&amp;T COD"/>
    <s v="Tiktok"/>
    <s v="จ่ายทีหลัง / COD"/>
    <s v=""/>
    <s v="-"/>
    <s v="27/08/2025 12:20"/>
  </r>
  <r>
    <x v="11"/>
    <x v="11"/>
    <n v="50"/>
    <n v="1"/>
    <s v="FSL4"/>
    <n v="138"/>
    <n v="38"/>
    <s v="ร้านที่2"/>
    <s v="ก*** ส***"/>
    <s v="นครพนม"/>
    <s v="-"/>
    <s v=""/>
    <s v="27/08/2025 12:19"/>
    <s v="-"/>
    <s v="J&amp;T COD"/>
    <s v="Tiktok"/>
    <s v="จ่ายทีหลัง / COD"/>
    <s v=""/>
    <s v="-"/>
    <s v="27/08/2025 12:20"/>
  </r>
  <r>
    <x v="9"/>
    <x v="9"/>
    <n v="50"/>
    <n v="1"/>
    <s v="FSL4"/>
    <n v="138"/>
    <n v="38"/>
    <s v="ร้านที่2"/>
    <s v="ก*** ส***"/>
    <s v="นครพนม"/>
    <s v="-"/>
    <s v=""/>
    <s v="27/08/2025 12:19"/>
    <s v="-"/>
    <s v="J&amp;T COD"/>
    <s v="Tiktok"/>
    <s v="จ่ายทีหลัง / COD"/>
    <s v=""/>
    <s v="-"/>
    <s v="27/08/2025 12:20"/>
  </r>
  <r>
    <x v="11"/>
    <x v="19"/>
    <n v="48.16"/>
    <n v="1"/>
    <s v="FSL3"/>
    <n v="278.11"/>
    <n v="45"/>
    <s v="ร้านที่3"/>
    <s v="สิทธิพงษ์"/>
    <s v="124/65 อาคารบ้านพักการท่าเรือ ถนนท่าเรือ แขวงคลองเตย เขตคลองเตย กทม_x000a__x000a_คลองเตย/ Khlong Toeiกรุงเทพมหานคร/ Bangkok_x000a_10110"/>
    <s v="10110"/>
    <s v="660859712396"/>
    <s v="27/08/2025 12:12"/>
    <s v="-"/>
    <s v="Kerry_dropoff"/>
    <s v="Lazada"/>
    <s v="lazada"/>
    <s v=""/>
    <s v="-"/>
    <s v="27/08/2025 12:12"/>
  </r>
  <r>
    <x v="6"/>
    <x v="20"/>
    <n v="79.97"/>
    <n v="1"/>
    <s v="FSL3"/>
    <n v="278.11"/>
    <n v="45"/>
    <s v="ร้านที่3"/>
    <s v="สิทธิพงษ์"/>
    <s v="124/65 อาคารบ้านพักการท่าเรือ ถนนท่าเรือ แขวงคลองเตย เขตคลองเตย กทม_x000a__x000a_คลองเตย/ Khlong Toeiกรุงเทพมหานคร/ Bangkok_x000a_10110"/>
    <s v="10110"/>
    <s v="660859712396"/>
    <s v="27/08/2025 12:12"/>
    <s v="-"/>
    <s v="Kerry_dropoff"/>
    <s v="Lazada"/>
    <s v="lazada"/>
    <s v=""/>
    <s v="-"/>
    <s v="27/08/2025 12:12"/>
  </r>
  <r>
    <x v="17"/>
    <x v="21"/>
    <n v="54.5"/>
    <n v="2"/>
    <s v="FSL3"/>
    <n v="278.11"/>
    <n v="45"/>
    <s v="ร้านที่3"/>
    <s v="สิทธิพงษ์"/>
    <s v="124/65 อาคารบ้านพักการท่าเรือ ถนนท่าเรือ แขวงคลองเตย เขตคลองเตย กทม_x000a__x000a_คลองเตย/ Khlong Toeiกรุงเทพมหานคร/ Bangkok_x000a_10110"/>
    <s v="10110"/>
    <s v="660859712396"/>
    <s v="27/08/2025 12:12"/>
    <s v="-"/>
    <s v="Kerry_dropoff"/>
    <s v="Lazada"/>
    <s v="lazada"/>
    <s v=""/>
    <s v="-"/>
    <s v="27/08/2025 12:12"/>
  </r>
  <r>
    <x v="6"/>
    <x v="6"/>
    <n v="76"/>
    <n v="3"/>
    <s v="FSL2"/>
    <n v="218"/>
    <n v="0"/>
    <s v="ร้านที่1"/>
    <s v="น******ฐ"/>
    <s v="******ขที่ 9 หมู่ 14 ต.หนองโพ อ.ตาคลี ตำบลหนองโพ อำเภอตาคลี จังหวัดนครสวรรค์ 60140"/>
    <s v="60140"/>
    <s v="08"/>
    <s v="27/08/2025 12:08"/>
    <s v="-"/>
    <s v="SPX Express"/>
    <s v="Shopee"/>
    <s v="shopee"/>
    <s v=""/>
    <s v="-"/>
    <s v="27/08/2025 12:04"/>
  </r>
  <r>
    <x v="1"/>
    <x v="1"/>
    <n v="33.333333333333336"/>
    <n v="3"/>
    <s v="FSL1"/>
    <n v="129"/>
    <n v="29"/>
    <s v="ร้านที่2"/>
    <s v="ว***า เ***อุดม"/>
    <s v="นครสวรรค์"/>
    <s v="-"/>
    <s v=""/>
    <s v="27/08/2025 12:02"/>
    <s v="-"/>
    <s v="J&amp;T COD"/>
    <s v="Tiktok"/>
    <s v="จ่ายทีหลัง / COD"/>
    <s v=""/>
    <s v="-"/>
    <s v="27/08/2025 12:02"/>
  </r>
  <r>
    <x v="1"/>
    <x v="1"/>
    <n v="33.333333333333336"/>
    <n v="3"/>
    <s v="FSK99"/>
    <n v="100"/>
    <n v="0"/>
    <s v="ร้านที่2"/>
    <s v="น***วนิชยา​ ว***ขันคำ"/>
    <s v="ระยอง"/>
    <s v="-"/>
    <s v=""/>
    <s v="27/08/2025 11:57"/>
    <s v="-"/>
    <s v="J&amp;T Express"/>
    <s v="Tiktok"/>
    <s v="tiktok"/>
    <s v=""/>
    <s v="-"/>
    <s v="27/08/2025 11:58"/>
  </r>
  <r>
    <x v="10"/>
    <x v="10"/>
    <n v="50"/>
    <n v="2"/>
    <s v="FSK98"/>
    <n v="200"/>
    <n v="0"/>
    <s v="ร้านที่2"/>
    <s v="จ***ณี"/>
    <s v="สุราษฎร์ธานี"/>
    <s v="-"/>
    <s v=""/>
    <s v="27/08/2025 11:54"/>
    <s v="-"/>
    <s v="J&amp;T COD"/>
    <s v="Tiktok"/>
    <s v="จ่ายทีหลัง / COD"/>
    <s v=""/>
    <s v="-"/>
    <s v="27/08/2025 11:54"/>
  </r>
  <r>
    <x v="11"/>
    <x v="11"/>
    <n v="50"/>
    <n v="2"/>
    <s v="FSK98"/>
    <n v="200"/>
    <n v="0"/>
    <s v="ร้านที่2"/>
    <s v="จ***ณี"/>
    <s v="สุราษฎร์ธานี"/>
    <s v="-"/>
    <s v=""/>
    <s v="27/08/2025 11:54"/>
    <s v="-"/>
    <s v="J&amp;T COD"/>
    <s v="Tiktok"/>
    <s v="จ่ายทีหลัง / COD"/>
    <s v=""/>
    <s v="-"/>
    <s v="27/08/2025 11:54"/>
  </r>
  <r>
    <x v="9"/>
    <x v="9"/>
    <n v="50"/>
    <n v="2"/>
    <s v="FSK98"/>
    <n v="200"/>
    <n v="0"/>
    <s v="ร้านที่2"/>
    <s v="จ***ณี"/>
    <s v="สุราษฎร์ธานี"/>
    <s v="-"/>
    <s v=""/>
    <s v="27/08/2025 11:54"/>
    <s v="-"/>
    <s v="J&amp;T COD"/>
    <s v="Tiktok"/>
    <s v="จ่ายทีหลัง / COD"/>
    <s v=""/>
    <s v="-"/>
    <s v="27/08/2025 11:54"/>
  </r>
  <r>
    <x v="10"/>
    <x v="10"/>
    <n v="50"/>
    <n v="1"/>
    <s v="FSK97"/>
    <n v="135"/>
    <n v="35"/>
    <s v="ร้านที่2"/>
    <s v="อ*** พ***พันธ์"/>
    <s v="ปทุมธานี"/>
    <s v="-"/>
    <s v=""/>
    <s v="27/08/2025 11:53"/>
    <s v="-"/>
    <s v="J&amp;T Express"/>
    <s v="Tiktok"/>
    <s v="tiktok"/>
    <s v=""/>
    <s v="-"/>
    <s v="27/08/2025 11:53"/>
  </r>
  <r>
    <x v="11"/>
    <x v="11"/>
    <n v="50"/>
    <n v="1"/>
    <s v="FSK97"/>
    <n v="135"/>
    <n v="35"/>
    <s v="ร้านที่2"/>
    <s v="อ*** พ***พันธ์"/>
    <s v="ปทุมธานี"/>
    <s v="-"/>
    <s v=""/>
    <s v="27/08/2025 11:53"/>
    <s v="-"/>
    <s v="J&amp;T Express"/>
    <s v="Tiktok"/>
    <s v="tiktok"/>
    <s v=""/>
    <s v="-"/>
    <s v="27/08/2025 11:53"/>
  </r>
  <r>
    <x v="9"/>
    <x v="9"/>
    <n v="50"/>
    <n v="1"/>
    <s v="FSK97"/>
    <n v="135"/>
    <n v="35"/>
    <s v="ร้านที่2"/>
    <s v="อ*** พ***พันธ์"/>
    <s v="ปทุมธานี"/>
    <s v="-"/>
    <s v=""/>
    <s v="27/08/2025 11:53"/>
    <s v="-"/>
    <s v="J&amp;T Express"/>
    <s v="Tiktok"/>
    <s v="tiktok"/>
    <s v=""/>
    <s v="-"/>
    <s v="27/08/2025 11:53"/>
  </r>
  <r>
    <x v="10"/>
    <x v="10"/>
    <n v="50"/>
    <n v="1"/>
    <s v="FSK95"/>
    <n v="138"/>
    <n v="38"/>
    <s v="ร้านที่2"/>
    <s v="ร*** ก***เตี๋ยวเรือ"/>
    <s v="ร้อยเอ็ด"/>
    <s v="-"/>
    <s v=""/>
    <s v="27/08/2025 11:40"/>
    <s v="-"/>
    <s v="J&amp;T COD"/>
    <s v="Tiktok"/>
    <s v="จ่ายทีหลัง / COD"/>
    <s v=""/>
    <s v="-"/>
    <s v="27/08/2025 11:40"/>
  </r>
  <r>
    <x v="11"/>
    <x v="11"/>
    <n v="50"/>
    <n v="1"/>
    <s v="FSK95"/>
    <n v="138"/>
    <n v="38"/>
    <s v="ร้านที่2"/>
    <s v="ร*** ก***เตี๋ยวเรือ"/>
    <s v="ร้อยเอ็ด"/>
    <s v="-"/>
    <s v=""/>
    <s v="27/08/2025 11:40"/>
    <s v="-"/>
    <s v="J&amp;T COD"/>
    <s v="Tiktok"/>
    <s v="จ่ายทีหลัง / COD"/>
    <s v=""/>
    <s v="-"/>
    <s v="27/08/2025 11:40"/>
  </r>
  <r>
    <x v="9"/>
    <x v="9"/>
    <n v="50"/>
    <n v="1"/>
    <s v="FSK95"/>
    <n v="138"/>
    <n v="38"/>
    <s v="ร้านที่2"/>
    <s v="ร*** ก***เตี๋ยวเรือ"/>
    <s v="ร้อยเอ็ด"/>
    <s v="-"/>
    <s v=""/>
    <s v="27/08/2025 11:40"/>
    <s v="-"/>
    <s v="J&amp;T COD"/>
    <s v="Tiktok"/>
    <s v="จ่ายทีหลัง / COD"/>
    <s v=""/>
    <s v="-"/>
    <s v="27/08/2025 11:40"/>
  </r>
  <r>
    <x v="2"/>
    <x v="2"/>
    <n v="27.5"/>
    <n v="8"/>
    <s v="FSK94"/>
    <n v="270"/>
    <n v="0"/>
    <s v="ร้านที่2"/>
    <s v="จ***นา  ส***ิ"/>
    <s v="ลำพูน"/>
    <s v="-"/>
    <s v=""/>
    <s v="27/08/2025 11:36"/>
    <s v="-"/>
    <s v="J&amp;T COD"/>
    <s v="Tiktok"/>
    <s v="จ่ายทีหลัง / COD"/>
    <s v=""/>
    <s v="-"/>
    <s v="27/08/2025 11:36"/>
  </r>
  <r>
    <x v="10"/>
    <x v="10"/>
    <n v="50"/>
    <n v="1"/>
    <s v="FSK92"/>
    <n v="100"/>
    <n v="0"/>
    <s v="ร้านที่2"/>
    <s v="น***จันทิมา บ***ำไพ"/>
    <s v="กรุงเทพมหานคร"/>
    <s v="-"/>
    <s v=""/>
    <s v="27/08/2025 11:32"/>
    <s v="-"/>
    <s v="J&amp;T COD"/>
    <s v="Tiktok"/>
    <s v="จ่ายทีหลัง / COD"/>
    <s v=""/>
    <s v="-"/>
    <s v="27/08/2025 11:32"/>
  </r>
  <r>
    <x v="11"/>
    <x v="11"/>
    <n v="50"/>
    <n v="1"/>
    <s v="FSK92"/>
    <n v="100"/>
    <n v="0"/>
    <s v="ร้านที่2"/>
    <s v="น***จันทิมา บ***ำไพ"/>
    <s v="กรุงเทพมหานคร"/>
    <s v="-"/>
    <s v=""/>
    <s v="27/08/2025 11:32"/>
    <s v="-"/>
    <s v="J&amp;T COD"/>
    <s v="Tiktok"/>
    <s v="จ่ายทีหลัง / COD"/>
    <s v=""/>
    <s v="-"/>
    <s v="27/08/2025 11:32"/>
  </r>
  <r>
    <x v="9"/>
    <x v="9"/>
    <n v="50"/>
    <n v="1"/>
    <s v="FSK92"/>
    <n v="100"/>
    <n v="0"/>
    <s v="ร้านที่2"/>
    <s v="น***จันทิมา บ***ำไพ"/>
    <s v="กรุงเทพมหานคร"/>
    <s v="-"/>
    <s v=""/>
    <s v="27/08/2025 11:32"/>
    <s v="-"/>
    <s v="J&amp;T COD"/>
    <s v="Tiktok"/>
    <s v="จ่ายทีหลัง / COD"/>
    <s v=""/>
    <s v="-"/>
    <s v="27/08/2025 11:32"/>
  </r>
  <r>
    <x v="10"/>
    <x v="10"/>
    <n v="50"/>
    <n v="1"/>
    <s v="FSK91"/>
    <n v="100"/>
    <n v="0"/>
    <s v="ร้านที่2"/>
    <s v="พ***ย์"/>
    <s v="พิจิตร"/>
    <s v="-"/>
    <s v=""/>
    <s v="27/08/2025 11:31"/>
    <s v="-"/>
    <s v="J&amp;T Express"/>
    <s v="Tiktok"/>
    <s v="tiktok"/>
    <s v=""/>
    <s v="-"/>
    <s v="27/08/2025 11:31"/>
  </r>
  <r>
    <x v="11"/>
    <x v="11"/>
    <n v="50"/>
    <n v="1"/>
    <s v="FSK91"/>
    <n v="100"/>
    <n v="0"/>
    <s v="ร้านที่2"/>
    <s v="พ***ย์"/>
    <s v="พิจิตร"/>
    <s v="-"/>
    <s v=""/>
    <s v="27/08/2025 11:31"/>
    <s v="-"/>
    <s v="J&amp;T Express"/>
    <s v="Tiktok"/>
    <s v="tiktok"/>
    <s v=""/>
    <s v="-"/>
    <s v="27/08/2025 11:31"/>
  </r>
  <r>
    <x v="9"/>
    <x v="9"/>
    <n v="50"/>
    <n v="1"/>
    <s v="FSK91"/>
    <n v="100"/>
    <n v="0"/>
    <s v="ร้านที่2"/>
    <s v="พ***ย์"/>
    <s v="พิจิตร"/>
    <s v="-"/>
    <s v=""/>
    <s v="27/08/2025 11:31"/>
    <s v="-"/>
    <s v="J&amp;T Express"/>
    <s v="Tiktok"/>
    <s v="tiktok"/>
    <s v=""/>
    <s v="-"/>
    <s v="27/08/2025 11:31"/>
  </r>
  <r>
    <x v="10"/>
    <x v="10"/>
    <n v="50"/>
    <n v="2"/>
    <s v="FSK90"/>
    <n v="200"/>
    <n v="0"/>
    <s v="ร้านที่2"/>
    <s v="น** ศ***ุธ เ***กลาด"/>
    <s v="ฉะเชิงเทรา"/>
    <s v="-"/>
    <s v=""/>
    <s v="27/08/2025 11:29"/>
    <s v="-"/>
    <s v="J&amp;T COD"/>
    <s v="Tiktok"/>
    <s v="จ่ายทีหลัง / COD"/>
    <s v=""/>
    <s v="-"/>
    <s v="27/08/2025 11:29"/>
  </r>
  <r>
    <x v="11"/>
    <x v="11"/>
    <n v="50"/>
    <n v="2"/>
    <s v="FSK90"/>
    <n v="200"/>
    <n v="0"/>
    <s v="ร้านที่2"/>
    <s v="น** ศ***ุธ เ***กลาด"/>
    <s v="ฉะเชิงเทรา"/>
    <s v="-"/>
    <s v=""/>
    <s v="27/08/2025 11:29"/>
    <s v="-"/>
    <s v="J&amp;T COD"/>
    <s v="Tiktok"/>
    <s v="จ่ายทีหลัง / COD"/>
    <s v=""/>
    <s v="-"/>
    <s v="27/08/2025 11:29"/>
  </r>
  <r>
    <x v="9"/>
    <x v="9"/>
    <n v="50"/>
    <n v="2"/>
    <s v="FSK90"/>
    <n v="200"/>
    <n v="0"/>
    <s v="ร้านที่2"/>
    <s v="น** ศ***ุธ เ***กลาด"/>
    <s v="ฉะเชิงเทรา"/>
    <s v="-"/>
    <s v=""/>
    <s v="27/08/2025 11:29"/>
    <s v="-"/>
    <s v="J&amp;T COD"/>
    <s v="Tiktok"/>
    <s v="จ่ายทีหลัง / COD"/>
    <s v=""/>
    <s v="-"/>
    <s v="27/08/2025 11:29"/>
  </r>
  <r>
    <x v="10"/>
    <x v="10"/>
    <n v="50"/>
    <n v="2"/>
    <s v="FSK89"/>
    <n v="200"/>
    <n v="0"/>
    <s v="ร้านที่2"/>
    <s v="ไ***นทร์ น***ดม"/>
    <s v="เทศบาลนครขอนแก่น"/>
    <s v="-"/>
    <s v=""/>
    <s v="27/08/2025 11:26"/>
    <s v="-"/>
    <s v="J&amp;T COD"/>
    <s v="Tiktok"/>
    <s v="จ่ายทีหลัง / COD"/>
    <s v=""/>
    <s v="-"/>
    <s v="27/08/2025 11:26"/>
  </r>
  <r>
    <x v="11"/>
    <x v="11"/>
    <n v="50"/>
    <n v="2"/>
    <s v="FSK89"/>
    <n v="200"/>
    <n v="0"/>
    <s v="ร้านที่2"/>
    <s v="ไ***นทร์ น***ดม"/>
    <s v="เทศบาลนครขอนแก่น"/>
    <s v="-"/>
    <s v=""/>
    <s v="27/08/2025 11:26"/>
    <s v="-"/>
    <s v="J&amp;T COD"/>
    <s v="Tiktok"/>
    <s v="จ่ายทีหลัง / COD"/>
    <s v=""/>
    <s v="-"/>
    <s v="27/08/2025 11:26"/>
  </r>
  <r>
    <x v="9"/>
    <x v="9"/>
    <n v="50"/>
    <n v="2"/>
    <s v="FSK89"/>
    <n v="200"/>
    <n v="0"/>
    <s v="ร้านที่2"/>
    <s v="ไ***นทร์ น***ดม"/>
    <s v="เทศบาลนครขอนแก่น"/>
    <s v="-"/>
    <s v=""/>
    <s v="27/08/2025 11:26"/>
    <s v="-"/>
    <s v="J&amp;T COD"/>
    <s v="Tiktok"/>
    <s v="จ่ายทีหลัง / COD"/>
    <s v=""/>
    <s v="-"/>
    <s v="27/08/2025 11:26"/>
  </r>
  <r>
    <x v="0"/>
    <x v="0"/>
    <n v="66.666666666666671"/>
    <n v="6"/>
    <s v="FSK88"/>
    <n v="208"/>
    <n v="8"/>
    <s v="ร้านที่2"/>
    <s v="เ***มศรี แ***ิลลี่"/>
    <s v="ภูเก็ต"/>
    <s v="-"/>
    <s v=""/>
    <s v="27/08/2025 11:23"/>
    <s v="-"/>
    <s v="J&amp;T Express"/>
    <s v="Tiktok"/>
    <s v="tiktok"/>
    <s v=""/>
    <s v="-"/>
    <s v="27/08/2025 11:24"/>
  </r>
  <r>
    <x v="10"/>
    <x v="10"/>
    <n v="50"/>
    <n v="1"/>
    <s v="FSK85"/>
    <n v="135"/>
    <n v="35"/>
    <s v="ร้านที่2"/>
    <s v="ส***ยากร ย***พชร"/>
    <s v="สมุทรปราการ"/>
    <s v="-"/>
    <s v=""/>
    <s v="27/08/2025 11:21"/>
    <s v="-"/>
    <s v="J&amp;T COD"/>
    <s v="Tiktok"/>
    <s v="จ่ายทีหลัง / COD"/>
    <s v=""/>
    <s v="-"/>
    <s v="27/08/2025 11:21"/>
  </r>
  <r>
    <x v="11"/>
    <x v="11"/>
    <n v="50"/>
    <n v="1"/>
    <s v="FSK85"/>
    <n v="135"/>
    <n v="35"/>
    <s v="ร้านที่2"/>
    <s v="ส***ยากร ย***พชร"/>
    <s v="สมุทรปราการ"/>
    <s v="-"/>
    <s v=""/>
    <s v="27/08/2025 11:21"/>
    <s v="-"/>
    <s v="J&amp;T COD"/>
    <s v="Tiktok"/>
    <s v="จ่ายทีหลัง / COD"/>
    <s v=""/>
    <s v="-"/>
    <s v="27/08/2025 11:21"/>
  </r>
  <r>
    <x v="9"/>
    <x v="9"/>
    <n v="50"/>
    <n v="1"/>
    <s v="FSK85"/>
    <n v="135"/>
    <n v="35"/>
    <s v="ร้านที่2"/>
    <s v="ส***ยากร ย***พชร"/>
    <s v="สมุทรปราการ"/>
    <s v="-"/>
    <s v=""/>
    <s v="27/08/2025 11:21"/>
    <s v="-"/>
    <s v="J&amp;T COD"/>
    <s v="Tiktok"/>
    <s v="จ่ายทีหลัง / COD"/>
    <s v=""/>
    <s v="-"/>
    <s v="27/08/2025 11:21"/>
  </r>
  <r>
    <x v="2"/>
    <x v="2"/>
    <n v="45"/>
    <n v="2"/>
    <s v="FSK84"/>
    <n v="82"/>
    <n v="0"/>
    <s v="ร้านที่4"/>
    <s v="ธ***รัตน์ ค***"/>
    <s v="บุรีรัมย์"/>
    <s v="-"/>
    <s v=""/>
    <s v="27/08/2025 11:20"/>
    <s v="-"/>
    <s v="J&amp;T COD"/>
    <s v="Tiktok"/>
    <s v="จ่ายทีหลัง / COD"/>
    <s v=""/>
    <s v="-"/>
    <s v="27/08/2025 11:20"/>
  </r>
  <r>
    <x v="7"/>
    <x v="7"/>
    <n v="66"/>
    <n v="1"/>
    <s v="FSK82"/>
    <n v="222"/>
    <n v="0"/>
    <s v="ร้านที่1"/>
    <s v="เ*****า"/>
    <s v="******งลูกเสือ ตำบลบางลูกเสือ อำเภอองครักษ์ จังหวัดนครนายก 26120"/>
    <s v="26120"/>
    <s v="81"/>
    <s v="27/08/2025 11:48"/>
    <s v="-"/>
    <s v="SPX Express"/>
    <s v="Shopee"/>
    <s v="shopee"/>
    <s v=""/>
    <s v="-"/>
    <s v="27/08/2025 11:18"/>
  </r>
  <r>
    <x v="8"/>
    <x v="8"/>
    <n v="66"/>
    <n v="1"/>
    <s v="FSK82"/>
    <n v="222"/>
    <n v="0"/>
    <s v="ร้านที่1"/>
    <s v="เ*****า"/>
    <s v="******งลูกเสือ ตำบลบางลูกเสือ อำเภอองครักษ์ จังหวัดนครนายก 26120"/>
    <s v="26120"/>
    <s v="81"/>
    <s v="27/08/2025 11:48"/>
    <s v="-"/>
    <s v="SPX Express"/>
    <s v="Shopee"/>
    <s v="shopee"/>
    <s v=""/>
    <s v="-"/>
    <s v="27/08/2025 11:18"/>
  </r>
  <r>
    <x v="6"/>
    <x v="6"/>
    <n v="67"/>
    <n v="1"/>
    <s v="FSK82"/>
    <n v="222"/>
    <n v="0"/>
    <s v="ร้านที่1"/>
    <s v="เ*****า"/>
    <s v="******งลูกเสือ ตำบลบางลูกเสือ อำเภอองครักษ์ จังหวัดนครนายก 26120"/>
    <s v="26120"/>
    <s v="81"/>
    <s v="27/08/2025 11:48"/>
    <s v="-"/>
    <s v="SPX Express"/>
    <s v="Shopee"/>
    <s v="shopee"/>
    <s v=""/>
    <s v="-"/>
    <s v="27/08/2025 11:18"/>
  </r>
  <r>
    <x v="1"/>
    <x v="1"/>
    <n v="33.333333333333336"/>
    <n v="3"/>
    <s v="FSK81"/>
    <n v="480"/>
    <n v="0"/>
    <s v="ร้านที่2"/>
    <s v="ณ***รณ  แ***จริญ"/>
    <s v="สมุทรสาคร"/>
    <s v="-"/>
    <s v=""/>
    <s v="27/08/2025 11:16"/>
    <s v="-"/>
    <s v="J&amp;T COD"/>
    <s v="Tiktok"/>
    <s v="จ่ายทีหลัง / COD"/>
    <s v=""/>
    <s v="-"/>
    <s v="27/08/2025 11:16"/>
  </r>
  <r>
    <x v="1"/>
    <x v="1"/>
    <n v="33.333333333333336"/>
    <n v="6"/>
    <s v="FSK81"/>
    <n v="480"/>
    <n v="0"/>
    <s v="ร้านที่2"/>
    <s v="ณ***รณ  แ***จริญ"/>
    <s v="สมุทรสาคร"/>
    <s v="-"/>
    <s v=""/>
    <s v="27/08/2025 11:16"/>
    <s v="-"/>
    <s v="J&amp;T COD"/>
    <s v="Tiktok"/>
    <s v="จ่ายทีหลัง / COD"/>
    <s v=""/>
    <s v="-"/>
    <s v="27/08/2025 11:16"/>
  </r>
  <r>
    <x v="1"/>
    <x v="1"/>
    <n v="50"/>
    <n v="6"/>
    <s v="FSK81"/>
    <n v="480"/>
    <n v="0"/>
    <s v="ร้านที่2"/>
    <s v="ณ***รณ  แ***จริญ"/>
    <s v="สมุทรสาคร"/>
    <s v="-"/>
    <s v=""/>
    <s v="27/08/2025 11:16"/>
    <s v="-"/>
    <s v="J&amp;T COD"/>
    <s v="Tiktok"/>
    <s v="จ่ายทีหลัง / COD"/>
    <s v=""/>
    <s v="-"/>
    <s v="27/08/2025 11:16"/>
  </r>
  <r>
    <x v="10"/>
    <x v="10"/>
    <n v="50"/>
    <n v="2"/>
    <s v="FSK80"/>
    <n v="200"/>
    <n v="0"/>
    <s v="ร้านที่2"/>
    <s v="อ*** ล***ล"/>
    <s v="สกลนคร"/>
    <s v="-"/>
    <s v=""/>
    <s v="27/08/2025 11:14"/>
    <s v="-"/>
    <s v="J&amp;T COD"/>
    <s v="Tiktok"/>
    <s v="จ่ายทีหลัง / COD"/>
    <s v=""/>
    <s v="-"/>
    <s v="27/08/2025 11:14"/>
  </r>
  <r>
    <x v="11"/>
    <x v="11"/>
    <n v="50"/>
    <n v="2"/>
    <s v="FSK80"/>
    <n v="200"/>
    <n v="0"/>
    <s v="ร้านที่2"/>
    <s v="อ*** ล***ล"/>
    <s v="สกลนคร"/>
    <s v="-"/>
    <s v=""/>
    <s v="27/08/2025 11:14"/>
    <s v="-"/>
    <s v="J&amp;T COD"/>
    <s v="Tiktok"/>
    <s v="จ่ายทีหลัง / COD"/>
    <s v=""/>
    <s v="-"/>
    <s v="27/08/2025 11:14"/>
  </r>
  <r>
    <x v="9"/>
    <x v="9"/>
    <n v="50"/>
    <n v="2"/>
    <s v="FSK80"/>
    <n v="200"/>
    <n v="0"/>
    <s v="ร้านที่2"/>
    <s v="อ*** ล***ล"/>
    <s v="สกลนคร"/>
    <s v="-"/>
    <s v=""/>
    <s v="27/08/2025 11:14"/>
    <s v="-"/>
    <s v="J&amp;T COD"/>
    <s v="Tiktok"/>
    <s v="จ่ายทีหลัง / COD"/>
    <s v=""/>
    <s v="-"/>
    <s v="27/08/2025 11:14"/>
  </r>
  <r>
    <x v="10"/>
    <x v="10"/>
    <n v="50"/>
    <n v="2"/>
    <s v="FSK79"/>
    <n v="200"/>
    <n v="0"/>
    <s v="ร้านที่2"/>
    <s v="ว***า"/>
    <s v="กรุงเทพฯ"/>
    <s v="-"/>
    <s v=""/>
    <s v="27/08/2025 11:14"/>
    <s v="-"/>
    <s v="J&amp;T COD"/>
    <s v="Tiktok"/>
    <s v="จ่ายทีหลัง / COD"/>
    <s v=""/>
    <s v="-"/>
    <s v="27/08/2025 11:14"/>
  </r>
  <r>
    <x v="11"/>
    <x v="11"/>
    <n v="50"/>
    <n v="2"/>
    <s v="FSK79"/>
    <n v="200"/>
    <n v="0"/>
    <s v="ร้านที่2"/>
    <s v="ว***า"/>
    <s v="กรุงเทพฯ"/>
    <s v="-"/>
    <s v=""/>
    <s v="27/08/2025 11:14"/>
    <s v="-"/>
    <s v="J&amp;T COD"/>
    <s v="Tiktok"/>
    <s v="จ่ายทีหลัง / COD"/>
    <s v=""/>
    <s v="-"/>
    <s v="27/08/2025 11:14"/>
  </r>
  <r>
    <x v="9"/>
    <x v="9"/>
    <n v="50"/>
    <n v="2"/>
    <s v="FSK79"/>
    <n v="200"/>
    <n v="0"/>
    <s v="ร้านที่2"/>
    <s v="ว***า"/>
    <s v="กรุงเทพฯ"/>
    <s v="-"/>
    <s v=""/>
    <s v="27/08/2025 11:14"/>
    <s v="-"/>
    <s v="J&amp;T COD"/>
    <s v="Tiktok"/>
    <s v="จ่ายทีหลัง / COD"/>
    <s v=""/>
    <s v="-"/>
    <s v="27/08/2025 11:14"/>
  </r>
  <r>
    <x v="10"/>
    <x v="10"/>
    <n v="50"/>
    <n v="2"/>
    <s v="FSK78"/>
    <n v="200"/>
    <n v="0"/>
    <s v="ร้านที่2"/>
    <s v="ช***นต์ ต***จิตร"/>
    <s v="อ่างทอง"/>
    <s v="-"/>
    <s v=""/>
    <s v="27/08/2025 11:13"/>
    <s v="-"/>
    <s v="J&amp;T COD"/>
    <s v="Tiktok"/>
    <s v="จ่ายทีหลัง / COD"/>
    <s v=""/>
    <s v="-"/>
    <s v="27/08/2025 11:14"/>
  </r>
  <r>
    <x v="11"/>
    <x v="11"/>
    <n v="50"/>
    <n v="2"/>
    <s v="FSK78"/>
    <n v="200"/>
    <n v="0"/>
    <s v="ร้านที่2"/>
    <s v="ช***นต์ ต***จิตร"/>
    <s v="อ่างทอง"/>
    <s v="-"/>
    <s v=""/>
    <s v="27/08/2025 11:13"/>
    <s v="-"/>
    <s v="J&amp;T COD"/>
    <s v="Tiktok"/>
    <s v="จ่ายทีหลัง / COD"/>
    <s v=""/>
    <s v="-"/>
    <s v="27/08/2025 11:14"/>
  </r>
  <r>
    <x v="9"/>
    <x v="9"/>
    <n v="50"/>
    <n v="2"/>
    <s v="FSK78"/>
    <n v="200"/>
    <n v="0"/>
    <s v="ร้านที่2"/>
    <s v="ช***นต์ ต***จิตร"/>
    <s v="อ่างทอง"/>
    <s v="-"/>
    <s v=""/>
    <s v="27/08/2025 11:13"/>
    <s v="-"/>
    <s v="J&amp;T COD"/>
    <s v="Tiktok"/>
    <s v="จ่ายทีหลัง / COD"/>
    <s v=""/>
    <s v="-"/>
    <s v="27/08/2025 11:14"/>
  </r>
  <r>
    <x v="1"/>
    <x v="1"/>
    <n v="50"/>
    <n v="6"/>
    <s v="FSK76"/>
    <n v="200"/>
    <n v="0"/>
    <s v="ร้านที่2"/>
    <s v="ร***ฏา ร***สนุทร"/>
    <s v="สระบุรี"/>
    <s v="-"/>
    <s v=""/>
    <s v="27/08/2025 11:11"/>
    <s v="-"/>
    <s v="J&amp;T COD"/>
    <s v="Tiktok"/>
    <s v="จ่ายทีหลัง / COD"/>
    <s v=""/>
    <s v="-"/>
    <s v="27/08/2025 11:11"/>
  </r>
  <r>
    <x v="10"/>
    <x v="10"/>
    <n v="50"/>
    <n v="4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11"/>
    <x v="11"/>
    <n v="50"/>
    <n v="4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9"/>
    <x v="9"/>
    <n v="50"/>
    <n v="4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10"/>
    <x v="10"/>
    <n v="50"/>
    <n v="2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11"/>
    <x v="11"/>
    <n v="50"/>
    <n v="2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9"/>
    <x v="9"/>
    <n v="50"/>
    <n v="2"/>
    <s v="FSK72"/>
    <n v="596"/>
    <n v="16"/>
    <s v="ร้านที่2"/>
    <s v="ค***ุภัสสร จ***ล"/>
    <s v="ระนอง"/>
    <s v="-"/>
    <s v=""/>
    <s v="27/08/2025 11:09"/>
    <s v="-"/>
    <s v="J&amp;T COD"/>
    <s v="Tiktok"/>
    <s v="จ่ายทีหลัง / COD"/>
    <s v=""/>
    <s v="-"/>
    <s v="27/08/2025 11:09"/>
  </r>
  <r>
    <x v="10"/>
    <x v="10"/>
    <n v="50"/>
    <n v="1"/>
    <s v="FSK70"/>
    <n v="100"/>
    <n v="0"/>
    <s v="ร้านที่2"/>
    <s v="พ***พย์  ช***รัศมี"/>
    <s v="กำแพงเพชร"/>
    <s v="-"/>
    <s v=""/>
    <s v="27/08/2025 11:06"/>
    <s v="-"/>
    <s v="J&amp;T COD"/>
    <s v="Tiktok"/>
    <s v="จ่ายทีหลัง / COD"/>
    <s v=""/>
    <s v="-"/>
    <s v="27/08/2025 11:06"/>
  </r>
  <r>
    <x v="11"/>
    <x v="11"/>
    <n v="50"/>
    <n v="1"/>
    <s v="FSK70"/>
    <n v="100"/>
    <n v="0"/>
    <s v="ร้านที่2"/>
    <s v="พ***พย์  ช***รัศมี"/>
    <s v="กำแพงเพชร"/>
    <s v="-"/>
    <s v=""/>
    <s v="27/08/2025 11:06"/>
    <s v="-"/>
    <s v="J&amp;T COD"/>
    <s v="Tiktok"/>
    <s v="จ่ายทีหลัง / COD"/>
    <s v=""/>
    <s v="-"/>
    <s v="27/08/2025 11:06"/>
  </r>
  <r>
    <x v="9"/>
    <x v="9"/>
    <n v="50"/>
    <n v="1"/>
    <s v="FSK70"/>
    <n v="100"/>
    <n v="0"/>
    <s v="ร้านที่2"/>
    <s v="พ***พย์  ช***รัศมี"/>
    <s v="กำแพงเพชร"/>
    <s v="-"/>
    <s v=""/>
    <s v="27/08/2025 11:06"/>
    <s v="-"/>
    <s v="J&amp;T COD"/>
    <s v="Tiktok"/>
    <s v="จ่ายทีหลัง / COD"/>
    <s v=""/>
    <s v="-"/>
    <s v="27/08/2025 11:06"/>
  </r>
  <r>
    <x v="10"/>
    <x v="10"/>
    <n v="50"/>
    <n v="1"/>
    <s v="FSK69"/>
    <n v="100"/>
    <n v="0"/>
    <s v="ร้านที่2"/>
    <s v="บ***อน โ***จันทร์"/>
    <s v="ร้อยเอ็ด"/>
    <s v="-"/>
    <s v=""/>
    <s v="27/08/2025 11:03"/>
    <s v="-"/>
    <s v="J&amp;T COD"/>
    <s v="Tiktok"/>
    <s v="จ่ายทีหลัง / COD"/>
    <s v=""/>
    <s v="-"/>
    <s v="27/08/2025 11:03"/>
  </r>
  <r>
    <x v="11"/>
    <x v="11"/>
    <n v="50"/>
    <n v="1"/>
    <s v="FSK69"/>
    <n v="100"/>
    <n v="0"/>
    <s v="ร้านที่2"/>
    <s v="บ***อน โ***จันทร์"/>
    <s v="ร้อยเอ็ด"/>
    <s v="-"/>
    <s v=""/>
    <s v="27/08/2025 11:03"/>
    <s v="-"/>
    <s v="J&amp;T COD"/>
    <s v="Tiktok"/>
    <s v="จ่ายทีหลัง / COD"/>
    <s v=""/>
    <s v="-"/>
    <s v="27/08/2025 11:03"/>
  </r>
  <r>
    <x v="9"/>
    <x v="9"/>
    <n v="50"/>
    <n v="1"/>
    <s v="FSK69"/>
    <n v="100"/>
    <n v="0"/>
    <s v="ร้านที่2"/>
    <s v="บ***อน โ***จันทร์"/>
    <s v="ร้อยเอ็ด"/>
    <s v="-"/>
    <s v=""/>
    <s v="27/08/2025 11:03"/>
    <s v="-"/>
    <s v="J&amp;T COD"/>
    <s v="Tiktok"/>
    <s v="จ่ายทีหลัง / COD"/>
    <s v=""/>
    <s v="-"/>
    <s v="27/08/2025 11:03"/>
  </r>
  <r>
    <x v="10"/>
    <x v="10"/>
    <n v="50"/>
    <n v="1"/>
    <s v="FSK68"/>
    <n v="138"/>
    <n v="38"/>
    <s v="ร้านที่2"/>
    <s v="ว***า"/>
    <s v="Khon Kaen"/>
    <s v="-"/>
    <s v=""/>
    <s v="27/08/2025 11:03"/>
    <s v="-"/>
    <s v="J&amp;T Express"/>
    <s v="Tiktok"/>
    <s v="tiktok"/>
    <s v=""/>
    <s v="-"/>
    <s v="27/08/2025 11:03"/>
  </r>
  <r>
    <x v="11"/>
    <x v="11"/>
    <n v="50"/>
    <n v="1"/>
    <s v="FSK68"/>
    <n v="138"/>
    <n v="38"/>
    <s v="ร้านที่2"/>
    <s v="ว***า"/>
    <s v="Khon Kaen"/>
    <s v="-"/>
    <s v=""/>
    <s v="27/08/2025 11:03"/>
    <s v="-"/>
    <s v="J&amp;T Express"/>
    <s v="Tiktok"/>
    <s v="tiktok"/>
    <s v=""/>
    <s v="-"/>
    <s v="27/08/2025 11:03"/>
  </r>
  <r>
    <x v="9"/>
    <x v="9"/>
    <n v="50"/>
    <n v="1"/>
    <s v="FSK68"/>
    <n v="138"/>
    <n v="38"/>
    <s v="ร้านที่2"/>
    <s v="ว***า"/>
    <s v="Khon Kaen"/>
    <s v="-"/>
    <s v=""/>
    <s v="27/08/2025 11:03"/>
    <s v="-"/>
    <s v="J&amp;T Express"/>
    <s v="Tiktok"/>
    <s v="tiktok"/>
    <s v=""/>
    <s v="-"/>
    <s v="27/08/2025 11:03"/>
  </r>
  <r>
    <x v="10"/>
    <x v="10"/>
    <n v="50"/>
    <n v="1"/>
    <s v="FSK67"/>
    <n v="100"/>
    <n v="0"/>
    <s v="ร้านที่2"/>
    <s v="ณ***นันท์"/>
    <s v="ฉะเชิงเทรา"/>
    <s v="-"/>
    <s v=""/>
    <s v="27/08/2025 11:02"/>
    <s v="-"/>
    <s v="J&amp;T COD"/>
    <s v="Tiktok"/>
    <s v="จ่ายทีหลัง / COD"/>
    <s v=""/>
    <s v="-"/>
    <s v="27/08/2025 11:02"/>
  </r>
  <r>
    <x v="11"/>
    <x v="11"/>
    <n v="50"/>
    <n v="1"/>
    <s v="FSK67"/>
    <n v="100"/>
    <n v="0"/>
    <s v="ร้านที่2"/>
    <s v="ณ***นันท์"/>
    <s v="ฉะเชิงเทรา"/>
    <s v="-"/>
    <s v=""/>
    <s v="27/08/2025 11:02"/>
    <s v="-"/>
    <s v="J&amp;T COD"/>
    <s v="Tiktok"/>
    <s v="จ่ายทีหลัง / COD"/>
    <s v=""/>
    <s v="-"/>
    <s v="27/08/2025 11:02"/>
  </r>
  <r>
    <x v="9"/>
    <x v="9"/>
    <n v="50"/>
    <n v="1"/>
    <s v="FSK67"/>
    <n v="100"/>
    <n v="0"/>
    <s v="ร้านที่2"/>
    <s v="ณ***นันท์"/>
    <s v="ฉะเชิงเทรา"/>
    <s v="-"/>
    <s v=""/>
    <s v="27/08/2025 11:02"/>
    <s v="-"/>
    <s v="J&amp;T COD"/>
    <s v="Tiktok"/>
    <s v="จ่ายทีหลัง / COD"/>
    <s v=""/>
    <s v="-"/>
    <s v="27/08/2025 11:02"/>
  </r>
  <r>
    <x v="1"/>
    <x v="1"/>
    <n v="50"/>
    <n v="6"/>
    <s v="FSK66"/>
    <n v="200"/>
    <n v="0"/>
    <s v="ร้านที่2"/>
    <s v="ว***ดา ว***ังกา"/>
    <s v="แพร่"/>
    <s v="-"/>
    <s v=""/>
    <s v="27/08/2025 11:01"/>
    <s v="-"/>
    <s v="J&amp;T COD"/>
    <s v="Tiktok"/>
    <s v="จ่ายทีหลัง / COD"/>
    <s v=""/>
    <s v="-"/>
    <s v="27/08/2025 11:01"/>
  </r>
  <r>
    <x v="1"/>
    <x v="1"/>
    <n v="50"/>
    <n v="6"/>
    <s v="FSK65"/>
    <n v="200"/>
    <n v="0"/>
    <s v="ร้านที่2"/>
    <s v="W***nisa"/>
    <s v="ปราจีนบุรี"/>
    <s v="-"/>
    <s v=""/>
    <s v="27/08/2025 10:59"/>
    <s v="-"/>
    <s v="J&amp;T COD"/>
    <s v="Tiktok"/>
    <s v="จ่ายทีหลัง / COD"/>
    <s v=""/>
    <s v="-"/>
    <s v="27/08/2025 10:59"/>
  </r>
  <r>
    <x v="10"/>
    <x v="10"/>
    <n v="50"/>
    <n v="1"/>
    <s v="FSK64"/>
    <n v="100"/>
    <n v="0"/>
    <s v="ร้านที่2"/>
    <s v="ว***ดา ว***ังกา"/>
    <s v="แพร่"/>
    <s v="-"/>
    <s v=""/>
    <s v="27/08/2025 10:59"/>
    <s v="-"/>
    <s v="J&amp;T COD"/>
    <s v="Tiktok"/>
    <s v="จ่ายทีหลัง / COD"/>
    <s v=""/>
    <s v="-"/>
    <s v="27/08/2025 10:59"/>
  </r>
  <r>
    <x v="11"/>
    <x v="11"/>
    <n v="50"/>
    <n v="1"/>
    <s v="FSK64"/>
    <n v="100"/>
    <n v="0"/>
    <s v="ร้านที่2"/>
    <s v="ว***ดา ว***ังกา"/>
    <s v="แพร่"/>
    <s v="-"/>
    <s v=""/>
    <s v="27/08/2025 10:59"/>
    <s v="-"/>
    <s v="J&amp;T COD"/>
    <s v="Tiktok"/>
    <s v="จ่ายทีหลัง / COD"/>
    <s v=""/>
    <s v="-"/>
    <s v="27/08/2025 10:59"/>
  </r>
  <r>
    <x v="9"/>
    <x v="9"/>
    <n v="50"/>
    <n v="1"/>
    <s v="FSK64"/>
    <n v="100"/>
    <n v="0"/>
    <s v="ร้านที่2"/>
    <s v="ว***ดา ว***ังกา"/>
    <s v="แพร่"/>
    <s v="-"/>
    <s v=""/>
    <s v="27/08/2025 10:59"/>
    <s v="-"/>
    <s v="J&amp;T COD"/>
    <s v="Tiktok"/>
    <s v="จ่ายทีหลัง / COD"/>
    <s v=""/>
    <s v="-"/>
    <s v="27/08/2025 10:59"/>
  </r>
  <r>
    <x v="10"/>
    <x v="10"/>
    <n v="50"/>
    <n v="2"/>
    <s v="FSK61"/>
    <n v="200"/>
    <n v="0"/>
    <s v="ร้านที่2"/>
    <s v="S***e B***  แ***้าในโรงเรียนวัดม่วง"/>
    <s v="กรุงเทพฯ"/>
    <s v="-"/>
    <s v=""/>
    <s v="27/08/2025 10:54"/>
    <s v="-"/>
    <s v="J&amp;T Express"/>
    <s v="Tiktok"/>
    <s v="tiktok"/>
    <s v=""/>
    <s v="-"/>
    <s v="27/08/2025 10:52"/>
  </r>
  <r>
    <x v="11"/>
    <x v="11"/>
    <n v="50"/>
    <n v="2"/>
    <s v="FSK61"/>
    <n v="200"/>
    <n v="0"/>
    <s v="ร้านที่2"/>
    <s v="S***e B***  แ***้าในโรงเรียนวัดม่วง"/>
    <s v="กรุงเทพฯ"/>
    <s v="-"/>
    <s v=""/>
    <s v="27/08/2025 10:54"/>
    <s v="-"/>
    <s v="J&amp;T Express"/>
    <s v="Tiktok"/>
    <s v="tiktok"/>
    <s v=""/>
    <s v="-"/>
    <s v="27/08/2025 10:52"/>
  </r>
  <r>
    <x v="9"/>
    <x v="9"/>
    <n v="50"/>
    <n v="2"/>
    <s v="FSK61"/>
    <n v="200"/>
    <n v="0"/>
    <s v="ร้านที่2"/>
    <s v="S***e B***  แ***้าในโรงเรียนวัดม่วง"/>
    <s v="กรุงเทพฯ"/>
    <s v="-"/>
    <s v=""/>
    <s v="27/08/2025 10:54"/>
    <s v="-"/>
    <s v="J&amp;T Express"/>
    <s v="Tiktok"/>
    <s v="tiktok"/>
    <s v=""/>
    <s v="-"/>
    <s v="27/08/2025 10:52"/>
  </r>
  <r>
    <x v="1"/>
    <x v="1"/>
    <n v="50"/>
    <n v="6"/>
    <s v="FSK60"/>
    <n v="200"/>
    <n v="0"/>
    <s v="ร้านที่2"/>
    <s v="ช***กาญจน์"/>
    <s v="ประจวบคีรีขันธ์"/>
    <s v="-"/>
    <s v=""/>
    <s v="27/08/2025 10:50"/>
    <s v="-"/>
    <s v="J&amp;T Express"/>
    <s v="Tiktok"/>
    <s v="tiktok"/>
    <s v=""/>
    <s v="-"/>
    <s v="27/08/2025 10:50"/>
  </r>
  <r>
    <x v="0"/>
    <x v="0"/>
    <n v="66.666666666666671"/>
    <n v="3"/>
    <s v="FSK59"/>
    <n v="100"/>
    <n v="0"/>
    <s v="ร้านที่2"/>
    <s v="ว***"/>
    <s v="สุราษฎร์ธานี"/>
    <s v="-"/>
    <s v=""/>
    <s v="27/08/2025 10:48"/>
    <s v="-"/>
    <s v="J&amp;T COD"/>
    <s v="Tiktok"/>
    <s v="จ่ายทีหลัง / COD"/>
    <s v=""/>
    <s v="-"/>
    <s v="27/08/2025 10:48"/>
  </r>
  <r>
    <x v="1"/>
    <x v="1"/>
    <n v="33.333333333333336"/>
    <n v="3"/>
    <s v="FSK58"/>
    <n v="100"/>
    <n v="0"/>
    <s v="ร้านที่2"/>
    <s v="ข***ฤทัย ส***รณสาม"/>
    <s v="ชุมพร"/>
    <s v="-"/>
    <s v=""/>
    <s v="27/08/2025 10:47"/>
    <s v="-"/>
    <s v="J&amp;T COD"/>
    <s v="Tiktok"/>
    <s v="จ่ายทีหลัง / COD"/>
    <s v=""/>
    <s v="-"/>
    <s v="27/08/2025 10:47"/>
  </r>
  <r>
    <x v="10"/>
    <x v="10"/>
    <n v="50"/>
    <n v="1"/>
    <s v="FSK56"/>
    <n v="138"/>
    <n v="38"/>
    <s v="ร้านที่2"/>
    <s v="น***ิสา พ***ัส"/>
    <s v="บุรีรัมย์"/>
    <s v="-"/>
    <s v=""/>
    <s v="27/08/2025 10:46"/>
    <s v="-"/>
    <s v="J&amp;T COD"/>
    <s v="Tiktok"/>
    <s v="จ่ายทีหลัง / COD"/>
    <s v=""/>
    <s v="-"/>
    <s v="27/08/2025 10:46"/>
  </r>
  <r>
    <x v="11"/>
    <x v="11"/>
    <n v="50"/>
    <n v="1"/>
    <s v="FSK56"/>
    <n v="138"/>
    <n v="38"/>
    <s v="ร้านที่2"/>
    <s v="น***ิสา พ***ัส"/>
    <s v="บุรีรัมย์"/>
    <s v="-"/>
    <s v=""/>
    <s v="27/08/2025 10:46"/>
    <s v="-"/>
    <s v="J&amp;T COD"/>
    <s v="Tiktok"/>
    <s v="จ่ายทีหลัง / COD"/>
    <s v=""/>
    <s v="-"/>
    <s v="27/08/2025 10:46"/>
  </r>
  <r>
    <x v="9"/>
    <x v="9"/>
    <n v="50"/>
    <n v="1"/>
    <s v="FSK56"/>
    <n v="138"/>
    <n v="38"/>
    <s v="ร้านที่2"/>
    <s v="น***ิสา พ***ัส"/>
    <s v="บุรีรัมย์"/>
    <s v="-"/>
    <s v=""/>
    <s v="27/08/2025 10:46"/>
    <s v="-"/>
    <s v="J&amp;T COD"/>
    <s v="Tiktok"/>
    <s v="จ่ายทีหลัง / COD"/>
    <s v=""/>
    <s v="-"/>
    <s v="27/08/2025 10:46"/>
  </r>
  <r>
    <x v="10"/>
    <x v="10"/>
    <n v="50"/>
    <n v="5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11"/>
    <x v="11"/>
    <n v="50"/>
    <n v="5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9"/>
    <x v="9"/>
    <n v="50"/>
    <n v="5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10"/>
    <x v="10"/>
    <n v="50"/>
    <n v="2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11"/>
    <x v="11"/>
    <n v="50"/>
    <n v="2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9"/>
    <x v="9"/>
    <n v="50"/>
    <n v="2"/>
    <s v="FSK55"/>
    <n v="700"/>
    <n v="0"/>
    <s v="ร้านที่2"/>
    <s v="ป**"/>
    <s v="พัทลุง"/>
    <s v="-"/>
    <s v=""/>
    <s v="27/08/2025 10:46"/>
    <s v="-"/>
    <s v="J&amp;T COD"/>
    <s v="Tiktok"/>
    <s v="จ่ายทีหลัง / COD"/>
    <s v=""/>
    <s v="-"/>
    <s v="27/08/2025 10:46"/>
  </r>
  <r>
    <x v="13"/>
    <x v="14"/>
    <n v="15"/>
    <n v="10"/>
    <s v="FSK54"/>
    <n v="180"/>
    <n v="30"/>
    <s v="ร้านที่1"/>
    <s v="อุ๋ย "/>
    <s v="16/8 ต.ห้วยยาง อ.คอนสาร จ.ชัยภูมิ 36180 &amp;nbsp; &amp;nbsp; &amp;nbsp;"/>
    <s v="36180"/>
    <s v="0638688408"/>
    <s v="27/08/2025 10:45"/>
    <s v="sompear3955@gmail.com"/>
    <s v="EMS COD"/>
    <s v="line_oa"/>
    <s v="จ่ายทีหลัง / COD"/>
    <s v=""/>
    <s v="-"/>
    <s v="27/08/2025 10:45"/>
  </r>
  <r>
    <x v="10"/>
    <x v="10"/>
    <n v="50"/>
    <n v="1"/>
    <s v="FSK53"/>
    <n v="100"/>
    <n v="0"/>
    <s v="ร้านที่2"/>
    <s v="ม***่"/>
    <s v="กาญจนบุรี"/>
    <s v="-"/>
    <s v=""/>
    <s v="27/08/2025 10:42"/>
    <s v="-"/>
    <s v="J&amp;T COD"/>
    <s v="Tiktok"/>
    <s v="จ่ายทีหลัง / COD"/>
    <s v=""/>
    <s v="-"/>
    <s v="27/08/2025 10:42"/>
  </r>
  <r>
    <x v="11"/>
    <x v="11"/>
    <n v="50"/>
    <n v="1"/>
    <s v="FSK53"/>
    <n v="100"/>
    <n v="0"/>
    <s v="ร้านที่2"/>
    <s v="ม***่"/>
    <s v="กาญจนบุรี"/>
    <s v="-"/>
    <s v=""/>
    <s v="27/08/2025 10:42"/>
    <s v="-"/>
    <s v="J&amp;T COD"/>
    <s v="Tiktok"/>
    <s v="จ่ายทีหลัง / COD"/>
    <s v=""/>
    <s v="-"/>
    <s v="27/08/2025 10:42"/>
  </r>
  <r>
    <x v="9"/>
    <x v="9"/>
    <n v="50"/>
    <n v="1"/>
    <s v="FSK53"/>
    <n v="100"/>
    <n v="0"/>
    <s v="ร้านที่2"/>
    <s v="ม***่"/>
    <s v="กาญจนบุรี"/>
    <s v="-"/>
    <s v=""/>
    <s v="27/08/2025 10:42"/>
    <s v="-"/>
    <s v="J&amp;T COD"/>
    <s v="Tiktok"/>
    <s v="จ่ายทีหลัง / COD"/>
    <s v=""/>
    <s v="-"/>
    <s v="27/08/2025 10:42"/>
  </r>
  <r>
    <x v="1"/>
    <x v="1"/>
    <n v="49"/>
    <n v="1"/>
    <s v="FSK52"/>
    <n v="287"/>
    <n v="0"/>
    <s v="ร้านที่1"/>
    <s v="ใ******ศ"/>
    <s v="******ขตสายไหม กรุงเทพมหานคร 10220 ประเทศไทย แขวงออเงิน เขตสายไหม จังหวัดกรุงเทพมหานคร 10220"/>
    <s v="10220"/>
    <s v="98"/>
    <s v="27/08/2025 10:42"/>
    <s v="-"/>
    <s v="SPX Express"/>
    <s v="Shopee"/>
    <s v="shopee"/>
    <s v=""/>
    <s v="-"/>
    <s v="27/08/2025 10:42"/>
  </r>
  <r>
    <x v="7"/>
    <x v="7"/>
    <n v="75"/>
    <n v="1"/>
    <s v="FSK52"/>
    <n v="287"/>
    <n v="0"/>
    <s v="ร้านที่1"/>
    <s v="ใ******ศ"/>
    <s v="******ขตสายไหม กรุงเทพมหานคร 10220 ประเทศไทย แขวงออเงิน เขตสายไหม จังหวัดกรุงเทพมหานคร 10220"/>
    <s v="10220"/>
    <s v="98"/>
    <s v="27/08/2025 10:42"/>
    <s v="-"/>
    <s v="SPX Express"/>
    <s v="Shopee"/>
    <s v="shopee"/>
    <s v=""/>
    <s v="-"/>
    <s v="27/08/2025 10:42"/>
  </r>
  <r>
    <x v="6"/>
    <x v="6"/>
    <n v="76"/>
    <n v="1"/>
    <s v="FSK52"/>
    <n v="287"/>
    <n v="0"/>
    <s v="ร้านที่1"/>
    <s v="ใ******ศ"/>
    <s v="******ขตสายไหม กรุงเทพมหานคร 10220 ประเทศไทย แขวงออเงิน เขตสายไหม จังหวัดกรุงเทพมหานคร 10220"/>
    <s v="10220"/>
    <s v="98"/>
    <s v="27/08/2025 10:42"/>
    <s v="-"/>
    <s v="SPX Express"/>
    <s v="Shopee"/>
    <s v="shopee"/>
    <s v=""/>
    <s v="-"/>
    <s v="27/08/2025 10:42"/>
  </r>
  <r>
    <x v="6"/>
    <x v="6"/>
    <n v="73"/>
    <n v="1"/>
    <s v="FSK52"/>
    <n v="287"/>
    <n v="0"/>
    <s v="ร้านที่1"/>
    <s v="ใ******ศ"/>
    <s v="******ขตสายไหม กรุงเทพมหานคร 10220 ประเทศไทย แขวงออเงิน เขตสายไหม จังหวัดกรุงเทพมหานคร 10220"/>
    <s v="10220"/>
    <s v="98"/>
    <s v="27/08/2025 10:42"/>
    <s v="-"/>
    <s v="SPX Express"/>
    <s v="Shopee"/>
    <s v="shopee"/>
    <s v=""/>
    <s v="-"/>
    <s v="27/08/2025 10:42"/>
  </r>
  <r>
    <x v="1"/>
    <x v="1"/>
    <n v="50"/>
    <n v="6"/>
    <s v="FSK51"/>
    <n v="200"/>
    <n v="0"/>
    <s v="ร้านที่2"/>
    <s v="จ***รักษ์ ท***ระเทือง"/>
    <s v="พระนครศรีอยุธยา"/>
    <s v="-"/>
    <s v=""/>
    <s v="27/08/2025 10:41"/>
    <s v="-"/>
    <s v="J&amp;T COD"/>
    <s v="Tiktok"/>
    <s v="จ่ายทีหลัง / COD"/>
    <s v=""/>
    <s v="-"/>
    <s v="27/08/2025 10:41"/>
  </r>
  <r>
    <x v="4"/>
    <x v="4"/>
    <n v="12"/>
    <n v="20"/>
    <s v="FSK50"/>
    <n v="322"/>
    <n v="0"/>
    <s v="ร้านที่1"/>
    <s v="ช******์"/>
    <s v="******งท่าข้าม เขตบางขุนเทียน แขวงท่าข้าม เขตบางขุนเทียน จังหวัดกรุงเทพมหานคร 10150"/>
    <s v="10150"/>
    <s v="18"/>
    <s v="27/08/2025 11:08"/>
    <s v="-"/>
    <s v="SPX Express"/>
    <s v="Shopee"/>
    <s v="shopee"/>
    <s v=""/>
    <s v="-"/>
    <s v="27/08/2025 10:38"/>
  </r>
  <r>
    <x v="6"/>
    <x v="6"/>
    <n v="72"/>
    <n v="1"/>
    <s v="FSK50"/>
    <n v="322"/>
    <n v="0"/>
    <s v="ร้านที่1"/>
    <s v="ช******์"/>
    <s v="******งท่าข้าม เขตบางขุนเทียน แขวงท่าข้าม เขตบางขุนเทียน จังหวัดกรุงเทพมหานคร 10150"/>
    <s v="10150"/>
    <s v="18"/>
    <s v="27/08/2025 11:08"/>
    <s v="-"/>
    <s v="SPX Express"/>
    <s v="Shopee"/>
    <s v="shopee"/>
    <s v=""/>
    <s v="-"/>
    <s v="27/08/2025 10:38"/>
  </r>
  <r>
    <x v="10"/>
    <x v="10"/>
    <n v="50"/>
    <n v="2"/>
    <s v="FSK49"/>
    <n v="200"/>
    <n v="0"/>
    <s v="ร้านที่2"/>
    <s v="อ***์ ป***ม"/>
    <s v="เพชรบุรี"/>
    <s v="-"/>
    <s v=""/>
    <s v="27/08/2025 10:36"/>
    <s v="-"/>
    <s v="J&amp;T COD"/>
    <s v="Tiktok"/>
    <s v="จ่ายทีหลัง / COD"/>
    <s v=""/>
    <s v="-"/>
    <s v="27/08/2025 10:36"/>
  </r>
  <r>
    <x v="11"/>
    <x v="11"/>
    <n v="50"/>
    <n v="2"/>
    <s v="FSK49"/>
    <n v="200"/>
    <n v="0"/>
    <s v="ร้านที่2"/>
    <s v="อ***์ ป***ม"/>
    <s v="เพชรบุรี"/>
    <s v="-"/>
    <s v=""/>
    <s v="27/08/2025 10:36"/>
    <s v="-"/>
    <s v="J&amp;T COD"/>
    <s v="Tiktok"/>
    <s v="จ่ายทีหลัง / COD"/>
    <s v=""/>
    <s v="-"/>
    <s v="27/08/2025 10:36"/>
  </r>
  <r>
    <x v="9"/>
    <x v="9"/>
    <n v="50"/>
    <n v="2"/>
    <s v="FSK49"/>
    <n v="200"/>
    <n v="0"/>
    <s v="ร้านที่2"/>
    <s v="อ***์ ป***ม"/>
    <s v="เพชรบุรี"/>
    <s v="-"/>
    <s v=""/>
    <s v="27/08/2025 10:36"/>
    <s v="-"/>
    <s v="J&amp;T COD"/>
    <s v="Tiktok"/>
    <s v="จ่ายทีหลัง / COD"/>
    <s v=""/>
    <s v="-"/>
    <s v="27/08/2025 10:36"/>
  </r>
  <r>
    <x v="10"/>
    <x v="10"/>
    <n v="50"/>
    <n v="1"/>
    <s v="FSK48"/>
    <n v="100"/>
    <n v="0"/>
    <s v="ร้านที่2"/>
    <s v="ห***ชนก ธ***มี"/>
    <s v="เชียงใหม่"/>
    <s v="-"/>
    <s v=""/>
    <s v="27/08/2025 10:35"/>
    <s v="-"/>
    <s v="J&amp;T Express"/>
    <s v="Tiktok"/>
    <s v="tiktok"/>
    <s v=""/>
    <s v="-"/>
    <s v="27/08/2025 10:35"/>
  </r>
  <r>
    <x v="11"/>
    <x v="11"/>
    <n v="50"/>
    <n v="1"/>
    <s v="FSK48"/>
    <n v="100"/>
    <n v="0"/>
    <s v="ร้านที่2"/>
    <s v="ห***ชนก ธ***มี"/>
    <s v="เชียงใหม่"/>
    <s v="-"/>
    <s v=""/>
    <s v="27/08/2025 10:35"/>
    <s v="-"/>
    <s v="J&amp;T Express"/>
    <s v="Tiktok"/>
    <s v="tiktok"/>
    <s v=""/>
    <s v="-"/>
    <s v="27/08/2025 10:35"/>
  </r>
  <r>
    <x v="9"/>
    <x v="9"/>
    <n v="50"/>
    <n v="1"/>
    <s v="FSK48"/>
    <n v="100"/>
    <n v="0"/>
    <s v="ร้านที่2"/>
    <s v="ห***ชนก ธ***มี"/>
    <s v="เชียงใหม่"/>
    <s v="-"/>
    <s v=""/>
    <s v="27/08/2025 10:35"/>
    <s v="-"/>
    <s v="J&amp;T Express"/>
    <s v="Tiktok"/>
    <s v="tiktok"/>
    <s v=""/>
    <s v="-"/>
    <s v="27/08/2025 10:35"/>
  </r>
  <r>
    <x v="1"/>
    <x v="1"/>
    <n v="50"/>
    <n v="6"/>
    <s v="FSK47"/>
    <n v="200"/>
    <n v="0"/>
    <s v="ร้านที่2"/>
    <s v="น***ีย์"/>
    <s v="กรุงเทพมหานคร"/>
    <s v="-"/>
    <s v=""/>
    <s v="27/08/2025 10:33"/>
    <s v="-"/>
    <s v="J&amp;T COD"/>
    <s v="Tiktok"/>
    <s v="จ่ายทีหลัง / COD"/>
    <s v=""/>
    <s v="-"/>
    <s v="27/08/2025 10:33"/>
  </r>
  <r>
    <x v="10"/>
    <x v="10"/>
    <n v="50"/>
    <n v="1"/>
    <s v="FSK45"/>
    <n v="100"/>
    <n v="0"/>
    <s v="ร้านที่2"/>
    <s v="บ***ย็น ด***ัวเผื่อน"/>
    <s v="นครราชสีมา"/>
    <s v="-"/>
    <s v=""/>
    <s v="27/08/2025 17:18"/>
    <s v="-"/>
    <s v="J&amp;T Express"/>
    <s v="Tiktok"/>
    <s v="tiktok"/>
    <s v=""/>
    <s v="-"/>
    <s v="27/08/2025 10:28"/>
  </r>
  <r>
    <x v="11"/>
    <x v="11"/>
    <n v="50"/>
    <n v="1"/>
    <s v="FSK45"/>
    <n v="100"/>
    <n v="0"/>
    <s v="ร้านที่2"/>
    <s v="บ***ย็น ด***ัวเผื่อน"/>
    <s v="นครราชสีมา"/>
    <s v="-"/>
    <s v=""/>
    <s v="27/08/2025 17:18"/>
    <s v="-"/>
    <s v="J&amp;T Express"/>
    <s v="Tiktok"/>
    <s v="tiktok"/>
    <s v=""/>
    <s v="-"/>
    <s v="27/08/2025 10:28"/>
  </r>
  <r>
    <x v="9"/>
    <x v="9"/>
    <n v="50"/>
    <n v="1"/>
    <s v="FSK45"/>
    <n v="100"/>
    <n v="0"/>
    <s v="ร้านที่2"/>
    <s v="บ***ย็น ด***ัวเผื่อน"/>
    <s v="นครราชสีมา"/>
    <s v="-"/>
    <s v=""/>
    <s v="27/08/2025 17:18"/>
    <s v="-"/>
    <s v="J&amp;T Express"/>
    <s v="Tiktok"/>
    <s v="tiktok"/>
    <s v=""/>
    <s v="-"/>
    <s v="27/08/2025 10:28"/>
  </r>
  <r>
    <x v="1"/>
    <x v="1"/>
    <n v="50"/>
    <n v="6"/>
    <s v="FSK44"/>
    <n v="300"/>
    <n v="0"/>
    <s v="ร้านที่2"/>
    <s v="เ***ินทร์ น***ศ์กุล"/>
    <s v="เทศบาลนครขอนแก่น"/>
    <s v="-"/>
    <s v=""/>
    <s v="27/08/2025 10:25"/>
    <s v="-"/>
    <s v="J&amp;T COD"/>
    <s v="Tiktok"/>
    <s v="จ่ายทีหลัง / COD"/>
    <s v="ไม่เอาเค้กเนยสด"/>
    <s v="-"/>
    <s v="27/08/2025 10:25"/>
  </r>
  <r>
    <x v="0"/>
    <x v="0"/>
    <n v="66.666666666666671"/>
    <n v="3"/>
    <s v="FSK44"/>
    <n v="300"/>
    <n v="0"/>
    <s v="ร้านที่2"/>
    <s v="เ***ินทร์ น***ศ์กุล"/>
    <s v="เทศบาลนครขอนแก่น"/>
    <s v="-"/>
    <s v=""/>
    <s v="27/08/2025 10:25"/>
    <s v="-"/>
    <s v="J&amp;T COD"/>
    <s v="Tiktok"/>
    <s v="จ่ายทีหลัง / COD"/>
    <s v="ไม่เอาเค้กเนยสด"/>
    <s v="-"/>
    <s v="27/08/2025 10:25"/>
  </r>
  <r>
    <x v="0"/>
    <x v="0"/>
    <n v="66.666666666666671"/>
    <n v="3"/>
    <s v="FSK43"/>
    <n v="200"/>
    <n v="0"/>
    <s v="ร้านที่2"/>
    <s v="ณ***านต์ แ***บุบผา"/>
    <s v="พระนครศรีอยุธยา"/>
    <s v="-"/>
    <s v=""/>
    <s v="27/08/2025 10:24"/>
    <s v="-"/>
    <s v="J&amp;T COD"/>
    <s v="Tiktok"/>
    <s v="จ่ายทีหลัง / COD"/>
    <s v=""/>
    <s v="-"/>
    <s v="27/08/2025 10:24"/>
  </r>
  <r>
    <x v="10"/>
    <x v="10"/>
    <n v="50"/>
    <n v="1"/>
    <s v="FSK43"/>
    <n v="200"/>
    <n v="0"/>
    <s v="ร้านที่2"/>
    <s v="ณ***านต์ แ***บุบผา"/>
    <s v="พระนครศรีอยุธยา"/>
    <s v="-"/>
    <s v=""/>
    <s v="27/08/2025 10:24"/>
    <s v="-"/>
    <s v="J&amp;T COD"/>
    <s v="Tiktok"/>
    <s v="จ่ายทีหลัง / COD"/>
    <s v=""/>
    <s v="-"/>
    <s v="27/08/2025 10:24"/>
  </r>
  <r>
    <x v="11"/>
    <x v="11"/>
    <n v="50"/>
    <n v="1"/>
    <s v="FSK43"/>
    <n v="200"/>
    <n v="0"/>
    <s v="ร้านที่2"/>
    <s v="ณ***านต์ แ***บุบผา"/>
    <s v="พระนครศรีอยุธยา"/>
    <s v="-"/>
    <s v=""/>
    <s v="27/08/2025 10:24"/>
    <s v="-"/>
    <s v="J&amp;T COD"/>
    <s v="Tiktok"/>
    <s v="จ่ายทีหลัง / COD"/>
    <s v=""/>
    <s v="-"/>
    <s v="27/08/2025 10:24"/>
  </r>
  <r>
    <x v="9"/>
    <x v="9"/>
    <n v="50"/>
    <n v="1"/>
    <s v="FSK43"/>
    <n v="200"/>
    <n v="0"/>
    <s v="ร้านที่2"/>
    <s v="ณ***านต์ แ***บุบผา"/>
    <s v="พระนครศรีอยุธยา"/>
    <s v="-"/>
    <s v=""/>
    <s v="27/08/2025 10:24"/>
    <s v="-"/>
    <s v="J&amp;T COD"/>
    <s v="Tiktok"/>
    <s v="จ่ายทีหลัง / COD"/>
    <s v=""/>
    <s v="-"/>
    <s v="27/08/2025 10:24"/>
  </r>
  <r>
    <x v="10"/>
    <x v="10"/>
    <n v="50"/>
    <n v="3"/>
    <s v="FSK42"/>
    <n v="300"/>
    <n v="0"/>
    <s v="ร้านที่2"/>
    <s v="น***ันทร์ ภ***ินทร์"/>
    <s v="ลพบุรี"/>
    <s v="-"/>
    <s v=""/>
    <s v="27/08/2025 10:23"/>
    <s v="-"/>
    <s v="J&amp;T COD"/>
    <s v="Tiktok"/>
    <s v="จ่ายทีหลัง / COD"/>
    <s v=""/>
    <s v="-"/>
    <s v="27/08/2025 10:24"/>
  </r>
  <r>
    <x v="11"/>
    <x v="11"/>
    <n v="50"/>
    <n v="3"/>
    <s v="FSK42"/>
    <n v="300"/>
    <n v="0"/>
    <s v="ร้านที่2"/>
    <s v="น***ันทร์ ภ***ินทร์"/>
    <s v="ลพบุรี"/>
    <s v="-"/>
    <s v=""/>
    <s v="27/08/2025 10:23"/>
    <s v="-"/>
    <s v="J&amp;T COD"/>
    <s v="Tiktok"/>
    <s v="จ่ายทีหลัง / COD"/>
    <s v=""/>
    <s v="-"/>
    <s v="27/08/2025 10:24"/>
  </r>
  <r>
    <x v="9"/>
    <x v="9"/>
    <n v="50"/>
    <n v="3"/>
    <s v="FSK42"/>
    <n v="300"/>
    <n v="0"/>
    <s v="ร้านที่2"/>
    <s v="น***ันทร์ ภ***ินทร์"/>
    <s v="ลพบุรี"/>
    <s v="-"/>
    <s v=""/>
    <s v="27/08/2025 10:23"/>
    <s v="-"/>
    <s v="J&amp;T COD"/>
    <s v="Tiktok"/>
    <s v="จ่ายทีหลัง / COD"/>
    <s v=""/>
    <s v="-"/>
    <s v="27/08/2025 10:24"/>
  </r>
  <r>
    <x v="10"/>
    <x v="10"/>
    <n v="50"/>
    <n v="1"/>
    <s v="FSK41"/>
    <n v="100"/>
    <n v="0"/>
    <s v="ร้านที่2"/>
    <s v=""/>
    <s v=""/>
    <s v="-"/>
    <s v=""/>
    <s v="-"/>
    <s v="-"/>
    <s v="Next-day delivery"/>
    <s v="Tiktok"/>
    <s v="-"/>
    <s v=""/>
    <s v="-"/>
    <s v="27/08/2025 10:22"/>
  </r>
  <r>
    <x v="11"/>
    <x v="11"/>
    <n v="50"/>
    <n v="1"/>
    <s v="FSK41"/>
    <n v="100"/>
    <n v="0"/>
    <s v="ร้านที่2"/>
    <s v=""/>
    <s v=""/>
    <s v="-"/>
    <s v=""/>
    <s v="-"/>
    <s v="-"/>
    <s v="Next-day delivery"/>
    <s v="Tiktok"/>
    <s v="-"/>
    <s v=""/>
    <s v="-"/>
    <s v="27/08/2025 10:22"/>
  </r>
  <r>
    <x v="9"/>
    <x v="9"/>
    <n v="50"/>
    <n v="1"/>
    <s v="FSK41"/>
    <n v="100"/>
    <n v="0"/>
    <s v="ร้านที่2"/>
    <s v=""/>
    <s v=""/>
    <s v="-"/>
    <s v=""/>
    <s v="-"/>
    <s v="-"/>
    <s v="Next-day delivery"/>
    <s v="Tiktok"/>
    <s v="-"/>
    <s v=""/>
    <s v="-"/>
    <s v="27/08/2025 10:22"/>
  </r>
  <r>
    <x v="10"/>
    <x v="10"/>
    <n v="50"/>
    <n v="2"/>
    <s v="FSK40"/>
    <n v="200"/>
    <n v="0"/>
    <s v="ร้านที่2"/>
    <s v="น***สมิตานันท์ ด***"/>
    <s v="นครสวรรค์"/>
    <s v="-"/>
    <s v=""/>
    <s v="27/08/2025 10:21"/>
    <s v="-"/>
    <s v="J&amp;T COD"/>
    <s v="Tiktok"/>
    <s v="จ่ายทีหลัง / COD"/>
    <s v=""/>
    <s v="-"/>
    <s v="27/08/2025 10:21"/>
  </r>
  <r>
    <x v="11"/>
    <x v="11"/>
    <n v="50"/>
    <n v="2"/>
    <s v="FSK40"/>
    <n v="200"/>
    <n v="0"/>
    <s v="ร้านที่2"/>
    <s v="น***สมิตานันท์ ด***"/>
    <s v="นครสวรรค์"/>
    <s v="-"/>
    <s v=""/>
    <s v="27/08/2025 10:21"/>
    <s v="-"/>
    <s v="J&amp;T COD"/>
    <s v="Tiktok"/>
    <s v="จ่ายทีหลัง / COD"/>
    <s v=""/>
    <s v="-"/>
    <s v="27/08/2025 10:21"/>
  </r>
  <r>
    <x v="9"/>
    <x v="9"/>
    <n v="50"/>
    <n v="2"/>
    <s v="FSK40"/>
    <n v="200"/>
    <n v="0"/>
    <s v="ร้านที่2"/>
    <s v="น***สมิตานันท์ ด***"/>
    <s v="นครสวรรค์"/>
    <s v="-"/>
    <s v=""/>
    <s v="27/08/2025 10:21"/>
    <s v="-"/>
    <s v="J&amp;T COD"/>
    <s v="Tiktok"/>
    <s v="จ่ายทีหลัง / COD"/>
    <s v=""/>
    <s v="-"/>
    <s v="27/08/2025 10:21"/>
  </r>
  <r>
    <x v="10"/>
    <x v="10"/>
    <n v="50"/>
    <n v="1"/>
    <s v="FSK39"/>
    <n v="100"/>
    <n v="0"/>
    <s v="ร้านที่2"/>
    <s v="เ***รัตน์ ค***ียว"/>
    <s v="นนทบุรี"/>
    <s v="-"/>
    <s v=""/>
    <s v="27/08/2025 10:20"/>
    <s v="-"/>
    <s v="Flash Express Thailand"/>
    <s v="Tiktok"/>
    <s v="tiktok"/>
    <s v=""/>
    <s v="-"/>
    <s v="27/08/2025 10:20"/>
  </r>
  <r>
    <x v="11"/>
    <x v="11"/>
    <n v="50"/>
    <n v="1"/>
    <s v="FSK39"/>
    <n v="100"/>
    <n v="0"/>
    <s v="ร้านที่2"/>
    <s v="เ***รัตน์ ค***ียว"/>
    <s v="นนทบุรี"/>
    <s v="-"/>
    <s v=""/>
    <s v="27/08/2025 10:20"/>
    <s v="-"/>
    <s v="Flash Express Thailand"/>
    <s v="Tiktok"/>
    <s v="tiktok"/>
    <s v=""/>
    <s v="-"/>
    <s v="27/08/2025 10:20"/>
  </r>
  <r>
    <x v="9"/>
    <x v="9"/>
    <n v="50"/>
    <n v="1"/>
    <s v="FSK39"/>
    <n v="100"/>
    <n v="0"/>
    <s v="ร้านที่2"/>
    <s v="เ***รัตน์ ค***ียว"/>
    <s v="นนทบุรี"/>
    <s v="-"/>
    <s v=""/>
    <s v="27/08/2025 10:20"/>
    <s v="-"/>
    <s v="Flash Express Thailand"/>
    <s v="Tiktok"/>
    <s v="tiktok"/>
    <s v=""/>
    <s v="-"/>
    <s v="27/08/2025 10:20"/>
  </r>
  <r>
    <x v="1"/>
    <x v="1"/>
    <n v="50"/>
    <n v="6"/>
    <s v="FSK38"/>
    <n v="200"/>
    <n v="0"/>
    <s v="ร้านที่2"/>
    <s v="เ***รัตน์ ค***ียว"/>
    <s v="นนทบุรี"/>
    <s v="-"/>
    <s v=""/>
    <s v="27/08/2025 10:19"/>
    <s v="-"/>
    <s v="Flash Express Thailand"/>
    <s v="Tiktok"/>
    <s v="tiktok"/>
    <s v=""/>
    <s v="-"/>
    <s v="27/08/2025 10:19"/>
  </r>
  <r>
    <x v="10"/>
    <x v="10"/>
    <n v="50"/>
    <n v="2"/>
    <s v="FSK37"/>
    <n v="200"/>
    <n v="0"/>
    <s v="ร้านที่2"/>
    <s v="a***eg"/>
    <s v="ราชบุรี"/>
    <s v="-"/>
    <s v=""/>
    <s v="27/08/2025 10:18"/>
    <s v="-"/>
    <s v="J&amp;T COD"/>
    <s v="Tiktok"/>
    <s v="จ่ายทีหลัง / COD"/>
    <s v=""/>
    <s v="-"/>
    <s v="27/08/2025 10:18"/>
  </r>
  <r>
    <x v="11"/>
    <x v="11"/>
    <n v="50"/>
    <n v="2"/>
    <s v="FSK37"/>
    <n v="200"/>
    <n v="0"/>
    <s v="ร้านที่2"/>
    <s v="a***eg"/>
    <s v="ราชบุรี"/>
    <s v="-"/>
    <s v=""/>
    <s v="27/08/2025 10:18"/>
    <s v="-"/>
    <s v="J&amp;T COD"/>
    <s v="Tiktok"/>
    <s v="จ่ายทีหลัง / COD"/>
    <s v=""/>
    <s v="-"/>
    <s v="27/08/2025 10:18"/>
  </r>
  <r>
    <x v="9"/>
    <x v="9"/>
    <n v="50"/>
    <n v="2"/>
    <s v="FSK37"/>
    <n v="200"/>
    <n v="0"/>
    <s v="ร้านที่2"/>
    <s v="a***eg"/>
    <s v="ราชบุรี"/>
    <s v="-"/>
    <s v=""/>
    <s v="27/08/2025 10:18"/>
    <s v="-"/>
    <s v="J&amp;T COD"/>
    <s v="Tiktok"/>
    <s v="จ่ายทีหลัง / COD"/>
    <s v=""/>
    <s v="-"/>
    <s v="27/08/2025 10:18"/>
  </r>
  <r>
    <x v="10"/>
    <x v="10"/>
    <n v="50"/>
    <n v="1"/>
    <s v="FSK36"/>
    <n v="135"/>
    <n v="35"/>
    <s v="ร้านที่2"/>
    <s v="R***e K***kiew"/>
    <s v="กรุงเทพฯ"/>
    <s v="-"/>
    <s v=""/>
    <s v="27/08/2025 10:18"/>
    <s v="-"/>
    <s v="J&amp;T COD"/>
    <s v="Tiktok"/>
    <s v="จ่ายทีหลัง / COD"/>
    <s v=""/>
    <s v="-"/>
    <s v="27/08/2025 10:18"/>
  </r>
  <r>
    <x v="11"/>
    <x v="11"/>
    <n v="50"/>
    <n v="1"/>
    <s v="FSK36"/>
    <n v="135"/>
    <n v="35"/>
    <s v="ร้านที่2"/>
    <s v="R***e K***kiew"/>
    <s v="กรุงเทพฯ"/>
    <s v="-"/>
    <s v=""/>
    <s v="27/08/2025 10:18"/>
    <s v="-"/>
    <s v="J&amp;T COD"/>
    <s v="Tiktok"/>
    <s v="จ่ายทีหลัง / COD"/>
    <s v=""/>
    <s v="-"/>
    <s v="27/08/2025 10:18"/>
  </r>
  <r>
    <x v="9"/>
    <x v="9"/>
    <n v="50"/>
    <n v="1"/>
    <s v="FSK36"/>
    <n v="135"/>
    <n v="35"/>
    <s v="ร้านที่2"/>
    <s v="R***e K***kiew"/>
    <s v="กรุงเทพฯ"/>
    <s v="-"/>
    <s v=""/>
    <s v="27/08/2025 10:18"/>
    <s v="-"/>
    <s v="J&amp;T COD"/>
    <s v="Tiktok"/>
    <s v="จ่ายทีหลัง / COD"/>
    <s v=""/>
    <s v="-"/>
    <s v="27/08/2025 10:18"/>
  </r>
  <r>
    <x v="0"/>
    <x v="0"/>
    <n v="66.666666666666671"/>
    <n v="3"/>
    <s v="FSK35"/>
    <n v="100"/>
    <n v="0"/>
    <s v="ร้านที่2"/>
    <s v="ม***นา  เ***นา"/>
    <s v="สุโขทัย"/>
    <s v="-"/>
    <s v=""/>
    <s v="27/08/2025 10:18"/>
    <s v="-"/>
    <s v="J&amp;T COD"/>
    <s v="Tiktok"/>
    <s v="จ่ายทีหลัง / COD"/>
    <s v=""/>
    <s v="-"/>
    <s v="27/08/2025 10:18"/>
  </r>
  <r>
    <x v="6"/>
    <x v="6"/>
    <n v="70.5"/>
    <n v="2"/>
    <s v="FSK34"/>
    <n v="133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27/08/2025 10:19"/>
    <s v="-"/>
    <s v="SPX Express"/>
    <s v="Shopee"/>
    <s v="shopee"/>
    <s v=""/>
    <s v="-"/>
    <s v="27/08/2025 10:18"/>
  </r>
  <r>
    <x v="10"/>
    <x v="10"/>
    <n v="50"/>
    <n v="1"/>
    <s v="FSK33"/>
    <n v="100"/>
    <n v="0"/>
    <s v="ร้านที่2"/>
    <s v="ไ***นทร์ พ***ยรัมย์"/>
    <s v="ชลบุรี"/>
    <s v="-"/>
    <s v=""/>
    <s v="27/08/2025 10:17"/>
    <s v="-"/>
    <s v="J&amp;T Express"/>
    <s v="Tiktok"/>
    <s v="tiktok"/>
    <s v=""/>
    <s v="-"/>
    <s v="27/08/2025 10:17"/>
  </r>
  <r>
    <x v="11"/>
    <x v="11"/>
    <n v="50"/>
    <n v="1"/>
    <s v="FSK33"/>
    <n v="100"/>
    <n v="0"/>
    <s v="ร้านที่2"/>
    <s v="ไ***นทร์ พ***ยรัมย์"/>
    <s v="ชลบุรี"/>
    <s v="-"/>
    <s v=""/>
    <s v="27/08/2025 10:17"/>
    <s v="-"/>
    <s v="J&amp;T Express"/>
    <s v="Tiktok"/>
    <s v="tiktok"/>
    <s v=""/>
    <s v="-"/>
    <s v="27/08/2025 10:17"/>
  </r>
  <r>
    <x v="9"/>
    <x v="9"/>
    <n v="50"/>
    <n v="1"/>
    <s v="FSK33"/>
    <n v="100"/>
    <n v="0"/>
    <s v="ร้านที่2"/>
    <s v="ไ***นทร์ พ***ยรัมย์"/>
    <s v="ชลบุรี"/>
    <s v="-"/>
    <s v=""/>
    <s v="27/08/2025 10:17"/>
    <s v="-"/>
    <s v="J&amp;T Express"/>
    <s v="Tiktok"/>
    <s v="tiktok"/>
    <s v=""/>
    <s v="-"/>
    <s v="27/08/2025 10:17"/>
  </r>
  <r>
    <x v="18"/>
    <x v="22"/>
    <n v="54.5"/>
    <n v="2"/>
    <s v="FSK32"/>
    <n v="149.19999999999999"/>
    <n v="26"/>
    <s v="ร้านที่1"/>
    <s v="จารุวรรณ บุญทอง"/>
    <s v="90/177 หมู่บ้านเคียงคลอง1 · บึงสนั่น/ Bueng Sanan_x000a__x000a_ธัญบุรี/ Thanyaburiปทุมธานี/ Pathum Thani_x000a_12110"/>
    <s v="12110"/>
    <s v="660648298999"/>
    <s v="27/08/2025 10:14"/>
    <s v="-"/>
    <s v="Kerry_dropoff"/>
    <s v="Lazada"/>
    <s v="lazada"/>
    <s v=""/>
    <s v="-"/>
    <s v="27/08/2025 10:14"/>
  </r>
  <r>
    <x v="18"/>
    <x v="22"/>
    <n v="54.5"/>
    <n v="2"/>
    <s v="FSK32"/>
    <n v="149.19999999999999"/>
    <n v="26"/>
    <s v="ร้านที่1"/>
    <s v="จารุวรรณ บุญทอง"/>
    <s v="90/177 หมู่บ้านเคียงคลอง1 · บึงสนั่น/ Bueng Sanan_x000a__x000a_ธัญบุรี/ Thanyaburiปทุมธานี/ Pathum Thani_x000a_12110"/>
    <s v="12110"/>
    <s v="660648298999"/>
    <s v="27/08/2025 10:14"/>
    <s v="-"/>
    <s v="Kerry_dropoff"/>
    <s v="Lazada"/>
    <s v="lazada"/>
    <s v=""/>
    <s v="-"/>
    <s v="27/08/2025 10:14"/>
  </r>
  <r>
    <x v="1"/>
    <x v="1"/>
    <n v="50"/>
    <n v="6"/>
    <s v="FSK30"/>
    <n v="200"/>
    <n v="0"/>
    <s v="ร้านที่2"/>
    <s v="อ***พร"/>
    <s v="บึงกาฬ"/>
    <s v="-"/>
    <s v=""/>
    <s v="27/08/2025 10:12"/>
    <s v="-"/>
    <s v="J&amp;T COD"/>
    <s v="Tiktok"/>
    <s v="จ่ายทีหลัง / COD"/>
    <s v=""/>
    <s v="-"/>
    <s v="27/08/2025 10:12"/>
  </r>
  <r>
    <x v="10"/>
    <x v="10"/>
    <n v="50"/>
    <n v="1"/>
    <s v="FSK28"/>
    <n v="138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27/08/2025 10:40"/>
    <s v="-"/>
    <s v="SPX Express"/>
    <s v="Shopee"/>
    <s v="shopee"/>
    <s v=""/>
    <s v="-"/>
    <s v="27/08/2025 10:10"/>
  </r>
  <r>
    <x v="11"/>
    <x v="11"/>
    <n v="50"/>
    <n v="1"/>
    <s v="FSK28"/>
    <n v="138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27/08/2025 10:40"/>
    <s v="-"/>
    <s v="SPX Express"/>
    <s v="Shopee"/>
    <s v="shopee"/>
    <s v=""/>
    <s v="-"/>
    <s v="27/08/2025 10:10"/>
  </r>
  <r>
    <x v="9"/>
    <x v="9"/>
    <n v="50"/>
    <n v="1"/>
    <s v="FSK28"/>
    <n v="138"/>
    <n v="0"/>
    <s v="ร้านที่1"/>
    <s v="ภ******ล"/>
    <s v="******หนองญาติ ตำบลหนองญาติ อำเภอเมืองนครพนม จังหวัดนครพนม 48000"/>
    <s v="48000"/>
    <s v="81"/>
    <s v="27/08/2025 10:40"/>
    <s v="-"/>
    <s v="SPX Express"/>
    <s v="Shopee"/>
    <s v="shopee"/>
    <s v=""/>
    <s v="-"/>
    <s v="27/08/2025 10:10"/>
  </r>
  <r>
    <x v="10"/>
    <x v="10"/>
    <n v="50"/>
    <n v="1"/>
    <s v="FSK27"/>
    <n v="100"/>
    <n v="0"/>
    <s v="ร้านที่2"/>
    <s v="น***น"/>
    <s v="น่าน"/>
    <s v="-"/>
    <s v=""/>
    <s v="27/08/2025 10:09"/>
    <s v="-"/>
    <s v="J&amp;T COD"/>
    <s v="Tiktok"/>
    <s v="จ่ายทีหลัง / COD"/>
    <s v=""/>
    <s v="-"/>
    <s v="27/08/2025 10:09"/>
  </r>
  <r>
    <x v="11"/>
    <x v="11"/>
    <n v="50"/>
    <n v="1"/>
    <s v="FSK27"/>
    <n v="100"/>
    <n v="0"/>
    <s v="ร้านที่2"/>
    <s v="น***น"/>
    <s v="น่าน"/>
    <s v="-"/>
    <s v=""/>
    <s v="27/08/2025 10:09"/>
    <s v="-"/>
    <s v="J&amp;T COD"/>
    <s v="Tiktok"/>
    <s v="จ่ายทีหลัง / COD"/>
    <s v=""/>
    <s v="-"/>
    <s v="27/08/2025 10:09"/>
  </r>
  <r>
    <x v="9"/>
    <x v="9"/>
    <n v="50"/>
    <n v="1"/>
    <s v="FSK27"/>
    <n v="100"/>
    <n v="0"/>
    <s v="ร้านที่2"/>
    <s v="น***น"/>
    <s v="น่าน"/>
    <s v="-"/>
    <s v=""/>
    <s v="27/08/2025 10:09"/>
    <s v="-"/>
    <s v="J&amp;T COD"/>
    <s v="Tiktok"/>
    <s v="จ่ายทีหลัง / COD"/>
    <s v=""/>
    <s v="-"/>
    <s v="27/08/2025 10:09"/>
  </r>
  <r>
    <x v="10"/>
    <x v="10"/>
    <n v="50"/>
    <n v="1"/>
    <s v="FSK26"/>
    <n v="100"/>
    <n v="0"/>
    <s v="ร้านที่2"/>
    <s v="P***m T***sri"/>
    <s v="กรุงเทพฯ"/>
    <s v="-"/>
    <s v=""/>
    <s v="27/08/2025 10:08"/>
    <s v="-"/>
    <s v="J&amp;T COD"/>
    <s v="Tiktok"/>
    <s v="จ่ายทีหลัง / COD"/>
    <s v=""/>
    <s v="-"/>
    <s v="27/08/2025 10:08"/>
  </r>
  <r>
    <x v="11"/>
    <x v="11"/>
    <n v="50"/>
    <n v="1"/>
    <s v="FSK26"/>
    <n v="100"/>
    <n v="0"/>
    <s v="ร้านที่2"/>
    <s v="P***m T***sri"/>
    <s v="กรุงเทพฯ"/>
    <s v="-"/>
    <s v=""/>
    <s v="27/08/2025 10:08"/>
    <s v="-"/>
    <s v="J&amp;T COD"/>
    <s v="Tiktok"/>
    <s v="จ่ายทีหลัง / COD"/>
    <s v=""/>
    <s v="-"/>
    <s v="27/08/2025 10:08"/>
  </r>
  <r>
    <x v="9"/>
    <x v="9"/>
    <n v="50"/>
    <n v="1"/>
    <s v="FSK26"/>
    <n v="100"/>
    <n v="0"/>
    <s v="ร้านที่2"/>
    <s v="P***m T***sri"/>
    <s v="กรุงเทพฯ"/>
    <s v="-"/>
    <s v=""/>
    <s v="27/08/2025 10:08"/>
    <s v="-"/>
    <s v="J&amp;T COD"/>
    <s v="Tiktok"/>
    <s v="จ่ายทีหลัง / COD"/>
    <s v=""/>
    <s v="-"/>
    <s v="27/08/2025 10:08"/>
  </r>
  <r>
    <x v="3"/>
    <x v="3"/>
    <n v="71"/>
    <n v="1"/>
    <s v="FSK24"/>
    <n v="131"/>
    <n v="60"/>
    <s v="ร้านที่1"/>
    <s v="ม******อ"/>
    <s v="******ังฆสันติสุข แขวงกระทุ่มราย เขตหนองจอก จังหวัดกรุงเทพมหานคร 10530"/>
    <s v="10530"/>
    <s v="29"/>
    <s v="27/08/2025 10:37"/>
    <s v="-"/>
    <s v="SPX Express"/>
    <s v="Shopee"/>
    <s v="shopee"/>
    <s v=""/>
    <s v="-"/>
    <s v="27/08/2025 10:07"/>
  </r>
  <r>
    <x v="10"/>
    <x v="10"/>
    <n v="50"/>
    <n v="1"/>
    <s v="FSK23"/>
    <n v="129"/>
    <n v="29"/>
    <s v="ร้านที่2"/>
    <s v="ก***า  พ***นุสนธิ์"/>
    <s v="เทศบาลนครนครปฐม"/>
    <s v="-"/>
    <s v=""/>
    <s v="27/08/2025 10:06"/>
    <s v="-"/>
    <s v="J&amp;T COD"/>
    <s v="Tiktok"/>
    <s v="จ่ายทีหลัง / COD"/>
    <s v=""/>
    <s v="-"/>
    <s v="27/08/2025 10:06"/>
  </r>
  <r>
    <x v="11"/>
    <x v="11"/>
    <n v="50"/>
    <n v="1"/>
    <s v="FSK23"/>
    <n v="129"/>
    <n v="29"/>
    <s v="ร้านที่2"/>
    <s v="ก***า  พ***นุสนธิ์"/>
    <s v="เทศบาลนครนครปฐม"/>
    <s v="-"/>
    <s v=""/>
    <s v="27/08/2025 10:06"/>
    <s v="-"/>
    <s v="J&amp;T COD"/>
    <s v="Tiktok"/>
    <s v="จ่ายทีหลัง / COD"/>
    <s v=""/>
    <s v="-"/>
    <s v="27/08/2025 10:06"/>
  </r>
  <r>
    <x v="9"/>
    <x v="9"/>
    <n v="50"/>
    <n v="1"/>
    <s v="FSK23"/>
    <n v="129"/>
    <n v="29"/>
    <s v="ร้านที่2"/>
    <s v="ก***า  พ***นุสนธิ์"/>
    <s v="เทศบาลนครนครปฐม"/>
    <s v="-"/>
    <s v=""/>
    <s v="27/08/2025 10:06"/>
    <s v="-"/>
    <s v="J&amp;T COD"/>
    <s v="Tiktok"/>
    <s v="จ่ายทีหลัง / COD"/>
    <s v=""/>
    <s v="-"/>
    <s v="27/08/2025 10:06"/>
  </r>
  <r>
    <x v="10"/>
    <x v="10"/>
    <n v="50"/>
    <n v="2"/>
    <s v="FSK22"/>
    <n v="195"/>
    <n v="0"/>
    <s v="ร้านที่2"/>
    <s v="พ***ัย ส***ยแม้น"/>
    <s v="สระแก้ว"/>
    <s v="-"/>
    <s v=""/>
    <s v="27/08/2025 10:02"/>
    <s v="-"/>
    <s v="J&amp;T COD"/>
    <s v="Tiktok"/>
    <s v="จ่ายทีหลัง / COD"/>
    <s v=""/>
    <s v="-"/>
    <s v="27/08/2025 10:02"/>
  </r>
  <r>
    <x v="11"/>
    <x v="11"/>
    <n v="50"/>
    <n v="2"/>
    <s v="FSK22"/>
    <n v="195"/>
    <n v="0"/>
    <s v="ร้านที่2"/>
    <s v="พ***ัย ส***ยแม้น"/>
    <s v="สระแก้ว"/>
    <s v="-"/>
    <s v=""/>
    <s v="27/08/2025 10:02"/>
    <s v="-"/>
    <s v="J&amp;T COD"/>
    <s v="Tiktok"/>
    <s v="จ่ายทีหลัง / COD"/>
    <s v=""/>
    <s v="-"/>
    <s v="27/08/2025 10:02"/>
  </r>
  <r>
    <x v="9"/>
    <x v="9"/>
    <n v="50"/>
    <n v="2"/>
    <s v="FSK22"/>
    <n v="195"/>
    <n v="0"/>
    <s v="ร้านที่2"/>
    <s v="พ***ัย ส***ยแม้น"/>
    <s v="สระแก้ว"/>
    <s v="-"/>
    <s v=""/>
    <s v="27/08/2025 10:02"/>
    <s v="-"/>
    <s v="J&amp;T COD"/>
    <s v="Tiktok"/>
    <s v="จ่ายทีหลัง / COD"/>
    <s v=""/>
    <s v="-"/>
    <s v="27/08/2025 10:02"/>
  </r>
  <r>
    <x v="10"/>
    <x v="10"/>
    <n v="50"/>
    <n v="2"/>
    <s v="FSK21"/>
    <n v="200"/>
    <n v="0"/>
    <s v="ร้านที่2"/>
    <s v="น***น เ***บุญมา"/>
    <s v="อ่างทอง"/>
    <s v="-"/>
    <s v=""/>
    <s v="27/08/2025 10:01"/>
    <s v="-"/>
    <s v="J&amp;T COD"/>
    <s v="Tiktok"/>
    <s v="จ่ายทีหลัง / COD"/>
    <s v=""/>
    <s v="-"/>
    <s v="27/08/2025 10:01"/>
  </r>
  <r>
    <x v="11"/>
    <x v="11"/>
    <n v="50"/>
    <n v="2"/>
    <s v="FSK21"/>
    <n v="200"/>
    <n v="0"/>
    <s v="ร้านที่2"/>
    <s v="น***น เ***บุญมา"/>
    <s v="อ่างทอง"/>
    <s v="-"/>
    <s v=""/>
    <s v="27/08/2025 10:01"/>
    <s v="-"/>
    <s v="J&amp;T COD"/>
    <s v="Tiktok"/>
    <s v="จ่ายทีหลัง / COD"/>
    <s v=""/>
    <s v="-"/>
    <s v="27/08/2025 10:01"/>
  </r>
  <r>
    <x v="9"/>
    <x v="9"/>
    <n v="50"/>
    <n v="2"/>
    <s v="FSK21"/>
    <n v="200"/>
    <n v="0"/>
    <s v="ร้านที่2"/>
    <s v="น***น เ***บุญมา"/>
    <s v="อ่างทอง"/>
    <s v="-"/>
    <s v=""/>
    <s v="27/08/2025 10:01"/>
    <s v="-"/>
    <s v="J&amp;T COD"/>
    <s v="Tiktok"/>
    <s v="จ่ายทีหลัง / COD"/>
    <s v=""/>
    <s v="-"/>
    <s v="27/08/2025 10:01"/>
  </r>
  <r>
    <x v="10"/>
    <x v="10"/>
    <n v="50"/>
    <n v="1"/>
    <s v="FSK20"/>
    <n v="138"/>
    <n v="38"/>
    <s v="ร้านที่2"/>
    <s v="น***รัตน์  ล***รี"/>
    <s v="มหาสารคาม"/>
    <s v="-"/>
    <s v=""/>
    <s v="27/08/2025 10:00"/>
    <s v="-"/>
    <s v="J&amp;T COD"/>
    <s v="Tiktok"/>
    <s v="จ่ายทีหลัง / COD"/>
    <s v=""/>
    <s v="-"/>
    <s v="27/08/2025 10:00"/>
  </r>
  <r>
    <x v="11"/>
    <x v="11"/>
    <n v="50"/>
    <n v="1"/>
    <s v="FSK20"/>
    <n v="138"/>
    <n v="38"/>
    <s v="ร้านที่2"/>
    <s v="น***รัตน์  ล***รี"/>
    <s v="มหาสารคาม"/>
    <s v="-"/>
    <s v=""/>
    <s v="27/08/2025 10:00"/>
    <s v="-"/>
    <s v="J&amp;T COD"/>
    <s v="Tiktok"/>
    <s v="จ่ายทีหลัง / COD"/>
    <s v=""/>
    <s v="-"/>
    <s v="27/08/2025 10:00"/>
  </r>
  <r>
    <x v="9"/>
    <x v="9"/>
    <n v="50"/>
    <n v="1"/>
    <s v="FSK20"/>
    <n v="138"/>
    <n v="38"/>
    <s v="ร้านที่2"/>
    <s v="น***รัตน์  ล***รี"/>
    <s v="มหาสารคาม"/>
    <s v="-"/>
    <s v=""/>
    <s v="27/08/2025 10:00"/>
    <s v="-"/>
    <s v="J&amp;T COD"/>
    <s v="Tiktok"/>
    <s v="จ่ายทีหลัง / COD"/>
    <s v=""/>
    <s v="-"/>
    <s v="27/08/2025 10:00"/>
  </r>
  <r>
    <x v="10"/>
    <x v="10"/>
    <n v="50"/>
    <n v="1"/>
    <s v="FSK19"/>
    <n v="138"/>
    <n v="38"/>
    <s v="ร้านที่2"/>
    <s v="ส***ตร์ ส***จน์"/>
    <s v="ระยอง"/>
    <s v="-"/>
    <s v=""/>
    <s v="27/08/2025 09:59"/>
    <s v="-"/>
    <s v="J&amp;T COD"/>
    <s v="Tiktok"/>
    <s v="จ่ายทีหลัง / COD"/>
    <s v=""/>
    <s v="-"/>
    <s v="27/08/2025 09:59"/>
  </r>
  <r>
    <x v="11"/>
    <x v="11"/>
    <n v="50"/>
    <n v="1"/>
    <s v="FSK19"/>
    <n v="138"/>
    <n v="38"/>
    <s v="ร้านที่2"/>
    <s v="ส***ตร์ ส***จน์"/>
    <s v="ระยอง"/>
    <s v="-"/>
    <s v=""/>
    <s v="27/08/2025 09:59"/>
    <s v="-"/>
    <s v="J&amp;T COD"/>
    <s v="Tiktok"/>
    <s v="จ่ายทีหลัง / COD"/>
    <s v=""/>
    <s v="-"/>
    <s v="27/08/2025 09:59"/>
  </r>
  <r>
    <x v="9"/>
    <x v="9"/>
    <n v="50"/>
    <n v="1"/>
    <s v="FSK19"/>
    <n v="138"/>
    <n v="38"/>
    <s v="ร้านที่2"/>
    <s v="ส***ตร์ ส***จน์"/>
    <s v="ระยอง"/>
    <s v="-"/>
    <s v=""/>
    <s v="27/08/2025 09:59"/>
    <s v="-"/>
    <s v="J&amp;T COD"/>
    <s v="Tiktok"/>
    <s v="จ่ายทีหลัง / COD"/>
    <s v=""/>
    <s v="-"/>
    <s v="27/08/2025 09:59"/>
  </r>
  <r>
    <x v="12"/>
    <x v="13"/>
    <n v="66.666666666666671"/>
    <n v="3"/>
    <s v="FSK18"/>
    <n v="209"/>
    <n v="0"/>
    <s v="ร้านที่2"/>
    <s v="น***มชาย  เ***อนเพชร"/>
    <s v="พิษณุโลก"/>
    <s v="-"/>
    <s v=""/>
    <s v="27/08/2025 09:59"/>
    <s v="-"/>
    <s v="J&amp;T Express"/>
    <s v="Tiktok"/>
    <s v="tiktok"/>
    <s v=""/>
    <s v="-"/>
    <s v="27/08/2025 09:59"/>
  </r>
  <r>
    <x v="14"/>
    <x v="15"/>
    <n v="139"/>
    <n v="1"/>
    <s v="FSK18"/>
    <n v="209"/>
    <n v="0"/>
    <s v="ร้านที่2"/>
    <s v="น***มชาย  เ***อนเพชร"/>
    <s v="พิษณุโลก"/>
    <s v="-"/>
    <s v=""/>
    <s v="27/08/2025 09:59"/>
    <s v="-"/>
    <s v="J&amp;T Express"/>
    <s v="Tiktok"/>
    <s v="tiktok"/>
    <s v=""/>
    <s v="-"/>
    <s v="27/08/2025 09:59"/>
  </r>
  <r>
    <x v="10"/>
    <x v="10"/>
    <n v="50"/>
    <n v="1"/>
    <s v="FSK17"/>
    <n v="100"/>
    <n v="0"/>
    <s v="ร้านที่2"/>
    <s v="ก***า  น***ปักษิณ"/>
    <s v="สมุทรปราการ"/>
    <s v="-"/>
    <s v=""/>
    <s v="27/08/2025 09:57"/>
    <s v="-"/>
    <s v="J&amp;T COD"/>
    <s v="Tiktok"/>
    <s v="จ่ายทีหลัง / COD"/>
    <s v=""/>
    <s v="-"/>
    <s v="27/08/2025 09:57"/>
  </r>
  <r>
    <x v="11"/>
    <x v="11"/>
    <n v="50"/>
    <n v="1"/>
    <s v="FSK17"/>
    <n v="100"/>
    <n v="0"/>
    <s v="ร้านที่2"/>
    <s v="ก***า  น***ปักษิณ"/>
    <s v="สมุทรปราการ"/>
    <s v="-"/>
    <s v=""/>
    <s v="27/08/2025 09:57"/>
    <s v="-"/>
    <s v="J&amp;T COD"/>
    <s v="Tiktok"/>
    <s v="จ่ายทีหลัง / COD"/>
    <s v=""/>
    <s v="-"/>
    <s v="27/08/2025 09:57"/>
  </r>
  <r>
    <x v="9"/>
    <x v="9"/>
    <n v="50"/>
    <n v="1"/>
    <s v="FSK17"/>
    <n v="100"/>
    <n v="0"/>
    <s v="ร้านที่2"/>
    <s v="ก***า  น***ปักษิณ"/>
    <s v="สมุทรปราการ"/>
    <s v="-"/>
    <s v=""/>
    <s v="27/08/2025 09:57"/>
    <s v="-"/>
    <s v="J&amp;T COD"/>
    <s v="Tiktok"/>
    <s v="จ่ายทีหลัง / COD"/>
    <s v=""/>
    <s v="-"/>
    <s v="27/08/2025 09:57"/>
  </r>
  <r>
    <x v="10"/>
    <x v="10"/>
    <n v="50"/>
    <n v="1"/>
    <s v="FSK16"/>
    <n v="300"/>
    <n v="0"/>
    <s v="ร้านที่2"/>
    <s v="ช***ชา ม***สระ"/>
    <s v="Nakhon Sawan"/>
    <s v="-"/>
    <s v=""/>
    <s v="27/08/2025 09:57"/>
    <s v="-"/>
    <s v="J&amp;T Express"/>
    <s v="Tiktok"/>
    <s v="tiktok"/>
    <s v=""/>
    <s v="-"/>
    <s v="27/08/2025 09:56"/>
  </r>
  <r>
    <x v="11"/>
    <x v="11"/>
    <n v="50"/>
    <n v="1"/>
    <s v="FSK16"/>
    <n v="300"/>
    <n v="0"/>
    <s v="ร้านที่2"/>
    <s v="ช***ชา ม***สระ"/>
    <s v="Nakhon Sawan"/>
    <s v="-"/>
    <s v=""/>
    <s v="27/08/2025 09:57"/>
    <s v="-"/>
    <s v="J&amp;T Express"/>
    <s v="Tiktok"/>
    <s v="tiktok"/>
    <s v=""/>
    <s v="-"/>
    <s v="27/08/2025 09:56"/>
  </r>
  <r>
    <x v="9"/>
    <x v="9"/>
    <n v="50"/>
    <n v="1"/>
    <s v="FSK16"/>
    <n v="300"/>
    <n v="0"/>
    <s v="ร้านที่2"/>
    <s v="ช***ชา ม***สระ"/>
    <s v="Nakhon Sawan"/>
    <s v="-"/>
    <s v=""/>
    <s v="27/08/2025 09:57"/>
    <s v="-"/>
    <s v="J&amp;T Express"/>
    <s v="Tiktok"/>
    <s v="tiktok"/>
    <s v=""/>
    <s v="-"/>
    <s v="27/08/2025 09:56"/>
  </r>
  <r>
    <x v="1"/>
    <x v="1"/>
    <n v="50"/>
    <n v="6"/>
    <s v="FSK16"/>
    <n v="300"/>
    <n v="0"/>
    <s v="ร้านที่2"/>
    <s v="ช***ชา ม***สระ"/>
    <s v="Nakhon Sawan"/>
    <s v="-"/>
    <s v=""/>
    <s v="27/08/2025 09:57"/>
    <s v="-"/>
    <s v="J&amp;T Express"/>
    <s v="Tiktok"/>
    <s v="tiktok"/>
    <s v=""/>
    <s v="-"/>
    <s v="27/08/2025 09:56"/>
  </r>
  <r>
    <x v="10"/>
    <x v="10"/>
    <n v="50"/>
    <n v="1"/>
    <s v="FSK14"/>
    <n v="150"/>
    <n v="0"/>
    <s v="ร้านที่2"/>
    <s v="ส***นี  เ***งมาศ"/>
    <s v="ระยอง"/>
    <s v="-"/>
    <s v=""/>
    <s v="27/08/2025 09:56"/>
    <s v="-"/>
    <s v="J&amp;T Express"/>
    <s v="Tiktok"/>
    <s v="tiktok"/>
    <s v=""/>
    <s v="-"/>
    <s v="27/08/2025 09:55"/>
  </r>
  <r>
    <x v="11"/>
    <x v="11"/>
    <n v="50"/>
    <n v="1"/>
    <s v="FSK14"/>
    <n v="150"/>
    <n v="0"/>
    <s v="ร้านที่2"/>
    <s v="ส***นี  เ***งมาศ"/>
    <s v="ระยอง"/>
    <s v="-"/>
    <s v=""/>
    <s v="27/08/2025 09:56"/>
    <s v="-"/>
    <s v="J&amp;T Express"/>
    <s v="Tiktok"/>
    <s v="tiktok"/>
    <s v=""/>
    <s v="-"/>
    <s v="27/08/2025 09:55"/>
  </r>
  <r>
    <x v="9"/>
    <x v="9"/>
    <n v="50"/>
    <n v="1"/>
    <s v="FSK14"/>
    <n v="150"/>
    <n v="0"/>
    <s v="ร้านที่2"/>
    <s v="ส***นี  เ***งมาศ"/>
    <s v="ระยอง"/>
    <s v="-"/>
    <s v=""/>
    <s v="27/08/2025 09:56"/>
    <s v="-"/>
    <s v="J&amp;T Express"/>
    <s v="Tiktok"/>
    <s v="tiktok"/>
    <s v=""/>
    <s v="-"/>
    <s v="27/08/2025 09:55"/>
  </r>
  <r>
    <x v="1"/>
    <x v="1"/>
    <n v="65"/>
    <n v="1"/>
    <s v="FSK14"/>
    <n v="150"/>
    <n v="0"/>
    <s v="ร้านที่2"/>
    <s v="ส***นี  เ***งมาศ"/>
    <s v="ระยอง"/>
    <s v="-"/>
    <s v=""/>
    <s v="27/08/2025 09:56"/>
    <s v="-"/>
    <s v="J&amp;T Express"/>
    <s v="Tiktok"/>
    <s v="tiktok"/>
    <s v=""/>
    <s v="-"/>
    <s v="27/08/2025 09:55"/>
  </r>
  <r>
    <x v="12"/>
    <x v="13"/>
    <n v="66.666666666666671"/>
    <n v="3"/>
    <s v="FSK13"/>
    <n v="200"/>
    <n v="0"/>
    <s v="ร้านที่2"/>
    <s v="อ*** ก***ส"/>
    <s v="กรุงเทพฯ"/>
    <s v="-"/>
    <s v=""/>
    <s v="27/08/2025 09:54"/>
    <s v="-"/>
    <s v="J&amp;T Express"/>
    <s v="Tiktok"/>
    <s v="tiktok"/>
    <s v=""/>
    <s v="-"/>
    <s v="27/08/2025 09:54"/>
  </r>
  <r>
    <x v="10"/>
    <x v="10"/>
    <n v="50"/>
    <n v="1"/>
    <s v="FSK13"/>
    <n v="200"/>
    <n v="0"/>
    <s v="ร้านที่2"/>
    <s v="อ*** ก***ส"/>
    <s v="กรุงเทพฯ"/>
    <s v="-"/>
    <s v=""/>
    <s v="27/08/2025 09:54"/>
    <s v="-"/>
    <s v="J&amp;T Express"/>
    <s v="Tiktok"/>
    <s v="tiktok"/>
    <s v=""/>
    <s v="-"/>
    <s v="27/08/2025 09:54"/>
  </r>
  <r>
    <x v="11"/>
    <x v="11"/>
    <n v="50"/>
    <n v="1"/>
    <s v="FSK13"/>
    <n v="200"/>
    <n v="0"/>
    <s v="ร้านที่2"/>
    <s v="อ*** ก***ส"/>
    <s v="กรุงเทพฯ"/>
    <s v="-"/>
    <s v=""/>
    <s v="27/08/2025 09:54"/>
    <s v="-"/>
    <s v="J&amp;T Express"/>
    <s v="Tiktok"/>
    <s v="tiktok"/>
    <s v=""/>
    <s v="-"/>
    <s v="27/08/2025 09:54"/>
  </r>
  <r>
    <x v="9"/>
    <x v="9"/>
    <n v="50"/>
    <n v="1"/>
    <s v="FSK13"/>
    <n v="200"/>
    <n v="0"/>
    <s v="ร้านที่2"/>
    <s v="อ*** ก***ส"/>
    <s v="กรุงเทพฯ"/>
    <s v="-"/>
    <s v=""/>
    <s v="27/08/2025 09:54"/>
    <s v="-"/>
    <s v="J&amp;T Express"/>
    <s v="Tiktok"/>
    <s v="tiktok"/>
    <s v=""/>
    <s v="-"/>
    <s v="27/08/2025 09:54"/>
  </r>
  <r>
    <x v="10"/>
    <x v="10"/>
    <n v="50"/>
    <n v="1"/>
    <s v="FSK12"/>
    <n v="100"/>
    <n v="0"/>
    <s v="ร้านที่2"/>
    <s v="น***ารีนา"/>
    <s v="นครนายก"/>
    <s v="-"/>
    <s v=""/>
    <s v="27/08/2025 09:53"/>
    <s v="-"/>
    <s v="J&amp;T COD"/>
    <s v="Tiktok"/>
    <s v="จ่ายทีหลัง / COD"/>
    <s v=""/>
    <s v="-"/>
    <s v="27/08/2025 09:53"/>
  </r>
  <r>
    <x v="11"/>
    <x v="11"/>
    <n v="50"/>
    <n v="1"/>
    <s v="FSK12"/>
    <n v="100"/>
    <n v="0"/>
    <s v="ร้านที่2"/>
    <s v="น***ารีนา"/>
    <s v="นครนายก"/>
    <s v="-"/>
    <s v=""/>
    <s v="27/08/2025 09:53"/>
    <s v="-"/>
    <s v="J&amp;T COD"/>
    <s v="Tiktok"/>
    <s v="จ่ายทีหลัง / COD"/>
    <s v=""/>
    <s v="-"/>
    <s v="27/08/2025 09:53"/>
  </r>
  <r>
    <x v="9"/>
    <x v="9"/>
    <n v="50"/>
    <n v="1"/>
    <s v="FSK12"/>
    <n v="100"/>
    <n v="0"/>
    <s v="ร้านที่2"/>
    <s v="น***ารีนา"/>
    <s v="นครนายก"/>
    <s v="-"/>
    <s v=""/>
    <s v="27/08/2025 09:53"/>
    <s v="-"/>
    <s v="J&amp;T COD"/>
    <s v="Tiktok"/>
    <s v="จ่ายทีหลัง / COD"/>
    <s v=""/>
    <s v="-"/>
    <s v="27/08/2025 09:53"/>
  </r>
  <r>
    <x v="10"/>
    <x v="10"/>
    <n v="50"/>
    <n v="1"/>
    <s v="FSK11"/>
    <n v="138"/>
    <n v="38"/>
    <s v="ร้านที่2"/>
    <s v=""/>
    <s v=""/>
    <s v="-"/>
    <s v=""/>
    <s v="-"/>
    <s v="-"/>
    <s v="Next-day delivery"/>
    <s v="Tiktok"/>
    <s v="-"/>
    <s v=""/>
    <s v="-"/>
    <s v="27/08/2025 09:53"/>
  </r>
  <r>
    <x v="11"/>
    <x v="11"/>
    <n v="50"/>
    <n v="1"/>
    <s v="FSK11"/>
    <n v="138"/>
    <n v="38"/>
    <s v="ร้านที่2"/>
    <s v=""/>
    <s v=""/>
    <s v="-"/>
    <s v=""/>
    <s v="-"/>
    <s v="-"/>
    <s v="Next-day delivery"/>
    <s v="Tiktok"/>
    <s v="-"/>
    <s v=""/>
    <s v="-"/>
    <s v="27/08/2025 09:53"/>
  </r>
  <r>
    <x v="9"/>
    <x v="9"/>
    <n v="50"/>
    <n v="1"/>
    <s v="FSK11"/>
    <n v="138"/>
    <n v="38"/>
    <s v="ร้านที่2"/>
    <s v=""/>
    <s v=""/>
    <s v="-"/>
    <s v=""/>
    <s v="-"/>
    <s v="-"/>
    <s v="Next-day delivery"/>
    <s v="Tiktok"/>
    <s v="-"/>
    <s v=""/>
    <s v="-"/>
    <s v="27/08/2025 09:53"/>
  </r>
  <r>
    <x v="3"/>
    <x v="3"/>
    <n v="71"/>
    <n v="1"/>
    <s v="FSK10"/>
    <n v="108"/>
    <n v="37"/>
    <s v="ร้านที่1"/>
    <s v="ธ******ก"/>
    <s v="******ภอลาดบัวหลวง ตำบลหลักชัย อำเภอลาดบัวหลวง จังหวัดพระนครศรีอยุธยา 13230"/>
    <s v="13230"/>
    <s v="66"/>
    <s v="27/08/2025 10:22"/>
    <s v="-"/>
    <s v="SPX Express"/>
    <s v="Shopee"/>
    <s v="shopee"/>
    <s v=""/>
    <s v="-"/>
    <s v="27/08/2025 09:52"/>
  </r>
  <r>
    <x v="3"/>
    <x v="3"/>
    <n v="71"/>
    <n v="1"/>
    <s v="FSK9"/>
    <n v="108"/>
    <n v="37"/>
    <s v="ร้านที่1"/>
    <s v="เ******)"/>
    <s v="******ำบลสวนหลวง อำเภอกระทุ่มแบน จังหวัดสมุทรสาคร 74110"/>
    <s v="74110"/>
    <s v="74"/>
    <s v="27/08/2025 09:52"/>
    <s v="-"/>
    <s v="SPX Express"/>
    <s v="Shopee"/>
    <s v="shopee"/>
    <s v=""/>
    <s v="-"/>
    <s v="27/08/2025 09:52"/>
  </r>
  <r>
    <x v="3"/>
    <x v="3"/>
    <n v="71"/>
    <n v="1"/>
    <s v="FSK8"/>
    <n v="108"/>
    <n v="37"/>
    <s v="ร้านที่1"/>
    <s v="เ******)"/>
    <s v="******ำบลสวนหลวง อำเภอกระทุ่มแบน จังหวัดสมุทรสาคร 74110"/>
    <s v="74110"/>
    <s v="74"/>
    <s v="27/08/2025 09:51"/>
    <s v="-"/>
    <s v="SPX Express"/>
    <s v="Shopee"/>
    <s v="shopee"/>
    <s v=""/>
    <s v="-"/>
    <s v="27/08/2025 09:50"/>
  </r>
  <r>
    <x v="10"/>
    <x v="10"/>
    <n v="50"/>
    <n v="2"/>
    <s v="FSK7"/>
    <n v="200"/>
    <n v="0"/>
    <s v="ร้านที่2"/>
    <s v="ช***กานต์ ช***้ำอ้อม"/>
    <s v="เทศบาลนครเชียงราย"/>
    <s v="-"/>
    <s v=""/>
    <s v="27/08/2025 09:47"/>
    <s v="-"/>
    <s v="J&amp;T COD"/>
    <s v="Tiktok"/>
    <s v="จ่ายทีหลัง / COD"/>
    <s v=""/>
    <s v="-"/>
    <s v="27/08/2025 09:47"/>
  </r>
  <r>
    <x v="11"/>
    <x v="11"/>
    <n v="50"/>
    <n v="2"/>
    <s v="FSK7"/>
    <n v="200"/>
    <n v="0"/>
    <s v="ร้านที่2"/>
    <s v="ช***กานต์ ช***้ำอ้อม"/>
    <s v="เทศบาลนครเชียงราย"/>
    <s v="-"/>
    <s v=""/>
    <s v="27/08/2025 09:47"/>
    <s v="-"/>
    <s v="J&amp;T COD"/>
    <s v="Tiktok"/>
    <s v="จ่ายทีหลัง / COD"/>
    <s v=""/>
    <s v="-"/>
    <s v="27/08/2025 09:47"/>
  </r>
  <r>
    <x v="9"/>
    <x v="9"/>
    <n v="50"/>
    <n v="2"/>
    <s v="FSK7"/>
    <n v="200"/>
    <n v="0"/>
    <s v="ร้านที่2"/>
    <s v="ช***กานต์ ช***้ำอ้อม"/>
    <s v="เทศบาลนครเชียงราย"/>
    <s v="-"/>
    <s v=""/>
    <s v="27/08/2025 09:47"/>
    <s v="-"/>
    <s v="J&amp;T COD"/>
    <s v="Tiktok"/>
    <s v="จ่ายทีหลัง / COD"/>
    <s v=""/>
    <s v="-"/>
    <s v="27/08/2025 09:47"/>
  </r>
  <r>
    <x v="10"/>
    <x v="10"/>
    <n v="50"/>
    <n v="1"/>
    <s v="FSK5"/>
    <n v="138"/>
    <n v="38"/>
    <s v="ร้านที่2"/>
    <s v="ศ***ขวัญ พ***ิศาล"/>
    <s v="อุดรธานี"/>
    <s v="-"/>
    <s v=""/>
    <s v="27/08/2025 09:43"/>
    <s v="-"/>
    <s v="J&amp;T COD"/>
    <s v="Tiktok"/>
    <s v="จ่ายทีหลัง / COD"/>
    <s v=""/>
    <s v="-"/>
    <s v="27/08/2025 09:43"/>
  </r>
  <r>
    <x v="11"/>
    <x v="11"/>
    <n v="50"/>
    <n v="1"/>
    <s v="FSK5"/>
    <n v="138"/>
    <n v="38"/>
    <s v="ร้านที่2"/>
    <s v="ศ***ขวัญ พ***ิศาล"/>
    <s v="อุดรธานี"/>
    <s v="-"/>
    <s v=""/>
    <s v="27/08/2025 09:43"/>
    <s v="-"/>
    <s v="J&amp;T COD"/>
    <s v="Tiktok"/>
    <s v="จ่ายทีหลัง / COD"/>
    <s v=""/>
    <s v="-"/>
    <s v="27/08/2025 09:43"/>
  </r>
  <r>
    <x v="9"/>
    <x v="9"/>
    <n v="50"/>
    <n v="1"/>
    <s v="FSK5"/>
    <n v="138"/>
    <n v="38"/>
    <s v="ร้านที่2"/>
    <s v="ศ***ขวัญ พ***ิศาล"/>
    <s v="อุดรธานี"/>
    <s v="-"/>
    <s v=""/>
    <s v="27/08/2025 09:43"/>
    <s v="-"/>
    <s v="J&amp;T COD"/>
    <s v="Tiktok"/>
    <s v="จ่ายทีหลัง / COD"/>
    <s v=""/>
    <s v="-"/>
    <s v="27/08/2025 09:43"/>
  </r>
  <r>
    <x v="10"/>
    <x v="10"/>
    <n v="50"/>
    <n v="1"/>
    <s v="FSK4"/>
    <n v="100"/>
    <n v="0"/>
    <s v="ร้านที่2"/>
    <s v="น*** เ***ิน ร***แก้ว 0***565437"/>
    <s v="เพชรบุรี"/>
    <s v="-"/>
    <s v=""/>
    <s v="27/08/2025 09:43"/>
    <s v="-"/>
    <s v="J&amp;T COD"/>
    <s v="Tiktok"/>
    <s v="จ่ายทีหลัง / COD"/>
    <s v=""/>
    <s v="-"/>
    <s v="27/08/2025 09:43"/>
  </r>
  <r>
    <x v="11"/>
    <x v="11"/>
    <n v="50"/>
    <n v="1"/>
    <s v="FSK4"/>
    <n v="100"/>
    <n v="0"/>
    <s v="ร้านที่2"/>
    <s v="น*** เ***ิน ร***แก้ว 0***565437"/>
    <s v="เพชรบุรี"/>
    <s v="-"/>
    <s v=""/>
    <s v="27/08/2025 09:43"/>
    <s v="-"/>
    <s v="J&amp;T COD"/>
    <s v="Tiktok"/>
    <s v="จ่ายทีหลัง / COD"/>
    <s v=""/>
    <s v="-"/>
    <s v="27/08/2025 09:43"/>
  </r>
  <r>
    <x v="9"/>
    <x v="9"/>
    <n v="50"/>
    <n v="1"/>
    <s v="FSK4"/>
    <n v="100"/>
    <n v="0"/>
    <s v="ร้านที่2"/>
    <s v="น*** เ***ิน ร***แก้ว 0***565437"/>
    <s v="เพชรบุรี"/>
    <s v="-"/>
    <s v=""/>
    <s v="27/08/2025 09:43"/>
    <s v="-"/>
    <s v="J&amp;T COD"/>
    <s v="Tiktok"/>
    <s v="จ่ายทีหลัง / COD"/>
    <s v=""/>
    <s v="-"/>
    <s v="27/08/2025 09:43"/>
  </r>
  <r>
    <x v="4"/>
    <x v="4"/>
    <n v="12"/>
    <n v="10"/>
    <s v="FSK3"/>
    <n v="123"/>
    <n v="0"/>
    <s v="ร้านที่1"/>
    <s v="ก******ี"/>
    <s v="******ขวงบางค้อ เขตจอมทอง จังหวัดกรุงเทพมหานคร 10150"/>
    <s v="10150"/>
    <s v="14"/>
    <s v="27/08/2025 10:12"/>
    <s v="-"/>
    <s v="SPX Express"/>
    <s v="Shopee"/>
    <s v="shopee"/>
    <s v=""/>
    <s v="-"/>
    <s v="27/08/2025 09:42"/>
  </r>
  <r>
    <x v="10"/>
    <x v="10"/>
    <n v="50"/>
    <n v="1"/>
    <s v="FSK2"/>
    <n v="129"/>
    <n v="29"/>
    <s v="ร้านที่2"/>
    <s v="น***าวอรทัย พ***ัน"/>
    <s v="เพชรบูรณ์"/>
    <s v="-"/>
    <s v=""/>
    <s v="27/08/2025 09:41"/>
    <s v="-"/>
    <s v="J&amp;T COD"/>
    <s v="Tiktok"/>
    <s v="จ่ายทีหลัง / COD"/>
    <s v=""/>
    <s v="-"/>
    <s v="27/08/2025 09:41"/>
  </r>
  <r>
    <x v="11"/>
    <x v="11"/>
    <n v="50"/>
    <n v="1"/>
    <s v="FSK2"/>
    <n v="129"/>
    <n v="29"/>
    <s v="ร้านที่2"/>
    <s v="น***าวอรทัย พ***ัน"/>
    <s v="เพชรบูรณ์"/>
    <s v="-"/>
    <s v=""/>
    <s v="27/08/2025 09:41"/>
    <s v="-"/>
    <s v="J&amp;T COD"/>
    <s v="Tiktok"/>
    <s v="จ่ายทีหลัง / COD"/>
    <s v=""/>
    <s v="-"/>
    <s v="27/08/2025 09:41"/>
  </r>
  <r>
    <x v="9"/>
    <x v="9"/>
    <n v="50"/>
    <n v="1"/>
    <s v="FSK2"/>
    <n v="129"/>
    <n v="29"/>
    <s v="ร้านที่2"/>
    <s v="น***าวอรทัย พ***ัน"/>
    <s v="เพชรบูรณ์"/>
    <s v="-"/>
    <s v=""/>
    <s v="27/08/2025 09:41"/>
    <s v="-"/>
    <s v="J&amp;T COD"/>
    <s v="Tiktok"/>
    <s v="จ่ายทีหลัง / COD"/>
    <s v=""/>
    <s v="-"/>
    <s v="27/08/2025 09:41"/>
  </r>
  <r>
    <x v="10"/>
    <x v="10"/>
    <n v="50"/>
    <n v="1"/>
    <s v="FSK1"/>
    <n v="100"/>
    <n v="0"/>
    <s v="ร้านที่2"/>
    <s v="พ***ใส"/>
    <s v="เชียงใหม่"/>
    <s v="-"/>
    <s v=""/>
    <s v="27/08/2025 09:41"/>
    <s v="-"/>
    <s v="J&amp;T COD"/>
    <s v="Tiktok"/>
    <s v="จ่ายทีหลัง / COD"/>
    <s v=""/>
    <s v="-"/>
    <s v="27/08/2025 09:41"/>
  </r>
  <r>
    <x v="11"/>
    <x v="11"/>
    <n v="50"/>
    <n v="1"/>
    <s v="FSK1"/>
    <n v="100"/>
    <n v="0"/>
    <s v="ร้านที่2"/>
    <s v="พ***ใส"/>
    <s v="เชียงใหม่"/>
    <s v="-"/>
    <s v=""/>
    <s v="27/08/2025 09:41"/>
    <s v="-"/>
    <s v="J&amp;T COD"/>
    <s v="Tiktok"/>
    <s v="จ่ายทีหลัง / COD"/>
    <s v=""/>
    <s v="-"/>
    <s v="27/08/2025 09:41"/>
  </r>
  <r>
    <x v="9"/>
    <x v="9"/>
    <n v="50"/>
    <n v="1"/>
    <s v="FSK1"/>
    <n v="100"/>
    <n v="0"/>
    <s v="ร้านที่2"/>
    <s v="พ***ใส"/>
    <s v="เชียงใหม่"/>
    <s v="-"/>
    <s v=""/>
    <s v="27/08/2025 09:41"/>
    <s v="-"/>
    <s v="J&amp;T COD"/>
    <s v="Tiktok"/>
    <s v="จ่ายทีหลัง / COD"/>
    <s v=""/>
    <s v="-"/>
    <s v="27/08/2025 09:41"/>
  </r>
  <r>
    <x v="1"/>
    <x v="1"/>
    <n v="33.333333333333336"/>
    <n v="3"/>
    <s v="FSK0"/>
    <n v="200"/>
    <n v="0"/>
    <s v="ร้านที่2"/>
    <s v="ศ***รรณ ท***ัส"/>
    <s v="ตราด"/>
    <s v="-"/>
    <s v=""/>
    <s v="27/08/2025 09:40"/>
    <s v="-"/>
    <s v="J&amp;T COD"/>
    <s v="Tiktok"/>
    <s v="จ่ายทีหลัง / COD"/>
    <s v=""/>
    <s v="-"/>
    <s v="27/08/2025 09:40"/>
  </r>
  <r>
    <x v="10"/>
    <x v="10"/>
    <n v="50"/>
    <n v="1"/>
    <s v="FSK0"/>
    <n v="200"/>
    <n v="0"/>
    <s v="ร้านที่2"/>
    <s v="ศ***รรณ ท***ัส"/>
    <s v="ตราด"/>
    <s v="-"/>
    <s v=""/>
    <s v="27/08/2025 09:40"/>
    <s v="-"/>
    <s v="J&amp;T COD"/>
    <s v="Tiktok"/>
    <s v="จ่ายทีหลัง / COD"/>
    <s v=""/>
    <s v="-"/>
    <s v="27/08/2025 09:40"/>
  </r>
  <r>
    <x v="11"/>
    <x v="11"/>
    <n v="50"/>
    <n v="1"/>
    <s v="FSK0"/>
    <n v="200"/>
    <n v="0"/>
    <s v="ร้านที่2"/>
    <s v="ศ***รรณ ท***ัส"/>
    <s v="ตราด"/>
    <s v="-"/>
    <s v=""/>
    <s v="27/08/2025 09:40"/>
    <s v="-"/>
    <s v="J&amp;T COD"/>
    <s v="Tiktok"/>
    <s v="จ่ายทีหลัง / COD"/>
    <s v=""/>
    <s v="-"/>
    <s v="27/08/2025 09:40"/>
  </r>
  <r>
    <x v="9"/>
    <x v="9"/>
    <n v="50"/>
    <n v="1"/>
    <s v="FSK0"/>
    <n v="200"/>
    <n v="0"/>
    <s v="ร้านที่2"/>
    <s v="ศ***รรณ ท***ัส"/>
    <s v="ตราด"/>
    <s v="-"/>
    <s v=""/>
    <s v="27/08/2025 09:40"/>
    <s v="-"/>
    <s v="J&amp;T COD"/>
    <s v="Tiktok"/>
    <s v="จ่ายทีหลัง / COD"/>
    <s v=""/>
    <s v="-"/>
    <s v="27/08/2025 09:40"/>
  </r>
  <r>
    <x v="10"/>
    <x v="10"/>
    <n v="50"/>
    <n v="1"/>
    <s v="FSJ99"/>
    <n v="100"/>
    <n v="0"/>
    <s v="ร้านที่2"/>
    <s v="พ***นุวัฒน์  ศ***าม"/>
    <s v="เทศบาลนครขอนแก่น"/>
    <s v="-"/>
    <s v=""/>
    <s v="27/08/2025 09:39"/>
    <s v="-"/>
    <s v="J&amp;T COD"/>
    <s v="Tiktok"/>
    <s v="จ่ายทีหลัง / COD"/>
    <s v=""/>
    <s v="-"/>
    <s v="27/08/2025 09:39"/>
  </r>
  <r>
    <x v="11"/>
    <x v="11"/>
    <n v="50"/>
    <n v="1"/>
    <s v="FSJ99"/>
    <n v="100"/>
    <n v="0"/>
    <s v="ร้านที่2"/>
    <s v="พ***นุวัฒน์  ศ***าม"/>
    <s v="เทศบาลนครขอนแก่น"/>
    <s v="-"/>
    <s v=""/>
    <s v="27/08/2025 09:39"/>
    <s v="-"/>
    <s v="J&amp;T COD"/>
    <s v="Tiktok"/>
    <s v="จ่ายทีหลัง / COD"/>
    <s v=""/>
    <s v="-"/>
    <s v="27/08/2025 09:39"/>
  </r>
  <r>
    <x v="9"/>
    <x v="9"/>
    <n v="50"/>
    <n v="1"/>
    <s v="FSJ99"/>
    <n v="100"/>
    <n v="0"/>
    <s v="ร้านที่2"/>
    <s v="พ***นุวัฒน์  ศ***าม"/>
    <s v="เทศบาลนครขอนแก่น"/>
    <s v="-"/>
    <s v=""/>
    <s v="27/08/2025 09:39"/>
    <s v="-"/>
    <s v="J&amp;T COD"/>
    <s v="Tiktok"/>
    <s v="จ่ายทีหลัง / COD"/>
    <s v=""/>
    <s v="-"/>
    <s v="27/08/2025 09:39"/>
  </r>
  <r>
    <x v="10"/>
    <x v="10"/>
    <n v="50"/>
    <n v="1"/>
    <s v="FSJ98"/>
    <n v="100"/>
    <n v="0"/>
    <s v="ร้านที่2"/>
    <s v="น***า ฉ***ัตน์"/>
    <s v="นครราชสีมา"/>
    <s v="-"/>
    <s v=""/>
    <s v="27/08/2025 09:38"/>
    <s v="-"/>
    <s v="J&amp;T Express"/>
    <s v="Tiktok"/>
    <s v="tiktok"/>
    <s v=""/>
    <s v="-"/>
    <s v="27/08/2025 09:38"/>
  </r>
  <r>
    <x v="11"/>
    <x v="11"/>
    <n v="50"/>
    <n v="1"/>
    <s v="FSJ98"/>
    <n v="100"/>
    <n v="0"/>
    <s v="ร้านที่2"/>
    <s v="น***า ฉ***ัตน์"/>
    <s v="นครราชสีมา"/>
    <s v="-"/>
    <s v=""/>
    <s v="27/08/2025 09:38"/>
    <s v="-"/>
    <s v="J&amp;T Express"/>
    <s v="Tiktok"/>
    <s v="tiktok"/>
    <s v=""/>
    <s v="-"/>
    <s v="27/08/2025 09:38"/>
  </r>
  <r>
    <x v="9"/>
    <x v="9"/>
    <n v="50"/>
    <n v="1"/>
    <s v="FSJ98"/>
    <n v="100"/>
    <n v="0"/>
    <s v="ร้านที่2"/>
    <s v="น***า ฉ***ัตน์"/>
    <s v="นครราชสีมา"/>
    <s v="-"/>
    <s v=""/>
    <s v="27/08/2025 09:38"/>
    <s v="-"/>
    <s v="J&amp;T Express"/>
    <s v="Tiktok"/>
    <s v="tiktok"/>
    <s v=""/>
    <s v="-"/>
    <s v="27/08/2025 09:38"/>
  </r>
  <r>
    <x v="10"/>
    <x v="10"/>
    <n v="50"/>
    <n v="1"/>
    <s v="FSJ97"/>
    <n v="100"/>
    <n v="0"/>
    <s v="ร้านที่2"/>
    <s v="น***   ภ***อ"/>
    <s v="สระบุรี"/>
    <s v="-"/>
    <s v=""/>
    <s v="27/08/2025 09:37"/>
    <s v="-"/>
    <s v="J&amp;T COD"/>
    <s v="Tiktok"/>
    <s v="จ่ายทีหลัง / COD"/>
    <s v=""/>
    <s v="-"/>
    <s v="27/08/2025 09:37"/>
  </r>
  <r>
    <x v="11"/>
    <x v="11"/>
    <n v="50"/>
    <n v="1"/>
    <s v="FSJ97"/>
    <n v="100"/>
    <n v="0"/>
    <s v="ร้านที่2"/>
    <s v="น***   ภ***อ"/>
    <s v="สระบุรี"/>
    <s v="-"/>
    <s v=""/>
    <s v="27/08/2025 09:37"/>
    <s v="-"/>
    <s v="J&amp;T COD"/>
    <s v="Tiktok"/>
    <s v="จ่ายทีหลัง / COD"/>
    <s v=""/>
    <s v="-"/>
    <s v="27/08/2025 09:37"/>
  </r>
  <r>
    <x v="9"/>
    <x v="9"/>
    <n v="50"/>
    <n v="1"/>
    <s v="FSJ97"/>
    <n v="100"/>
    <n v="0"/>
    <s v="ร้านที่2"/>
    <s v="น***   ภ***อ"/>
    <s v="สระบุรี"/>
    <s v="-"/>
    <s v=""/>
    <s v="27/08/2025 09:37"/>
    <s v="-"/>
    <s v="J&amp;T COD"/>
    <s v="Tiktok"/>
    <s v="จ่ายทีหลัง / COD"/>
    <s v=""/>
    <s v="-"/>
    <s v="27/08/2025 09:37"/>
  </r>
  <r>
    <x v="3"/>
    <x v="3"/>
    <n v="71"/>
    <n v="1"/>
    <s v="FSJ96"/>
    <n v="131"/>
    <n v="60"/>
    <s v="ร้านที่1"/>
    <s v="ภ******ย"/>
    <s v="******วิลล์วงแหวน-ลำลูกกาคลอง 3, ตำบล ลาดสวาย, อำเภอลำลูกกา ตำบลลาดสวาย อำเภอลำลูกกา จังหวัดปทุมธานี 12150"/>
    <s v="12150"/>
    <s v="44"/>
    <s v="27/08/2025 10:06"/>
    <s v="-"/>
    <s v="SPX Express"/>
    <s v="Shopee"/>
    <s v="shopee"/>
    <s v=""/>
    <s v="-"/>
    <s v="27/08/2025 09:36"/>
  </r>
  <r>
    <x v="10"/>
    <x v="10"/>
    <n v="50"/>
    <n v="1"/>
    <s v="FSJ95"/>
    <n v="100"/>
    <n v="0"/>
    <s v="ร้านที่2"/>
    <s v="ว** ม***์คำมี"/>
    <s v="กรุงเทพมหานคร"/>
    <s v="-"/>
    <s v=""/>
    <s v="27/08/2025 09:34"/>
    <s v="-"/>
    <s v="J&amp;T COD"/>
    <s v="Tiktok"/>
    <s v="จ่ายทีหลัง / COD"/>
    <s v=""/>
    <s v="-"/>
    <s v="27/08/2025 09:34"/>
  </r>
  <r>
    <x v="11"/>
    <x v="11"/>
    <n v="50"/>
    <n v="1"/>
    <s v="FSJ95"/>
    <n v="100"/>
    <n v="0"/>
    <s v="ร้านที่2"/>
    <s v="ว** ม***์คำมี"/>
    <s v="กรุงเทพมหานคร"/>
    <s v="-"/>
    <s v=""/>
    <s v="27/08/2025 09:34"/>
    <s v="-"/>
    <s v="J&amp;T COD"/>
    <s v="Tiktok"/>
    <s v="จ่ายทีหลัง / COD"/>
    <s v=""/>
    <s v="-"/>
    <s v="27/08/2025 09:34"/>
  </r>
  <r>
    <x v="9"/>
    <x v="9"/>
    <n v="50"/>
    <n v="1"/>
    <s v="FSJ95"/>
    <n v="100"/>
    <n v="0"/>
    <s v="ร้านที่2"/>
    <s v="ว** ม***์คำมี"/>
    <s v="กรุงเทพมหานคร"/>
    <s v="-"/>
    <s v=""/>
    <s v="27/08/2025 09:34"/>
    <s v="-"/>
    <s v="J&amp;T COD"/>
    <s v="Tiktok"/>
    <s v="จ่ายทีหลัง / COD"/>
    <s v=""/>
    <s v="-"/>
    <s v="27/08/2025 09:34"/>
  </r>
  <r>
    <x v="0"/>
    <x v="0"/>
    <n v="66.666666666666671"/>
    <n v="3"/>
    <s v="FSJ94"/>
    <n v="309"/>
    <n v="0"/>
    <s v="ร้านที่2"/>
    <s v="ค** ก*** ข***"/>
    <s v="กรุงเทพฯ"/>
    <s v="-"/>
    <s v=""/>
    <s v="27/08/2025 09:32"/>
    <s v="-"/>
    <s v="J&amp;T Express"/>
    <s v="Tiktok"/>
    <s v="tiktok"/>
    <s v=""/>
    <s v="-"/>
    <s v="27/08/2025 09:33"/>
  </r>
  <r>
    <x v="10"/>
    <x v="10"/>
    <n v="50"/>
    <n v="1"/>
    <s v="FSJ94"/>
    <n v="309"/>
    <n v="0"/>
    <s v="ร้านที่2"/>
    <s v="ค** ก*** ข***"/>
    <s v="กรุงเทพฯ"/>
    <s v="-"/>
    <s v=""/>
    <s v="27/08/2025 09:32"/>
    <s v="-"/>
    <s v="J&amp;T Express"/>
    <s v="Tiktok"/>
    <s v="tiktok"/>
    <s v=""/>
    <s v="-"/>
    <s v="27/08/2025 09:33"/>
  </r>
  <r>
    <x v="11"/>
    <x v="11"/>
    <n v="50"/>
    <n v="1"/>
    <s v="FSJ94"/>
    <n v="309"/>
    <n v="0"/>
    <s v="ร้านที่2"/>
    <s v="ค** ก*** ข***"/>
    <s v="กรุงเทพฯ"/>
    <s v="-"/>
    <s v=""/>
    <s v="27/08/2025 09:32"/>
    <s v="-"/>
    <s v="J&amp;T Express"/>
    <s v="Tiktok"/>
    <s v="tiktok"/>
    <s v=""/>
    <s v="-"/>
    <s v="27/08/2025 09:33"/>
  </r>
  <r>
    <x v="9"/>
    <x v="9"/>
    <n v="50"/>
    <n v="1"/>
    <s v="FSJ94"/>
    <n v="309"/>
    <n v="0"/>
    <s v="ร้านที่2"/>
    <s v="ค** ก*** ข***"/>
    <s v="กรุงเทพฯ"/>
    <s v="-"/>
    <s v=""/>
    <s v="27/08/2025 09:32"/>
    <s v="-"/>
    <s v="J&amp;T Express"/>
    <s v="Tiktok"/>
    <s v="tiktok"/>
    <s v=""/>
    <s v="-"/>
    <s v="27/08/2025 09:33"/>
  </r>
  <r>
    <x v="19"/>
    <x v="23"/>
    <n v="139"/>
    <n v="1"/>
    <s v="FSJ94"/>
    <n v="309"/>
    <n v="0"/>
    <s v="ร้านที่2"/>
    <s v="ค** ก*** ข***"/>
    <s v="กรุงเทพฯ"/>
    <s v="-"/>
    <s v=""/>
    <s v="27/08/2025 09:32"/>
    <s v="-"/>
    <s v="J&amp;T Express"/>
    <s v="Tiktok"/>
    <s v="tiktok"/>
    <s v=""/>
    <s v="-"/>
    <s v="27/08/2025 09:33"/>
  </r>
  <r>
    <x v="10"/>
    <x v="10"/>
    <n v="50"/>
    <n v="1"/>
    <s v="FSJ92"/>
    <n v="138"/>
    <n v="38"/>
    <s v="ร้านที่2"/>
    <s v="พ***า ม***แดง"/>
    <s v="กาญจนบุรี"/>
    <s v="-"/>
    <s v=""/>
    <s v="27/08/2025 09:29"/>
    <s v="-"/>
    <s v="J&amp;T COD"/>
    <s v="Tiktok"/>
    <s v="จ่ายทีหลัง / COD"/>
    <s v=""/>
    <s v="-"/>
    <s v="27/08/2025 09:29"/>
  </r>
  <r>
    <x v="11"/>
    <x v="11"/>
    <n v="50"/>
    <n v="1"/>
    <s v="FSJ92"/>
    <n v="138"/>
    <n v="38"/>
    <s v="ร้านที่2"/>
    <s v="พ***า ม***แดง"/>
    <s v="กาญจนบุรี"/>
    <s v="-"/>
    <s v=""/>
    <s v="27/08/2025 09:29"/>
    <s v="-"/>
    <s v="J&amp;T COD"/>
    <s v="Tiktok"/>
    <s v="จ่ายทีหลัง / COD"/>
    <s v=""/>
    <s v="-"/>
    <s v="27/08/2025 09:29"/>
  </r>
  <r>
    <x v="9"/>
    <x v="9"/>
    <n v="50"/>
    <n v="1"/>
    <s v="FSJ92"/>
    <n v="138"/>
    <n v="38"/>
    <s v="ร้านที่2"/>
    <s v="พ***า ม***แดง"/>
    <s v="กาญจนบุรี"/>
    <s v="-"/>
    <s v=""/>
    <s v="27/08/2025 09:29"/>
    <s v="-"/>
    <s v="J&amp;T COD"/>
    <s v="Tiktok"/>
    <s v="จ่ายทีหลัง / COD"/>
    <s v=""/>
    <s v="-"/>
    <s v="27/08/2025 09:29"/>
  </r>
  <r>
    <x v="10"/>
    <x v="10"/>
    <n v="50"/>
    <n v="1"/>
    <s v="FSJ91"/>
    <n v="100"/>
    <n v="0"/>
    <s v="ร้านที่2"/>
    <s v="ศ***ิมพ์"/>
    <s v="แพร่"/>
    <s v="-"/>
    <s v=""/>
    <s v="27/08/2025 09:26"/>
    <s v="-"/>
    <s v="J&amp;T COD"/>
    <s v="Tiktok"/>
    <s v="จ่ายทีหลัง / COD"/>
    <s v=""/>
    <s v="-"/>
    <s v="27/08/2025 09:26"/>
  </r>
  <r>
    <x v="11"/>
    <x v="11"/>
    <n v="50"/>
    <n v="1"/>
    <s v="FSJ91"/>
    <n v="100"/>
    <n v="0"/>
    <s v="ร้านที่2"/>
    <s v="ศ***ิมพ์"/>
    <s v="แพร่"/>
    <s v="-"/>
    <s v=""/>
    <s v="27/08/2025 09:26"/>
    <s v="-"/>
    <s v="J&amp;T COD"/>
    <s v="Tiktok"/>
    <s v="จ่ายทีหลัง / COD"/>
    <s v=""/>
    <s v="-"/>
    <s v="27/08/2025 09:26"/>
  </r>
  <r>
    <x v="9"/>
    <x v="9"/>
    <n v="50"/>
    <n v="1"/>
    <s v="FSJ91"/>
    <n v="100"/>
    <n v="0"/>
    <s v="ร้านที่2"/>
    <s v="ศ***ิมพ์"/>
    <s v="แพร่"/>
    <s v="-"/>
    <s v=""/>
    <s v="27/08/2025 09:26"/>
    <s v="-"/>
    <s v="J&amp;T COD"/>
    <s v="Tiktok"/>
    <s v="จ่ายทีหลัง / COD"/>
    <s v=""/>
    <s v="-"/>
    <s v="27/08/2025 09:26"/>
  </r>
  <r>
    <x v="10"/>
    <x v="10"/>
    <n v="50"/>
    <n v="2"/>
    <s v="FSJ90"/>
    <n v="200"/>
    <n v="0"/>
    <s v="ร้านที่2"/>
    <s v="ว***วรรณ ส***สียงศรี"/>
    <s v="ลพบุรี"/>
    <s v="-"/>
    <s v=""/>
    <s v="27/08/2025 09:24"/>
    <s v="-"/>
    <s v="J&amp;T COD"/>
    <s v="Tiktok"/>
    <s v="จ่ายทีหลัง / COD"/>
    <s v=""/>
    <s v="-"/>
    <s v="27/08/2025 09:24"/>
  </r>
  <r>
    <x v="11"/>
    <x v="11"/>
    <n v="50"/>
    <n v="2"/>
    <s v="FSJ90"/>
    <n v="200"/>
    <n v="0"/>
    <s v="ร้านที่2"/>
    <s v="ว***วรรณ ส***สียงศรี"/>
    <s v="ลพบุรี"/>
    <s v="-"/>
    <s v=""/>
    <s v="27/08/2025 09:24"/>
    <s v="-"/>
    <s v="J&amp;T COD"/>
    <s v="Tiktok"/>
    <s v="จ่ายทีหลัง / COD"/>
    <s v=""/>
    <s v="-"/>
    <s v="27/08/2025 09:24"/>
  </r>
  <r>
    <x v="9"/>
    <x v="9"/>
    <n v="50"/>
    <n v="2"/>
    <s v="FSJ90"/>
    <n v="200"/>
    <n v="0"/>
    <s v="ร้านที่2"/>
    <s v="ว***วรรณ ส***สียงศรี"/>
    <s v="ลพบุรี"/>
    <s v="-"/>
    <s v=""/>
    <s v="27/08/2025 09:24"/>
    <s v="-"/>
    <s v="J&amp;T COD"/>
    <s v="Tiktok"/>
    <s v="จ่ายทีหลัง / COD"/>
    <s v=""/>
    <s v="-"/>
    <s v="27/08/2025 09:24"/>
  </r>
  <r>
    <x v="1"/>
    <x v="1"/>
    <n v="33.333333333333336"/>
    <n v="12"/>
    <s v="FSJ89"/>
    <n v="400"/>
    <n v="0"/>
    <s v="ร้านที่2"/>
    <s v="ส***"/>
    <s v="นครราชสีมา"/>
    <s v="-"/>
    <s v=""/>
    <s v="27/08/2025 09:23"/>
    <s v="-"/>
    <s v="J&amp;T COD"/>
    <s v="Tiktok"/>
    <s v="จ่ายทีหลัง / COD"/>
    <s v=""/>
    <s v="-"/>
    <s v="27/08/2025 09:23"/>
  </r>
  <r>
    <x v="1"/>
    <x v="1"/>
    <n v="50"/>
    <n v="6"/>
    <s v="FSJ88"/>
    <n v="300"/>
    <n v="0"/>
    <s v="ร้านที่2"/>
    <s v="ส***ทร์ทิพย์ เ***นอก"/>
    <s v="เทศบาลนครนครราชสีมา"/>
    <s v="-"/>
    <s v=""/>
    <s v="27/08/2025 09:23"/>
    <s v="-"/>
    <s v="J&amp;T COD"/>
    <s v="Tiktok"/>
    <s v="จ่ายทีหลัง / COD"/>
    <s v=""/>
    <s v="-"/>
    <s v="27/08/2025 09:23"/>
  </r>
  <r>
    <x v="10"/>
    <x v="10"/>
    <n v="50"/>
    <n v="1"/>
    <s v="FSJ88"/>
    <n v="300"/>
    <n v="0"/>
    <s v="ร้านที่2"/>
    <s v="ส***ทร์ทิพย์ เ***นอก"/>
    <s v="เทศบาลนครนครราชสีมา"/>
    <s v="-"/>
    <s v=""/>
    <s v="27/08/2025 09:23"/>
    <s v="-"/>
    <s v="J&amp;T COD"/>
    <s v="Tiktok"/>
    <s v="จ่ายทีหลัง / COD"/>
    <s v=""/>
    <s v="-"/>
    <s v="27/08/2025 09:23"/>
  </r>
  <r>
    <x v="11"/>
    <x v="11"/>
    <n v="50"/>
    <n v="1"/>
    <s v="FSJ88"/>
    <n v="300"/>
    <n v="0"/>
    <s v="ร้านที่2"/>
    <s v="ส***ทร์ทิพย์ เ***นอก"/>
    <s v="เทศบาลนครนครราชสีมา"/>
    <s v="-"/>
    <s v=""/>
    <s v="27/08/2025 09:23"/>
    <s v="-"/>
    <s v="J&amp;T COD"/>
    <s v="Tiktok"/>
    <s v="จ่ายทีหลัง / COD"/>
    <s v=""/>
    <s v="-"/>
    <s v="27/08/2025 09:23"/>
  </r>
  <r>
    <x v="9"/>
    <x v="9"/>
    <n v="50"/>
    <n v="1"/>
    <s v="FSJ88"/>
    <n v="300"/>
    <n v="0"/>
    <s v="ร้านที่2"/>
    <s v="ส***ทร์ทิพย์ เ***นอก"/>
    <s v="เทศบาลนครนครราชสีมา"/>
    <s v="-"/>
    <s v=""/>
    <s v="27/08/2025 09:23"/>
    <s v="-"/>
    <s v="J&amp;T COD"/>
    <s v="Tiktok"/>
    <s v="จ่ายทีหลัง / COD"/>
    <s v=""/>
    <s v="-"/>
    <s v="27/08/2025 09:23"/>
  </r>
  <r>
    <x v="10"/>
    <x v="10"/>
    <n v="50"/>
    <n v="1"/>
    <s v="FSJ86"/>
    <n v="138"/>
    <n v="38"/>
    <s v="ร้านที่2"/>
    <s v="แ***มใจชื่น"/>
    <s v="ชลบุรี"/>
    <s v="-"/>
    <s v=""/>
    <s v="27/08/2025 09:14"/>
    <s v="-"/>
    <s v="J&amp;T COD"/>
    <s v="Tiktok"/>
    <s v="จ่ายทีหลัง / COD"/>
    <s v=""/>
    <s v="-"/>
    <s v="27/08/2025 09:14"/>
  </r>
  <r>
    <x v="11"/>
    <x v="11"/>
    <n v="50"/>
    <n v="1"/>
    <s v="FSJ86"/>
    <n v="138"/>
    <n v="38"/>
    <s v="ร้านที่2"/>
    <s v="แ***มใจชื่น"/>
    <s v="ชลบุรี"/>
    <s v="-"/>
    <s v=""/>
    <s v="27/08/2025 09:14"/>
    <s v="-"/>
    <s v="J&amp;T COD"/>
    <s v="Tiktok"/>
    <s v="จ่ายทีหลัง / COD"/>
    <s v=""/>
    <s v="-"/>
    <s v="27/08/2025 09:14"/>
  </r>
  <r>
    <x v="9"/>
    <x v="9"/>
    <n v="50"/>
    <n v="1"/>
    <s v="FSJ86"/>
    <n v="138"/>
    <n v="38"/>
    <s v="ร้านที่2"/>
    <s v="แ***มใจชื่น"/>
    <s v="ชลบุรี"/>
    <s v="-"/>
    <s v=""/>
    <s v="27/08/2025 09:14"/>
    <s v="-"/>
    <s v="J&amp;T COD"/>
    <s v="Tiktok"/>
    <s v="จ่ายทีหลัง / COD"/>
    <s v=""/>
    <s v="-"/>
    <s v="27/08/2025 09:14"/>
  </r>
  <r>
    <x v="10"/>
    <x v="10"/>
    <n v="50"/>
    <n v="5"/>
    <s v="FSJ85"/>
    <n v="548"/>
    <n v="48"/>
    <s v="ร้านที่2"/>
    <s v="ว***ธพร เ***้ยงเกลา"/>
    <s v="นครศรีธรรมราช"/>
    <s v="-"/>
    <s v=""/>
    <s v="27/08/2025 09:13"/>
    <s v="-"/>
    <s v="J&amp;T COD"/>
    <s v="Tiktok"/>
    <s v="จ่ายทีหลัง / COD"/>
    <s v=""/>
    <s v="-"/>
    <s v="27/08/2025 09:13"/>
  </r>
  <r>
    <x v="11"/>
    <x v="11"/>
    <n v="50"/>
    <n v="5"/>
    <s v="FSJ85"/>
    <n v="548"/>
    <n v="48"/>
    <s v="ร้านที่2"/>
    <s v="ว***ธพร เ***้ยงเกลา"/>
    <s v="นครศรีธรรมราช"/>
    <s v="-"/>
    <s v=""/>
    <s v="27/08/2025 09:13"/>
    <s v="-"/>
    <s v="J&amp;T COD"/>
    <s v="Tiktok"/>
    <s v="จ่ายทีหลัง / COD"/>
    <s v=""/>
    <s v="-"/>
    <s v="27/08/2025 09:13"/>
  </r>
  <r>
    <x v="9"/>
    <x v="9"/>
    <n v="50"/>
    <n v="5"/>
    <s v="FSJ85"/>
    <n v="548"/>
    <n v="48"/>
    <s v="ร้านที่2"/>
    <s v="ว***ธพร เ***้ยงเกลา"/>
    <s v="นครศรีธรรมราช"/>
    <s v="-"/>
    <s v=""/>
    <s v="27/08/2025 09:13"/>
    <s v="-"/>
    <s v="J&amp;T COD"/>
    <s v="Tiktok"/>
    <s v="จ่ายทีหลัง / COD"/>
    <s v=""/>
    <s v="-"/>
    <s v="27/08/2025 09:13"/>
  </r>
  <r>
    <x v="20"/>
    <x v="24"/>
    <n v="33.333333333333336"/>
    <n v="3"/>
    <s v="FSJ83"/>
    <n v="200"/>
    <n v="0"/>
    <s v="ร้านที่2"/>
    <s v="ว***รณ์   ส***"/>
    <s v="สมุทรสาคร"/>
    <s v="-"/>
    <s v=""/>
    <s v="27/08/2025 09:08"/>
    <s v="-"/>
    <s v="J&amp;T COD"/>
    <s v="Tiktok"/>
    <s v="จ่ายทีหลัง / COD"/>
    <s v=""/>
    <s v="-"/>
    <s v="27/08/2025 09:08"/>
  </r>
  <r>
    <x v="12"/>
    <x v="13"/>
    <n v="66.666666666666671"/>
    <n v="3"/>
    <s v="FSJ83"/>
    <n v="200"/>
    <n v="0"/>
    <s v="ร้านที่2"/>
    <s v="ว***รณ์   ส***"/>
    <s v="สมุทรสาคร"/>
    <s v="-"/>
    <s v=""/>
    <s v="27/08/2025 09:08"/>
    <s v="-"/>
    <s v="J&amp;T COD"/>
    <s v="Tiktok"/>
    <s v="จ่ายทีหลัง / COD"/>
    <s v=""/>
    <s v="-"/>
    <s v="27/08/2025 09:08"/>
  </r>
  <r>
    <x v="4"/>
    <x v="4"/>
    <n v="12"/>
    <n v="60"/>
    <s v="FSJ82"/>
    <n v="770"/>
    <n v="0"/>
    <s v="ร้านที่1"/>
    <s v="ค******ง"/>
    <s v="******ขที่ 4029, ซอย โยธินพัฒนา, ถนน ประดิษฐมนูธรรม, แขวงคลองจั่น, เขตบางกะปิ แขวงคลองจั่น เขตบางกะปิ จังหวัดกรุงเทพมหานคร 10240"/>
    <s v="10240"/>
    <s v="68"/>
    <s v="27/08/2025 09:06"/>
    <s v="-"/>
    <s v="SPX Express"/>
    <s v="Shopee"/>
    <s v="shopee"/>
    <s v=""/>
    <s v="-"/>
    <s v="27/08/2025 09:05"/>
  </r>
  <r>
    <x v="6"/>
    <x v="17"/>
    <n v="41.13"/>
    <n v="1"/>
    <s v="FSJ81"/>
    <n v="48.13"/>
    <n v="7"/>
    <s v="ร้านที่1"/>
    <s v="สมพร เหลืองกระโทก"/>
    <s v="บ้านโคกกลาง 49/9 หมู่2 · หนองบัว/ Nong Bua_x000a__x000a_ปะคำ/ Pakhamบุรีรัมย์/ Buriram_x000a_31220"/>
    <s v="31220"/>
    <s v="660981267553"/>
    <s v="27/08/2025 08:57"/>
    <s v="-"/>
    <s v="Kerry_dropoff"/>
    <s v="Lazada"/>
    <s v="lazada"/>
    <s v=""/>
    <s v="-"/>
    <s v="27/08/2025 08:57"/>
  </r>
  <r>
    <x v="1"/>
    <x v="1"/>
    <n v="50"/>
    <n v="6"/>
    <s v="FSJ80"/>
    <n v="238"/>
    <n v="38"/>
    <s v="ร้านที่2"/>
    <s v="ร***ัตน์​ไทรทอง"/>
    <s v="ระยอง"/>
    <s v="-"/>
    <s v=""/>
    <s v="27/08/2025 08:53"/>
    <s v="-"/>
    <s v="J&amp;T COD"/>
    <s v="Tiktok"/>
    <s v="จ่ายทีหลัง / COD"/>
    <s v=""/>
    <s v="-"/>
    <s v="27/08/2025 08:53"/>
  </r>
  <r>
    <x v="1"/>
    <x v="1"/>
    <n v="50"/>
    <n v="6"/>
    <s v="FSJ79"/>
    <n v="200"/>
    <n v="0"/>
    <s v="ร้านที่2"/>
    <s v="พ***าภรณ์ ธ***จักร์"/>
    <s v="ลพบุรี"/>
    <s v="-"/>
    <s v=""/>
    <s v="27/08/2025 08:52"/>
    <s v="-"/>
    <s v="J&amp;T Express"/>
    <s v="Tiktok"/>
    <s v="tiktok"/>
    <s v=""/>
    <s v="-"/>
    <s v="27/08/2025 08:51"/>
  </r>
  <r>
    <x v="10"/>
    <x v="10"/>
    <n v="50"/>
    <n v="2"/>
    <s v="FSJ78"/>
    <n v="200"/>
    <n v="0"/>
    <s v="ร้านที่2"/>
    <s v="เ***ิน ท***ระทับ"/>
    <s v="อุดรธานี"/>
    <s v="-"/>
    <s v=""/>
    <s v="27/08/2025 08:51"/>
    <s v="-"/>
    <s v="J&amp;T Express"/>
    <s v="Tiktok"/>
    <s v="tiktok"/>
    <s v=""/>
    <s v="-"/>
    <s v="27/08/2025 08:50"/>
  </r>
  <r>
    <x v="11"/>
    <x v="11"/>
    <n v="50"/>
    <n v="2"/>
    <s v="FSJ78"/>
    <n v="200"/>
    <n v="0"/>
    <s v="ร้านที่2"/>
    <s v="เ***ิน ท***ระทับ"/>
    <s v="อุดรธานี"/>
    <s v="-"/>
    <s v=""/>
    <s v="27/08/2025 08:51"/>
    <s v="-"/>
    <s v="J&amp;T Express"/>
    <s v="Tiktok"/>
    <s v="tiktok"/>
    <s v=""/>
    <s v="-"/>
    <s v="27/08/2025 08:50"/>
  </r>
  <r>
    <x v="9"/>
    <x v="9"/>
    <n v="50"/>
    <n v="2"/>
    <s v="FSJ78"/>
    <n v="200"/>
    <n v="0"/>
    <s v="ร้านที่2"/>
    <s v="เ***ิน ท***ระทับ"/>
    <s v="อุดรธานี"/>
    <s v="-"/>
    <s v=""/>
    <s v="27/08/2025 08:51"/>
    <s v="-"/>
    <s v="J&amp;T Express"/>
    <s v="Tiktok"/>
    <s v="tiktok"/>
    <s v=""/>
    <s v="-"/>
    <s v="27/08/2025 08:50"/>
  </r>
  <r>
    <x v="1"/>
    <x v="1"/>
    <n v="50"/>
    <n v="6"/>
    <s v="FSJ77"/>
    <n v="200"/>
    <n v="0"/>
    <s v="ร้านที่2"/>
    <s v="น***าวกานดา ส***์ทอง"/>
    <s v="ปราจีนบุรี"/>
    <s v="-"/>
    <s v=""/>
    <s v="27/08/2025 08:51"/>
    <s v="-"/>
    <s v="J&amp;T Express"/>
    <s v="Tiktok"/>
    <s v="tiktok"/>
    <s v=""/>
    <s v="-"/>
    <s v="27/08/2025 08:50"/>
  </r>
  <r>
    <x v="10"/>
    <x v="10"/>
    <n v="50"/>
    <n v="2"/>
    <s v="FSJ76"/>
    <n v="200"/>
    <n v="0"/>
    <s v="ร้านที่2"/>
    <s v="พ***พา อ*"/>
    <s v="เพชรบูรณ์"/>
    <s v="-"/>
    <s v=""/>
    <s v="27/08/2025 08:49"/>
    <s v="-"/>
    <s v="J&amp;T COD"/>
    <s v="Tiktok"/>
    <s v="จ่ายทีหลัง / COD"/>
    <s v=""/>
    <s v="-"/>
    <s v="27/08/2025 08:50"/>
  </r>
  <r>
    <x v="11"/>
    <x v="11"/>
    <n v="50"/>
    <n v="2"/>
    <s v="FSJ76"/>
    <n v="200"/>
    <n v="0"/>
    <s v="ร้านที่2"/>
    <s v="พ***พา อ*"/>
    <s v="เพชรบูรณ์"/>
    <s v="-"/>
    <s v=""/>
    <s v="27/08/2025 08:49"/>
    <s v="-"/>
    <s v="J&amp;T COD"/>
    <s v="Tiktok"/>
    <s v="จ่ายทีหลัง / COD"/>
    <s v=""/>
    <s v="-"/>
    <s v="27/08/2025 08:50"/>
  </r>
  <r>
    <x v="9"/>
    <x v="9"/>
    <n v="50"/>
    <n v="2"/>
    <s v="FSJ76"/>
    <n v="200"/>
    <n v="0"/>
    <s v="ร้านที่2"/>
    <s v="พ***พา อ*"/>
    <s v="เพชรบูรณ์"/>
    <s v="-"/>
    <s v=""/>
    <s v="27/08/2025 08:49"/>
    <s v="-"/>
    <s v="J&amp;T COD"/>
    <s v="Tiktok"/>
    <s v="จ่ายทีหลัง / COD"/>
    <s v=""/>
    <s v="-"/>
    <s v="27/08/2025 08:49"/>
  </r>
  <r>
    <x v="1"/>
    <x v="1"/>
    <n v="50"/>
    <n v="6"/>
    <s v="FSJ75"/>
    <n v="200"/>
    <n v="0"/>
    <s v="ร้านที่2"/>
    <s v="พ***พา อ*"/>
    <s v="เพชรบูรณ์"/>
    <s v="-"/>
    <s v=""/>
    <s v="27/08/2025 08:48"/>
    <s v="-"/>
    <s v="J&amp;T COD"/>
    <s v="Tiktok"/>
    <s v="จ่ายทีหลัง / COD"/>
    <s v=""/>
    <s v="-"/>
    <s v="27/08/2025 08:49"/>
  </r>
  <r>
    <x v="0"/>
    <x v="0"/>
    <n v="66.666666666666671"/>
    <n v="6"/>
    <s v="FSJ74"/>
    <n v="200"/>
    <n v="0"/>
    <s v="ร้านที่2"/>
    <s v="พ***พา อ*"/>
    <s v="เพชรบูรณ์"/>
    <s v="-"/>
    <s v=""/>
    <s v="27/08/2025 08:45"/>
    <s v="-"/>
    <s v="J&amp;T COD"/>
    <s v="Tiktok"/>
    <s v="จ่ายทีหลัง / COD"/>
    <s v=""/>
    <s v="-"/>
    <s v="27/08/2025 08:45"/>
  </r>
  <r>
    <x v="6"/>
    <x v="6"/>
    <n v="68.333333333333329"/>
    <n v="3"/>
    <s v="FSJ73"/>
    <n v="195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7/08/2025 08:48"/>
    <s v="-"/>
    <s v="SPX Express"/>
    <s v="Shopee"/>
    <s v="shopee"/>
    <s v=""/>
    <s v="-"/>
    <s v="27/08/2025 08:44"/>
  </r>
  <r>
    <x v="21"/>
    <x v="25"/>
    <n v="0"/>
    <n v="1"/>
    <s v="FSJ72"/>
    <n v="0"/>
    <n v="0"/>
    <s v="ร้านที่1"/>
    <s v="เคลม TIKTOK"/>
    <s v="หมู่บ้านลัลลี่วิลล์ 1 บ้านเลขที่9/743 (นนทรี 14/3) ม.5  ซ.มังกร นาคดี _x000a_ต.แพรกษา อ.เมือง จ.สมุทรปราการ 10280"/>
    <s v="10280"/>
    <s v="0992851408"/>
    <s v="27/08/2025 08:36"/>
    <s v="sompear3955@gmail.com"/>
    <s v="EMS"/>
    <s v="facebook"/>
    <s v="กสิกร"/>
    <s v="เคลม TIKTOK  หมายเลขคำสั่งซื้อ : 580085332761216238เนื่องจากซีนไม่ดี ทำให้มดขึ้นในขนม"/>
    <s v="-"/>
    <s v="27/08/2025 08:36"/>
  </r>
  <r>
    <x v="1"/>
    <x v="1"/>
    <n v="50"/>
    <n v="6"/>
    <s v="FSJ71"/>
    <n v="200"/>
    <n v="0"/>
    <s v="ร้านที่2"/>
    <s v="ค***ลอ"/>
    <s v="นนทบุรี"/>
    <s v="-"/>
    <s v=""/>
    <s v="27/08/2025 08:35"/>
    <s v="-"/>
    <s v="J&amp;T COD"/>
    <s v="Tiktok"/>
    <s v="จ่ายทีหลัง / COD"/>
    <s v=""/>
    <s v="-"/>
    <s v="27/08/2025 08:35"/>
  </r>
  <r>
    <x v="19"/>
    <x v="23"/>
    <n v="109"/>
    <n v="1"/>
    <s v="FSJ70"/>
    <n v="324"/>
    <n v="0"/>
    <s v="ร้านที่10"/>
    <s v="อำไพ  พูลประสาธ น์พร  "/>
    <s v="  _x000a_10/22 หมู่ 9 ซอยไปรษณีย์_x000a_ตำบลบางพระ_x000a_อำเภอศรีราชา_x000a_ชลบุรี _x000a_ 20110"/>
    <s v="20110"/>
    <s v="0931305719"/>
    <s v="27/08/2025 08:33"/>
    <s v="sompear3955@gmail.com"/>
    <s v="EMS COD"/>
    <s v="facebook"/>
    <s v="กสิกร"/>
    <s v=""/>
    <s v="-"/>
    <s v="27/08/2025 08:33"/>
  </r>
  <r>
    <x v="14"/>
    <x v="15"/>
    <n v="139"/>
    <n v="1"/>
    <s v="FSJ70"/>
    <n v="324"/>
    <n v="0"/>
    <s v="ร้านที่10"/>
    <s v="อำไพ  พูลประสาธ น์พร  "/>
    <s v="  _x000a_10/22 หมู่ 9 ซอยไปรษณีย์_x000a_ตำบลบางพระ_x000a_อำเภอศรีราชา_x000a_ชลบุรี _x000a_ 20110"/>
    <s v="20110"/>
    <s v="0931305719"/>
    <s v="27/08/2025 08:33"/>
    <s v="sompear3955@gmail.com"/>
    <s v="EMS COD"/>
    <s v="facebook"/>
    <s v="กสิกร"/>
    <s v=""/>
    <s v="-"/>
    <s v="27/08/2025 08:33"/>
  </r>
  <r>
    <x v="15"/>
    <x v="16"/>
    <n v="139"/>
    <n v="1"/>
    <s v="FSJ70"/>
    <n v="324"/>
    <n v="0"/>
    <s v="ร้านที่10"/>
    <s v="อำไพ  พูลประสาธ น์พร  "/>
    <s v="  _x000a_10/22 หมู่ 9 ซอยไปรษณีย์_x000a_ตำบลบางพระ_x000a_อำเภอศรีราชา_x000a_ชลบุรี _x000a_ 20110"/>
    <s v="20110"/>
    <s v="0931305719"/>
    <s v="27/08/2025 08:33"/>
    <s v="sompear3955@gmail.com"/>
    <s v="EMS COD"/>
    <s v="facebook"/>
    <s v="กสิกร"/>
    <s v=""/>
    <s v="-"/>
    <s v="27/08/2025 08:33"/>
  </r>
  <r>
    <x v="1"/>
    <x v="1"/>
    <n v="33.333333333333336"/>
    <n v="3"/>
    <s v="FSJ69"/>
    <n v="100"/>
    <n v="0"/>
    <s v="ร้านที่2"/>
    <s v="จ***ศรี  ค***"/>
    <s v="พะเยา"/>
    <s v="-"/>
    <s v=""/>
    <s v="27/08/2025 08:27"/>
    <s v="-"/>
    <s v="J&amp;T COD"/>
    <s v="Tiktok"/>
    <s v="จ่ายทีหลัง / COD"/>
    <s v=""/>
    <s v="-"/>
    <s v="27/08/2025 08:27"/>
  </r>
  <r>
    <x v="1"/>
    <x v="1"/>
    <n v="50"/>
    <n v="6"/>
    <s v="FSJ68"/>
    <n v="200"/>
    <n v="0"/>
    <s v="ร้านที่2"/>
    <s v="น** ว***ช  ช***ุตร"/>
    <s v="ลพบุรี"/>
    <s v="-"/>
    <s v=""/>
    <s v="27/08/2025 08:25"/>
    <s v="-"/>
    <s v="J&amp;T COD"/>
    <s v="Tiktok"/>
    <s v="จ่ายทีหลัง / COD"/>
    <s v=""/>
    <s v="-"/>
    <s v="27/08/2025 08:25"/>
  </r>
  <r>
    <x v="1"/>
    <x v="1"/>
    <n v="33.333333333333336"/>
    <n v="6"/>
    <s v="FSJ67"/>
    <n v="200"/>
    <n v="0"/>
    <s v="ร้านที่2"/>
    <s v="W***apa. K***awee"/>
    <s v="ปทุมธานี"/>
    <s v="-"/>
    <s v=""/>
    <s v="27/08/2025 08:21"/>
    <s v="-"/>
    <s v="Flash Express Thailand COD"/>
    <s v="Tiktok"/>
    <s v="จ่ายทีหลัง / COD"/>
    <s v=""/>
    <s v="-"/>
    <s v="27/08/2025 08:21"/>
  </r>
  <r>
    <x v="17"/>
    <x v="21"/>
    <n v="65"/>
    <n v="1"/>
    <s v="FSJ66"/>
    <n v="215"/>
    <n v="0"/>
    <s v="ร้านที่1"/>
    <s v="ประภาพร ดอนพลี "/>
    <s v="55/184 หมู่บ้านสุขนิเวศน์9 หมู่ที่4 ต.บางแม่นาง อ.บางใหญ่ จ.นนทบุรี  11140"/>
    <s v="11140"/>
    <s v="0633622009"/>
    <s v="26/08/2025 06:23"/>
    <s v="sompear3955@gmail.com"/>
    <s v="EMS"/>
    <s v="facebook"/>
    <s v="กสิกร"/>
    <s v=""/>
    <s v="-"/>
    <s v="27/08/2025 08:10"/>
  </r>
  <r>
    <x v="22"/>
    <x v="26"/>
    <n v="65"/>
    <n v="3"/>
    <s v="FSJ66"/>
    <n v="215"/>
    <n v="0"/>
    <s v="ร้านที่1"/>
    <s v="ประภาพร ดอนพลี "/>
    <s v="55/184 หมู่บ้านสุขนิเวศน์9 หมู่ที่4 ต.บางแม่นาง อ.บางใหญ่ จ.นนทบุรี  11140"/>
    <s v="11140"/>
    <s v="0633622009"/>
    <s v="26/08/2025 06:23"/>
    <s v="sompear3955@gmail.com"/>
    <s v="EMS"/>
    <s v="facebook"/>
    <s v="กสิกร"/>
    <s v=""/>
    <s v="-"/>
    <s v="27/08/2025 08:10"/>
  </r>
  <r>
    <x v="17"/>
    <x v="21"/>
    <n v="65"/>
    <n v="1"/>
    <s v="FSJ65"/>
    <n v="215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46140"/>
    <s v="46140"/>
    <s v="0988131589"/>
    <s v="26/08/2025 06:23"/>
    <s v="sompear3955@gmail.com"/>
    <s v="EMS"/>
    <s v="facebook"/>
    <s v="กสิกร"/>
    <s v=""/>
    <s v="-"/>
    <s v="27/08/2025 08:09"/>
  </r>
  <r>
    <x v="22"/>
    <x v="26"/>
    <n v="65"/>
    <n v="3"/>
    <s v="FSJ65"/>
    <n v="215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46140"/>
    <s v="46140"/>
    <s v="0988131589"/>
    <s v="26/08/2025 06:23"/>
    <s v="sompear3955@gmail.com"/>
    <s v="EMS"/>
    <s v="facebook"/>
    <s v="กสิกร"/>
    <s v=""/>
    <s v="-"/>
    <s v="27/08/2025 08:09"/>
  </r>
  <r>
    <x v="1"/>
    <x v="1"/>
    <n v="33.333333333333336"/>
    <n v="6"/>
    <s v="FSJ64"/>
    <n v="200"/>
    <n v="0"/>
    <s v="ร้านที่2"/>
    <s v="ร***ย"/>
    <s v="ปทุมธานี"/>
    <s v="-"/>
    <s v=""/>
    <s v="27/08/2025 08:04"/>
    <s v="-"/>
    <s v="J&amp;T COD"/>
    <s v="Tiktok"/>
    <s v="จ่ายทีหลัง / COD"/>
    <s v=""/>
    <s v="-"/>
    <s v="27/08/2025 08:04"/>
  </r>
  <r>
    <x v="1"/>
    <x v="1"/>
    <n v="50"/>
    <n v="6"/>
    <s v="FSJ63"/>
    <n v="200"/>
    <n v="0"/>
    <s v="ร้านที่2"/>
    <s v="ไ***รณ์ ไ***น"/>
    <s v="สุพรรณบุรี"/>
    <s v="-"/>
    <s v=""/>
    <s v="27/08/2025 07:30"/>
    <s v="-"/>
    <s v="J&amp;T Express"/>
    <s v="Tiktok"/>
    <s v="tiktok"/>
    <s v=""/>
    <s v="-"/>
    <s v="27/08/2025 07:30"/>
  </r>
  <r>
    <x v="1"/>
    <x v="1"/>
    <n v="33.333333333333336"/>
    <n v="6"/>
    <s v="FSJ62"/>
    <n v="200"/>
    <n v="0"/>
    <s v="ร้านที่2"/>
    <s v="ม***  ห***พิทักษ์"/>
    <s v="สุพรรณบุรี"/>
    <s v="-"/>
    <s v=""/>
    <s v="27/08/2025 07:25"/>
    <s v="-"/>
    <s v="J&amp;T Express"/>
    <s v="Tiktok"/>
    <s v="tiktok"/>
    <s v=""/>
    <s v="-"/>
    <s v="27/08/2025 07:22"/>
  </r>
  <r>
    <x v="1"/>
    <x v="1"/>
    <n v="33.333333333333336"/>
    <n v="3"/>
    <s v="FSJ61"/>
    <n v="138"/>
    <n v="38"/>
    <s v="ร้านที่2"/>
    <s v="ย***อบ"/>
    <s v="สุรินทร์"/>
    <s v="-"/>
    <s v=""/>
    <s v="27/08/2025 07:21"/>
    <s v="-"/>
    <s v="J&amp;T COD"/>
    <s v="Tiktok"/>
    <s v="จ่ายทีหลัง / COD"/>
    <s v=""/>
    <s v="-"/>
    <s v="27/08/2025 07:21"/>
  </r>
  <r>
    <x v="11"/>
    <x v="12"/>
    <n v="32.72"/>
    <n v="1"/>
    <s v="FSJ60"/>
    <n v="72.430000000000007"/>
    <n v="7"/>
    <s v="ร้านที่1"/>
    <s v="คิมนิ๊ก"/>
    <s v="286/2 ถนนสันโค้งน้อย ซ.3 ต.รอบเวียง · รอบเวียง/ Rop Wiang · เวียง_x000a__x000a_เมืองเชียงราย/ Mueang Chiang Raiเชียงราย/ Chiang Rai_x000a_57000"/>
    <s v="57000"/>
    <s v="660943267198"/>
    <s v="27/08/2025 05:58"/>
    <s v="-"/>
    <s v="Kerry_dropoff"/>
    <s v="Lazada"/>
    <s v="lazada"/>
    <s v=""/>
    <s v="LEXPU0601497684"/>
    <s v="27/08/2025 05:59"/>
  </r>
  <r>
    <x v="11"/>
    <x v="12"/>
    <n v="32.71"/>
    <n v="1"/>
    <s v="FSJ60"/>
    <n v="72.430000000000007"/>
    <n v="7"/>
    <s v="ร้านที่1"/>
    <s v="คิมนิ๊ก"/>
    <s v="286/2 ถนนสันโค้งน้อย ซ.3 ต.รอบเวียง · รอบเวียง/ Rop Wiang · เวียง_x000a__x000a_เมืองเชียงราย/ Mueang Chiang Raiเชียงราย/ Chiang Rai_x000a_57000"/>
    <s v="57000"/>
    <s v="660943267198"/>
    <s v="27/08/2025 05:58"/>
    <s v="-"/>
    <s v="Kerry_dropoff"/>
    <s v="Lazada"/>
    <s v="lazada"/>
    <s v=""/>
    <s v="LEXPU0601497684"/>
    <s v="27/08/2025 05:58"/>
  </r>
  <r>
    <x v="6"/>
    <x v="17"/>
    <n v="61.6"/>
    <n v="1"/>
    <s v="FSJ58"/>
    <n v="68.599999999999994"/>
    <n v="7"/>
    <s v="ร้านที่1"/>
    <s v="กิติมา ตั้งสุวรรณ"/>
    <s v="988 ถนนสวัสดิ์การ1_x000a__x000a_หนองแขม/ Nong Khaemกรุงเทพมหานคร/ Bangkok_x000a_10160"/>
    <s v="10160"/>
    <s v="660963520180"/>
    <s v="27/08/2025 05:47"/>
    <s v="-"/>
    <s v="Kerry_dropoff"/>
    <s v="Lazada"/>
    <s v="lazada"/>
    <s v=""/>
    <s v="LEXPU0601528891"/>
    <s v="27/08/2025 05:47"/>
  </r>
  <r>
    <x v="1"/>
    <x v="1"/>
    <n v="50"/>
    <n v="6"/>
    <s v="FSJ57"/>
    <n v="200"/>
    <n v="0"/>
    <s v="ร้านที่2"/>
    <s v="จ**"/>
    <s v="สุราษฎร์ธานี"/>
    <s v="-"/>
    <s v=""/>
    <s v="27/08/2025 05:46"/>
    <s v="-"/>
    <s v="J&amp;T COD"/>
    <s v="Tiktok"/>
    <s v="จ่ายทีหลัง / COD"/>
    <s v=""/>
    <s v="763145934014"/>
    <s v="27/08/2025 05:46"/>
  </r>
  <r>
    <x v="1"/>
    <x v="1"/>
    <n v="33.333333333333336"/>
    <n v="3"/>
    <s v="FSJ56"/>
    <n v="100"/>
    <n v="0"/>
    <s v="ร้านที่2"/>
    <s v="P***ine P***tipong"/>
    <s v="ร้อยเอ็ด"/>
    <s v="-"/>
    <s v=""/>
    <s v="27/08/2025 05:25"/>
    <s v="-"/>
    <s v="J&amp;T COD"/>
    <s v="Tiktok"/>
    <s v="จ่ายทีหลัง / COD"/>
    <s v=""/>
    <s v="763198533020"/>
    <s v="27/08/2025 05:25"/>
  </r>
  <r>
    <x v="6"/>
    <x v="17"/>
    <n v="61.6"/>
    <n v="1"/>
    <s v="FSJ55"/>
    <n v="68.599999999999994"/>
    <n v="7"/>
    <s v="ร้านที่1"/>
    <s v="ลัดดา นิลน้ำเพชร"/>
    <s v="239/182ลาดพร้าว 87 แยก 5 · คลองเจ้าคุณสิงห์/ Khlong Chao Khun Sing_x000a__x000a_วังทองหลาง/ Wang Thonglangกรุงเทพมหานคร/ Bangkok_x000a_10310"/>
    <s v="10310"/>
    <s v="660837189057"/>
    <s v="27/08/2025 05:18"/>
    <s v="-"/>
    <s v="Kerry_dropoff"/>
    <s v="Lazada"/>
    <s v="lazada"/>
    <s v=""/>
    <s v="LEXPU0601529174"/>
    <s v="27/08/2025 05:18"/>
  </r>
  <r>
    <x v="12"/>
    <x v="13"/>
    <n v="66.666666666666671"/>
    <n v="3"/>
    <s v="FSJ54"/>
    <n v="300"/>
    <n v="0"/>
    <s v="ร้านที่2"/>
    <s v="อ***สิด ข***ง ส*** โ***ี้เหล็ก"/>
    <s v="หนองคาย"/>
    <s v="-"/>
    <s v=""/>
    <s v="27/08/2025 02:22"/>
    <s v="-"/>
    <s v="J&amp;T Express"/>
    <s v="Tiktok"/>
    <s v="tiktok"/>
    <s v=""/>
    <s v="763119726036"/>
    <s v="27/08/2025 02:22"/>
  </r>
  <r>
    <x v="1"/>
    <x v="1"/>
    <n v="50"/>
    <n v="6"/>
    <s v="FSJ54"/>
    <n v="300"/>
    <n v="0"/>
    <s v="ร้านที่2"/>
    <s v="อ***สิด ข***ง ส*** โ***ี้เหล็ก"/>
    <s v="หนองคาย"/>
    <s v="-"/>
    <s v=""/>
    <s v="27/08/2025 02:22"/>
    <s v="-"/>
    <s v="J&amp;T Express"/>
    <s v="Tiktok"/>
    <s v="tiktok"/>
    <s v=""/>
    <s v="763119726036"/>
    <s v="27/08/2025 02:22"/>
  </r>
  <r>
    <x v="1"/>
    <x v="1"/>
    <n v="50"/>
    <n v="12"/>
    <s v="FSJ53"/>
    <n v="400"/>
    <n v="0"/>
    <s v="ร้านที่2"/>
    <s v="ว***ตร ร***สมฤกษ์"/>
    <s v="กรุงเทพฯ"/>
    <s v="-"/>
    <s v=""/>
    <s v="27/08/2025 02:15"/>
    <s v="-"/>
    <s v="J&amp;T COD"/>
    <s v="Tiktok"/>
    <s v="จ่ายทีหลัง / COD"/>
    <s v=""/>
    <s v="763109925060"/>
    <s v="27/08/2025 02:16"/>
  </r>
  <r>
    <x v="6"/>
    <x v="6"/>
    <n v="72"/>
    <n v="1"/>
    <s v="FSJ52"/>
    <n v="72"/>
    <n v="0"/>
    <s v="ร้านที่1"/>
    <s v="น******ะ"/>
    <s v="******เภอเมืองปัตตานี จังหวัดปัตตานี 94000"/>
    <s v="94000"/>
    <s v="27"/>
    <s v="27/08/2025 02:38"/>
    <s v="-"/>
    <s v="SPX Express"/>
    <s v="Shopee"/>
    <s v="shopee"/>
    <s v=""/>
    <s v="TH259587789634K"/>
    <s v="27/08/2025 02:08"/>
  </r>
  <r>
    <x v="12"/>
    <x v="13"/>
    <n v="66.666666666666671"/>
    <n v="9"/>
    <s v="FSJ51"/>
    <n v="300"/>
    <n v="0"/>
    <s v="ร้านที่4"/>
    <s v="พ***ันใด อ***ยทะวัง"/>
    <s v="กาฬสินธุ์"/>
    <s v="-"/>
    <s v=""/>
    <s v="27/08/2025 01:26"/>
    <s v="-"/>
    <s v="J&amp;T COD"/>
    <s v="Tiktok"/>
    <s v="จ่ายทีหลัง / COD"/>
    <s v=""/>
    <s v="763046277943"/>
    <s v="27/08/2025 01:27"/>
  </r>
  <r>
    <x v="6"/>
    <x v="6"/>
    <n v="120"/>
    <n v="1"/>
    <s v="FSJ50"/>
    <n v="190"/>
    <n v="0"/>
    <s v="ร้านที่2"/>
    <s v="น***าวสาทินี บ***ิพย์"/>
    <s v="ชุมพร"/>
    <s v="-"/>
    <s v=""/>
    <s v="27/08/2025 00:47"/>
    <s v="-"/>
    <s v="J&amp;T Express"/>
    <s v="Tiktok"/>
    <s v="tiktok"/>
    <s v=""/>
    <s v="763110426024"/>
    <s v="27/08/2025 00:47"/>
  </r>
  <r>
    <x v="7"/>
    <x v="27"/>
    <n v="120"/>
    <n v="1"/>
    <s v="FSJ50"/>
    <n v="190"/>
    <n v="0"/>
    <s v="ร้านที่2"/>
    <s v="น***าวสาทินี บ***ิพย์"/>
    <s v="ชุมพร"/>
    <s v="-"/>
    <s v=""/>
    <s v="27/08/2025 00:47"/>
    <s v="-"/>
    <s v="J&amp;T Express"/>
    <s v="Tiktok"/>
    <s v="tiktok"/>
    <s v=""/>
    <s v="763110426024"/>
    <s v="27/08/2025 00:47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x v="0"/>
    <x v="0"/>
    <n v="72"/>
    <n v="3"/>
    <s v="FSP71"/>
    <n v="7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08/2025 00:28"/>
    <s v="-"/>
    <s v="SPX Express"/>
    <s v="Shopee"/>
    <s v="shopee"/>
    <s v=""/>
    <s v="TH251828927706V"/>
    <s v="28/08/2025 23:58"/>
  </r>
  <r>
    <x v="0"/>
    <x v="0"/>
    <n v="72"/>
    <n v="4"/>
    <s v="FSP71"/>
    <n v="7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08/2025 00:28"/>
    <s v="-"/>
    <s v="SPX Express"/>
    <s v="Shopee"/>
    <s v="shopee"/>
    <s v=""/>
    <s v="TH251828927706V"/>
    <s v="28/08/2025 23:58"/>
  </r>
  <r>
    <x v="0"/>
    <x v="0"/>
    <n v="70.5"/>
    <n v="2"/>
    <s v="FSP71"/>
    <n v="7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08/2025 00:28"/>
    <s v="-"/>
    <s v="SPX Express"/>
    <s v="Shopee"/>
    <s v="shopee"/>
    <s v=""/>
    <s v="TH251828927706V"/>
    <s v="28/08/2025 23:58"/>
  </r>
  <r>
    <x v="0"/>
    <x v="0"/>
    <n v="65"/>
    <n v="1"/>
    <s v="FSP71"/>
    <n v="7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08/2025 00:28"/>
    <s v="-"/>
    <s v="SPX Express"/>
    <s v="Shopee"/>
    <s v="shopee"/>
    <s v=""/>
    <s v="TH251828927706V"/>
    <s v="28/08/2025 23:58"/>
  </r>
  <r>
    <x v="1"/>
    <x v="1"/>
    <n v="33.333333333333336"/>
    <n v="3"/>
    <s v="FSP70"/>
    <n v="100"/>
    <n v="0"/>
    <s v="ร้านที่2"/>
    <s v="ย***น ค***ทธิ์"/>
    <s v="ลพบุรี"/>
    <s v="-"/>
    <s v=""/>
    <s v="28/08/2025 23:41"/>
    <s v="-"/>
    <s v="J&amp;T COD"/>
    <s v="Tiktok"/>
    <s v="จ่ายทีหลัง / COD"/>
    <s v=""/>
    <s v="-"/>
    <s v="28/08/2025 23:41"/>
  </r>
  <r>
    <x v="1"/>
    <x v="1"/>
    <n v="33.333333333333336"/>
    <n v="3"/>
    <s v="FSP69"/>
    <n v="100"/>
    <n v="0"/>
    <s v="ร้านที่2"/>
    <s v="อ***รัตน์ ไ***ำรุง"/>
    <s v="ศรีสะเกษ"/>
    <s v="-"/>
    <s v=""/>
    <s v="28/08/2025 23:23"/>
    <s v="-"/>
    <s v="J&amp;T COD"/>
    <s v="Tiktok"/>
    <s v="จ่ายทีหลัง / COD"/>
    <s v=""/>
    <s v="-"/>
    <s v="28/08/2025 23:23"/>
  </r>
  <r>
    <x v="2"/>
    <x v="2"/>
    <n v="27.5"/>
    <n v="4"/>
    <s v="FSP68"/>
    <n v="145"/>
    <n v="10"/>
    <s v="ร้านที่2"/>
    <s v="ต**"/>
    <s v="สงขลา"/>
    <s v="-"/>
    <s v=""/>
    <s v="28/08/2025 22:43"/>
    <s v="-"/>
    <s v="J&amp;T COD"/>
    <s v="Tiktok"/>
    <s v="จ่ายทีหลัง / COD"/>
    <s v=""/>
    <s v="763173589732"/>
    <s v="28/08/2025 22:43"/>
  </r>
  <r>
    <x v="3"/>
    <x v="3"/>
    <n v="120"/>
    <n v="1"/>
    <s v="FSP67"/>
    <n v="95"/>
    <n v="0"/>
    <s v="ร้านที่2"/>
    <s v="อ***รณ ธ***รีวิไล"/>
    <s v="พระนครศรีอยุธยา"/>
    <s v="-"/>
    <s v=""/>
    <s v="28/08/2025 22:34"/>
    <s v="-"/>
    <s v="J&amp;T COD"/>
    <s v="Tiktok"/>
    <s v="จ่ายทีหลัง / COD"/>
    <s v=""/>
    <s v="763122291713"/>
    <s v="28/08/2025 22:34"/>
  </r>
  <r>
    <x v="1"/>
    <x v="1"/>
    <n v="33.333333333333336"/>
    <n v="3"/>
    <s v="FSP66"/>
    <n v="100"/>
    <n v="0"/>
    <s v="ร้านที่2"/>
    <s v="อ***รณ ธ***รีวิไล"/>
    <s v="พระนครศรีอยุธยา"/>
    <s v="-"/>
    <s v=""/>
    <s v="28/08/2025 22:32"/>
    <s v="-"/>
    <s v="J&amp;T COD"/>
    <s v="Tiktok"/>
    <s v="จ่ายทีหลัง / COD"/>
    <s v=""/>
    <s v="-"/>
    <s v="28/08/2025 22:32"/>
  </r>
  <r>
    <x v="4"/>
    <x v="4"/>
    <n v="66.666666666666671"/>
    <n v="3"/>
    <s v="FSP65"/>
    <n v="123"/>
    <n v="0"/>
    <s v="ร้านที่1"/>
    <s v="น******น"/>
    <s v="******า2 ต.โคกหม้อ ตำบลโคกหม้อ อำเภอเมืองราชบุรี จังหวัดราชบุรี 70000"/>
    <s v="70000"/>
    <s v="48"/>
    <s v="28/08/2025 22:22"/>
    <s v="-"/>
    <s v="Flash Express"/>
    <s v="Shopee"/>
    <s v="shopee"/>
    <s v=""/>
    <s v="TH12017P5T606I"/>
    <s v="28/08/2025 22:21"/>
  </r>
  <r>
    <x v="1"/>
    <x v="1"/>
    <n v="33.333333333333336"/>
    <n v="3"/>
    <s v="FSP64"/>
    <n v="100"/>
    <n v="0"/>
    <s v="ร้านที่2"/>
    <s v="ด***ร ด***พทย์"/>
    <s v="เทศบาลนครสุราษฎร์ธานี"/>
    <s v="-"/>
    <s v=""/>
    <s v="28/08/2025 22:09"/>
    <s v="-"/>
    <s v="J&amp;T Express"/>
    <s v="Tiktok"/>
    <s v="tiktok"/>
    <s v=""/>
    <s v="-"/>
    <s v="28/08/2025 22:07"/>
  </r>
  <r>
    <x v="1"/>
    <x v="1"/>
    <n v="33.333333333333336"/>
    <n v="3"/>
    <s v="FSP63"/>
    <n v="100"/>
    <n v="0"/>
    <s v="ร้านที่2"/>
    <s v="ณ***า ม***ธาฤทธิไกร"/>
    <s v="เชียงใหม่"/>
    <s v="-"/>
    <s v=""/>
    <s v="28/08/2025 22:04"/>
    <s v="-"/>
    <s v="J&amp;T COD"/>
    <s v="Tiktok"/>
    <s v="จ่ายทีหลัง / COD"/>
    <s v=""/>
    <s v="-"/>
    <s v="28/08/2025 22:04"/>
  </r>
  <r>
    <x v="5"/>
    <x v="5"/>
    <n v="54.5"/>
    <n v="2"/>
    <s v="FSP61"/>
    <n v="61.6"/>
    <n v="0"/>
    <s v="ร้านที่1"/>
    <s v="สายสุนีย์ ชูแสงเพชร"/>
    <s v="69/1 หมู่ 1 ต.ท่างาม อ.อินทร์บุรี จ.สิงห์บุรี_x000a__x000a_อินทร์บุรี/ In Buriสิงห์บุรี/ Sing Buri_x000a_16110"/>
    <s v="16110"/>
    <s v=""/>
    <s v="-"/>
    <s v="-"/>
    <s v="Kerry_dropoff"/>
    <s v="Lazada"/>
    <s v="-"/>
    <s v=""/>
    <s v="-"/>
    <s v="28/08/2025 21:47"/>
  </r>
  <r>
    <x v="6"/>
    <x v="6"/>
    <n v="50"/>
    <n v="1"/>
    <s v="FSP60"/>
    <n v="100"/>
    <n v="0"/>
    <s v="ร้านที่2"/>
    <s v="ช***งงง"/>
    <s v="นนทบุรี"/>
    <s v="-"/>
    <s v=""/>
    <s v="28/08/2025 21:43"/>
    <s v="-"/>
    <s v="Flash Express Thailand COD"/>
    <s v="Tiktok"/>
    <s v="จ่ายทีหลัง / COD"/>
    <s v=""/>
    <s v="THT0302238NQH0Z"/>
    <s v="28/08/2025 21:44"/>
  </r>
  <r>
    <x v="7"/>
    <x v="7"/>
    <n v="50"/>
    <n v="1"/>
    <s v="FSP60"/>
    <n v="100"/>
    <n v="0"/>
    <s v="ร้านที่2"/>
    <s v="ช***งงง"/>
    <s v="นนทบุรี"/>
    <s v="-"/>
    <s v=""/>
    <s v="28/08/2025 21:43"/>
    <s v="-"/>
    <s v="Flash Express Thailand COD"/>
    <s v="Tiktok"/>
    <s v="จ่ายทีหลัง / COD"/>
    <s v=""/>
    <s v="THT0302238NQH0Z"/>
    <s v="28/08/2025 21:44"/>
  </r>
  <r>
    <x v="8"/>
    <x v="8"/>
    <n v="50"/>
    <n v="1"/>
    <s v="FSP60"/>
    <n v="100"/>
    <n v="0"/>
    <s v="ร้านที่2"/>
    <s v="ช***งงง"/>
    <s v="นนทบุรี"/>
    <s v="-"/>
    <s v=""/>
    <s v="28/08/2025 21:43"/>
    <s v="-"/>
    <s v="Flash Express Thailand COD"/>
    <s v="Tiktok"/>
    <s v="จ่ายทีหลัง / COD"/>
    <s v=""/>
    <s v="THT0302238NQH0Z"/>
    <s v="28/08/2025 21:44"/>
  </r>
  <r>
    <x v="0"/>
    <x v="0"/>
    <n v="72"/>
    <n v="1"/>
    <s v="FSP59"/>
    <n v="72"/>
    <n v="0"/>
    <s v="ร้านที่1"/>
    <s v="ย******ม"/>
    <s v="******วิลล์ ตำบล ในเมือง   ประเทศไทย ตำบลในเมือง อำเภอเมืองนครราชสีมา จังหวัดนครราชสีมา 30000"/>
    <s v="30000"/>
    <s v="46"/>
    <s v="28/08/2025 21:41"/>
    <s v="-"/>
    <s v="Flash Express"/>
    <s v="Shopee"/>
    <s v="shopee"/>
    <s v=""/>
    <s v="TH27017P5A1V4A0"/>
    <s v="28/08/2025 21:41"/>
  </r>
  <r>
    <x v="3"/>
    <x v="9"/>
    <n v="66"/>
    <n v="1"/>
    <s v="FSP58"/>
    <n v="201"/>
    <n v="26"/>
    <s v="ร้านที่1"/>
    <s v="อรรถพงษ์   กีรติภากร"/>
    <s v="บ้านดอนยอ 130  หมู่ 8 · วัดโบสถ์/ Wat Bot_x000a__x000a_บางปลาม้า/ Bang Pla Maสุพรรณบุรี/ Suphanburi_x000a_72150"/>
    <s v="72150"/>
    <s v="660968504848"/>
    <s v="28/08/2025 22:44"/>
    <s v="-"/>
    <s v="Kerry_dropoff"/>
    <s v="Lazada"/>
    <s v="lazada"/>
    <s v=""/>
    <s v="LEXPU0602181484"/>
    <s v="28/08/2025 21:27"/>
  </r>
  <r>
    <x v="9"/>
    <x v="10"/>
    <n v="66"/>
    <n v="1"/>
    <s v="FSP58"/>
    <n v="201"/>
    <n v="26"/>
    <s v="ร้านที่1"/>
    <s v="อรรถพงษ์   กีรติภากร"/>
    <s v="บ้านดอนยอ 130  หมู่ 8 · วัดโบสถ์/ Wat Bot_x000a__x000a_บางปลาม้า/ Bang Pla Maสุพรรณบุรี/ Suphanburi_x000a_72150"/>
    <s v="72150"/>
    <s v="660968504848"/>
    <s v="28/08/2025 22:44"/>
    <s v="-"/>
    <s v="Kerry_dropoff"/>
    <s v="Lazada"/>
    <s v="lazada"/>
    <s v=""/>
    <s v="LEXPU0602181484"/>
    <s v="28/08/2025 21:27"/>
  </r>
  <r>
    <x v="0"/>
    <x v="0"/>
    <n v="67"/>
    <n v="1"/>
    <s v="FSP58"/>
    <n v="201"/>
    <n v="26"/>
    <s v="ร้านที่1"/>
    <s v="อรรถพงษ์   กีรติภากร"/>
    <s v="บ้านดอนยอ 130  หมู่ 8 · วัดโบสถ์/ Wat Bot_x000a__x000a_บางปลาม้า/ Bang Pla Maสุพรรณบุรี/ Suphanburi_x000a_72150"/>
    <s v="72150"/>
    <s v="660968504848"/>
    <s v="28/08/2025 22:44"/>
    <s v="-"/>
    <s v="Kerry_dropoff"/>
    <s v="Lazada"/>
    <s v="lazada"/>
    <s v=""/>
    <s v="LEXPU0602181484"/>
    <s v="28/08/2025 21:27"/>
  </r>
  <r>
    <x v="6"/>
    <x v="6"/>
    <n v="50"/>
    <n v="1"/>
    <s v="FSP57"/>
    <n v="100"/>
    <n v="0"/>
    <s v="ร้านที่2"/>
    <s v="ช***ิพย์"/>
    <s v="กรุงเทพฯ"/>
    <s v="-"/>
    <s v=""/>
    <s v="28/08/2025 21:11"/>
    <s v="-"/>
    <s v="J&amp;T COD"/>
    <s v="Tiktok"/>
    <s v="จ่ายทีหลัง / COD"/>
    <s v=""/>
    <s v="-"/>
    <s v="28/08/2025 21:15"/>
  </r>
  <r>
    <x v="7"/>
    <x v="7"/>
    <n v="50"/>
    <n v="1"/>
    <s v="FSP57"/>
    <n v="100"/>
    <n v="0"/>
    <s v="ร้านที่2"/>
    <s v="ช***ิพย์"/>
    <s v="กรุงเทพฯ"/>
    <s v="-"/>
    <s v=""/>
    <s v="28/08/2025 21:11"/>
    <s v="-"/>
    <s v="J&amp;T COD"/>
    <s v="Tiktok"/>
    <s v="จ่ายทีหลัง / COD"/>
    <s v=""/>
    <s v="-"/>
    <s v="28/08/2025 21:15"/>
  </r>
  <r>
    <x v="8"/>
    <x v="8"/>
    <n v="50"/>
    <n v="1"/>
    <s v="FSP57"/>
    <n v="100"/>
    <n v="0"/>
    <s v="ร้านที่2"/>
    <s v="ช***ิพย์"/>
    <s v="กรุงเทพฯ"/>
    <s v="-"/>
    <s v=""/>
    <s v="28/08/2025 21:11"/>
    <s v="-"/>
    <s v="J&amp;T COD"/>
    <s v="Tiktok"/>
    <s v="จ่ายทีหลัง / COD"/>
    <s v=""/>
    <s v="-"/>
    <s v="28/08/2025 21:15"/>
  </r>
  <r>
    <x v="1"/>
    <x v="1"/>
    <n v="33.333333333333336"/>
    <n v="3"/>
    <s v="FSP55"/>
    <n v="100"/>
    <n v="0"/>
    <s v="ร้านที่2"/>
    <s v="น** น*** ว***ี"/>
    <s v="นครพนม"/>
    <s v="-"/>
    <s v=""/>
    <s v="28/08/2025 21:07"/>
    <s v="-"/>
    <s v="J&amp;T Express"/>
    <s v="Tiktok"/>
    <s v="tiktok"/>
    <s v=""/>
    <s v="-"/>
    <s v="28/08/2025 21:13"/>
  </r>
  <r>
    <x v="1"/>
    <x v="1"/>
    <n v="33.333333333333336"/>
    <n v="3"/>
    <s v="FSP54"/>
    <n v="100"/>
    <n v="0"/>
    <s v="ร้านที่2"/>
    <s v="ส***นทา เ***ธูป"/>
    <s v="นนทบุรี"/>
    <s v="-"/>
    <s v=""/>
    <s v="28/08/2025 21:04"/>
    <s v="-"/>
    <s v="Flash Express Thailand COD"/>
    <s v="Tiktok"/>
    <s v="จ่ายทีหลัง / COD"/>
    <s v=""/>
    <s v="THT0304239MV91Z"/>
    <s v="28/08/2025 21:09"/>
  </r>
  <r>
    <x v="1"/>
    <x v="1"/>
    <n v="33.333333333333336"/>
    <n v="3"/>
    <s v="FSP53"/>
    <n v="100"/>
    <n v="0"/>
    <s v="ร้านที่2"/>
    <s v="ส***กษ์ ค***า"/>
    <s v="ปทุมธานี"/>
    <s v="-"/>
    <s v=""/>
    <s v="28/08/2025 21:03"/>
    <s v="-"/>
    <s v="Flash Express Thailand COD"/>
    <s v="Tiktok"/>
    <s v="จ่ายทีหลัง / COD"/>
    <s v=""/>
    <s v="THT0401239MYD5Z"/>
    <s v="28/08/2025 21:03"/>
  </r>
  <r>
    <x v="2"/>
    <x v="2"/>
    <n v="27.5"/>
    <n v="4"/>
    <s v="FSP50"/>
    <n v="135"/>
    <n v="0"/>
    <s v="ร้านที่2"/>
    <s v="ส***รณชัย แ***พุฒิตาล"/>
    <s v="นครปฐม"/>
    <s v="-"/>
    <s v=""/>
    <s v="28/08/2025 20:38"/>
    <s v="-"/>
    <s v="J&amp;T COD"/>
    <s v="Tiktok"/>
    <s v="จ่ายทีหลัง / COD"/>
    <s v=""/>
    <s v="763100581740"/>
    <s v="28/08/2025 20:38"/>
  </r>
  <r>
    <x v="0"/>
    <x v="0"/>
    <n v="68.333333333333329"/>
    <n v="3"/>
    <s v="FSP49"/>
    <n v="195"/>
    <n v="0"/>
    <s v="ร้านที่1"/>
    <s v="ส******ย"/>
    <s v="******เอกราช อำเภอป่าโมก จังหวัดอ่างทอง 14130"/>
    <s v="14130"/>
    <s v="62"/>
    <s v="28/08/2025 21:16"/>
    <s v="-"/>
    <s v="Flash Express"/>
    <s v="Shopee"/>
    <s v="shopee"/>
    <s v=""/>
    <s v="TH06037P58594G"/>
    <s v="28/08/2025 20:37"/>
  </r>
  <r>
    <x v="0"/>
    <x v="0"/>
    <n v="70.5"/>
    <n v="2"/>
    <s v="FSP48"/>
    <n v="133"/>
    <n v="0"/>
    <s v="ร้านที่1"/>
    <s v="น******ต"/>
    <s v="******่ 1,ห้องเลขที่ 4,  ตำบลบางน้ำเชี่ยว, อำเภอพรหมบุรี,รถเก๋งสีฟ้า,กฉ2802 ตำบลบางน้ำเชี่ยว อำเภอพรหมบุรี จังหวัดสิงห์บุรี 16120"/>
    <s v="16120"/>
    <s v="56"/>
    <s v="28/08/2025 21:11"/>
    <s v="-"/>
    <s v="Flash Express"/>
    <s v="Shopee"/>
    <s v="shopee"/>
    <s v=""/>
    <s v="TH08047P58AD3C"/>
    <s v="28/08/2025 20:35"/>
  </r>
  <r>
    <x v="6"/>
    <x v="6"/>
    <n v="50"/>
    <n v="1"/>
    <s v="FSP47"/>
    <n v="100"/>
    <n v="0"/>
    <s v="ร้านที่2"/>
    <s v="อ***ห์​ ไ***กฎิ์"/>
    <s v="สุราษฎร์ธานี"/>
    <s v="-"/>
    <s v=""/>
    <s v="28/08/2025 20:14"/>
    <s v="-"/>
    <s v="J&amp;T COD"/>
    <s v="Tiktok"/>
    <s v="จ่ายทีหลัง / COD"/>
    <s v=""/>
    <s v="-"/>
    <s v="28/08/2025 20:14"/>
  </r>
  <r>
    <x v="7"/>
    <x v="7"/>
    <n v="50"/>
    <n v="1"/>
    <s v="FSP47"/>
    <n v="100"/>
    <n v="0"/>
    <s v="ร้านที่2"/>
    <s v="อ***ห์​ ไ***กฎิ์"/>
    <s v="สุราษฎร์ธานี"/>
    <s v="-"/>
    <s v=""/>
    <s v="28/08/2025 20:14"/>
    <s v="-"/>
    <s v="J&amp;T COD"/>
    <s v="Tiktok"/>
    <s v="จ่ายทีหลัง / COD"/>
    <s v=""/>
    <s v="-"/>
    <s v="28/08/2025 20:14"/>
  </r>
  <r>
    <x v="8"/>
    <x v="8"/>
    <n v="50"/>
    <n v="1"/>
    <s v="FSP47"/>
    <n v="100"/>
    <n v="0"/>
    <s v="ร้านที่2"/>
    <s v="อ***ห์​ ไ***กฎิ์"/>
    <s v="สุราษฎร์ธานี"/>
    <s v="-"/>
    <s v=""/>
    <s v="28/08/2025 20:14"/>
    <s v="-"/>
    <s v="J&amp;T COD"/>
    <s v="Tiktok"/>
    <s v="จ่ายทีหลัง / COD"/>
    <s v=""/>
    <s v="-"/>
    <s v="28/08/2025 20:14"/>
  </r>
  <r>
    <x v="1"/>
    <x v="1"/>
    <n v="50"/>
    <n v="6"/>
    <s v="FSP46"/>
    <n v="200"/>
    <n v="0"/>
    <s v="ร้านที่2"/>
    <s v="ก***เกด ศ***อง"/>
    <s v="ชลบุรี"/>
    <s v="-"/>
    <s v=""/>
    <s v="28/08/2025 20:09"/>
    <s v="-"/>
    <s v="J&amp;T COD"/>
    <s v="Tiktok"/>
    <s v="จ่ายทีหลัง / COD"/>
    <s v=""/>
    <s v="-"/>
    <s v="28/08/2025 20:09"/>
  </r>
  <r>
    <x v="0"/>
    <x v="0"/>
    <n v="70.5"/>
    <n v="2"/>
    <s v="FSP45"/>
    <n v="133"/>
    <n v="0"/>
    <s v="ร้านที่1"/>
    <s v="น******า"/>
    <s v="****** วัดป่ามุนีประชาราษฎ์1 ตำบล เฉนียง, อำเภอเมืองสุรินทร์ ตำบลเฉนียง อำเภอเมืองสุรินทร์ จังหวัดสุรินทร์ 32000"/>
    <s v="32000"/>
    <s v="88"/>
    <s v="28/08/2025 20:08"/>
    <s v="-"/>
    <s v="Flash Express"/>
    <s v="Shopee"/>
    <s v="shopee"/>
    <s v=""/>
    <s v="TH29017P58F52M"/>
    <s v="28/08/2025 20:02"/>
  </r>
  <r>
    <x v="0"/>
    <x v="0"/>
    <n v="66.333333333333329"/>
    <n v="3"/>
    <s v="FSP44"/>
    <n v="235"/>
    <n v="0"/>
    <s v="ร้านที่1"/>
    <s v="ว******ญ"/>
    <s v="******มู่ 7 ตำบลป่าป้อง ตำบลป่าป้อง อำเภอดอยสะเก็ด จังหวัดเชียงใหม่ 50220"/>
    <s v="50220"/>
    <s v="33"/>
    <s v="28/08/2025 20:02"/>
    <s v="-"/>
    <s v="Flash Express"/>
    <s v="Shopee"/>
    <s v="shopee"/>
    <s v=""/>
    <s v="TH47057P58K78D"/>
    <s v="28/08/2025 20:02"/>
  </r>
  <r>
    <x v="1"/>
    <x v="1"/>
    <n v="33.333333333333336"/>
    <n v="3"/>
    <s v="FSP43"/>
    <n v="138"/>
    <n v="38"/>
    <s v="ร้านที่2"/>
    <s v="น***กร ค***โนชาติ"/>
    <s v="อุดรธานี"/>
    <s v="-"/>
    <s v=""/>
    <s v="28/08/2025 19:55"/>
    <s v="-"/>
    <s v="J&amp;T Express"/>
    <s v="Tiktok"/>
    <s v="tiktok"/>
    <s v=""/>
    <s v="-"/>
    <s v="28/08/2025 19:53"/>
  </r>
  <r>
    <x v="4"/>
    <x v="4"/>
    <n v="66.666666666666671"/>
    <n v="3"/>
    <s v="FSP42"/>
    <n v="100"/>
    <n v="0"/>
    <s v="ร้านที่4"/>
    <s v="พ***ระสงค์"/>
    <s v="มุกดาหาร"/>
    <s v="-"/>
    <s v=""/>
    <s v="28/08/2025 19:33"/>
    <s v="-"/>
    <s v="J&amp;T Express"/>
    <s v="Tiktok"/>
    <s v="tiktok"/>
    <s v=""/>
    <s v="763136906836"/>
    <s v="28/08/2025 19:33"/>
  </r>
  <r>
    <x v="1"/>
    <x v="1"/>
    <n v="33.333333333333336"/>
    <n v="3"/>
    <s v="FSP40"/>
    <n v="138"/>
    <n v="38"/>
    <s v="ร้านที่2"/>
    <s v="ว***ิศา บ***ง"/>
    <s v="ชุมพร"/>
    <s v="-"/>
    <s v=""/>
    <s v="28/08/2025 19:29"/>
    <s v="-"/>
    <s v="J&amp;T COD"/>
    <s v="Tiktok"/>
    <s v="จ่ายทีหลัง / COD"/>
    <s v=""/>
    <s v="-"/>
    <s v="28/08/2025 19:29"/>
  </r>
  <r>
    <x v="0"/>
    <x v="0"/>
    <n v="72"/>
    <n v="1"/>
    <s v="FSP39"/>
    <n v="72"/>
    <n v="0"/>
    <s v="ร้านที่1"/>
    <s v="ต****ำ"/>
    <s v="******พหลโยธิน ตำบลคลองหนึ่ง ตำบลคลองหนึ่ง อำเภอคลองหลวง จังหวัดปทุมธานี 12120"/>
    <s v="12120"/>
    <s v="91"/>
    <s v="28/08/2025 19:21"/>
    <s v="-"/>
    <s v="SPX Express"/>
    <s v="Shopee"/>
    <s v="shopee"/>
    <s v=""/>
    <s v="TH259639741376P"/>
    <s v="28/08/2025 19:20"/>
  </r>
  <r>
    <x v="0"/>
    <x v="0"/>
    <n v="72"/>
    <n v="1"/>
    <s v="FSP38"/>
    <n v="72"/>
    <n v="0"/>
    <s v="ร้านที่1"/>
    <s v="ส******ิ"/>
    <s v="******นสรงประภา ซอยสรงประภา9 แขวง ดอนเมือง แขวงดอนเมือง เขตดอนเมือง จังหวัดกรุงเทพมหานคร 10210"/>
    <s v="10210"/>
    <s v="18"/>
    <s v="28/08/2025 19:07"/>
    <s v="-"/>
    <s v="Flash Express"/>
    <s v="Shopee"/>
    <s v="shopee"/>
    <s v=""/>
    <s v="TH01077P59YN6A1"/>
    <s v="28/08/2025 19:06"/>
  </r>
  <r>
    <x v="2"/>
    <x v="2"/>
    <n v="45"/>
    <n v="2"/>
    <s v="FSP37"/>
    <n v="82"/>
    <n v="0"/>
    <s v="ร้านที่4"/>
    <s v="น** ณ***ล ส***ิมพ์"/>
    <s v="สกลนคร"/>
    <s v="-"/>
    <s v=""/>
    <s v="28/08/2025 18:56"/>
    <s v="-"/>
    <s v="J&amp;T COD"/>
    <s v="Tiktok"/>
    <s v="จ่ายทีหลัง / COD"/>
    <s v=""/>
    <s v="763136977761"/>
    <s v="28/08/2025 18:56"/>
  </r>
  <r>
    <x v="10"/>
    <x v="11"/>
    <n v="66.666666666666671"/>
    <n v="3"/>
    <s v="FSP36"/>
    <n v="100"/>
    <n v="0"/>
    <s v="ร้านที่4"/>
    <s v="จ***วรรณ ค***ี"/>
    <s v="ชุมพร"/>
    <s v="-"/>
    <s v=""/>
    <s v="28/08/2025 19:04"/>
    <s v="-"/>
    <s v="J&amp;T Express"/>
    <s v="Tiktok"/>
    <s v="tiktok"/>
    <s v=""/>
    <s v="763111811814"/>
    <s v="28/08/2025 18:42"/>
  </r>
  <r>
    <x v="0"/>
    <x v="12"/>
    <n v="61.6"/>
    <n v="1"/>
    <s v="FSP35"/>
    <n v="68.599999999999994"/>
    <n v="7"/>
    <s v="ร้านที่1"/>
    <s v="มีนาวัน"/>
    <s v="ถนน โพศรี ถนน โพศรี 598/4  .แคงการู เรสซิเดนซ์.ถนนโพศรี ตำบลหมากแข้ง อำเภอเมืองอุดรธานี 41000 · หมากแข้ง/ Mak Khaeng_x000a__x000a_เมืองอุดรธานี/ Mueang Udon Thaniอุดรธานี/ Udon Thani_x000a_41000"/>
    <s v="41000"/>
    <s v="660949383828"/>
    <s v="28/08/2025 18:30"/>
    <s v="-"/>
    <s v="Kerry_dropoff"/>
    <s v="Lazada"/>
    <s v="lazada"/>
    <s v=""/>
    <s v="LEXPU0602180572"/>
    <s v="28/08/2025 18:30"/>
  </r>
  <r>
    <x v="2"/>
    <x v="2"/>
    <n v="33.333333333333336"/>
    <n v="3"/>
    <s v="FSP34"/>
    <n v="100"/>
    <n v="0"/>
    <s v="ร้านที่4"/>
    <s v="น***าวว​ราภรณ์​  ก***อ่อน​"/>
    <s v="สมุทรสาคร"/>
    <s v="-"/>
    <s v=""/>
    <s v="28/08/2025 18:01"/>
    <s v="-"/>
    <s v="J&amp;T COD"/>
    <s v="Tiktok"/>
    <s v="จ่ายทีหลัง / COD"/>
    <s v=""/>
    <s v="763164385745"/>
    <s v="28/08/2025 18:01"/>
  </r>
  <r>
    <x v="1"/>
    <x v="1"/>
    <n v="33.333333333333336"/>
    <n v="3"/>
    <s v="FSP33"/>
    <n v="100"/>
    <n v="0"/>
    <s v="ร้านที่2"/>
    <s v="ค** ม***  บ***าค"/>
    <s v="กรุงเทพฯ"/>
    <s v="-"/>
    <s v=""/>
    <s v="28/08/2025 17:55"/>
    <s v="-"/>
    <s v="J&amp;T Express"/>
    <s v="Tiktok"/>
    <s v="tiktok"/>
    <s v=""/>
    <s v="-"/>
    <s v="28/08/2025 17:53"/>
  </r>
  <r>
    <x v="1"/>
    <x v="1"/>
    <n v="33.333333333333336"/>
    <n v="6"/>
    <s v="FSP32"/>
    <n v="200"/>
    <n v="0"/>
    <s v="ร้านที่2"/>
    <s v="ป***ี จ***นิล"/>
    <s v="ชลบุรี"/>
    <s v="-"/>
    <s v=""/>
    <s v="28/08/2025 17:45"/>
    <s v="-"/>
    <s v="J&amp;T COD"/>
    <s v="Tiktok"/>
    <s v="จ่ายทีหลัง / COD"/>
    <s v=""/>
    <s v="-"/>
    <s v="28/08/2025 17:45"/>
  </r>
  <r>
    <x v="6"/>
    <x v="6"/>
    <n v="50"/>
    <n v="1"/>
    <s v="FSP31"/>
    <n v="100"/>
    <n v="0"/>
    <s v="ร้านที่2"/>
    <s v="ค***ายแกลบ ส***ตจากรุ่ง"/>
    <s v="ลพบุรี"/>
    <s v="-"/>
    <s v=""/>
    <s v="28/08/2025 17:42"/>
    <s v="-"/>
    <s v="J&amp;T Express"/>
    <s v="Tiktok"/>
    <s v="tiktok"/>
    <s v=""/>
    <s v="-"/>
    <s v="28/08/2025 17:41"/>
  </r>
  <r>
    <x v="7"/>
    <x v="7"/>
    <n v="50"/>
    <n v="1"/>
    <s v="FSP31"/>
    <n v="100"/>
    <n v="0"/>
    <s v="ร้านที่2"/>
    <s v="ค***ายแกลบ ส***ตจากรุ่ง"/>
    <s v="ลพบุรี"/>
    <s v="-"/>
    <s v=""/>
    <s v="28/08/2025 17:42"/>
    <s v="-"/>
    <s v="J&amp;T Express"/>
    <s v="Tiktok"/>
    <s v="tiktok"/>
    <s v=""/>
    <s v="-"/>
    <s v="28/08/2025 17:41"/>
  </r>
  <r>
    <x v="8"/>
    <x v="8"/>
    <n v="50"/>
    <n v="1"/>
    <s v="FSP31"/>
    <n v="100"/>
    <n v="0"/>
    <s v="ร้านที่2"/>
    <s v="ค***ายแกลบ ส***ตจากรุ่ง"/>
    <s v="ลพบุรี"/>
    <s v="-"/>
    <s v=""/>
    <s v="28/08/2025 17:42"/>
    <s v="-"/>
    <s v="J&amp;T Express"/>
    <s v="Tiktok"/>
    <s v="tiktok"/>
    <s v=""/>
    <s v="-"/>
    <s v="28/08/2025 17:41"/>
  </r>
  <r>
    <x v="1"/>
    <x v="1"/>
    <n v="50"/>
    <n v="6"/>
    <s v="FSP30"/>
    <n v="200"/>
    <n v="0"/>
    <s v="ร้านที่2"/>
    <s v="ฉ***นา ส***ยะ"/>
    <s v="สมุทรสงคราม"/>
    <s v="-"/>
    <s v=""/>
    <s v="28/08/2025 17:16"/>
    <s v="-"/>
    <s v="J&amp;T COD"/>
    <s v="Tiktok"/>
    <s v="จ่ายทีหลัง / COD"/>
    <s v=""/>
    <s v="-"/>
    <s v="28/08/2025 17:16"/>
  </r>
  <r>
    <x v="1"/>
    <x v="1"/>
    <n v="50"/>
    <n v="12"/>
    <s v="FSP29"/>
    <n v="400"/>
    <n v="0"/>
    <s v="ร้านที่2"/>
    <s v="ส***รัตน์ ด***วัสดิ์"/>
    <s v="กรุงเทพฯ"/>
    <s v="-"/>
    <s v=""/>
    <s v="28/08/2025 16:58"/>
    <s v="-"/>
    <s v="J&amp;T Express"/>
    <s v="Tiktok"/>
    <s v="tiktok"/>
    <s v=""/>
    <s v="-"/>
    <s v="28/08/2025 16:58"/>
  </r>
  <r>
    <x v="11"/>
    <x v="13"/>
    <n v="14.45"/>
    <n v="2"/>
    <s v="FSP28"/>
    <n v="107.9"/>
    <n v="79"/>
    <s v="ร้านที่10"/>
    <s v="ร.ร.นานาชาติบริติช คอนคอร์แดนซ์ BCIS.คุณผิง"/>
    <s v="โรงเรียนนานาชาติบริติช คอนคอร์แดนซ์ 216 ม.1 ต.หนองควาย · หนองควาย/ Nong Khwai_x000a__x000a_หางดง/ Hang Dongเชียงใหม่/ Chiang Mai_x000a_50230"/>
    <s v="50230"/>
    <s v="660927037084"/>
    <s v="28/08/2025 16:42"/>
    <s v="-"/>
    <s v="Kerry_dropoff"/>
    <s v="Lazada"/>
    <s v="lazada"/>
    <s v=""/>
    <s v="LEXDO0167987059"/>
    <s v="28/08/2025 16:42"/>
  </r>
  <r>
    <x v="1"/>
    <x v="1"/>
    <n v="33.333333333333336"/>
    <n v="3"/>
    <s v="FSP27"/>
    <n v="100"/>
    <n v="0"/>
    <s v="ร้านที่2"/>
    <s v="ศ***พร ช***ือง"/>
    <s v="สมุทรสาคร"/>
    <s v="-"/>
    <s v=""/>
    <s v="28/08/2025 16:35"/>
    <s v="-"/>
    <s v="J&amp;T COD"/>
    <s v="Tiktok"/>
    <s v="จ่ายทีหลัง / COD"/>
    <s v=""/>
    <s v="-"/>
    <s v="28/08/2025 16:35"/>
  </r>
  <r>
    <x v="6"/>
    <x v="6"/>
    <n v="50"/>
    <n v="1"/>
    <s v="FSP26"/>
    <n v="100"/>
    <n v="0"/>
    <s v="ร้านที่2"/>
    <s v="ว***า "/>
    <s v="ตำบล กาฬสินธุ์"/>
    <s v="-"/>
    <s v=""/>
    <s v="28/08/2025 16:19"/>
    <s v="-"/>
    <s v="J&amp;T COD"/>
    <s v="Tiktok"/>
    <s v="จ่ายทีหลัง / COD"/>
    <s v=""/>
    <s v="-"/>
    <s v="28/08/2025 16:19"/>
  </r>
  <r>
    <x v="7"/>
    <x v="7"/>
    <n v="50"/>
    <n v="1"/>
    <s v="FSP26"/>
    <n v="100"/>
    <n v="0"/>
    <s v="ร้านที่2"/>
    <s v="ว***า "/>
    <s v="ตำบล กาฬสินธุ์"/>
    <s v="-"/>
    <s v=""/>
    <s v="28/08/2025 16:19"/>
    <s v="-"/>
    <s v="J&amp;T COD"/>
    <s v="Tiktok"/>
    <s v="จ่ายทีหลัง / COD"/>
    <s v=""/>
    <s v="-"/>
    <s v="28/08/2025 16:19"/>
  </r>
  <r>
    <x v="8"/>
    <x v="8"/>
    <n v="50"/>
    <n v="1"/>
    <s v="FSP26"/>
    <n v="100"/>
    <n v="0"/>
    <s v="ร้านที่2"/>
    <s v="ว***า "/>
    <s v="ตำบล กาฬสินธุ์"/>
    <s v="-"/>
    <s v=""/>
    <s v="28/08/2025 16:19"/>
    <s v="-"/>
    <s v="J&amp;T COD"/>
    <s v="Tiktok"/>
    <s v="จ่ายทีหลัง / COD"/>
    <s v=""/>
    <s v="-"/>
    <s v="28/08/2025 16:19"/>
  </r>
  <r>
    <x v="2"/>
    <x v="2"/>
    <n v="30"/>
    <n v="12"/>
    <s v="FSP25"/>
    <n v="395"/>
    <n v="0"/>
    <s v="ร้านที่1"/>
    <s v="สอ สายคำตา"/>
    <s v="โรงเรียนบ้านแปลงสี่4/4ม.8 ต.คลองลานพัฒนา · คลองลานพัฒนา/ Khlong Lan Phatthana_x000a__x000a_คลองลาน/ Khlong Lanกำแพงเพชร/ Kamphaeng Phet_x000a_62180"/>
    <s v="62180"/>
    <s v="660620047592"/>
    <s v="28/08/2025 16:18"/>
    <s v="-"/>
    <s v="Kerry_dropoff"/>
    <s v="Lazada"/>
    <s v="lazada"/>
    <s v=""/>
    <s v="TH58037P5PMY0C"/>
    <s v="28/08/2025 16:18"/>
  </r>
  <r>
    <x v="1"/>
    <x v="1"/>
    <n v="50"/>
    <n v="6"/>
    <s v="FSP24"/>
    <n v="200"/>
    <n v="0"/>
    <s v="ร้านที่2"/>
    <s v="ก***ร พ***าลา"/>
    <s v="กำแพงเพชร"/>
    <s v="-"/>
    <s v=""/>
    <s v="28/08/2025 16:16"/>
    <s v="-"/>
    <s v="J&amp;T Express"/>
    <s v="Tiktok"/>
    <s v="tiktok"/>
    <s v=""/>
    <s v="-"/>
    <s v="28/08/2025 16:16"/>
  </r>
  <r>
    <x v="1"/>
    <x v="1"/>
    <n v="33.333333333333336"/>
    <n v="3"/>
    <s v="FSP23"/>
    <n v="100"/>
    <n v="0"/>
    <s v="ร้านที่2"/>
    <s v="น***ปวารณี เ***ิจิตร"/>
    <s v="ร้อยเอ็ด"/>
    <s v="-"/>
    <s v=""/>
    <s v="28/08/2025 16:14"/>
    <s v="-"/>
    <s v="J&amp;T Express"/>
    <s v="Tiktok"/>
    <s v="tiktok"/>
    <s v=""/>
    <s v="-"/>
    <s v="28/08/2025 16:11"/>
  </r>
  <r>
    <x v="8"/>
    <x v="8"/>
    <n v="40"/>
    <n v="3"/>
    <s v="FSP22"/>
    <n v="114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28/08/2025 16:08"/>
    <s v="-"/>
    <s v="SPX Express"/>
    <s v="Shopee"/>
    <s v="shopee"/>
    <s v=""/>
    <s v="TH2529633603224"/>
    <s v="28/08/2025 16:08"/>
  </r>
  <r>
    <x v="1"/>
    <x v="1"/>
    <n v="33.333333333333336"/>
    <n v="6"/>
    <s v="FSP21"/>
    <n v="200"/>
    <n v="0"/>
    <s v="ร้านที่2"/>
    <s v="ค** บ***ง ไ***น"/>
    <s v="สกลนคร"/>
    <s v="-"/>
    <s v=""/>
    <s v="28/08/2025 16:06"/>
    <s v="-"/>
    <s v="J&amp;T Express"/>
    <s v="Tiktok"/>
    <s v="tiktok"/>
    <s v=""/>
    <s v="-"/>
    <s v="28/08/2025 16:05"/>
  </r>
  <r>
    <x v="2"/>
    <x v="2"/>
    <n v="27.5"/>
    <n v="4"/>
    <s v="FSP20"/>
    <n v="145"/>
    <n v="10"/>
    <s v="ร้านที่2"/>
    <s v="อ***ัฒน์"/>
    <s v="ระยอง"/>
    <s v="-"/>
    <s v=""/>
    <s v="28/08/2025 15:59"/>
    <s v="-"/>
    <s v="J&amp;T COD"/>
    <s v="Tiktok"/>
    <s v="จ่ายทีหลัง / COD"/>
    <s v=""/>
    <s v="763179187724"/>
    <s v="28/08/2025 15:59"/>
  </r>
  <r>
    <x v="1"/>
    <x v="1"/>
    <n v="33.333333333333336"/>
    <n v="3"/>
    <s v="FSP18"/>
    <n v="100"/>
    <n v="0"/>
    <s v="ร้านที่2"/>
    <s v="พ***งาม ท***ก่งกล้า"/>
    <s v="ราชบุรี"/>
    <s v="-"/>
    <s v=""/>
    <s v="28/08/2025 15:53"/>
    <s v="-"/>
    <s v="J&amp;T COD"/>
    <s v="Tiktok"/>
    <s v="จ่ายทีหลัง / COD"/>
    <s v=""/>
    <s v="-"/>
    <s v="28/08/2025 15:53"/>
  </r>
  <r>
    <x v="1"/>
    <x v="1"/>
    <n v="50"/>
    <n v="6"/>
    <s v="FSP17"/>
    <n v="200"/>
    <n v="0"/>
    <s v="ร้านที่2"/>
    <s v="T***aporn"/>
    <s v="นครปฐม"/>
    <s v="-"/>
    <s v=""/>
    <s v="28/08/2025 15:44"/>
    <s v="-"/>
    <s v="J&amp;T COD"/>
    <s v="Tiktok"/>
    <s v="จ่ายทีหลัง / COD"/>
    <s v=""/>
    <s v="-"/>
    <s v="28/08/2025 15:44"/>
  </r>
  <r>
    <x v="1"/>
    <x v="1"/>
    <n v="50"/>
    <n v="12"/>
    <s v="FSP16"/>
    <n v="400"/>
    <n v="0"/>
    <s v="ร้านที่2"/>
    <s v="อ***ร้ตน์  ห***ะ"/>
    <s v="ศรีสะเกษ"/>
    <s v="-"/>
    <s v=""/>
    <s v="28/08/2025 15:29"/>
    <s v="-"/>
    <s v="J&amp;T COD"/>
    <s v="Tiktok"/>
    <s v="จ่ายทีหลัง / COD"/>
    <s v=""/>
    <s v="-"/>
    <s v="28/08/2025 15:29"/>
  </r>
  <r>
    <x v="1"/>
    <x v="1"/>
    <n v="50"/>
    <n v="6"/>
    <s v="FSP15"/>
    <n v="200"/>
    <n v="0"/>
    <s v="ร้านที่2"/>
    <s v="S***ca"/>
    <s v="อุดรธานี"/>
    <s v="-"/>
    <s v=""/>
    <s v="28/08/2025 15:29"/>
    <s v="-"/>
    <s v="J&amp;T COD"/>
    <s v="Tiktok"/>
    <s v="จ่ายทีหลัง / COD"/>
    <s v=""/>
    <s v="-"/>
    <s v="28/08/2025 15:29"/>
  </r>
  <r>
    <x v="2"/>
    <x v="2"/>
    <n v="27.5"/>
    <n v="4"/>
    <s v="FSP14"/>
    <n v="156"/>
    <n v="0"/>
    <s v="ร้านที่1"/>
    <s v="ภ******)"/>
    <s v="******าม อ.โพธาราม จะ.ราชบุรี ตำบลโพธาราม อำเภอโพธาราม จังหวัดราชบุรี 70120"/>
    <s v="70120"/>
    <s v="22"/>
    <s v="28/08/2025 15:55"/>
    <s v="-"/>
    <s v="SPX Express"/>
    <s v="Shopee"/>
    <s v="shopee"/>
    <s v=""/>
    <s v="TH256491484842X"/>
    <s v="28/08/2025 15:25"/>
  </r>
  <r>
    <x v="0"/>
    <x v="0"/>
    <n v="69.900000000000006"/>
    <n v="10"/>
    <s v="FSP13"/>
    <n v="705.2"/>
    <n v="66"/>
    <s v="ร้านที่1"/>
    <s v="ภัทราพร  ชาลีเครือ"/>
    <s v="โรงเรียนน้ำสุดวิไลประชาสรรค์ 1 หมู่ 1 ต.น้ำสุด อ.พัฒนานิคม จ.ลพบุรี · น้ำสุด/ Nam Sut_x000a__x000a_พัฒนานิคม/ Phatthana Nikhomลพบุรี/ Lopburi_x000a_15140"/>
    <s v="15140"/>
    <s v="660624467287"/>
    <s v="28/08/2025 15:08"/>
    <s v="-"/>
    <s v="Kerry_dropoff"/>
    <s v="Lazada"/>
    <s v="lazada"/>
    <s v=""/>
    <s v="LEXPU0602186919"/>
    <s v="28/08/2025 15:08"/>
  </r>
  <r>
    <x v="2"/>
    <x v="2"/>
    <n v="27.5"/>
    <n v="8"/>
    <s v="FSP12"/>
    <n v="270"/>
    <n v="0"/>
    <s v="ร้านที่2"/>
    <s v="ว***ศิริ ว***กำเนิด"/>
    <s v="ประจวบคีรีขันธ์"/>
    <s v="-"/>
    <s v=""/>
    <s v="28/08/2025 15:06"/>
    <s v="-"/>
    <s v="J&amp;T COD"/>
    <s v="Tiktok"/>
    <s v="จ่ายทีหลัง / COD"/>
    <s v=""/>
    <s v="763165983753"/>
    <s v="28/08/2025 15:06"/>
  </r>
  <r>
    <x v="2"/>
    <x v="2"/>
    <n v="33.166666666666664"/>
    <n v="6"/>
    <s v="FSP11"/>
    <n v="160.80000000000001"/>
    <n v="26"/>
    <s v="ร้านที่1"/>
    <s v="สุจินต์ นารอด"/>
    <s v="37/7 ม.5 ต.ท่าไม้_x000a__x000a_พรานกระต่าย/ Phran Krataiกำแพงเพชร/ Kamphaeng Phet_x000a_62110"/>
    <s v="62110"/>
    <s v="660896087574"/>
    <s v="28/08/2025 15:02"/>
    <s v="-"/>
    <s v="Kerry_dropoff"/>
    <s v="Lazada"/>
    <s v="lazada"/>
    <s v=""/>
    <s v="TH58067P5KD46C"/>
    <s v="28/08/2025 15:02"/>
  </r>
  <r>
    <x v="1"/>
    <x v="1"/>
    <n v="33.333333333333336"/>
    <n v="3"/>
    <s v="FSP10"/>
    <n v="100"/>
    <n v="0"/>
    <s v="ร้านที่2"/>
    <s v="u***262759534758"/>
    <s v="กรุงเทพฯ"/>
    <s v="-"/>
    <s v=""/>
    <s v="28/08/2025 14:53"/>
    <s v="-"/>
    <s v="J&amp;T COD"/>
    <s v="Tiktok"/>
    <s v="จ่ายทีหลัง / COD"/>
    <s v=""/>
    <s v="-"/>
    <s v="28/08/2025 14:53"/>
  </r>
  <r>
    <x v="1"/>
    <x v="1"/>
    <n v="50"/>
    <n v="6"/>
    <s v="FSP8"/>
    <n v="200"/>
    <n v="0"/>
    <s v="ร้านที่2"/>
    <s v="เ***มแข    โ***นดุง"/>
    <s v="สมุทรปราการ"/>
    <s v="-"/>
    <s v=""/>
    <s v="28/08/2025 14:44"/>
    <s v="-"/>
    <s v="J&amp;T COD"/>
    <s v="Tiktok"/>
    <s v="จ่ายทีหลัง / COD"/>
    <s v=""/>
    <s v="-"/>
    <s v="28/08/2025 14:44"/>
  </r>
  <r>
    <x v="6"/>
    <x v="6"/>
    <n v="50"/>
    <n v="1"/>
    <s v="FSP7"/>
    <n v="100"/>
    <n v="0"/>
    <s v="ร้านที่2"/>
    <s v="แ*** แ***"/>
    <s v="Nakhon Si Thammarat"/>
    <s v="-"/>
    <s v=""/>
    <s v="28/08/2025 14:39"/>
    <s v="-"/>
    <s v="J&amp;T COD"/>
    <s v="Tiktok"/>
    <s v="จ่ายทีหลัง / COD"/>
    <s v=""/>
    <s v="-"/>
    <s v="28/08/2025 14:39"/>
  </r>
  <r>
    <x v="7"/>
    <x v="7"/>
    <n v="50"/>
    <n v="1"/>
    <s v="FSP7"/>
    <n v="100"/>
    <n v="0"/>
    <s v="ร้านที่2"/>
    <s v="แ*** แ***"/>
    <s v="Nakhon Si Thammarat"/>
    <s v="-"/>
    <s v=""/>
    <s v="28/08/2025 14:39"/>
    <s v="-"/>
    <s v="J&amp;T COD"/>
    <s v="Tiktok"/>
    <s v="จ่ายทีหลัง / COD"/>
    <s v=""/>
    <s v="-"/>
    <s v="28/08/2025 14:39"/>
  </r>
  <r>
    <x v="8"/>
    <x v="8"/>
    <n v="50"/>
    <n v="1"/>
    <s v="FSP7"/>
    <n v="100"/>
    <n v="0"/>
    <s v="ร้านที่2"/>
    <s v="แ*** แ***"/>
    <s v="Nakhon Si Thammarat"/>
    <s v="-"/>
    <s v=""/>
    <s v="28/08/2025 14:39"/>
    <s v="-"/>
    <s v="J&amp;T COD"/>
    <s v="Tiktok"/>
    <s v="จ่ายทีหลัง / COD"/>
    <s v=""/>
    <s v="-"/>
    <s v="28/08/2025 14:39"/>
  </r>
  <r>
    <x v="1"/>
    <x v="1"/>
    <n v="50"/>
    <n v="6"/>
    <s v="FSP6"/>
    <n v="200"/>
    <n v="0"/>
    <s v="ร้านที่2"/>
    <s v="น***ฤติเดช ส***ำราญ"/>
    <s v="อุทัยธานี"/>
    <s v="-"/>
    <s v=""/>
    <s v="28/08/2025 14:37"/>
    <s v="-"/>
    <s v="J&amp;T COD"/>
    <s v="Tiktok"/>
    <s v="จ่ายทีหลัง / COD"/>
    <s v=""/>
    <s v="-"/>
    <s v="28/08/2025 14:37"/>
  </r>
  <r>
    <x v="2"/>
    <x v="2"/>
    <n v="30"/>
    <n v="12"/>
    <s v="FSP4"/>
    <n v="341"/>
    <n v="41"/>
    <s v="ร้านที่1"/>
    <s v="สมถวิล. โป๊ะประนม"/>
    <s v="รร.จปร.   99 หมู่ 1 แฟลต ก.1 ห้อง 204  · พรหมณี/ Phrommani_x000a__x000a_เมืองนครนายก/ Mueang Nakhon Nayokนครนายก/ Nakhon Nayok_x000a_26001"/>
    <s v="26001"/>
    <s v="660949841008"/>
    <s v="28/08/2025 14:35"/>
    <s v="-"/>
    <s v="Kerry_dropoff"/>
    <s v="Lazada"/>
    <s v="lazada"/>
    <s v=""/>
    <s v="LEXPU0602204473"/>
    <s v="28/08/2025 14:35"/>
  </r>
  <r>
    <x v="2"/>
    <x v="2"/>
    <n v="27.5"/>
    <n v="4"/>
    <s v="FSP3"/>
    <n v="156"/>
    <n v="0"/>
    <s v="ร้านที่1"/>
    <s v="ร******ด"/>
    <s v="******นครศรีธรรมราช 80170 ตำบลควนชะลิก อำเภอหัวไทร จังหวัดนครศรีธรรมราช 80170"/>
    <s v="80170"/>
    <s v="55"/>
    <s v="28/08/2025 15:03"/>
    <s v="-"/>
    <s v="SPX Express"/>
    <s v="Shopee"/>
    <s v="shopee"/>
    <s v=""/>
    <s v="TH253632233415K"/>
    <s v="28/08/2025 14:33"/>
  </r>
  <r>
    <x v="1"/>
    <x v="1"/>
    <n v="33.333333333333336"/>
    <n v="3"/>
    <s v="FSP2"/>
    <n v="100"/>
    <n v="0"/>
    <s v="ร้านที่2"/>
    <s v="อ***ภรณ์ โ***์ไพจิตร์"/>
    <s v="สระบุรี"/>
    <s v="-"/>
    <s v=""/>
    <s v="28/08/2025 14:33"/>
    <s v="-"/>
    <s v="J&amp;T COD"/>
    <s v="Tiktok"/>
    <s v="จ่ายทีหลัง / COD"/>
    <s v=""/>
    <s v="-"/>
    <s v="28/08/2025 14:33"/>
  </r>
  <r>
    <x v="6"/>
    <x v="6"/>
    <n v="50"/>
    <n v="1"/>
    <s v="FSP1"/>
    <n v="138"/>
    <n v="38"/>
    <s v="ร้านที่2"/>
    <s v="A**"/>
    <s v="อุดรธานี"/>
    <s v="-"/>
    <s v=""/>
    <s v="28/08/2025 14:32"/>
    <s v="-"/>
    <s v="J&amp;T COD"/>
    <s v="Tiktok"/>
    <s v="จ่ายทีหลัง / COD"/>
    <s v=""/>
    <s v="-"/>
    <s v="28/08/2025 14:32"/>
  </r>
  <r>
    <x v="7"/>
    <x v="7"/>
    <n v="50"/>
    <n v="1"/>
    <s v="FSP1"/>
    <n v="138"/>
    <n v="38"/>
    <s v="ร้านที่2"/>
    <s v="A**"/>
    <s v="อุดรธานี"/>
    <s v="-"/>
    <s v=""/>
    <s v="28/08/2025 14:32"/>
    <s v="-"/>
    <s v="J&amp;T COD"/>
    <s v="Tiktok"/>
    <s v="จ่ายทีหลัง / COD"/>
    <s v=""/>
    <s v="-"/>
    <s v="28/08/2025 14:32"/>
  </r>
  <r>
    <x v="8"/>
    <x v="8"/>
    <n v="50"/>
    <n v="1"/>
    <s v="FSP1"/>
    <n v="138"/>
    <n v="38"/>
    <s v="ร้านที่2"/>
    <s v="A**"/>
    <s v="อุดรธานี"/>
    <s v="-"/>
    <s v=""/>
    <s v="28/08/2025 14:32"/>
    <s v="-"/>
    <s v="J&amp;T COD"/>
    <s v="Tiktok"/>
    <s v="จ่ายทีหลัง / COD"/>
    <s v=""/>
    <s v="-"/>
    <s v="28/08/2025 14:32"/>
  </r>
  <r>
    <x v="1"/>
    <x v="1"/>
    <n v="50"/>
    <n v="6"/>
    <s v="FSP0"/>
    <n v="200"/>
    <n v="0"/>
    <s v="ร้านที่2"/>
    <s v="ท***    พ***อง"/>
    <s v="นครสวรรค์"/>
    <s v="-"/>
    <s v=""/>
    <s v="28/08/2025 14:30"/>
    <s v="-"/>
    <s v="J&amp;T Express"/>
    <s v="Tiktok"/>
    <s v="tiktok"/>
    <s v=""/>
    <s v="-"/>
    <s v="28/08/2025 14:30"/>
  </r>
  <r>
    <x v="1"/>
    <x v="1"/>
    <n v="33.333333333333336"/>
    <n v="3"/>
    <s v="FSO99"/>
    <n v="100"/>
    <n v="0"/>
    <s v="ร้านที่2"/>
    <s v="อ***ต์"/>
    <s v="ร้อยเอ็ด"/>
    <s v="-"/>
    <s v=""/>
    <s v="28/08/2025 14:29"/>
    <s v="-"/>
    <s v="J&amp;T COD"/>
    <s v="Tiktok"/>
    <s v="จ่ายทีหลัง / COD"/>
    <s v=""/>
    <s v="-"/>
    <s v="28/08/2025 14:29"/>
  </r>
  <r>
    <x v="0"/>
    <x v="0"/>
    <n v="66.333333333333329"/>
    <n v="12"/>
    <s v="FSO97"/>
    <n v="880"/>
    <n v="0"/>
    <s v="ร้านที่4"/>
    <s v=""/>
    <s v=""/>
    <s v="-"/>
    <s v=""/>
    <s v="-"/>
    <s v="-"/>
    <s v="Standard shipping"/>
    <s v="Tiktok"/>
    <s v="-"/>
    <s v=""/>
    <s v="-"/>
    <s v="28/08/2025 14:28"/>
  </r>
  <r>
    <x v="1"/>
    <x v="1"/>
    <n v="50"/>
    <n v="6"/>
    <s v="FSO96"/>
    <n v="200"/>
    <n v="0"/>
    <s v="ร้านที่2"/>
    <s v="ท***ัลย์"/>
    <s v="บุรีรัมย์"/>
    <s v="-"/>
    <s v=""/>
    <s v="28/08/2025 14:28"/>
    <s v="-"/>
    <s v="J&amp;T COD"/>
    <s v="Tiktok"/>
    <s v="จ่ายทีหลัง / COD"/>
    <s v=""/>
    <s v="-"/>
    <s v="28/08/2025 14:28"/>
  </r>
  <r>
    <x v="7"/>
    <x v="7"/>
    <n v="33.333333333333336"/>
    <n v="12"/>
    <s v="FSO94"/>
    <n v="410"/>
    <n v="10"/>
    <s v="ร้านที่2"/>
    <s v="ห***กต้นคูณสาขา5"/>
    <s v="ขอนแก่น"/>
    <s v="-"/>
    <s v=""/>
    <s v="28/08/2025 14:24"/>
    <s v="-"/>
    <s v="J&amp;T COD"/>
    <s v="Tiktok"/>
    <s v="จ่ายทีหลัง / COD"/>
    <s v=""/>
    <s v="763143800845"/>
    <s v="28/08/2025 14:25"/>
  </r>
  <r>
    <x v="8"/>
    <x v="8"/>
    <n v="60"/>
    <n v="3"/>
    <s v="FSO93"/>
    <n v="100"/>
    <n v="0"/>
    <s v="ร้านที่2"/>
    <s v="น***ตน์ บ***อด"/>
    <s v="เทศบาลนครนครศรีธรรมราช"/>
    <s v="-"/>
    <s v=""/>
    <s v="28/08/2025 14:23"/>
    <s v="-"/>
    <s v="J&amp;T COD"/>
    <s v="Tiktok"/>
    <s v="จ่ายทีหลัง / COD"/>
    <s v=""/>
    <s v="763163007832"/>
    <s v="28/08/2025 14:23"/>
  </r>
  <r>
    <x v="6"/>
    <x v="6"/>
    <n v="50"/>
    <n v="1"/>
    <s v="FSO92"/>
    <n v="100"/>
    <n v="0"/>
    <s v="ร้านที่2"/>
    <s v=""/>
    <s v=""/>
    <s v="-"/>
    <s v=""/>
    <s v="-"/>
    <s v="-"/>
    <s v="Next-day delivery"/>
    <s v="Tiktok"/>
    <s v="-"/>
    <s v=""/>
    <s v="-"/>
    <s v="28/08/2025 14:22"/>
  </r>
  <r>
    <x v="7"/>
    <x v="7"/>
    <n v="50"/>
    <n v="1"/>
    <s v="FSO92"/>
    <n v="100"/>
    <n v="0"/>
    <s v="ร้านที่2"/>
    <s v=""/>
    <s v=""/>
    <s v="-"/>
    <s v=""/>
    <s v="-"/>
    <s v="-"/>
    <s v="Next-day delivery"/>
    <s v="Tiktok"/>
    <s v="-"/>
    <s v=""/>
    <s v="-"/>
    <s v="28/08/2025 14:22"/>
  </r>
  <r>
    <x v="8"/>
    <x v="8"/>
    <n v="50"/>
    <n v="1"/>
    <s v="FSO92"/>
    <n v="100"/>
    <n v="0"/>
    <s v="ร้านที่2"/>
    <s v=""/>
    <s v=""/>
    <s v="-"/>
    <s v=""/>
    <s v="-"/>
    <s v="-"/>
    <s v="Next-day delivery"/>
    <s v="Tiktok"/>
    <s v="-"/>
    <s v=""/>
    <s v="-"/>
    <s v="28/08/2025 14:22"/>
  </r>
  <r>
    <x v="6"/>
    <x v="6"/>
    <n v="50"/>
    <n v="1"/>
    <s v="FSO91"/>
    <n v="100"/>
    <n v="0"/>
    <s v="ร้านที่2"/>
    <s v="น***าว​ ​***นันต์ ป***วัฒน์​"/>
    <s v="เทศบาลนครนครศรีธรรมราช"/>
    <s v="-"/>
    <s v=""/>
    <s v="28/08/2025 14:22"/>
    <s v="-"/>
    <s v="J&amp;T Express"/>
    <s v="Tiktok"/>
    <s v="tiktok"/>
    <s v=""/>
    <s v="-"/>
    <s v="28/08/2025 14:21"/>
  </r>
  <r>
    <x v="7"/>
    <x v="7"/>
    <n v="50"/>
    <n v="1"/>
    <s v="FSO91"/>
    <n v="100"/>
    <n v="0"/>
    <s v="ร้านที่2"/>
    <s v="น***าว​ ​***นันต์ ป***วัฒน์​"/>
    <s v="เทศบาลนครนครศรีธรรมราช"/>
    <s v="-"/>
    <s v=""/>
    <s v="28/08/2025 14:22"/>
    <s v="-"/>
    <s v="J&amp;T Express"/>
    <s v="Tiktok"/>
    <s v="tiktok"/>
    <s v=""/>
    <s v="-"/>
    <s v="28/08/2025 14:21"/>
  </r>
  <r>
    <x v="8"/>
    <x v="8"/>
    <n v="50"/>
    <n v="1"/>
    <s v="FSO91"/>
    <n v="100"/>
    <n v="0"/>
    <s v="ร้านที่2"/>
    <s v="น***าว​ ​***นันต์ ป***วัฒน์​"/>
    <s v="เทศบาลนครนครศรีธรรมราช"/>
    <s v="-"/>
    <s v=""/>
    <s v="28/08/2025 14:22"/>
    <s v="-"/>
    <s v="J&amp;T Express"/>
    <s v="Tiktok"/>
    <s v="tiktok"/>
    <s v=""/>
    <s v="-"/>
    <s v="28/08/2025 14:21"/>
  </r>
  <r>
    <x v="6"/>
    <x v="6"/>
    <n v="50"/>
    <n v="1"/>
    <s v="FSO90"/>
    <n v="100"/>
    <n v="0"/>
    <s v="ร้านที่2"/>
    <s v="ก***นา เ***งสันเทียะ"/>
    <s v="ชลบุรี"/>
    <s v="-"/>
    <s v=""/>
    <s v="28/08/2025 14:20"/>
    <s v="-"/>
    <s v="J&amp;T COD"/>
    <s v="Tiktok"/>
    <s v="จ่ายทีหลัง / COD"/>
    <s v=""/>
    <s v="-"/>
    <s v="28/08/2025 14:20"/>
  </r>
  <r>
    <x v="7"/>
    <x v="7"/>
    <n v="50"/>
    <n v="1"/>
    <s v="FSO90"/>
    <n v="100"/>
    <n v="0"/>
    <s v="ร้านที่2"/>
    <s v="ก***นา เ***งสันเทียะ"/>
    <s v="ชลบุรี"/>
    <s v="-"/>
    <s v=""/>
    <s v="28/08/2025 14:20"/>
    <s v="-"/>
    <s v="J&amp;T COD"/>
    <s v="Tiktok"/>
    <s v="จ่ายทีหลัง / COD"/>
    <s v=""/>
    <s v="-"/>
    <s v="28/08/2025 14:20"/>
  </r>
  <r>
    <x v="8"/>
    <x v="8"/>
    <n v="50"/>
    <n v="1"/>
    <s v="FSO90"/>
    <n v="100"/>
    <n v="0"/>
    <s v="ร้านที่2"/>
    <s v="ก***นา เ***งสันเทียะ"/>
    <s v="ชลบุรี"/>
    <s v="-"/>
    <s v=""/>
    <s v="28/08/2025 14:20"/>
    <s v="-"/>
    <s v="J&amp;T COD"/>
    <s v="Tiktok"/>
    <s v="จ่ายทีหลัง / COD"/>
    <s v=""/>
    <s v="-"/>
    <s v="28/08/2025 14:20"/>
  </r>
  <r>
    <x v="6"/>
    <x v="6"/>
    <n v="50"/>
    <n v="1"/>
    <s v="FSO89"/>
    <n v="100"/>
    <n v="0"/>
    <s v="ร้านที่2"/>
    <s v="ล***า   เ***ะคำ"/>
    <s v="กรุงเทพมหานคร"/>
    <s v="-"/>
    <s v=""/>
    <s v="28/08/2025 14:19"/>
    <s v="-"/>
    <s v="J&amp;T COD"/>
    <s v="Tiktok"/>
    <s v="จ่ายทีหลัง / COD"/>
    <s v=""/>
    <s v="-"/>
    <s v="28/08/2025 14:19"/>
  </r>
  <r>
    <x v="7"/>
    <x v="7"/>
    <n v="50"/>
    <n v="1"/>
    <s v="FSO89"/>
    <n v="100"/>
    <n v="0"/>
    <s v="ร้านที่2"/>
    <s v="ล***า   เ***ะคำ"/>
    <s v="กรุงเทพมหานคร"/>
    <s v="-"/>
    <s v=""/>
    <s v="28/08/2025 14:19"/>
    <s v="-"/>
    <s v="J&amp;T COD"/>
    <s v="Tiktok"/>
    <s v="จ่ายทีหลัง / COD"/>
    <s v=""/>
    <s v="-"/>
    <s v="28/08/2025 14:19"/>
  </r>
  <r>
    <x v="8"/>
    <x v="8"/>
    <n v="50"/>
    <n v="1"/>
    <s v="FSO89"/>
    <n v="100"/>
    <n v="0"/>
    <s v="ร้านที่2"/>
    <s v="ล***า   เ***ะคำ"/>
    <s v="กรุงเทพมหานคร"/>
    <s v="-"/>
    <s v=""/>
    <s v="28/08/2025 14:19"/>
    <s v="-"/>
    <s v="J&amp;T COD"/>
    <s v="Tiktok"/>
    <s v="จ่ายทีหลัง / COD"/>
    <s v=""/>
    <s v="-"/>
    <s v="28/08/2025 14:19"/>
  </r>
  <r>
    <x v="6"/>
    <x v="6"/>
    <n v="50"/>
    <n v="1"/>
    <s v="FSO88"/>
    <n v="100"/>
    <n v="0"/>
    <s v="ร้านที่2"/>
    <s v="s***e s***e"/>
    <s v="กรุงเทพฯ"/>
    <s v="-"/>
    <s v=""/>
    <s v="28/08/2025 14:19"/>
    <s v="-"/>
    <s v="J&amp;T Express"/>
    <s v="Tiktok"/>
    <s v="tiktok"/>
    <s v=""/>
    <s v="-"/>
    <s v="28/08/2025 14:19"/>
  </r>
  <r>
    <x v="7"/>
    <x v="7"/>
    <n v="50"/>
    <n v="1"/>
    <s v="FSO88"/>
    <n v="100"/>
    <n v="0"/>
    <s v="ร้านที่2"/>
    <s v="s***e s***e"/>
    <s v="กรุงเทพฯ"/>
    <s v="-"/>
    <s v=""/>
    <s v="28/08/2025 14:19"/>
    <s v="-"/>
    <s v="J&amp;T Express"/>
    <s v="Tiktok"/>
    <s v="tiktok"/>
    <s v=""/>
    <s v="-"/>
    <s v="28/08/2025 14:19"/>
  </r>
  <r>
    <x v="8"/>
    <x v="8"/>
    <n v="50"/>
    <n v="1"/>
    <s v="FSO88"/>
    <n v="100"/>
    <n v="0"/>
    <s v="ร้านที่2"/>
    <s v="s***e s***e"/>
    <s v="กรุงเทพฯ"/>
    <s v="-"/>
    <s v=""/>
    <s v="28/08/2025 14:19"/>
    <s v="-"/>
    <s v="J&amp;T Express"/>
    <s v="Tiktok"/>
    <s v="tiktok"/>
    <s v=""/>
    <s v="-"/>
    <s v="28/08/2025 14:19"/>
  </r>
  <r>
    <x v="8"/>
    <x v="8"/>
    <n v="60"/>
    <n v="6"/>
    <s v="FSO87"/>
    <n v="200"/>
    <n v="0"/>
    <s v="ร้านที่2"/>
    <s v="ห***า"/>
    <s v="ฉะเชิงเทรา"/>
    <s v="-"/>
    <s v=""/>
    <s v="28/08/2025 14:17"/>
    <s v="-"/>
    <s v="J&amp;T COD"/>
    <s v="Tiktok"/>
    <s v="จ่ายทีหลัง / COD"/>
    <s v=""/>
    <s v="763138602833"/>
    <s v="28/08/2025 14:18"/>
  </r>
  <r>
    <x v="6"/>
    <x v="6"/>
    <n v="50"/>
    <n v="1"/>
    <s v="FSO86"/>
    <n v="100"/>
    <n v="0"/>
    <s v="ร้านที่2"/>
    <s v="น**"/>
    <s v="เชียงใหม่"/>
    <s v="-"/>
    <s v=""/>
    <s v="28/08/2025 14:16"/>
    <s v="-"/>
    <s v="J&amp;T COD"/>
    <s v="Tiktok"/>
    <s v="จ่ายทีหลัง / COD"/>
    <s v=""/>
    <s v="-"/>
    <s v="28/08/2025 14:18"/>
  </r>
  <r>
    <x v="7"/>
    <x v="7"/>
    <n v="50"/>
    <n v="1"/>
    <s v="FSO86"/>
    <n v="100"/>
    <n v="0"/>
    <s v="ร้านที่2"/>
    <s v="น**"/>
    <s v="เชียงใหม่"/>
    <s v="-"/>
    <s v=""/>
    <s v="28/08/2025 14:16"/>
    <s v="-"/>
    <s v="J&amp;T COD"/>
    <s v="Tiktok"/>
    <s v="จ่ายทีหลัง / COD"/>
    <s v=""/>
    <s v="-"/>
    <s v="28/08/2025 14:18"/>
  </r>
  <r>
    <x v="8"/>
    <x v="8"/>
    <n v="50"/>
    <n v="1"/>
    <s v="FSO86"/>
    <n v="100"/>
    <n v="0"/>
    <s v="ร้านที่2"/>
    <s v="น**"/>
    <s v="เชียงใหม่"/>
    <s v="-"/>
    <s v=""/>
    <s v="28/08/2025 14:16"/>
    <s v="-"/>
    <s v="J&amp;T COD"/>
    <s v="Tiktok"/>
    <s v="จ่ายทีหลัง / COD"/>
    <s v=""/>
    <s v="-"/>
    <s v="28/08/2025 14:18"/>
  </r>
  <r>
    <x v="6"/>
    <x v="6"/>
    <n v="50"/>
    <n v="1"/>
    <s v="FSO83"/>
    <n v="100"/>
    <n v="0"/>
    <s v="ร้านที่2"/>
    <s v="ภ***วดี  น***"/>
    <s v="กรุงเทพมหานคร"/>
    <s v="-"/>
    <s v=""/>
    <s v="28/08/2025 14:10"/>
    <s v="-"/>
    <s v="J&amp;T COD"/>
    <s v="Tiktok"/>
    <s v="จ่ายทีหลัง / COD"/>
    <s v=""/>
    <s v="-"/>
    <s v="28/08/2025 14:14"/>
  </r>
  <r>
    <x v="7"/>
    <x v="7"/>
    <n v="50"/>
    <n v="1"/>
    <s v="FSO83"/>
    <n v="100"/>
    <n v="0"/>
    <s v="ร้านที่2"/>
    <s v="ภ***วดี  น***"/>
    <s v="กรุงเทพมหานคร"/>
    <s v="-"/>
    <s v=""/>
    <s v="28/08/2025 14:10"/>
    <s v="-"/>
    <s v="J&amp;T COD"/>
    <s v="Tiktok"/>
    <s v="จ่ายทีหลัง / COD"/>
    <s v=""/>
    <s v="-"/>
    <s v="28/08/2025 14:14"/>
  </r>
  <r>
    <x v="8"/>
    <x v="8"/>
    <n v="50"/>
    <n v="1"/>
    <s v="FSO83"/>
    <n v="100"/>
    <n v="0"/>
    <s v="ร้านที่2"/>
    <s v="ภ***วดี  น***"/>
    <s v="กรุงเทพมหานคร"/>
    <s v="-"/>
    <s v=""/>
    <s v="28/08/2025 14:10"/>
    <s v="-"/>
    <s v="J&amp;T COD"/>
    <s v="Tiktok"/>
    <s v="จ่ายทีหลัง / COD"/>
    <s v=""/>
    <s v="-"/>
    <s v="28/08/2025 14:14"/>
  </r>
  <r>
    <x v="6"/>
    <x v="6"/>
    <n v="50"/>
    <n v="1"/>
    <s v="FSO82"/>
    <n v="100"/>
    <n v="0"/>
    <s v="ร้านที่2"/>
    <s v="s***ipchanngam"/>
    <s v="สมุทรปราการ"/>
    <s v="-"/>
    <s v=""/>
    <s v="28/08/2025 14:06"/>
    <s v="-"/>
    <s v="Flash Express Thailand COD"/>
    <s v="Tiktok"/>
    <s v="จ่ายทีหลัง / COD"/>
    <s v=""/>
    <s v="THT0203239MMH9Z"/>
    <s v="28/08/2025 14:11"/>
  </r>
  <r>
    <x v="7"/>
    <x v="7"/>
    <n v="50"/>
    <n v="1"/>
    <s v="FSO82"/>
    <n v="100"/>
    <n v="0"/>
    <s v="ร้านที่2"/>
    <s v="s***ipchanngam"/>
    <s v="สมุทรปราการ"/>
    <s v="-"/>
    <s v=""/>
    <s v="28/08/2025 14:06"/>
    <s v="-"/>
    <s v="Flash Express Thailand COD"/>
    <s v="Tiktok"/>
    <s v="จ่ายทีหลัง / COD"/>
    <s v=""/>
    <s v="THT0203239MMH9Z"/>
    <s v="28/08/2025 14:11"/>
  </r>
  <r>
    <x v="8"/>
    <x v="8"/>
    <n v="50"/>
    <n v="1"/>
    <s v="FSO82"/>
    <n v="100"/>
    <n v="0"/>
    <s v="ร้านที่2"/>
    <s v="s***ipchanngam"/>
    <s v="สมุทรปราการ"/>
    <s v="-"/>
    <s v=""/>
    <s v="28/08/2025 14:06"/>
    <s v="-"/>
    <s v="Flash Express Thailand COD"/>
    <s v="Tiktok"/>
    <s v="จ่ายทีหลัง / COD"/>
    <s v=""/>
    <s v="THT0203239MMH9Z"/>
    <s v="28/08/2025 14:11"/>
  </r>
  <r>
    <x v="1"/>
    <x v="1"/>
    <n v="50"/>
    <n v="6"/>
    <s v="FSO81"/>
    <n v="300"/>
    <n v="0"/>
    <s v="ร้านที่2"/>
    <s v="น***ำรอง ส***ง"/>
    <s v="นครพนม"/>
    <s v="-"/>
    <s v=""/>
    <s v="28/08/2025 14:05"/>
    <s v="-"/>
    <s v="J&amp;T Express"/>
    <s v="Tiktok"/>
    <s v="tiktok"/>
    <s v=""/>
    <s v="-"/>
    <s v="28/08/2025 14:10"/>
  </r>
  <r>
    <x v="6"/>
    <x v="6"/>
    <n v="50"/>
    <n v="1"/>
    <s v="FSO81"/>
    <n v="300"/>
    <n v="0"/>
    <s v="ร้านที่2"/>
    <s v="น***ำรอง ส***ง"/>
    <s v="นครพนม"/>
    <s v="-"/>
    <s v=""/>
    <s v="28/08/2025 14:05"/>
    <s v="-"/>
    <s v="J&amp;T Express"/>
    <s v="Tiktok"/>
    <s v="tiktok"/>
    <s v=""/>
    <s v="-"/>
    <s v="28/08/2025 14:10"/>
  </r>
  <r>
    <x v="7"/>
    <x v="7"/>
    <n v="50"/>
    <n v="1"/>
    <s v="FSO81"/>
    <n v="300"/>
    <n v="0"/>
    <s v="ร้านที่2"/>
    <s v="น***ำรอง ส***ง"/>
    <s v="นครพนม"/>
    <s v="-"/>
    <s v=""/>
    <s v="28/08/2025 14:05"/>
    <s v="-"/>
    <s v="J&amp;T Express"/>
    <s v="Tiktok"/>
    <s v="tiktok"/>
    <s v=""/>
    <s v="-"/>
    <s v="28/08/2025 14:10"/>
  </r>
  <r>
    <x v="8"/>
    <x v="8"/>
    <n v="50"/>
    <n v="1"/>
    <s v="FSO81"/>
    <n v="300"/>
    <n v="0"/>
    <s v="ร้านที่2"/>
    <s v="น***ำรอง ส***ง"/>
    <s v="นครพนม"/>
    <s v="-"/>
    <s v=""/>
    <s v="28/08/2025 14:05"/>
    <s v="-"/>
    <s v="J&amp;T Express"/>
    <s v="Tiktok"/>
    <s v="tiktok"/>
    <s v=""/>
    <s v="-"/>
    <s v="28/08/2025 14:10"/>
  </r>
  <r>
    <x v="6"/>
    <x v="6"/>
    <n v="50"/>
    <n v="1"/>
    <s v="FSO80"/>
    <n v="100"/>
    <n v="0"/>
    <s v="ร้านที่2"/>
    <s v="ส***รณา พ***์นนท์"/>
    <s v="กรุงเทพฯ"/>
    <s v="-"/>
    <s v=""/>
    <s v="28/08/2025 14:05"/>
    <s v="-"/>
    <s v="J&amp;T COD"/>
    <s v="Tiktok"/>
    <s v="จ่ายทีหลัง / COD"/>
    <s v=""/>
    <s v="-"/>
    <s v="28/08/2025 14:09"/>
  </r>
  <r>
    <x v="7"/>
    <x v="7"/>
    <n v="50"/>
    <n v="1"/>
    <s v="FSO80"/>
    <n v="100"/>
    <n v="0"/>
    <s v="ร้านที่2"/>
    <s v="ส***รณา พ***์นนท์"/>
    <s v="กรุงเทพฯ"/>
    <s v="-"/>
    <s v=""/>
    <s v="28/08/2025 14:05"/>
    <s v="-"/>
    <s v="J&amp;T COD"/>
    <s v="Tiktok"/>
    <s v="จ่ายทีหลัง / COD"/>
    <s v=""/>
    <s v="-"/>
    <s v="28/08/2025 14:09"/>
  </r>
  <r>
    <x v="8"/>
    <x v="8"/>
    <n v="50"/>
    <n v="1"/>
    <s v="FSO80"/>
    <n v="100"/>
    <n v="0"/>
    <s v="ร้านที่2"/>
    <s v="ส***รณา พ***์นนท์"/>
    <s v="กรุงเทพฯ"/>
    <s v="-"/>
    <s v=""/>
    <s v="28/08/2025 14:05"/>
    <s v="-"/>
    <s v="J&amp;T COD"/>
    <s v="Tiktok"/>
    <s v="จ่ายทีหลัง / COD"/>
    <s v=""/>
    <s v="-"/>
    <s v="28/08/2025 14:09"/>
  </r>
  <r>
    <x v="6"/>
    <x v="6"/>
    <n v="50"/>
    <n v="1"/>
    <s v="FSO79"/>
    <n v="100"/>
    <n v="0"/>
    <s v="ร้านที่2"/>
    <s v="พ***์ชิสา เ***พชร"/>
    <s v="สุราษฎร์ธานี"/>
    <s v="-"/>
    <s v=""/>
    <s v="28/08/2025 14:03"/>
    <s v="-"/>
    <s v="J&amp;T COD"/>
    <s v="Tiktok"/>
    <s v="จ่ายทีหลัง / COD"/>
    <s v=""/>
    <s v="-"/>
    <s v="28/08/2025 14:04"/>
  </r>
  <r>
    <x v="7"/>
    <x v="7"/>
    <n v="50"/>
    <n v="1"/>
    <s v="FSO79"/>
    <n v="100"/>
    <n v="0"/>
    <s v="ร้านที่2"/>
    <s v="พ***์ชิสา เ***พชร"/>
    <s v="สุราษฎร์ธานี"/>
    <s v="-"/>
    <s v=""/>
    <s v="28/08/2025 14:03"/>
    <s v="-"/>
    <s v="J&amp;T COD"/>
    <s v="Tiktok"/>
    <s v="จ่ายทีหลัง / COD"/>
    <s v=""/>
    <s v="-"/>
    <s v="28/08/2025 14:04"/>
  </r>
  <r>
    <x v="8"/>
    <x v="8"/>
    <n v="50"/>
    <n v="1"/>
    <s v="FSO79"/>
    <n v="100"/>
    <n v="0"/>
    <s v="ร้านที่2"/>
    <s v="พ***์ชิสา เ***พชร"/>
    <s v="สุราษฎร์ธานี"/>
    <s v="-"/>
    <s v=""/>
    <s v="28/08/2025 14:03"/>
    <s v="-"/>
    <s v="J&amp;T COD"/>
    <s v="Tiktok"/>
    <s v="จ่ายทีหลัง / COD"/>
    <s v=""/>
    <s v="-"/>
    <s v="28/08/2025 14:04"/>
  </r>
  <r>
    <x v="6"/>
    <x v="6"/>
    <n v="50"/>
    <n v="2"/>
    <s v="FSO77"/>
    <n v="200"/>
    <n v="0"/>
    <s v="ร้านที่2"/>
    <s v="น***าว ว***พร ส***อง"/>
    <s v="สระแก้ว"/>
    <s v="-"/>
    <s v=""/>
    <s v="28/08/2025 14:02"/>
    <s v="-"/>
    <s v="J&amp;T COD"/>
    <s v="Tiktok"/>
    <s v="จ่ายทีหลัง / COD"/>
    <s v=""/>
    <s v="763110710880"/>
    <s v="28/08/2025 14:02"/>
  </r>
  <r>
    <x v="7"/>
    <x v="7"/>
    <n v="50"/>
    <n v="2"/>
    <s v="FSO77"/>
    <n v="200"/>
    <n v="0"/>
    <s v="ร้านที่2"/>
    <s v="น***าว ว***พร ส***อง"/>
    <s v="สระแก้ว"/>
    <s v="-"/>
    <s v=""/>
    <s v="28/08/2025 14:02"/>
    <s v="-"/>
    <s v="J&amp;T COD"/>
    <s v="Tiktok"/>
    <s v="จ่ายทีหลัง / COD"/>
    <s v=""/>
    <s v="763110710880"/>
    <s v="28/08/2025 14:02"/>
  </r>
  <r>
    <x v="8"/>
    <x v="8"/>
    <n v="50"/>
    <n v="2"/>
    <s v="FSO77"/>
    <n v="200"/>
    <n v="0"/>
    <s v="ร้านที่2"/>
    <s v="น***าว ว***พร ส***อง"/>
    <s v="สระแก้ว"/>
    <s v="-"/>
    <s v=""/>
    <s v="28/08/2025 14:02"/>
    <s v="-"/>
    <s v="J&amp;T COD"/>
    <s v="Tiktok"/>
    <s v="จ่ายทีหลัง / COD"/>
    <s v=""/>
    <s v="763110710880"/>
    <s v="28/08/2025 14:02"/>
  </r>
  <r>
    <x v="6"/>
    <x v="6"/>
    <n v="50"/>
    <n v="2"/>
    <s v="FSO76"/>
    <n v="200"/>
    <n v="0"/>
    <s v="ร้านที่2"/>
    <s v="พ***ัทร จ***ุจิธรรม"/>
    <s v="กรุงเทพฯ"/>
    <s v="-"/>
    <s v=""/>
    <s v="28/08/2025 14:02"/>
    <s v="-"/>
    <s v="J&amp;T COD"/>
    <s v="Tiktok"/>
    <s v="จ่ายทีหลัง / COD"/>
    <s v=""/>
    <s v="763120313830"/>
    <s v="28/08/2025 14:02"/>
  </r>
  <r>
    <x v="7"/>
    <x v="7"/>
    <n v="50"/>
    <n v="2"/>
    <s v="FSO76"/>
    <n v="200"/>
    <n v="0"/>
    <s v="ร้านที่2"/>
    <s v="พ***ัทร จ***ุจิธรรม"/>
    <s v="กรุงเทพฯ"/>
    <s v="-"/>
    <s v=""/>
    <s v="28/08/2025 14:02"/>
    <s v="-"/>
    <s v="J&amp;T COD"/>
    <s v="Tiktok"/>
    <s v="จ่ายทีหลัง / COD"/>
    <s v=""/>
    <s v="763120313830"/>
    <s v="28/08/2025 14:02"/>
  </r>
  <r>
    <x v="8"/>
    <x v="8"/>
    <n v="50"/>
    <n v="2"/>
    <s v="FSO76"/>
    <n v="200"/>
    <n v="0"/>
    <s v="ร้านที่2"/>
    <s v="พ***ัทร จ***ุจิธรรม"/>
    <s v="กรุงเทพฯ"/>
    <s v="-"/>
    <s v=""/>
    <s v="28/08/2025 14:02"/>
    <s v="-"/>
    <s v="J&amp;T COD"/>
    <s v="Tiktok"/>
    <s v="จ่ายทีหลัง / COD"/>
    <s v=""/>
    <s v="763120313830"/>
    <s v="28/08/2025 14:02"/>
  </r>
  <r>
    <x v="6"/>
    <x v="6"/>
    <n v="50"/>
    <n v="1"/>
    <s v="FSO75"/>
    <n v="100"/>
    <n v="0"/>
    <s v="ร้านที่2"/>
    <s v="ก***รรณ  ด***ก"/>
    <s v="เพชรบุรี"/>
    <s v="-"/>
    <s v=""/>
    <s v="28/08/2025 14:02"/>
    <s v="-"/>
    <s v="J&amp;T COD"/>
    <s v="Tiktok"/>
    <s v="จ่ายทีหลัง / COD"/>
    <s v=""/>
    <s v="-"/>
    <s v="28/08/2025 14:02"/>
  </r>
  <r>
    <x v="7"/>
    <x v="7"/>
    <n v="50"/>
    <n v="1"/>
    <s v="FSO75"/>
    <n v="100"/>
    <n v="0"/>
    <s v="ร้านที่2"/>
    <s v="ก***รรณ  ด***ก"/>
    <s v="เพชรบุรี"/>
    <s v="-"/>
    <s v=""/>
    <s v="28/08/2025 14:02"/>
    <s v="-"/>
    <s v="J&amp;T COD"/>
    <s v="Tiktok"/>
    <s v="จ่ายทีหลัง / COD"/>
    <s v=""/>
    <s v="-"/>
    <s v="28/08/2025 14:02"/>
  </r>
  <r>
    <x v="8"/>
    <x v="8"/>
    <n v="50"/>
    <n v="1"/>
    <s v="FSO75"/>
    <n v="100"/>
    <n v="0"/>
    <s v="ร้านที่2"/>
    <s v="ก***รรณ  ด***ก"/>
    <s v="เพชรบุรี"/>
    <s v="-"/>
    <s v=""/>
    <s v="28/08/2025 14:02"/>
    <s v="-"/>
    <s v="J&amp;T COD"/>
    <s v="Tiktok"/>
    <s v="จ่ายทีหลัง / COD"/>
    <s v=""/>
    <s v="-"/>
    <s v="28/08/2025 14:02"/>
  </r>
  <r>
    <x v="6"/>
    <x v="6"/>
    <n v="50"/>
    <n v="1"/>
    <s v="FSO74"/>
    <n v="100"/>
    <n v="0"/>
    <s v="ร้านที่2"/>
    <s v="น***ุรพงษ์ ป***เสน"/>
    <s v="หนองคาย"/>
    <s v="-"/>
    <s v=""/>
    <s v="28/08/2025 14:01"/>
    <s v="-"/>
    <s v="J&amp;T COD"/>
    <s v="Tiktok"/>
    <s v="จ่ายทีหลัง / COD"/>
    <s v=""/>
    <s v="-"/>
    <s v="28/08/2025 14:02"/>
  </r>
  <r>
    <x v="7"/>
    <x v="7"/>
    <n v="50"/>
    <n v="1"/>
    <s v="FSO74"/>
    <n v="100"/>
    <n v="0"/>
    <s v="ร้านที่2"/>
    <s v="น***ุรพงษ์ ป***เสน"/>
    <s v="หนองคาย"/>
    <s v="-"/>
    <s v=""/>
    <s v="28/08/2025 14:01"/>
    <s v="-"/>
    <s v="J&amp;T COD"/>
    <s v="Tiktok"/>
    <s v="จ่ายทีหลัง / COD"/>
    <s v=""/>
    <s v="-"/>
    <s v="28/08/2025 14:02"/>
  </r>
  <r>
    <x v="8"/>
    <x v="8"/>
    <n v="50"/>
    <n v="1"/>
    <s v="FSO74"/>
    <n v="100"/>
    <n v="0"/>
    <s v="ร้านที่2"/>
    <s v="น***ุรพงษ์ ป***เสน"/>
    <s v="หนองคาย"/>
    <s v="-"/>
    <s v=""/>
    <s v="28/08/2025 14:01"/>
    <s v="-"/>
    <s v="J&amp;T COD"/>
    <s v="Tiktok"/>
    <s v="จ่ายทีหลัง / COD"/>
    <s v=""/>
    <s v="-"/>
    <s v="28/08/2025 14:02"/>
  </r>
  <r>
    <x v="6"/>
    <x v="6"/>
    <n v="50"/>
    <n v="1"/>
    <s v="FSO73"/>
    <n v="100"/>
    <n v="0"/>
    <s v="ร้านที่2"/>
    <s v="ล***ณา ค***ข"/>
    <s v="สกลนคร"/>
    <s v="-"/>
    <s v=""/>
    <s v="28/08/2025 14:01"/>
    <s v="-"/>
    <s v="J&amp;T COD"/>
    <s v="Tiktok"/>
    <s v="จ่ายทีหลัง / COD"/>
    <s v=""/>
    <s v="-"/>
    <s v="28/08/2025 14:01"/>
  </r>
  <r>
    <x v="7"/>
    <x v="7"/>
    <n v="50"/>
    <n v="1"/>
    <s v="FSO73"/>
    <n v="100"/>
    <n v="0"/>
    <s v="ร้านที่2"/>
    <s v="ล***ณา ค***ข"/>
    <s v="สกลนคร"/>
    <s v="-"/>
    <s v=""/>
    <s v="28/08/2025 14:01"/>
    <s v="-"/>
    <s v="J&amp;T COD"/>
    <s v="Tiktok"/>
    <s v="จ่ายทีหลัง / COD"/>
    <s v=""/>
    <s v="-"/>
    <s v="28/08/2025 14:01"/>
  </r>
  <r>
    <x v="8"/>
    <x v="8"/>
    <n v="50"/>
    <n v="1"/>
    <s v="FSO73"/>
    <n v="100"/>
    <n v="0"/>
    <s v="ร้านที่2"/>
    <s v="ล***ณา ค***ข"/>
    <s v="สกลนคร"/>
    <s v="-"/>
    <s v=""/>
    <s v="28/08/2025 14:01"/>
    <s v="-"/>
    <s v="J&amp;T COD"/>
    <s v="Tiktok"/>
    <s v="จ่ายทีหลัง / COD"/>
    <s v=""/>
    <s v="-"/>
    <s v="28/08/2025 14:01"/>
  </r>
  <r>
    <x v="6"/>
    <x v="6"/>
    <n v="50"/>
    <n v="2"/>
    <s v="FSO72"/>
    <n v="200"/>
    <n v="0"/>
    <s v="ร้านที่2"/>
    <s v="ช***พัชร์ ว***า"/>
    <s v="ยะลา"/>
    <s v="-"/>
    <s v=""/>
    <s v="28/08/2025 13:59"/>
    <s v="-"/>
    <s v="J&amp;T COD"/>
    <s v="Tiktok"/>
    <s v="จ่ายทีหลัง / COD"/>
    <s v=""/>
    <s v="763105716866"/>
    <s v="28/08/2025 14:00"/>
  </r>
  <r>
    <x v="7"/>
    <x v="7"/>
    <n v="50"/>
    <n v="2"/>
    <s v="FSO72"/>
    <n v="200"/>
    <n v="0"/>
    <s v="ร้านที่2"/>
    <s v="ช***พัชร์ ว***า"/>
    <s v="ยะลา"/>
    <s v="-"/>
    <s v=""/>
    <s v="28/08/2025 13:59"/>
    <s v="-"/>
    <s v="J&amp;T COD"/>
    <s v="Tiktok"/>
    <s v="จ่ายทีหลัง / COD"/>
    <s v=""/>
    <s v="763105716866"/>
    <s v="28/08/2025 14:00"/>
  </r>
  <r>
    <x v="8"/>
    <x v="8"/>
    <n v="50"/>
    <n v="2"/>
    <s v="FSO72"/>
    <n v="200"/>
    <n v="0"/>
    <s v="ร้านที่2"/>
    <s v="ช***พัชร์ ว***า"/>
    <s v="ยะลา"/>
    <s v="-"/>
    <s v=""/>
    <s v="28/08/2025 13:59"/>
    <s v="-"/>
    <s v="J&amp;T COD"/>
    <s v="Tiktok"/>
    <s v="จ่ายทีหลัง / COD"/>
    <s v=""/>
    <s v="763105716866"/>
    <s v="28/08/2025 14:00"/>
  </r>
  <r>
    <x v="10"/>
    <x v="11"/>
    <n v="66.666666666666671"/>
    <n v="9"/>
    <s v="FSO71"/>
    <n v="300"/>
    <n v="0"/>
    <s v="ร้านที่2"/>
    <s v="ศ***นันท์ ค***่น"/>
    <s v="เลย"/>
    <s v="-"/>
    <s v=""/>
    <s v="28/08/2025 13:59"/>
    <s v="-"/>
    <s v="J&amp;T COD"/>
    <s v="Tiktok"/>
    <s v="จ่ายทีหลัง / COD"/>
    <s v=""/>
    <s v="763109404875"/>
    <s v="28/08/2025 13:59"/>
  </r>
  <r>
    <x v="6"/>
    <x v="6"/>
    <n v="50"/>
    <n v="2"/>
    <s v="FSO70"/>
    <n v="200"/>
    <n v="0"/>
    <s v="ร้านที่2"/>
    <s v="ส***รณี โ***ะเริง"/>
    <s v="นครราชสีมา"/>
    <s v="-"/>
    <s v=""/>
    <s v="28/08/2025 13:59"/>
    <s v="-"/>
    <s v="J&amp;T COD"/>
    <s v="Tiktok"/>
    <s v="จ่ายทีหลัง / COD"/>
    <s v=""/>
    <s v="763124714866"/>
    <s v="28/08/2025 13:59"/>
  </r>
  <r>
    <x v="7"/>
    <x v="7"/>
    <n v="50"/>
    <n v="2"/>
    <s v="FSO70"/>
    <n v="200"/>
    <n v="0"/>
    <s v="ร้านที่2"/>
    <s v="ส***รณี โ***ะเริง"/>
    <s v="นครราชสีมา"/>
    <s v="-"/>
    <s v=""/>
    <s v="28/08/2025 13:59"/>
    <s v="-"/>
    <s v="J&amp;T COD"/>
    <s v="Tiktok"/>
    <s v="จ่ายทีหลัง / COD"/>
    <s v=""/>
    <s v="763124714866"/>
    <s v="28/08/2025 13:59"/>
  </r>
  <r>
    <x v="8"/>
    <x v="8"/>
    <n v="50"/>
    <n v="2"/>
    <s v="FSO70"/>
    <n v="200"/>
    <n v="0"/>
    <s v="ร้านที่2"/>
    <s v="ส***รณี โ***ะเริง"/>
    <s v="นครราชสีมา"/>
    <s v="-"/>
    <s v=""/>
    <s v="28/08/2025 13:59"/>
    <s v="-"/>
    <s v="J&amp;T COD"/>
    <s v="Tiktok"/>
    <s v="จ่ายทีหลัง / COD"/>
    <s v=""/>
    <s v="763124714866"/>
    <s v="28/08/2025 13:59"/>
  </r>
  <r>
    <x v="6"/>
    <x v="6"/>
    <n v="50"/>
    <n v="1"/>
    <s v="FSO69"/>
    <n v="100"/>
    <n v="0"/>
    <s v="ร้านที่2"/>
    <s v="ร***จิตร์ ส***ง"/>
    <s v="สกลนคร"/>
    <s v="-"/>
    <s v=""/>
    <s v="28/08/2025 13:57"/>
    <s v="-"/>
    <s v="J&amp;T Express"/>
    <s v="Tiktok"/>
    <s v="tiktok"/>
    <s v=""/>
    <s v="-"/>
    <s v="28/08/2025 13:57"/>
  </r>
  <r>
    <x v="7"/>
    <x v="7"/>
    <n v="50"/>
    <n v="1"/>
    <s v="FSO69"/>
    <n v="100"/>
    <n v="0"/>
    <s v="ร้านที่2"/>
    <s v="ร***จิตร์ ส***ง"/>
    <s v="สกลนคร"/>
    <s v="-"/>
    <s v=""/>
    <s v="28/08/2025 13:57"/>
    <s v="-"/>
    <s v="J&amp;T Express"/>
    <s v="Tiktok"/>
    <s v="tiktok"/>
    <s v=""/>
    <s v="-"/>
    <s v="28/08/2025 13:57"/>
  </r>
  <r>
    <x v="8"/>
    <x v="8"/>
    <n v="50"/>
    <n v="1"/>
    <s v="FSO69"/>
    <n v="100"/>
    <n v="0"/>
    <s v="ร้านที่2"/>
    <s v="ร***จิตร์ ส***ง"/>
    <s v="สกลนคร"/>
    <s v="-"/>
    <s v=""/>
    <s v="28/08/2025 13:57"/>
    <s v="-"/>
    <s v="J&amp;T Express"/>
    <s v="Tiktok"/>
    <s v="tiktok"/>
    <s v=""/>
    <s v="-"/>
    <s v="28/08/2025 13:57"/>
  </r>
  <r>
    <x v="1"/>
    <x v="1"/>
    <n v="33.333333333333336"/>
    <n v="3"/>
    <s v="FSO68"/>
    <n v="100"/>
    <n v="0"/>
    <s v="ร้านที่2"/>
    <s v="ก***ทอง  ศ***ำราญ"/>
    <s v="กรุงเทพฯ"/>
    <s v="-"/>
    <s v=""/>
    <s v="28/08/2025 13:57"/>
    <s v="-"/>
    <s v="J&amp;T Express"/>
    <s v="Tiktok"/>
    <s v="tiktok"/>
    <s v=""/>
    <s v="-"/>
    <s v="28/08/2025 13:56"/>
  </r>
  <r>
    <x v="6"/>
    <x v="6"/>
    <n v="50"/>
    <n v="1"/>
    <s v="FSO67"/>
    <n v="100"/>
    <n v="0"/>
    <s v="ร้านที่2"/>
    <s v="อ***จ ส***ุนทร"/>
    <s v="สมุทรสาคร"/>
    <s v="-"/>
    <s v=""/>
    <s v="28/08/2025 13:56"/>
    <s v="-"/>
    <s v="J&amp;T COD"/>
    <s v="Tiktok"/>
    <s v="จ่ายทีหลัง / COD"/>
    <s v=""/>
    <s v="-"/>
    <s v="28/08/2025 13:56"/>
  </r>
  <r>
    <x v="7"/>
    <x v="7"/>
    <n v="50"/>
    <n v="1"/>
    <s v="FSO67"/>
    <n v="100"/>
    <n v="0"/>
    <s v="ร้านที่2"/>
    <s v="อ***จ ส***ุนทร"/>
    <s v="สมุทรสาคร"/>
    <s v="-"/>
    <s v=""/>
    <s v="28/08/2025 13:56"/>
    <s v="-"/>
    <s v="J&amp;T COD"/>
    <s v="Tiktok"/>
    <s v="จ่ายทีหลัง / COD"/>
    <s v=""/>
    <s v="-"/>
    <s v="28/08/2025 13:56"/>
  </r>
  <r>
    <x v="8"/>
    <x v="8"/>
    <n v="50"/>
    <n v="1"/>
    <s v="FSO67"/>
    <n v="100"/>
    <n v="0"/>
    <s v="ร้านที่2"/>
    <s v="อ***จ ส***ุนทร"/>
    <s v="สมุทรสาคร"/>
    <s v="-"/>
    <s v=""/>
    <s v="28/08/2025 13:56"/>
    <s v="-"/>
    <s v="J&amp;T COD"/>
    <s v="Tiktok"/>
    <s v="จ่ายทีหลัง / COD"/>
    <s v=""/>
    <s v="-"/>
    <s v="28/08/2025 13:56"/>
  </r>
  <r>
    <x v="6"/>
    <x v="6"/>
    <n v="50"/>
    <n v="1"/>
    <s v="FSO66"/>
    <n v="100"/>
    <n v="0"/>
    <s v="ร้านที่2"/>
    <s v="น***ติชาติ ข***อง"/>
    <s v="กำแพงเพชร"/>
    <s v="-"/>
    <s v=""/>
    <s v="28/08/2025 13:49"/>
    <s v="-"/>
    <s v="J&amp;T Express"/>
    <s v="Tiktok"/>
    <s v="tiktok"/>
    <s v=""/>
    <s v="-"/>
    <s v="28/08/2025 13:49"/>
  </r>
  <r>
    <x v="7"/>
    <x v="7"/>
    <n v="50"/>
    <n v="1"/>
    <s v="FSO66"/>
    <n v="100"/>
    <n v="0"/>
    <s v="ร้านที่2"/>
    <s v="น***ติชาติ ข***อง"/>
    <s v="กำแพงเพชร"/>
    <s v="-"/>
    <s v=""/>
    <s v="28/08/2025 13:49"/>
    <s v="-"/>
    <s v="J&amp;T Express"/>
    <s v="Tiktok"/>
    <s v="tiktok"/>
    <s v=""/>
    <s v="-"/>
    <s v="28/08/2025 13:49"/>
  </r>
  <r>
    <x v="8"/>
    <x v="8"/>
    <n v="50"/>
    <n v="1"/>
    <s v="FSO66"/>
    <n v="100"/>
    <n v="0"/>
    <s v="ร้านที่2"/>
    <s v="น***ติชาติ ข***อง"/>
    <s v="กำแพงเพชร"/>
    <s v="-"/>
    <s v=""/>
    <s v="28/08/2025 13:49"/>
    <s v="-"/>
    <s v="J&amp;T Express"/>
    <s v="Tiktok"/>
    <s v="tiktok"/>
    <s v=""/>
    <s v="-"/>
    <s v="28/08/2025 13:49"/>
  </r>
  <r>
    <x v="6"/>
    <x v="6"/>
    <n v="50"/>
    <n v="3"/>
    <s v="FSO65"/>
    <n v="300"/>
    <n v="0"/>
    <s v="ร้านที่2"/>
    <s v="พ***กร  ท***ม"/>
    <s v="ปราจีนบุรี"/>
    <s v="-"/>
    <s v=""/>
    <s v="28/08/2025 13:42"/>
    <s v="-"/>
    <s v="J&amp;T Express"/>
    <s v="Tiktok"/>
    <s v="tiktok"/>
    <s v=""/>
    <s v="763162918836"/>
    <s v="28/08/2025 13:42"/>
  </r>
  <r>
    <x v="7"/>
    <x v="7"/>
    <n v="50"/>
    <n v="3"/>
    <s v="FSO65"/>
    <n v="300"/>
    <n v="0"/>
    <s v="ร้านที่2"/>
    <s v="พ***กร  ท***ม"/>
    <s v="ปราจีนบุรี"/>
    <s v="-"/>
    <s v=""/>
    <s v="28/08/2025 13:42"/>
    <s v="-"/>
    <s v="J&amp;T Express"/>
    <s v="Tiktok"/>
    <s v="tiktok"/>
    <s v=""/>
    <s v="763162918836"/>
    <s v="28/08/2025 13:42"/>
  </r>
  <r>
    <x v="8"/>
    <x v="8"/>
    <n v="50"/>
    <n v="3"/>
    <s v="FSO65"/>
    <n v="300"/>
    <n v="0"/>
    <s v="ร้านที่2"/>
    <s v="พ***กร  ท***ม"/>
    <s v="ปราจีนบุรี"/>
    <s v="-"/>
    <s v=""/>
    <s v="28/08/2025 13:42"/>
    <s v="-"/>
    <s v="J&amp;T Express"/>
    <s v="Tiktok"/>
    <s v="tiktok"/>
    <s v=""/>
    <s v="763162918836"/>
    <s v="28/08/2025 13:42"/>
  </r>
  <r>
    <x v="6"/>
    <x v="6"/>
    <n v="50"/>
    <n v="1"/>
    <s v="FSO64"/>
    <n v="100"/>
    <n v="0"/>
    <s v="ร้านที่2"/>
    <s v="ว***วัลย์ เ***มิ"/>
    <s v="กำแพงเพชร"/>
    <s v="-"/>
    <s v=""/>
    <s v="28/08/2025 13:41"/>
    <s v="-"/>
    <s v="J&amp;T COD"/>
    <s v="Tiktok"/>
    <s v="จ่ายทีหลัง / COD"/>
    <s v=""/>
    <s v="-"/>
    <s v="28/08/2025 13:41"/>
  </r>
  <r>
    <x v="7"/>
    <x v="7"/>
    <n v="50"/>
    <n v="1"/>
    <s v="FSO64"/>
    <n v="100"/>
    <n v="0"/>
    <s v="ร้านที่2"/>
    <s v="ว***วัลย์ เ***มิ"/>
    <s v="กำแพงเพชร"/>
    <s v="-"/>
    <s v=""/>
    <s v="28/08/2025 13:41"/>
    <s v="-"/>
    <s v="J&amp;T COD"/>
    <s v="Tiktok"/>
    <s v="จ่ายทีหลัง / COD"/>
    <s v=""/>
    <s v="-"/>
    <s v="28/08/2025 13:41"/>
  </r>
  <r>
    <x v="8"/>
    <x v="8"/>
    <n v="50"/>
    <n v="1"/>
    <s v="FSO64"/>
    <n v="100"/>
    <n v="0"/>
    <s v="ร้านที่2"/>
    <s v="ว***วัลย์ เ***มิ"/>
    <s v="กำแพงเพชร"/>
    <s v="-"/>
    <s v=""/>
    <s v="28/08/2025 13:41"/>
    <s v="-"/>
    <s v="J&amp;T COD"/>
    <s v="Tiktok"/>
    <s v="จ่ายทีหลัง / COD"/>
    <s v=""/>
    <s v="-"/>
    <s v="28/08/2025 13:41"/>
  </r>
  <r>
    <x v="3"/>
    <x v="9"/>
    <n v="76"/>
    <n v="3"/>
    <s v="FSO63"/>
    <n v="218"/>
    <n v="0"/>
    <s v="ร้านที่1"/>
    <s v="ฟ***ค"/>
    <s v="******ชาอุทิศ2 ตำบลในคลองบางปลากด อำเภอพระสมุทรเจดีย์ จังหวัดสมุทรปราการ 10290"/>
    <s v="10290"/>
    <s v="46"/>
    <s v="28/08/2025 13:40"/>
    <s v="-"/>
    <s v="SPX Express"/>
    <s v="Shopee"/>
    <s v="shopee"/>
    <s v=""/>
    <s v="TH256782613312J"/>
    <s v="28/08/2025 13:40"/>
  </r>
  <r>
    <x v="1"/>
    <x v="1"/>
    <n v="33.333333333333336"/>
    <n v="3"/>
    <s v="FSO62"/>
    <n v="100"/>
    <n v="0"/>
    <s v="ร้านที่2"/>
    <s v="ศ***นีย์ จ***าวดี"/>
    <s v="กรุงเทพฯ"/>
    <s v="-"/>
    <s v=""/>
    <s v="28/08/2025 13:38"/>
    <s v="-"/>
    <s v="J&amp;T COD"/>
    <s v="Tiktok"/>
    <s v="จ่ายทีหลัง / COD"/>
    <s v=""/>
    <s v="-"/>
    <s v="28/08/2025 13:38"/>
  </r>
  <r>
    <x v="6"/>
    <x v="6"/>
    <n v="50"/>
    <n v="1"/>
    <s v="FSO61"/>
    <n v="100"/>
    <n v="0"/>
    <s v="ร้านที่2"/>
    <s v="ณ***นิช ก***เก้ว"/>
    <s v="จันทบุรี"/>
    <s v="-"/>
    <s v=""/>
    <s v="28/08/2025 13:32"/>
    <s v="-"/>
    <s v="J&amp;T COD"/>
    <s v="Tiktok"/>
    <s v="จ่ายทีหลัง / COD"/>
    <s v=""/>
    <s v="-"/>
    <s v="28/08/2025 13:32"/>
  </r>
  <r>
    <x v="7"/>
    <x v="7"/>
    <n v="50"/>
    <n v="1"/>
    <s v="FSO61"/>
    <n v="100"/>
    <n v="0"/>
    <s v="ร้านที่2"/>
    <s v="ณ***นิช ก***เก้ว"/>
    <s v="จันทบุรี"/>
    <s v="-"/>
    <s v=""/>
    <s v="28/08/2025 13:32"/>
    <s v="-"/>
    <s v="J&amp;T COD"/>
    <s v="Tiktok"/>
    <s v="จ่ายทีหลัง / COD"/>
    <s v=""/>
    <s v="-"/>
    <s v="28/08/2025 13:32"/>
  </r>
  <r>
    <x v="8"/>
    <x v="8"/>
    <n v="50"/>
    <n v="1"/>
    <s v="FSO61"/>
    <n v="100"/>
    <n v="0"/>
    <s v="ร้านที่2"/>
    <s v="ณ***นิช ก***เก้ว"/>
    <s v="จันทบุรี"/>
    <s v="-"/>
    <s v=""/>
    <s v="28/08/2025 13:32"/>
    <s v="-"/>
    <s v="J&amp;T COD"/>
    <s v="Tiktok"/>
    <s v="จ่ายทีหลัง / COD"/>
    <s v=""/>
    <s v="-"/>
    <s v="28/08/2025 13:32"/>
  </r>
  <r>
    <x v="1"/>
    <x v="1"/>
    <n v="33.333333333333336"/>
    <n v="3"/>
    <s v="FSO59"/>
    <n v="100"/>
    <n v="0"/>
    <s v="ร้านที่2"/>
    <s v="น***ัฒนา ว***ยะพงศ์"/>
    <s v="สงขลา"/>
    <s v="-"/>
    <s v=""/>
    <s v="28/08/2025 13:26"/>
    <s v="-"/>
    <s v="J&amp;T Express"/>
    <s v="Tiktok"/>
    <s v="tiktok"/>
    <s v=""/>
    <s v="-"/>
    <s v="28/08/2025 13:26"/>
  </r>
  <r>
    <x v="6"/>
    <x v="6"/>
    <n v="50"/>
    <n v="1"/>
    <s v="FSO58"/>
    <n v="100"/>
    <n v="0"/>
    <s v="ร้านที่2"/>
    <s v="u***9390286270574"/>
    <s v="ราชบุรี"/>
    <s v="-"/>
    <s v=""/>
    <s v="28/08/2025 13:24"/>
    <s v="-"/>
    <s v="J&amp;T COD"/>
    <s v="Tiktok"/>
    <s v="จ่ายทีหลัง / COD"/>
    <s v=""/>
    <s v="-"/>
    <s v="28/08/2025 13:24"/>
  </r>
  <r>
    <x v="7"/>
    <x v="7"/>
    <n v="50"/>
    <n v="1"/>
    <s v="FSO58"/>
    <n v="100"/>
    <n v="0"/>
    <s v="ร้านที่2"/>
    <s v="u***9390286270574"/>
    <s v="ราชบุรี"/>
    <s v="-"/>
    <s v=""/>
    <s v="28/08/2025 13:24"/>
    <s v="-"/>
    <s v="J&amp;T COD"/>
    <s v="Tiktok"/>
    <s v="จ่ายทีหลัง / COD"/>
    <s v=""/>
    <s v="-"/>
    <s v="28/08/2025 13:24"/>
  </r>
  <r>
    <x v="8"/>
    <x v="8"/>
    <n v="50"/>
    <n v="1"/>
    <s v="FSO58"/>
    <n v="100"/>
    <n v="0"/>
    <s v="ร้านที่2"/>
    <s v="u***9390286270574"/>
    <s v="ราชบุรี"/>
    <s v="-"/>
    <s v=""/>
    <s v="28/08/2025 13:24"/>
    <s v="-"/>
    <s v="J&amp;T COD"/>
    <s v="Tiktok"/>
    <s v="จ่ายทีหลัง / COD"/>
    <s v=""/>
    <s v="-"/>
    <s v="28/08/2025 13:24"/>
  </r>
  <r>
    <x v="6"/>
    <x v="6"/>
    <n v="50"/>
    <n v="1"/>
    <s v="FSO57"/>
    <n v="100"/>
    <n v="0"/>
    <s v="ร้านที่2"/>
    <s v="น** เ***ร ส***งเมือง"/>
    <s v="อุดรธานี"/>
    <s v="-"/>
    <s v=""/>
    <s v="28/08/2025 13:18"/>
    <s v="-"/>
    <s v="Flash Express Thailand"/>
    <s v="Tiktok"/>
    <s v="tiktok"/>
    <s v=""/>
    <s v="THT3812239MJK1Z"/>
    <s v="28/08/2025 13:18"/>
  </r>
  <r>
    <x v="7"/>
    <x v="7"/>
    <n v="50"/>
    <n v="1"/>
    <s v="FSO57"/>
    <n v="100"/>
    <n v="0"/>
    <s v="ร้านที่2"/>
    <s v="น** เ***ร ส***งเมือง"/>
    <s v="อุดรธานี"/>
    <s v="-"/>
    <s v=""/>
    <s v="28/08/2025 13:18"/>
    <s v="-"/>
    <s v="Flash Express Thailand"/>
    <s v="Tiktok"/>
    <s v="tiktok"/>
    <s v=""/>
    <s v="THT3812239MJK1Z"/>
    <s v="28/08/2025 13:18"/>
  </r>
  <r>
    <x v="8"/>
    <x v="8"/>
    <n v="50"/>
    <n v="1"/>
    <s v="FSO57"/>
    <n v="100"/>
    <n v="0"/>
    <s v="ร้านที่2"/>
    <s v="น** เ***ร ส***งเมือง"/>
    <s v="อุดรธานี"/>
    <s v="-"/>
    <s v=""/>
    <s v="28/08/2025 13:18"/>
    <s v="-"/>
    <s v="Flash Express Thailand"/>
    <s v="Tiktok"/>
    <s v="tiktok"/>
    <s v=""/>
    <s v="THT3812239MJK1Z"/>
    <s v="28/08/2025 13:18"/>
  </r>
  <r>
    <x v="6"/>
    <x v="6"/>
    <n v="50"/>
    <n v="1"/>
    <s v="FSO56"/>
    <n v="100"/>
    <n v="0"/>
    <s v="ร้านที่2"/>
    <s v="แ**"/>
    <s v="เชียงใหม่"/>
    <s v="-"/>
    <s v=""/>
    <s v="28/08/2025 13:17"/>
    <s v="-"/>
    <s v="J&amp;T COD"/>
    <s v="Tiktok"/>
    <s v="จ่ายทีหลัง / COD"/>
    <s v=""/>
    <s v="-"/>
    <s v="28/08/2025 13:17"/>
  </r>
  <r>
    <x v="7"/>
    <x v="7"/>
    <n v="50"/>
    <n v="1"/>
    <s v="FSO56"/>
    <n v="100"/>
    <n v="0"/>
    <s v="ร้านที่2"/>
    <s v="แ**"/>
    <s v="เชียงใหม่"/>
    <s v="-"/>
    <s v=""/>
    <s v="28/08/2025 13:17"/>
    <s v="-"/>
    <s v="J&amp;T COD"/>
    <s v="Tiktok"/>
    <s v="จ่ายทีหลัง / COD"/>
    <s v=""/>
    <s v="-"/>
    <s v="28/08/2025 13:17"/>
  </r>
  <r>
    <x v="8"/>
    <x v="8"/>
    <n v="50"/>
    <n v="1"/>
    <s v="FSO56"/>
    <n v="100"/>
    <n v="0"/>
    <s v="ร้านที่2"/>
    <s v="แ**"/>
    <s v="เชียงใหม่"/>
    <s v="-"/>
    <s v=""/>
    <s v="28/08/2025 13:17"/>
    <s v="-"/>
    <s v="J&amp;T COD"/>
    <s v="Tiktok"/>
    <s v="จ่ายทีหลัง / COD"/>
    <s v=""/>
    <s v="-"/>
    <s v="28/08/2025 13:17"/>
  </r>
  <r>
    <x v="6"/>
    <x v="6"/>
    <n v="50"/>
    <n v="1"/>
    <s v="FSO55"/>
    <n v="100"/>
    <n v="0"/>
    <s v="ร้านที่2"/>
    <s v="ห***าจ๋า"/>
    <s v="นนทบุรี"/>
    <s v="-"/>
    <s v=""/>
    <s v="28/08/2025 13:12"/>
    <s v="-"/>
    <s v="Flash Express Thailand COD"/>
    <s v="Tiktok"/>
    <s v="จ่ายทีหลัง / COD"/>
    <s v=""/>
    <s v="THT0305238NCS6Z"/>
    <s v="28/08/2025 13:12"/>
  </r>
  <r>
    <x v="7"/>
    <x v="7"/>
    <n v="50"/>
    <n v="1"/>
    <s v="FSO55"/>
    <n v="100"/>
    <n v="0"/>
    <s v="ร้านที่2"/>
    <s v="ห***าจ๋า"/>
    <s v="นนทบุรี"/>
    <s v="-"/>
    <s v=""/>
    <s v="28/08/2025 13:12"/>
    <s v="-"/>
    <s v="Flash Express Thailand COD"/>
    <s v="Tiktok"/>
    <s v="จ่ายทีหลัง / COD"/>
    <s v=""/>
    <s v="THT0305238NCS6Z"/>
    <s v="28/08/2025 13:12"/>
  </r>
  <r>
    <x v="8"/>
    <x v="8"/>
    <n v="50"/>
    <n v="1"/>
    <s v="FSO55"/>
    <n v="100"/>
    <n v="0"/>
    <s v="ร้านที่2"/>
    <s v="ห***าจ๋า"/>
    <s v="นนทบุรี"/>
    <s v="-"/>
    <s v=""/>
    <s v="28/08/2025 13:12"/>
    <s v="-"/>
    <s v="Flash Express Thailand COD"/>
    <s v="Tiktok"/>
    <s v="จ่ายทีหลัง / COD"/>
    <s v=""/>
    <s v="THT0305238NCS6Z"/>
    <s v="28/08/2025 13:12"/>
  </r>
  <r>
    <x v="6"/>
    <x v="6"/>
    <n v="50"/>
    <n v="1"/>
    <s v="FSO54"/>
    <n v="100"/>
    <n v="0"/>
    <s v="ร้านที่2"/>
    <s v="ก***นา เ***นู"/>
    <s v="นนทบุรี"/>
    <s v="-"/>
    <s v=""/>
    <s v="28/08/2025 13:04"/>
    <s v="-"/>
    <s v="Flash Express Thailand COD"/>
    <s v="Tiktok"/>
    <s v="จ่ายทีหลัง / COD"/>
    <s v=""/>
    <s v="THT0304238N8S2Z"/>
    <s v="28/08/2025 13:05"/>
  </r>
  <r>
    <x v="7"/>
    <x v="7"/>
    <n v="50"/>
    <n v="1"/>
    <s v="FSO54"/>
    <n v="100"/>
    <n v="0"/>
    <s v="ร้านที่2"/>
    <s v="ก***นา เ***นู"/>
    <s v="นนทบุรี"/>
    <s v="-"/>
    <s v=""/>
    <s v="28/08/2025 13:04"/>
    <s v="-"/>
    <s v="Flash Express Thailand COD"/>
    <s v="Tiktok"/>
    <s v="จ่ายทีหลัง / COD"/>
    <s v=""/>
    <s v="THT0304238N8S2Z"/>
    <s v="28/08/2025 13:05"/>
  </r>
  <r>
    <x v="8"/>
    <x v="8"/>
    <n v="50"/>
    <n v="1"/>
    <s v="FSO54"/>
    <n v="100"/>
    <n v="0"/>
    <s v="ร้านที่2"/>
    <s v="ก***นา เ***นู"/>
    <s v="นนทบุรี"/>
    <s v="-"/>
    <s v=""/>
    <s v="28/08/2025 13:04"/>
    <s v="-"/>
    <s v="Flash Express Thailand COD"/>
    <s v="Tiktok"/>
    <s v="จ่ายทีหลัง / COD"/>
    <s v=""/>
    <s v="THT0304238N8S2Z"/>
    <s v="28/08/2025 13:05"/>
  </r>
  <r>
    <x v="12"/>
    <x v="14"/>
    <n v="71"/>
    <n v="1"/>
    <s v="FSO53"/>
    <n v="108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28/08/2025 13:29"/>
    <s v="-"/>
    <s v="SPX Express"/>
    <s v="Shopee"/>
    <s v="shopee"/>
    <s v=""/>
    <s v="-"/>
    <s v="28/08/2025 12:59"/>
  </r>
  <r>
    <x v="6"/>
    <x v="6"/>
    <n v="50"/>
    <n v="1"/>
    <s v="FSO51"/>
    <n v="100"/>
    <n v="0"/>
    <s v="ร้านที่2"/>
    <s v="ค** เ***ดดาว ท***ระโทก"/>
    <s v="นครราชสีมา"/>
    <s v="-"/>
    <s v=""/>
    <s v="28/08/2025 12:48"/>
    <s v="-"/>
    <s v="J&amp;T COD"/>
    <s v="Tiktok"/>
    <s v="จ่ายทีหลัง / COD"/>
    <s v=""/>
    <s v="-"/>
    <s v="28/08/2025 12:48"/>
  </r>
  <r>
    <x v="7"/>
    <x v="7"/>
    <n v="50"/>
    <n v="1"/>
    <s v="FSO51"/>
    <n v="100"/>
    <n v="0"/>
    <s v="ร้านที่2"/>
    <s v="ค** เ***ดดาว ท***ระโทก"/>
    <s v="นครราชสีมา"/>
    <s v="-"/>
    <s v=""/>
    <s v="28/08/2025 12:48"/>
    <s v="-"/>
    <s v="J&amp;T COD"/>
    <s v="Tiktok"/>
    <s v="จ่ายทีหลัง / COD"/>
    <s v=""/>
    <s v="-"/>
    <s v="28/08/2025 12:48"/>
  </r>
  <r>
    <x v="8"/>
    <x v="8"/>
    <n v="50"/>
    <n v="1"/>
    <s v="FSO51"/>
    <n v="100"/>
    <n v="0"/>
    <s v="ร้านที่2"/>
    <s v="ค** เ***ดดาว ท***ระโทก"/>
    <s v="นครราชสีมา"/>
    <s v="-"/>
    <s v=""/>
    <s v="28/08/2025 12:48"/>
    <s v="-"/>
    <s v="J&amp;T COD"/>
    <s v="Tiktok"/>
    <s v="จ่ายทีหลัง / COD"/>
    <s v=""/>
    <s v="-"/>
    <s v="28/08/2025 12:48"/>
  </r>
  <r>
    <x v="6"/>
    <x v="6"/>
    <n v="50"/>
    <n v="1"/>
    <s v="FSO50"/>
    <n v="100"/>
    <n v="0"/>
    <s v="ร้านที่2"/>
    <s v="น***า พ***ลทอง"/>
    <s v="กาญจนบุรี"/>
    <s v="-"/>
    <s v=""/>
    <s v="28/08/2025 12:46"/>
    <s v="-"/>
    <s v="J&amp;T COD"/>
    <s v="Tiktok"/>
    <s v="จ่ายทีหลัง / COD"/>
    <s v=""/>
    <s v="-"/>
    <s v="28/08/2025 12:46"/>
  </r>
  <r>
    <x v="7"/>
    <x v="7"/>
    <n v="50"/>
    <n v="1"/>
    <s v="FSO50"/>
    <n v="100"/>
    <n v="0"/>
    <s v="ร้านที่2"/>
    <s v="น***า พ***ลทอง"/>
    <s v="กาญจนบุรี"/>
    <s v="-"/>
    <s v=""/>
    <s v="28/08/2025 12:46"/>
    <s v="-"/>
    <s v="J&amp;T COD"/>
    <s v="Tiktok"/>
    <s v="จ่ายทีหลัง / COD"/>
    <s v=""/>
    <s v="-"/>
    <s v="28/08/2025 12:46"/>
  </r>
  <r>
    <x v="8"/>
    <x v="8"/>
    <n v="50"/>
    <n v="1"/>
    <s v="FSO50"/>
    <n v="100"/>
    <n v="0"/>
    <s v="ร้านที่2"/>
    <s v="น***า พ***ลทอง"/>
    <s v="กาญจนบุรี"/>
    <s v="-"/>
    <s v=""/>
    <s v="28/08/2025 12:46"/>
    <s v="-"/>
    <s v="J&amp;T COD"/>
    <s v="Tiktok"/>
    <s v="จ่ายทีหลัง / COD"/>
    <s v=""/>
    <s v="-"/>
    <s v="28/08/2025 12:46"/>
  </r>
  <r>
    <x v="6"/>
    <x v="6"/>
    <n v="50"/>
    <n v="1"/>
    <s v="FSO49"/>
    <n v="100"/>
    <n v="0"/>
    <s v="ร้านที่2"/>
    <s v="t***yalakchristen"/>
    <s v="นครราชสีมา"/>
    <s v="-"/>
    <s v=""/>
    <s v="28/08/2025 12:45"/>
    <s v="-"/>
    <s v="J&amp;T COD"/>
    <s v="Tiktok"/>
    <s v="จ่ายทีหลัง / COD"/>
    <s v=""/>
    <s v="-"/>
    <s v="28/08/2025 12:46"/>
  </r>
  <r>
    <x v="7"/>
    <x v="7"/>
    <n v="50"/>
    <n v="1"/>
    <s v="FSO49"/>
    <n v="100"/>
    <n v="0"/>
    <s v="ร้านที่2"/>
    <s v="t***yalakchristen"/>
    <s v="นครราชสีมา"/>
    <s v="-"/>
    <s v=""/>
    <s v="28/08/2025 12:45"/>
    <s v="-"/>
    <s v="J&amp;T COD"/>
    <s v="Tiktok"/>
    <s v="จ่ายทีหลัง / COD"/>
    <s v=""/>
    <s v="-"/>
    <s v="28/08/2025 12:46"/>
  </r>
  <r>
    <x v="8"/>
    <x v="8"/>
    <n v="50"/>
    <n v="1"/>
    <s v="FSO49"/>
    <n v="100"/>
    <n v="0"/>
    <s v="ร้านที่2"/>
    <s v="t***yalakchristen"/>
    <s v="นครราชสีมา"/>
    <s v="-"/>
    <s v=""/>
    <s v="28/08/2025 12:45"/>
    <s v="-"/>
    <s v="J&amp;T COD"/>
    <s v="Tiktok"/>
    <s v="จ่ายทีหลัง / COD"/>
    <s v=""/>
    <s v="-"/>
    <s v="28/08/2025 12:46"/>
  </r>
  <r>
    <x v="1"/>
    <x v="1"/>
    <n v="50"/>
    <n v="12"/>
    <s v="FSO48"/>
    <n v="400"/>
    <n v="0"/>
    <s v="ร้านที่2"/>
    <s v="ส***รัตน์ อ***รักษ์"/>
    <s v="กระบี่"/>
    <s v="-"/>
    <s v=""/>
    <s v="28/08/2025 12:45"/>
    <s v="-"/>
    <s v="J&amp;T COD"/>
    <s v="Tiktok"/>
    <s v="จ่ายทีหลัง / COD"/>
    <s v=""/>
    <s v="-"/>
    <s v="28/08/2025 12:45"/>
  </r>
  <r>
    <x v="6"/>
    <x v="6"/>
    <n v="50"/>
    <n v="1"/>
    <s v="FSO47"/>
    <n v="100"/>
    <n v="0"/>
    <s v="ร้านที่2"/>
    <s v="ว***ญา ท***ฟ้า"/>
    <s v="พิษณุโลก"/>
    <s v="-"/>
    <s v=""/>
    <s v="28/08/2025 12:43"/>
    <s v="-"/>
    <s v="J&amp;T Express"/>
    <s v="Tiktok"/>
    <s v="tiktok"/>
    <s v=""/>
    <s v="-"/>
    <s v="28/08/2025 12:42"/>
  </r>
  <r>
    <x v="7"/>
    <x v="7"/>
    <n v="50"/>
    <n v="1"/>
    <s v="FSO47"/>
    <n v="100"/>
    <n v="0"/>
    <s v="ร้านที่2"/>
    <s v="ว***ญา ท***ฟ้า"/>
    <s v="พิษณุโลก"/>
    <s v="-"/>
    <s v=""/>
    <s v="28/08/2025 12:43"/>
    <s v="-"/>
    <s v="J&amp;T Express"/>
    <s v="Tiktok"/>
    <s v="tiktok"/>
    <s v=""/>
    <s v="-"/>
    <s v="28/08/2025 12:42"/>
  </r>
  <r>
    <x v="8"/>
    <x v="8"/>
    <n v="50"/>
    <n v="1"/>
    <s v="FSO47"/>
    <n v="100"/>
    <n v="0"/>
    <s v="ร้านที่2"/>
    <s v="ว***ญา ท***ฟ้า"/>
    <s v="พิษณุโลก"/>
    <s v="-"/>
    <s v=""/>
    <s v="28/08/2025 12:43"/>
    <s v="-"/>
    <s v="J&amp;T Express"/>
    <s v="Tiktok"/>
    <s v="tiktok"/>
    <s v=""/>
    <s v="-"/>
    <s v="28/08/2025 12:42"/>
  </r>
  <r>
    <x v="6"/>
    <x v="6"/>
    <n v="50"/>
    <n v="1"/>
    <s v="FSO46"/>
    <n v="100"/>
    <n v="0"/>
    <s v="ร้านที่2"/>
    <s v="ไ*** พ***วงศ์"/>
    <s v="อุดรธานี"/>
    <s v="-"/>
    <s v=""/>
    <s v="28/08/2025 12:42"/>
    <s v="-"/>
    <s v="J&amp;T COD"/>
    <s v="Tiktok"/>
    <s v="จ่ายทีหลัง / COD"/>
    <s v=""/>
    <s v="-"/>
    <s v="28/08/2025 12:42"/>
  </r>
  <r>
    <x v="7"/>
    <x v="7"/>
    <n v="50"/>
    <n v="1"/>
    <s v="FSO46"/>
    <n v="100"/>
    <n v="0"/>
    <s v="ร้านที่2"/>
    <s v="ไ*** พ***วงศ์"/>
    <s v="อุดรธานี"/>
    <s v="-"/>
    <s v=""/>
    <s v="28/08/2025 12:42"/>
    <s v="-"/>
    <s v="J&amp;T COD"/>
    <s v="Tiktok"/>
    <s v="จ่ายทีหลัง / COD"/>
    <s v=""/>
    <s v="-"/>
    <s v="28/08/2025 12:42"/>
  </r>
  <r>
    <x v="8"/>
    <x v="8"/>
    <n v="50"/>
    <n v="1"/>
    <s v="FSO46"/>
    <n v="100"/>
    <n v="0"/>
    <s v="ร้านที่2"/>
    <s v="ไ*** พ***วงศ์"/>
    <s v="อุดรธานี"/>
    <s v="-"/>
    <s v=""/>
    <s v="28/08/2025 12:42"/>
    <s v="-"/>
    <s v="J&amp;T COD"/>
    <s v="Tiktok"/>
    <s v="จ่ายทีหลัง / COD"/>
    <s v=""/>
    <s v="-"/>
    <s v="28/08/2025 12:42"/>
  </r>
  <r>
    <x v="1"/>
    <x v="1"/>
    <n v="33.333333333333336"/>
    <n v="3"/>
    <s v="FSO45"/>
    <n v="100"/>
    <n v="0"/>
    <s v="ร้านที่2"/>
    <s v="ธ***ท์พุทธ  ร***พลประสิทธิ์"/>
    <s v="กรุงเทพฯ"/>
    <s v="-"/>
    <s v=""/>
    <s v="28/08/2025 12:38"/>
    <s v="-"/>
    <s v="J&amp;T Express"/>
    <s v="Tiktok"/>
    <s v="tiktok"/>
    <s v=""/>
    <s v="-"/>
    <s v="28/08/2025 12:38"/>
  </r>
  <r>
    <x v="0"/>
    <x v="0"/>
    <n v="68.333333333333329"/>
    <n v="3"/>
    <s v="FSO44"/>
    <n v="2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08/2025 13:02"/>
    <s v="-"/>
    <s v="SPX Express"/>
    <s v="Shopee"/>
    <s v="shopee"/>
    <s v=""/>
    <s v="TH257135507711V"/>
    <s v="28/08/2025 12:31"/>
  </r>
  <r>
    <x v="3"/>
    <x v="9"/>
    <n v="66"/>
    <n v="1"/>
    <s v="FSO43"/>
    <n v="224"/>
    <n v="0"/>
    <s v="ร้านที่1"/>
    <s v="อ******์"/>
    <s v="******ำบลจรเข้ใหญ่ อำเภอบางปลาม้า จังหวัดสุพรรณบุรี 72150"/>
    <s v="72150"/>
    <s v="25"/>
    <s v="28/08/2025 12:56"/>
    <s v="-"/>
    <s v="SPX Express"/>
    <s v="Shopee"/>
    <s v="shopee"/>
    <s v=""/>
    <s v="TH256553331108Z"/>
    <s v="28/08/2025 12:26"/>
  </r>
  <r>
    <x v="9"/>
    <x v="10"/>
    <n v="66"/>
    <n v="1"/>
    <s v="FSO43"/>
    <n v="224"/>
    <n v="0"/>
    <s v="ร้านที่1"/>
    <s v="อ******์"/>
    <s v="******ำบลจรเข้ใหญ่ อำเภอบางปลาม้า จังหวัดสุพรรณบุรี 72150"/>
    <s v="72150"/>
    <s v="25"/>
    <s v="28/08/2025 12:56"/>
    <s v="-"/>
    <s v="SPX Express"/>
    <s v="Shopee"/>
    <s v="shopee"/>
    <s v=""/>
    <s v="TH256553331108Z"/>
    <s v="28/08/2025 12:26"/>
  </r>
  <r>
    <x v="0"/>
    <x v="0"/>
    <n v="67"/>
    <n v="1"/>
    <s v="FSO43"/>
    <n v="224"/>
    <n v="0"/>
    <s v="ร้านที่1"/>
    <s v="อ******์"/>
    <s v="******ำบลจรเข้ใหญ่ อำเภอบางปลาม้า จังหวัดสุพรรณบุรี 72150"/>
    <s v="72150"/>
    <s v="25"/>
    <s v="28/08/2025 12:56"/>
    <s v="-"/>
    <s v="SPX Express"/>
    <s v="Shopee"/>
    <s v="shopee"/>
    <s v=""/>
    <s v="TH256553331108Z"/>
    <s v="28/08/2025 12:26"/>
  </r>
  <r>
    <x v="6"/>
    <x v="6"/>
    <n v="50"/>
    <n v="1"/>
    <s v="FSO42"/>
    <n v="100"/>
    <n v="0"/>
    <s v="ร้านที่2"/>
    <s v="น*** ม***ตรี"/>
    <s v="กรุงเทพฯ"/>
    <s v="-"/>
    <s v=""/>
    <s v="28/08/2025 12:16"/>
    <s v="-"/>
    <s v="J&amp;T COD"/>
    <s v="Tiktok"/>
    <s v="จ่ายทีหลัง / COD"/>
    <s v=""/>
    <s v="-"/>
    <s v="28/08/2025 12:16"/>
  </r>
  <r>
    <x v="7"/>
    <x v="7"/>
    <n v="50"/>
    <n v="1"/>
    <s v="FSO42"/>
    <n v="100"/>
    <n v="0"/>
    <s v="ร้านที่2"/>
    <s v="น*** ม***ตรี"/>
    <s v="กรุงเทพฯ"/>
    <s v="-"/>
    <s v=""/>
    <s v="28/08/2025 12:16"/>
    <s v="-"/>
    <s v="J&amp;T COD"/>
    <s v="Tiktok"/>
    <s v="จ่ายทีหลัง / COD"/>
    <s v=""/>
    <s v="-"/>
    <s v="28/08/2025 12:16"/>
  </r>
  <r>
    <x v="8"/>
    <x v="8"/>
    <n v="50"/>
    <n v="1"/>
    <s v="FSO42"/>
    <n v="100"/>
    <n v="0"/>
    <s v="ร้านที่2"/>
    <s v="น*** ม***ตรี"/>
    <s v="กรุงเทพฯ"/>
    <s v="-"/>
    <s v=""/>
    <s v="28/08/2025 12:16"/>
    <s v="-"/>
    <s v="J&amp;T COD"/>
    <s v="Tiktok"/>
    <s v="จ่ายทีหลัง / COD"/>
    <s v=""/>
    <s v="-"/>
    <s v="28/08/2025 12:16"/>
  </r>
  <r>
    <x v="6"/>
    <x v="6"/>
    <n v="50"/>
    <n v="1"/>
    <s v="FSO41"/>
    <n v="95"/>
    <n v="0"/>
    <s v="ร้านที่2"/>
    <s v=""/>
    <s v=""/>
    <s v="-"/>
    <s v=""/>
    <s v="-"/>
    <s v="-"/>
    <s v="Next-day delivery COD"/>
    <s v="Tiktok"/>
    <s v="-"/>
    <s v=""/>
    <s v="-"/>
    <s v="28/08/2025 12:10"/>
  </r>
  <r>
    <x v="7"/>
    <x v="7"/>
    <n v="50"/>
    <n v="1"/>
    <s v="FSO41"/>
    <n v="95"/>
    <n v="0"/>
    <s v="ร้านที่2"/>
    <s v=""/>
    <s v=""/>
    <s v="-"/>
    <s v=""/>
    <s v="-"/>
    <s v="-"/>
    <s v="Next-day delivery COD"/>
    <s v="Tiktok"/>
    <s v="-"/>
    <s v=""/>
    <s v="-"/>
    <s v="28/08/2025 12:10"/>
  </r>
  <r>
    <x v="8"/>
    <x v="8"/>
    <n v="50"/>
    <n v="1"/>
    <s v="FSO41"/>
    <n v="95"/>
    <n v="0"/>
    <s v="ร้านที่2"/>
    <s v=""/>
    <s v=""/>
    <s v="-"/>
    <s v=""/>
    <s v="-"/>
    <s v="-"/>
    <s v="Next-day delivery COD"/>
    <s v="Tiktok"/>
    <s v="-"/>
    <s v=""/>
    <s v="-"/>
    <s v="28/08/2025 12:10"/>
  </r>
  <r>
    <x v="1"/>
    <x v="1"/>
    <n v="33.333333333333336"/>
    <n v="3"/>
    <s v="FSO40"/>
    <n v="100"/>
    <n v="0"/>
    <s v="ร้านที่2"/>
    <s v="ป***พร"/>
    <s v="สมุทรปราการ"/>
    <s v="-"/>
    <s v=""/>
    <s v="28/08/2025 12:08"/>
    <s v="-"/>
    <s v="J&amp;T COD"/>
    <s v="Tiktok"/>
    <s v="จ่ายทีหลัง / COD"/>
    <s v=""/>
    <s v="-"/>
    <s v="28/08/2025 12:08"/>
  </r>
  <r>
    <x v="8"/>
    <x v="8"/>
    <n v="41"/>
    <n v="1"/>
    <s v="FSO39"/>
    <n v="113"/>
    <n v="0"/>
    <s v="ร้านที่1"/>
    <s v="แ******ย"/>
    <s v="******สอด จ.ตาก ตำบลแม่ตาว อำเภอแม่สอด จังหวัดตาก 63110"/>
    <s v="63110"/>
    <s v="93"/>
    <s v="28/08/2025 12:08"/>
    <s v="-"/>
    <s v="SPX Express"/>
    <s v="Shopee"/>
    <s v="shopee"/>
    <s v=""/>
    <s v="TH2517803221842"/>
    <s v="28/08/2025 12:06"/>
  </r>
  <r>
    <x v="3"/>
    <x v="9"/>
    <n v="78"/>
    <n v="1"/>
    <s v="FSO39"/>
    <n v="113"/>
    <n v="0"/>
    <s v="ร้านที่1"/>
    <s v="แ******ย"/>
    <s v="******สอด จ.ตาก ตำบลแม่ตาว อำเภอแม่สอด จังหวัดตาก 63110"/>
    <s v="63110"/>
    <s v="93"/>
    <s v="28/08/2025 12:08"/>
    <s v="-"/>
    <s v="SPX Express"/>
    <s v="Shopee"/>
    <s v="shopee"/>
    <s v=""/>
    <s v="TH2517803221842"/>
    <s v="28/08/2025 12:06"/>
  </r>
  <r>
    <x v="1"/>
    <x v="1"/>
    <n v="50"/>
    <n v="6"/>
    <s v="FSO38"/>
    <n v="200"/>
    <n v="0"/>
    <s v="ร้านที่2"/>
    <s v="ช***พชร ม***ริ"/>
    <s v="อุบลราชธานี"/>
    <s v="-"/>
    <s v=""/>
    <s v="28/08/2025 12:04"/>
    <s v="-"/>
    <s v="J&amp;T Express"/>
    <s v="Tiktok"/>
    <s v="tiktok"/>
    <s v=""/>
    <s v="-"/>
    <s v="28/08/2025 12:04"/>
  </r>
  <r>
    <x v="6"/>
    <x v="6"/>
    <n v="50"/>
    <n v="2"/>
    <s v="FSO37"/>
    <n v="200"/>
    <n v="0"/>
    <s v="ร้านที่2"/>
    <s v="ส***ลีเพียรการ"/>
    <s v="บุรีรัมย์"/>
    <s v="-"/>
    <s v=""/>
    <s v="28/08/2025 12:00"/>
    <s v="-"/>
    <s v="J&amp;T COD"/>
    <s v="Tiktok"/>
    <s v="จ่ายทีหลัง / COD"/>
    <s v=""/>
    <s v="763143219834"/>
    <s v="28/08/2025 12:01"/>
  </r>
  <r>
    <x v="7"/>
    <x v="7"/>
    <n v="50"/>
    <n v="2"/>
    <s v="FSO37"/>
    <n v="200"/>
    <n v="0"/>
    <s v="ร้านที่2"/>
    <s v="ส***ลีเพียรการ"/>
    <s v="บุรีรัมย์"/>
    <s v="-"/>
    <s v=""/>
    <s v="28/08/2025 12:00"/>
    <s v="-"/>
    <s v="J&amp;T COD"/>
    <s v="Tiktok"/>
    <s v="จ่ายทีหลัง / COD"/>
    <s v=""/>
    <s v="763143219834"/>
    <s v="28/08/2025 12:01"/>
  </r>
  <r>
    <x v="8"/>
    <x v="8"/>
    <n v="50"/>
    <n v="2"/>
    <s v="FSO37"/>
    <n v="200"/>
    <n v="0"/>
    <s v="ร้านที่2"/>
    <s v="ส***ลีเพียรการ"/>
    <s v="บุรีรัมย์"/>
    <s v="-"/>
    <s v=""/>
    <s v="28/08/2025 12:00"/>
    <s v="-"/>
    <s v="J&amp;T COD"/>
    <s v="Tiktok"/>
    <s v="จ่ายทีหลัง / COD"/>
    <s v=""/>
    <s v="763143219834"/>
    <s v="28/08/2025 12:01"/>
  </r>
  <r>
    <x v="1"/>
    <x v="1"/>
    <n v="50"/>
    <n v="24"/>
    <s v="FSO35"/>
    <n v="800"/>
    <n v="0"/>
    <s v="ร้านที่2"/>
    <s v="ว***ธพร เ***้ยงเกลา"/>
    <s v="นครศรีธรรมราช"/>
    <s v="-"/>
    <s v=""/>
    <s v="28/08/2025 11:58"/>
    <s v="-"/>
    <s v="J&amp;T COD"/>
    <s v="Tiktok"/>
    <s v="จ่ายทีหลัง / COD"/>
    <s v=""/>
    <s v="-"/>
    <s v="28/08/2025 11:59"/>
  </r>
  <r>
    <x v="6"/>
    <x v="6"/>
    <n v="50"/>
    <n v="1"/>
    <s v="FSO34"/>
    <n v="100"/>
    <n v="0"/>
    <s v="ร้านที่2"/>
    <s v="ว***ัตน์  เ***ญสุข"/>
    <s v="สมุทรสาคร"/>
    <s v="-"/>
    <s v=""/>
    <s v="28/08/2025 11:58"/>
    <s v="-"/>
    <s v="J&amp;T COD"/>
    <s v="Tiktok"/>
    <s v="จ่ายทีหลัง / COD"/>
    <s v=""/>
    <s v="-"/>
    <s v="28/08/2025 11:58"/>
  </r>
  <r>
    <x v="7"/>
    <x v="7"/>
    <n v="50"/>
    <n v="1"/>
    <s v="FSO34"/>
    <n v="100"/>
    <n v="0"/>
    <s v="ร้านที่2"/>
    <s v="ว***ัตน์  เ***ญสุข"/>
    <s v="สมุทรสาคร"/>
    <s v="-"/>
    <s v=""/>
    <s v="28/08/2025 11:58"/>
    <s v="-"/>
    <s v="J&amp;T COD"/>
    <s v="Tiktok"/>
    <s v="จ่ายทีหลัง / COD"/>
    <s v=""/>
    <s v="-"/>
    <s v="28/08/2025 11:58"/>
  </r>
  <r>
    <x v="8"/>
    <x v="8"/>
    <n v="50"/>
    <n v="1"/>
    <s v="FSO34"/>
    <n v="100"/>
    <n v="0"/>
    <s v="ร้านที่2"/>
    <s v="ว***ัตน์  เ***ญสุข"/>
    <s v="สมุทรสาคร"/>
    <s v="-"/>
    <s v=""/>
    <s v="28/08/2025 11:58"/>
    <s v="-"/>
    <s v="J&amp;T COD"/>
    <s v="Tiktok"/>
    <s v="จ่ายทีหลัง / COD"/>
    <s v=""/>
    <s v="-"/>
    <s v="28/08/2025 11:58"/>
  </r>
  <r>
    <x v="1"/>
    <x v="1"/>
    <n v="33.333333333333336"/>
    <n v="3"/>
    <s v="FSO33"/>
    <n v="100"/>
    <n v="0"/>
    <s v="ร้านที่2"/>
    <s v="น***ยาวภา ส***์ซื่อ"/>
    <s v="หนองคาย"/>
    <s v="-"/>
    <s v=""/>
    <s v="28/08/2025 11:58"/>
    <s v="-"/>
    <s v="J&amp;T COD"/>
    <s v="Tiktok"/>
    <s v="จ่ายทีหลัง / COD"/>
    <s v=""/>
    <s v="-"/>
    <s v="28/08/2025 11:58"/>
  </r>
  <r>
    <x v="6"/>
    <x v="6"/>
    <n v="50"/>
    <n v="6"/>
    <s v="FSO32"/>
    <n v="600"/>
    <n v="0"/>
    <s v="ร้านที่2"/>
    <s v="ว***ธพร เ***้ยงเกลา"/>
    <s v="นครศรีธรรมราช"/>
    <s v="-"/>
    <s v=""/>
    <s v="28/08/2025 11:57"/>
    <s v="-"/>
    <s v="J&amp;T COD"/>
    <s v="Tiktok"/>
    <s v="จ่ายทีหลัง / COD"/>
    <s v=""/>
    <s v="763147006871"/>
    <s v="28/08/2025 11:57"/>
  </r>
  <r>
    <x v="7"/>
    <x v="7"/>
    <n v="50"/>
    <n v="6"/>
    <s v="FSO32"/>
    <n v="600"/>
    <n v="0"/>
    <s v="ร้านที่2"/>
    <s v="ว***ธพร เ***้ยงเกลา"/>
    <s v="นครศรีธรรมราช"/>
    <s v="-"/>
    <s v=""/>
    <s v="28/08/2025 11:57"/>
    <s v="-"/>
    <s v="J&amp;T COD"/>
    <s v="Tiktok"/>
    <s v="จ่ายทีหลัง / COD"/>
    <s v=""/>
    <s v="763147006871"/>
    <s v="28/08/2025 11:57"/>
  </r>
  <r>
    <x v="8"/>
    <x v="8"/>
    <n v="50"/>
    <n v="6"/>
    <s v="FSO32"/>
    <n v="600"/>
    <n v="0"/>
    <s v="ร้านที่2"/>
    <s v="ว***ธพร เ***้ยงเกลา"/>
    <s v="นครศรีธรรมราช"/>
    <s v="-"/>
    <s v=""/>
    <s v="28/08/2025 11:57"/>
    <s v="-"/>
    <s v="J&amp;T COD"/>
    <s v="Tiktok"/>
    <s v="จ่ายทีหลัง / COD"/>
    <s v=""/>
    <s v="763147006871"/>
    <s v="28/08/2025 11:57"/>
  </r>
  <r>
    <x v="6"/>
    <x v="6"/>
    <n v="50"/>
    <n v="1"/>
    <s v="FSO30"/>
    <n v="100"/>
    <n v="0"/>
    <s v="ร้านที่2"/>
    <s v="ธ***ุทธ ช***วย"/>
    <s v="นครศรีธรรมราช"/>
    <s v="-"/>
    <s v=""/>
    <s v="28/08/2025 11:52"/>
    <s v="-"/>
    <s v="J&amp;T COD"/>
    <s v="Tiktok"/>
    <s v="จ่ายทีหลัง / COD"/>
    <s v=""/>
    <s v="-"/>
    <s v="28/08/2025 11:52"/>
  </r>
  <r>
    <x v="7"/>
    <x v="7"/>
    <n v="50"/>
    <n v="1"/>
    <s v="FSO30"/>
    <n v="100"/>
    <n v="0"/>
    <s v="ร้านที่2"/>
    <s v="ธ***ุทธ ช***วย"/>
    <s v="นครศรีธรรมราช"/>
    <s v="-"/>
    <s v=""/>
    <s v="28/08/2025 11:52"/>
    <s v="-"/>
    <s v="J&amp;T COD"/>
    <s v="Tiktok"/>
    <s v="จ่ายทีหลัง / COD"/>
    <s v=""/>
    <s v="-"/>
    <s v="28/08/2025 11:52"/>
  </r>
  <r>
    <x v="8"/>
    <x v="8"/>
    <n v="50"/>
    <n v="1"/>
    <s v="FSO30"/>
    <n v="100"/>
    <n v="0"/>
    <s v="ร้านที่2"/>
    <s v="ธ***ุทธ ช***วย"/>
    <s v="นครศรีธรรมราช"/>
    <s v="-"/>
    <s v=""/>
    <s v="28/08/2025 11:52"/>
    <s v="-"/>
    <s v="J&amp;T COD"/>
    <s v="Tiktok"/>
    <s v="จ่ายทีหลัง / COD"/>
    <s v=""/>
    <s v="-"/>
    <s v="28/08/2025 11:52"/>
  </r>
  <r>
    <x v="6"/>
    <x v="6"/>
    <n v="50"/>
    <n v="4"/>
    <s v="FSO29"/>
    <n v="400"/>
    <n v="0"/>
    <s v="ร้านที่2"/>
    <s v="S***orn P***ru"/>
    <s v="นครราชสีมา"/>
    <s v="-"/>
    <s v=""/>
    <s v="28/08/2025 11:52"/>
    <s v="-"/>
    <s v="J&amp;T COD"/>
    <s v="Tiktok"/>
    <s v="จ่ายทีหลัง / COD"/>
    <s v=""/>
    <s v="763146316833"/>
    <s v="28/08/2025 11:52"/>
  </r>
  <r>
    <x v="7"/>
    <x v="7"/>
    <n v="50"/>
    <n v="4"/>
    <s v="FSO29"/>
    <n v="400"/>
    <n v="0"/>
    <s v="ร้านที่2"/>
    <s v="S***orn P***ru"/>
    <s v="นครราชสีมา"/>
    <s v="-"/>
    <s v=""/>
    <s v="28/08/2025 11:52"/>
    <s v="-"/>
    <s v="J&amp;T COD"/>
    <s v="Tiktok"/>
    <s v="จ่ายทีหลัง / COD"/>
    <s v=""/>
    <s v="763146316833"/>
    <s v="28/08/2025 11:52"/>
  </r>
  <r>
    <x v="8"/>
    <x v="8"/>
    <n v="50"/>
    <n v="4"/>
    <s v="FSO29"/>
    <n v="400"/>
    <n v="0"/>
    <s v="ร้านที่2"/>
    <s v="S***orn P***ru"/>
    <s v="นครราชสีมา"/>
    <s v="-"/>
    <s v=""/>
    <s v="28/08/2025 11:52"/>
    <s v="-"/>
    <s v="J&amp;T COD"/>
    <s v="Tiktok"/>
    <s v="จ่ายทีหลัง / COD"/>
    <s v=""/>
    <s v="763146316833"/>
    <s v="28/08/2025 11:52"/>
  </r>
  <r>
    <x v="6"/>
    <x v="6"/>
    <n v="50"/>
    <n v="1"/>
    <s v="FSO28"/>
    <n v="100"/>
    <n v="0"/>
    <s v="ร้านที่2"/>
    <s v="ช***ลัยย์ ท***ำดี"/>
    <s v="สงขลา"/>
    <s v="-"/>
    <s v=""/>
    <s v="28/08/2025 11:51"/>
    <s v="-"/>
    <s v="J&amp;T COD"/>
    <s v="Tiktok"/>
    <s v="จ่ายทีหลัง / COD"/>
    <s v=""/>
    <s v="-"/>
    <s v="28/08/2025 11:52"/>
  </r>
  <r>
    <x v="7"/>
    <x v="7"/>
    <n v="50"/>
    <n v="1"/>
    <s v="FSO28"/>
    <n v="100"/>
    <n v="0"/>
    <s v="ร้านที่2"/>
    <s v="ช***ลัยย์ ท***ำดี"/>
    <s v="สงขลา"/>
    <s v="-"/>
    <s v=""/>
    <s v="28/08/2025 11:51"/>
    <s v="-"/>
    <s v="J&amp;T COD"/>
    <s v="Tiktok"/>
    <s v="จ่ายทีหลัง / COD"/>
    <s v=""/>
    <s v="-"/>
    <s v="28/08/2025 11:52"/>
  </r>
  <r>
    <x v="8"/>
    <x v="8"/>
    <n v="50"/>
    <n v="1"/>
    <s v="FSO28"/>
    <n v="100"/>
    <n v="0"/>
    <s v="ร้านที่2"/>
    <s v="ช***ลัยย์ ท***ำดี"/>
    <s v="สงขลา"/>
    <s v="-"/>
    <s v=""/>
    <s v="28/08/2025 11:51"/>
    <s v="-"/>
    <s v="J&amp;T COD"/>
    <s v="Tiktok"/>
    <s v="จ่ายทีหลัง / COD"/>
    <s v=""/>
    <s v="-"/>
    <s v="28/08/2025 11:52"/>
  </r>
  <r>
    <x v="6"/>
    <x v="6"/>
    <n v="50"/>
    <n v="2"/>
    <s v="FSO27"/>
    <n v="200"/>
    <n v="0"/>
    <s v="ร้านที่2"/>
    <s v="อ***ณา ป***การ"/>
    <s v="สุรินทร์"/>
    <s v="-"/>
    <s v=""/>
    <s v="28/08/2025 11:50"/>
    <s v="-"/>
    <s v="J&amp;T COD"/>
    <s v="Tiktok"/>
    <s v="จ่ายทีหลัง / COD"/>
    <s v=""/>
    <s v="763139317861"/>
    <s v="28/08/2025 11:50"/>
  </r>
  <r>
    <x v="7"/>
    <x v="7"/>
    <n v="50"/>
    <n v="2"/>
    <s v="FSO27"/>
    <n v="200"/>
    <n v="0"/>
    <s v="ร้านที่2"/>
    <s v="อ***ณา ป***การ"/>
    <s v="สุรินทร์"/>
    <s v="-"/>
    <s v=""/>
    <s v="28/08/2025 11:50"/>
    <s v="-"/>
    <s v="J&amp;T COD"/>
    <s v="Tiktok"/>
    <s v="จ่ายทีหลัง / COD"/>
    <s v=""/>
    <s v="763139317861"/>
    <s v="28/08/2025 11:50"/>
  </r>
  <r>
    <x v="8"/>
    <x v="8"/>
    <n v="50"/>
    <n v="2"/>
    <s v="FSO27"/>
    <n v="200"/>
    <n v="0"/>
    <s v="ร้านที่2"/>
    <s v="อ***ณา ป***การ"/>
    <s v="สุรินทร์"/>
    <s v="-"/>
    <s v=""/>
    <s v="28/08/2025 11:50"/>
    <s v="-"/>
    <s v="J&amp;T COD"/>
    <s v="Tiktok"/>
    <s v="จ่ายทีหลัง / COD"/>
    <s v=""/>
    <s v="763139317861"/>
    <s v="28/08/2025 11:50"/>
  </r>
  <r>
    <x v="12"/>
    <x v="14"/>
    <n v="71"/>
    <n v="1"/>
    <s v="FSO26"/>
    <n v="169"/>
    <n v="98"/>
    <s v="ร้านที่1"/>
    <s v="ฉ******ม"/>
    <s v="******8 ถ.รามอินทรา แขวงอนุสาวรีย์ แขวงอนุสาวรีย์ เขตบางเขน จังหวัดกรุงเทพมหานคร 10220"/>
    <s v="10220"/>
    <s v="56"/>
    <s v="28/08/2025 11:49"/>
    <s v="-"/>
    <s v="SPX Express"/>
    <s v="Shopee"/>
    <s v="shopee"/>
    <s v=""/>
    <s v="-"/>
    <s v="28/08/2025 11:48"/>
  </r>
  <r>
    <x v="6"/>
    <x v="6"/>
    <n v="50"/>
    <n v="1"/>
    <s v="FSO25"/>
    <n v="100"/>
    <n v="0"/>
    <s v="ร้านที่2"/>
    <s v="ม*** โ***ัมย์"/>
    <s v="ศรีสะเกษ"/>
    <s v="-"/>
    <s v=""/>
    <s v="28/08/2025 11:46"/>
    <s v="-"/>
    <s v="J&amp;T Express"/>
    <s v="Tiktok"/>
    <s v="tiktok"/>
    <s v=""/>
    <s v="-"/>
    <s v="28/08/2025 11:46"/>
  </r>
  <r>
    <x v="7"/>
    <x v="7"/>
    <n v="50"/>
    <n v="1"/>
    <s v="FSO25"/>
    <n v="100"/>
    <n v="0"/>
    <s v="ร้านที่2"/>
    <s v="ม*** โ***ัมย์"/>
    <s v="ศรีสะเกษ"/>
    <s v="-"/>
    <s v=""/>
    <s v="28/08/2025 11:46"/>
    <s v="-"/>
    <s v="J&amp;T Express"/>
    <s v="Tiktok"/>
    <s v="tiktok"/>
    <s v=""/>
    <s v="-"/>
    <s v="28/08/2025 11:46"/>
  </r>
  <r>
    <x v="8"/>
    <x v="8"/>
    <n v="50"/>
    <n v="1"/>
    <s v="FSO25"/>
    <n v="100"/>
    <n v="0"/>
    <s v="ร้านที่2"/>
    <s v="ม*** โ***ัมย์"/>
    <s v="ศรีสะเกษ"/>
    <s v="-"/>
    <s v=""/>
    <s v="28/08/2025 11:46"/>
    <s v="-"/>
    <s v="J&amp;T Express"/>
    <s v="Tiktok"/>
    <s v="tiktok"/>
    <s v=""/>
    <s v="-"/>
    <s v="28/08/2025 11:46"/>
  </r>
  <r>
    <x v="6"/>
    <x v="6"/>
    <n v="50"/>
    <n v="1"/>
    <s v="FSO24"/>
    <n v="100"/>
    <n v="0"/>
    <s v="ร้านที่2"/>
    <s v="อ***วดี"/>
    <s v="สมุทรปราการ"/>
    <s v="-"/>
    <s v=""/>
    <s v="28/08/2025 11:46"/>
    <s v="-"/>
    <s v="J&amp;T COD"/>
    <s v="Tiktok"/>
    <s v="จ่ายทีหลัง / COD"/>
    <s v=""/>
    <s v="-"/>
    <s v="28/08/2025 11:46"/>
  </r>
  <r>
    <x v="7"/>
    <x v="7"/>
    <n v="50"/>
    <n v="1"/>
    <s v="FSO24"/>
    <n v="100"/>
    <n v="0"/>
    <s v="ร้านที่2"/>
    <s v="อ***วดี"/>
    <s v="สมุทรปราการ"/>
    <s v="-"/>
    <s v=""/>
    <s v="28/08/2025 11:46"/>
    <s v="-"/>
    <s v="J&amp;T COD"/>
    <s v="Tiktok"/>
    <s v="จ่ายทีหลัง / COD"/>
    <s v=""/>
    <s v="-"/>
    <s v="28/08/2025 11:46"/>
  </r>
  <r>
    <x v="8"/>
    <x v="8"/>
    <n v="50"/>
    <n v="1"/>
    <s v="FSO24"/>
    <n v="100"/>
    <n v="0"/>
    <s v="ร้านที่2"/>
    <s v="อ***วดี"/>
    <s v="สมุทรปราการ"/>
    <s v="-"/>
    <s v=""/>
    <s v="28/08/2025 11:46"/>
    <s v="-"/>
    <s v="J&amp;T COD"/>
    <s v="Tiktok"/>
    <s v="จ่ายทีหลัง / COD"/>
    <s v=""/>
    <s v="-"/>
    <s v="28/08/2025 11:46"/>
  </r>
  <r>
    <x v="6"/>
    <x v="6"/>
    <n v="50"/>
    <n v="1"/>
    <s v="FSO23"/>
    <n v="100"/>
    <n v="0"/>
    <s v="ร้านที่2"/>
    <s v="ก*** เ***ศักดิ์"/>
    <s v="จังหวัดชลบุรี"/>
    <s v="-"/>
    <s v=""/>
    <s v="28/08/2025 11:44"/>
    <s v="-"/>
    <s v="J&amp;T COD"/>
    <s v="Tiktok"/>
    <s v="จ่ายทีหลัง / COD"/>
    <s v=""/>
    <s v="-"/>
    <s v="28/08/2025 11:44"/>
  </r>
  <r>
    <x v="7"/>
    <x v="7"/>
    <n v="50"/>
    <n v="1"/>
    <s v="FSO23"/>
    <n v="100"/>
    <n v="0"/>
    <s v="ร้านที่2"/>
    <s v="ก*** เ***ศักดิ์"/>
    <s v="จังหวัดชลบุรี"/>
    <s v="-"/>
    <s v=""/>
    <s v="28/08/2025 11:44"/>
    <s v="-"/>
    <s v="J&amp;T COD"/>
    <s v="Tiktok"/>
    <s v="จ่ายทีหลัง / COD"/>
    <s v=""/>
    <s v="-"/>
    <s v="28/08/2025 11:44"/>
  </r>
  <r>
    <x v="8"/>
    <x v="8"/>
    <n v="50"/>
    <n v="1"/>
    <s v="FSO23"/>
    <n v="100"/>
    <n v="0"/>
    <s v="ร้านที่2"/>
    <s v="ก*** เ***ศักดิ์"/>
    <s v="จังหวัดชลบุรี"/>
    <s v="-"/>
    <s v=""/>
    <s v="28/08/2025 11:44"/>
    <s v="-"/>
    <s v="J&amp;T COD"/>
    <s v="Tiktok"/>
    <s v="จ่ายทีหลัง / COD"/>
    <s v=""/>
    <s v="-"/>
    <s v="28/08/2025 11:44"/>
  </r>
  <r>
    <x v="1"/>
    <x v="1"/>
    <n v="33.333333333333336"/>
    <n v="3"/>
    <s v="FSO22"/>
    <n v="100"/>
    <n v="0"/>
    <s v="ร้านที่2"/>
    <s v="ส***พร  อ***รักษ์"/>
    <s v="สมุทรปราการ"/>
    <s v="-"/>
    <s v=""/>
    <s v="28/08/2025 11:44"/>
    <s v="-"/>
    <s v="J&amp;T COD"/>
    <s v="Tiktok"/>
    <s v="จ่ายทีหลัง / COD"/>
    <s v=""/>
    <s v="-"/>
    <s v="28/08/2025 11:44"/>
  </r>
  <r>
    <x v="6"/>
    <x v="6"/>
    <n v="50"/>
    <n v="1"/>
    <s v="FSO21"/>
    <n v="100"/>
    <n v="0"/>
    <s v="ร้านที่2"/>
    <s v="ป***ิตา  ร***ะ"/>
    <s v="นครศรีธรรมราช"/>
    <s v="-"/>
    <s v=""/>
    <s v="28/08/2025 11:42"/>
    <s v="-"/>
    <s v="J&amp;T COD"/>
    <s v="Tiktok"/>
    <s v="จ่ายทีหลัง / COD"/>
    <s v=""/>
    <s v="-"/>
    <s v="28/08/2025 11:43"/>
  </r>
  <r>
    <x v="7"/>
    <x v="7"/>
    <n v="50"/>
    <n v="1"/>
    <s v="FSO21"/>
    <n v="100"/>
    <n v="0"/>
    <s v="ร้านที่2"/>
    <s v="ป***ิตา  ร***ะ"/>
    <s v="นครศรีธรรมราช"/>
    <s v="-"/>
    <s v=""/>
    <s v="28/08/2025 11:42"/>
    <s v="-"/>
    <s v="J&amp;T COD"/>
    <s v="Tiktok"/>
    <s v="จ่ายทีหลัง / COD"/>
    <s v=""/>
    <s v="-"/>
    <s v="28/08/2025 11:43"/>
  </r>
  <r>
    <x v="8"/>
    <x v="8"/>
    <n v="50"/>
    <n v="1"/>
    <s v="FSO21"/>
    <n v="100"/>
    <n v="0"/>
    <s v="ร้านที่2"/>
    <s v="ป***ิตา  ร***ะ"/>
    <s v="นครศรีธรรมราช"/>
    <s v="-"/>
    <s v=""/>
    <s v="28/08/2025 11:42"/>
    <s v="-"/>
    <s v="J&amp;T COD"/>
    <s v="Tiktok"/>
    <s v="จ่ายทีหลัง / COD"/>
    <s v=""/>
    <s v="-"/>
    <s v="28/08/2025 11:43"/>
  </r>
  <r>
    <x v="1"/>
    <x v="1"/>
    <n v="50"/>
    <n v="6"/>
    <s v="FSO20"/>
    <n v="200"/>
    <n v="0"/>
    <s v="ร้านที่2"/>
    <s v="ป***ดา พ***ก่น"/>
    <s v="ศรีสะเกษ"/>
    <s v="-"/>
    <s v=""/>
    <s v="28/08/2025 11:41"/>
    <s v="-"/>
    <s v="J&amp;T COD"/>
    <s v="Tiktok"/>
    <s v="จ่ายทีหลัง / COD"/>
    <s v=""/>
    <s v="-"/>
    <s v="28/08/2025 11:41"/>
  </r>
  <r>
    <x v="6"/>
    <x v="6"/>
    <n v="50"/>
    <n v="1"/>
    <s v="FSO19"/>
    <n v="100"/>
    <n v="0"/>
    <s v="ร้านที่2"/>
    <s v="ไ***นท์   อ***อารมณ์"/>
    <s v="กรุงเทพฯ"/>
    <s v="-"/>
    <s v=""/>
    <s v="28/08/2025 11:41"/>
    <s v="-"/>
    <s v="J&amp;T COD"/>
    <s v="Tiktok"/>
    <s v="จ่ายทีหลัง / COD"/>
    <s v=""/>
    <s v="-"/>
    <s v="28/08/2025 11:41"/>
  </r>
  <r>
    <x v="7"/>
    <x v="7"/>
    <n v="50"/>
    <n v="1"/>
    <s v="FSO19"/>
    <n v="100"/>
    <n v="0"/>
    <s v="ร้านที่2"/>
    <s v="ไ***นท์   อ***อารมณ์"/>
    <s v="กรุงเทพฯ"/>
    <s v="-"/>
    <s v=""/>
    <s v="28/08/2025 11:41"/>
    <s v="-"/>
    <s v="J&amp;T COD"/>
    <s v="Tiktok"/>
    <s v="จ่ายทีหลัง / COD"/>
    <s v=""/>
    <s v="-"/>
    <s v="28/08/2025 11:41"/>
  </r>
  <r>
    <x v="8"/>
    <x v="8"/>
    <n v="50"/>
    <n v="1"/>
    <s v="FSO19"/>
    <n v="100"/>
    <n v="0"/>
    <s v="ร้านที่2"/>
    <s v="ไ***นท์   อ***อารมณ์"/>
    <s v="กรุงเทพฯ"/>
    <s v="-"/>
    <s v=""/>
    <s v="28/08/2025 11:41"/>
    <s v="-"/>
    <s v="J&amp;T COD"/>
    <s v="Tiktok"/>
    <s v="จ่ายทีหลัง / COD"/>
    <s v=""/>
    <s v="-"/>
    <s v="28/08/2025 11:41"/>
  </r>
  <r>
    <x v="6"/>
    <x v="6"/>
    <n v="50"/>
    <n v="1"/>
    <s v="FSO18"/>
    <n v="100"/>
    <n v="0"/>
    <s v="ร้านที่2"/>
    <s v="ป***ี ค***กุล73ม2ต.ขะยุูงอ.อุทุมพรพิสัยจ.ศรีษะเกษ33120"/>
    <s v="ศรีสะเกษ"/>
    <s v="-"/>
    <s v=""/>
    <s v="28/08/2025 11:40"/>
    <s v="-"/>
    <s v="J&amp;T COD"/>
    <s v="Tiktok"/>
    <s v="จ่ายทีหลัง / COD"/>
    <s v=""/>
    <s v="-"/>
    <s v="28/08/2025 11:40"/>
  </r>
  <r>
    <x v="7"/>
    <x v="7"/>
    <n v="50"/>
    <n v="1"/>
    <s v="FSO18"/>
    <n v="100"/>
    <n v="0"/>
    <s v="ร้านที่2"/>
    <s v="ป***ี ค***กุล73ม2ต.ขะยุูงอ.อุทุมพรพิสัยจ.ศรีษะเกษ33120"/>
    <s v="ศรีสะเกษ"/>
    <s v="-"/>
    <s v=""/>
    <s v="28/08/2025 11:40"/>
    <s v="-"/>
    <s v="J&amp;T COD"/>
    <s v="Tiktok"/>
    <s v="จ่ายทีหลัง / COD"/>
    <s v=""/>
    <s v="-"/>
    <s v="28/08/2025 11:40"/>
  </r>
  <r>
    <x v="8"/>
    <x v="8"/>
    <n v="50"/>
    <n v="1"/>
    <s v="FSO18"/>
    <n v="100"/>
    <n v="0"/>
    <s v="ร้านที่2"/>
    <s v="ป***ี ค***กุล73ม2ต.ขะยุูงอ.อุทุมพรพิสัยจ.ศรีษะเกษ33120"/>
    <s v="ศรีสะเกษ"/>
    <s v="-"/>
    <s v=""/>
    <s v="28/08/2025 11:40"/>
    <s v="-"/>
    <s v="J&amp;T COD"/>
    <s v="Tiktok"/>
    <s v="จ่ายทีหลัง / COD"/>
    <s v=""/>
    <s v="-"/>
    <s v="28/08/2025 11:40"/>
  </r>
  <r>
    <x v="6"/>
    <x v="6"/>
    <n v="50"/>
    <n v="1"/>
    <s v="FSO17"/>
    <n v="100"/>
    <n v="0"/>
    <s v="ร้านที่2"/>
    <s v="ร***ิยาภรณ์ แ***จวุฒิ"/>
    <s v="ร้อยเอ็ด"/>
    <s v="-"/>
    <s v=""/>
    <s v="28/08/2025 11:36"/>
    <s v="-"/>
    <s v="J&amp;T COD"/>
    <s v="Tiktok"/>
    <s v="จ่ายทีหลัง / COD"/>
    <s v=""/>
    <s v="-"/>
    <s v="28/08/2025 11:37"/>
  </r>
  <r>
    <x v="7"/>
    <x v="7"/>
    <n v="50"/>
    <n v="1"/>
    <s v="FSO17"/>
    <n v="100"/>
    <n v="0"/>
    <s v="ร้านที่2"/>
    <s v="ร***ิยาภรณ์ แ***จวุฒิ"/>
    <s v="ร้อยเอ็ด"/>
    <s v="-"/>
    <s v=""/>
    <s v="28/08/2025 11:36"/>
    <s v="-"/>
    <s v="J&amp;T COD"/>
    <s v="Tiktok"/>
    <s v="จ่ายทีหลัง / COD"/>
    <s v=""/>
    <s v="-"/>
    <s v="28/08/2025 11:37"/>
  </r>
  <r>
    <x v="8"/>
    <x v="8"/>
    <n v="50"/>
    <n v="1"/>
    <s v="FSO17"/>
    <n v="100"/>
    <n v="0"/>
    <s v="ร้านที่2"/>
    <s v="ร***ิยาภรณ์ แ***จวุฒิ"/>
    <s v="ร้อยเอ็ด"/>
    <s v="-"/>
    <s v=""/>
    <s v="28/08/2025 11:36"/>
    <s v="-"/>
    <s v="J&amp;T COD"/>
    <s v="Tiktok"/>
    <s v="จ่ายทีหลัง / COD"/>
    <s v=""/>
    <s v="-"/>
    <s v="28/08/2025 11:37"/>
  </r>
  <r>
    <x v="13"/>
    <x v="15"/>
    <n v="139"/>
    <n v="2"/>
    <s v="FSO16"/>
    <n v="278"/>
    <n v="0"/>
    <s v="ร้านที่2"/>
    <s v="ล***า  ศ***ัวทอง"/>
    <s v="กาญจนบุรี"/>
    <s v="-"/>
    <s v=""/>
    <s v="28/08/2025 11:21"/>
    <s v="-"/>
    <s v="J&amp;T COD"/>
    <s v="Tiktok"/>
    <s v="จ่ายทีหลัง / COD"/>
    <s v=""/>
    <s v="763123372760"/>
    <s v="28/08/2025 11:21"/>
  </r>
  <r>
    <x v="10"/>
    <x v="11"/>
    <n v="66.666666666666671"/>
    <n v="3"/>
    <s v="FSO15"/>
    <n v="100"/>
    <n v="0"/>
    <s v="ร้านที่2"/>
    <s v="พ***ย์"/>
    <s v="พิจิตร"/>
    <s v="-"/>
    <s v=""/>
    <s v="28/08/2025 11:19"/>
    <s v="-"/>
    <s v="J&amp;T Express"/>
    <s v="Tiktok"/>
    <s v="tiktok"/>
    <s v=""/>
    <s v="763114116844"/>
    <s v="28/08/2025 11:19"/>
  </r>
  <r>
    <x v="7"/>
    <x v="7"/>
    <n v="33.333333333333336"/>
    <n v="3"/>
    <s v="FSO14"/>
    <n v="100"/>
    <n v="0"/>
    <s v="ร้านที่2"/>
    <s v="ป***รินท์ จ***ะหงษ์"/>
    <s v="ชลบุรี"/>
    <s v="-"/>
    <s v=""/>
    <s v="28/08/2025 11:15"/>
    <s v="-"/>
    <s v="J&amp;T COD"/>
    <s v="Tiktok"/>
    <s v="จ่ายทีหลัง / COD"/>
    <s v=""/>
    <s v="763142908861"/>
    <s v="28/08/2025 11:16"/>
  </r>
  <r>
    <x v="6"/>
    <x v="6"/>
    <n v="50"/>
    <n v="1"/>
    <s v="FSO13"/>
    <n v="95"/>
    <n v="0"/>
    <s v="ร้านที่2"/>
    <s v="แ**"/>
    <s v="อุบลราชธานี"/>
    <s v="-"/>
    <s v=""/>
    <s v="28/08/2025 11:15"/>
    <s v="-"/>
    <s v="J&amp;T Express"/>
    <s v="Tiktok"/>
    <s v="tiktok"/>
    <s v=""/>
    <s v="-"/>
    <s v="28/08/2025 11:15"/>
  </r>
  <r>
    <x v="7"/>
    <x v="7"/>
    <n v="50"/>
    <n v="1"/>
    <s v="FSO13"/>
    <n v="95"/>
    <n v="0"/>
    <s v="ร้านที่2"/>
    <s v="แ**"/>
    <s v="อุบลราชธานี"/>
    <s v="-"/>
    <s v=""/>
    <s v="28/08/2025 11:15"/>
    <s v="-"/>
    <s v="J&amp;T Express"/>
    <s v="Tiktok"/>
    <s v="tiktok"/>
    <s v=""/>
    <s v="-"/>
    <s v="28/08/2025 11:15"/>
  </r>
  <r>
    <x v="8"/>
    <x v="8"/>
    <n v="50"/>
    <n v="1"/>
    <s v="FSO13"/>
    <n v="95"/>
    <n v="0"/>
    <s v="ร้านที่2"/>
    <s v="แ**"/>
    <s v="อุบลราชธานี"/>
    <s v="-"/>
    <s v=""/>
    <s v="28/08/2025 11:15"/>
    <s v="-"/>
    <s v="J&amp;T Express"/>
    <s v="Tiktok"/>
    <s v="tiktok"/>
    <s v=""/>
    <s v="-"/>
    <s v="28/08/2025 11:15"/>
  </r>
  <r>
    <x v="6"/>
    <x v="6"/>
    <n v="50"/>
    <n v="1"/>
    <s v="FSO11"/>
    <n v="100"/>
    <n v="0"/>
    <s v="ร้านที่2"/>
    <s v="พ***า ก***าญจนะ"/>
    <s v="เทศบาลนครนครศรีธรรมราช"/>
    <s v="-"/>
    <s v=""/>
    <s v="28/08/2025 11:11"/>
    <s v="-"/>
    <s v="J&amp;T COD"/>
    <s v="Tiktok"/>
    <s v="จ่ายทีหลัง / COD"/>
    <s v=""/>
    <s v="-"/>
    <s v="28/08/2025 11:11"/>
  </r>
  <r>
    <x v="7"/>
    <x v="7"/>
    <n v="50"/>
    <n v="1"/>
    <s v="FSO11"/>
    <n v="100"/>
    <n v="0"/>
    <s v="ร้านที่2"/>
    <s v="พ***า ก***าญจนะ"/>
    <s v="เทศบาลนครนครศรีธรรมราช"/>
    <s v="-"/>
    <s v=""/>
    <s v="28/08/2025 11:11"/>
    <s v="-"/>
    <s v="J&amp;T COD"/>
    <s v="Tiktok"/>
    <s v="จ่ายทีหลัง / COD"/>
    <s v=""/>
    <s v="-"/>
    <s v="28/08/2025 11:11"/>
  </r>
  <r>
    <x v="8"/>
    <x v="8"/>
    <n v="50"/>
    <n v="1"/>
    <s v="FSO11"/>
    <n v="100"/>
    <n v="0"/>
    <s v="ร้านที่2"/>
    <s v="พ***า ก***าญจนะ"/>
    <s v="เทศบาลนครนครศรีธรรมราช"/>
    <s v="-"/>
    <s v=""/>
    <s v="28/08/2025 11:11"/>
    <s v="-"/>
    <s v="J&amp;T COD"/>
    <s v="Tiktok"/>
    <s v="จ่ายทีหลัง / COD"/>
    <s v=""/>
    <s v="-"/>
    <s v="28/08/2025 11:11"/>
  </r>
  <r>
    <x v="6"/>
    <x v="6"/>
    <n v="50"/>
    <n v="2"/>
    <s v="FSO10"/>
    <n v="200"/>
    <n v="0"/>
    <s v="ร้านที่2"/>
    <s v="ด***ันทร์ ว***สองสัตย์"/>
    <s v="สมุทรปราการ"/>
    <s v="-"/>
    <s v=""/>
    <s v="28/08/2025 11:08"/>
    <s v="-"/>
    <s v="J&amp;T COD"/>
    <s v="Tiktok"/>
    <s v="จ่ายทีหลัง / COD"/>
    <s v=""/>
    <s v="763141316873"/>
    <s v="28/08/2025 11:08"/>
  </r>
  <r>
    <x v="7"/>
    <x v="7"/>
    <n v="50"/>
    <n v="2"/>
    <s v="FSO10"/>
    <n v="200"/>
    <n v="0"/>
    <s v="ร้านที่2"/>
    <s v="ด***ันทร์ ว***สองสัตย์"/>
    <s v="สมุทรปราการ"/>
    <s v="-"/>
    <s v=""/>
    <s v="28/08/2025 11:08"/>
    <s v="-"/>
    <s v="J&amp;T COD"/>
    <s v="Tiktok"/>
    <s v="จ่ายทีหลัง / COD"/>
    <s v=""/>
    <s v="763141316873"/>
    <s v="28/08/2025 11:08"/>
  </r>
  <r>
    <x v="8"/>
    <x v="8"/>
    <n v="50"/>
    <n v="2"/>
    <s v="FSO10"/>
    <n v="200"/>
    <n v="0"/>
    <s v="ร้านที่2"/>
    <s v="ด***ันทร์ ว***สองสัตย์"/>
    <s v="สมุทรปราการ"/>
    <s v="-"/>
    <s v=""/>
    <s v="28/08/2025 11:08"/>
    <s v="-"/>
    <s v="J&amp;T COD"/>
    <s v="Tiktok"/>
    <s v="จ่ายทีหลัง / COD"/>
    <s v=""/>
    <s v="763141316873"/>
    <s v="28/08/2025 11:08"/>
  </r>
  <r>
    <x v="1"/>
    <x v="1"/>
    <n v="33.333333333333336"/>
    <n v="3"/>
    <s v="FSO9"/>
    <n v="100"/>
    <n v="0"/>
    <s v="ร้านที่2"/>
    <s v="ค***ล็ก"/>
    <s v="กรุงเทพฯ"/>
    <s v="-"/>
    <s v=""/>
    <s v="28/08/2025 11:08"/>
    <s v="-"/>
    <s v="J&amp;T COD"/>
    <s v="Tiktok"/>
    <s v="จ่ายทีหลัง / COD"/>
    <s v=""/>
    <s v="-"/>
    <s v="28/08/2025 11:08"/>
  </r>
  <r>
    <x v="6"/>
    <x v="6"/>
    <n v="50"/>
    <n v="1"/>
    <s v="FSO8"/>
    <n v="100"/>
    <n v="0"/>
    <s v="ร้านที่2"/>
    <s v="ศ***ุข ข***งาม"/>
    <s v="อุดรธานี"/>
    <s v="-"/>
    <s v=""/>
    <s v="28/08/2025 11:07"/>
    <s v="-"/>
    <s v="J&amp;T COD"/>
    <s v="Tiktok"/>
    <s v="จ่ายทีหลัง / COD"/>
    <s v=""/>
    <s v="-"/>
    <s v="28/08/2025 11:07"/>
  </r>
  <r>
    <x v="7"/>
    <x v="7"/>
    <n v="50"/>
    <n v="1"/>
    <s v="FSO8"/>
    <n v="100"/>
    <n v="0"/>
    <s v="ร้านที่2"/>
    <s v="ศ***ุข ข***งาม"/>
    <s v="อุดรธานี"/>
    <s v="-"/>
    <s v=""/>
    <s v="28/08/2025 11:07"/>
    <s v="-"/>
    <s v="J&amp;T COD"/>
    <s v="Tiktok"/>
    <s v="จ่ายทีหลัง / COD"/>
    <s v=""/>
    <s v="-"/>
    <s v="28/08/2025 11:07"/>
  </r>
  <r>
    <x v="8"/>
    <x v="8"/>
    <n v="50"/>
    <n v="1"/>
    <s v="FSO8"/>
    <n v="100"/>
    <n v="0"/>
    <s v="ร้านที่2"/>
    <s v="ศ***ุข ข***งาม"/>
    <s v="อุดรธานี"/>
    <s v="-"/>
    <s v=""/>
    <s v="28/08/2025 11:07"/>
    <s v="-"/>
    <s v="J&amp;T COD"/>
    <s v="Tiktok"/>
    <s v="จ่ายทีหลัง / COD"/>
    <s v=""/>
    <s v="-"/>
    <s v="28/08/2025 11:07"/>
  </r>
  <r>
    <x v="6"/>
    <x v="6"/>
    <n v="50"/>
    <n v="1"/>
    <s v="FSO7"/>
    <n v="100"/>
    <n v="0"/>
    <s v="ร้านที่2"/>
    <s v="น***ชา ม***ทธิ"/>
    <s v="ขอนแก่น"/>
    <s v="-"/>
    <s v=""/>
    <s v="28/08/2025 11:05"/>
    <s v="-"/>
    <s v="J&amp;T Express"/>
    <s v="Tiktok"/>
    <s v="tiktok"/>
    <s v=""/>
    <s v="-"/>
    <s v="28/08/2025 11:05"/>
  </r>
  <r>
    <x v="7"/>
    <x v="7"/>
    <n v="50"/>
    <n v="1"/>
    <s v="FSO7"/>
    <n v="100"/>
    <n v="0"/>
    <s v="ร้านที่2"/>
    <s v="น***ชา ม***ทธิ"/>
    <s v="ขอนแก่น"/>
    <s v="-"/>
    <s v=""/>
    <s v="28/08/2025 11:05"/>
    <s v="-"/>
    <s v="J&amp;T Express"/>
    <s v="Tiktok"/>
    <s v="tiktok"/>
    <s v=""/>
    <s v="-"/>
    <s v="28/08/2025 11:05"/>
  </r>
  <r>
    <x v="8"/>
    <x v="8"/>
    <n v="50"/>
    <n v="1"/>
    <s v="FSO7"/>
    <n v="100"/>
    <n v="0"/>
    <s v="ร้านที่2"/>
    <s v="น***ชา ม***ทธิ"/>
    <s v="ขอนแก่น"/>
    <s v="-"/>
    <s v=""/>
    <s v="28/08/2025 11:05"/>
    <s v="-"/>
    <s v="J&amp;T Express"/>
    <s v="Tiktok"/>
    <s v="tiktok"/>
    <s v=""/>
    <s v="-"/>
    <s v="28/08/2025 11:05"/>
  </r>
  <r>
    <x v="6"/>
    <x v="6"/>
    <n v="50"/>
    <n v="1"/>
    <s v="FSO6"/>
    <n v="200"/>
    <n v="0"/>
    <s v="ร้านที่2"/>
    <s v="บ***า ย***ี"/>
    <s v="ขอนแก่น"/>
    <s v="-"/>
    <s v=""/>
    <s v="28/08/2025 11:04"/>
    <s v="-"/>
    <s v="J&amp;T Express"/>
    <s v="Tiktok"/>
    <s v="tiktok"/>
    <s v=""/>
    <s v="763110314864"/>
    <s v="28/08/2025 11:04"/>
  </r>
  <r>
    <x v="7"/>
    <x v="7"/>
    <n v="50"/>
    <n v="1"/>
    <s v="FSO6"/>
    <n v="200"/>
    <n v="0"/>
    <s v="ร้านที่2"/>
    <s v="บ***า ย***ี"/>
    <s v="ขอนแก่น"/>
    <s v="-"/>
    <s v=""/>
    <s v="28/08/2025 11:04"/>
    <s v="-"/>
    <s v="J&amp;T Express"/>
    <s v="Tiktok"/>
    <s v="tiktok"/>
    <s v=""/>
    <s v="763110314864"/>
    <s v="28/08/2025 11:04"/>
  </r>
  <r>
    <x v="8"/>
    <x v="8"/>
    <n v="50"/>
    <n v="1"/>
    <s v="FSO6"/>
    <n v="200"/>
    <n v="0"/>
    <s v="ร้านที่2"/>
    <s v="บ***า ย***ี"/>
    <s v="ขอนแก่น"/>
    <s v="-"/>
    <s v=""/>
    <s v="28/08/2025 11:04"/>
    <s v="-"/>
    <s v="J&amp;T Express"/>
    <s v="Tiktok"/>
    <s v="tiktok"/>
    <s v=""/>
    <s v="763110314864"/>
    <s v="28/08/2025 11:04"/>
  </r>
  <r>
    <x v="1"/>
    <x v="1"/>
    <n v="33.333333333333336"/>
    <n v="3"/>
    <s v="FSO6"/>
    <n v="200"/>
    <n v="0"/>
    <s v="ร้านที่2"/>
    <s v="บ***า ย***ี"/>
    <s v="ขอนแก่น"/>
    <s v="-"/>
    <s v=""/>
    <s v="28/08/2025 11:04"/>
    <s v="-"/>
    <s v="J&amp;T Express"/>
    <s v="Tiktok"/>
    <s v="tiktok"/>
    <s v=""/>
    <s v="763110314864"/>
    <s v="28/08/2025 11:04"/>
  </r>
  <r>
    <x v="6"/>
    <x v="6"/>
    <n v="50"/>
    <n v="1"/>
    <s v="FSO4"/>
    <n v="100"/>
    <n v="0"/>
    <s v="ร้านที่2"/>
    <s v="จ***นา บ***ี น***ึ้ง"/>
    <s v="สุรินทร์"/>
    <s v="-"/>
    <s v=""/>
    <s v="28/08/2025 11:03"/>
    <s v="-"/>
    <s v="J&amp;T COD"/>
    <s v="Tiktok"/>
    <s v="จ่ายทีหลัง / COD"/>
    <s v=""/>
    <s v="-"/>
    <s v="28/08/2025 11:03"/>
  </r>
  <r>
    <x v="7"/>
    <x v="7"/>
    <n v="50"/>
    <n v="1"/>
    <s v="FSO4"/>
    <n v="100"/>
    <n v="0"/>
    <s v="ร้านที่2"/>
    <s v="จ***นา บ***ี น***ึ้ง"/>
    <s v="สุรินทร์"/>
    <s v="-"/>
    <s v=""/>
    <s v="28/08/2025 11:03"/>
    <s v="-"/>
    <s v="J&amp;T COD"/>
    <s v="Tiktok"/>
    <s v="จ่ายทีหลัง / COD"/>
    <s v=""/>
    <s v="-"/>
    <s v="28/08/2025 11:03"/>
  </r>
  <r>
    <x v="8"/>
    <x v="8"/>
    <n v="50"/>
    <n v="1"/>
    <s v="FSO4"/>
    <n v="100"/>
    <n v="0"/>
    <s v="ร้านที่2"/>
    <s v="จ***นา บ***ี น***ึ้ง"/>
    <s v="สุรินทร์"/>
    <s v="-"/>
    <s v=""/>
    <s v="28/08/2025 11:03"/>
    <s v="-"/>
    <s v="J&amp;T COD"/>
    <s v="Tiktok"/>
    <s v="จ่ายทีหลัง / COD"/>
    <s v=""/>
    <s v="-"/>
    <s v="28/08/2025 11:03"/>
  </r>
  <r>
    <x v="0"/>
    <x v="0"/>
    <n v="70.5"/>
    <n v="2"/>
    <s v="FSO3"/>
    <n v="133"/>
    <n v="0"/>
    <s v="ร้านที่1"/>
    <s v="ป******ล"/>
    <s v="******รินชำราบ, ตำบล ธาตุ, อำเภอวารินชำราบ(หอพักปู่-ย่า) ตำบลธาตุ อำเภอวารินชำราบ จังหวัดอุบลราชธานี 34190"/>
    <s v="34190"/>
    <s v="31"/>
    <s v="28/08/2025 11:03"/>
    <s v="-"/>
    <s v="SPX Express"/>
    <s v="Shopee"/>
    <s v="shopee"/>
    <s v=""/>
    <s v="TH2530667783064"/>
    <s v="28/08/2025 11:03"/>
  </r>
  <r>
    <x v="6"/>
    <x v="6"/>
    <n v="50"/>
    <n v="1"/>
    <s v="FSO1"/>
    <n v="100"/>
    <n v="0"/>
    <s v="ร้านที่2"/>
    <s v="ศ***ลักษณ์  น***ย็น"/>
    <s v="สระแก้ว"/>
    <s v="-"/>
    <s v=""/>
    <s v="28/08/2025 11:01"/>
    <s v="-"/>
    <s v="J&amp;T COD"/>
    <s v="Tiktok"/>
    <s v="จ่ายทีหลัง / COD"/>
    <s v=""/>
    <s v="-"/>
    <s v="28/08/2025 11:01"/>
  </r>
  <r>
    <x v="7"/>
    <x v="7"/>
    <n v="50"/>
    <n v="1"/>
    <s v="FSO1"/>
    <n v="100"/>
    <n v="0"/>
    <s v="ร้านที่2"/>
    <s v="ศ***ลักษณ์  น***ย็น"/>
    <s v="สระแก้ว"/>
    <s v="-"/>
    <s v=""/>
    <s v="28/08/2025 11:01"/>
    <s v="-"/>
    <s v="J&amp;T COD"/>
    <s v="Tiktok"/>
    <s v="จ่ายทีหลัง / COD"/>
    <s v=""/>
    <s v="-"/>
    <s v="28/08/2025 11:01"/>
  </r>
  <r>
    <x v="8"/>
    <x v="8"/>
    <n v="50"/>
    <n v="1"/>
    <s v="FSO1"/>
    <n v="100"/>
    <n v="0"/>
    <s v="ร้านที่2"/>
    <s v="ศ***ลักษณ์  น***ย็น"/>
    <s v="สระแก้ว"/>
    <s v="-"/>
    <s v=""/>
    <s v="28/08/2025 11:01"/>
    <s v="-"/>
    <s v="J&amp;T COD"/>
    <s v="Tiktok"/>
    <s v="จ่ายทีหลัง / COD"/>
    <s v=""/>
    <s v="-"/>
    <s v="28/08/2025 11:01"/>
  </r>
  <r>
    <x v="8"/>
    <x v="8"/>
    <n v="60"/>
    <n v="3"/>
    <s v="FSO0"/>
    <n v="100"/>
    <n v="0"/>
    <s v="ร้านที่2"/>
    <s v="พ***"/>
    <s v="มหาสารคาม"/>
    <s v="-"/>
    <s v=""/>
    <s v="28/08/2025 11:01"/>
    <s v="-"/>
    <s v="J&amp;T COD"/>
    <s v="Tiktok"/>
    <s v="จ่ายทีหลัง / COD"/>
    <s v=""/>
    <s v="763153509856"/>
    <s v="28/08/2025 11:01"/>
  </r>
  <r>
    <x v="1"/>
    <x v="1"/>
    <n v="50"/>
    <n v="6"/>
    <s v="FSN99"/>
    <n v="200"/>
    <n v="0"/>
    <s v="ร้านที่2"/>
    <s v="แ***สาวนีย์ ไ***ูมิ"/>
    <s v="น่าน"/>
    <s v="-"/>
    <s v=""/>
    <s v="28/08/2025 11:01"/>
    <s v="-"/>
    <s v="J&amp;T Express"/>
    <s v="Tiktok"/>
    <s v="tiktok"/>
    <s v=""/>
    <s v="-"/>
    <s v="28/08/2025 11:01"/>
  </r>
  <r>
    <x v="10"/>
    <x v="11"/>
    <n v="66.666666666666671"/>
    <n v="3"/>
    <s v="FSN98"/>
    <n v="100"/>
    <n v="0"/>
    <s v="ร้านที่2"/>
    <s v="ส***  ค***ยสุบรรณ์"/>
    <s v="นครปฐม"/>
    <s v="-"/>
    <s v=""/>
    <s v="28/08/2025 10:58"/>
    <s v="-"/>
    <s v="J&amp;T COD"/>
    <s v="Tiktok"/>
    <s v="จ่ายทีหลัง / COD"/>
    <s v=""/>
    <s v="763182717846"/>
    <s v="28/08/2025 10:58"/>
  </r>
  <r>
    <x v="0"/>
    <x v="0"/>
    <n v="66.333333333333329"/>
    <n v="3"/>
    <s v="FSN96"/>
    <n v="220"/>
    <n v="0"/>
    <s v="ร้านที่4"/>
    <s v="น***ชย์ ป***ชะกา"/>
    <s v="นครราชสีมา"/>
    <s v="-"/>
    <s v=""/>
    <s v="28/08/2025 10:57"/>
    <s v="-"/>
    <s v="J&amp;T Express"/>
    <s v="Tiktok"/>
    <s v="tiktok"/>
    <s v=""/>
    <s v="763181984751"/>
    <s v="28/08/2025 10:57"/>
  </r>
  <r>
    <x v="0"/>
    <x v="0"/>
    <n v="68.333333333333329"/>
    <n v="3"/>
    <s v="FSN95"/>
    <n v="195"/>
    <n v="0"/>
    <s v="ร้านที่1"/>
    <s v="อ******)"/>
    <s v="******1) เลขที่ 33, ถนน งามวงค์วาน, แขวง ลาดยาว, เขตจตุจักร แขวงลาดยาว เขตจตุจักร จังหวัดกรุงเทพมหานคร 10900"/>
    <s v="10900"/>
    <s v="99"/>
    <s v="28/08/2025 10:56"/>
    <s v="-"/>
    <s v="SPX Express"/>
    <s v="Shopee"/>
    <s v="shopee"/>
    <s v=""/>
    <s v="TH258708268362G"/>
    <s v="28/08/2025 10:56"/>
  </r>
  <r>
    <x v="6"/>
    <x v="6"/>
    <n v="50"/>
    <n v="1"/>
    <s v="FSN93"/>
    <n v="100"/>
    <n v="0"/>
    <s v="ร้านที่2"/>
    <s v="ท***ี  ท***์ตำแย"/>
    <s v="ขอนแก่น"/>
    <s v="-"/>
    <s v=""/>
    <s v="28/08/2025 10:55"/>
    <s v="-"/>
    <s v="Flash Express Thailand COD"/>
    <s v="Tiktok"/>
    <s v="จ่ายทีหลัง / COD"/>
    <s v=""/>
    <s v="THT0301238MWH6Z"/>
    <s v="28/08/2025 10:55"/>
  </r>
  <r>
    <x v="7"/>
    <x v="7"/>
    <n v="50"/>
    <n v="1"/>
    <s v="FSN93"/>
    <n v="100"/>
    <n v="0"/>
    <s v="ร้านที่2"/>
    <s v="ท***ี  ท***์ตำแย"/>
    <s v="ขอนแก่น"/>
    <s v="-"/>
    <s v=""/>
    <s v="28/08/2025 10:55"/>
    <s v="-"/>
    <s v="Flash Express Thailand COD"/>
    <s v="Tiktok"/>
    <s v="จ่ายทีหลัง / COD"/>
    <s v=""/>
    <s v="THT0301238MWH6Z"/>
    <s v="28/08/2025 10:55"/>
  </r>
  <r>
    <x v="8"/>
    <x v="8"/>
    <n v="50"/>
    <n v="1"/>
    <s v="FSN93"/>
    <n v="100"/>
    <n v="0"/>
    <s v="ร้านที่2"/>
    <s v="ท***ี  ท***์ตำแย"/>
    <s v="ขอนแก่น"/>
    <s v="-"/>
    <s v=""/>
    <s v="28/08/2025 10:55"/>
    <s v="-"/>
    <s v="Flash Express Thailand COD"/>
    <s v="Tiktok"/>
    <s v="จ่ายทีหลัง / COD"/>
    <s v=""/>
    <s v="THT0301238MWH6Z"/>
    <s v="28/08/2025 10:55"/>
  </r>
  <r>
    <x v="6"/>
    <x v="6"/>
    <n v="50"/>
    <n v="2"/>
    <s v="FSN92"/>
    <n v="200"/>
    <n v="0"/>
    <s v="ร้านที่2"/>
    <s v="อ***ลี โ***์ศิริ"/>
    <s v="นครราชสีมา"/>
    <s v="-"/>
    <s v=""/>
    <s v="28/08/2025 10:54"/>
    <s v="-"/>
    <s v="J&amp;T COD"/>
    <s v="Tiktok"/>
    <s v="จ่ายทีหลัง / COD"/>
    <s v=""/>
    <s v="763162810841"/>
    <s v="28/08/2025 10:55"/>
  </r>
  <r>
    <x v="7"/>
    <x v="7"/>
    <n v="50"/>
    <n v="2"/>
    <s v="FSN92"/>
    <n v="200"/>
    <n v="0"/>
    <s v="ร้านที่2"/>
    <s v="อ***ลี โ***์ศิริ"/>
    <s v="นครราชสีมา"/>
    <s v="-"/>
    <s v=""/>
    <s v="28/08/2025 10:54"/>
    <s v="-"/>
    <s v="J&amp;T COD"/>
    <s v="Tiktok"/>
    <s v="จ่ายทีหลัง / COD"/>
    <s v=""/>
    <s v="763162810841"/>
    <s v="28/08/2025 10:55"/>
  </r>
  <r>
    <x v="8"/>
    <x v="8"/>
    <n v="50"/>
    <n v="2"/>
    <s v="FSN92"/>
    <n v="200"/>
    <n v="0"/>
    <s v="ร้านที่2"/>
    <s v="อ***ลี โ***์ศิริ"/>
    <s v="นครราชสีมา"/>
    <s v="-"/>
    <s v=""/>
    <s v="28/08/2025 10:54"/>
    <s v="-"/>
    <s v="J&amp;T COD"/>
    <s v="Tiktok"/>
    <s v="จ่ายทีหลัง / COD"/>
    <s v=""/>
    <s v="763162810841"/>
    <s v="28/08/2025 10:55"/>
  </r>
  <r>
    <x v="6"/>
    <x v="6"/>
    <n v="50"/>
    <n v="1"/>
    <s v="FSN91"/>
    <n v="100"/>
    <n v="0"/>
    <s v="ร้านที่2"/>
    <s v="น***ยา​ เ***ห์​ดี"/>
    <s v="ชุมพร"/>
    <s v="-"/>
    <s v=""/>
    <s v="28/08/2025 10:53"/>
    <s v="-"/>
    <s v="J&amp;T COD"/>
    <s v="Tiktok"/>
    <s v="จ่ายทีหลัง / COD"/>
    <s v=""/>
    <s v="-"/>
    <s v="28/08/2025 10:54"/>
  </r>
  <r>
    <x v="7"/>
    <x v="7"/>
    <n v="50"/>
    <n v="1"/>
    <s v="FSN91"/>
    <n v="100"/>
    <n v="0"/>
    <s v="ร้านที่2"/>
    <s v="น***ยา​ เ***ห์​ดี"/>
    <s v="ชุมพร"/>
    <s v="-"/>
    <s v=""/>
    <s v="28/08/2025 10:53"/>
    <s v="-"/>
    <s v="J&amp;T COD"/>
    <s v="Tiktok"/>
    <s v="จ่ายทีหลัง / COD"/>
    <s v=""/>
    <s v="-"/>
    <s v="28/08/2025 10:54"/>
  </r>
  <r>
    <x v="8"/>
    <x v="8"/>
    <n v="50"/>
    <n v="1"/>
    <s v="FSN91"/>
    <n v="100"/>
    <n v="0"/>
    <s v="ร้านที่2"/>
    <s v="น***ยา​ เ***ห์​ดี"/>
    <s v="ชุมพร"/>
    <s v="-"/>
    <s v=""/>
    <s v="28/08/2025 10:53"/>
    <s v="-"/>
    <s v="J&amp;T COD"/>
    <s v="Tiktok"/>
    <s v="จ่ายทีหลัง / COD"/>
    <s v=""/>
    <s v="-"/>
    <s v="28/08/2025 10:54"/>
  </r>
  <r>
    <x v="4"/>
    <x v="4"/>
    <n v="66.666666666666671"/>
    <n v="3"/>
    <s v="FSN90"/>
    <n v="200"/>
    <n v="0"/>
    <s v="ร้านที่2"/>
    <s v="เ***"/>
    <s v="ประจวบคีรีขันธ์"/>
    <s v="-"/>
    <s v=""/>
    <s v="28/08/2025 10:53"/>
    <s v="-"/>
    <s v="J&amp;T Express"/>
    <s v="Tiktok"/>
    <s v="tiktok"/>
    <s v=""/>
    <s v="-"/>
    <s v="28/08/2025 10:53"/>
  </r>
  <r>
    <x v="6"/>
    <x v="6"/>
    <n v="50"/>
    <n v="1"/>
    <s v="FSN90"/>
    <n v="200"/>
    <n v="0"/>
    <s v="ร้านที่2"/>
    <s v="เ***"/>
    <s v="ประจวบคีรีขันธ์"/>
    <s v="-"/>
    <s v=""/>
    <s v="28/08/2025 10:53"/>
    <s v="-"/>
    <s v="J&amp;T Express"/>
    <s v="Tiktok"/>
    <s v="tiktok"/>
    <s v=""/>
    <s v="-"/>
    <s v="28/08/2025 10:53"/>
  </r>
  <r>
    <x v="7"/>
    <x v="7"/>
    <n v="50"/>
    <n v="1"/>
    <s v="FSN90"/>
    <n v="200"/>
    <n v="0"/>
    <s v="ร้านที่2"/>
    <s v="เ***"/>
    <s v="ประจวบคีรีขันธ์"/>
    <s v="-"/>
    <s v=""/>
    <s v="28/08/2025 10:53"/>
    <s v="-"/>
    <s v="J&amp;T Express"/>
    <s v="Tiktok"/>
    <s v="tiktok"/>
    <s v=""/>
    <s v="-"/>
    <s v="28/08/2025 10:53"/>
  </r>
  <r>
    <x v="8"/>
    <x v="8"/>
    <n v="50"/>
    <n v="1"/>
    <s v="FSN90"/>
    <n v="200"/>
    <n v="0"/>
    <s v="ร้านที่2"/>
    <s v="เ***"/>
    <s v="ประจวบคีรีขันธ์"/>
    <s v="-"/>
    <s v=""/>
    <s v="28/08/2025 10:53"/>
    <s v="-"/>
    <s v="J&amp;T Express"/>
    <s v="Tiktok"/>
    <s v="tiktok"/>
    <s v=""/>
    <s v="-"/>
    <s v="28/08/2025 10:53"/>
  </r>
  <r>
    <x v="6"/>
    <x v="6"/>
    <n v="50"/>
    <n v="1"/>
    <s v="FSN88"/>
    <n v="100"/>
    <n v="0"/>
    <s v="ร้านที่2"/>
    <s v="ธ***ิป"/>
    <s v="ฉะเชิงเทรา"/>
    <s v="-"/>
    <s v=""/>
    <s v="28/08/2025 10:48"/>
    <s v="-"/>
    <s v="J&amp;T COD"/>
    <s v="Tiktok"/>
    <s v="จ่ายทีหลัง / COD"/>
    <s v=""/>
    <s v="-"/>
    <s v="28/08/2025 10:48"/>
  </r>
  <r>
    <x v="7"/>
    <x v="7"/>
    <n v="50"/>
    <n v="1"/>
    <s v="FSN88"/>
    <n v="100"/>
    <n v="0"/>
    <s v="ร้านที่2"/>
    <s v="ธ***ิป"/>
    <s v="ฉะเชิงเทรา"/>
    <s v="-"/>
    <s v=""/>
    <s v="28/08/2025 10:48"/>
    <s v="-"/>
    <s v="J&amp;T COD"/>
    <s v="Tiktok"/>
    <s v="จ่ายทีหลัง / COD"/>
    <s v=""/>
    <s v="-"/>
    <s v="28/08/2025 10:48"/>
  </r>
  <r>
    <x v="8"/>
    <x v="8"/>
    <n v="50"/>
    <n v="1"/>
    <s v="FSN88"/>
    <n v="100"/>
    <n v="0"/>
    <s v="ร้านที่2"/>
    <s v="ธ***ิป"/>
    <s v="ฉะเชิงเทรา"/>
    <s v="-"/>
    <s v=""/>
    <s v="28/08/2025 10:48"/>
    <s v="-"/>
    <s v="J&amp;T COD"/>
    <s v="Tiktok"/>
    <s v="จ่ายทีหลัง / COD"/>
    <s v=""/>
    <s v="-"/>
    <s v="28/08/2025 10:48"/>
  </r>
  <r>
    <x v="6"/>
    <x v="6"/>
    <n v="50"/>
    <n v="2"/>
    <s v="FSN86"/>
    <n v="200"/>
    <n v="0"/>
    <s v="ร้านที่2"/>
    <s v="ม***ดา แ***คำ"/>
    <s v="กำแพงเพชร"/>
    <s v="-"/>
    <s v=""/>
    <s v="28/08/2025 10:45"/>
    <s v="-"/>
    <s v="J&amp;T COD"/>
    <s v="Tiktok"/>
    <s v="จ่ายทีหลัง / COD"/>
    <s v=""/>
    <s v="763190010844"/>
    <s v="28/08/2025 10:45"/>
  </r>
  <r>
    <x v="7"/>
    <x v="7"/>
    <n v="50"/>
    <n v="2"/>
    <s v="FSN86"/>
    <n v="200"/>
    <n v="0"/>
    <s v="ร้านที่2"/>
    <s v="ม***ดา แ***คำ"/>
    <s v="กำแพงเพชร"/>
    <s v="-"/>
    <s v=""/>
    <s v="28/08/2025 10:45"/>
    <s v="-"/>
    <s v="J&amp;T COD"/>
    <s v="Tiktok"/>
    <s v="จ่ายทีหลัง / COD"/>
    <s v=""/>
    <s v="763190010844"/>
    <s v="28/08/2025 10:45"/>
  </r>
  <r>
    <x v="8"/>
    <x v="8"/>
    <n v="50"/>
    <n v="2"/>
    <s v="FSN86"/>
    <n v="200"/>
    <n v="0"/>
    <s v="ร้านที่2"/>
    <s v="ม***ดา แ***คำ"/>
    <s v="กำแพงเพชร"/>
    <s v="-"/>
    <s v=""/>
    <s v="28/08/2025 10:45"/>
    <s v="-"/>
    <s v="J&amp;T COD"/>
    <s v="Tiktok"/>
    <s v="จ่ายทีหลัง / COD"/>
    <s v=""/>
    <s v="763190010844"/>
    <s v="28/08/2025 10:45"/>
  </r>
  <r>
    <x v="8"/>
    <x v="8"/>
    <n v="40"/>
    <n v="3"/>
    <s v="FSN83"/>
    <n v="114"/>
    <n v="0"/>
    <s v="ร้านที่1"/>
    <s v="พ******)"/>
    <s v="******ลขที่ 52/195 ซ.เอกประจิม 2/2 ตำบลหลักหก อำเภอเมืองปทุมธานี จังหวัดปทุมธานี 12000"/>
    <s v="12000"/>
    <s v="72"/>
    <s v="28/08/2025 10:43"/>
    <s v="-"/>
    <s v="SPX Express"/>
    <s v="Shopee"/>
    <s v="shopee"/>
    <s v=""/>
    <s v="TH2525602710812"/>
    <s v="28/08/2025 10:43"/>
  </r>
  <r>
    <x v="1"/>
    <x v="1"/>
    <n v="50"/>
    <n v="6"/>
    <s v="FSN82"/>
    <n v="200"/>
    <n v="0"/>
    <s v="ร้านที่2"/>
    <s v="ร***ย"/>
    <s v="ปทุมธานี"/>
    <s v="-"/>
    <s v=""/>
    <s v="28/08/2025 10:42"/>
    <s v="-"/>
    <s v="J&amp;T COD"/>
    <s v="Tiktok"/>
    <s v="จ่ายทีหลัง / COD"/>
    <s v=""/>
    <s v="-"/>
    <s v="28/08/2025 10:42"/>
  </r>
  <r>
    <x v="6"/>
    <x v="6"/>
    <n v="50"/>
    <n v="1"/>
    <s v="FSN81"/>
    <n v="100"/>
    <n v="0"/>
    <s v="ร้านที่2"/>
    <s v="ก***นา น***ัต์"/>
    <s v="เทศบาลนครลำปาง"/>
    <s v="-"/>
    <s v=""/>
    <s v="28/08/2025 10:38"/>
    <s v="-"/>
    <s v="J&amp;T COD"/>
    <s v="Tiktok"/>
    <s v="จ่ายทีหลัง / COD"/>
    <s v=""/>
    <s v="-"/>
    <s v="28/08/2025 10:38"/>
  </r>
  <r>
    <x v="7"/>
    <x v="7"/>
    <n v="50"/>
    <n v="1"/>
    <s v="FSN81"/>
    <n v="100"/>
    <n v="0"/>
    <s v="ร้านที่2"/>
    <s v="ก***นา น***ัต์"/>
    <s v="เทศบาลนครลำปาง"/>
    <s v="-"/>
    <s v=""/>
    <s v="28/08/2025 10:38"/>
    <s v="-"/>
    <s v="J&amp;T COD"/>
    <s v="Tiktok"/>
    <s v="จ่ายทีหลัง / COD"/>
    <s v=""/>
    <s v="-"/>
    <s v="28/08/2025 10:38"/>
  </r>
  <r>
    <x v="8"/>
    <x v="8"/>
    <n v="50"/>
    <n v="1"/>
    <s v="FSN81"/>
    <n v="100"/>
    <n v="0"/>
    <s v="ร้านที่2"/>
    <s v="ก***นา น***ัต์"/>
    <s v="เทศบาลนครลำปาง"/>
    <s v="-"/>
    <s v=""/>
    <s v="28/08/2025 10:38"/>
    <s v="-"/>
    <s v="J&amp;T COD"/>
    <s v="Tiktok"/>
    <s v="จ่ายทีหลัง / COD"/>
    <s v=""/>
    <s v="-"/>
    <s v="28/08/2025 10:38"/>
  </r>
  <r>
    <x v="6"/>
    <x v="6"/>
    <n v="50"/>
    <n v="2"/>
    <s v="FSN80"/>
    <n v="200"/>
    <n v="0"/>
    <s v="ร้านที่2"/>
    <s v="ป***ฒิ จ***ร์เวียงชัย"/>
    <s v="ชลบุรี"/>
    <s v="-"/>
    <s v=""/>
    <s v="28/08/2025 10:37"/>
    <s v="-"/>
    <s v="J&amp;T Express"/>
    <s v="Tiktok"/>
    <s v="tiktok"/>
    <s v=""/>
    <s v="763101117881"/>
    <s v="28/08/2025 10:37"/>
  </r>
  <r>
    <x v="7"/>
    <x v="7"/>
    <n v="50"/>
    <n v="2"/>
    <s v="FSN80"/>
    <n v="200"/>
    <n v="0"/>
    <s v="ร้านที่2"/>
    <s v="ป***ฒิ จ***ร์เวียงชัย"/>
    <s v="ชลบุรี"/>
    <s v="-"/>
    <s v=""/>
    <s v="28/08/2025 10:37"/>
    <s v="-"/>
    <s v="J&amp;T Express"/>
    <s v="Tiktok"/>
    <s v="tiktok"/>
    <s v=""/>
    <s v="763101117881"/>
    <s v="28/08/2025 10:37"/>
  </r>
  <r>
    <x v="8"/>
    <x v="8"/>
    <n v="50"/>
    <n v="2"/>
    <s v="FSN80"/>
    <n v="200"/>
    <n v="0"/>
    <s v="ร้านที่2"/>
    <s v="ป***ฒิ จ***ร์เวียงชัย"/>
    <s v="ชลบุรี"/>
    <s v="-"/>
    <s v=""/>
    <s v="28/08/2025 10:37"/>
    <s v="-"/>
    <s v="J&amp;T Express"/>
    <s v="Tiktok"/>
    <s v="tiktok"/>
    <s v=""/>
    <s v="763101117881"/>
    <s v="28/08/2025 10:37"/>
  </r>
  <r>
    <x v="6"/>
    <x v="6"/>
    <n v="50"/>
    <n v="1"/>
    <s v="FSN79"/>
    <n v="100"/>
    <n v="0"/>
    <s v="ร้านที่2"/>
    <s v="T***g"/>
    <s v="กรุงเทพฯ"/>
    <s v="-"/>
    <s v=""/>
    <s v="28/08/2025 10:37"/>
    <s v="-"/>
    <s v="J&amp;T COD"/>
    <s v="Tiktok"/>
    <s v="จ่ายทีหลัง / COD"/>
    <s v=""/>
    <s v="-"/>
    <s v="28/08/2025 10:37"/>
  </r>
  <r>
    <x v="7"/>
    <x v="7"/>
    <n v="50"/>
    <n v="1"/>
    <s v="FSN79"/>
    <n v="100"/>
    <n v="0"/>
    <s v="ร้านที่2"/>
    <s v="T***g"/>
    <s v="กรุงเทพฯ"/>
    <s v="-"/>
    <s v=""/>
    <s v="28/08/2025 10:37"/>
    <s v="-"/>
    <s v="J&amp;T COD"/>
    <s v="Tiktok"/>
    <s v="จ่ายทีหลัง / COD"/>
    <s v=""/>
    <s v="-"/>
    <s v="28/08/2025 10:37"/>
  </r>
  <r>
    <x v="8"/>
    <x v="8"/>
    <n v="50"/>
    <n v="1"/>
    <s v="FSN79"/>
    <n v="100"/>
    <n v="0"/>
    <s v="ร้านที่2"/>
    <s v="T***g"/>
    <s v="กรุงเทพฯ"/>
    <s v="-"/>
    <s v=""/>
    <s v="28/08/2025 10:37"/>
    <s v="-"/>
    <s v="J&amp;T COD"/>
    <s v="Tiktok"/>
    <s v="จ่ายทีหลัง / COD"/>
    <s v=""/>
    <s v="-"/>
    <s v="28/08/2025 10:37"/>
  </r>
  <r>
    <x v="5"/>
    <x v="5"/>
    <n v="54.5"/>
    <n v="2"/>
    <s v="FSN78"/>
    <n v="427"/>
    <n v="64"/>
    <s v="ร้านที่1"/>
    <s v="นาย ประสิทธิ์ เท่าสิงห์"/>
    <s v="139 หมู่ 3 ตำบลพระครู อำเภอเมือง · พระครู/ Phra Khru_x000a__x000a_เมืองบุรีรัมย์/ Mueang Buri Ramบุรีรัมย์/ Buriram_x000a_31000"/>
    <s v="31000"/>
    <s v="660943948182"/>
    <s v="28/08/2025 10:38"/>
    <s v="-"/>
    <s v="Kerry_dropoff"/>
    <s v="Lazada"/>
    <s v="lazada"/>
    <s v=""/>
    <s v="-"/>
    <s v="28/08/2025 10:36"/>
  </r>
  <r>
    <x v="1"/>
    <x v="1"/>
    <n v="50"/>
    <n v="6"/>
    <s v="FSN78"/>
    <n v="427"/>
    <n v="64"/>
    <s v="ร้านที่1"/>
    <s v="นาย ประสิทธิ์ เท่าสิงห์"/>
    <s v="139 หมู่ 3 ตำบลพระครู อำเภอเมือง · พระครู/ Phra Khru_x000a__x000a_เมืองบุรีรัมย์/ Mueang Buri Ramบุรีรัมย์/ Buriram_x000a_31000"/>
    <s v="31000"/>
    <s v="660943948182"/>
    <s v="28/08/2025 10:38"/>
    <s v="-"/>
    <s v="Kerry_dropoff"/>
    <s v="Lazada"/>
    <s v="lazada"/>
    <s v=""/>
    <s v="-"/>
    <s v="28/08/2025 10:36"/>
  </r>
  <r>
    <x v="6"/>
    <x v="6"/>
    <n v="50"/>
    <n v="1"/>
    <s v="FSN77"/>
    <n v="100"/>
    <n v="0"/>
    <s v="ร้านที่2"/>
    <s v="พ***พย์  ช***ิรัตน์"/>
    <s v="สงขลา"/>
    <s v="-"/>
    <s v=""/>
    <s v="28/08/2025 10:36"/>
    <s v="-"/>
    <s v="J&amp;T COD"/>
    <s v="Tiktok"/>
    <s v="จ่ายทีหลัง / COD"/>
    <s v=""/>
    <s v="-"/>
    <s v="28/08/2025 10:36"/>
  </r>
  <r>
    <x v="7"/>
    <x v="7"/>
    <n v="50"/>
    <n v="1"/>
    <s v="FSN77"/>
    <n v="100"/>
    <n v="0"/>
    <s v="ร้านที่2"/>
    <s v="พ***พย์  ช***ิรัตน์"/>
    <s v="สงขลา"/>
    <s v="-"/>
    <s v=""/>
    <s v="28/08/2025 10:36"/>
    <s v="-"/>
    <s v="J&amp;T COD"/>
    <s v="Tiktok"/>
    <s v="จ่ายทีหลัง / COD"/>
    <s v=""/>
    <s v="-"/>
    <s v="28/08/2025 10:36"/>
  </r>
  <r>
    <x v="8"/>
    <x v="8"/>
    <n v="50"/>
    <n v="1"/>
    <s v="FSN77"/>
    <n v="100"/>
    <n v="0"/>
    <s v="ร้านที่2"/>
    <s v="พ***พย์  ช***ิรัตน์"/>
    <s v="สงขลา"/>
    <s v="-"/>
    <s v=""/>
    <s v="28/08/2025 10:36"/>
    <s v="-"/>
    <s v="J&amp;T COD"/>
    <s v="Tiktok"/>
    <s v="จ่ายทีหลัง / COD"/>
    <s v=""/>
    <s v="-"/>
    <s v="28/08/2025 10:36"/>
  </r>
  <r>
    <x v="4"/>
    <x v="4"/>
    <n v="66.666666666666671"/>
    <n v="3"/>
    <s v="FSN76"/>
    <n v="200"/>
    <n v="0"/>
    <s v="ร้านที่2"/>
    <s v="น***น้องนั้นแหละ"/>
    <s v="พังงา"/>
    <s v="-"/>
    <s v=""/>
    <s v="28/08/2025 10:36"/>
    <s v="-"/>
    <s v="J&amp;T COD"/>
    <s v="Tiktok"/>
    <s v="จ่ายทีหลัง / COD"/>
    <s v=""/>
    <s v="-"/>
    <s v="28/08/2025 10:36"/>
  </r>
  <r>
    <x v="6"/>
    <x v="6"/>
    <n v="50"/>
    <n v="1"/>
    <s v="FSN76"/>
    <n v="200"/>
    <n v="0"/>
    <s v="ร้านที่2"/>
    <s v="น***น้องนั้นแหละ"/>
    <s v="พังงา"/>
    <s v="-"/>
    <s v=""/>
    <s v="28/08/2025 10:36"/>
    <s v="-"/>
    <s v="J&amp;T COD"/>
    <s v="Tiktok"/>
    <s v="จ่ายทีหลัง / COD"/>
    <s v=""/>
    <s v="-"/>
    <s v="28/08/2025 10:36"/>
  </r>
  <r>
    <x v="7"/>
    <x v="7"/>
    <n v="50"/>
    <n v="1"/>
    <s v="FSN76"/>
    <n v="200"/>
    <n v="0"/>
    <s v="ร้านที่2"/>
    <s v="น***น้องนั้นแหละ"/>
    <s v="พังงา"/>
    <s v="-"/>
    <s v=""/>
    <s v="28/08/2025 10:36"/>
    <s v="-"/>
    <s v="J&amp;T COD"/>
    <s v="Tiktok"/>
    <s v="จ่ายทีหลัง / COD"/>
    <s v=""/>
    <s v="-"/>
    <s v="28/08/2025 10:36"/>
  </r>
  <r>
    <x v="8"/>
    <x v="8"/>
    <n v="50"/>
    <n v="1"/>
    <s v="FSN76"/>
    <n v="200"/>
    <n v="0"/>
    <s v="ร้านที่2"/>
    <s v="น***น้องนั้นแหละ"/>
    <s v="พังงา"/>
    <s v="-"/>
    <s v=""/>
    <s v="28/08/2025 10:36"/>
    <s v="-"/>
    <s v="J&amp;T COD"/>
    <s v="Tiktok"/>
    <s v="จ่ายทีหลัง / COD"/>
    <s v=""/>
    <s v="-"/>
    <s v="28/08/2025 10:36"/>
  </r>
  <r>
    <x v="0"/>
    <x v="12"/>
    <n v="72"/>
    <n v="2"/>
    <s v="FSN75"/>
    <n v="170"/>
    <n v="26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28/08/2025 10:34"/>
    <s v="-"/>
    <s v="Kerry_dropoff"/>
    <s v="Lazada"/>
    <s v="lazada"/>
    <s v=""/>
    <s v="LEXPU0602181029"/>
    <s v="28/08/2025 10:34"/>
  </r>
  <r>
    <x v="7"/>
    <x v="7"/>
    <n v="33.333333333333336"/>
    <n v="3"/>
    <s v="FSN74"/>
    <n v="400"/>
    <n v="0"/>
    <s v="ร้านที่2"/>
    <s v="น***ช ป***ตังโข"/>
    <s v="ยโสธร"/>
    <s v="-"/>
    <s v=""/>
    <s v="28/08/2025 10:32"/>
    <s v="-"/>
    <s v="J&amp;T COD"/>
    <s v="Tiktok"/>
    <s v="จ่ายทีหลัง / COD"/>
    <s v=""/>
    <s v="-"/>
    <s v="28/08/2025 10:33"/>
  </r>
  <r>
    <x v="4"/>
    <x v="4"/>
    <n v="66.666666666666671"/>
    <n v="3"/>
    <s v="FSN74"/>
    <n v="400"/>
    <n v="0"/>
    <s v="ร้านที่2"/>
    <s v="น***ช ป***ตังโข"/>
    <s v="ยโสธร"/>
    <s v="-"/>
    <s v=""/>
    <s v="28/08/2025 10:32"/>
    <s v="-"/>
    <s v="J&amp;T COD"/>
    <s v="Tiktok"/>
    <s v="จ่ายทีหลัง / COD"/>
    <s v=""/>
    <s v="-"/>
    <s v="28/08/2025 10:33"/>
  </r>
  <r>
    <x v="1"/>
    <x v="1"/>
    <n v="50"/>
    <n v="6"/>
    <s v="FSN74"/>
    <n v="400"/>
    <n v="0"/>
    <s v="ร้านที่2"/>
    <s v="น***ช ป***ตังโข"/>
    <s v="ยโสธร"/>
    <s v="-"/>
    <s v=""/>
    <s v="28/08/2025 10:32"/>
    <s v="-"/>
    <s v="J&amp;T COD"/>
    <s v="Tiktok"/>
    <s v="จ่ายทีหลัง / COD"/>
    <s v=""/>
    <s v="-"/>
    <s v="28/08/2025 10:33"/>
  </r>
  <r>
    <x v="4"/>
    <x v="4"/>
    <n v="66.666666666666671"/>
    <n v="3"/>
    <s v="FSN73"/>
    <n v="100"/>
    <n v="0"/>
    <s v="ร้านที่2"/>
    <s v="พ***นกร  ก***ิสาโร"/>
    <s v="พระนครศรีอยุธยา"/>
    <s v="-"/>
    <s v=""/>
    <s v="28/08/2025 10:34"/>
    <s v="-"/>
    <s v="J&amp;T Express"/>
    <s v="Tiktok"/>
    <s v="tiktok"/>
    <s v=""/>
    <s v="763162706843"/>
    <s v="28/08/2025 10:32"/>
  </r>
  <r>
    <x v="6"/>
    <x v="6"/>
    <n v="50"/>
    <n v="2"/>
    <s v="FSN72"/>
    <n v="200"/>
    <n v="0"/>
    <s v="ร้านที่2"/>
    <s v="ช***า ส***ท์"/>
    <s v="สกลนคร"/>
    <s v="-"/>
    <s v=""/>
    <s v="28/08/2025 10:32"/>
    <s v="-"/>
    <s v="J&amp;T Express"/>
    <s v="Tiktok"/>
    <s v="tiktok"/>
    <s v=""/>
    <s v="763131804890"/>
    <s v="28/08/2025 10:32"/>
  </r>
  <r>
    <x v="7"/>
    <x v="7"/>
    <n v="50"/>
    <n v="2"/>
    <s v="FSN72"/>
    <n v="200"/>
    <n v="0"/>
    <s v="ร้านที่2"/>
    <s v="ช***า ส***ท์"/>
    <s v="สกลนคร"/>
    <s v="-"/>
    <s v=""/>
    <s v="28/08/2025 10:32"/>
    <s v="-"/>
    <s v="J&amp;T Express"/>
    <s v="Tiktok"/>
    <s v="tiktok"/>
    <s v=""/>
    <s v="763131804890"/>
    <s v="28/08/2025 10:32"/>
  </r>
  <r>
    <x v="8"/>
    <x v="8"/>
    <n v="50"/>
    <n v="2"/>
    <s v="FSN72"/>
    <n v="200"/>
    <n v="0"/>
    <s v="ร้านที่2"/>
    <s v="ช***า ส***ท์"/>
    <s v="สกลนคร"/>
    <s v="-"/>
    <s v=""/>
    <s v="28/08/2025 10:32"/>
    <s v="-"/>
    <s v="J&amp;T Express"/>
    <s v="Tiktok"/>
    <s v="tiktok"/>
    <s v=""/>
    <s v="763131804890"/>
    <s v="28/08/2025 10:32"/>
  </r>
  <r>
    <x v="6"/>
    <x v="6"/>
    <n v="50"/>
    <n v="1"/>
    <s v="FSN71"/>
    <n v="100"/>
    <n v="0"/>
    <s v="ร้านที่2"/>
    <s v="ว***า ส***ฤทธิ์"/>
    <s v="สุราษฎร์ธานี"/>
    <s v="-"/>
    <s v=""/>
    <s v="28/08/2025 10:31"/>
    <s v="-"/>
    <s v="J&amp;T COD"/>
    <s v="Tiktok"/>
    <s v="จ่ายทีหลัง / COD"/>
    <s v=""/>
    <s v="-"/>
    <s v="28/08/2025 10:31"/>
  </r>
  <r>
    <x v="7"/>
    <x v="7"/>
    <n v="50"/>
    <n v="1"/>
    <s v="FSN71"/>
    <n v="100"/>
    <n v="0"/>
    <s v="ร้านที่2"/>
    <s v="ว***า ส***ฤทธิ์"/>
    <s v="สุราษฎร์ธานี"/>
    <s v="-"/>
    <s v=""/>
    <s v="28/08/2025 10:31"/>
    <s v="-"/>
    <s v="J&amp;T COD"/>
    <s v="Tiktok"/>
    <s v="จ่ายทีหลัง / COD"/>
    <s v=""/>
    <s v="-"/>
    <s v="28/08/2025 10:31"/>
  </r>
  <r>
    <x v="8"/>
    <x v="8"/>
    <n v="50"/>
    <n v="1"/>
    <s v="FSN71"/>
    <n v="100"/>
    <n v="0"/>
    <s v="ร้านที่2"/>
    <s v="ว***า ส***ฤทธิ์"/>
    <s v="สุราษฎร์ธานี"/>
    <s v="-"/>
    <s v=""/>
    <s v="28/08/2025 10:31"/>
    <s v="-"/>
    <s v="J&amp;T COD"/>
    <s v="Tiktok"/>
    <s v="จ่ายทีหลัง / COD"/>
    <s v=""/>
    <s v="-"/>
    <s v="28/08/2025 10:31"/>
  </r>
  <r>
    <x v="4"/>
    <x v="4"/>
    <n v="66.666666666666671"/>
    <n v="3"/>
    <s v="FSN70"/>
    <n v="200"/>
    <n v="0"/>
    <s v="ร้านที่2"/>
    <s v="ว*** ก***ท์"/>
    <s v="สระบุรี"/>
    <s v="-"/>
    <s v=""/>
    <s v="28/08/2025 10:29"/>
    <s v="-"/>
    <s v="J&amp;T Express"/>
    <s v="Tiktok"/>
    <s v="tiktok"/>
    <s v=""/>
    <s v="-"/>
    <s v="28/08/2025 10:29"/>
  </r>
  <r>
    <x v="6"/>
    <x v="6"/>
    <n v="50"/>
    <n v="1"/>
    <s v="FSN70"/>
    <n v="200"/>
    <n v="0"/>
    <s v="ร้านที่2"/>
    <s v="ว*** ก***ท์"/>
    <s v="สระบุรี"/>
    <s v="-"/>
    <s v=""/>
    <s v="28/08/2025 10:29"/>
    <s v="-"/>
    <s v="J&amp;T Express"/>
    <s v="Tiktok"/>
    <s v="tiktok"/>
    <s v=""/>
    <s v="-"/>
    <s v="28/08/2025 10:29"/>
  </r>
  <r>
    <x v="7"/>
    <x v="7"/>
    <n v="50"/>
    <n v="1"/>
    <s v="FSN70"/>
    <n v="200"/>
    <n v="0"/>
    <s v="ร้านที่2"/>
    <s v="ว*** ก***ท์"/>
    <s v="สระบุรี"/>
    <s v="-"/>
    <s v=""/>
    <s v="28/08/2025 10:29"/>
    <s v="-"/>
    <s v="J&amp;T Express"/>
    <s v="Tiktok"/>
    <s v="tiktok"/>
    <s v=""/>
    <s v="-"/>
    <s v="28/08/2025 10:29"/>
  </r>
  <r>
    <x v="8"/>
    <x v="8"/>
    <n v="50"/>
    <n v="1"/>
    <s v="FSN70"/>
    <n v="200"/>
    <n v="0"/>
    <s v="ร้านที่2"/>
    <s v="ว*** ก***ท์"/>
    <s v="สระบุรี"/>
    <s v="-"/>
    <s v=""/>
    <s v="28/08/2025 10:29"/>
    <s v="-"/>
    <s v="J&amp;T Express"/>
    <s v="Tiktok"/>
    <s v="tiktok"/>
    <s v=""/>
    <s v="-"/>
    <s v="28/08/2025 10:29"/>
  </r>
  <r>
    <x v="1"/>
    <x v="1"/>
    <n v="33.333333333333336"/>
    <n v="3"/>
    <s v="FSN68"/>
    <n v="100"/>
    <n v="0"/>
    <s v="ร้านที่2"/>
    <s v="ภ***ทร"/>
    <s v="กาญจนบุรี"/>
    <s v="-"/>
    <s v=""/>
    <s v="28/08/2025 10:28"/>
    <s v="-"/>
    <s v="J&amp;T COD"/>
    <s v="Tiktok"/>
    <s v="จ่ายทีหลัง / COD"/>
    <s v=""/>
    <s v="-"/>
    <s v="28/08/2025 10:28"/>
  </r>
  <r>
    <x v="1"/>
    <x v="1"/>
    <n v="50"/>
    <n v="12"/>
    <s v="FSN66"/>
    <n v="400"/>
    <n v="0"/>
    <s v="ร้านที่2"/>
    <s v="ส***ล ส***วน"/>
    <s v="สุรินทร์"/>
    <s v="-"/>
    <s v=""/>
    <s v="28/08/2025 10:25"/>
    <s v="-"/>
    <s v="J&amp;T COD"/>
    <s v="Tiktok"/>
    <s v="จ่ายทีหลัง / COD"/>
    <s v=""/>
    <s v="-"/>
    <s v="28/08/2025 10:25"/>
  </r>
  <r>
    <x v="6"/>
    <x v="6"/>
    <n v="50"/>
    <n v="1"/>
    <s v="FSN65"/>
    <n v="100"/>
    <n v="0"/>
    <s v="ร้านที่2"/>
    <s v="ส***รัตน์ ว***ษา"/>
    <s v="เชียงใหม่"/>
    <s v="-"/>
    <s v=""/>
    <s v="28/08/2025 10:25"/>
    <s v="-"/>
    <s v="J&amp;T COD"/>
    <s v="Tiktok"/>
    <s v="จ่ายทีหลัง / COD"/>
    <s v=""/>
    <s v="-"/>
    <s v="28/08/2025 10:25"/>
  </r>
  <r>
    <x v="7"/>
    <x v="7"/>
    <n v="50"/>
    <n v="1"/>
    <s v="FSN65"/>
    <n v="100"/>
    <n v="0"/>
    <s v="ร้านที่2"/>
    <s v="ส***รัตน์ ว***ษา"/>
    <s v="เชียงใหม่"/>
    <s v="-"/>
    <s v=""/>
    <s v="28/08/2025 10:25"/>
    <s v="-"/>
    <s v="J&amp;T COD"/>
    <s v="Tiktok"/>
    <s v="จ่ายทีหลัง / COD"/>
    <s v=""/>
    <s v="-"/>
    <s v="28/08/2025 10:25"/>
  </r>
  <r>
    <x v="8"/>
    <x v="8"/>
    <n v="50"/>
    <n v="1"/>
    <s v="FSN65"/>
    <n v="100"/>
    <n v="0"/>
    <s v="ร้านที่2"/>
    <s v="ส***รัตน์ ว***ษา"/>
    <s v="เชียงใหม่"/>
    <s v="-"/>
    <s v=""/>
    <s v="28/08/2025 10:25"/>
    <s v="-"/>
    <s v="J&amp;T COD"/>
    <s v="Tiktok"/>
    <s v="จ่ายทีหลัง / COD"/>
    <s v=""/>
    <s v="-"/>
    <s v="28/08/2025 10:25"/>
  </r>
  <r>
    <x v="6"/>
    <x v="6"/>
    <n v="50"/>
    <n v="1"/>
    <s v="FSN64"/>
    <n v="100"/>
    <n v="0"/>
    <s v="ร้านที่2"/>
    <s v="ช***ชา เ***าติ"/>
    <s v="ประจวบคีรีขันธ์"/>
    <s v="-"/>
    <s v=""/>
    <s v="28/08/2025 10:24"/>
    <s v="-"/>
    <s v="J&amp;T COD"/>
    <s v="Tiktok"/>
    <s v="จ่ายทีหลัง / COD"/>
    <s v=""/>
    <s v="-"/>
    <s v="28/08/2025 10:24"/>
  </r>
  <r>
    <x v="7"/>
    <x v="7"/>
    <n v="50"/>
    <n v="1"/>
    <s v="FSN64"/>
    <n v="100"/>
    <n v="0"/>
    <s v="ร้านที่2"/>
    <s v="ช***ชา เ***าติ"/>
    <s v="ประจวบคีรีขันธ์"/>
    <s v="-"/>
    <s v=""/>
    <s v="28/08/2025 10:24"/>
    <s v="-"/>
    <s v="J&amp;T COD"/>
    <s v="Tiktok"/>
    <s v="จ่ายทีหลัง / COD"/>
    <s v=""/>
    <s v="-"/>
    <s v="28/08/2025 10:24"/>
  </r>
  <r>
    <x v="8"/>
    <x v="8"/>
    <n v="50"/>
    <n v="1"/>
    <s v="FSN64"/>
    <n v="100"/>
    <n v="0"/>
    <s v="ร้านที่2"/>
    <s v="ช***ชา เ***าติ"/>
    <s v="ประจวบคีรีขันธ์"/>
    <s v="-"/>
    <s v=""/>
    <s v="28/08/2025 10:24"/>
    <s v="-"/>
    <s v="J&amp;T COD"/>
    <s v="Tiktok"/>
    <s v="จ่ายทีหลัง / COD"/>
    <s v=""/>
    <s v="-"/>
    <s v="28/08/2025 10:24"/>
  </r>
  <r>
    <x v="1"/>
    <x v="1"/>
    <n v="50"/>
    <n v="6"/>
    <s v="FSN62"/>
    <n v="200"/>
    <n v="0"/>
    <s v="ร้านที่2"/>
    <s v="อ***รณ ป***ัฒน์"/>
    <s v="ฉะเชิงเทรา"/>
    <s v="-"/>
    <s v=""/>
    <s v="28/08/2025 10:19"/>
    <s v="-"/>
    <s v="J&amp;T COD"/>
    <s v="Tiktok"/>
    <s v="จ่ายทีหลัง / COD"/>
    <s v=""/>
    <s v="-"/>
    <s v="28/08/2025 10:19"/>
  </r>
  <r>
    <x v="10"/>
    <x v="11"/>
    <n v="66.666666666666671"/>
    <n v="3"/>
    <s v="FSN61"/>
    <n v="100"/>
    <n v="0"/>
    <s v="ร้านที่2"/>
    <s v="ส***ย์รัตน์. ศ***ันทร์พรม"/>
    <s v="น่าน"/>
    <s v="-"/>
    <s v=""/>
    <s v="28/08/2025 10:17"/>
    <s v="-"/>
    <s v="J&amp;T COD"/>
    <s v="Tiktok"/>
    <s v="จ่ายทีหลัง / COD"/>
    <s v=""/>
    <s v="763128518832"/>
    <s v="28/08/2025 10:17"/>
  </r>
  <r>
    <x v="6"/>
    <x v="6"/>
    <n v="50"/>
    <n v="1"/>
    <s v="FSN60"/>
    <n v="100"/>
    <n v="0"/>
    <s v="ร้านที่2"/>
    <s v="I***es"/>
    <s v="กรุงเทพฯ"/>
    <s v="-"/>
    <s v=""/>
    <s v="28/08/2025 09:36"/>
    <s v="-"/>
    <s v="J&amp;T COD"/>
    <s v="Tiktok"/>
    <s v="จ่ายทีหลัง / COD"/>
    <s v=""/>
    <s v="-"/>
    <s v="28/08/2025 10:16"/>
  </r>
  <r>
    <x v="7"/>
    <x v="7"/>
    <n v="50"/>
    <n v="1"/>
    <s v="FSN60"/>
    <n v="100"/>
    <n v="0"/>
    <s v="ร้านที่2"/>
    <s v="I***es"/>
    <s v="กรุงเทพฯ"/>
    <s v="-"/>
    <s v=""/>
    <s v="28/08/2025 09:36"/>
    <s v="-"/>
    <s v="J&amp;T COD"/>
    <s v="Tiktok"/>
    <s v="จ่ายทีหลัง / COD"/>
    <s v=""/>
    <s v="-"/>
    <s v="28/08/2025 10:16"/>
  </r>
  <r>
    <x v="8"/>
    <x v="8"/>
    <n v="50"/>
    <n v="1"/>
    <s v="FSN60"/>
    <n v="100"/>
    <n v="0"/>
    <s v="ร้านที่2"/>
    <s v="I***es"/>
    <s v="กรุงเทพฯ"/>
    <s v="-"/>
    <s v=""/>
    <s v="28/08/2025 09:36"/>
    <s v="-"/>
    <s v="J&amp;T COD"/>
    <s v="Tiktok"/>
    <s v="จ่ายทีหลัง / COD"/>
    <s v=""/>
    <s v="-"/>
    <s v="28/08/2025 10:16"/>
  </r>
  <r>
    <x v="0"/>
    <x v="0"/>
    <n v="66.333333333333329"/>
    <n v="3"/>
    <s v="FSN57"/>
    <n v="220"/>
    <n v="0"/>
    <s v="ร้านที่4"/>
    <s v="พ***ักษณ์"/>
    <s v="กรุงเทพฯ"/>
    <s v="-"/>
    <s v=""/>
    <s v="28/08/2025 10:15"/>
    <s v="-"/>
    <s v="J&amp;T COD"/>
    <s v="Tiktok"/>
    <s v="จ่ายทีหลัง / COD"/>
    <s v=""/>
    <s v="763192787755"/>
    <s v="28/08/2025 10:15"/>
  </r>
  <r>
    <x v="1"/>
    <x v="1"/>
    <n v="33.333333333333336"/>
    <n v="3"/>
    <s v="FSN54"/>
    <n v="100"/>
    <n v="0"/>
    <s v="ร้านที่2"/>
    <s v="ป***ี"/>
    <s v="กรุงเทพฯ"/>
    <s v="-"/>
    <s v=""/>
    <s v="28/08/2025 10:13"/>
    <s v="-"/>
    <s v="J&amp;T COD"/>
    <s v="Tiktok"/>
    <s v="จ่ายทีหลัง / COD"/>
    <s v=""/>
    <s v="-"/>
    <s v="28/08/2025 10:13"/>
  </r>
  <r>
    <x v="4"/>
    <x v="4"/>
    <n v="66.666666666666671"/>
    <n v="3"/>
    <s v="FSN52"/>
    <n v="200"/>
    <n v="0"/>
    <s v="ร้านที่2"/>
    <s v="ข***tผลิตใหม่สุดนะคะ ร***วให้ตามจริงขอบคุณมากค่ะ"/>
    <s v="นครศรีธรรมราช"/>
    <s v="-"/>
    <s v=""/>
    <s v="28/08/2025 10:10"/>
    <s v="-"/>
    <s v="J&amp;T COD"/>
    <s v="Tiktok"/>
    <s v="จ่ายทีหลัง / COD"/>
    <s v=""/>
    <s v="-"/>
    <s v="28/08/2025 10:10"/>
  </r>
  <r>
    <x v="6"/>
    <x v="6"/>
    <n v="50"/>
    <n v="1"/>
    <s v="FSN52"/>
    <n v="200"/>
    <n v="0"/>
    <s v="ร้านที่2"/>
    <s v="ข***tผลิตใหม่สุดนะคะ ร***วให้ตามจริงขอบคุณมากค่ะ"/>
    <s v="นครศรีธรรมราช"/>
    <s v="-"/>
    <s v=""/>
    <s v="28/08/2025 10:10"/>
    <s v="-"/>
    <s v="J&amp;T COD"/>
    <s v="Tiktok"/>
    <s v="จ่ายทีหลัง / COD"/>
    <s v=""/>
    <s v="-"/>
    <s v="28/08/2025 10:10"/>
  </r>
  <r>
    <x v="7"/>
    <x v="7"/>
    <n v="50"/>
    <n v="1"/>
    <s v="FSN52"/>
    <n v="200"/>
    <n v="0"/>
    <s v="ร้านที่2"/>
    <s v="ข***tผลิตใหม่สุดนะคะ ร***วให้ตามจริงขอบคุณมากค่ะ"/>
    <s v="นครศรีธรรมราช"/>
    <s v="-"/>
    <s v=""/>
    <s v="28/08/2025 10:10"/>
    <s v="-"/>
    <s v="J&amp;T COD"/>
    <s v="Tiktok"/>
    <s v="จ่ายทีหลัง / COD"/>
    <s v=""/>
    <s v="-"/>
    <s v="28/08/2025 10:10"/>
  </r>
  <r>
    <x v="8"/>
    <x v="8"/>
    <n v="50"/>
    <n v="1"/>
    <s v="FSN52"/>
    <n v="200"/>
    <n v="0"/>
    <s v="ร้านที่2"/>
    <s v="ข***tผลิตใหม่สุดนะคะ ร***วให้ตามจริงขอบคุณมากค่ะ"/>
    <s v="นครศรีธรรมราช"/>
    <s v="-"/>
    <s v=""/>
    <s v="28/08/2025 10:10"/>
    <s v="-"/>
    <s v="J&amp;T COD"/>
    <s v="Tiktok"/>
    <s v="จ่ายทีหลัง / COD"/>
    <s v=""/>
    <s v="-"/>
    <s v="28/08/2025 10:10"/>
  </r>
  <r>
    <x v="6"/>
    <x v="6"/>
    <n v="50"/>
    <n v="1"/>
    <s v="FSN51"/>
    <n v="100"/>
    <n v="0"/>
    <s v="ร้านที่2"/>
    <s v="น***ิยา ไ***"/>
    <s v="ชุมพร"/>
    <s v="-"/>
    <s v=""/>
    <s v="28/08/2025 10:09"/>
    <s v="-"/>
    <s v="J&amp;T COD"/>
    <s v="Tiktok"/>
    <s v="จ่ายทีหลัง / COD"/>
    <s v=""/>
    <s v="-"/>
    <s v="28/08/2025 10:09"/>
  </r>
  <r>
    <x v="7"/>
    <x v="7"/>
    <n v="50"/>
    <n v="1"/>
    <s v="FSN51"/>
    <n v="100"/>
    <n v="0"/>
    <s v="ร้านที่2"/>
    <s v="น***ิยา ไ***"/>
    <s v="ชุมพร"/>
    <s v="-"/>
    <s v=""/>
    <s v="28/08/2025 10:09"/>
    <s v="-"/>
    <s v="J&amp;T COD"/>
    <s v="Tiktok"/>
    <s v="จ่ายทีหลัง / COD"/>
    <s v=""/>
    <s v="-"/>
    <s v="28/08/2025 10:09"/>
  </r>
  <r>
    <x v="8"/>
    <x v="8"/>
    <n v="50"/>
    <n v="1"/>
    <s v="FSN51"/>
    <n v="100"/>
    <n v="0"/>
    <s v="ร้านที่2"/>
    <s v="น***ิยา ไ***"/>
    <s v="ชุมพร"/>
    <s v="-"/>
    <s v=""/>
    <s v="28/08/2025 10:09"/>
    <s v="-"/>
    <s v="J&amp;T COD"/>
    <s v="Tiktok"/>
    <s v="จ่ายทีหลัง / COD"/>
    <s v=""/>
    <s v="-"/>
    <s v="28/08/2025 10:09"/>
  </r>
  <r>
    <x v="6"/>
    <x v="6"/>
    <n v="50"/>
    <n v="1"/>
    <s v="FSN49"/>
    <n v="100"/>
    <n v="0"/>
    <s v="ร้านที่2"/>
    <s v="F***a"/>
    <s v="ขอนแก่น"/>
    <s v="-"/>
    <s v=""/>
    <s v="28/08/2025 10:09"/>
    <s v="-"/>
    <s v="J&amp;T Express"/>
    <s v="Tiktok"/>
    <s v="tiktok"/>
    <s v=""/>
    <s v="-"/>
    <s v="28/08/2025 10:08"/>
  </r>
  <r>
    <x v="7"/>
    <x v="7"/>
    <n v="50"/>
    <n v="1"/>
    <s v="FSN49"/>
    <n v="100"/>
    <n v="0"/>
    <s v="ร้านที่2"/>
    <s v="F***a"/>
    <s v="ขอนแก่น"/>
    <s v="-"/>
    <s v=""/>
    <s v="28/08/2025 10:09"/>
    <s v="-"/>
    <s v="J&amp;T Express"/>
    <s v="Tiktok"/>
    <s v="tiktok"/>
    <s v=""/>
    <s v="-"/>
    <s v="28/08/2025 10:08"/>
  </r>
  <r>
    <x v="8"/>
    <x v="8"/>
    <n v="50"/>
    <n v="1"/>
    <s v="FSN49"/>
    <n v="100"/>
    <n v="0"/>
    <s v="ร้านที่2"/>
    <s v="F***a"/>
    <s v="ขอนแก่น"/>
    <s v="-"/>
    <s v=""/>
    <s v="28/08/2025 10:09"/>
    <s v="-"/>
    <s v="J&amp;T Express"/>
    <s v="Tiktok"/>
    <s v="tiktok"/>
    <s v=""/>
    <s v="-"/>
    <s v="28/08/2025 10:08"/>
  </r>
  <r>
    <x v="10"/>
    <x v="11"/>
    <n v="66.666666666666671"/>
    <n v="6"/>
    <s v="FSN48"/>
    <n v="200"/>
    <n v="0"/>
    <s v="ร้านที่2"/>
    <s v="พ***ัตน์ บ***สวก"/>
    <s v="สุพรรณบุรี"/>
    <s v="-"/>
    <s v=""/>
    <s v="28/08/2025 10:08"/>
    <s v="-"/>
    <s v="J&amp;T COD"/>
    <s v="Tiktok"/>
    <s v="จ่ายทีหลัง / COD"/>
    <s v=""/>
    <s v="763129204810"/>
    <s v="28/08/2025 10:08"/>
  </r>
  <r>
    <x v="6"/>
    <x v="6"/>
    <n v="50"/>
    <n v="1"/>
    <s v="FSN47"/>
    <n v="100"/>
    <n v="0"/>
    <s v="ร้านที่2"/>
    <s v="อ***า อ***ัตนเจริญสุข"/>
    <s v="ปทุมธานี"/>
    <s v="-"/>
    <s v=""/>
    <s v="28/08/2025 10:08"/>
    <s v="-"/>
    <s v="Flash Express Thailand"/>
    <s v="Tiktok"/>
    <s v="tiktok"/>
    <s v=""/>
    <s v="THT0402239MQY7Z"/>
    <s v="28/08/2025 10:08"/>
  </r>
  <r>
    <x v="7"/>
    <x v="7"/>
    <n v="50"/>
    <n v="1"/>
    <s v="FSN47"/>
    <n v="100"/>
    <n v="0"/>
    <s v="ร้านที่2"/>
    <s v="อ***า อ***ัตนเจริญสุข"/>
    <s v="ปทุมธานี"/>
    <s v="-"/>
    <s v=""/>
    <s v="28/08/2025 10:08"/>
    <s v="-"/>
    <s v="Flash Express Thailand"/>
    <s v="Tiktok"/>
    <s v="tiktok"/>
    <s v=""/>
    <s v="THT0402239MQY7Z"/>
    <s v="28/08/2025 10:08"/>
  </r>
  <r>
    <x v="8"/>
    <x v="8"/>
    <n v="50"/>
    <n v="1"/>
    <s v="FSN47"/>
    <n v="100"/>
    <n v="0"/>
    <s v="ร้านที่2"/>
    <s v="อ***า อ***ัตนเจริญสุข"/>
    <s v="ปทุมธานี"/>
    <s v="-"/>
    <s v=""/>
    <s v="28/08/2025 10:08"/>
    <s v="-"/>
    <s v="Flash Express Thailand"/>
    <s v="Tiktok"/>
    <s v="tiktok"/>
    <s v=""/>
    <s v="THT0402239MQY7Z"/>
    <s v="28/08/2025 10:08"/>
  </r>
  <r>
    <x v="4"/>
    <x v="4"/>
    <n v="66.666666666666671"/>
    <n v="6"/>
    <s v="FSN46"/>
    <n v="245"/>
    <n v="0"/>
    <s v="ร้านที่1"/>
    <s v="C******n"/>
    <s v="******มือง อำเภอเมืองเพชรบูรณ์ จังหวัดเพชรบูรณ์ 67000"/>
    <s v="67000"/>
    <s v="60"/>
    <s v="28/08/2025 10:07"/>
    <s v="-"/>
    <s v="SPX Express"/>
    <s v="Shopee"/>
    <s v="shopee"/>
    <s v=""/>
    <s v="TH252733563508C"/>
    <s v="28/08/2025 10:07"/>
  </r>
  <r>
    <x v="6"/>
    <x v="6"/>
    <n v="50"/>
    <n v="1"/>
    <s v="FSN45"/>
    <n v="100"/>
    <n v="0"/>
    <s v="ร้านที่2"/>
    <s v="ณ***นน จ***ร์มณี"/>
    <s v="พิษณุโลก"/>
    <s v="-"/>
    <s v=""/>
    <s v="28/08/2025 10:06"/>
    <s v="-"/>
    <s v="J&amp;T Express"/>
    <s v="Tiktok"/>
    <s v="tiktok"/>
    <s v=""/>
    <s v="-"/>
    <s v="28/08/2025 10:05"/>
  </r>
  <r>
    <x v="7"/>
    <x v="7"/>
    <n v="50"/>
    <n v="1"/>
    <s v="FSN45"/>
    <n v="100"/>
    <n v="0"/>
    <s v="ร้านที่2"/>
    <s v="ณ***นน จ***ร์มณี"/>
    <s v="พิษณุโลก"/>
    <s v="-"/>
    <s v=""/>
    <s v="28/08/2025 10:06"/>
    <s v="-"/>
    <s v="J&amp;T Express"/>
    <s v="Tiktok"/>
    <s v="tiktok"/>
    <s v=""/>
    <s v="-"/>
    <s v="28/08/2025 10:05"/>
  </r>
  <r>
    <x v="8"/>
    <x v="8"/>
    <n v="50"/>
    <n v="1"/>
    <s v="FSN45"/>
    <n v="100"/>
    <n v="0"/>
    <s v="ร้านที่2"/>
    <s v="ณ***นน จ***ร์มณี"/>
    <s v="พิษณุโลก"/>
    <s v="-"/>
    <s v=""/>
    <s v="28/08/2025 10:06"/>
    <s v="-"/>
    <s v="J&amp;T Express"/>
    <s v="Tiktok"/>
    <s v="tiktok"/>
    <s v=""/>
    <s v="-"/>
    <s v="28/08/2025 10:05"/>
  </r>
  <r>
    <x v="1"/>
    <x v="1"/>
    <n v="50"/>
    <n v="6"/>
    <s v="FSN44"/>
    <n v="300"/>
    <n v="0"/>
    <s v="ร้านที่2"/>
    <s v="เ***วี  พ***"/>
    <s v="แพร่"/>
    <s v="-"/>
    <s v=""/>
    <s v="28/08/2025 10:04"/>
    <s v="-"/>
    <s v="J&amp;T COD"/>
    <s v="Tiktok"/>
    <s v="จ่ายทีหลัง / COD"/>
    <s v=""/>
    <s v="-"/>
    <s v="28/08/2025 10:04"/>
  </r>
  <r>
    <x v="6"/>
    <x v="6"/>
    <n v="50"/>
    <n v="1"/>
    <s v="FSN44"/>
    <n v="300"/>
    <n v="0"/>
    <s v="ร้านที่2"/>
    <s v="เ***วี  พ***"/>
    <s v="แพร่"/>
    <s v="-"/>
    <s v=""/>
    <s v="28/08/2025 10:04"/>
    <s v="-"/>
    <s v="J&amp;T COD"/>
    <s v="Tiktok"/>
    <s v="จ่ายทีหลัง / COD"/>
    <s v=""/>
    <s v="-"/>
    <s v="28/08/2025 10:04"/>
  </r>
  <r>
    <x v="7"/>
    <x v="7"/>
    <n v="50"/>
    <n v="1"/>
    <s v="FSN44"/>
    <n v="300"/>
    <n v="0"/>
    <s v="ร้านที่2"/>
    <s v="เ***วี  พ***"/>
    <s v="แพร่"/>
    <s v="-"/>
    <s v=""/>
    <s v="28/08/2025 10:04"/>
    <s v="-"/>
    <s v="J&amp;T COD"/>
    <s v="Tiktok"/>
    <s v="จ่ายทีหลัง / COD"/>
    <s v=""/>
    <s v="-"/>
    <s v="28/08/2025 10:04"/>
  </r>
  <r>
    <x v="8"/>
    <x v="8"/>
    <n v="50"/>
    <n v="1"/>
    <s v="FSN44"/>
    <n v="300"/>
    <n v="0"/>
    <s v="ร้านที่2"/>
    <s v="เ***วี  พ***"/>
    <s v="แพร่"/>
    <s v="-"/>
    <s v=""/>
    <s v="28/08/2025 10:04"/>
    <s v="-"/>
    <s v="J&amp;T COD"/>
    <s v="Tiktok"/>
    <s v="จ่ายทีหลัง / COD"/>
    <s v=""/>
    <s v="-"/>
    <s v="28/08/2025 10:04"/>
  </r>
  <r>
    <x v="6"/>
    <x v="6"/>
    <n v="50"/>
    <n v="1"/>
    <s v="FSN42"/>
    <n v="100"/>
    <n v="0"/>
    <s v="ร้านที่2"/>
    <s v="ณ***ินันท์ จ***รักษ์"/>
    <s v="เลย"/>
    <s v="-"/>
    <s v=""/>
    <s v="28/08/2025 10:02"/>
    <s v="-"/>
    <s v="J&amp;T COD"/>
    <s v="Tiktok"/>
    <s v="จ่ายทีหลัง / COD"/>
    <s v=""/>
    <s v="-"/>
    <s v="28/08/2025 10:02"/>
  </r>
  <r>
    <x v="7"/>
    <x v="7"/>
    <n v="50"/>
    <n v="1"/>
    <s v="FSN42"/>
    <n v="100"/>
    <n v="0"/>
    <s v="ร้านที่2"/>
    <s v="ณ***ินันท์ จ***รักษ์"/>
    <s v="เลย"/>
    <s v="-"/>
    <s v=""/>
    <s v="28/08/2025 10:02"/>
    <s v="-"/>
    <s v="J&amp;T COD"/>
    <s v="Tiktok"/>
    <s v="จ่ายทีหลัง / COD"/>
    <s v=""/>
    <s v="-"/>
    <s v="28/08/2025 10:02"/>
  </r>
  <r>
    <x v="8"/>
    <x v="8"/>
    <n v="50"/>
    <n v="1"/>
    <s v="FSN42"/>
    <n v="100"/>
    <n v="0"/>
    <s v="ร้านที่2"/>
    <s v="ณ***ินันท์ จ***รักษ์"/>
    <s v="เลย"/>
    <s v="-"/>
    <s v=""/>
    <s v="28/08/2025 10:02"/>
    <s v="-"/>
    <s v="J&amp;T COD"/>
    <s v="Tiktok"/>
    <s v="จ่ายทีหลัง / COD"/>
    <s v=""/>
    <s v="-"/>
    <s v="28/08/2025 10:02"/>
  </r>
  <r>
    <x v="10"/>
    <x v="11"/>
    <n v="66.666666666666671"/>
    <n v="3"/>
    <s v="FSN41"/>
    <n v="100"/>
    <n v="0"/>
    <s v="ร้านที่2"/>
    <s v="ย*** ค***ยพันธุ์"/>
    <s v="อ่างทอง"/>
    <s v="-"/>
    <s v=""/>
    <s v="28/08/2025 10:01"/>
    <s v="-"/>
    <s v="J&amp;T Express"/>
    <s v="Tiktok"/>
    <s v="tiktok"/>
    <s v=""/>
    <s v="763147912855"/>
    <s v="28/08/2025 10:01"/>
  </r>
  <r>
    <x v="6"/>
    <x v="6"/>
    <n v="50"/>
    <n v="1"/>
    <s v="FSN40"/>
    <n v="100"/>
    <n v="0"/>
    <s v="ร้านที่2"/>
    <s v="พ***์ปวีณ์"/>
    <s v="เทศบาลนครนครราชสีมา"/>
    <s v="-"/>
    <s v=""/>
    <s v="28/08/2025 10:00"/>
    <s v="-"/>
    <s v="J&amp;T COD"/>
    <s v="Tiktok"/>
    <s v="จ่ายทีหลัง / COD"/>
    <s v=""/>
    <s v="-"/>
    <s v="28/08/2025 10:00"/>
  </r>
  <r>
    <x v="7"/>
    <x v="7"/>
    <n v="50"/>
    <n v="1"/>
    <s v="FSN40"/>
    <n v="100"/>
    <n v="0"/>
    <s v="ร้านที่2"/>
    <s v="พ***์ปวีณ์"/>
    <s v="เทศบาลนครนครราชสีมา"/>
    <s v="-"/>
    <s v=""/>
    <s v="28/08/2025 10:00"/>
    <s v="-"/>
    <s v="J&amp;T COD"/>
    <s v="Tiktok"/>
    <s v="จ่ายทีหลัง / COD"/>
    <s v=""/>
    <s v="-"/>
    <s v="28/08/2025 10:00"/>
  </r>
  <r>
    <x v="8"/>
    <x v="8"/>
    <n v="50"/>
    <n v="1"/>
    <s v="FSN40"/>
    <n v="100"/>
    <n v="0"/>
    <s v="ร้านที่2"/>
    <s v="พ***์ปวีณ์"/>
    <s v="เทศบาลนครนครราชสีมา"/>
    <s v="-"/>
    <s v=""/>
    <s v="28/08/2025 10:00"/>
    <s v="-"/>
    <s v="J&amp;T COD"/>
    <s v="Tiktok"/>
    <s v="จ่ายทีหลัง / COD"/>
    <s v=""/>
    <s v="-"/>
    <s v="28/08/2025 10:00"/>
  </r>
  <r>
    <x v="6"/>
    <x v="6"/>
    <n v="50"/>
    <n v="1"/>
    <s v="FSN39"/>
    <n v="100"/>
    <n v="0"/>
    <s v="ร้านที่2"/>
    <s v="ค***อน โ***ิน"/>
    <s v="เพชรบูรณ์"/>
    <s v="-"/>
    <s v=""/>
    <s v="28/08/2025 10:00"/>
    <s v="-"/>
    <s v="J&amp;T Express"/>
    <s v="Tiktok"/>
    <s v="tiktok"/>
    <s v=""/>
    <s v="-"/>
    <s v="28/08/2025 10:00"/>
  </r>
  <r>
    <x v="7"/>
    <x v="7"/>
    <n v="50"/>
    <n v="1"/>
    <s v="FSN39"/>
    <n v="100"/>
    <n v="0"/>
    <s v="ร้านที่2"/>
    <s v="ค***อน โ***ิน"/>
    <s v="เพชรบูรณ์"/>
    <s v="-"/>
    <s v=""/>
    <s v="28/08/2025 10:00"/>
    <s v="-"/>
    <s v="J&amp;T Express"/>
    <s v="Tiktok"/>
    <s v="tiktok"/>
    <s v=""/>
    <s v="-"/>
    <s v="28/08/2025 10:00"/>
  </r>
  <r>
    <x v="8"/>
    <x v="8"/>
    <n v="50"/>
    <n v="1"/>
    <s v="FSN39"/>
    <n v="100"/>
    <n v="0"/>
    <s v="ร้านที่2"/>
    <s v="ค***อน โ***ิน"/>
    <s v="เพชรบูรณ์"/>
    <s v="-"/>
    <s v=""/>
    <s v="28/08/2025 10:00"/>
    <s v="-"/>
    <s v="J&amp;T Express"/>
    <s v="Tiktok"/>
    <s v="tiktok"/>
    <s v=""/>
    <s v="-"/>
    <s v="28/08/2025 10:00"/>
  </r>
  <r>
    <x v="1"/>
    <x v="1"/>
    <n v="50"/>
    <n v="12"/>
    <s v="FSN38"/>
    <n v="400"/>
    <n v="0"/>
    <s v="ร้านที่2"/>
    <s v="ป***า เ***ครุฑ"/>
    <s v="สุโขทัย"/>
    <s v="-"/>
    <s v=""/>
    <s v="28/08/2025 09:59"/>
    <s v="-"/>
    <s v="J&amp;T COD"/>
    <s v="Tiktok"/>
    <s v="จ่ายทีหลัง / COD"/>
    <s v=""/>
    <s v="-"/>
    <s v="28/08/2025 09:59"/>
  </r>
  <r>
    <x v="6"/>
    <x v="6"/>
    <n v="50"/>
    <n v="1"/>
    <s v="FSN37"/>
    <n v="100"/>
    <n v="0"/>
    <s v="ร้านที่2"/>
    <s v="น***ัดดา ง***ิริ"/>
    <s v="ชลบุรี"/>
    <s v="-"/>
    <s v=""/>
    <s v="28/08/2025 09:59"/>
    <s v="-"/>
    <s v="J&amp;T COD"/>
    <s v="Tiktok"/>
    <s v="จ่ายทีหลัง / COD"/>
    <s v=""/>
    <s v="-"/>
    <s v="28/08/2025 09:59"/>
  </r>
  <r>
    <x v="7"/>
    <x v="7"/>
    <n v="50"/>
    <n v="1"/>
    <s v="FSN37"/>
    <n v="100"/>
    <n v="0"/>
    <s v="ร้านที่2"/>
    <s v="น***ัดดา ง***ิริ"/>
    <s v="ชลบุรี"/>
    <s v="-"/>
    <s v=""/>
    <s v="28/08/2025 09:59"/>
    <s v="-"/>
    <s v="J&amp;T COD"/>
    <s v="Tiktok"/>
    <s v="จ่ายทีหลัง / COD"/>
    <s v=""/>
    <s v="-"/>
    <s v="28/08/2025 09:59"/>
  </r>
  <r>
    <x v="8"/>
    <x v="8"/>
    <n v="50"/>
    <n v="1"/>
    <s v="FSN37"/>
    <n v="100"/>
    <n v="0"/>
    <s v="ร้านที่2"/>
    <s v="น***ัดดา ง***ิริ"/>
    <s v="ชลบุรี"/>
    <s v="-"/>
    <s v=""/>
    <s v="28/08/2025 09:59"/>
    <s v="-"/>
    <s v="J&amp;T COD"/>
    <s v="Tiktok"/>
    <s v="จ่ายทีหลัง / COD"/>
    <s v=""/>
    <s v="-"/>
    <s v="28/08/2025 09:59"/>
  </r>
  <r>
    <x v="6"/>
    <x v="6"/>
    <n v="50"/>
    <n v="1"/>
    <s v="FSN36"/>
    <n v="100"/>
    <n v="0"/>
    <s v="ร้านที่2"/>
    <s v="จ***ิรา  ห***อารี"/>
    <s v="เทศบาลนครนครศรีธรรมราช"/>
    <s v="-"/>
    <s v=""/>
    <s v="28/08/2025 09:59"/>
    <s v="-"/>
    <s v="J&amp;T COD"/>
    <s v="Tiktok"/>
    <s v="จ่ายทีหลัง / COD"/>
    <s v=""/>
    <s v="-"/>
    <s v="28/08/2025 09:59"/>
  </r>
  <r>
    <x v="7"/>
    <x v="7"/>
    <n v="50"/>
    <n v="1"/>
    <s v="FSN36"/>
    <n v="100"/>
    <n v="0"/>
    <s v="ร้านที่2"/>
    <s v="จ***ิรา  ห***อารี"/>
    <s v="เทศบาลนครนครศรีธรรมราช"/>
    <s v="-"/>
    <s v=""/>
    <s v="28/08/2025 09:59"/>
    <s v="-"/>
    <s v="J&amp;T COD"/>
    <s v="Tiktok"/>
    <s v="จ่ายทีหลัง / COD"/>
    <s v=""/>
    <s v="-"/>
    <s v="28/08/2025 09:59"/>
  </r>
  <r>
    <x v="8"/>
    <x v="8"/>
    <n v="50"/>
    <n v="1"/>
    <s v="FSN36"/>
    <n v="100"/>
    <n v="0"/>
    <s v="ร้านที่2"/>
    <s v="จ***ิรา  ห***อารี"/>
    <s v="เทศบาลนครนครศรีธรรมราช"/>
    <s v="-"/>
    <s v=""/>
    <s v="28/08/2025 09:59"/>
    <s v="-"/>
    <s v="J&amp;T COD"/>
    <s v="Tiktok"/>
    <s v="จ่ายทีหลัง / COD"/>
    <s v=""/>
    <s v="-"/>
    <s v="28/08/2025 09:59"/>
  </r>
  <r>
    <x v="10"/>
    <x v="11"/>
    <n v="66.666666666666671"/>
    <n v="3"/>
    <s v="FSN35"/>
    <n v="100"/>
    <n v="0"/>
    <s v="ร้านที่2"/>
    <s v="y***siya ธ***นท์"/>
    <s v="ตาก"/>
    <s v="-"/>
    <s v=""/>
    <s v="28/08/2025 09:58"/>
    <s v="-"/>
    <s v="J&amp;T COD"/>
    <s v="Tiktok"/>
    <s v="จ่ายทีหลัง / COD"/>
    <s v=""/>
    <s v="763170013826"/>
    <s v="28/08/2025 09:59"/>
  </r>
  <r>
    <x v="0"/>
    <x v="0"/>
    <n v="80"/>
    <n v="1"/>
    <s v="FSN34"/>
    <n v="80"/>
    <n v="0"/>
    <s v="ร้านที่1"/>
    <s v="อ***า"/>
    <s v="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"/>
    <s v="10170"/>
    <s v="06"/>
    <s v="28/08/2025 10:00"/>
    <s v="-"/>
    <s v="SPX Express"/>
    <s v="Shopee"/>
    <s v="shopee"/>
    <s v=""/>
    <s v="TH251687556551H"/>
    <s v="28/08/2025 09:57"/>
  </r>
  <r>
    <x v="6"/>
    <x v="6"/>
    <n v="50"/>
    <n v="1"/>
    <s v="FSN33"/>
    <n v="100"/>
    <n v="0"/>
    <s v="ร้านที่2"/>
    <s v="น*** เ***พรหม"/>
    <s v="ยโสธร"/>
    <s v="-"/>
    <s v=""/>
    <s v="28/08/2025 09:56"/>
    <s v="-"/>
    <s v="J&amp;T COD"/>
    <s v="Tiktok"/>
    <s v="จ่ายทีหลัง / COD"/>
    <s v=""/>
    <s v="-"/>
    <s v="28/08/2025 09:56"/>
  </r>
  <r>
    <x v="7"/>
    <x v="7"/>
    <n v="50"/>
    <n v="1"/>
    <s v="FSN33"/>
    <n v="100"/>
    <n v="0"/>
    <s v="ร้านที่2"/>
    <s v="น*** เ***พรหม"/>
    <s v="ยโสธร"/>
    <s v="-"/>
    <s v=""/>
    <s v="28/08/2025 09:56"/>
    <s v="-"/>
    <s v="J&amp;T COD"/>
    <s v="Tiktok"/>
    <s v="จ่ายทีหลัง / COD"/>
    <s v=""/>
    <s v="-"/>
    <s v="28/08/2025 09:56"/>
  </r>
  <r>
    <x v="8"/>
    <x v="8"/>
    <n v="50"/>
    <n v="1"/>
    <s v="FSN33"/>
    <n v="100"/>
    <n v="0"/>
    <s v="ร้านที่2"/>
    <s v="น*** เ***พรหม"/>
    <s v="ยโสธร"/>
    <s v="-"/>
    <s v=""/>
    <s v="28/08/2025 09:56"/>
    <s v="-"/>
    <s v="J&amp;T COD"/>
    <s v="Tiktok"/>
    <s v="จ่ายทีหลัง / COD"/>
    <s v=""/>
    <s v="-"/>
    <s v="28/08/2025 09:56"/>
  </r>
  <r>
    <x v="0"/>
    <x v="0"/>
    <n v="66.333333333333329"/>
    <n v="3"/>
    <s v="FSN31"/>
    <n v="211.2"/>
    <n v="26"/>
    <s v="ร้านที่8"/>
    <s v="พิลาวรรณ"/>
    <s v="88 หมู่ 2 บ้านอินทร์แปลง · กุดเรือคำ/ Kut Ruea Kham_x000a__x000a_วานรนิวาส/ Wanon Niwatสกลนคร/ Sakon Nakhon_x000a_47120"/>
    <s v="47120"/>
    <s v="660969765353"/>
    <s v="28/08/2025 09:53"/>
    <s v="-"/>
    <s v="Kerry_dropoff"/>
    <s v="Lazada"/>
    <s v="lazada"/>
    <s v=""/>
    <s v="TH44087P5D0K6M"/>
    <s v="28/08/2025 09:53"/>
  </r>
  <r>
    <x v="10"/>
    <x v="11"/>
    <n v="66.666666666666671"/>
    <n v="6"/>
    <s v="FSN30"/>
    <n v="200"/>
    <n v="0"/>
    <s v="ร้านที่2"/>
    <s v="ว***  ไ***รี"/>
    <s v="กรุงเทพมหานคร"/>
    <s v="-"/>
    <s v=""/>
    <s v="28/08/2025 09:52"/>
    <s v="-"/>
    <s v="J&amp;T COD"/>
    <s v="Tiktok"/>
    <s v="จ่ายทีหลัง / COD"/>
    <s v=""/>
    <s v="763115618812"/>
    <s v="28/08/2025 09:52"/>
  </r>
  <r>
    <x v="6"/>
    <x v="6"/>
    <n v="50"/>
    <n v="1"/>
    <s v="FSN29"/>
    <n v="100"/>
    <n v="0"/>
    <s v="ร้านที่2"/>
    <s v="น***ล"/>
    <s v="พระนครศรีอยุธยา"/>
    <s v="-"/>
    <s v=""/>
    <s v="28/08/2025 09:51"/>
    <s v="-"/>
    <s v="J&amp;T COD"/>
    <s v="Tiktok"/>
    <s v="จ่ายทีหลัง / COD"/>
    <s v=""/>
    <s v="-"/>
    <s v="28/08/2025 09:51"/>
  </r>
  <r>
    <x v="7"/>
    <x v="7"/>
    <n v="50"/>
    <n v="1"/>
    <s v="FSN29"/>
    <n v="100"/>
    <n v="0"/>
    <s v="ร้านที่2"/>
    <s v="น***ล"/>
    <s v="พระนครศรีอยุธยา"/>
    <s v="-"/>
    <s v=""/>
    <s v="28/08/2025 09:51"/>
    <s v="-"/>
    <s v="J&amp;T COD"/>
    <s v="Tiktok"/>
    <s v="จ่ายทีหลัง / COD"/>
    <s v=""/>
    <s v="-"/>
    <s v="28/08/2025 09:51"/>
  </r>
  <r>
    <x v="8"/>
    <x v="8"/>
    <n v="50"/>
    <n v="1"/>
    <s v="FSN29"/>
    <n v="100"/>
    <n v="0"/>
    <s v="ร้านที่2"/>
    <s v="น***ล"/>
    <s v="พระนครศรีอยุธยา"/>
    <s v="-"/>
    <s v=""/>
    <s v="28/08/2025 09:51"/>
    <s v="-"/>
    <s v="J&amp;T COD"/>
    <s v="Tiktok"/>
    <s v="จ่ายทีหลัง / COD"/>
    <s v=""/>
    <s v="-"/>
    <s v="28/08/2025 09:51"/>
  </r>
  <r>
    <x v="1"/>
    <x v="1"/>
    <n v="50"/>
    <n v="6"/>
    <s v="FSN28"/>
    <n v="200"/>
    <n v="0"/>
    <s v="ร้านที่2"/>
    <s v="ส***ยา ต***"/>
    <s v="Nakhon Nayok"/>
    <s v="-"/>
    <s v=""/>
    <s v="28/08/2025 09:51"/>
    <s v="-"/>
    <s v="J&amp;T COD"/>
    <s v="Tiktok"/>
    <s v="จ่ายทีหลัง / COD"/>
    <s v=""/>
    <s v="-"/>
    <s v="28/08/2025 09:51"/>
  </r>
  <r>
    <x v="6"/>
    <x v="6"/>
    <n v="50"/>
    <n v="1"/>
    <s v="FSN27"/>
    <n v="100"/>
    <n v="0"/>
    <s v="ร้านที่2"/>
    <s v="ร***ทิวา  ส***ขาว"/>
    <s v="เทศบาลนครสกลนคร"/>
    <s v="-"/>
    <s v=""/>
    <s v="28/08/2025 09:50"/>
    <s v="-"/>
    <s v="J&amp;T COD"/>
    <s v="Tiktok"/>
    <s v="จ่ายทีหลัง / COD"/>
    <s v=""/>
    <s v="-"/>
    <s v="28/08/2025 09:51"/>
  </r>
  <r>
    <x v="7"/>
    <x v="7"/>
    <n v="50"/>
    <n v="1"/>
    <s v="FSN27"/>
    <n v="100"/>
    <n v="0"/>
    <s v="ร้านที่2"/>
    <s v="ร***ทิวา  ส***ขาว"/>
    <s v="เทศบาลนครสกลนคร"/>
    <s v="-"/>
    <s v=""/>
    <s v="28/08/2025 09:50"/>
    <s v="-"/>
    <s v="J&amp;T COD"/>
    <s v="Tiktok"/>
    <s v="จ่ายทีหลัง / COD"/>
    <s v=""/>
    <s v="-"/>
    <s v="28/08/2025 09:51"/>
  </r>
  <r>
    <x v="8"/>
    <x v="8"/>
    <n v="50"/>
    <n v="1"/>
    <s v="FSN27"/>
    <n v="100"/>
    <n v="0"/>
    <s v="ร้านที่2"/>
    <s v="ร***ทิวา  ส***ขาว"/>
    <s v="เทศบาลนครสกลนคร"/>
    <s v="-"/>
    <s v=""/>
    <s v="28/08/2025 09:50"/>
    <s v="-"/>
    <s v="J&amp;T COD"/>
    <s v="Tiktok"/>
    <s v="จ่ายทีหลัง / COD"/>
    <s v=""/>
    <s v="-"/>
    <s v="28/08/2025 09:51"/>
  </r>
  <r>
    <x v="1"/>
    <x v="1"/>
    <n v="50"/>
    <n v="6"/>
    <s v="FSN26"/>
    <n v="200"/>
    <n v="0"/>
    <s v="ร้านที่2"/>
    <s v="น* ส***รณา T***ok"/>
    <s v="นครราชสีมา"/>
    <s v="-"/>
    <s v=""/>
    <s v="28/08/2025 09:48"/>
    <s v="-"/>
    <s v="J&amp;T COD"/>
    <s v="Tiktok"/>
    <s v="จ่ายทีหลัง / COD"/>
    <s v=""/>
    <s v="-"/>
    <s v="28/08/2025 09:48"/>
  </r>
  <r>
    <x v="6"/>
    <x v="6"/>
    <n v="50"/>
    <n v="2"/>
    <s v="FSN25"/>
    <n v="200"/>
    <n v="0"/>
    <s v="ร้านที่2"/>
    <s v="น* ส***รณา T***ok"/>
    <s v="นครราชสีมา"/>
    <s v="-"/>
    <s v=""/>
    <s v="28/08/2025 09:48"/>
    <s v="-"/>
    <s v="J&amp;T Express"/>
    <s v="Tiktok"/>
    <s v="tiktok"/>
    <s v=""/>
    <s v="763186111822"/>
    <s v="28/08/2025 09:48"/>
  </r>
  <r>
    <x v="7"/>
    <x v="7"/>
    <n v="50"/>
    <n v="2"/>
    <s v="FSN25"/>
    <n v="200"/>
    <n v="0"/>
    <s v="ร้านที่2"/>
    <s v="น* ส***รณา T***ok"/>
    <s v="นครราชสีมา"/>
    <s v="-"/>
    <s v=""/>
    <s v="28/08/2025 09:48"/>
    <s v="-"/>
    <s v="J&amp;T Express"/>
    <s v="Tiktok"/>
    <s v="tiktok"/>
    <s v=""/>
    <s v="763186111822"/>
    <s v="28/08/2025 09:48"/>
  </r>
  <r>
    <x v="8"/>
    <x v="8"/>
    <n v="50"/>
    <n v="2"/>
    <s v="FSN25"/>
    <n v="200"/>
    <n v="0"/>
    <s v="ร้านที่2"/>
    <s v="น* ส***รณา T***ok"/>
    <s v="นครราชสีมา"/>
    <s v="-"/>
    <s v=""/>
    <s v="28/08/2025 09:48"/>
    <s v="-"/>
    <s v="J&amp;T Express"/>
    <s v="Tiktok"/>
    <s v="tiktok"/>
    <s v=""/>
    <s v="763186111822"/>
    <s v="28/08/2025 09:48"/>
  </r>
  <r>
    <x v="6"/>
    <x v="6"/>
    <n v="50"/>
    <n v="1"/>
    <s v="FSN24"/>
    <n v="100"/>
    <n v="0"/>
    <s v="ร้านที่2"/>
    <s v="ส***ทรา ก***"/>
    <s v="เทศบาลนครพิษณุโลก"/>
    <s v="-"/>
    <s v=""/>
    <s v="28/08/2025 09:48"/>
    <s v="-"/>
    <s v="J&amp;T Express"/>
    <s v="Tiktok"/>
    <s v="tiktok"/>
    <s v=""/>
    <s v="-"/>
    <s v="28/08/2025 09:48"/>
  </r>
  <r>
    <x v="7"/>
    <x v="7"/>
    <n v="50"/>
    <n v="1"/>
    <s v="FSN24"/>
    <n v="100"/>
    <n v="0"/>
    <s v="ร้านที่2"/>
    <s v="ส***ทรา ก***"/>
    <s v="เทศบาลนครพิษณุโลก"/>
    <s v="-"/>
    <s v=""/>
    <s v="28/08/2025 09:48"/>
    <s v="-"/>
    <s v="J&amp;T Express"/>
    <s v="Tiktok"/>
    <s v="tiktok"/>
    <s v=""/>
    <s v="-"/>
    <s v="28/08/2025 09:48"/>
  </r>
  <r>
    <x v="8"/>
    <x v="8"/>
    <n v="50"/>
    <n v="1"/>
    <s v="FSN24"/>
    <n v="100"/>
    <n v="0"/>
    <s v="ร้านที่2"/>
    <s v="ส***ทรา ก***"/>
    <s v="เทศบาลนครพิษณุโลก"/>
    <s v="-"/>
    <s v=""/>
    <s v="28/08/2025 09:48"/>
    <s v="-"/>
    <s v="J&amp;T Express"/>
    <s v="Tiktok"/>
    <s v="tiktok"/>
    <s v=""/>
    <s v="-"/>
    <s v="28/08/2025 09:48"/>
  </r>
  <r>
    <x v="6"/>
    <x v="6"/>
    <n v="50"/>
    <n v="1"/>
    <s v="FSN23"/>
    <n v="100"/>
    <n v="0"/>
    <s v="ร้านที่2"/>
    <s v="เ***จรัตน์ ป***ีมล"/>
    <s v="นครพนม"/>
    <s v="-"/>
    <s v=""/>
    <s v="28/08/2025 09:46"/>
    <s v="-"/>
    <s v="J&amp;T COD"/>
    <s v="Tiktok"/>
    <s v="จ่ายทีหลัง / COD"/>
    <s v=""/>
    <s v="-"/>
    <s v="28/08/2025 09:47"/>
  </r>
  <r>
    <x v="7"/>
    <x v="7"/>
    <n v="50"/>
    <n v="1"/>
    <s v="FSN23"/>
    <n v="100"/>
    <n v="0"/>
    <s v="ร้านที่2"/>
    <s v="เ***จรัตน์ ป***ีมล"/>
    <s v="นครพนม"/>
    <s v="-"/>
    <s v=""/>
    <s v="28/08/2025 09:46"/>
    <s v="-"/>
    <s v="J&amp;T COD"/>
    <s v="Tiktok"/>
    <s v="จ่ายทีหลัง / COD"/>
    <s v=""/>
    <s v="-"/>
    <s v="28/08/2025 09:47"/>
  </r>
  <r>
    <x v="8"/>
    <x v="8"/>
    <n v="50"/>
    <n v="1"/>
    <s v="FSN23"/>
    <n v="100"/>
    <n v="0"/>
    <s v="ร้านที่2"/>
    <s v="เ***จรัตน์ ป***ีมล"/>
    <s v="นครพนม"/>
    <s v="-"/>
    <s v=""/>
    <s v="28/08/2025 09:46"/>
    <s v="-"/>
    <s v="J&amp;T COD"/>
    <s v="Tiktok"/>
    <s v="จ่ายทีหลัง / COD"/>
    <s v=""/>
    <s v="-"/>
    <s v="28/08/2025 09:47"/>
  </r>
  <r>
    <x v="6"/>
    <x v="6"/>
    <n v="50"/>
    <n v="1"/>
    <s v="FSN22"/>
    <n v="100"/>
    <n v="0"/>
    <s v="ร้านที่2"/>
    <s v="ว***พร โ***หย่อง"/>
    <s v="ปราจีนบุรี"/>
    <s v="-"/>
    <s v=""/>
    <s v="28/08/2025 09:45"/>
    <s v="-"/>
    <s v="J&amp;T COD"/>
    <s v="Tiktok"/>
    <s v="จ่ายทีหลัง / COD"/>
    <s v=""/>
    <s v="-"/>
    <s v="28/08/2025 09:45"/>
  </r>
  <r>
    <x v="7"/>
    <x v="7"/>
    <n v="50"/>
    <n v="1"/>
    <s v="FSN22"/>
    <n v="100"/>
    <n v="0"/>
    <s v="ร้านที่2"/>
    <s v="ว***พร โ***หย่อง"/>
    <s v="ปราจีนบุรี"/>
    <s v="-"/>
    <s v=""/>
    <s v="28/08/2025 09:45"/>
    <s v="-"/>
    <s v="J&amp;T COD"/>
    <s v="Tiktok"/>
    <s v="จ่ายทีหลัง / COD"/>
    <s v=""/>
    <s v="-"/>
    <s v="28/08/2025 09:45"/>
  </r>
  <r>
    <x v="8"/>
    <x v="8"/>
    <n v="50"/>
    <n v="1"/>
    <s v="FSN22"/>
    <n v="100"/>
    <n v="0"/>
    <s v="ร้านที่2"/>
    <s v="ว***พร โ***หย่อง"/>
    <s v="ปราจีนบุรี"/>
    <s v="-"/>
    <s v=""/>
    <s v="28/08/2025 09:45"/>
    <s v="-"/>
    <s v="J&amp;T COD"/>
    <s v="Tiktok"/>
    <s v="จ่ายทีหลัง / COD"/>
    <s v=""/>
    <s v="-"/>
    <s v="28/08/2025 09:45"/>
  </r>
  <r>
    <x v="6"/>
    <x v="6"/>
    <n v="50"/>
    <n v="1"/>
    <s v="FSN21"/>
    <n v="100"/>
    <n v="0"/>
    <s v="ร้านที่2"/>
    <s v="ป*** แ***รัก"/>
    <s v="ชุมพร"/>
    <s v="-"/>
    <s v=""/>
    <s v="28/08/2025 09:44"/>
    <s v="-"/>
    <s v="J&amp;T COD"/>
    <s v="Tiktok"/>
    <s v="จ่ายทีหลัง / COD"/>
    <s v=""/>
    <s v="-"/>
    <s v="28/08/2025 09:45"/>
  </r>
  <r>
    <x v="7"/>
    <x v="7"/>
    <n v="50"/>
    <n v="1"/>
    <s v="FSN21"/>
    <n v="100"/>
    <n v="0"/>
    <s v="ร้านที่2"/>
    <s v="ป*** แ***รัก"/>
    <s v="ชุมพร"/>
    <s v="-"/>
    <s v=""/>
    <s v="28/08/2025 09:44"/>
    <s v="-"/>
    <s v="J&amp;T COD"/>
    <s v="Tiktok"/>
    <s v="จ่ายทีหลัง / COD"/>
    <s v=""/>
    <s v="-"/>
    <s v="28/08/2025 09:45"/>
  </r>
  <r>
    <x v="8"/>
    <x v="8"/>
    <n v="50"/>
    <n v="1"/>
    <s v="FSN21"/>
    <n v="100"/>
    <n v="0"/>
    <s v="ร้านที่2"/>
    <s v="ป*** แ***รัก"/>
    <s v="ชุมพร"/>
    <s v="-"/>
    <s v=""/>
    <s v="28/08/2025 09:44"/>
    <s v="-"/>
    <s v="J&amp;T COD"/>
    <s v="Tiktok"/>
    <s v="จ่ายทีหลัง / COD"/>
    <s v=""/>
    <s v="-"/>
    <s v="28/08/2025 09:45"/>
  </r>
  <r>
    <x v="6"/>
    <x v="6"/>
    <n v="50"/>
    <n v="1"/>
    <s v="FSN20"/>
    <n v="100"/>
    <n v="0"/>
    <s v="ร้านที่2"/>
    <s v="ส***ตร์ ก***"/>
    <s v="สระบุรี"/>
    <s v="-"/>
    <s v=""/>
    <s v="28/08/2025 09:44"/>
    <s v="-"/>
    <s v="J&amp;T COD"/>
    <s v="Tiktok"/>
    <s v="จ่ายทีหลัง / COD"/>
    <s v=""/>
    <s v="-"/>
    <s v="28/08/2025 09:44"/>
  </r>
  <r>
    <x v="7"/>
    <x v="7"/>
    <n v="50"/>
    <n v="1"/>
    <s v="FSN20"/>
    <n v="100"/>
    <n v="0"/>
    <s v="ร้านที่2"/>
    <s v="ส***ตร์ ก***"/>
    <s v="สระบุรี"/>
    <s v="-"/>
    <s v=""/>
    <s v="28/08/2025 09:44"/>
    <s v="-"/>
    <s v="J&amp;T COD"/>
    <s v="Tiktok"/>
    <s v="จ่ายทีหลัง / COD"/>
    <s v=""/>
    <s v="-"/>
    <s v="28/08/2025 09:44"/>
  </r>
  <r>
    <x v="8"/>
    <x v="8"/>
    <n v="50"/>
    <n v="1"/>
    <s v="FSN20"/>
    <n v="100"/>
    <n v="0"/>
    <s v="ร้านที่2"/>
    <s v="ส***ตร์ ก***"/>
    <s v="สระบุรี"/>
    <s v="-"/>
    <s v=""/>
    <s v="28/08/2025 09:44"/>
    <s v="-"/>
    <s v="J&amp;T COD"/>
    <s v="Tiktok"/>
    <s v="จ่ายทีหลัง / COD"/>
    <s v=""/>
    <s v="-"/>
    <s v="28/08/2025 09:44"/>
  </r>
  <r>
    <x v="6"/>
    <x v="6"/>
    <n v="50"/>
    <n v="2"/>
    <s v="FSN19"/>
    <n v="200"/>
    <n v="0"/>
    <s v="ร้านที่2"/>
    <s v="ป***งค์  ส***งิน"/>
    <s v="ขอนแก่น"/>
    <s v="-"/>
    <s v=""/>
    <s v="28/08/2025 09:42"/>
    <s v="-"/>
    <s v="J&amp;T COD"/>
    <s v="Tiktok"/>
    <s v="จ่ายทีหลัง / COD"/>
    <s v=""/>
    <s v="763185001891"/>
    <s v="28/08/2025 09:42"/>
  </r>
  <r>
    <x v="7"/>
    <x v="7"/>
    <n v="50"/>
    <n v="2"/>
    <s v="FSN19"/>
    <n v="200"/>
    <n v="0"/>
    <s v="ร้านที่2"/>
    <s v="ป***งค์  ส***งิน"/>
    <s v="ขอนแก่น"/>
    <s v="-"/>
    <s v=""/>
    <s v="28/08/2025 09:42"/>
    <s v="-"/>
    <s v="J&amp;T COD"/>
    <s v="Tiktok"/>
    <s v="จ่ายทีหลัง / COD"/>
    <s v=""/>
    <s v="763185001891"/>
    <s v="28/08/2025 09:42"/>
  </r>
  <r>
    <x v="8"/>
    <x v="8"/>
    <n v="50"/>
    <n v="2"/>
    <s v="FSN19"/>
    <n v="200"/>
    <n v="0"/>
    <s v="ร้านที่2"/>
    <s v="ป***งค์  ส***งิน"/>
    <s v="ขอนแก่น"/>
    <s v="-"/>
    <s v=""/>
    <s v="28/08/2025 09:42"/>
    <s v="-"/>
    <s v="J&amp;T COD"/>
    <s v="Tiktok"/>
    <s v="จ่ายทีหลัง / COD"/>
    <s v=""/>
    <s v="763185001891"/>
    <s v="28/08/2025 09:42"/>
  </r>
  <r>
    <x v="7"/>
    <x v="7"/>
    <n v="33.333333333333336"/>
    <n v="3"/>
    <s v="FSN18"/>
    <n v="200"/>
    <n v="0"/>
    <s v="ร้านที่2"/>
    <s v="แ***ป้า ม***้ว"/>
    <s v="สกลนคร"/>
    <s v="-"/>
    <s v=""/>
    <s v="28/08/2025 09:42"/>
    <s v="-"/>
    <s v="J&amp;T COD"/>
    <s v="Tiktok"/>
    <s v="จ่ายทีหลัง / COD"/>
    <s v=""/>
    <s v="763168100866"/>
    <s v="28/08/2025 09:42"/>
  </r>
  <r>
    <x v="8"/>
    <x v="8"/>
    <n v="60"/>
    <n v="3"/>
    <s v="FSN18"/>
    <n v="200"/>
    <n v="0"/>
    <s v="ร้านที่2"/>
    <s v="แ***ป้า ม***้ว"/>
    <s v="สกลนคร"/>
    <s v="-"/>
    <s v=""/>
    <s v="28/08/2025 09:42"/>
    <s v="-"/>
    <s v="J&amp;T COD"/>
    <s v="Tiktok"/>
    <s v="จ่ายทีหลัง / COD"/>
    <s v=""/>
    <s v="763168100866"/>
    <s v="28/08/2025 09:42"/>
  </r>
  <r>
    <x v="6"/>
    <x v="6"/>
    <n v="50"/>
    <n v="1"/>
    <s v="FSN17"/>
    <n v="100"/>
    <n v="0"/>
    <s v="ร้านที่2"/>
    <s v="อ***ัตน์ ส***์ก้า"/>
    <s v="เทศบาลนครอุบลราชธานี"/>
    <s v="-"/>
    <s v=""/>
    <s v="28/08/2025 09:40"/>
    <s v="-"/>
    <s v="J&amp;T COD"/>
    <s v="Tiktok"/>
    <s v="จ่ายทีหลัง / COD"/>
    <s v=""/>
    <s v="-"/>
    <s v="28/08/2025 09:40"/>
  </r>
  <r>
    <x v="7"/>
    <x v="7"/>
    <n v="50"/>
    <n v="1"/>
    <s v="FSN17"/>
    <n v="100"/>
    <n v="0"/>
    <s v="ร้านที่2"/>
    <s v="อ***ัตน์ ส***์ก้า"/>
    <s v="เทศบาลนครอุบลราชธานี"/>
    <s v="-"/>
    <s v=""/>
    <s v="28/08/2025 09:40"/>
    <s v="-"/>
    <s v="J&amp;T COD"/>
    <s v="Tiktok"/>
    <s v="จ่ายทีหลัง / COD"/>
    <s v=""/>
    <s v="-"/>
    <s v="28/08/2025 09:40"/>
  </r>
  <r>
    <x v="8"/>
    <x v="8"/>
    <n v="50"/>
    <n v="1"/>
    <s v="FSN17"/>
    <n v="100"/>
    <n v="0"/>
    <s v="ร้านที่2"/>
    <s v="อ***ัตน์ ส***์ก้า"/>
    <s v="เทศบาลนครอุบลราชธานี"/>
    <s v="-"/>
    <s v=""/>
    <s v="28/08/2025 09:40"/>
    <s v="-"/>
    <s v="J&amp;T COD"/>
    <s v="Tiktok"/>
    <s v="จ่ายทีหลัง / COD"/>
    <s v=""/>
    <s v="-"/>
    <s v="28/08/2025 09:40"/>
  </r>
  <r>
    <x v="2"/>
    <x v="2"/>
    <n v="33.333333333333336"/>
    <n v="3"/>
    <s v="FSN16"/>
    <n v="110"/>
    <n v="10"/>
    <s v="ร้านที่4"/>
    <s v="ฐ***ญา พ***ี"/>
    <s v="ราชบุรี"/>
    <s v="-"/>
    <s v=""/>
    <s v="28/08/2025 09:38"/>
    <s v="-"/>
    <s v="J&amp;T Express"/>
    <s v="Tiktok"/>
    <s v="tiktok"/>
    <s v=""/>
    <s v="763163087713"/>
    <s v="28/08/2025 09:38"/>
  </r>
  <r>
    <x v="6"/>
    <x v="6"/>
    <n v="50"/>
    <n v="1"/>
    <s v="FSN15"/>
    <n v="100"/>
    <n v="0"/>
    <s v="ร้านที่2"/>
    <s v="น***าวดลยา บ***ส"/>
    <s v="เทศบาลนครเชียงใหม่"/>
    <s v="-"/>
    <s v=""/>
    <s v="28/08/2025 09:38"/>
    <s v="-"/>
    <s v="J&amp;T Express"/>
    <s v="Tiktok"/>
    <s v="tiktok"/>
    <s v=""/>
    <s v="-"/>
    <s v="28/08/2025 09:38"/>
  </r>
  <r>
    <x v="7"/>
    <x v="7"/>
    <n v="50"/>
    <n v="1"/>
    <s v="FSN15"/>
    <n v="100"/>
    <n v="0"/>
    <s v="ร้านที่2"/>
    <s v="น***าวดลยา บ***ส"/>
    <s v="เทศบาลนครเชียงใหม่"/>
    <s v="-"/>
    <s v=""/>
    <s v="28/08/2025 09:38"/>
    <s v="-"/>
    <s v="J&amp;T Express"/>
    <s v="Tiktok"/>
    <s v="tiktok"/>
    <s v=""/>
    <s v="-"/>
    <s v="28/08/2025 09:38"/>
  </r>
  <r>
    <x v="8"/>
    <x v="8"/>
    <n v="50"/>
    <n v="1"/>
    <s v="FSN15"/>
    <n v="100"/>
    <n v="0"/>
    <s v="ร้านที่2"/>
    <s v="น***าวดลยา บ***ส"/>
    <s v="เทศบาลนครเชียงใหม่"/>
    <s v="-"/>
    <s v=""/>
    <s v="28/08/2025 09:38"/>
    <s v="-"/>
    <s v="J&amp;T Express"/>
    <s v="Tiktok"/>
    <s v="tiktok"/>
    <s v=""/>
    <s v="-"/>
    <s v="28/08/2025 09:38"/>
  </r>
  <r>
    <x v="10"/>
    <x v="11"/>
    <n v="66.666666666666671"/>
    <n v="3"/>
    <s v="FSN14"/>
    <n v="100"/>
    <n v="0"/>
    <s v="ร้านที่2"/>
    <s v="ว***า"/>
    <s v="กรุงเทพฯ"/>
    <s v="-"/>
    <s v=""/>
    <s v="28/08/2025 09:38"/>
    <s v="-"/>
    <s v="J&amp;T COD"/>
    <s v="Tiktok"/>
    <s v="จ่ายทีหลัง / COD"/>
    <s v=""/>
    <s v="763108916850"/>
    <s v="28/08/2025 09:38"/>
  </r>
  <r>
    <x v="6"/>
    <x v="6"/>
    <n v="50"/>
    <n v="1"/>
    <s v="FSN13"/>
    <n v="100"/>
    <n v="0"/>
    <s v="ร้านที่2"/>
    <s v="ช***ินท์ ช***วังกูล"/>
    <s v="สุรินทร์"/>
    <s v="-"/>
    <s v=""/>
    <s v="28/08/2025 09:36"/>
    <s v="-"/>
    <s v="J&amp;T COD"/>
    <s v="Tiktok"/>
    <s v="จ่ายทีหลัง / COD"/>
    <s v=""/>
    <s v="-"/>
    <s v="28/08/2025 09:37"/>
  </r>
  <r>
    <x v="7"/>
    <x v="7"/>
    <n v="50"/>
    <n v="1"/>
    <s v="FSN13"/>
    <n v="100"/>
    <n v="0"/>
    <s v="ร้านที่2"/>
    <s v="ช***ินท์ ช***วังกูล"/>
    <s v="สุรินทร์"/>
    <s v="-"/>
    <s v=""/>
    <s v="28/08/2025 09:36"/>
    <s v="-"/>
    <s v="J&amp;T COD"/>
    <s v="Tiktok"/>
    <s v="จ่ายทีหลัง / COD"/>
    <s v=""/>
    <s v="-"/>
    <s v="28/08/2025 09:36"/>
  </r>
  <r>
    <x v="8"/>
    <x v="8"/>
    <n v="50"/>
    <n v="1"/>
    <s v="FSN13"/>
    <n v="100"/>
    <n v="0"/>
    <s v="ร้านที่2"/>
    <s v="ช***ินท์ ช***วังกูล"/>
    <s v="สุรินทร์"/>
    <s v="-"/>
    <s v=""/>
    <s v="28/08/2025 09:36"/>
    <s v="-"/>
    <s v="J&amp;T COD"/>
    <s v="Tiktok"/>
    <s v="จ่ายทีหลัง / COD"/>
    <s v=""/>
    <s v="-"/>
    <s v="28/08/2025 09:36"/>
  </r>
  <r>
    <x v="6"/>
    <x v="6"/>
    <n v="50"/>
    <n v="1"/>
    <s v="FSN12"/>
    <n v="100"/>
    <n v="0"/>
    <s v="ร้านที่2"/>
    <s v="ก*** ส***"/>
    <s v="นครพนม"/>
    <s v="-"/>
    <s v=""/>
    <s v="28/08/2025 09:33"/>
    <s v="-"/>
    <s v="J&amp;T COD"/>
    <s v="Tiktok"/>
    <s v="จ่ายทีหลัง / COD"/>
    <s v=""/>
    <s v="-"/>
    <s v="28/08/2025 09:33"/>
  </r>
  <r>
    <x v="7"/>
    <x v="7"/>
    <n v="50"/>
    <n v="1"/>
    <s v="FSN12"/>
    <n v="100"/>
    <n v="0"/>
    <s v="ร้านที่2"/>
    <s v="ก*** ส***"/>
    <s v="นครพนม"/>
    <s v="-"/>
    <s v=""/>
    <s v="28/08/2025 09:33"/>
    <s v="-"/>
    <s v="J&amp;T COD"/>
    <s v="Tiktok"/>
    <s v="จ่ายทีหลัง / COD"/>
    <s v=""/>
    <s v="-"/>
    <s v="28/08/2025 09:33"/>
  </r>
  <r>
    <x v="8"/>
    <x v="8"/>
    <n v="50"/>
    <n v="1"/>
    <s v="FSN12"/>
    <n v="100"/>
    <n v="0"/>
    <s v="ร้านที่2"/>
    <s v="ก*** ส***"/>
    <s v="นครพนม"/>
    <s v="-"/>
    <s v=""/>
    <s v="28/08/2025 09:33"/>
    <s v="-"/>
    <s v="J&amp;T COD"/>
    <s v="Tiktok"/>
    <s v="จ่ายทีหลัง / COD"/>
    <s v=""/>
    <s v="-"/>
    <s v="28/08/2025 09:33"/>
  </r>
  <r>
    <x v="6"/>
    <x v="6"/>
    <n v="50"/>
    <n v="1"/>
    <s v="FSN11"/>
    <n v="100"/>
    <n v="0"/>
    <s v="ร้านที่2"/>
    <s v="ส***าณี บ***ระจวบ"/>
    <s v="ลพบุรี"/>
    <s v="-"/>
    <s v=""/>
    <s v="28/08/2025 09:33"/>
    <s v="-"/>
    <s v="J&amp;T COD"/>
    <s v="Tiktok"/>
    <s v="จ่ายทีหลัง / COD"/>
    <s v=""/>
    <s v="-"/>
    <s v="28/08/2025 09:33"/>
  </r>
  <r>
    <x v="7"/>
    <x v="7"/>
    <n v="50"/>
    <n v="1"/>
    <s v="FSN11"/>
    <n v="100"/>
    <n v="0"/>
    <s v="ร้านที่2"/>
    <s v="ส***าณี บ***ระจวบ"/>
    <s v="ลพบุรี"/>
    <s v="-"/>
    <s v=""/>
    <s v="28/08/2025 09:33"/>
    <s v="-"/>
    <s v="J&amp;T COD"/>
    <s v="Tiktok"/>
    <s v="จ่ายทีหลัง / COD"/>
    <s v=""/>
    <s v="-"/>
    <s v="28/08/2025 09:33"/>
  </r>
  <r>
    <x v="8"/>
    <x v="8"/>
    <n v="50"/>
    <n v="1"/>
    <s v="FSN11"/>
    <n v="100"/>
    <n v="0"/>
    <s v="ร้านที่2"/>
    <s v="ส***าณี บ***ระจวบ"/>
    <s v="ลพบุรี"/>
    <s v="-"/>
    <s v=""/>
    <s v="28/08/2025 09:33"/>
    <s v="-"/>
    <s v="J&amp;T COD"/>
    <s v="Tiktok"/>
    <s v="จ่ายทีหลัง / COD"/>
    <s v=""/>
    <s v="-"/>
    <s v="28/08/2025 09:33"/>
  </r>
  <r>
    <x v="6"/>
    <x v="6"/>
    <n v="50"/>
    <n v="1"/>
    <s v="FSN10"/>
    <n v="100"/>
    <n v="0"/>
    <s v="ร้านที่2"/>
    <s v="ณ***์ธนัน ก***ะ ห***ง"/>
    <s v="น่าน"/>
    <s v="-"/>
    <s v=""/>
    <s v="28/08/2025 09:32"/>
    <s v="-"/>
    <s v="J&amp;T Express"/>
    <s v="Tiktok"/>
    <s v="tiktok"/>
    <s v=""/>
    <s v="-"/>
    <s v="28/08/2025 09:32"/>
  </r>
  <r>
    <x v="7"/>
    <x v="7"/>
    <n v="50"/>
    <n v="1"/>
    <s v="FSN10"/>
    <n v="100"/>
    <n v="0"/>
    <s v="ร้านที่2"/>
    <s v="ณ***์ธนัน ก***ะ ห***ง"/>
    <s v="น่าน"/>
    <s v="-"/>
    <s v=""/>
    <s v="28/08/2025 09:32"/>
    <s v="-"/>
    <s v="J&amp;T Express"/>
    <s v="Tiktok"/>
    <s v="tiktok"/>
    <s v=""/>
    <s v="-"/>
    <s v="28/08/2025 09:32"/>
  </r>
  <r>
    <x v="8"/>
    <x v="8"/>
    <n v="50"/>
    <n v="1"/>
    <s v="FSN10"/>
    <n v="100"/>
    <n v="0"/>
    <s v="ร้านที่2"/>
    <s v="ณ***์ธนัน ก***ะ ห***ง"/>
    <s v="น่าน"/>
    <s v="-"/>
    <s v=""/>
    <s v="28/08/2025 09:32"/>
    <s v="-"/>
    <s v="J&amp;T Express"/>
    <s v="Tiktok"/>
    <s v="tiktok"/>
    <s v=""/>
    <s v="-"/>
    <s v="28/08/2025 09:32"/>
  </r>
  <r>
    <x v="6"/>
    <x v="6"/>
    <n v="50"/>
    <n v="1"/>
    <s v="FSN9"/>
    <n v="100"/>
    <n v="0"/>
    <s v="ร้านที่2"/>
    <s v="ร***า  ส***์เพ็ชรรัตน์"/>
    <s v="กรุงเทพฯ"/>
    <s v="-"/>
    <s v=""/>
    <s v="28/08/2025 09:32"/>
    <s v="-"/>
    <s v="J&amp;T COD"/>
    <s v="Tiktok"/>
    <s v="จ่ายทีหลัง / COD"/>
    <s v=""/>
    <s v="-"/>
    <s v="28/08/2025 09:32"/>
  </r>
  <r>
    <x v="7"/>
    <x v="7"/>
    <n v="50"/>
    <n v="1"/>
    <s v="FSN9"/>
    <n v="100"/>
    <n v="0"/>
    <s v="ร้านที่2"/>
    <s v="ร***า  ส***์เพ็ชรรัตน์"/>
    <s v="กรุงเทพฯ"/>
    <s v="-"/>
    <s v=""/>
    <s v="28/08/2025 09:32"/>
    <s v="-"/>
    <s v="J&amp;T COD"/>
    <s v="Tiktok"/>
    <s v="จ่ายทีหลัง / COD"/>
    <s v=""/>
    <s v="-"/>
    <s v="28/08/2025 09:32"/>
  </r>
  <r>
    <x v="8"/>
    <x v="8"/>
    <n v="50"/>
    <n v="1"/>
    <s v="FSN9"/>
    <n v="100"/>
    <n v="0"/>
    <s v="ร้านที่2"/>
    <s v="ร***า  ส***์เพ็ชรรัตน์"/>
    <s v="กรุงเทพฯ"/>
    <s v="-"/>
    <s v=""/>
    <s v="28/08/2025 09:32"/>
    <s v="-"/>
    <s v="J&amp;T COD"/>
    <s v="Tiktok"/>
    <s v="จ่ายทีหลัง / COD"/>
    <s v=""/>
    <s v="-"/>
    <s v="28/08/2025 09:32"/>
  </r>
  <r>
    <x v="6"/>
    <x v="6"/>
    <n v="50"/>
    <n v="1"/>
    <s v="FSN7"/>
    <n v="100"/>
    <n v="0"/>
    <s v="ร้านที่2"/>
    <s v="ส***ตร์ ส***จน์"/>
    <s v="ระยอง"/>
    <s v="-"/>
    <s v=""/>
    <s v="28/08/2025 09:31"/>
    <s v="-"/>
    <s v="J&amp;T COD"/>
    <s v="Tiktok"/>
    <s v="จ่ายทีหลัง / COD"/>
    <s v=""/>
    <s v="-"/>
    <s v="28/08/2025 09:31"/>
  </r>
  <r>
    <x v="7"/>
    <x v="7"/>
    <n v="50"/>
    <n v="1"/>
    <s v="FSN7"/>
    <n v="100"/>
    <n v="0"/>
    <s v="ร้านที่2"/>
    <s v="ส***ตร์ ส***จน์"/>
    <s v="ระยอง"/>
    <s v="-"/>
    <s v=""/>
    <s v="28/08/2025 09:31"/>
    <s v="-"/>
    <s v="J&amp;T COD"/>
    <s v="Tiktok"/>
    <s v="จ่ายทีหลัง / COD"/>
    <s v=""/>
    <s v="-"/>
    <s v="28/08/2025 09:31"/>
  </r>
  <r>
    <x v="8"/>
    <x v="8"/>
    <n v="50"/>
    <n v="1"/>
    <s v="FSN7"/>
    <n v="100"/>
    <n v="0"/>
    <s v="ร้านที่2"/>
    <s v="ส***ตร์ ส***จน์"/>
    <s v="ระยอง"/>
    <s v="-"/>
    <s v=""/>
    <s v="28/08/2025 09:31"/>
    <s v="-"/>
    <s v="J&amp;T COD"/>
    <s v="Tiktok"/>
    <s v="จ่ายทีหลัง / COD"/>
    <s v=""/>
    <s v="-"/>
    <s v="28/08/2025 09:31"/>
  </r>
  <r>
    <x v="6"/>
    <x v="6"/>
    <n v="50"/>
    <n v="1"/>
    <s v="FSN6"/>
    <n v="100"/>
    <n v="0"/>
    <s v="ร้านที่2"/>
    <s v="ป**"/>
    <s v="เลย"/>
    <s v="-"/>
    <s v=""/>
    <s v="28/08/2025 09:30"/>
    <s v="-"/>
    <s v="J&amp;T COD"/>
    <s v="Tiktok"/>
    <s v="จ่ายทีหลัง / COD"/>
    <s v=""/>
    <s v="-"/>
    <s v="28/08/2025 09:30"/>
  </r>
  <r>
    <x v="7"/>
    <x v="7"/>
    <n v="50"/>
    <n v="1"/>
    <s v="FSN6"/>
    <n v="100"/>
    <n v="0"/>
    <s v="ร้านที่2"/>
    <s v="ป**"/>
    <s v="เลย"/>
    <s v="-"/>
    <s v=""/>
    <s v="28/08/2025 09:30"/>
    <s v="-"/>
    <s v="J&amp;T COD"/>
    <s v="Tiktok"/>
    <s v="จ่ายทีหลัง / COD"/>
    <s v=""/>
    <s v="-"/>
    <s v="28/08/2025 09:30"/>
  </r>
  <r>
    <x v="8"/>
    <x v="8"/>
    <n v="50"/>
    <n v="1"/>
    <s v="FSN6"/>
    <n v="100"/>
    <n v="0"/>
    <s v="ร้านที่2"/>
    <s v="ป**"/>
    <s v="เลย"/>
    <s v="-"/>
    <s v=""/>
    <s v="28/08/2025 09:30"/>
    <s v="-"/>
    <s v="J&amp;T COD"/>
    <s v="Tiktok"/>
    <s v="จ่ายทีหลัง / COD"/>
    <s v=""/>
    <s v="-"/>
    <s v="28/08/2025 09:30"/>
  </r>
  <r>
    <x v="10"/>
    <x v="11"/>
    <n v="66.666666666666671"/>
    <n v="3"/>
    <s v="FSN5"/>
    <n v="100"/>
    <n v="0"/>
    <s v="ร้านที่2"/>
    <s v="น***ัชร ฉ***าญเวช"/>
    <s v="สระแก้ว"/>
    <s v="-"/>
    <s v=""/>
    <s v="28/08/2025 09:30"/>
    <s v="-"/>
    <s v="J&amp;T COD"/>
    <s v="Tiktok"/>
    <s v="จ่ายทีหลัง / COD"/>
    <s v=""/>
    <s v="763143510850"/>
    <s v="28/08/2025 09:30"/>
  </r>
  <r>
    <x v="4"/>
    <x v="4"/>
    <n v="66.666666666666671"/>
    <n v="3"/>
    <s v="FSN4"/>
    <n v="100"/>
    <n v="0"/>
    <s v="ร้านที่2"/>
    <s v="น***พรรณิภา ร***ฐม"/>
    <s v="ชัยนาท"/>
    <s v="-"/>
    <s v=""/>
    <s v="28/08/2025 09:28"/>
    <s v="-"/>
    <s v="J&amp;T COD"/>
    <s v="Tiktok"/>
    <s v="จ่ายทีหลัง / COD"/>
    <s v=""/>
    <s v="763147802815"/>
    <s v="28/08/2025 09:29"/>
  </r>
  <r>
    <x v="4"/>
    <x v="4"/>
    <n v="66.666666666666671"/>
    <n v="3"/>
    <s v="FSN3"/>
    <n v="100"/>
    <n v="0"/>
    <s v="ร้านที่2"/>
    <s v="จ***ทร์ ฟ***ัตน์"/>
    <s v="เชียงใหม่"/>
    <s v="-"/>
    <s v=""/>
    <s v="28/08/2025 09:28"/>
    <s v="-"/>
    <s v="J&amp;T COD"/>
    <s v="Tiktok"/>
    <s v="จ่ายทีหลัง / COD"/>
    <s v=""/>
    <s v="763144009810"/>
    <s v="28/08/2025 09:29"/>
  </r>
  <r>
    <x v="6"/>
    <x v="6"/>
    <n v="50"/>
    <n v="1"/>
    <s v="FSN2"/>
    <n v="100"/>
    <n v="0"/>
    <s v="ร้านที่2"/>
    <s v="แ** ด***า"/>
    <s v="นครพนม"/>
    <s v="-"/>
    <s v=""/>
    <s v="28/08/2025 09:28"/>
    <s v="-"/>
    <s v="J&amp;T COD"/>
    <s v="Tiktok"/>
    <s v="จ่ายทีหลัง / COD"/>
    <s v=""/>
    <s v="-"/>
    <s v="28/08/2025 09:28"/>
  </r>
  <r>
    <x v="7"/>
    <x v="7"/>
    <n v="50"/>
    <n v="1"/>
    <s v="FSN2"/>
    <n v="100"/>
    <n v="0"/>
    <s v="ร้านที่2"/>
    <s v="แ** ด***า"/>
    <s v="นครพนม"/>
    <s v="-"/>
    <s v=""/>
    <s v="28/08/2025 09:28"/>
    <s v="-"/>
    <s v="J&amp;T COD"/>
    <s v="Tiktok"/>
    <s v="จ่ายทีหลัง / COD"/>
    <s v=""/>
    <s v="-"/>
    <s v="28/08/2025 09:28"/>
  </r>
  <r>
    <x v="8"/>
    <x v="8"/>
    <n v="50"/>
    <n v="1"/>
    <s v="FSN2"/>
    <n v="100"/>
    <n v="0"/>
    <s v="ร้านที่2"/>
    <s v="แ** ด***า"/>
    <s v="นครพนม"/>
    <s v="-"/>
    <s v=""/>
    <s v="28/08/2025 09:28"/>
    <s v="-"/>
    <s v="J&amp;T COD"/>
    <s v="Tiktok"/>
    <s v="จ่ายทีหลัง / COD"/>
    <s v=""/>
    <s v="-"/>
    <s v="28/08/2025 09:28"/>
  </r>
  <r>
    <x v="8"/>
    <x v="8"/>
    <n v="60"/>
    <n v="3"/>
    <s v="FSN1"/>
    <n v="300"/>
    <n v="0"/>
    <s v="ร้านที่2"/>
    <s v="พ***์ภัสร์  จ***ร์เวช"/>
    <s v="กรุงเทพมหานคร"/>
    <s v="-"/>
    <s v=""/>
    <s v="28/08/2025 09:27"/>
    <s v="-"/>
    <s v="J&amp;T COD"/>
    <s v="Tiktok"/>
    <s v="จ่ายทีหลัง / COD"/>
    <s v=""/>
    <s v="763135346805"/>
    <s v="28/08/2025 09:27"/>
  </r>
  <r>
    <x v="1"/>
    <x v="1"/>
    <n v="50"/>
    <n v="6"/>
    <s v="FSN1"/>
    <n v="300"/>
    <n v="0"/>
    <s v="ร้านที่2"/>
    <s v="พ***์ภัสร์  จ***ร์เวช"/>
    <s v="กรุงเทพมหานคร"/>
    <s v="-"/>
    <s v=""/>
    <s v="28/08/2025 09:27"/>
    <s v="-"/>
    <s v="J&amp;T COD"/>
    <s v="Tiktok"/>
    <s v="จ่ายทีหลัง / COD"/>
    <s v=""/>
    <s v="763135346805"/>
    <s v="28/08/2025 09:27"/>
  </r>
  <r>
    <x v="0"/>
    <x v="0"/>
    <n v="66.333333333333329"/>
    <n v="6"/>
    <s v="FSN0"/>
    <n v="451"/>
    <n v="0"/>
    <s v="ร้านที่1"/>
    <s v="ก******)"/>
    <s v="******มืองนครปฐม ตำบลทัพหลวง อำเภอเมืองนครปฐม จังหวัดนครปฐม 73000"/>
    <s v="73000"/>
    <s v="81"/>
    <s v="28/08/2025 09:35"/>
    <s v="-"/>
    <s v="Express Delivery - ส่งด่วน"/>
    <s v="Shopee"/>
    <s v="shopee"/>
    <s v=""/>
    <s v="2720891294410240097"/>
    <s v="28/08/2025 09:27"/>
  </r>
  <r>
    <x v="6"/>
    <x v="6"/>
    <n v="50"/>
    <n v="1"/>
    <s v="FSM99"/>
    <n v="100"/>
    <n v="0"/>
    <s v="ร้านที่2"/>
    <s v="ม***นทร์  ส***ิเขตรกิจ"/>
    <s v="ตาก"/>
    <s v="-"/>
    <s v=""/>
    <s v="28/08/2025 09:25"/>
    <s v="-"/>
    <s v="J&amp;T COD"/>
    <s v="Tiktok"/>
    <s v="จ่ายทีหลัง / COD"/>
    <s v=""/>
    <s v="-"/>
    <s v="28/08/2025 09:25"/>
  </r>
  <r>
    <x v="7"/>
    <x v="7"/>
    <n v="50"/>
    <n v="1"/>
    <s v="FSM99"/>
    <n v="100"/>
    <n v="0"/>
    <s v="ร้านที่2"/>
    <s v="ม***นทร์  ส***ิเขตรกิจ"/>
    <s v="ตาก"/>
    <s v="-"/>
    <s v=""/>
    <s v="28/08/2025 09:25"/>
    <s v="-"/>
    <s v="J&amp;T COD"/>
    <s v="Tiktok"/>
    <s v="จ่ายทีหลัง / COD"/>
    <s v=""/>
    <s v="-"/>
    <s v="28/08/2025 09:25"/>
  </r>
  <r>
    <x v="8"/>
    <x v="8"/>
    <n v="50"/>
    <n v="1"/>
    <s v="FSM99"/>
    <n v="100"/>
    <n v="0"/>
    <s v="ร้านที่2"/>
    <s v="ม***นทร์  ส***ิเขตรกิจ"/>
    <s v="ตาก"/>
    <s v="-"/>
    <s v=""/>
    <s v="28/08/2025 09:25"/>
    <s v="-"/>
    <s v="J&amp;T COD"/>
    <s v="Tiktok"/>
    <s v="จ่ายทีหลัง / COD"/>
    <s v=""/>
    <s v="-"/>
    <s v="28/08/2025 09:25"/>
  </r>
  <r>
    <x v="6"/>
    <x v="6"/>
    <n v="50"/>
    <n v="1"/>
    <s v="FSM98"/>
    <n v="100"/>
    <n v="0"/>
    <s v="ร้านที่2"/>
    <s v="น***ักดิ์กี บ***ิ่ง"/>
    <s v="เทศบาลนครขอนแก่น"/>
    <s v="-"/>
    <s v=""/>
    <s v="28/08/2025 09:25"/>
    <s v="-"/>
    <s v="J&amp;T COD"/>
    <s v="Tiktok"/>
    <s v="จ่ายทีหลัง / COD"/>
    <s v=""/>
    <s v="-"/>
    <s v="28/08/2025 09:25"/>
  </r>
  <r>
    <x v="7"/>
    <x v="7"/>
    <n v="50"/>
    <n v="1"/>
    <s v="FSM98"/>
    <n v="100"/>
    <n v="0"/>
    <s v="ร้านที่2"/>
    <s v="น***ักดิ์กี บ***ิ่ง"/>
    <s v="เทศบาลนครขอนแก่น"/>
    <s v="-"/>
    <s v=""/>
    <s v="28/08/2025 09:25"/>
    <s v="-"/>
    <s v="J&amp;T COD"/>
    <s v="Tiktok"/>
    <s v="จ่ายทีหลัง / COD"/>
    <s v=""/>
    <s v="-"/>
    <s v="28/08/2025 09:25"/>
  </r>
  <r>
    <x v="8"/>
    <x v="8"/>
    <n v="50"/>
    <n v="1"/>
    <s v="FSM98"/>
    <n v="100"/>
    <n v="0"/>
    <s v="ร้านที่2"/>
    <s v="น***ักดิ์กี บ***ิ่ง"/>
    <s v="เทศบาลนครขอนแก่น"/>
    <s v="-"/>
    <s v=""/>
    <s v="28/08/2025 09:25"/>
    <s v="-"/>
    <s v="J&amp;T COD"/>
    <s v="Tiktok"/>
    <s v="จ่ายทีหลัง / COD"/>
    <s v=""/>
    <s v="-"/>
    <s v="28/08/2025 09:25"/>
  </r>
  <r>
    <x v="8"/>
    <x v="8"/>
    <n v="60"/>
    <n v="3"/>
    <s v="FSM97"/>
    <n v="100"/>
    <n v="0"/>
    <s v="ร้านที่2"/>
    <s v="ส***รณา ส***ยเเก้ว"/>
    <s v="ยโสธร"/>
    <s v="-"/>
    <s v=""/>
    <s v="28/08/2025 09:25"/>
    <s v="-"/>
    <s v="J&amp;T COD"/>
    <s v="Tiktok"/>
    <s v="จ่ายทีหลัง / COD"/>
    <s v=""/>
    <s v="763148307854"/>
    <s v="28/08/2025 09:25"/>
  </r>
  <r>
    <x v="0"/>
    <x v="0"/>
    <n v="66.333333333333329"/>
    <n v="3"/>
    <s v="FSM95"/>
    <n v="225"/>
    <n v="0"/>
    <s v="ร้านที่1"/>
    <s v="ป******ง"/>
    <s v="******ซอม, อำเภอหัวไทร ตำบลท่าซอม อำเภอหัวไทร จังหวัดนครศรีธรรมราช 80170"/>
    <s v="80170"/>
    <s v="85"/>
    <s v="28/08/2025 09:24"/>
    <s v="-"/>
    <s v="SPX Express"/>
    <s v="Shopee"/>
    <s v="shopee"/>
    <s v=""/>
    <s v="TH2591585054426"/>
    <s v="28/08/2025 09:23"/>
  </r>
  <r>
    <x v="10"/>
    <x v="11"/>
    <n v="66.666666666666671"/>
    <n v="6"/>
    <s v="FSM94"/>
    <n v="200"/>
    <n v="0"/>
    <s v="ร้านที่2"/>
    <s v="ส***ม   ส***ต"/>
    <s v="นครราชสีมา"/>
    <s v="-"/>
    <s v=""/>
    <s v="28/08/2025 09:23"/>
    <s v="-"/>
    <s v="J&amp;T Express"/>
    <s v="Tiktok"/>
    <s v="tiktok"/>
    <s v=""/>
    <s v="763193412811"/>
    <s v="28/08/2025 09:23"/>
  </r>
  <r>
    <x v="6"/>
    <x v="6"/>
    <n v="50"/>
    <n v="1"/>
    <s v="FSM93"/>
    <n v="100"/>
    <n v="0"/>
    <s v="ร้านที่2"/>
    <s v="ศ***มล จ***า"/>
    <s v="ตาก"/>
    <s v="-"/>
    <s v=""/>
    <s v="28/08/2025 09:23"/>
    <s v="-"/>
    <s v="J&amp;T COD"/>
    <s v="Tiktok"/>
    <s v="จ่ายทีหลัง / COD"/>
    <s v=""/>
    <s v="-"/>
    <s v="28/08/2025 09:23"/>
  </r>
  <r>
    <x v="7"/>
    <x v="7"/>
    <n v="50"/>
    <n v="1"/>
    <s v="FSM93"/>
    <n v="100"/>
    <n v="0"/>
    <s v="ร้านที่2"/>
    <s v="ศ***มล จ***า"/>
    <s v="ตาก"/>
    <s v="-"/>
    <s v=""/>
    <s v="28/08/2025 09:23"/>
    <s v="-"/>
    <s v="J&amp;T COD"/>
    <s v="Tiktok"/>
    <s v="จ่ายทีหลัง / COD"/>
    <s v=""/>
    <s v="-"/>
    <s v="28/08/2025 09:23"/>
  </r>
  <r>
    <x v="8"/>
    <x v="8"/>
    <n v="50"/>
    <n v="1"/>
    <s v="FSM93"/>
    <n v="100"/>
    <n v="0"/>
    <s v="ร้านที่2"/>
    <s v="ศ***มล จ***า"/>
    <s v="ตาก"/>
    <s v="-"/>
    <s v=""/>
    <s v="28/08/2025 09:23"/>
    <s v="-"/>
    <s v="J&amp;T COD"/>
    <s v="Tiktok"/>
    <s v="จ่ายทีหลัง / COD"/>
    <s v=""/>
    <s v="-"/>
    <s v="28/08/2025 09:23"/>
  </r>
  <r>
    <x v="1"/>
    <x v="1"/>
    <n v="33.333333333333336"/>
    <n v="3"/>
    <s v="FSM91"/>
    <n v="100"/>
    <n v="0"/>
    <s v="ร้านที่2"/>
    <s v="ว***ตน์ เ***สวัสดิ์สมคร"/>
    <s v="กรุงเทพฯ"/>
    <s v="-"/>
    <s v=""/>
    <s v="28/08/2025 09:21"/>
    <s v="-"/>
    <s v="J&amp;T Express"/>
    <s v="Tiktok"/>
    <s v="tiktok"/>
    <s v=""/>
    <s v="-"/>
    <s v="28/08/2025 09:21"/>
  </r>
  <r>
    <x v="14"/>
    <x v="16"/>
    <n v="12"/>
    <n v="50"/>
    <s v="FSM89"/>
    <n v="1126"/>
    <n v="0"/>
    <s v="ร้านที่1"/>
    <s v="เ****น"/>
    <s v="******ือ ต.รัตนวาปี ตำบลรัตนวาปี อำเภอรัตนวาปี จังหวัดหนองคาย 43120"/>
    <s v="43120"/>
    <s v="16"/>
    <s v="28/08/2025 09:48"/>
    <s v="-"/>
    <s v="SPX Express"/>
    <s v="Shopee"/>
    <s v="shopee"/>
    <s v=""/>
    <s v="-"/>
    <s v="28/08/2025 09:19"/>
  </r>
  <r>
    <x v="15"/>
    <x v="17"/>
    <n v="10"/>
    <n v="50"/>
    <s v="FSM89"/>
    <n v="1126"/>
    <n v="0"/>
    <s v="ร้านที่1"/>
    <s v="เ****น"/>
    <s v="******ือ ต.รัตนวาปี ตำบลรัตนวาปี อำเภอรัตนวาปี จังหวัดหนองคาย 43120"/>
    <s v="43120"/>
    <s v="16"/>
    <s v="28/08/2025 09:48"/>
    <s v="-"/>
    <s v="SPX Express"/>
    <s v="Shopee"/>
    <s v="shopee"/>
    <s v=""/>
    <s v="-"/>
    <s v="28/08/2025 09:19"/>
  </r>
  <r>
    <x v="6"/>
    <x v="6"/>
    <n v="50"/>
    <n v="1"/>
    <s v="FSM88"/>
    <n v="100"/>
    <n v="0"/>
    <s v="ร้านที่2"/>
    <s v="ม***า ว***วิริยะ"/>
    <s v="สุราษฎร์ธานี"/>
    <s v="-"/>
    <s v=""/>
    <s v="28/08/2025 09:16"/>
    <s v="-"/>
    <s v="J&amp;T COD"/>
    <s v="Tiktok"/>
    <s v="จ่ายทีหลัง / COD"/>
    <s v=""/>
    <s v="-"/>
    <s v="28/08/2025 09:16"/>
  </r>
  <r>
    <x v="7"/>
    <x v="7"/>
    <n v="50"/>
    <n v="1"/>
    <s v="FSM88"/>
    <n v="100"/>
    <n v="0"/>
    <s v="ร้านที่2"/>
    <s v="ม***า ว***วิริยะ"/>
    <s v="สุราษฎร์ธานี"/>
    <s v="-"/>
    <s v=""/>
    <s v="28/08/2025 09:16"/>
    <s v="-"/>
    <s v="J&amp;T COD"/>
    <s v="Tiktok"/>
    <s v="จ่ายทีหลัง / COD"/>
    <s v=""/>
    <s v="-"/>
    <s v="28/08/2025 09:16"/>
  </r>
  <r>
    <x v="8"/>
    <x v="8"/>
    <n v="50"/>
    <n v="1"/>
    <s v="FSM88"/>
    <n v="100"/>
    <n v="0"/>
    <s v="ร้านที่2"/>
    <s v="ม***า ว***วิริยะ"/>
    <s v="สุราษฎร์ธานี"/>
    <s v="-"/>
    <s v=""/>
    <s v="28/08/2025 09:16"/>
    <s v="-"/>
    <s v="J&amp;T COD"/>
    <s v="Tiktok"/>
    <s v="จ่ายทีหลัง / COD"/>
    <s v=""/>
    <s v="-"/>
    <s v="28/08/2025 09:16"/>
  </r>
  <r>
    <x v="6"/>
    <x v="6"/>
    <n v="50"/>
    <n v="1"/>
    <s v="FSM87"/>
    <n v="100"/>
    <n v="0"/>
    <s v="ร้านที่2"/>
    <s v="โ***รมเลิฟลี่บีช"/>
    <s v="Chon Buri"/>
    <s v="-"/>
    <s v=""/>
    <s v="28/08/2025 09:15"/>
    <s v="-"/>
    <s v="J&amp;T COD"/>
    <s v="Tiktok"/>
    <s v="จ่ายทีหลัง / COD"/>
    <s v=""/>
    <s v="-"/>
    <s v="28/08/2025 09:15"/>
  </r>
  <r>
    <x v="7"/>
    <x v="7"/>
    <n v="50"/>
    <n v="1"/>
    <s v="FSM87"/>
    <n v="100"/>
    <n v="0"/>
    <s v="ร้านที่2"/>
    <s v="โ***รมเลิฟลี่บีช"/>
    <s v="Chon Buri"/>
    <s v="-"/>
    <s v=""/>
    <s v="28/08/2025 09:15"/>
    <s v="-"/>
    <s v="J&amp;T COD"/>
    <s v="Tiktok"/>
    <s v="จ่ายทีหลัง / COD"/>
    <s v=""/>
    <s v="-"/>
    <s v="28/08/2025 09:15"/>
  </r>
  <r>
    <x v="8"/>
    <x v="8"/>
    <n v="50"/>
    <n v="1"/>
    <s v="FSM87"/>
    <n v="100"/>
    <n v="0"/>
    <s v="ร้านที่2"/>
    <s v="โ***รมเลิฟลี่บีช"/>
    <s v="Chon Buri"/>
    <s v="-"/>
    <s v=""/>
    <s v="28/08/2025 09:15"/>
    <s v="-"/>
    <s v="J&amp;T COD"/>
    <s v="Tiktok"/>
    <s v="จ่ายทีหลัง / COD"/>
    <s v=""/>
    <s v="-"/>
    <s v="28/08/2025 09:15"/>
  </r>
  <r>
    <x v="7"/>
    <x v="18"/>
    <n v="32.72"/>
    <n v="1"/>
    <s v="FSM86"/>
    <n v="108.7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28/08/2025 09:14"/>
    <s v="-"/>
    <s v="Kerry_dropoff"/>
    <s v="Lazada"/>
    <s v="lazada"/>
    <s v=""/>
    <s v="LEXPU0602184994"/>
    <s v="28/08/2025 09:14"/>
  </r>
  <r>
    <x v="6"/>
    <x v="18"/>
    <n v="34.5"/>
    <n v="2"/>
    <s v="FSM86"/>
    <n v="108.7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28/08/2025 09:14"/>
    <s v="-"/>
    <s v="Kerry_dropoff"/>
    <s v="Lazada"/>
    <s v="lazada"/>
    <s v=""/>
    <s v="LEXPU0602184994"/>
    <s v="28/08/2025 09:14"/>
  </r>
  <r>
    <x v="8"/>
    <x v="8"/>
    <n v="60"/>
    <n v="3"/>
    <s v="FSM85"/>
    <n v="100"/>
    <n v="0"/>
    <s v="ร้านที่2"/>
    <s v="ส***พร ช***ตร"/>
    <s v="ร้อยเอ็ด"/>
    <s v="-"/>
    <s v=""/>
    <s v="28/08/2025 09:14"/>
    <s v="-"/>
    <s v="J&amp;T COD"/>
    <s v="Tiktok"/>
    <s v="จ่ายทีหลัง / COD"/>
    <s v=""/>
    <s v="763155809824"/>
    <s v="28/08/2025 09:14"/>
  </r>
  <r>
    <x v="8"/>
    <x v="8"/>
    <n v="60"/>
    <n v="3"/>
    <s v="FSM84"/>
    <n v="95"/>
    <n v="0"/>
    <s v="ร้านที่2"/>
    <s v="ส***"/>
    <s v="เทศบาลนครนครศรีธรรมราช"/>
    <s v="-"/>
    <s v=""/>
    <s v="28/08/2025 09:13"/>
    <s v="-"/>
    <s v="J&amp;T COD"/>
    <s v="Tiktok"/>
    <s v="จ่ายทีหลัง / COD"/>
    <s v=""/>
    <s v="763128203821"/>
    <s v="28/08/2025 09:14"/>
  </r>
  <r>
    <x v="11"/>
    <x v="19"/>
    <n v="14"/>
    <n v="2"/>
    <s v="FSM83"/>
    <n v="32"/>
    <n v="4"/>
    <s v="ร้านที่1"/>
    <s v="อ******ม"/>
    <s v="******5, หมู่ที่ 4, ตำบลบ้านช้าง, อำเภออุทัย ตำบลบ้านช้าง อำเภออุทัย จังหวัดพระนครศรีอยุธยา 13210"/>
    <s v="13210"/>
    <s v="33"/>
    <s v="28/08/2025 09:38"/>
    <s v="-"/>
    <s v="SPX Express"/>
    <s v="Shopee"/>
    <s v="shopee"/>
    <s v=""/>
    <s v="-"/>
    <s v="28/08/2025 09:08"/>
  </r>
  <r>
    <x v="6"/>
    <x v="6"/>
    <n v="50"/>
    <n v="1"/>
    <s v="FSM82"/>
    <n v="100"/>
    <n v="0"/>
    <s v="ร้านที่2"/>
    <s v="น***จตุรพร ฉ***าก"/>
    <s v="ปทุมธานี"/>
    <s v="-"/>
    <s v=""/>
    <s v="28/08/2025 09:08"/>
    <s v="-"/>
    <s v="J&amp;T COD"/>
    <s v="Tiktok"/>
    <s v="จ่ายทีหลัง / COD"/>
    <s v=""/>
    <s v="-"/>
    <s v="28/08/2025 09:08"/>
  </r>
  <r>
    <x v="7"/>
    <x v="7"/>
    <n v="50"/>
    <n v="1"/>
    <s v="FSM82"/>
    <n v="100"/>
    <n v="0"/>
    <s v="ร้านที่2"/>
    <s v="น***จตุรพร ฉ***าก"/>
    <s v="ปทุมธานี"/>
    <s v="-"/>
    <s v=""/>
    <s v="28/08/2025 09:08"/>
    <s v="-"/>
    <s v="J&amp;T COD"/>
    <s v="Tiktok"/>
    <s v="จ่ายทีหลัง / COD"/>
    <s v=""/>
    <s v="-"/>
    <s v="28/08/2025 09:08"/>
  </r>
  <r>
    <x v="8"/>
    <x v="8"/>
    <n v="50"/>
    <n v="1"/>
    <s v="FSM82"/>
    <n v="100"/>
    <n v="0"/>
    <s v="ร้านที่2"/>
    <s v="น***จตุรพร ฉ***าก"/>
    <s v="ปทุมธานี"/>
    <s v="-"/>
    <s v=""/>
    <s v="28/08/2025 09:08"/>
    <s v="-"/>
    <s v="J&amp;T COD"/>
    <s v="Tiktok"/>
    <s v="จ่ายทีหลัง / COD"/>
    <s v=""/>
    <s v="-"/>
    <s v="28/08/2025 09:08"/>
  </r>
  <r>
    <x v="6"/>
    <x v="6"/>
    <n v="50"/>
    <n v="1"/>
    <s v="FSM81"/>
    <n v="100"/>
    <n v="0"/>
    <s v="ร้านที่2"/>
    <s v="ป***ีย์ ม***ว"/>
    <s v="เชียงราย"/>
    <s v="-"/>
    <s v=""/>
    <s v="28/08/2025 09:06"/>
    <s v="-"/>
    <s v="J&amp;T COD"/>
    <s v="Tiktok"/>
    <s v="จ่ายทีหลัง / COD"/>
    <s v=""/>
    <s v="-"/>
    <s v="28/08/2025 09:06"/>
  </r>
  <r>
    <x v="7"/>
    <x v="7"/>
    <n v="50"/>
    <n v="1"/>
    <s v="FSM81"/>
    <n v="100"/>
    <n v="0"/>
    <s v="ร้านที่2"/>
    <s v="ป***ีย์ ม***ว"/>
    <s v="เชียงราย"/>
    <s v="-"/>
    <s v=""/>
    <s v="28/08/2025 09:06"/>
    <s v="-"/>
    <s v="J&amp;T COD"/>
    <s v="Tiktok"/>
    <s v="จ่ายทีหลัง / COD"/>
    <s v=""/>
    <s v="-"/>
    <s v="28/08/2025 09:06"/>
  </r>
  <r>
    <x v="8"/>
    <x v="8"/>
    <n v="50"/>
    <n v="1"/>
    <s v="FSM81"/>
    <n v="100"/>
    <n v="0"/>
    <s v="ร้านที่2"/>
    <s v="ป***ีย์ ม***ว"/>
    <s v="เชียงราย"/>
    <s v="-"/>
    <s v=""/>
    <s v="28/08/2025 09:06"/>
    <s v="-"/>
    <s v="J&amp;T COD"/>
    <s v="Tiktok"/>
    <s v="จ่ายทีหลัง / COD"/>
    <s v=""/>
    <s v="-"/>
    <s v="28/08/2025 09:06"/>
  </r>
  <r>
    <x v="6"/>
    <x v="6"/>
    <n v="50"/>
    <n v="1"/>
    <s v="FSM80"/>
    <n v="100"/>
    <n v="0"/>
    <s v="ร้านที่2"/>
    <s v="ก***ิยา"/>
    <s v="ชัยภูมิ"/>
    <s v="-"/>
    <s v=""/>
    <s v="28/08/2025 09:02"/>
    <s v="-"/>
    <s v="J&amp;T COD"/>
    <s v="Tiktok"/>
    <s v="จ่ายทีหลัง / COD"/>
    <s v=""/>
    <s v="-"/>
    <s v="28/08/2025 09:02"/>
  </r>
  <r>
    <x v="7"/>
    <x v="7"/>
    <n v="50"/>
    <n v="1"/>
    <s v="FSM80"/>
    <n v="100"/>
    <n v="0"/>
    <s v="ร้านที่2"/>
    <s v="ก***ิยา"/>
    <s v="ชัยภูมิ"/>
    <s v="-"/>
    <s v=""/>
    <s v="28/08/2025 09:02"/>
    <s v="-"/>
    <s v="J&amp;T COD"/>
    <s v="Tiktok"/>
    <s v="จ่ายทีหลัง / COD"/>
    <s v=""/>
    <s v="-"/>
    <s v="28/08/2025 09:02"/>
  </r>
  <r>
    <x v="8"/>
    <x v="8"/>
    <n v="50"/>
    <n v="1"/>
    <s v="FSM80"/>
    <n v="100"/>
    <n v="0"/>
    <s v="ร้านที่2"/>
    <s v="ก***ิยา"/>
    <s v="ชัยภูมิ"/>
    <s v="-"/>
    <s v=""/>
    <s v="28/08/2025 09:02"/>
    <s v="-"/>
    <s v="J&amp;T COD"/>
    <s v="Tiktok"/>
    <s v="จ่ายทีหลัง / COD"/>
    <s v=""/>
    <s v="-"/>
    <s v="28/08/2025 09:02"/>
  </r>
  <r>
    <x v="6"/>
    <x v="6"/>
    <n v="50"/>
    <n v="1"/>
    <s v="FSM79"/>
    <n v="100"/>
    <n v="0"/>
    <s v="ร้านที่2"/>
    <s v="ส***ย จ***ทอง"/>
    <s v="สระแก้ว"/>
    <s v="-"/>
    <s v=""/>
    <s v="28/08/2025 09:00"/>
    <s v="-"/>
    <s v="J&amp;T COD"/>
    <s v="Tiktok"/>
    <s v="จ่ายทีหลัง / COD"/>
    <s v=""/>
    <s v="-"/>
    <s v="28/08/2025 09:01"/>
  </r>
  <r>
    <x v="7"/>
    <x v="7"/>
    <n v="50"/>
    <n v="1"/>
    <s v="FSM79"/>
    <n v="100"/>
    <n v="0"/>
    <s v="ร้านที่2"/>
    <s v="ส***ย จ***ทอง"/>
    <s v="สระแก้ว"/>
    <s v="-"/>
    <s v=""/>
    <s v="28/08/2025 09:00"/>
    <s v="-"/>
    <s v="J&amp;T COD"/>
    <s v="Tiktok"/>
    <s v="จ่ายทีหลัง / COD"/>
    <s v=""/>
    <s v="-"/>
    <s v="28/08/2025 09:01"/>
  </r>
  <r>
    <x v="8"/>
    <x v="8"/>
    <n v="50"/>
    <n v="1"/>
    <s v="FSM79"/>
    <n v="100"/>
    <n v="0"/>
    <s v="ร้านที่2"/>
    <s v="ส***ย จ***ทอง"/>
    <s v="สระแก้ว"/>
    <s v="-"/>
    <s v=""/>
    <s v="28/08/2025 09:00"/>
    <s v="-"/>
    <s v="J&amp;T COD"/>
    <s v="Tiktok"/>
    <s v="จ่ายทีหลัง / COD"/>
    <s v=""/>
    <s v="-"/>
    <s v="28/08/2025 09:01"/>
  </r>
  <r>
    <x v="1"/>
    <x v="1"/>
    <n v="50"/>
    <n v="6"/>
    <s v="FSM78"/>
    <n v="200"/>
    <n v="0"/>
    <s v="ร้านที่2"/>
    <s v="ก***า เ***ยมสมบูรณ์"/>
    <s v="พระนครศรีอยุธยา"/>
    <s v="-"/>
    <s v=""/>
    <s v="28/08/2025 08:51"/>
    <s v="-"/>
    <s v="J&amp;T COD"/>
    <s v="Tiktok"/>
    <s v="จ่ายทีหลัง / COD"/>
    <s v=""/>
    <s v="-"/>
    <s v="28/08/2025 08:51"/>
  </r>
  <r>
    <x v="1"/>
    <x v="1"/>
    <n v="50"/>
    <n v="6"/>
    <s v="FSM75"/>
    <n v="200"/>
    <n v="0"/>
    <s v="ร้านที่2"/>
    <s v="ว***ดา"/>
    <s v="เลย"/>
    <s v="-"/>
    <s v=""/>
    <s v="28/08/2025 08:43"/>
    <s v="-"/>
    <s v="J&amp;T Express"/>
    <s v="Tiktok"/>
    <s v="tiktok"/>
    <s v=""/>
    <s v="-"/>
    <s v="28/08/2025 08:43"/>
  </r>
  <r>
    <x v="1"/>
    <x v="1"/>
    <n v="33.333333333333336"/>
    <n v="3"/>
    <s v="FSM74"/>
    <n v="100"/>
    <n v="0"/>
    <s v="ร้านที่2"/>
    <s v="ว***ี ฐ***วัชรานนท์"/>
    <s v="สงขลา"/>
    <s v="-"/>
    <s v=""/>
    <s v="28/08/2025 08:36"/>
    <s v="-"/>
    <s v="J&amp;T COD"/>
    <s v="Tiktok"/>
    <s v="จ่ายทีหลัง / COD"/>
    <s v=""/>
    <s v="-"/>
    <s v="28/08/2025 08:36"/>
  </r>
  <r>
    <x v="1"/>
    <x v="1"/>
    <n v="33.333333333333336"/>
    <n v="3"/>
    <s v="FSM73"/>
    <n v="100"/>
    <n v="0"/>
    <s v="ร้านที่2"/>
    <s v="ช***ุทธ ต***แก้ว"/>
    <s v="เชียงใหม่"/>
    <s v="-"/>
    <s v=""/>
    <s v="28/08/2025 08:31"/>
    <s v="-"/>
    <s v="J&amp;T COD"/>
    <s v="Tiktok"/>
    <s v="จ่ายทีหลัง / COD"/>
    <s v=""/>
    <s v="-"/>
    <s v="28/08/2025 08:31"/>
  </r>
  <r>
    <x v="15"/>
    <x v="17"/>
    <n v="10"/>
    <n v="150"/>
    <s v="FSM72"/>
    <n v="1468"/>
    <n v="93"/>
    <s v="ร้านที่1"/>
    <s v="พ******ร"/>
    <s v="******ังแร้ง ตำบลรังแร้ง อำเภออุทุมพรพิสัย จังหวัดศรีสะเกษ 33120"/>
    <s v="33120"/>
    <s v="27"/>
    <s v="28/08/2025 08:53"/>
    <s v="-"/>
    <s v="SPX Express"/>
    <s v="Shopee"/>
    <s v="shopee"/>
    <s v=""/>
    <s v="-"/>
    <s v="28/08/2025 08:23"/>
  </r>
  <r>
    <x v="1"/>
    <x v="1"/>
    <n v="33.333333333333336"/>
    <n v="3"/>
    <s v="FSM70"/>
    <n v="100"/>
    <n v="0"/>
    <s v="ร้านที่2"/>
    <s v="น***า"/>
    <s v="นนทบุรี"/>
    <s v="-"/>
    <s v=""/>
    <s v="28/08/2025 08:16"/>
    <s v="-"/>
    <s v="Flash Express Thailand COD"/>
    <s v="Tiktok"/>
    <s v="จ่ายทีหลัง / COD"/>
    <s v=""/>
    <s v="THT0306239N051Z"/>
    <s v="28/08/2025 08:16"/>
  </r>
  <r>
    <x v="1"/>
    <x v="1"/>
    <n v="33.333333333333336"/>
    <n v="3"/>
    <s v="FSM69"/>
    <n v="100"/>
    <n v="0"/>
    <s v="ร้านที่2"/>
    <s v="ด***ี"/>
    <s v="กรุงเทพฯ"/>
    <s v="-"/>
    <s v=""/>
    <s v="28/08/2025 08:15"/>
    <s v="-"/>
    <s v="J&amp;T COD"/>
    <s v="Tiktok"/>
    <s v="จ่ายทีหลัง / COD"/>
    <s v=""/>
    <s v="-"/>
    <s v="28/08/2025 08:15"/>
  </r>
  <r>
    <x v="4"/>
    <x v="4"/>
    <n v="66.666666666666671"/>
    <n v="3"/>
    <s v="FSM68"/>
    <n v="100"/>
    <n v="0"/>
    <s v="ร้านที่4"/>
    <s v="น** น***รีย์ บ***ันธ์"/>
    <s v="กรุงเทพฯ"/>
    <s v="-"/>
    <s v=""/>
    <s v="28/08/2025 08:01"/>
    <s v="-"/>
    <s v="J&amp;T COD"/>
    <s v="Tiktok"/>
    <s v="จ่ายทีหลัง / COD"/>
    <s v=""/>
    <s v="763124903833"/>
    <s v="28/08/2025 08:01"/>
  </r>
  <r>
    <x v="1"/>
    <x v="1"/>
    <n v="33.333333333333336"/>
    <n v="3"/>
    <s v="FSM67"/>
    <n v="100"/>
    <n v="0"/>
    <s v="ร้านที่2"/>
    <s v="น***มล ช***าญชัย"/>
    <s v="กรุงเทพมหานคร"/>
    <s v="-"/>
    <s v=""/>
    <s v="28/08/2025 07:50"/>
    <s v="-"/>
    <s v="J&amp;T COD"/>
    <s v="Tiktok"/>
    <s v="จ่ายทีหลัง / COD"/>
    <s v=""/>
    <s v="-"/>
    <s v="28/08/2025 07:50"/>
  </r>
  <r>
    <x v="11"/>
    <x v="19"/>
    <n v="14"/>
    <n v="2"/>
    <s v="FSM66"/>
    <n v="44"/>
    <n v="16"/>
    <s v="ร้านที่1"/>
    <s v="ว***า"/>
    <s v="******.บางม่วงอบางใหญ่ จ.นนทบุรี ร้านค้าป้าติ๋ม ตำบลบางม่วง อำเภอบางใหญ่ จังหวัดนนทบุรี 11140"/>
    <s v="11140"/>
    <s v="06"/>
    <s v="28/08/2025 07:46"/>
    <s v="-"/>
    <s v="SPX Express"/>
    <s v="Shopee"/>
    <s v="shopee"/>
    <s v=""/>
    <s v="-"/>
    <s v="28/08/2025 07:46"/>
  </r>
  <r>
    <x v="1"/>
    <x v="1"/>
    <n v="33.333333333333336"/>
    <n v="3"/>
    <s v="FSM65"/>
    <n v="100"/>
    <n v="0"/>
    <s v="ร้านที่2"/>
    <s v="พ***ร แ***ธัญญาพิบูลย์"/>
    <s v="ปราจีนบุรี"/>
    <s v="-"/>
    <s v=""/>
    <s v="28/08/2025 07:44"/>
    <s v="-"/>
    <s v="J&amp;T COD"/>
    <s v="Tiktok"/>
    <s v="จ่ายทีหลัง / COD"/>
    <s v=""/>
    <s v="-"/>
    <s v="28/08/2025 07:44"/>
  </r>
  <r>
    <x v="1"/>
    <x v="1"/>
    <n v="33.333333333333336"/>
    <n v="3"/>
    <s v="FSM64"/>
    <n v="100"/>
    <n v="0"/>
    <s v="ร้านที่2"/>
    <s v="n***oy"/>
    <s v="ราชบุรี"/>
    <s v="-"/>
    <s v=""/>
    <s v="28/08/2025 07:33"/>
    <s v="-"/>
    <s v="J&amp;T COD"/>
    <s v="Tiktok"/>
    <s v="จ่ายทีหลัง / COD"/>
    <s v=""/>
    <s v="-"/>
    <s v="28/08/2025 07:33"/>
  </r>
  <r>
    <x v="1"/>
    <x v="1"/>
    <n v="33.333333333333336"/>
    <n v="3"/>
    <s v="FSM63"/>
    <n v="100"/>
    <n v="0"/>
    <s v="ร้านที่2"/>
    <s v="จ***พันธ์ ง***ลิศ"/>
    <s v="กรุงเทพฯ"/>
    <s v="-"/>
    <s v=""/>
    <s v="28/08/2025 07:28"/>
    <s v="-"/>
    <s v="J&amp;T Express"/>
    <s v="Tiktok"/>
    <s v="tiktok"/>
    <s v=""/>
    <s v="-"/>
    <s v="28/08/2025 07:28"/>
  </r>
  <r>
    <x v="1"/>
    <x v="1"/>
    <n v="50"/>
    <n v="6"/>
    <s v="FSM62"/>
    <n v="200"/>
    <n v="0"/>
    <s v="ร้านที่2"/>
    <s v="ว***  ล***าอนันท์"/>
    <s v="อุดรธานี"/>
    <s v="-"/>
    <s v=""/>
    <s v="28/08/2025 07:23"/>
    <s v="-"/>
    <s v="J&amp;T COD"/>
    <s v="Tiktok"/>
    <s v="จ่ายทีหลัง / COD"/>
    <s v=""/>
    <s v="-"/>
    <s v="28/08/2025 07:23"/>
  </r>
  <r>
    <x v="10"/>
    <x v="11"/>
    <n v="66.666666666666671"/>
    <n v="3"/>
    <s v="FSM60"/>
    <n v="100"/>
    <n v="0"/>
    <s v="ร้านที่2"/>
    <s v="เ*** น***ัย"/>
    <s v="ระยอง"/>
    <s v="-"/>
    <s v=""/>
    <s v="28/08/2025 06:34"/>
    <s v="-"/>
    <s v="J&amp;T COD"/>
    <s v="Tiktok"/>
    <s v="จ่ายทีหลัง / COD"/>
    <s v=""/>
    <s v="763191615421"/>
    <s v="28/08/2025 06:34"/>
  </r>
  <r>
    <x v="2"/>
    <x v="2"/>
    <n v="45"/>
    <n v="4"/>
    <s v="FSM58"/>
    <n v="212"/>
    <n v="48"/>
    <s v="ร้านที่4"/>
    <s v="น***าตรี เ***ศิป์"/>
    <s v="ศรีสะเกษ"/>
    <s v="-"/>
    <s v=""/>
    <s v="28/08/2025 05:19"/>
    <s v="-"/>
    <s v="J&amp;T COD"/>
    <s v="Tiktok"/>
    <s v="จ่ายทีหลัง / COD"/>
    <s v=""/>
    <s v="763160588400"/>
    <s v="28/08/2025 05:19"/>
  </r>
  <r>
    <x v="1"/>
    <x v="1"/>
    <n v="33.333333333333336"/>
    <n v="3"/>
    <s v="FSM57"/>
    <n v="100"/>
    <n v="0"/>
    <s v="ร้านที่2"/>
    <s v="ท***รรณ  ว***จฉัยกุล"/>
    <s v="ปทุมธานี"/>
    <s v="-"/>
    <s v=""/>
    <s v="28/08/2025 04:55"/>
    <s v="-"/>
    <s v="J&amp;T Express"/>
    <s v="Tiktok"/>
    <s v="tiktok"/>
    <s v=""/>
    <s v="763197669452"/>
    <s v="28/08/2025 04:54"/>
  </r>
  <r>
    <x v="1"/>
    <x v="1"/>
    <n v="33.333333333333336"/>
    <n v="3"/>
    <s v="FSM55"/>
    <n v="100"/>
    <n v="0"/>
    <s v="ร้านที่2"/>
    <s v="น***ูญเรือง โ***นต๊ะ"/>
    <s v="ตาก"/>
    <s v="-"/>
    <s v=""/>
    <s v="28/08/2025 03:34"/>
    <s v="-"/>
    <s v="J&amp;T COD"/>
    <s v="Tiktok"/>
    <s v="จ่ายทีหลัง / COD"/>
    <s v=""/>
    <s v="763129765484"/>
    <s v="28/08/2025 03:34"/>
  </r>
  <r>
    <x v="6"/>
    <x v="6"/>
    <n v="50"/>
    <n v="1"/>
    <s v="FSM54"/>
    <n v="100"/>
    <n v="0"/>
    <s v="ร้านที่2"/>
    <s v="จ***ร์แรม เ***รุง"/>
    <s v="ชลบุรี"/>
    <s v="-"/>
    <s v=""/>
    <s v="28/08/2025 03:23"/>
    <s v="-"/>
    <s v="J&amp;T COD"/>
    <s v="Tiktok"/>
    <s v="จ่ายทีหลัง / COD"/>
    <s v=""/>
    <s v="763195706431"/>
    <s v="28/08/2025 03:23"/>
  </r>
  <r>
    <x v="7"/>
    <x v="7"/>
    <n v="50"/>
    <n v="1"/>
    <s v="FSM54"/>
    <n v="100"/>
    <n v="0"/>
    <s v="ร้านที่2"/>
    <s v="จ***ร์แรม เ***รุง"/>
    <s v="ชลบุรี"/>
    <s v="-"/>
    <s v=""/>
    <s v="28/08/2025 03:23"/>
    <s v="-"/>
    <s v="J&amp;T COD"/>
    <s v="Tiktok"/>
    <s v="จ่ายทีหลัง / COD"/>
    <s v=""/>
    <s v="763195706431"/>
    <s v="28/08/2025 03:23"/>
  </r>
  <r>
    <x v="8"/>
    <x v="8"/>
    <n v="50"/>
    <n v="1"/>
    <s v="FSM54"/>
    <n v="100"/>
    <n v="0"/>
    <s v="ร้านที่2"/>
    <s v="จ***ร์แรม เ***รุง"/>
    <s v="ชลบุรี"/>
    <s v="-"/>
    <s v=""/>
    <s v="28/08/2025 03:23"/>
    <s v="-"/>
    <s v="J&amp;T COD"/>
    <s v="Tiktok"/>
    <s v="จ่ายทีหลัง / COD"/>
    <s v=""/>
    <s v="763195706431"/>
    <s v="28/08/2025 03:23"/>
  </r>
  <r>
    <x v="6"/>
    <x v="6"/>
    <n v="50"/>
    <n v="1"/>
    <s v="FSM53"/>
    <n v="100"/>
    <n v="0"/>
    <s v="ร้านที่2"/>
    <s v="ป***"/>
    <s v="นนทบุรี"/>
    <s v="-"/>
    <s v=""/>
    <s v="28/08/2025 02:22"/>
    <s v="-"/>
    <s v="J&amp;T Express"/>
    <s v="Tiktok"/>
    <s v="tiktok"/>
    <s v=""/>
    <s v="763104099391"/>
    <s v="28/08/2025 02:22"/>
  </r>
  <r>
    <x v="7"/>
    <x v="7"/>
    <n v="50"/>
    <n v="1"/>
    <s v="FSM53"/>
    <n v="100"/>
    <n v="0"/>
    <s v="ร้านที่2"/>
    <s v="ป***"/>
    <s v="นนทบุรี"/>
    <s v="-"/>
    <s v=""/>
    <s v="28/08/2025 02:22"/>
    <s v="-"/>
    <s v="J&amp;T Express"/>
    <s v="Tiktok"/>
    <s v="tiktok"/>
    <s v=""/>
    <s v="763104099391"/>
    <s v="28/08/2025 02:22"/>
  </r>
  <r>
    <x v="8"/>
    <x v="8"/>
    <n v="50"/>
    <n v="1"/>
    <s v="FSM53"/>
    <n v="100"/>
    <n v="0"/>
    <s v="ร้านที่2"/>
    <s v="ป***"/>
    <s v="นนทบุรี"/>
    <s v="-"/>
    <s v=""/>
    <s v="28/08/2025 02:22"/>
    <s v="-"/>
    <s v="J&amp;T Express"/>
    <s v="Tiktok"/>
    <s v="tiktok"/>
    <s v=""/>
    <s v="763104099391"/>
    <s v="28/08/2025 02:22"/>
  </r>
  <r>
    <x v="0"/>
    <x v="12"/>
    <n v="61.6"/>
    <n v="1"/>
    <s v="FSM52"/>
    <n v="68.599999999999994"/>
    <n v="7"/>
    <s v="ร้านที่1"/>
    <s v="สุวรรณี​ ชัย"/>
    <s v="381  ถ.พุทธบูชา หอพักนาหลวงไม่ใช่อยู่ในโรงเรียน · บางมด/ Bang Mot_x000a__x000a_ทุ่งครุ/ Thung Khruกรุงเทพมหานคร/ Bangkok_x000a_10140"/>
    <s v="10140"/>
    <s v="660886405148"/>
    <s v="28/08/2025 02:15"/>
    <s v="-"/>
    <s v="Kerry_dropoff"/>
    <s v="Lazada"/>
    <s v="lazada"/>
    <s v=""/>
    <s v="LEXPU0601874369"/>
    <s v="28/08/2025 02:14"/>
  </r>
  <r>
    <x v="1"/>
    <x v="1"/>
    <n v="33.333333333333336"/>
    <n v="3"/>
    <s v="FSM51"/>
    <n v="100"/>
    <n v="0"/>
    <s v="ร้านที่2"/>
    <s v="ป***ัน"/>
    <s v="นครปฐม"/>
    <s v="-"/>
    <s v=""/>
    <s v="28/08/2025 01:54"/>
    <s v="-"/>
    <s v="J&amp;T COD"/>
    <s v="Tiktok"/>
    <s v="จ่ายทีหลัง / COD"/>
    <s v=""/>
    <s v="763149667453"/>
    <s v="28/08/2025 01:54"/>
  </r>
  <r>
    <x v="1"/>
    <x v="1"/>
    <n v="50"/>
    <n v="6"/>
    <s v="FSM50"/>
    <n v="200"/>
    <n v="0"/>
    <s v="ร้านที่2"/>
    <s v="c***chi c***a"/>
    <s v="นครราชสีมา"/>
    <s v="-"/>
    <s v=""/>
    <s v="28/08/2025 01:44"/>
    <s v="-"/>
    <s v="J&amp;T COD"/>
    <s v="Tiktok"/>
    <s v="จ่ายทีหลัง / COD"/>
    <s v=""/>
    <s v="763169052505"/>
    <s v="28/08/2025 01:44"/>
  </r>
  <r>
    <x v="1"/>
    <x v="1"/>
    <n v="50"/>
    <n v="6"/>
    <s v="FSM48"/>
    <n v="200"/>
    <n v="0"/>
    <s v="ร้านที่2"/>
    <s v="พ***าถ"/>
    <s v="ลพบุรี"/>
    <s v="-"/>
    <s v=""/>
    <s v="28/08/2025 01:35"/>
    <s v="-"/>
    <s v="J&amp;T COD"/>
    <s v="Tiktok"/>
    <s v="จ่ายทีหลัง / COD"/>
    <s v=""/>
    <s v="763148362443"/>
    <s v="28/08/2025 01:35"/>
  </r>
  <r>
    <x v="1"/>
    <x v="1"/>
    <n v="50"/>
    <n v="6"/>
    <s v="FSM46"/>
    <n v="200"/>
    <n v="0"/>
    <s v="ร้านที่2"/>
    <s v="ส***ตรา ป***ดง"/>
    <s v="ปทุมธานี"/>
    <s v="-"/>
    <s v=""/>
    <s v="28/08/2025 01:21"/>
    <s v="-"/>
    <s v="J&amp;T Express"/>
    <s v="Tiktok"/>
    <s v="tiktok"/>
    <s v=""/>
    <s v="763106253501"/>
    <s v="28/08/2025 01:27"/>
  </r>
  <r>
    <x v="6"/>
    <x v="6"/>
    <n v="50"/>
    <n v="1"/>
    <s v="FSM45"/>
    <n v="100"/>
    <n v="0"/>
    <s v="ร้านที่2"/>
    <s v="ภ***าวดี อ***เรือน"/>
    <s v="น่าน"/>
    <s v="-"/>
    <s v=""/>
    <s v="28/08/2025 01:18"/>
    <s v="-"/>
    <s v="J&amp;T COD"/>
    <s v="Tiktok"/>
    <s v="จ่ายทีหลัง / COD"/>
    <s v=""/>
    <s v="763116009412"/>
    <s v="28/08/2025 01:26"/>
  </r>
  <r>
    <x v="7"/>
    <x v="7"/>
    <n v="50"/>
    <n v="1"/>
    <s v="FSM45"/>
    <n v="100"/>
    <n v="0"/>
    <s v="ร้านที่2"/>
    <s v="ภ***าวดี อ***เรือน"/>
    <s v="น่าน"/>
    <s v="-"/>
    <s v=""/>
    <s v="28/08/2025 01:18"/>
    <s v="-"/>
    <s v="J&amp;T COD"/>
    <s v="Tiktok"/>
    <s v="จ่ายทีหลัง / COD"/>
    <s v=""/>
    <s v="763116009412"/>
    <s v="28/08/2025 01:26"/>
  </r>
  <r>
    <x v="8"/>
    <x v="8"/>
    <n v="50"/>
    <n v="1"/>
    <s v="FSM45"/>
    <n v="100"/>
    <n v="0"/>
    <s v="ร้านที่2"/>
    <s v="ภ***าวดี อ***เรือน"/>
    <s v="น่าน"/>
    <s v="-"/>
    <s v=""/>
    <s v="28/08/2025 01:18"/>
    <s v="-"/>
    <s v="J&amp;T COD"/>
    <s v="Tiktok"/>
    <s v="จ่ายทีหลัง / COD"/>
    <s v=""/>
    <s v="763116009412"/>
    <s v="28/08/2025 01:26"/>
  </r>
  <r>
    <x v="1"/>
    <x v="1"/>
    <n v="33.333333333333336"/>
    <n v="3"/>
    <s v="FSM44"/>
    <n v="100"/>
    <n v="0"/>
    <s v="ร้านที่2"/>
    <s v="บ***อย พ***วัสดิ์"/>
    <s v="ราชบุรี"/>
    <s v="-"/>
    <s v=""/>
    <s v="28/08/2025 01:14"/>
    <s v="-"/>
    <s v="J&amp;T COD"/>
    <s v="Tiktok"/>
    <s v="จ่ายทีหลัง / COD"/>
    <s v=""/>
    <s v="763124767495"/>
    <s v="28/08/2025 01:26"/>
  </r>
  <r>
    <x v="1"/>
    <x v="1"/>
    <n v="50"/>
    <n v="6"/>
    <s v="FSM43"/>
    <n v="200"/>
    <n v="0"/>
    <s v="ร้านที่2"/>
    <s v="ส***ทิพย์"/>
    <s v="กรุงเทพฯ"/>
    <s v="-"/>
    <s v=""/>
    <s v="28/08/2025 01:05"/>
    <s v="-"/>
    <s v="J&amp;T COD"/>
    <s v="Tiktok"/>
    <s v="จ่ายทีหลัง / COD"/>
    <s v=""/>
    <s v="763134266414"/>
    <s v="28/08/2025 01:09"/>
  </r>
  <r>
    <x v="6"/>
    <x v="6"/>
    <n v="50"/>
    <n v="2"/>
    <s v="FSM42"/>
    <n v="200"/>
    <n v="0"/>
    <s v="ร้านที่2"/>
    <s v="น***ดดา โ***์เงิน"/>
    <s v="นครนายก"/>
    <s v="-"/>
    <s v=""/>
    <s v="28/08/2025 00:34"/>
    <s v="-"/>
    <s v="J&amp;T COD"/>
    <s v="Tiktok"/>
    <s v="จ่ายทีหลัง / COD"/>
    <s v=""/>
    <s v="763138592370"/>
    <s v="28/08/2025 00:34"/>
  </r>
  <r>
    <x v="7"/>
    <x v="7"/>
    <n v="50"/>
    <n v="2"/>
    <s v="FSM42"/>
    <n v="200"/>
    <n v="0"/>
    <s v="ร้านที่2"/>
    <s v="น***ดดา โ***์เงิน"/>
    <s v="นครนายก"/>
    <s v="-"/>
    <s v=""/>
    <s v="28/08/2025 00:34"/>
    <s v="-"/>
    <s v="J&amp;T COD"/>
    <s v="Tiktok"/>
    <s v="จ่ายทีหลัง / COD"/>
    <s v=""/>
    <s v="763138592370"/>
    <s v="28/08/2025 00:34"/>
  </r>
  <r>
    <x v="8"/>
    <x v="8"/>
    <n v="50"/>
    <n v="2"/>
    <s v="FSM42"/>
    <n v="200"/>
    <n v="0"/>
    <s v="ร้านที่2"/>
    <s v="น***ดดา โ***์เงิน"/>
    <s v="นครนายก"/>
    <s v="-"/>
    <s v=""/>
    <s v="28/08/2025 00:34"/>
    <s v="-"/>
    <s v="J&amp;T COD"/>
    <s v="Tiktok"/>
    <s v="จ่ายทีหลัง / COD"/>
    <s v=""/>
    <s v="763138592370"/>
    <s v="28/08/2025 00:34"/>
  </r>
  <r>
    <x v="6"/>
    <x v="6"/>
    <n v="50"/>
    <n v="1"/>
    <s v="FSM41"/>
    <n v="100"/>
    <n v="0"/>
    <s v="ร้านที่2"/>
    <s v="ท***รรณ อ***มานะกิจ"/>
    <s v="ตาก"/>
    <s v="-"/>
    <s v=""/>
    <s v="28/08/2025 00:30"/>
    <s v="-"/>
    <s v="J&amp;T COD"/>
    <s v="Tiktok"/>
    <s v="จ่ายทีหลัง / COD"/>
    <s v=""/>
    <s v="763192107436"/>
    <s v="28/08/2025 00:30"/>
  </r>
  <r>
    <x v="7"/>
    <x v="7"/>
    <n v="50"/>
    <n v="1"/>
    <s v="FSM41"/>
    <n v="100"/>
    <n v="0"/>
    <s v="ร้านที่2"/>
    <s v="ท***รรณ อ***มานะกิจ"/>
    <s v="ตาก"/>
    <s v="-"/>
    <s v=""/>
    <s v="28/08/2025 00:30"/>
    <s v="-"/>
    <s v="J&amp;T COD"/>
    <s v="Tiktok"/>
    <s v="จ่ายทีหลัง / COD"/>
    <s v=""/>
    <s v="763192107436"/>
    <s v="28/08/2025 00:30"/>
  </r>
  <r>
    <x v="8"/>
    <x v="8"/>
    <n v="50"/>
    <n v="1"/>
    <s v="FSM41"/>
    <n v="100"/>
    <n v="0"/>
    <s v="ร้านที่2"/>
    <s v="ท***รรณ อ***มานะกิจ"/>
    <s v="ตาก"/>
    <s v="-"/>
    <s v=""/>
    <s v="28/08/2025 00:30"/>
    <s v="-"/>
    <s v="J&amp;T COD"/>
    <s v="Tiktok"/>
    <s v="จ่ายทีหลัง / COD"/>
    <s v=""/>
    <s v="763192107436"/>
    <s v="28/08/2025 00:3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x v="0"/>
    <x v="0"/>
    <n v="50"/>
    <n v="1"/>
    <s v="FSS16"/>
    <n v="188"/>
    <n v="88"/>
    <s v="ร้านที่2"/>
    <s v="J* J**"/>
    <s v="Surat Thani"/>
    <s v="-"/>
    <s v=""/>
    <s v="29/08/2025 23:48"/>
    <s v="-"/>
    <s v="J&amp;T COD"/>
    <s v="Tiktok"/>
    <s v="จ่ายทีหลัง / COD"/>
    <s v=""/>
    <s v="763291045182"/>
    <s v="29/08/2025 23:48"/>
  </r>
  <r>
    <x v="1"/>
    <x v="1"/>
    <n v="50"/>
    <n v="1"/>
    <s v="FSS16"/>
    <n v="188"/>
    <n v="88"/>
    <s v="ร้านที่2"/>
    <s v="J* J**"/>
    <s v="Surat Thani"/>
    <s v="-"/>
    <s v=""/>
    <s v="29/08/2025 23:48"/>
    <s v="-"/>
    <s v="J&amp;T COD"/>
    <s v="Tiktok"/>
    <s v="จ่ายทีหลัง / COD"/>
    <s v=""/>
    <s v="763291045182"/>
    <s v="29/08/2025 23:48"/>
  </r>
  <r>
    <x v="2"/>
    <x v="2"/>
    <n v="50"/>
    <n v="1"/>
    <s v="FSS16"/>
    <n v="188"/>
    <n v="88"/>
    <s v="ร้านที่2"/>
    <s v="J* J**"/>
    <s v="Surat Thani"/>
    <s v="-"/>
    <s v=""/>
    <s v="29/08/2025 23:48"/>
    <s v="-"/>
    <s v="J&amp;T COD"/>
    <s v="Tiktok"/>
    <s v="จ่ายทีหลัง / COD"/>
    <s v=""/>
    <s v="763291045182"/>
    <s v="29/08/2025 23:48"/>
  </r>
  <r>
    <x v="0"/>
    <x v="0"/>
    <n v="50"/>
    <n v="1"/>
    <s v="FSS15"/>
    <n v="100"/>
    <n v="0"/>
    <s v="ร้านที่2"/>
    <s v="ช***ันธ์ ศ***ยาด"/>
    <s v="ชลบุรี"/>
    <s v="-"/>
    <s v=""/>
    <s v="29/08/2025 23:48"/>
    <s v="-"/>
    <s v="J&amp;T Express"/>
    <s v="Tiktok"/>
    <s v="tiktok"/>
    <s v=""/>
    <s v="763295732231"/>
    <s v="29/08/2025 23:48"/>
  </r>
  <r>
    <x v="1"/>
    <x v="1"/>
    <n v="50"/>
    <n v="1"/>
    <s v="FSS15"/>
    <n v="100"/>
    <n v="0"/>
    <s v="ร้านที่2"/>
    <s v="ช***ันธ์ ศ***ยาด"/>
    <s v="ชลบุรี"/>
    <s v="-"/>
    <s v=""/>
    <s v="29/08/2025 23:48"/>
    <s v="-"/>
    <s v="J&amp;T Express"/>
    <s v="Tiktok"/>
    <s v="tiktok"/>
    <s v=""/>
    <s v="763295732231"/>
    <s v="29/08/2025 23:48"/>
  </r>
  <r>
    <x v="2"/>
    <x v="2"/>
    <n v="50"/>
    <n v="1"/>
    <s v="FSS15"/>
    <n v="100"/>
    <n v="0"/>
    <s v="ร้านที่2"/>
    <s v="ช***ันธ์ ศ***ยาด"/>
    <s v="ชลบุรี"/>
    <s v="-"/>
    <s v=""/>
    <s v="29/08/2025 23:48"/>
    <s v="-"/>
    <s v="J&amp;T Express"/>
    <s v="Tiktok"/>
    <s v="tiktok"/>
    <s v=""/>
    <s v="763295732231"/>
    <s v="29/08/2025 23:48"/>
  </r>
  <r>
    <x v="3"/>
    <x v="3"/>
    <n v="33.333333333333336"/>
    <n v="3"/>
    <s v="FSS12"/>
    <n v="100"/>
    <n v="0"/>
    <s v="ร้านที่2"/>
    <s v="ป***ตา  เ***กจิตร"/>
    <s v="ปทุมธานี"/>
    <s v="-"/>
    <s v=""/>
    <s v="29/08/2025 23:39"/>
    <s v="-"/>
    <s v="Flash Express Thailand COD"/>
    <s v="Tiktok"/>
    <s v="จ่ายทีหลัง / COD"/>
    <s v=""/>
    <s v="THT040223CTEQ5Z"/>
    <s v="29/08/2025 23:39"/>
  </r>
  <r>
    <x v="0"/>
    <x v="0"/>
    <n v="50"/>
    <n v="2"/>
    <s v="FSS11"/>
    <n v="200"/>
    <n v="0"/>
    <s v="ร้านที่2"/>
    <s v="ส***อง ส***กษา"/>
    <s v="สมุทรปราการ"/>
    <s v="-"/>
    <s v=""/>
    <s v="29/08/2025 23:38"/>
    <s v="-"/>
    <s v="Flash Express Thailand COD"/>
    <s v="Tiktok"/>
    <s v="จ่ายทีหลัง / COD"/>
    <s v=""/>
    <s v="THT020323CTT97Z"/>
    <s v="29/08/2025 23:38"/>
  </r>
  <r>
    <x v="1"/>
    <x v="1"/>
    <n v="50"/>
    <n v="2"/>
    <s v="FSS11"/>
    <n v="200"/>
    <n v="0"/>
    <s v="ร้านที่2"/>
    <s v="ส***อง ส***กษา"/>
    <s v="สมุทรปราการ"/>
    <s v="-"/>
    <s v=""/>
    <s v="29/08/2025 23:38"/>
    <s v="-"/>
    <s v="Flash Express Thailand COD"/>
    <s v="Tiktok"/>
    <s v="จ่ายทีหลัง / COD"/>
    <s v=""/>
    <s v="THT020323CTT97Z"/>
    <s v="29/08/2025 23:38"/>
  </r>
  <r>
    <x v="2"/>
    <x v="2"/>
    <n v="50"/>
    <n v="2"/>
    <s v="FSS11"/>
    <n v="200"/>
    <n v="0"/>
    <s v="ร้านที่2"/>
    <s v="ส***อง ส***กษา"/>
    <s v="สมุทรปราการ"/>
    <s v="-"/>
    <s v=""/>
    <s v="29/08/2025 23:38"/>
    <s v="-"/>
    <s v="Flash Express Thailand COD"/>
    <s v="Tiktok"/>
    <s v="จ่ายทีหลัง / COD"/>
    <s v=""/>
    <s v="THT020323CTT97Z"/>
    <s v="29/08/2025 23:38"/>
  </r>
  <r>
    <x v="3"/>
    <x v="3"/>
    <n v="50"/>
    <n v="6"/>
    <s v="FSS10"/>
    <n v="352"/>
    <n v="64"/>
    <s v="ร้านที่1"/>
    <s v="อีฟ"/>
    <s v="ร้านส้มตำ เซอ ๆ ริมน้ำ, 531/13-14 · ตลาดใหญ่/ Talat Yai_x000a__x000a_เมืองภูเก็ต/ Mueang Phuketภูเก็ต/ Phuket_x000a_83000"/>
    <s v="83000"/>
    <s v="660635498223"/>
    <s v="29/08/2025 23:34"/>
    <s v="-"/>
    <s v="Kerry_dropoff"/>
    <s v="Lazada"/>
    <s v="lazada"/>
    <s v=""/>
    <s v="LEXPU0602484592"/>
    <s v="29/08/2025 23:30"/>
  </r>
  <r>
    <x v="0"/>
    <x v="0"/>
    <n v="50"/>
    <n v="1"/>
    <s v="FSS9"/>
    <n v="100"/>
    <n v="0"/>
    <s v="ร้านที่2"/>
    <s v="ป***า"/>
    <s v="ฉะเชิงเทรา"/>
    <s v="-"/>
    <s v=""/>
    <s v="29/08/2025 23:28"/>
    <s v="-"/>
    <s v="J&amp;T COD"/>
    <s v="Tiktok"/>
    <s v="จ่ายทีหลัง / COD"/>
    <s v=""/>
    <s v="763206815291"/>
    <s v="29/08/2025 23:28"/>
  </r>
  <r>
    <x v="1"/>
    <x v="1"/>
    <n v="50"/>
    <n v="1"/>
    <s v="FSS9"/>
    <n v="100"/>
    <n v="0"/>
    <s v="ร้านที่2"/>
    <s v="ป***า"/>
    <s v="ฉะเชิงเทรา"/>
    <s v="-"/>
    <s v=""/>
    <s v="29/08/2025 23:28"/>
    <s v="-"/>
    <s v="J&amp;T COD"/>
    <s v="Tiktok"/>
    <s v="จ่ายทีหลัง / COD"/>
    <s v=""/>
    <s v="763206815291"/>
    <s v="29/08/2025 23:28"/>
  </r>
  <r>
    <x v="2"/>
    <x v="2"/>
    <n v="50"/>
    <n v="1"/>
    <s v="FSS9"/>
    <n v="100"/>
    <n v="0"/>
    <s v="ร้านที่2"/>
    <s v="ป***า"/>
    <s v="ฉะเชิงเทรา"/>
    <s v="-"/>
    <s v=""/>
    <s v="29/08/2025 23:28"/>
    <s v="-"/>
    <s v="J&amp;T COD"/>
    <s v="Tiktok"/>
    <s v="จ่ายทีหลัง / COD"/>
    <s v=""/>
    <s v="763206815291"/>
    <s v="29/08/2025 23:28"/>
  </r>
  <r>
    <x v="3"/>
    <x v="3"/>
    <n v="33.333333333333336"/>
    <n v="3"/>
    <s v="FSS7"/>
    <n v="100"/>
    <n v="0"/>
    <s v="ร้านที่2"/>
    <s v="ก***ร แ***ง้ว"/>
    <s v="กรุงเทพฯ"/>
    <s v="-"/>
    <s v=""/>
    <s v="29/08/2025 23:16"/>
    <s v="-"/>
    <s v="J&amp;T Express"/>
    <s v="Tiktok"/>
    <s v="tiktok"/>
    <s v=""/>
    <s v="763217480196"/>
    <s v="29/08/2025 23:16"/>
  </r>
  <r>
    <x v="3"/>
    <x v="3"/>
    <n v="33.333333333333336"/>
    <n v="3"/>
    <s v="FSS6"/>
    <n v="100"/>
    <n v="0"/>
    <s v="ร้านที่2"/>
    <s v="ก***ิโชค  แ***ง้ว"/>
    <s v="กรุงเทพฯ"/>
    <s v="-"/>
    <s v=""/>
    <s v="29/08/2025 23:03"/>
    <s v="-"/>
    <s v="J&amp;T COD"/>
    <s v="Tiktok"/>
    <s v="จ่ายทีหลัง / COD"/>
    <s v=""/>
    <s v="763251999171"/>
    <s v="29/08/2025 23:03"/>
  </r>
  <r>
    <x v="0"/>
    <x v="0"/>
    <n v="50"/>
    <n v="1"/>
    <s v="FSS5"/>
    <n v="100"/>
    <n v="0"/>
    <s v="ร้านที่2"/>
    <s v="ห***.เอ็ม"/>
    <s v="ประจวบคีรีขันธ์"/>
    <s v="-"/>
    <s v=""/>
    <s v="29/08/2025 22:57"/>
    <s v="-"/>
    <s v="J&amp;T COD"/>
    <s v="Tiktok"/>
    <s v="จ่ายทีหลัง / COD"/>
    <s v=""/>
    <s v="763222520281"/>
    <s v="29/08/2025 22:57"/>
  </r>
  <r>
    <x v="1"/>
    <x v="1"/>
    <n v="50"/>
    <n v="1"/>
    <s v="FSS5"/>
    <n v="100"/>
    <n v="0"/>
    <s v="ร้านที่2"/>
    <s v="ห***.เอ็ม"/>
    <s v="ประจวบคีรีขันธ์"/>
    <s v="-"/>
    <s v=""/>
    <s v="29/08/2025 22:57"/>
    <s v="-"/>
    <s v="J&amp;T COD"/>
    <s v="Tiktok"/>
    <s v="จ่ายทีหลัง / COD"/>
    <s v=""/>
    <s v="763222520281"/>
    <s v="29/08/2025 22:57"/>
  </r>
  <r>
    <x v="2"/>
    <x v="2"/>
    <n v="50"/>
    <n v="1"/>
    <s v="FSS5"/>
    <n v="100"/>
    <n v="0"/>
    <s v="ร้านที่2"/>
    <s v="ห***.เอ็ม"/>
    <s v="ประจวบคีรีขันธ์"/>
    <s v="-"/>
    <s v=""/>
    <s v="29/08/2025 22:57"/>
    <s v="-"/>
    <s v="J&amp;T COD"/>
    <s v="Tiktok"/>
    <s v="จ่ายทีหลัง / COD"/>
    <s v=""/>
    <s v="763222520281"/>
    <s v="29/08/2025 22:57"/>
  </r>
  <r>
    <x v="3"/>
    <x v="3"/>
    <n v="33.333333333333336"/>
    <n v="3"/>
    <s v="FSS4"/>
    <n v="100"/>
    <n v="0"/>
    <s v="ร้านที่2"/>
    <s v="น***นัย"/>
    <s v="กรุงเทพฯ"/>
    <s v="-"/>
    <s v=""/>
    <s v="29/08/2025 22:58"/>
    <s v="-"/>
    <s v="J&amp;T Express"/>
    <s v="Tiktok"/>
    <s v="tiktok"/>
    <s v=""/>
    <s v="763293391184"/>
    <s v="29/08/2025 22:57"/>
  </r>
  <r>
    <x v="1"/>
    <x v="4"/>
    <n v="32.72"/>
    <n v="1"/>
    <s v="FSS3"/>
    <n v="106.93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9/08/2025 22:44"/>
    <s v="-"/>
    <s v="Kerry_dropoff"/>
    <s v="Lazada"/>
    <s v="lazada"/>
    <s v=""/>
    <s v="LEXPU0602481342"/>
    <s v="29/08/2025 22:44"/>
  </r>
  <r>
    <x v="2"/>
    <x v="4"/>
    <n v="32.71"/>
    <n v="1"/>
    <s v="FSS3"/>
    <n v="106.93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9/08/2025 22:44"/>
    <s v="-"/>
    <s v="Kerry_dropoff"/>
    <s v="Lazada"/>
    <s v="lazada"/>
    <s v=""/>
    <s v="LEXPU0602481342"/>
    <s v="29/08/2025 22:44"/>
  </r>
  <r>
    <x v="0"/>
    <x v="4"/>
    <n v="34.5"/>
    <n v="1"/>
    <s v="FSS3"/>
    <n v="106.93"/>
    <n v="7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29/08/2025 22:44"/>
    <s v="-"/>
    <s v="Kerry_dropoff"/>
    <s v="Lazada"/>
    <s v="lazada"/>
    <s v=""/>
    <s v="LEXPU0602481342"/>
    <s v="29/08/2025 22:44"/>
  </r>
  <r>
    <x v="3"/>
    <x v="3"/>
    <n v="50"/>
    <n v="6"/>
    <s v="FSS2"/>
    <n v="200"/>
    <n v="0"/>
    <s v="ร้านที่2"/>
    <s v="ธ*** พ***ักษ์"/>
    <s v="สุรินทร์"/>
    <s v="-"/>
    <s v=""/>
    <s v="29/08/2025 22:36"/>
    <s v="-"/>
    <s v="J&amp;T COD"/>
    <s v="Tiktok"/>
    <s v="จ่ายทีหลัง / COD"/>
    <s v=""/>
    <s v="763276271192"/>
    <s v="29/08/2025 22:36"/>
  </r>
  <r>
    <x v="4"/>
    <x v="5"/>
    <n v="66.666666666666671"/>
    <n v="6"/>
    <s v="FSS1"/>
    <n v="200"/>
    <n v="0"/>
    <s v="ร้านที่2"/>
    <s v="ห** ส***กร์"/>
    <s v="Phrae"/>
    <s v="-"/>
    <s v=""/>
    <s v="29/08/2025 22:17"/>
    <s v="-"/>
    <s v="J&amp;T COD"/>
    <s v="Tiktok"/>
    <s v="จ่ายทีหลัง / COD"/>
    <s v=""/>
    <s v="763296661190"/>
    <s v="29/08/2025 22:17"/>
  </r>
  <r>
    <x v="0"/>
    <x v="0"/>
    <n v="50"/>
    <n v="2"/>
    <s v="FSS0"/>
    <n v="238"/>
    <n v="38"/>
    <s v="ร้านที่2"/>
    <s v="ส***วรรณ์ พ***ลง"/>
    <s v="อำนาจเจริญ"/>
    <s v="-"/>
    <s v=""/>
    <s v="29/08/2025 22:13"/>
    <s v="-"/>
    <s v="J&amp;T COD"/>
    <s v="Tiktok"/>
    <s v="จ่ายทีหลัง / COD"/>
    <s v=""/>
    <s v="763221192193"/>
    <s v="29/08/2025 22:13"/>
  </r>
  <r>
    <x v="1"/>
    <x v="1"/>
    <n v="50"/>
    <n v="2"/>
    <s v="FSS0"/>
    <n v="238"/>
    <n v="38"/>
    <s v="ร้านที่2"/>
    <s v="ส***วรรณ์ พ***ลง"/>
    <s v="อำนาจเจริญ"/>
    <s v="-"/>
    <s v=""/>
    <s v="29/08/2025 22:13"/>
    <s v="-"/>
    <s v="J&amp;T COD"/>
    <s v="Tiktok"/>
    <s v="จ่ายทีหลัง / COD"/>
    <s v=""/>
    <s v="763221192193"/>
    <s v="29/08/2025 22:13"/>
  </r>
  <r>
    <x v="2"/>
    <x v="2"/>
    <n v="50"/>
    <n v="2"/>
    <s v="FSS0"/>
    <n v="238"/>
    <n v="38"/>
    <s v="ร้านที่2"/>
    <s v="ส***วรรณ์ พ***ลง"/>
    <s v="อำนาจเจริญ"/>
    <s v="-"/>
    <s v=""/>
    <s v="29/08/2025 22:13"/>
    <s v="-"/>
    <s v="J&amp;T COD"/>
    <s v="Tiktok"/>
    <s v="จ่ายทีหลัง / COD"/>
    <s v=""/>
    <s v="763221192193"/>
    <s v="29/08/2025 22:13"/>
  </r>
  <r>
    <x v="0"/>
    <x v="0"/>
    <n v="50"/>
    <n v="1"/>
    <s v="FSR99"/>
    <n v="100"/>
    <n v="0"/>
    <s v="ร้านที่2"/>
    <s v="ส***ญญาเสนานุช"/>
    <s v="พิจิตร"/>
    <s v="-"/>
    <s v=""/>
    <s v="29/08/2025 21:57"/>
    <s v="-"/>
    <s v="J&amp;T COD"/>
    <s v="Tiktok"/>
    <s v="จ่ายทีหลัง / COD"/>
    <s v=""/>
    <s v="763283328286"/>
    <s v="29/08/2025 21:57"/>
  </r>
  <r>
    <x v="1"/>
    <x v="1"/>
    <n v="50"/>
    <n v="1"/>
    <s v="FSR99"/>
    <n v="100"/>
    <n v="0"/>
    <s v="ร้านที่2"/>
    <s v="ส***ญญาเสนานุช"/>
    <s v="พิจิตร"/>
    <s v="-"/>
    <s v=""/>
    <s v="29/08/2025 21:57"/>
    <s v="-"/>
    <s v="J&amp;T COD"/>
    <s v="Tiktok"/>
    <s v="จ่ายทีหลัง / COD"/>
    <s v=""/>
    <s v="763283328286"/>
    <s v="29/08/2025 21:57"/>
  </r>
  <r>
    <x v="2"/>
    <x v="2"/>
    <n v="50"/>
    <n v="1"/>
    <s v="FSR99"/>
    <n v="100"/>
    <n v="0"/>
    <s v="ร้านที่2"/>
    <s v="ส***ญญาเสนานุช"/>
    <s v="พิจิตร"/>
    <s v="-"/>
    <s v=""/>
    <s v="29/08/2025 21:57"/>
    <s v="-"/>
    <s v="J&amp;T COD"/>
    <s v="Tiktok"/>
    <s v="จ่ายทีหลัง / COD"/>
    <s v=""/>
    <s v="763283328286"/>
    <s v="29/08/2025 21:57"/>
  </r>
  <r>
    <x v="0"/>
    <x v="0"/>
    <n v="50"/>
    <n v="10"/>
    <s v="FSR98"/>
    <n v="980"/>
    <n v="0"/>
    <s v="ร้านที่2"/>
    <s v="ฟ**"/>
    <s v="กระบี่"/>
    <s v="-"/>
    <s v=""/>
    <s v="29/08/2025 21:56"/>
    <s v="-"/>
    <s v="J&amp;T COD"/>
    <s v="Tiktok"/>
    <s v="จ่ายทีหลัง / COD"/>
    <s v=""/>
    <s v="763283993113"/>
    <s v="29/08/2025 21:57"/>
  </r>
  <r>
    <x v="1"/>
    <x v="1"/>
    <n v="50"/>
    <n v="10"/>
    <s v="FSR98"/>
    <n v="980"/>
    <n v="0"/>
    <s v="ร้านที่2"/>
    <s v="ฟ**"/>
    <s v="กระบี่"/>
    <s v="-"/>
    <s v=""/>
    <s v="29/08/2025 21:56"/>
    <s v="-"/>
    <s v="J&amp;T COD"/>
    <s v="Tiktok"/>
    <s v="จ่ายทีหลัง / COD"/>
    <s v=""/>
    <s v="763283993113"/>
    <s v="29/08/2025 21:57"/>
  </r>
  <r>
    <x v="2"/>
    <x v="2"/>
    <n v="50"/>
    <n v="10"/>
    <s v="FSR98"/>
    <n v="980"/>
    <n v="0"/>
    <s v="ร้านที่2"/>
    <s v="ฟ**"/>
    <s v="กระบี่"/>
    <s v="-"/>
    <s v=""/>
    <s v="29/08/2025 21:56"/>
    <s v="-"/>
    <s v="J&amp;T COD"/>
    <s v="Tiktok"/>
    <s v="จ่ายทีหลัง / COD"/>
    <s v=""/>
    <s v="763283993113"/>
    <s v="29/08/2025 21:57"/>
  </r>
  <r>
    <x v="5"/>
    <x v="6"/>
    <n v="66.333333333333329"/>
    <n v="3"/>
    <s v="FSR97"/>
    <n v="225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29/08/2025 22:17"/>
    <s v="-"/>
    <s v="Flash Express"/>
    <s v="Shopee"/>
    <s v="shopee"/>
    <s v=""/>
    <s v="TH24057P9W5Z4A"/>
    <s v="29/08/2025 21:47"/>
  </r>
  <r>
    <x v="5"/>
    <x v="7"/>
    <n v="56"/>
    <n v="2"/>
    <s v="FSR96"/>
    <n v="119"/>
    <n v="7"/>
    <s v="ร้านที่3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29/08/2025 21:43"/>
    <s v="-"/>
    <s v="Kerry_dropoff"/>
    <s v="Lazada"/>
    <s v="lazada"/>
    <s v=""/>
    <s v="LEXPU0602490346"/>
    <s v="29/08/2025 21:43"/>
  </r>
  <r>
    <x v="3"/>
    <x v="3"/>
    <n v="50"/>
    <n v="6"/>
    <s v="FSR95"/>
    <n v="200"/>
    <n v="0"/>
    <s v="ร้านที่2"/>
    <s v="ร*** ค***วิเชียร ส***นร้านเคเอส"/>
    <s v="สมุทรสาคร"/>
    <s v="-"/>
    <s v=""/>
    <s v="29/08/2025 21:38"/>
    <s v="-"/>
    <s v="J&amp;T COD"/>
    <s v="Tiktok"/>
    <s v="จ่ายทีหลัง / COD"/>
    <s v=""/>
    <s v="763256188181"/>
    <s v="29/08/2025 21:38"/>
  </r>
  <r>
    <x v="3"/>
    <x v="3"/>
    <n v="50"/>
    <n v="12"/>
    <s v="FSR94"/>
    <n v="400"/>
    <n v="0"/>
    <s v="ร้านที่2"/>
    <s v="ร*** ค***วิเชียร ส***นร้านเคเอส"/>
    <s v="สมุทรสาคร"/>
    <s v="-"/>
    <s v=""/>
    <s v="29/08/2025 21:38"/>
    <s v="-"/>
    <s v="J&amp;T COD"/>
    <s v="Tiktok"/>
    <s v="จ่ายทีหลัง / COD"/>
    <s v=""/>
    <s v="763299472154"/>
    <s v="29/08/2025 21:38"/>
  </r>
  <r>
    <x v="3"/>
    <x v="3"/>
    <n v="50"/>
    <n v="6"/>
    <s v="FSR93"/>
    <n v="300"/>
    <n v="0"/>
    <s v="ร้านที่2"/>
    <s v="ธ***พัฒน์ ม***คตร"/>
    <s v="นครพนม"/>
    <s v="-"/>
    <s v=""/>
    <s v="29/08/2025 21:38"/>
    <s v="-"/>
    <s v="J&amp;T Express"/>
    <s v="Tiktok"/>
    <s v="tiktok"/>
    <s v=""/>
    <s v="763200658135"/>
    <s v="29/08/2025 21:37"/>
  </r>
  <r>
    <x v="0"/>
    <x v="0"/>
    <n v="50"/>
    <n v="1"/>
    <s v="FSR93"/>
    <n v="300"/>
    <n v="0"/>
    <s v="ร้านที่2"/>
    <s v="ธ***พัฒน์ ม***คตร"/>
    <s v="นครพนม"/>
    <s v="-"/>
    <s v=""/>
    <s v="29/08/2025 21:38"/>
    <s v="-"/>
    <s v="J&amp;T Express"/>
    <s v="Tiktok"/>
    <s v="tiktok"/>
    <s v=""/>
    <s v="763200658135"/>
    <s v="29/08/2025 21:37"/>
  </r>
  <r>
    <x v="1"/>
    <x v="1"/>
    <n v="50"/>
    <n v="1"/>
    <s v="FSR93"/>
    <n v="300"/>
    <n v="0"/>
    <s v="ร้านที่2"/>
    <s v="ธ***พัฒน์ ม***คตร"/>
    <s v="นครพนม"/>
    <s v="-"/>
    <s v=""/>
    <s v="29/08/2025 21:38"/>
    <s v="-"/>
    <s v="J&amp;T Express"/>
    <s v="Tiktok"/>
    <s v="tiktok"/>
    <s v=""/>
    <s v="763200658135"/>
    <s v="29/08/2025 21:37"/>
  </r>
  <r>
    <x v="2"/>
    <x v="2"/>
    <n v="50"/>
    <n v="1"/>
    <s v="FSR93"/>
    <n v="300"/>
    <n v="0"/>
    <s v="ร้านที่2"/>
    <s v="ธ***พัฒน์ ม***คตร"/>
    <s v="นครพนม"/>
    <s v="-"/>
    <s v=""/>
    <s v="29/08/2025 21:38"/>
    <s v="-"/>
    <s v="J&amp;T Express"/>
    <s v="Tiktok"/>
    <s v="tiktok"/>
    <s v=""/>
    <s v="763200658135"/>
    <s v="29/08/2025 21:37"/>
  </r>
  <r>
    <x v="3"/>
    <x v="3"/>
    <n v="50"/>
    <n v="6"/>
    <s v="FSR91"/>
    <n v="200"/>
    <n v="0"/>
    <s v="ร้านที่2"/>
    <s v="ธ***ัทร ร***ันเทียะ"/>
    <s v="นครราชสีมา"/>
    <s v="-"/>
    <s v=""/>
    <s v="29/08/2025 21:31"/>
    <s v="-"/>
    <s v="J&amp;T COD"/>
    <s v="Tiktok"/>
    <s v="จ่ายทีหลัง / COD"/>
    <s v=""/>
    <s v="763255477202"/>
    <s v="29/08/2025 21:31"/>
  </r>
  <r>
    <x v="0"/>
    <x v="0"/>
    <n v="50"/>
    <n v="2"/>
    <s v="FSR90"/>
    <n v="200"/>
    <n v="0"/>
    <s v="ร้านที่2"/>
    <s v="จ***ี   ร***แพง"/>
    <s v="สมุทรสาคร"/>
    <s v="-"/>
    <s v=""/>
    <s v="29/08/2025 21:20"/>
    <s v="-"/>
    <s v="J&amp;T COD"/>
    <s v="Tiktok"/>
    <s v="จ่ายทีหลัง / COD"/>
    <s v=""/>
    <s v="763212091110"/>
    <s v="29/08/2025 21:26"/>
  </r>
  <r>
    <x v="1"/>
    <x v="1"/>
    <n v="50"/>
    <n v="2"/>
    <s v="FSR90"/>
    <n v="200"/>
    <n v="0"/>
    <s v="ร้านที่2"/>
    <s v="จ***ี   ร***แพง"/>
    <s v="สมุทรสาคร"/>
    <s v="-"/>
    <s v=""/>
    <s v="29/08/2025 21:20"/>
    <s v="-"/>
    <s v="J&amp;T COD"/>
    <s v="Tiktok"/>
    <s v="จ่ายทีหลัง / COD"/>
    <s v=""/>
    <s v="763212091110"/>
    <s v="29/08/2025 21:26"/>
  </r>
  <r>
    <x v="2"/>
    <x v="2"/>
    <n v="50"/>
    <n v="2"/>
    <s v="FSR90"/>
    <n v="200"/>
    <n v="0"/>
    <s v="ร้านที่2"/>
    <s v="จ***ี   ร***แพง"/>
    <s v="สมุทรสาคร"/>
    <s v="-"/>
    <s v=""/>
    <s v="29/08/2025 21:20"/>
    <s v="-"/>
    <s v="J&amp;T COD"/>
    <s v="Tiktok"/>
    <s v="จ่ายทีหลัง / COD"/>
    <s v=""/>
    <s v="763212091110"/>
    <s v="29/08/2025 21:26"/>
  </r>
  <r>
    <x v="3"/>
    <x v="3"/>
    <n v="65"/>
    <n v="2"/>
    <s v="FSR89"/>
    <n v="100"/>
    <n v="0"/>
    <s v="ร้านที่2"/>
    <s v="น** ค***่ ใ***ศ"/>
    <s v="เชียงราย"/>
    <s v="-"/>
    <s v=""/>
    <s v="29/08/2025 21:19"/>
    <s v="-"/>
    <s v="J&amp;T Express"/>
    <s v="Tiktok"/>
    <s v="tiktok"/>
    <s v=""/>
    <s v="763208393113"/>
    <s v="29/08/2025 21:25"/>
  </r>
  <r>
    <x v="3"/>
    <x v="3"/>
    <n v="33.333333333333336"/>
    <n v="3"/>
    <s v="FSR88"/>
    <n v="100"/>
    <n v="0"/>
    <s v="ร้านที่2"/>
    <s v="ว***า น***ุวรรณ์"/>
    <s v="ชลบุรี"/>
    <s v="-"/>
    <s v=""/>
    <s v="29/08/2025 21:09"/>
    <s v="-"/>
    <s v="J&amp;T COD"/>
    <s v="Tiktok"/>
    <s v="จ่ายทีหลัง / COD"/>
    <s v=""/>
    <s v="763214797181"/>
    <s v="29/08/2025 21:12"/>
  </r>
  <r>
    <x v="0"/>
    <x v="0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1"/>
    <x v="1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2"/>
    <x v="2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0"/>
    <x v="0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1"/>
    <x v="1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2"/>
    <x v="2"/>
    <n v="50"/>
    <n v="1"/>
    <s v="FSR87"/>
    <n v="195"/>
    <n v="0"/>
    <s v="ร้านที่2"/>
    <s v="อ***ี่มะ  แ***ย่าง"/>
    <s v="ลำพูน"/>
    <s v="-"/>
    <s v=""/>
    <s v="29/08/2025 21:03"/>
    <s v="-"/>
    <s v="J&amp;T COD"/>
    <s v="Tiktok"/>
    <s v="จ่ายทีหลัง / COD"/>
    <s v=""/>
    <s v="763289206293"/>
    <s v="29/08/2025 21:03"/>
  </r>
  <r>
    <x v="0"/>
    <x v="0"/>
    <n v="50"/>
    <n v="1"/>
    <s v="FSR86"/>
    <n v="100"/>
    <n v="0"/>
    <s v="ร้านที่2"/>
    <s v="ร***า ส***กนิตย์"/>
    <s v="สุรินทร์"/>
    <s v="-"/>
    <s v=""/>
    <s v="29/08/2025 21:02"/>
    <s v="-"/>
    <s v="J&amp;T COD"/>
    <s v="Tiktok"/>
    <s v="จ่ายทีหลัง / COD"/>
    <s v=""/>
    <s v="763207220230"/>
    <s v="29/08/2025 21:02"/>
  </r>
  <r>
    <x v="1"/>
    <x v="1"/>
    <n v="50"/>
    <n v="1"/>
    <s v="FSR86"/>
    <n v="100"/>
    <n v="0"/>
    <s v="ร้านที่2"/>
    <s v="ร***า ส***กนิตย์"/>
    <s v="สุรินทร์"/>
    <s v="-"/>
    <s v=""/>
    <s v="29/08/2025 21:02"/>
    <s v="-"/>
    <s v="J&amp;T COD"/>
    <s v="Tiktok"/>
    <s v="จ่ายทีหลัง / COD"/>
    <s v=""/>
    <s v="763207220230"/>
    <s v="29/08/2025 21:02"/>
  </r>
  <r>
    <x v="2"/>
    <x v="2"/>
    <n v="50"/>
    <n v="1"/>
    <s v="FSR86"/>
    <n v="100"/>
    <n v="0"/>
    <s v="ร้านที่2"/>
    <s v="ร***า ส***กนิตย์"/>
    <s v="สุรินทร์"/>
    <s v="-"/>
    <s v=""/>
    <s v="29/08/2025 21:02"/>
    <s v="-"/>
    <s v="J&amp;T COD"/>
    <s v="Tiktok"/>
    <s v="จ่ายทีหลัง / COD"/>
    <s v=""/>
    <s v="763207220230"/>
    <s v="29/08/2025 21:02"/>
  </r>
  <r>
    <x v="3"/>
    <x v="3"/>
    <n v="33.333333333333336"/>
    <n v="3"/>
    <s v="FSR85"/>
    <n v="100"/>
    <n v="0"/>
    <s v="ร้านที่2"/>
    <s v="ว***า ม***ูล"/>
    <s v="ลพบุรี"/>
    <s v="-"/>
    <s v=""/>
    <s v="29/08/2025 21:00"/>
    <s v="-"/>
    <s v="J&amp;T COD"/>
    <s v="Tiktok"/>
    <s v="จ่ายทีหลัง / COD"/>
    <s v=""/>
    <s v="763257599171"/>
    <s v="29/08/2025 21:00"/>
  </r>
  <r>
    <x v="3"/>
    <x v="3"/>
    <n v="50"/>
    <n v="6"/>
    <s v="FSR84"/>
    <n v="200"/>
    <n v="0"/>
    <s v="ร้านที่2"/>
    <s v="แ***พียร ห***สุข"/>
    <s v="สุรินทร์"/>
    <s v="-"/>
    <s v=""/>
    <s v="29/08/2025 20:57"/>
    <s v="-"/>
    <s v="J&amp;T Express"/>
    <s v="Tiktok"/>
    <s v="tiktok"/>
    <s v=""/>
    <s v="763208477172"/>
    <s v="29/08/2025 20:57"/>
  </r>
  <r>
    <x v="3"/>
    <x v="3"/>
    <n v="50"/>
    <n v="6"/>
    <s v="FSR83"/>
    <n v="200"/>
    <n v="0"/>
    <s v="ร้านที่2"/>
    <s v="แ***องย้อย ค***ไพทูรย์"/>
    <s v="มหาสารคาม"/>
    <s v="-"/>
    <s v=""/>
    <s v="29/08/2025 20:56"/>
    <s v="-"/>
    <s v="J&amp;T Express"/>
    <s v="Tiktok"/>
    <s v="tiktok"/>
    <s v=""/>
    <s v="763220474181"/>
    <s v="29/08/2025 20:56"/>
  </r>
  <r>
    <x v="5"/>
    <x v="8"/>
    <n v="61.6"/>
    <n v="1"/>
    <s v="FSR82"/>
    <n v="68.599999999999994"/>
    <n v="7"/>
    <s v="ร้านที่1"/>
    <s v="ขวัญชนก อินทร์จันดา"/>
    <s v="22 ม.7 · ขุนซ่อง/ Khun Song_x000a__x000a_แก่งหางแมว/ Kaeng Hang Maeoจันทบุรี/ Chanthaburi_x000a_22160"/>
    <s v="22160"/>
    <s v="660970454522"/>
    <s v="29/08/2025 20:52"/>
    <s v="-"/>
    <s v="Kerry_dropoff"/>
    <s v="Lazada"/>
    <s v="lazada"/>
    <s v=""/>
    <s v="TH22087P9SJ80B"/>
    <s v="29/08/2025 20:52"/>
  </r>
  <r>
    <x v="0"/>
    <x v="0"/>
    <n v="50"/>
    <n v="1"/>
    <s v="FSR81"/>
    <n v="100"/>
    <n v="0"/>
    <s v="ร้านที่2"/>
    <s v="ณ***ิช"/>
    <s v="บุรีรัมย์"/>
    <s v="-"/>
    <s v=""/>
    <s v="29/08/2025 20:45"/>
    <s v="-"/>
    <s v="J&amp;T COD"/>
    <s v="Tiktok"/>
    <s v="จ่ายทีหลัง / COD"/>
    <s v=""/>
    <s v="763261930211"/>
    <s v="29/08/2025 20:45"/>
  </r>
  <r>
    <x v="1"/>
    <x v="1"/>
    <n v="50"/>
    <n v="1"/>
    <s v="FSR81"/>
    <n v="100"/>
    <n v="0"/>
    <s v="ร้านที่2"/>
    <s v="ณ***ิช"/>
    <s v="บุรีรัมย์"/>
    <s v="-"/>
    <s v=""/>
    <s v="29/08/2025 20:45"/>
    <s v="-"/>
    <s v="J&amp;T COD"/>
    <s v="Tiktok"/>
    <s v="จ่ายทีหลัง / COD"/>
    <s v=""/>
    <s v="763261930211"/>
    <s v="29/08/2025 20:45"/>
  </r>
  <r>
    <x v="2"/>
    <x v="2"/>
    <n v="50"/>
    <n v="1"/>
    <s v="FSR81"/>
    <n v="100"/>
    <n v="0"/>
    <s v="ร้านที่2"/>
    <s v="ณ***ิช"/>
    <s v="บุรีรัมย์"/>
    <s v="-"/>
    <s v=""/>
    <s v="29/08/2025 20:45"/>
    <s v="-"/>
    <s v="J&amp;T COD"/>
    <s v="Tiktok"/>
    <s v="จ่ายทีหลัง / COD"/>
    <s v=""/>
    <s v="763261930211"/>
    <s v="29/08/2025 20:45"/>
  </r>
  <r>
    <x v="3"/>
    <x v="3"/>
    <n v="50"/>
    <n v="6"/>
    <s v="FSR80"/>
    <n v="200"/>
    <n v="0"/>
    <s v="ร้านที่2"/>
    <s v="ร***ฏา ร***สนุทร"/>
    <s v="สระบุรี"/>
    <s v="-"/>
    <s v=""/>
    <s v="29/08/2025 20:42"/>
    <s v="-"/>
    <s v="J&amp;T COD"/>
    <s v="Tiktok"/>
    <s v="จ่ายทีหลัง / COD"/>
    <s v=""/>
    <s v="763220280126"/>
    <s v="29/08/2025 20:42"/>
  </r>
  <r>
    <x v="0"/>
    <x v="0"/>
    <n v="50"/>
    <n v="1"/>
    <s v="FSR79"/>
    <n v="100"/>
    <n v="0"/>
    <s v="ร้านที่2"/>
    <s v="ศ***รัตน์ โ***ราม"/>
    <s v="กรุงเทพฯ"/>
    <s v="-"/>
    <s v=""/>
    <s v="29/08/2025 20:39"/>
    <s v="-"/>
    <s v="J&amp;T Express"/>
    <s v="Tiktok"/>
    <s v="tiktok"/>
    <s v=""/>
    <s v="763230023231"/>
    <s v="29/08/2025 20:38"/>
  </r>
  <r>
    <x v="1"/>
    <x v="1"/>
    <n v="50"/>
    <n v="1"/>
    <s v="FSR79"/>
    <n v="100"/>
    <n v="0"/>
    <s v="ร้านที่2"/>
    <s v="ศ***รัตน์ โ***ราม"/>
    <s v="กรุงเทพฯ"/>
    <s v="-"/>
    <s v=""/>
    <s v="29/08/2025 20:39"/>
    <s v="-"/>
    <s v="J&amp;T Express"/>
    <s v="Tiktok"/>
    <s v="tiktok"/>
    <s v=""/>
    <s v="763230023231"/>
    <s v="29/08/2025 20:38"/>
  </r>
  <r>
    <x v="2"/>
    <x v="2"/>
    <n v="50"/>
    <n v="1"/>
    <s v="FSR79"/>
    <n v="100"/>
    <n v="0"/>
    <s v="ร้านที่2"/>
    <s v="ศ***รัตน์ โ***ราม"/>
    <s v="กรุงเทพฯ"/>
    <s v="-"/>
    <s v=""/>
    <s v="29/08/2025 20:39"/>
    <s v="-"/>
    <s v="J&amp;T Express"/>
    <s v="Tiktok"/>
    <s v="tiktok"/>
    <s v=""/>
    <s v="763230023231"/>
    <s v="29/08/2025 20:38"/>
  </r>
  <r>
    <x v="3"/>
    <x v="3"/>
    <n v="50"/>
    <n v="6"/>
    <s v="FSR76"/>
    <n v="200"/>
    <n v="0"/>
    <s v="ร้านที่2"/>
    <s v="u***8599366597704"/>
    <s v="สมุทรสาคร"/>
    <s v="-"/>
    <s v=""/>
    <s v="29/08/2025 20:00"/>
    <s v="-"/>
    <s v="J&amp;T COD"/>
    <s v="Tiktok"/>
    <s v="จ่ายทีหลัง / COD"/>
    <s v=""/>
    <s v="763213785176"/>
    <s v="29/08/2025 20:00"/>
  </r>
  <r>
    <x v="0"/>
    <x v="0"/>
    <n v="50"/>
    <n v="1"/>
    <s v="FSR75"/>
    <n v="100"/>
    <n v="0"/>
    <s v="ร้านที่2"/>
    <s v="ร***์"/>
    <s v="ชัยภูมิ"/>
    <s v="-"/>
    <s v=""/>
    <s v="29/08/2025 19:49"/>
    <s v="-"/>
    <s v="J&amp;T COD"/>
    <s v="Tiktok"/>
    <s v="จ่ายทีหลัง / COD"/>
    <s v=""/>
    <s v="763220813272"/>
    <s v="29/08/2025 19:49"/>
  </r>
  <r>
    <x v="1"/>
    <x v="1"/>
    <n v="50"/>
    <n v="1"/>
    <s v="FSR75"/>
    <n v="100"/>
    <n v="0"/>
    <s v="ร้านที่2"/>
    <s v="ร***์"/>
    <s v="ชัยภูมิ"/>
    <s v="-"/>
    <s v=""/>
    <s v="29/08/2025 19:49"/>
    <s v="-"/>
    <s v="J&amp;T COD"/>
    <s v="Tiktok"/>
    <s v="จ่ายทีหลัง / COD"/>
    <s v=""/>
    <s v="763220813272"/>
    <s v="29/08/2025 19:49"/>
  </r>
  <r>
    <x v="2"/>
    <x v="2"/>
    <n v="50"/>
    <n v="1"/>
    <s v="FSR75"/>
    <n v="100"/>
    <n v="0"/>
    <s v="ร้านที่2"/>
    <s v="ร***์"/>
    <s v="ชัยภูมิ"/>
    <s v="-"/>
    <s v=""/>
    <s v="29/08/2025 19:49"/>
    <s v="-"/>
    <s v="J&amp;T COD"/>
    <s v="Tiktok"/>
    <s v="จ่ายทีหลัง / COD"/>
    <s v=""/>
    <s v="763220813272"/>
    <s v="29/08/2025 19:49"/>
  </r>
  <r>
    <x v="0"/>
    <x v="0"/>
    <n v="50"/>
    <n v="1"/>
    <s v="FSR74"/>
    <n v="100"/>
    <n v="0"/>
    <s v="ร้านที่2"/>
    <s v="จ***นา ท***จริญ"/>
    <s v="ลพบุรี"/>
    <s v="-"/>
    <s v=""/>
    <s v="29/08/2025 19:46"/>
    <s v="-"/>
    <s v="J&amp;T COD"/>
    <s v="Tiktok"/>
    <s v="จ่ายทีหลัง / COD"/>
    <s v=""/>
    <s v="763287124250"/>
    <s v="29/08/2025 19:46"/>
  </r>
  <r>
    <x v="1"/>
    <x v="1"/>
    <n v="50"/>
    <n v="1"/>
    <s v="FSR74"/>
    <n v="100"/>
    <n v="0"/>
    <s v="ร้านที่2"/>
    <s v="จ***นา ท***จริญ"/>
    <s v="ลพบุรี"/>
    <s v="-"/>
    <s v=""/>
    <s v="29/08/2025 19:46"/>
    <s v="-"/>
    <s v="J&amp;T COD"/>
    <s v="Tiktok"/>
    <s v="จ่ายทีหลัง / COD"/>
    <s v=""/>
    <s v="763287124250"/>
    <s v="29/08/2025 19:46"/>
  </r>
  <r>
    <x v="2"/>
    <x v="2"/>
    <n v="50"/>
    <n v="1"/>
    <s v="FSR74"/>
    <n v="100"/>
    <n v="0"/>
    <s v="ร้านที่2"/>
    <s v="จ***นา ท***จริญ"/>
    <s v="ลพบุรี"/>
    <s v="-"/>
    <s v=""/>
    <s v="29/08/2025 19:46"/>
    <s v="-"/>
    <s v="J&amp;T COD"/>
    <s v="Tiktok"/>
    <s v="จ่ายทีหลัง / COD"/>
    <s v=""/>
    <s v="763287124250"/>
    <s v="29/08/2025 19:46"/>
  </r>
  <r>
    <x v="6"/>
    <x v="9"/>
    <n v="66.666666666666671"/>
    <n v="3"/>
    <s v="FSR73"/>
    <n v="123"/>
    <n v="0"/>
    <s v="ร้านที่1"/>
    <s v="เ******​"/>
    <s v="******หิรัญรูจี แขวงหิรัญรูจี เขตธนบุรี จังหวัดกรุงเทพมหานคร 10600"/>
    <s v="10600"/>
    <s v="76"/>
    <s v="29/08/2025 19:28"/>
    <s v="-"/>
    <s v="SPX Express"/>
    <s v="Shopee"/>
    <s v="shopee"/>
    <s v=""/>
    <s v="TH252950584662X"/>
    <s v="29/08/2025 19:28"/>
  </r>
  <r>
    <x v="4"/>
    <x v="5"/>
    <n v="66.666666666666671"/>
    <n v="3"/>
    <s v="FSR72"/>
    <n v="100"/>
    <n v="0"/>
    <s v="ร้านที่2"/>
    <s v="S***erat K***nangja"/>
    <s v="นครสวรรค์"/>
    <s v="-"/>
    <s v=""/>
    <s v="29/08/2025 19:20"/>
    <s v="-"/>
    <s v="J&amp;T Express"/>
    <s v="Tiktok"/>
    <s v="tiktok"/>
    <s v=""/>
    <s v="763212570201"/>
    <s v="29/08/2025 19:20"/>
  </r>
  <r>
    <x v="4"/>
    <x v="5"/>
    <n v="66.666666666666671"/>
    <n v="3"/>
    <s v="FSR71"/>
    <n v="100"/>
    <n v="0"/>
    <s v="ร้านที่2"/>
    <s v="น***รณ ค***ใหญ่"/>
    <s v="กรุงเทพมหานคร"/>
    <s v="-"/>
    <s v=""/>
    <s v="29/08/2025 18:53"/>
    <s v="-"/>
    <s v="J&amp;T COD"/>
    <s v="Tiktok"/>
    <s v="จ่ายทีหลัง / COD"/>
    <s v=""/>
    <s v="763230479126"/>
    <s v="29/08/2025 18:53"/>
  </r>
  <r>
    <x v="0"/>
    <x v="0"/>
    <n v="50"/>
    <n v="1"/>
    <s v="FSR69"/>
    <n v="100"/>
    <n v="0"/>
    <s v="ร้านที่2"/>
    <s v="ก***นา"/>
    <s v="กรุงเทพฯ"/>
    <s v="-"/>
    <s v=""/>
    <s v="29/08/2025 17:55"/>
    <s v="-"/>
    <s v="J&amp;T COD"/>
    <s v="Tiktok"/>
    <s v="จ่ายทีหลัง / COD"/>
    <s v=""/>
    <s v="763257215276"/>
    <s v="29/08/2025 17:55"/>
  </r>
  <r>
    <x v="1"/>
    <x v="1"/>
    <n v="50"/>
    <n v="1"/>
    <s v="FSR69"/>
    <n v="100"/>
    <n v="0"/>
    <s v="ร้านที่2"/>
    <s v="ก***นา"/>
    <s v="กรุงเทพฯ"/>
    <s v="-"/>
    <s v=""/>
    <s v="29/08/2025 17:55"/>
    <s v="-"/>
    <s v="J&amp;T COD"/>
    <s v="Tiktok"/>
    <s v="จ่ายทีหลัง / COD"/>
    <s v=""/>
    <s v="763257215276"/>
    <s v="29/08/2025 17:55"/>
  </r>
  <r>
    <x v="2"/>
    <x v="2"/>
    <n v="50"/>
    <n v="1"/>
    <s v="FSR69"/>
    <n v="100"/>
    <n v="0"/>
    <s v="ร้านที่2"/>
    <s v="ก***นา"/>
    <s v="กรุงเทพฯ"/>
    <s v="-"/>
    <s v=""/>
    <s v="29/08/2025 17:55"/>
    <s v="-"/>
    <s v="J&amp;T COD"/>
    <s v="Tiktok"/>
    <s v="จ่ายทีหลัง / COD"/>
    <s v=""/>
    <s v="763257215276"/>
    <s v="29/08/2025 17:55"/>
  </r>
  <r>
    <x v="0"/>
    <x v="0"/>
    <n v="50"/>
    <n v="1"/>
    <s v="FSR68"/>
    <n v="100"/>
    <n v="0"/>
    <s v="ร้านที่2"/>
    <s v="ส*** แ***่อน"/>
    <s v="ขอนแก่น"/>
    <s v="-"/>
    <s v=""/>
    <s v="29/08/2025 17:47"/>
    <s v="-"/>
    <s v="J&amp;T Express"/>
    <s v="Tiktok"/>
    <s v="tiktok"/>
    <s v=""/>
    <s v="763261725262"/>
    <s v="29/08/2025 17:47"/>
  </r>
  <r>
    <x v="1"/>
    <x v="1"/>
    <n v="50"/>
    <n v="1"/>
    <s v="FSR68"/>
    <n v="100"/>
    <n v="0"/>
    <s v="ร้านที่2"/>
    <s v="ส*** แ***่อน"/>
    <s v="ขอนแก่น"/>
    <s v="-"/>
    <s v=""/>
    <s v="29/08/2025 17:47"/>
    <s v="-"/>
    <s v="J&amp;T Express"/>
    <s v="Tiktok"/>
    <s v="tiktok"/>
    <s v=""/>
    <s v="763261725262"/>
    <s v="29/08/2025 17:47"/>
  </r>
  <r>
    <x v="2"/>
    <x v="2"/>
    <n v="50"/>
    <n v="1"/>
    <s v="FSR68"/>
    <n v="100"/>
    <n v="0"/>
    <s v="ร้านที่2"/>
    <s v="ส*** แ***่อน"/>
    <s v="ขอนแก่น"/>
    <s v="-"/>
    <s v=""/>
    <s v="29/08/2025 17:47"/>
    <s v="-"/>
    <s v="J&amp;T Express"/>
    <s v="Tiktok"/>
    <s v="tiktok"/>
    <s v=""/>
    <s v="763261725262"/>
    <s v="29/08/2025 17:47"/>
  </r>
  <r>
    <x v="0"/>
    <x v="0"/>
    <n v="50"/>
    <n v="1"/>
    <s v="FSR67"/>
    <n v="100"/>
    <n v="0"/>
    <s v="ร้านที่2"/>
    <s v="ป***ี ส***"/>
    <s v="ประจวบคีรีขันธ์"/>
    <s v="-"/>
    <s v=""/>
    <s v="29/08/2025 17:47"/>
    <s v="-"/>
    <s v="J&amp;T COD"/>
    <s v="Tiktok"/>
    <s v="จ่ายทีหลัง / COD"/>
    <s v=""/>
    <s v="763219128254"/>
    <s v="29/08/2025 17:47"/>
  </r>
  <r>
    <x v="1"/>
    <x v="1"/>
    <n v="50"/>
    <n v="1"/>
    <s v="FSR67"/>
    <n v="100"/>
    <n v="0"/>
    <s v="ร้านที่2"/>
    <s v="ป***ี ส***"/>
    <s v="ประจวบคีรีขันธ์"/>
    <s v="-"/>
    <s v=""/>
    <s v="29/08/2025 17:47"/>
    <s v="-"/>
    <s v="J&amp;T COD"/>
    <s v="Tiktok"/>
    <s v="จ่ายทีหลัง / COD"/>
    <s v=""/>
    <s v="763219128254"/>
    <s v="29/08/2025 17:47"/>
  </r>
  <r>
    <x v="2"/>
    <x v="2"/>
    <n v="50"/>
    <n v="1"/>
    <s v="FSR67"/>
    <n v="100"/>
    <n v="0"/>
    <s v="ร้านที่2"/>
    <s v="ป***ี ส***"/>
    <s v="ประจวบคีรีขันธ์"/>
    <s v="-"/>
    <s v=""/>
    <s v="29/08/2025 17:47"/>
    <s v="-"/>
    <s v="J&amp;T COD"/>
    <s v="Tiktok"/>
    <s v="จ่ายทีหลัง / COD"/>
    <s v=""/>
    <s v="763219128254"/>
    <s v="29/08/2025 17:47"/>
  </r>
  <r>
    <x v="3"/>
    <x v="3"/>
    <n v="33.333333333333336"/>
    <n v="3"/>
    <s v="FSR66"/>
    <n v="100"/>
    <n v="0"/>
    <s v="ร้านที่2"/>
    <s v="ส***ตรา  แ***พรหม"/>
    <s v="เทศบาลนครเชียงใหม่"/>
    <s v="-"/>
    <s v=""/>
    <s v="29/08/2025 17:46"/>
    <s v="-"/>
    <s v="J&amp;T Express"/>
    <s v="Tiktok"/>
    <s v="tiktok"/>
    <s v=""/>
    <s v="763213391124"/>
    <s v="29/08/2025 17:46"/>
  </r>
  <r>
    <x v="0"/>
    <x v="0"/>
    <n v="50"/>
    <n v="1"/>
    <s v="FSR64"/>
    <n v="100"/>
    <n v="0"/>
    <s v="ร้านที่2"/>
    <s v="ด***ดี ช***รอด"/>
    <s v="นครศรีธรรมราช"/>
    <s v="-"/>
    <s v=""/>
    <s v="29/08/2025 17:34"/>
    <s v="-"/>
    <s v="J&amp;T COD"/>
    <s v="Tiktok"/>
    <s v="จ่ายทีหลัง / COD"/>
    <s v=""/>
    <s v="-"/>
    <s v="29/08/2025 17:35"/>
  </r>
  <r>
    <x v="1"/>
    <x v="1"/>
    <n v="50"/>
    <n v="1"/>
    <s v="FSR64"/>
    <n v="100"/>
    <n v="0"/>
    <s v="ร้านที่2"/>
    <s v="ด***ดี ช***รอด"/>
    <s v="นครศรีธรรมราช"/>
    <s v="-"/>
    <s v=""/>
    <s v="29/08/2025 17:34"/>
    <s v="-"/>
    <s v="J&amp;T COD"/>
    <s v="Tiktok"/>
    <s v="จ่ายทีหลัง / COD"/>
    <s v=""/>
    <s v="-"/>
    <s v="29/08/2025 17:35"/>
  </r>
  <r>
    <x v="2"/>
    <x v="2"/>
    <n v="50"/>
    <n v="1"/>
    <s v="FSR64"/>
    <n v="100"/>
    <n v="0"/>
    <s v="ร้านที่2"/>
    <s v="ด***ดี ช***รอด"/>
    <s v="นครศรีธรรมราช"/>
    <s v="-"/>
    <s v=""/>
    <s v="29/08/2025 17:34"/>
    <s v="-"/>
    <s v="J&amp;T COD"/>
    <s v="Tiktok"/>
    <s v="จ่ายทีหลัง / COD"/>
    <s v=""/>
    <s v="-"/>
    <s v="29/08/2025 17:35"/>
  </r>
  <r>
    <x v="0"/>
    <x v="0"/>
    <n v="50"/>
    <n v="2"/>
    <s v="FSR62"/>
    <n v="200"/>
    <n v="0"/>
    <s v="ร้านที่2"/>
    <s v="ร***าพร พ***ี"/>
    <s v="เทศบาลนครนครศรีธรรมราช"/>
    <s v="-"/>
    <s v=""/>
    <s v="29/08/2025 17:30"/>
    <s v="-"/>
    <s v="J&amp;T COD"/>
    <s v="Tiktok"/>
    <s v="จ่ายทีหลัง / COD"/>
    <s v=""/>
    <s v="763276998186"/>
    <s v="29/08/2025 17:31"/>
  </r>
  <r>
    <x v="1"/>
    <x v="1"/>
    <n v="50"/>
    <n v="2"/>
    <s v="FSR62"/>
    <n v="200"/>
    <n v="0"/>
    <s v="ร้านที่2"/>
    <s v="ร***าพร พ***ี"/>
    <s v="เทศบาลนครนครศรีธรรมราช"/>
    <s v="-"/>
    <s v=""/>
    <s v="29/08/2025 17:30"/>
    <s v="-"/>
    <s v="J&amp;T COD"/>
    <s v="Tiktok"/>
    <s v="จ่ายทีหลัง / COD"/>
    <s v=""/>
    <s v="763276998186"/>
    <s v="29/08/2025 17:31"/>
  </r>
  <r>
    <x v="2"/>
    <x v="2"/>
    <n v="50"/>
    <n v="2"/>
    <s v="FSR62"/>
    <n v="200"/>
    <n v="0"/>
    <s v="ร้านที่2"/>
    <s v="ร***าพร พ***ี"/>
    <s v="เทศบาลนครนครศรีธรรมราช"/>
    <s v="-"/>
    <s v=""/>
    <s v="29/08/2025 17:30"/>
    <s v="-"/>
    <s v="J&amp;T COD"/>
    <s v="Tiktok"/>
    <s v="จ่ายทีหลัง / COD"/>
    <s v=""/>
    <s v="763276998186"/>
    <s v="29/08/2025 17:31"/>
  </r>
  <r>
    <x v="0"/>
    <x v="0"/>
    <n v="50"/>
    <n v="1"/>
    <s v="FSR61"/>
    <n v="100"/>
    <n v="0"/>
    <s v="ร้านที่2"/>
    <s v="แ*** ค***ิม"/>
    <s v="เชียงราย"/>
    <s v="-"/>
    <s v=""/>
    <s v="29/08/2025 17:29"/>
    <s v="-"/>
    <s v="J&amp;T COD"/>
    <s v="Tiktok"/>
    <s v="จ่ายทีหลัง / COD"/>
    <s v=""/>
    <s v="763228417276"/>
    <s v="29/08/2025 17:29"/>
  </r>
  <r>
    <x v="1"/>
    <x v="1"/>
    <n v="50"/>
    <n v="1"/>
    <s v="FSR61"/>
    <n v="100"/>
    <n v="0"/>
    <s v="ร้านที่2"/>
    <s v="แ*** ค***ิม"/>
    <s v="เชียงราย"/>
    <s v="-"/>
    <s v=""/>
    <s v="29/08/2025 17:29"/>
    <s v="-"/>
    <s v="J&amp;T COD"/>
    <s v="Tiktok"/>
    <s v="จ่ายทีหลัง / COD"/>
    <s v=""/>
    <s v="763228417276"/>
    <s v="29/08/2025 17:29"/>
  </r>
  <r>
    <x v="2"/>
    <x v="2"/>
    <n v="50"/>
    <n v="1"/>
    <s v="FSR61"/>
    <n v="100"/>
    <n v="0"/>
    <s v="ร้านที่2"/>
    <s v="แ*** ค***ิม"/>
    <s v="เชียงราย"/>
    <s v="-"/>
    <s v=""/>
    <s v="29/08/2025 17:29"/>
    <s v="-"/>
    <s v="J&amp;T COD"/>
    <s v="Tiktok"/>
    <s v="จ่ายทีหลัง / COD"/>
    <s v=""/>
    <s v="763228417276"/>
    <s v="29/08/2025 17:29"/>
  </r>
  <r>
    <x v="3"/>
    <x v="3"/>
    <n v="33.333333333333336"/>
    <n v="3"/>
    <s v="FSR60"/>
    <n v="100"/>
    <n v="0"/>
    <s v="ร้านที่2"/>
    <s v="ส***ชญา"/>
    <s v="เลย"/>
    <s v="-"/>
    <s v=""/>
    <s v="29/08/2025 17:29"/>
    <s v="-"/>
    <s v="J&amp;T COD"/>
    <s v="Tiktok"/>
    <s v="จ่ายทีหลัง / COD"/>
    <s v="เตยหอม ฝอยทอง นมเนย"/>
    <s v="763261472153"/>
    <s v="29/08/2025 17:29"/>
  </r>
  <r>
    <x v="0"/>
    <x v="0"/>
    <n v="50"/>
    <n v="1"/>
    <s v="FSR59"/>
    <n v="100"/>
    <n v="0"/>
    <s v="ร้านที่2"/>
    <s v="อ***ท์ บ***อด"/>
    <s v="ชลบุรี"/>
    <s v="-"/>
    <s v=""/>
    <s v="29/08/2025 17:23"/>
    <s v="-"/>
    <s v="J&amp;T COD"/>
    <s v="Tiktok"/>
    <s v="จ่ายทีหลัง / COD"/>
    <s v=""/>
    <s v="763299017283"/>
    <s v="29/08/2025 17:23"/>
  </r>
  <r>
    <x v="1"/>
    <x v="1"/>
    <n v="50"/>
    <n v="1"/>
    <s v="FSR59"/>
    <n v="100"/>
    <n v="0"/>
    <s v="ร้านที่2"/>
    <s v="อ***ท์ บ***อด"/>
    <s v="ชลบุรี"/>
    <s v="-"/>
    <s v=""/>
    <s v="29/08/2025 17:23"/>
    <s v="-"/>
    <s v="J&amp;T COD"/>
    <s v="Tiktok"/>
    <s v="จ่ายทีหลัง / COD"/>
    <s v=""/>
    <s v="763299017283"/>
    <s v="29/08/2025 17:23"/>
  </r>
  <r>
    <x v="2"/>
    <x v="2"/>
    <n v="50"/>
    <n v="1"/>
    <s v="FSR59"/>
    <n v="100"/>
    <n v="0"/>
    <s v="ร้านที่2"/>
    <s v="อ***ท์ บ***อด"/>
    <s v="ชลบุรี"/>
    <s v="-"/>
    <s v=""/>
    <s v="29/08/2025 17:23"/>
    <s v="-"/>
    <s v="J&amp;T COD"/>
    <s v="Tiktok"/>
    <s v="จ่ายทีหลัง / COD"/>
    <s v=""/>
    <s v="763299017283"/>
    <s v="29/08/2025 17:23"/>
  </r>
  <r>
    <x v="0"/>
    <x v="0"/>
    <n v="50"/>
    <n v="1"/>
    <s v="FSR58"/>
    <n v="100"/>
    <n v="0"/>
    <s v="ร้านที่2"/>
    <s v="น***  ส***์คำ"/>
    <s v="เชียงราย"/>
    <s v="-"/>
    <s v=""/>
    <s v="29/08/2025 17:19"/>
    <s v="-"/>
    <s v="J&amp;T COD"/>
    <s v="Tiktok"/>
    <s v="จ่ายทีหลัง / COD"/>
    <s v=""/>
    <s v="763241528276"/>
    <s v="29/08/2025 17:19"/>
  </r>
  <r>
    <x v="1"/>
    <x v="1"/>
    <n v="50"/>
    <n v="1"/>
    <s v="FSR58"/>
    <n v="100"/>
    <n v="0"/>
    <s v="ร้านที่2"/>
    <s v="น***  ส***์คำ"/>
    <s v="เชียงราย"/>
    <s v="-"/>
    <s v=""/>
    <s v="29/08/2025 17:19"/>
    <s v="-"/>
    <s v="J&amp;T COD"/>
    <s v="Tiktok"/>
    <s v="จ่ายทีหลัง / COD"/>
    <s v=""/>
    <s v="763241528276"/>
    <s v="29/08/2025 17:19"/>
  </r>
  <r>
    <x v="2"/>
    <x v="2"/>
    <n v="50"/>
    <n v="1"/>
    <s v="FSR58"/>
    <n v="100"/>
    <n v="0"/>
    <s v="ร้านที่2"/>
    <s v="น***  ส***์คำ"/>
    <s v="เชียงราย"/>
    <s v="-"/>
    <s v=""/>
    <s v="29/08/2025 17:19"/>
    <s v="-"/>
    <s v="J&amp;T COD"/>
    <s v="Tiktok"/>
    <s v="จ่ายทีหลัง / COD"/>
    <s v=""/>
    <s v="763241528276"/>
    <s v="29/08/2025 17:19"/>
  </r>
  <r>
    <x v="0"/>
    <x v="0"/>
    <n v="50"/>
    <n v="1"/>
    <s v="FSR57"/>
    <n v="100"/>
    <n v="0"/>
    <s v="ร้านที่2"/>
    <s v="R***ruedee.  S***upak"/>
    <s v="นครปฐม"/>
    <s v="-"/>
    <s v=""/>
    <s v="29/08/2025 17:13"/>
    <s v="-"/>
    <s v="J&amp;T COD"/>
    <s v="Tiktok"/>
    <s v="จ่ายทีหลัง / COD"/>
    <s v=""/>
    <s v="763210923274"/>
    <s v="29/08/2025 17:13"/>
  </r>
  <r>
    <x v="1"/>
    <x v="1"/>
    <n v="50"/>
    <n v="1"/>
    <s v="FSR57"/>
    <n v="100"/>
    <n v="0"/>
    <s v="ร้านที่2"/>
    <s v="R***ruedee.  S***upak"/>
    <s v="นครปฐม"/>
    <s v="-"/>
    <s v=""/>
    <s v="29/08/2025 17:13"/>
    <s v="-"/>
    <s v="J&amp;T COD"/>
    <s v="Tiktok"/>
    <s v="จ่ายทีหลัง / COD"/>
    <s v=""/>
    <s v="763210923274"/>
    <s v="29/08/2025 17:13"/>
  </r>
  <r>
    <x v="2"/>
    <x v="2"/>
    <n v="50"/>
    <n v="1"/>
    <s v="FSR57"/>
    <n v="100"/>
    <n v="0"/>
    <s v="ร้านที่2"/>
    <s v="R***ruedee.  S***upak"/>
    <s v="นครปฐม"/>
    <s v="-"/>
    <s v=""/>
    <s v="29/08/2025 17:13"/>
    <s v="-"/>
    <s v="J&amp;T COD"/>
    <s v="Tiktok"/>
    <s v="จ่ายทีหลัง / COD"/>
    <s v=""/>
    <s v="763210923274"/>
    <s v="29/08/2025 17:13"/>
  </r>
  <r>
    <x v="3"/>
    <x v="3"/>
    <n v="33.333333333333336"/>
    <n v="3"/>
    <s v="FSR56"/>
    <n v="100"/>
    <n v="0"/>
    <s v="ร้านที่2"/>
    <s v="ว***ัย  อ***ต์กิตติพันธุ์"/>
    <s v="กรุงเทพฯ"/>
    <s v="-"/>
    <s v=""/>
    <s v="29/08/2025 17:04"/>
    <s v="-"/>
    <s v="J&amp;T Express"/>
    <s v="Tiktok"/>
    <s v="tiktok"/>
    <s v=""/>
    <s v="763279997126"/>
    <s v="29/08/2025 17:04"/>
  </r>
  <r>
    <x v="7"/>
    <x v="10"/>
    <n v="12"/>
    <n v="30"/>
    <s v="FSR55"/>
    <n v="380"/>
    <n v="0"/>
    <s v="ร้านที่1"/>
    <s v="ส******ี"/>
    <s v="******ลปากแรต อำเภอบ้านโป่ง จังหวัดราชบุรี 70110"/>
    <s v="70110"/>
    <s v="94"/>
    <s v="29/08/2025 17:02"/>
    <s v="-"/>
    <s v="SPX Express"/>
    <s v="Shopee"/>
    <s v="shopee"/>
    <s v=""/>
    <s v="TH256305729668I"/>
    <s v="29/08/2025 17:02"/>
  </r>
  <r>
    <x v="2"/>
    <x v="2"/>
    <n v="40"/>
    <n v="3"/>
    <s v="FSR54"/>
    <n v="114"/>
    <n v="0"/>
    <s v="ร้านที่1"/>
    <s v="น******ร"/>
    <s v="******ลิน่า ถ.สันกำแพงสายใหม่ ต.สันกำแพง ตำบลสันกำแพง อำเภอสันกำแพง จังหวัดเชียงใหม่ 50130"/>
    <s v="50130"/>
    <s v="08"/>
    <s v="29/08/2025 17:00"/>
    <s v="-"/>
    <s v="SPX Express"/>
    <s v="Shopee"/>
    <s v="shopee"/>
    <s v=""/>
    <s v="TH252396413094G"/>
    <s v="29/08/2025 17:00"/>
  </r>
  <r>
    <x v="3"/>
    <x v="3"/>
    <n v="33.333333333333336"/>
    <n v="6"/>
    <s v="FSR53"/>
    <n v="200"/>
    <n v="0"/>
    <s v="ร้านที่2"/>
    <s v="อ***ยวรรณ ม***จิตร์"/>
    <s v="กรุงเทพมหานคร"/>
    <s v="-"/>
    <s v=""/>
    <s v="29/08/2025 16:42"/>
    <s v="-"/>
    <s v="J&amp;T COD"/>
    <s v="Tiktok"/>
    <s v="จ่ายทีหลัง / COD"/>
    <s v=""/>
    <s v="763261877195"/>
    <s v="29/08/2025 16:42"/>
  </r>
  <r>
    <x v="0"/>
    <x v="0"/>
    <n v="50"/>
    <n v="1"/>
    <s v="FSR52"/>
    <n v="100"/>
    <n v="0"/>
    <s v="ร้านที่2"/>
    <s v="เ***นภา ม***ำ"/>
    <s v="ชลบุรี"/>
    <s v="-"/>
    <s v=""/>
    <s v="29/08/2025 16:37"/>
    <s v="-"/>
    <s v="J&amp;T COD"/>
    <s v="Tiktok"/>
    <s v="จ่ายทีหลัง / COD"/>
    <s v=""/>
    <s v="763287123270"/>
    <s v="29/08/2025 16:37"/>
  </r>
  <r>
    <x v="1"/>
    <x v="1"/>
    <n v="50"/>
    <n v="1"/>
    <s v="FSR52"/>
    <n v="100"/>
    <n v="0"/>
    <s v="ร้านที่2"/>
    <s v="เ***นภา ม***ำ"/>
    <s v="ชลบุรี"/>
    <s v="-"/>
    <s v=""/>
    <s v="29/08/2025 16:37"/>
    <s v="-"/>
    <s v="J&amp;T COD"/>
    <s v="Tiktok"/>
    <s v="จ่ายทีหลัง / COD"/>
    <s v=""/>
    <s v="763287123270"/>
    <s v="29/08/2025 16:37"/>
  </r>
  <r>
    <x v="2"/>
    <x v="2"/>
    <n v="50"/>
    <n v="1"/>
    <s v="FSR52"/>
    <n v="100"/>
    <n v="0"/>
    <s v="ร้านที่2"/>
    <s v="เ***นภา ม***ำ"/>
    <s v="ชลบุรี"/>
    <s v="-"/>
    <s v=""/>
    <s v="29/08/2025 16:37"/>
    <s v="-"/>
    <s v="J&amp;T COD"/>
    <s v="Tiktok"/>
    <s v="จ่ายทีหลัง / COD"/>
    <s v=""/>
    <s v="763287123270"/>
    <s v="29/08/2025 16:37"/>
  </r>
  <r>
    <x v="3"/>
    <x v="3"/>
    <n v="33.333333333333336"/>
    <n v="3"/>
    <s v="FSR51"/>
    <n v="100"/>
    <n v="0"/>
    <s v="ร้านที่2"/>
    <s v="น***ระภา  บ***ดุง"/>
    <s v="พิษณุโลก"/>
    <s v="-"/>
    <s v=""/>
    <s v="29/08/2025 16:36"/>
    <s v="-"/>
    <s v="J&amp;T COD"/>
    <s v="Tiktok"/>
    <s v="จ่ายทีหลัง / COD"/>
    <s v=""/>
    <s v="763283397144"/>
    <s v="29/08/2025 16:36"/>
  </r>
  <r>
    <x v="4"/>
    <x v="5"/>
    <n v="66.666666666666671"/>
    <n v="6"/>
    <s v="FSR50"/>
    <n v="200"/>
    <n v="0"/>
    <s v="ร้านที่4"/>
    <s v="ศ***พร บ***ติดข้างร้านขายแกงทางโค้ง"/>
    <s v="พระนครศรีอยุธยา"/>
    <s v="-"/>
    <s v=""/>
    <s v="29/08/2025 16:31"/>
    <s v="-"/>
    <s v="J&amp;T Express"/>
    <s v="Tiktok"/>
    <s v="tiktok"/>
    <s v=""/>
    <s v="763296978172"/>
    <s v="29/08/2025 16:31"/>
  </r>
  <r>
    <x v="0"/>
    <x v="0"/>
    <n v="50"/>
    <n v="1"/>
    <s v="FSR49"/>
    <n v="100"/>
    <n v="0"/>
    <s v="ร้านที่2"/>
    <s v="แ***เปิ้ล"/>
    <s v="สุรินทร์"/>
    <s v="-"/>
    <s v=""/>
    <s v="29/08/2025 16:30"/>
    <s v="-"/>
    <s v="J&amp;T COD"/>
    <s v="Tiktok"/>
    <s v="จ่ายทีหลัง / COD"/>
    <s v=""/>
    <s v="763218321272"/>
    <s v="29/08/2025 16:30"/>
  </r>
  <r>
    <x v="1"/>
    <x v="1"/>
    <n v="50"/>
    <n v="1"/>
    <s v="FSR49"/>
    <n v="100"/>
    <n v="0"/>
    <s v="ร้านที่2"/>
    <s v="แ***เปิ้ล"/>
    <s v="สุรินทร์"/>
    <s v="-"/>
    <s v=""/>
    <s v="29/08/2025 16:30"/>
    <s v="-"/>
    <s v="J&amp;T COD"/>
    <s v="Tiktok"/>
    <s v="จ่ายทีหลัง / COD"/>
    <s v=""/>
    <s v="763218321272"/>
    <s v="29/08/2025 16:30"/>
  </r>
  <r>
    <x v="2"/>
    <x v="2"/>
    <n v="50"/>
    <n v="1"/>
    <s v="FSR49"/>
    <n v="100"/>
    <n v="0"/>
    <s v="ร้านที่2"/>
    <s v="แ***เปิ้ล"/>
    <s v="สุรินทร์"/>
    <s v="-"/>
    <s v=""/>
    <s v="29/08/2025 16:30"/>
    <s v="-"/>
    <s v="J&amp;T COD"/>
    <s v="Tiktok"/>
    <s v="จ่ายทีหลัง / COD"/>
    <s v=""/>
    <s v="763218321272"/>
    <s v="29/08/2025 16:30"/>
  </r>
  <r>
    <x v="4"/>
    <x v="5"/>
    <n v="66.666666666666671"/>
    <n v="3"/>
    <s v="FSR48"/>
    <n v="200"/>
    <n v="0"/>
    <s v="ร้านที่2"/>
    <s v="ก***"/>
    <s v="พระนครศรีอยุธยา"/>
    <s v="-"/>
    <s v=""/>
    <s v="29/08/2025 15:39"/>
    <s v="-"/>
    <s v="J&amp;T COD"/>
    <s v="Tiktok"/>
    <s v="จ่ายทีหลัง / COD"/>
    <s v=""/>
    <s v="763259369202"/>
    <s v="29/08/2025 16:26"/>
  </r>
  <r>
    <x v="0"/>
    <x v="0"/>
    <n v="50"/>
    <n v="1"/>
    <s v="FSR48"/>
    <n v="200"/>
    <n v="0"/>
    <s v="ร้านที่2"/>
    <s v="ก***"/>
    <s v="พระนครศรีอยุธยา"/>
    <s v="-"/>
    <s v=""/>
    <s v="29/08/2025 15:39"/>
    <s v="-"/>
    <s v="J&amp;T COD"/>
    <s v="Tiktok"/>
    <s v="จ่ายทีหลัง / COD"/>
    <s v=""/>
    <s v="763259369202"/>
    <s v="29/08/2025 16:26"/>
  </r>
  <r>
    <x v="1"/>
    <x v="1"/>
    <n v="50"/>
    <n v="1"/>
    <s v="FSR48"/>
    <n v="200"/>
    <n v="0"/>
    <s v="ร้านที่2"/>
    <s v="ก***"/>
    <s v="พระนครศรีอยุธยา"/>
    <s v="-"/>
    <s v=""/>
    <s v="29/08/2025 15:39"/>
    <s v="-"/>
    <s v="J&amp;T COD"/>
    <s v="Tiktok"/>
    <s v="จ่ายทีหลัง / COD"/>
    <s v=""/>
    <s v="763259369202"/>
    <s v="29/08/2025 16:26"/>
  </r>
  <r>
    <x v="2"/>
    <x v="2"/>
    <n v="50"/>
    <n v="1"/>
    <s v="FSR48"/>
    <n v="200"/>
    <n v="0"/>
    <s v="ร้านที่2"/>
    <s v="ก***"/>
    <s v="พระนครศรีอยุธยา"/>
    <s v="-"/>
    <s v=""/>
    <s v="29/08/2025 15:39"/>
    <s v="-"/>
    <s v="J&amp;T COD"/>
    <s v="Tiktok"/>
    <s v="จ่ายทีหลัง / COD"/>
    <s v=""/>
    <s v="763259369202"/>
    <s v="29/08/2025 16:26"/>
  </r>
  <r>
    <x v="4"/>
    <x v="5"/>
    <n v="66.666666666666671"/>
    <n v="3"/>
    <s v="FSR46"/>
    <n v="100"/>
    <n v="0"/>
    <s v="ร้านที่2"/>
    <s v="พ***ภา ด***วง"/>
    <s v="พัทลุง"/>
    <s v="-"/>
    <s v=""/>
    <s v="29/08/2025 16:04"/>
    <s v="-"/>
    <s v="J&amp;T COD"/>
    <s v="Tiktok"/>
    <s v="จ่ายทีหลัง / COD"/>
    <s v=""/>
    <s v="763257677114"/>
    <s v="29/08/2025 16:05"/>
  </r>
  <r>
    <x v="0"/>
    <x v="0"/>
    <n v="50"/>
    <n v="1"/>
    <s v="FSR45"/>
    <n v="100"/>
    <n v="0"/>
    <s v="ร้านที่2"/>
    <s v="ธ***ทร"/>
    <s v="ราชบุรี"/>
    <s v="-"/>
    <s v=""/>
    <s v="29/08/2025 15:52"/>
    <s v="-"/>
    <s v="J&amp;T COD"/>
    <s v="Tiktok"/>
    <s v="จ่ายทีหลัง / COD"/>
    <s v=""/>
    <s v="763218414243"/>
    <s v="29/08/2025 15:52"/>
  </r>
  <r>
    <x v="1"/>
    <x v="1"/>
    <n v="50"/>
    <n v="1"/>
    <s v="FSR45"/>
    <n v="100"/>
    <n v="0"/>
    <s v="ร้านที่2"/>
    <s v="ธ***ทร"/>
    <s v="ราชบุรี"/>
    <s v="-"/>
    <s v=""/>
    <s v="29/08/2025 15:52"/>
    <s v="-"/>
    <s v="J&amp;T COD"/>
    <s v="Tiktok"/>
    <s v="จ่ายทีหลัง / COD"/>
    <s v=""/>
    <s v="763218414243"/>
    <s v="29/08/2025 15:52"/>
  </r>
  <r>
    <x v="2"/>
    <x v="2"/>
    <n v="50"/>
    <n v="1"/>
    <s v="FSR45"/>
    <n v="100"/>
    <n v="0"/>
    <s v="ร้านที่2"/>
    <s v="ธ***ทร"/>
    <s v="ราชบุรี"/>
    <s v="-"/>
    <s v=""/>
    <s v="29/08/2025 15:52"/>
    <s v="-"/>
    <s v="J&amp;T COD"/>
    <s v="Tiktok"/>
    <s v="จ่ายทีหลัง / COD"/>
    <s v=""/>
    <s v="763218414243"/>
    <s v="29/08/2025 15:52"/>
  </r>
  <r>
    <x v="0"/>
    <x v="0"/>
    <n v="50"/>
    <n v="1"/>
    <s v="FSR44"/>
    <n v="100"/>
    <n v="0"/>
    <s v="ร้านที่2"/>
    <s v="N***y"/>
    <s v="กรุงเทพมหานคร"/>
    <s v="-"/>
    <s v=""/>
    <s v="29/08/2025 15:45"/>
    <s v="-"/>
    <s v="J&amp;T Express"/>
    <s v="Tiktok"/>
    <s v="tiktok"/>
    <s v=""/>
    <s v="763264014240"/>
    <s v="29/08/2025 15:45"/>
  </r>
  <r>
    <x v="1"/>
    <x v="1"/>
    <n v="50"/>
    <n v="1"/>
    <s v="FSR44"/>
    <n v="100"/>
    <n v="0"/>
    <s v="ร้านที่2"/>
    <s v="N***y"/>
    <s v="กรุงเทพมหานคร"/>
    <s v="-"/>
    <s v=""/>
    <s v="29/08/2025 15:45"/>
    <s v="-"/>
    <s v="J&amp;T Express"/>
    <s v="Tiktok"/>
    <s v="tiktok"/>
    <s v=""/>
    <s v="763264014240"/>
    <s v="29/08/2025 15:45"/>
  </r>
  <r>
    <x v="2"/>
    <x v="2"/>
    <n v="50"/>
    <n v="1"/>
    <s v="FSR44"/>
    <n v="100"/>
    <n v="0"/>
    <s v="ร้านที่2"/>
    <s v="N***y"/>
    <s v="กรุงเทพมหานคร"/>
    <s v="-"/>
    <s v=""/>
    <s v="29/08/2025 15:45"/>
    <s v="-"/>
    <s v="J&amp;T Express"/>
    <s v="Tiktok"/>
    <s v="tiktok"/>
    <s v=""/>
    <s v="763264014240"/>
    <s v="29/08/2025 15:45"/>
  </r>
  <r>
    <x v="3"/>
    <x v="3"/>
    <n v="50"/>
    <n v="6"/>
    <s v="FSR43"/>
    <n v="200"/>
    <n v="0"/>
    <s v="ร้านที่2"/>
    <s v="จ**"/>
    <s v="อุบลราชธานี"/>
    <s v="-"/>
    <s v=""/>
    <s v="29/08/2025 15:33"/>
    <s v="-"/>
    <s v="J&amp;T COD"/>
    <s v="Tiktok"/>
    <s v="จ่ายทีหลัง / COD"/>
    <s v=""/>
    <s v="763289878190"/>
    <s v="29/08/2025 15:33"/>
  </r>
  <r>
    <x v="0"/>
    <x v="0"/>
    <n v="50"/>
    <n v="1"/>
    <s v="FSR41"/>
    <n v="100"/>
    <n v="0"/>
    <s v="ร้านที่2"/>
    <s v="ก***ิรัตน์ พ***ละหาร"/>
    <s v="สุพรรณบุรี"/>
    <s v="-"/>
    <s v=""/>
    <s v="29/08/2025 15:26"/>
    <s v="-"/>
    <s v="J&amp;T COD"/>
    <s v="Tiktok"/>
    <s v="จ่ายทีหลัง / COD"/>
    <s v=""/>
    <s v="763233721294"/>
    <s v="29/08/2025 15:26"/>
  </r>
  <r>
    <x v="1"/>
    <x v="1"/>
    <n v="50"/>
    <n v="1"/>
    <s v="FSR41"/>
    <n v="100"/>
    <n v="0"/>
    <s v="ร้านที่2"/>
    <s v="ก***ิรัตน์ พ***ละหาร"/>
    <s v="สุพรรณบุรี"/>
    <s v="-"/>
    <s v=""/>
    <s v="29/08/2025 15:26"/>
    <s v="-"/>
    <s v="J&amp;T COD"/>
    <s v="Tiktok"/>
    <s v="จ่ายทีหลัง / COD"/>
    <s v=""/>
    <s v="763233721294"/>
    <s v="29/08/2025 15:26"/>
  </r>
  <r>
    <x v="2"/>
    <x v="2"/>
    <n v="50"/>
    <n v="1"/>
    <s v="FSR41"/>
    <n v="100"/>
    <n v="0"/>
    <s v="ร้านที่2"/>
    <s v="ก***ิรัตน์ พ***ละหาร"/>
    <s v="สุพรรณบุรี"/>
    <s v="-"/>
    <s v=""/>
    <s v="29/08/2025 15:26"/>
    <s v="-"/>
    <s v="J&amp;T COD"/>
    <s v="Tiktok"/>
    <s v="จ่ายทีหลัง / COD"/>
    <s v=""/>
    <s v="763233721294"/>
    <s v="29/08/2025 15:26"/>
  </r>
  <r>
    <x v="0"/>
    <x v="0"/>
    <n v="50"/>
    <n v="1"/>
    <s v="FSR40"/>
    <n v="100"/>
    <n v="0"/>
    <s v="ร้านที่2"/>
    <s v="ร***ก ล***ประเสริฐ"/>
    <s v="สงขลา"/>
    <s v="-"/>
    <s v=""/>
    <s v="29/08/2025 15:26"/>
    <s v="-"/>
    <s v="J&amp;T COD"/>
    <s v="Tiktok"/>
    <s v="จ่ายทีหลัง / COD"/>
    <s v=""/>
    <s v="763211415304"/>
    <s v="29/08/2025 15:26"/>
  </r>
  <r>
    <x v="1"/>
    <x v="1"/>
    <n v="50"/>
    <n v="1"/>
    <s v="FSR40"/>
    <n v="100"/>
    <n v="0"/>
    <s v="ร้านที่2"/>
    <s v="ร***ก ล***ประเสริฐ"/>
    <s v="สงขลา"/>
    <s v="-"/>
    <s v=""/>
    <s v="29/08/2025 15:26"/>
    <s v="-"/>
    <s v="J&amp;T COD"/>
    <s v="Tiktok"/>
    <s v="จ่ายทีหลัง / COD"/>
    <s v=""/>
    <s v="763211415304"/>
    <s v="29/08/2025 15:26"/>
  </r>
  <r>
    <x v="2"/>
    <x v="2"/>
    <n v="50"/>
    <n v="1"/>
    <s v="FSR40"/>
    <n v="100"/>
    <n v="0"/>
    <s v="ร้านที่2"/>
    <s v="ร***ก ล***ประเสริฐ"/>
    <s v="สงขลา"/>
    <s v="-"/>
    <s v=""/>
    <s v="29/08/2025 15:26"/>
    <s v="-"/>
    <s v="J&amp;T COD"/>
    <s v="Tiktok"/>
    <s v="จ่ายทีหลัง / COD"/>
    <s v=""/>
    <s v="763211415304"/>
    <s v="29/08/2025 15:26"/>
  </r>
  <r>
    <x v="4"/>
    <x v="5"/>
    <n v="66.666666666666671"/>
    <n v="6"/>
    <s v="FSR38"/>
    <n v="300"/>
    <n v="0"/>
    <s v="ร้านที่2"/>
    <s v="ส***ตรา    เ***จิตต์"/>
    <s v="กรุงเทพฯ"/>
    <s v="-"/>
    <s v=""/>
    <s v="29/08/2025 15:18"/>
    <s v="-"/>
    <s v="J&amp;T COD"/>
    <s v="Tiktok"/>
    <s v="จ่ายทีหลัง / COD"/>
    <s v=""/>
    <s v="763273475112"/>
    <s v="29/08/2025 15:18"/>
  </r>
  <r>
    <x v="4"/>
    <x v="5"/>
    <n v="66.666666666666671"/>
    <n v="3"/>
    <s v="FSR38"/>
    <n v="300"/>
    <n v="0"/>
    <s v="ร้านที่2"/>
    <s v="ส***ตรา    เ***จิตต์"/>
    <s v="กรุงเทพฯ"/>
    <s v="-"/>
    <s v=""/>
    <s v="29/08/2025 15:18"/>
    <s v="-"/>
    <s v="J&amp;T COD"/>
    <s v="Tiktok"/>
    <s v="จ่ายทีหลัง / COD"/>
    <s v=""/>
    <s v="763273475112"/>
    <s v="29/08/2025 15:18"/>
  </r>
  <r>
    <x v="3"/>
    <x v="3"/>
    <n v="33.333333333333336"/>
    <n v="3"/>
    <s v="FSR36"/>
    <n v="100"/>
    <n v="0"/>
    <s v="ร้านที่2"/>
    <s v="อ***พงศ์ เ***ญทวีรัตน์"/>
    <s v="นนทบุรี"/>
    <s v="-"/>
    <s v=""/>
    <s v="29/08/2025 15:13"/>
    <s v="-"/>
    <s v="Flash Express Thailand COD"/>
    <s v="Tiktok"/>
    <s v="จ่ายทีหลัง / COD"/>
    <s v=""/>
    <s v="THT030423BWGV8Z"/>
    <s v="29/08/2025 15:13"/>
  </r>
  <r>
    <x v="0"/>
    <x v="0"/>
    <n v="50"/>
    <n v="1"/>
    <s v="FSR34"/>
    <n v="100"/>
    <n v="0"/>
    <s v="ร้านที่2"/>
    <s v="ส***มร ส***"/>
    <s v="ชลบุรี"/>
    <s v="-"/>
    <s v=""/>
    <s v="29/08/2025 15:05"/>
    <s v="-"/>
    <s v="J&amp;T COD"/>
    <s v="Tiktok"/>
    <s v="จ่ายทีหลัง / COD"/>
    <s v=""/>
    <s v="763209617273"/>
    <s v="29/08/2025 15:05"/>
  </r>
  <r>
    <x v="1"/>
    <x v="1"/>
    <n v="50"/>
    <n v="1"/>
    <s v="FSR34"/>
    <n v="100"/>
    <n v="0"/>
    <s v="ร้านที่2"/>
    <s v="ส***มร ส***"/>
    <s v="ชลบุรี"/>
    <s v="-"/>
    <s v=""/>
    <s v="29/08/2025 15:05"/>
    <s v="-"/>
    <s v="J&amp;T COD"/>
    <s v="Tiktok"/>
    <s v="จ่ายทีหลัง / COD"/>
    <s v=""/>
    <s v="763209617273"/>
    <s v="29/08/2025 15:05"/>
  </r>
  <r>
    <x v="2"/>
    <x v="2"/>
    <n v="50"/>
    <n v="1"/>
    <s v="FSR34"/>
    <n v="100"/>
    <n v="0"/>
    <s v="ร้านที่2"/>
    <s v="ส***มร ส***"/>
    <s v="ชลบุรี"/>
    <s v="-"/>
    <s v=""/>
    <s v="29/08/2025 15:05"/>
    <s v="-"/>
    <s v="J&amp;T COD"/>
    <s v="Tiktok"/>
    <s v="จ่ายทีหลัง / COD"/>
    <s v=""/>
    <s v="763209617273"/>
    <s v="29/08/2025 15:05"/>
  </r>
  <r>
    <x v="0"/>
    <x v="0"/>
    <n v="50"/>
    <n v="1"/>
    <s v="FSR33"/>
    <n v="100"/>
    <n v="0"/>
    <s v="ร้านที่2"/>
    <s v="ว***ดา ร***ซ่อมรองเท้า"/>
    <s v="เทศบาลนครอุบลราชธานี"/>
    <s v="-"/>
    <s v=""/>
    <s v="29/08/2025 15:04"/>
    <s v="-"/>
    <s v="J&amp;T Express"/>
    <s v="Tiktok"/>
    <s v="tiktok"/>
    <s v=""/>
    <s v="763203327246"/>
    <s v="29/08/2025 15:04"/>
  </r>
  <r>
    <x v="1"/>
    <x v="1"/>
    <n v="50"/>
    <n v="1"/>
    <s v="FSR33"/>
    <n v="100"/>
    <n v="0"/>
    <s v="ร้านที่2"/>
    <s v="ว***ดา ร***ซ่อมรองเท้า"/>
    <s v="เทศบาลนครอุบลราชธานี"/>
    <s v="-"/>
    <s v=""/>
    <s v="29/08/2025 15:04"/>
    <s v="-"/>
    <s v="J&amp;T Express"/>
    <s v="Tiktok"/>
    <s v="tiktok"/>
    <s v=""/>
    <s v="763203327246"/>
    <s v="29/08/2025 15:04"/>
  </r>
  <r>
    <x v="2"/>
    <x v="2"/>
    <n v="50"/>
    <n v="1"/>
    <s v="FSR33"/>
    <n v="100"/>
    <n v="0"/>
    <s v="ร้านที่2"/>
    <s v="ว***ดา ร***ซ่อมรองเท้า"/>
    <s v="เทศบาลนครอุบลราชธานี"/>
    <s v="-"/>
    <s v=""/>
    <s v="29/08/2025 15:04"/>
    <s v="-"/>
    <s v="J&amp;T Express"/>
    <s v="Tiktok"/>
    <s v="tiktok"/>
    <s v=""/>
    <s v="763203327246"/>
    <s v="29/08/2025 15:04"/>
  </r>
  <r>
    <x v="0"/>
    <x v="0"/>
    <n v="50"/>
    <n v="1"/>
    <s v="FSR32"/>
    <n v="100"/>
    <n v="0"/>
    <s v="ร้านที่2"/>
    <s v="อ***ญา​ ข***มั่น​"/>
    <s v="ราชบุรี"/>
    <s v="-"/>
    <s v=""/>
    <s v="29/08/2025 15:03"/>
    <s v="-"/>
    <s v="J&amp;T COD"/>
    <s v="Tiktok"/>
    <s v="จ่ายทีหลัง / COD"/>
    <s v=""/>
    <s v="763216929285"/>
    <s v="29/08/2025 15:03"/>
  </r>
  <r>
    <x v="1"/>
    <x v="1"/>
    <n v="50"/>
    <n v="1"/>
    <s v="FSR32"/>
    <n v="100"/>
    <n v="0"/>
    <s v="ร้านที่2"/>
    <s v="อ***ญา​ ข***มั่น​"/>
    <s v="ราชบุรี"/>
    <s v="-"/>
    <s v=""/>
    <s v="29/08/2025 15:03"/>
    <s v="-"/>
    <s v="J&amp;T COD"/>
    <s v="Tiktok"/>
    <s v="จ่ายทีหลัง / COD"/>
    <s v=""/>
    <s v="763216929285"/>
    <s v="29/08/2025 15:03"/>
  </r>
  <r>
    <x v="2"/>
    <x v="2"/>
    <n v="50"/>
    <n v="1"/>
    <s v="FSR32"/>
    <n v="100"/>
    <n v="0"/>
    <s v="ร้านที่2"/>
    <s v="อ***ญา​ ข***มั่น​"/>
    <s v="ราชบุรี"/>
    <s v="-"/>
    <s v=""/>
    <s v="29/08/2025 15:03"/>
    <s v="-"/>
    <s v="J&amp;T COD"/>
    <s v="Tiktok"/>
    <s v="จ่ายทีหลัง / COD"/>
    <s v=""/>
    <s v="763216929285"/>
    <s v="29/08/2025 15:03"/>
  </r>
  <r>
    <x v="0"/>
    <x v="0"/>
    <n v="50"/>
    <n v="1"/>
    <s v="FSR31"/>
    <n v="100"/>
    <n v="0"/>
    <s v="ร้านที่2"/>
    <s v="ม***์"/>
    <s v="จันทบุรี"/>
    <s v="-"/>
    <s v=""/>
    <s v="29/08/2025 15:03"/>
    <s v="-"/>
    <s v="J&amp;T COD"/>
    <s v="Tiktok"/>
    <s v="จ่ายทีหลัง / COD"/>
    <s v=""/>
    <s v="763236956215"/>
    <s v="29/08/2025 15:03"/>
  </r>
  <r>
    <x v="1"/>
    <x v="1"/>
    <n v="50"/>
    <n v="1"/>
    <s v="FSR31"/>
    <n v="100"/>
    <n v="0"/>
    <s v="ร้านที่2"/>
    <s v="ม***์"/>
    <s v="จันทบุรี"/>
    <s v="-"/>
    <s v=""/>
    <s v="29/08/2025 15:03"/>
    <s v="-"/>
    <s v="J&amp;T COD"/>
    <s v="Tiktok"/>
    <s v="จ่ายทีหลัง / COD"/>
    <s v=""/>
    <s v="763236956215"/>
    <s v="29/08/2025 15:03"/>
  </r>
  <r>
    <x v="2"/>
    <x v="2"/>
    <n v="50"/>
    <n v="1"/>
    <s v="FSR31"/>
    <n v="100"/>
    <n v="0"/>
    <s v="ร้านที่2"/>
    <s v="ม***์"/>
    <s v="จันทบุรี"/>
    <s v="-"/>
    <s v=""/>
    <s v="29/08/2025 15:03"/>
    <s v="-"/>
    <s v="J&amp;T COD"/>
    <s v="Tiktok"/>
    <s v="จ่ายทีหลัง / COD"/>
    <s v=""/>
    <s v="763236956215"/>
    <s v="29/08/2025 15:03"/>
  </r>
  <r>
    <x v="0"/>
    <x v="0"/>
    <n v="50"/>
    <n v="1"/>
    <s v="FSR30"/>
    <n v="100"/>
    <n v="0"/>
    <s v="ร้านที่2"/>
    <s v="S***wut P***ngnoi"/>
    <s v="มุกดาหาร"/>
    <s v="-"/>
    <s v=""/>
    <s v="29/08/2025 15:01"/>
    <s v="-"/>
    <s v="J&amp;T COD"/>
    <s v="Tiktok"/>
    <s v="จ่ายทีหลัง / COD"/>
    <s v=""/>
    <s v="763213955210"/>
    <s v="29/08/2025 15:01"/>
  </r>
  <r>
    <x v="1"/>
    <x v="1"/>
    <n v="50"/>
    <n v="1"/>
    <s v="FSR30"/>
    <n v="100"/>
    <n v="0"/>
    <s v="ร้านที่2"/>
    <s v="S***wut P***ngnoi"/>
    <s v="มุกดาหาร"/>
    <s v="-"/>
    <s v=""/>
    <s v="29/08/2025 15:01"/>
    <s v="-"/>
    <s v="J&amp;T COD"/>
    <s v="Tiktok"/>
    <s v="จ่ายทีหลัง / COD"/>
    <s v=""/>
    <s v="763213955210"/>
    <s v="29/08/2025 15:01"/>
  </r>
  <r>
    <x v="2"/>
    <x v="2"/>
    <n v="50"/>
    <n v="1"/>
    <s v="FSR30"/>
    <n v="100"/>
    <n v="0"/>
    <s v="ร้านที่2"/>
    <s v="S***wut P***ngnoi"/>
    <s v="มุกดาหาร"/>
    <s v="-"/>
    <s v=""/>
    <s v="29/08/2025 15:01"/>
    <s v="-"/>
    <s v="J&amp;T COD"/>
    <s v="Tiktok"/>
    <s v="จ่ายทีหลัง / COD"/>
    <s v=""/>
    <s v="763213955210"/>
    <s v="29/08/2025 15:01"/>
  </r>
  <r>
    <x v="0"/>
    <x v="0"/>
    <n v="50"/>
    <n v="1"/>
    <s v="FSR29"/>
    <n v="100"/>
    <n v="0"/>
    <s v="ร้านที่2"/>
    <s v="ส***ย์   ภ***กิจ"/>
    <s v="สมุทรปราการ"/>
    <s v="-"/>
    <s v=""/>
    <s v="29/08/2025 15:00"/>
    <s v="-"/>
    <s v="J&amp;T Express"/>
    <s v="Tiktok"/>
    <s v="tiktok"/>
    <s v=""/>
    <s v="763291156213"/>
    <s v="29/08/2025 14:59"/>
  </r>
  <r>
    <x v="1"/>
    <x v="1"/>
    <n v="50"/>
    <n v="1"/>
    <s v="FSR29"/>
    <n v="100"/>
    <n v="0"/>
    <s v="ร้านที่2"/>
    <s v="ส***ย์   ภ***กิจ"/>
    <s v="สมุทรปราการ"/>
    <s v="-"/>
    <s v=""/>
    <s v="29/08/2025 15:00"/>
    <s v="-"/>
    <s v="J&amp;T Express"/>
    <s v="Tiktok"/>
    <s v="tiktok"/>
    <s v=""/>
    <s v="763291156213"/>
    <s v="29/08/2025 14:59"/>
  </r>
  <r>
    <x v="2"/>
    <x v="2"/>
    <n v="50"/>
    <n v="1"/>
    <s v="FSR29"/>
    <n v="100"/>
    <n v="0"/>
    <s v="ร้านที่2"/>
    <s v="ส***ย์   ภ***กิจ"/>
    <s v="สมุทรปราการ"/>
    <s v="-"/>
    <s v=""/>
    <s v="29/08/2025 15:00"/>
    <s v="-"/>
    <s v="J&amp;T Express"/>
    <s v="Tiktok"/>
    <s v="tiktok"/>
    <s v=""/>
    <s v="763291156213"/>
    <s v="29/08/2025 14:59"/>
  </r>
  <r>
    <x v="5"/>
    <x v="6"/>
    <n v="74"/>
    <n v="1"/>
    <s v="FSR28"/>
    <n v="74"/>
    <n v="0"/>
    <s v="ร้านที่1"/>
    <s v="ว******)"/>
    <s v="******น โรจนะ, ตำบลไผ่ลิง, อำเภอพระนครศรีอยุธยา ตำบลไผ่ลิง อำเภอพระนครศรีอยุธยา จังหวัดพระนครศรีอยุธยา 13000"/>
    <s v="13000"/>
    <s v="02"/>
    <s v="29/08/2025 15:00"/>
    <s v="-"/>
    <s v="SPX Express"/>
    <s v="Shopee"/>
    <s v="shopee"/>
    <s v=""/>
    <s v="TH256426141780X"/>
    <s v="29/08/2025 14:59"/>
  </r>
  <r>
    <x v="0"/>
    <x v="0"/>
    <n v="50"/>
    <n v="1"/>
    <s v="FSR27"/>
    <n v="100"/>
    <n v="0"/>
    <s v="ร้านที่2"/>
    <s v="จ***ร์จิรา  ส***ื้อ"/>
    <s v="กระบี่"/>
    <s v="-"/>
    <s v=""/>
    <s v="29/08/2025 14:59"/>
    <s v="-"/>
    <s v="J&amp;T COD"/>
    <s v="Tiktok"/>
    <s v="จ่ายทีหลัง / COD"/>
    <s v=""/>
    <s v="763286616256"/>
    <s v="29/08/2025 14:59"/>
  </r>
  <r>
    <x v="1"/>
    <x v="1"/>
    <n v="50"/>
    <n v="1"/>
    <s v="FSR27"/>
    <n v="100"/>
    <n v="0"/>
    <s v="ร้านที่2"/>
    <s v="จ***ร์จิรา  ส***ื้อ"/>
    <s v="กระบี่"/>
    <s v="-"/>
    <s v=""/>
    <s v="29/08/2025 14:59"/>
    <s v="-"/>
    <s v="J&amp;T COD"/>
    <s v="Tiktok"/>
    <s v="จ่ายทีหลัง / COD"/>
    <s v=""/>
    <s v="763286616256"/>
    <s v="29/08/2025 14:59"/>
  </r>
  <r>
    <x v="2"/>
    <x v="2"/>
    <n v="50"/>
    <n v="1"/>
    <s v="FSR27"/>
    <n v="100"/>
    <n v="0"/>
    <s v="ร้านที่2"/>
    <s v="จ***ร์จิรา  ส***ื้อ"/>
    <s v="กระบี่"/>
    <s v="-"/>
    <s v=""/>
    <s v="29/08/2025 14:59"/>
    <s v="-"/>
    <s v="J&amp;T COD"/>
    <s v="Tiktok"/>
    <s v="จ่ายทีหลัง / COD"/>
    <s v=""/>
    <s v="763286616256"/>
    <s v="29/08/2025 14:59"/>
  </r>
  <r>
    <x v="0"/>
    <x v="0"/>
    <n v="50"/>
    <n v="1"/>
    <s v="FSR25"/>
    <n v="100"/>
    <n v="0"/>
    <s v="ร้านที่2"/>
    <s v="น** ย***น ส***นตร"/>
    <s v="อุบลราชธานี"/>
    <s v="-"/>
    <s v=""/>
    <s v="29/08/2025 14:59"/>
    <s v="-"/>
    <s v="J&amp;T Express"/>
    <s v="Tiktok"/>
    <s v="tiktok"/>
    <s v=""/>
    <s v="763265817252"/>
    <s v="29/08/2025 14:58"/>
  </r>
  <r>
    <x v="1"/>
    <x v="1"/>
    <n v="50"/>
    <n v="1"/>
    <s v="FSR25"/>
    <n v="100"/>
    <n v="0"/>
    <s v="ร้านที่2"/>
    <s v="น** ย***น ส***นตร"/>
    <s v="อุบลราชธานี"/>
    <s v="-"/>
    <s v=""/>
    <s v="29/08/2025 14:59"/>
    <s v="-"/>
    <s v="J&amp;T Express"/>
    <s v="Tiktok"/>
    <s v="tiktok"/>
    <s v=""/>
    <s v="763265817252"/>
    <s v="29/08/2025 14:58"/>
  </r>
  <r>
    <x v="2"/>
    <x v="2"/>
    <n v="50"/>
    <n v="1"/>
    <s v="FSR25"/>
    <n v="100"/>
    <n v="0"/>
    <s v="ร้านที่2"/>
    <s v="น** ย***น ส***นตร"/>
    <s v="อุบลราชธานี"/>
    <s v="-"/>
    <s v=""/>
    <s v="29/08/2025 14:59"/>
    <s v="-"/>
    <s v="J&amp;T Express"/>
    <s v="Tiktok"/>
    <s v="tiktok"/>
    <s v=""/>
    <s v="763265817252"/>
    <s v="29/08/2025 14:58"/>
  </r>
  <r>
    <x v="0"/>
    <x v="0"/>
    <n v="50"/>
    <n v="1"/>
    <s v="FSR24"/>
    <n v="100"/>
    <n v="0"/>
    <s v="ร้านที่2"/>
    <s v="เ***อง อ**"/>
    <s v="อำนาจเจริญ"/>
    <s v="-"/>
    <s v=""/>
    <s v="29/08/2025 14:57"/>
    <s v="-"/>
    <s v="J&amp;T Express"/>
    <s v="Tiktok"/>
    <s v="tiktok"/>
    <s v=""/>
    <s v="763255417260"/>
    <s v="29/08/2025 14:57"/>
  </r>
  <r>
    <x v="1"/>
    <x v="1"/>
    <n v="50"/>
    <n v="1"/>
    <s v="FSR24"/>
    <n v="100"/>
    <n v="0"/>
    <s v="ร้านที่2"/>
    <s v="เ***อง อ**"/>
    <s v="อำนาจเจริญ"/>
    <s v="-"/>
    <s v=""/>
    <s v="29/08/2025 14:57"/>
    <s v="-"/>
    <s v="J&amp;T Express"/>
    <s v="Tiktok"/>
    <s v="tiktok"/>
    <s v=""/>
    <s v="763255417260"/>
    <s v="29/08/2025 14:57"/>
  </r>
  <r>
    <x v="2"/>
    <x v="2"/>
    <n v="50"/>
    <n v="1"/>
    <s v="FSR24"/>
    <n v="100"/>
    <n v="0"/>
    <s v="ร้านที่2"/>
    <s v="เ***อง อ**"/>
    <s v="อำนาจเจริญ"/>
    <s v="-"/>
    <s v=""/>
    <s v="29/08/2025 14:57"/>
    <s v="-"/>
    <s v="J&amp;T Express"/>
    <s v="Tiktok"/>
    <s v="tiktok"/>
    <s v=""/>
    <s v="763255417260"/>
    <s v="29/08/2025 14:57"/>
  </r>
  <r>
    <x v="0"/>
    <x v="0"/>
    <n v="50"/>
    <n v="1"/>
    <s v="FSR23"/>
    <n v="100"/>
    <n v="0"/>
    <s v="ร้านที่2"/>
    <s v="เ***เรศ  ส***"/>
    <s v="เลย"/>
    <s v="-"/>
    <s v=""/>
    <s v="29/08/2025 14:56"/>
    <s v="-"/>
    <s v="J&amp;T COD"/>
    <s v="Tiktok"/>
    <s v="จ่ายทีหลัง / COD"/>
    <s v=""/>
    <s v="763275323215"/>
    <s v="29/08/2025 14:56"/>
  </r>
  <r>
    <x v="1"/>
    <x v="1"/>
    <n v="50"/>
    <n v="1"/>
    <s v="FSR23"/>
    <n v="100"/>
    <n v="0"/>
    <s v="ร้านที่2"/>
    <s v="เ***เรศ  ส***"/>
    <s v="เลย"/>
    <s v="-"/>
    <s v=""/>
    <s v="29/08/2025 14:56"/>
    <s v="-"/>
    <s v="J&amp;T COD"/>
    <s v="Tiktok"/>
    <s v="จ่ายทีหลัง / COD"/>
    <s v=""/>
    <s v="763275323215"/>
    <s v="29/08/2025 14:56"/>
  </r>
  <r>
    <x v="2"/>
    <x v="2"/>
    <n v="50"/>
    <n v="1"/>
    <s v="FSR23"/>
    <n v="100"/>
    <n v="0"/>
    <s v="ร้านที่2"/>
    <s v="เ***เรศ  ส***"/>
    <s v="เลย"/>
    <s v="-"/>
    <s v=""/>
    <s v="29/08/2025 14:56"/>
    <s v="-"/>
    <s v="J&amp;T COD"/>
    <s v="Tiktok"/>
    <s v="จ่ายทีหลัง / COD"/>
    <s v=""/>
    <s v="763275323215"/>
    <s v="29/08/2025 14:56"/>
  </r>
  <r>
    <x v="7"/>
    <x v="10"/>
    <n v="12"/>
    <n v="10"/>
    <s v="FSR22"/>
    <n v="123"/>
    <n v="0"/>
    <s v="ร้านที่1"/>
    <s v="ป******ี"/>
    <s v="****** อำเภอเมืองนครศรีธรรมราช ตำบลไชยมนตรี อำเภอเมืองนครศรีธรรมราช จังหวัดนครศรีธรรมราช 80000"/>
    <s v="80000"/>
    <s v="06"/>
    <s v="29/08/2025 15:24"/>
    <s v="-"/>
    <s v="SPX Express"/>
    <s v="Shopee"/>
    <s v="shopee"/>
    <s v=""/>
    <s v="TH2530907811074"/>
    <s v="29/08/2025 14:54"/>
  </r>
  <r>
    <x v="0"/>
    <x v="0"/>
    <n v="50"/>
    <n v="1"/>
    <s v="FSR19"/>
    <n v="100"/>
    <n v="0"/>
    <s v="ร้านที่2"/>
    <s v="ร***นทร์  เ***ยมนิมิตร"/>
    <s v="ระยอง"/>
    <s v="-"/>
    <s v=""/>
    <s v="29/08/2025 14:53"/>
    <s v="-"/>
    <s v="J&amp;T COD"/>
    <s v="Tiktok"/>
    <s v="จ่ายทีหลัง / COD"/>
    <s v=""/>
    <s v="763243812236"/>
    <s v="29/08/2025 14:53"/>
  </r>
  <r>
    <x v="1"/>
    <x v="1"/>
    <n v="50"/>
    <n v="1"/>
    <s v="FSR19"/>
    <n v="100"/>
    <n v="0"/>
    <s v="ร้านที่2"/>
    <s v="ร***นทร์  เ***ยมนิมิตร"/>
    <s v="ระยอง"/>
    <s v="-"/>
    <s v=""/>
    <s v="29/08/2025 14:53"/>
    <s v="-"/>
    <s v="J&amp;T COD"/>
    <s v="Tiktok"/>
    <s v="จ่ายทีหลัง / COD"/>
    <s v=""/>
    <s v="763243812236"/>
    <s v="29/08/2025 14:53"/>
  </r>
  <r>
    <x v="2"/>
    <x v="2"/>
    <n v="50"/>
    <n v="1"/>
    <s v="FSR19"/>
    <n v="100"/>
    <n v="0"/>
    <s v="ร้านที่2"/>
    <s v="ร***นทร์  เ***ยมนิมิตร"/>
    <s v="ระยอง"/>
    <s v="-"/>
    <s v=""/>
    <s v="29/08/2025 14:53"/>
    <s v="-"/>
    <s v="J&amp;T COD"/>
    <s v="Tiktok"/>
    <s v="จ่ายทีหลัง / COD"/>
    <s v=""/>
    <s v="763243812236"/>
    <s v="29/08/2025 14:53"/>
  </r>
  <r>
    <x v="0"/>
    <x v="0"/>
    <n v="50"/>
    <n v="1"/>
    <s v="FSR18"/>
    <n v="100"/>
    <n v="0"/>
    <s v="ร้านที่2"/>
    <s v="พ***์ชนก จ***หลา"/>
    <s v="อำนาจเจริญ"/>
    <s v="-"/>
    <s v=""/>
    <s v="29/08/2025 14:55"/>
    <s v="-"/>
    <s v="J&amp;T Express"/>
    <s v="Tiktok"/>
    <s v="tiktok"/>
    <s v=""/>
    <s v="763273725211"/>
    <s v="29/08/2025 14:53"/>
  </r>
  <r>
    <x v="1"/>
    <x v="1"/>
    <n v="50"/>
    <n v="1"/>
    <s v="FSR18"/>
    <n v="100"/>
    <n v="0"/>
    <s v="ร้านที่2"/>
    <s v="พ***์ชนก จ***หลา"/>
    <s v="อำนาจเจริญ"/>
    <s v="-"/>
    <s v=""/>
    <s v="29/08/2025 14:55"/>
    <s v="-"/>
    <s v="J&amp;T Express"/>
    <s v="Tiktok"/>
    <s v="tiktok"/>
    <s v=""/>
    <s v="763273725211"/>
    <s v="29/08/2025 14:53"/>
  </r>
  <r>
    <x v="2"/>
    <x v="2"/>
    <n v="50"/>
    <n v="1"/>
    <s v="FSR18"/>
    <n v="100"/>
    <n v="0"/>
    <s v="ร้านที่2"/>
    <s v="พ***์ชนก จ***หลา"/>
    <s v="อำนาจเจริญ"/>
    <s v="-"/>
    <s v=""/>
    <s v="29/08/2025 14:55"/>
    <s v="-"/>
    <s v="J&amp;T Express"/>
    <s v="Tiktok"/>
    <s v="tiktok"/>
    <s v=""/>
    <s v="763273725211"/>
    <s v="29/08/2025 14:53"/>
  </r>
  <r>
    <x v="0"/>
    <x v="0"/>
    <n v="50"/>
    <n v="1"/>
    <s v="FSR17"/>
    <n v="100"/>
    <n v="0"/>
    <s v="ร้านที่2"/>
    <s v="ก***ิการ์ แ***บุญเรือง"/>
    <s v="นครศรีธรรมราช"/>
    <s v="-"/>
    <s v=""/>
    <s v="29/08/2025 14:51"/>
    <s v="-"/>
    <s v="J&amp;T Express"/>
    <s v="Tiktok"/>
    <s v="tiktok"/>
    <s v=""/>
    <s v="763229010224"/>
    <s v="29/08/2025 14:51"/>
  </r>
  <r>
    <x v="1"/>
    <x v="1"/>
    <n v="50"/>
    <n v="1"/>
    <s v="FSR17"/>
    <n v="100"/>
    <n v="0"/>
    <s v="ร้านที่2"/>
    <s v="ก***ิการ์ แ***บุญเรือง"/>
    <s v="นครศรีธรรมราช"/>
    <s v="-"/>
    <s v=""/>
    <s v="29/08/2025 14:51"/>
    <s v="-"/>
    <s v="J&amp;T Express"/>
    <s v="Tiktok"/>
    <s v="tiktok"/>
    <s v=""/>
    <s v="763229010224"/>
    <s v="29/08/2025 14:51"/>
  </r>
  <r>
    <x v="2"/>
    <x v="2"/>
    <n v="50"/>
    <n v="1"/>
    <s v="FSR17"/>
    <n v="100"/>
    <n v="0"/>
    <s v="ร้านที่2"/>
    <s v="ก***ิการ์ แ***บุญเรือง"/>
    <s v="นครศรีธรรมราช"/>
    <s v="-"/>
    <s v=""/>
    <s v="29/08/2025 14:51"/>
    <s v="-"/>
    <s v="J&amp;T Express"/>
    <s v="Tiktok"/>
    <s v="tiktok"/>
    <s v=""/>
    <s v="763229010224"/>
    <s v="29/08/2025 14:51"/>
  </r>
  <r>
    <x v="0"/>
    <x v="0"/>
    <n v="50"/>
    <n v="1"/>
    <s v="FSR16"/>
    <n v="100"/>
    <n v="0"/>
    <s v="ร้านที่2"/>
    <s v="ไ***องกวาว"/>
    <s v="ขอนแก่น"/>
    <s v="-"/>
    <s v=""/>
    <s v="29/08/2025 14:50"/>
    <s v="-"/>
    <s v="J&amp;T COD"/>
    <s v="Tiktok"/>
    <s v="จ่ายทีหลัง / COD"/>
    <s v=""/>
    <s v="763205017223"/>
    <s v="29/08/2025 14:50"/>
  </r>
  <r>
    <x v="1"/>
    <x v="1"/>
    <n v="50"/>
    <n v="1"/>
    <s v="FSR16"/>
    <n v="100"/>
    <n v="0"/>
    <s v="ร้านที่2"/>
    <s v="ไ***องกวาว"/>
    <s v="ขอนแก่น"/>
    <s v="-"/>
    <s v=""/>
    <s v="29/08/2025 14:50"/>
    <s v="-"/>
    <s v="J&amp;T COD"/>
    <s v="Tiktok"/>
    <s v="จ่ายทีหลัง / COD"/>
    <s v=""/>
    <s v="763205017223"/>
    <s v="29/08/2025 14:50"/>
  </r>
  <r>
    <x v="2"/>
    <x v="2"/>
    <n v="50"/>
    <n v="1"/>
    <s v="FSR16"/>
    <n v="100"/>
    <n v="0"/>
    <s v="ร้านที่2"/>
    <s v="ไ***องกวาว"/>
    <s v="ขอนแก่น"/>
    <s v="-"/>
    <s v=""/>
    <s v="29/08/2025 14:50"/>
    <s v="-"/>
    <s v="J&amp;T COD"/>
    <s v="Tiktok"/>
    <s v="จ่ายทีหลัง / COD"/>
    <s v=""/>
    <s v="763205017223"/>
    <s v="29/08/2025 14:50"/>
  </r>
  <r>
    <x v="0"/>
    <x v="0"/>
    <n v="50"/>
    <n v="1"/>
    <s v="FSR15"/>
    <n v="100"/>
    <n v="0"/>
    <s v="ร้านที่2"/>
    <s v="น***จารุภรณ์ แ***สุข"/>
    <s v="ปทุมธานี"/>
    <s v="-"/>
    <s v=""/>
    <s v="29/08/2025 14:49"/>
    <s v="-"/>
    <s v="J&amp;T COD"/>
    <s v="Tiktok"/>
    <s v="จ่ายทีหลัง / COD"/>
    <s v=""/>
    <s v="763250932231"/>
    <s v="29/08/2025 14:49"/>
  </r>
  <r>
    <x v="1"/>
    <x v="1"/>
    <n v="50"/>
    <n v="1"/>
    <s v="FSR15"/>
    <n v="100"/>
    <n v="0"/>
    <s v="ร้านที่2"/>
    <s v="น***จารุภรณ์ แ***สุข"/>
    <s v="ปทุมธานี"/>
    <s v="-"/>
    <s v=""/>
    <s v="29/08/2025 14:49"/>
    <s v="-"/>
    <s v="J&amp;T COD"/>
    <s v="Tiktok"/>
    <s v="จ่ายทีหลัง / COD"/>
    <s v=""/>
    <s v="763250932231"/>
    <s v="29/08/2025 14:49"/>
  </r>
  <r>
    <x v="2"/>
    <x v="2"/>
    <n v="50"/>
    <n v="1"/>
    <s v="FSR15"/>
    <n v="100"/>
    <n v="0"/>
    <s v="ร้านที่2"/>
    <s v="น***จารุภรณ์ แ***สุข"/>
    <s v="ปทุมธานี"/>
    <s v="-"/>
    <s v=""/>
    <s v="29/08/2025 14:49"/>
    <s v="-"/>
    <s v="J&amp;T COD"/>
    <s v="Tiktok"/>
    <s v="จ่ายทีหลัง / COD"/>
    <s v=""/>
    <s v="763250932231"/>
    <s v="29/08/2025 14:49"/>
  </r>
  <r>
    <x v="0"/>
    <x v="0"/>
    <n v="50"/>
    <n v="1"/>
    <s v="FSR14"/>
    <n v="100"/>
    <n v="0"/>
    <s v="ร้านที่2"/>
    <s v="จ***รัตน์  ม***เลิศ"/>
    <s v="ปทุมธานี"/>
    <s v="-"/>
    <s v=""/>
    <s v="29/08/2025 14:45"/>
    <s v="-"/>
    <s v="Flash Express Thailand"/>
    <s v="Tiktok"/>
    <s v="tiktok"/>
    <s v=""/>
    <s v="THT040223CRVS9Z"/>
    <s v="29/08/2025 14:44"/>
  </r>
  <r>
    <x v="1"/>
    <x v="1"/>
    <n v="50"/>
    <n v="1"/>
    <s v="FSR14"/>
    <n v="100"/>
    <n v="0"/>
    <s v="ร้านที่2"/>
    <s v="จ***รัตน์  ม***เลิศ"/>
    <s v="ปทุมธานี"/>
    <s v="-"/>
    <s v=""/>
    <s v="29/08/2025 14:45"/>
    <s v="-"/>
    <s v="Flash Express Thailand"/>
    <s v="Tiktok"/>
    <s v="tiktok"/>
    <s v=""/>
    <s v="THT040223CRVS9Z"/>
    <s v="29/08/2025 14:44"/>
  </r>
  <r>
    <x v="2"/>
    <x v="2"/>
    <n v="50"/>
    <n v="1"/>
    <s v="FSR14"/>
    <n v="100"/>
    <n v="0"/>
    <s v="ร้านที่2"/>
    <s v="จ***รัตน์  ม***เลิศ"/>
    <s v="ปทุมธานี"/>
    <s v="-"/>
    <s v=""/>
    <s v="29/08/2025 14:45"/>
    <s v="-"/>
    <s v="Flash Express Thailand"/>
    <s v="Tiktok"/>
    <s v="tiktok"/>
    <s v=""/>
    <s v="THT040223CRVS9Z"/>
    <s v="29/08/2025 14:44"/>
  </r>
  <r>
    <x v="6"/>
    <x v="9"/>
    <n v="66.666666666666671"/>
    <n v="3"/>
    <s v="FSR13"/>
    <n v="200"/>
    <n v="0"/>
    <s v="ร้านที่2"/>
    <s v="F***a"/>
    <s v="ขอนแก่น"/>
    <s v="-"/>
    <s v=""/>
    <s v="29/08/2025 14:43"/>
    <s v="-"/>
    <s v="J&amp;T Express"/>
    <s v="Tiktok"/>
    <s v="tiktok"/>
    <s v=""/>
    <s v="763248876132"/>
    <s v="29/08/2025 14:42"/>
  </r>
  <r>
    <x v="3"/>
    <x v="3"/>
    <n v="33.333333333333336"/>
    <n v="3"/>
    <s v="FSR13"/>
    <n v="200"/>
    <n v="0"/>
    <s v="ร้านที่2"/>
    <s v="F***a"/>
    <s v="ขอนแก่น"/>
    <s v="-"/>
    <s v=""/>
    <s v="29/08/2025 14:43"/>
    <s v="-"/>
    <s v="J&amp;T Express"/>
    <s v="Tiktok"/>
    <s v="tiktok"/>
    <s v=""/>
    <s v="763248876132"/>
    <s v="29/08/2025 14:42"/>
  </r>
  <r>
    <x v="8"/>
    <x v="11"/>
    <n v="139"/>
    <n v="1"/>
    <s v="FSR12"/>
    <n v="109"/>
    <n v="0"/>
    <s v="ร้านที่2"/>
    <s v="B***rod"/>
    <s v="สมุทรปราการ"/>
    <s v="-"/>
    <s v=""/>
    <s v="29/08/2025 14:41"/>
    <s v="-"/>
    <s v="Flash Express Thailand COD"/>
    <s v="Tiktok"/>
    <s v="จ่ายทีหลัง / COD"/>
    <s v=""/>
    <s v="THT020323CTT01Z"/>
    <s v="29/08/2025 14:41"/>
  </r>
  <r>
    <x v="0"/>
    <x v="0"/>
    <n v="50"/>
    <n v="1"/>
    <s v="FSR11"/>
    <n v="138"/>
    <n v="0"/>
    <s v="ร้านที่1"/>
    <s v="ป******จ"/>
    <s v="****** ตำบลหนองแรด อำเภอเทิง จังหวัดเชียงราย 57230"/>
    <s v="57230"/>
    <s v="83"/>
    <s v="29/08/2025 15:01"/>
    <s v="-"/>
    <s v="SPX Express"/>
    <s v="Shopee"/>
    <s v="shopee"/>
    <s v=""/>
    <s v="TH2512340068574"/>
    <s v="29/08/2025 14:31"/>
  </r>
  <r>
    <x v="1"/>
    <x v="1"/>
    <n v="50"/>
    <n v="1"/>
    <s v="FSR11"/>
    <n v="138"/>
    <n v="0"/>
    <s v="ร้านที่1"/>
    <s v="ป******จ"/>
    <s v="****** ตำบลหนองแรด อำเภอเทิง จังหวัดเชียงราย 57230"/>
    <s v="57230"/>
    <s v="83"/>
    <s v="29/08/2025 15:01"/>
    <s v="-"/>
    <s v="SPX Express"/>
    <s v="Shopee"/>
    <s v="shopee"/>
    <s v=""/>
    <s v="TH2512340068574"/>
    <s v="29/08/2025 14:31"/>
  </r>
  <r>
    <x v="2"/>
    <x v="2"/>
    <n v="50"/>
    <n v="1"/>
    <s v="FSR11"/>
    <n v="138"/>
    <n v="0"/>
    <s v="ร้านที่1"/>
    <s v="ป******จ"/>
    <s v="****** ตำบลหนองแรด อำเภอเทิง จังหวัดเชียงราย 57230"/>
    <s v="57230"/>
    <s v="83"/>
    <s v="29/08/2025 15:01"/>
    <s v="-"/>
    <s v="SPX Express"/>
    <s v="Shopee"/>
    <s v="shopee"/>
    <s v=""/>
    <s v="TH2512340068574"/>
    <s v="29/08/2025 14:31"/>
  </r>
  <r>
    <x v="3"/>
    <x v="3"/>
    <n v="33.333333333333336"/>
    <n v="3"/>
    <s v="FSR10"/>
    <n v="100"/>
    <n v="0"/>
    <s v="ร้านที่2"/>
    <s v="ส***ชาดา แ***ัตน์"/>
    <s v="เลย"/>
    <s v="-"/>
    <s v=""/>
    <s v="29/08/2025 14:31"/>
    <s v="-"/>
    <s v="J&amp;T COD"/>
    <s v="Tiktok"/>
    <s v="จ่ายทีหลัง / COD"/>
    <s v=""/>
    <s v="763254194150"/>
    <s v="29/08/2025 14:31"/>
  </r>
  <r>
    <x v="0"/>
    <x v="0"/>
    <n v="50"/>
    <n v="1"/>
    <s v="FSR9"/>
    <n v="100"/>
    <n v="0"/>
    <s v="ร้านที่2"/>
    <s v="พ***มล ท***ม"/>
    <s v="พิจิตร"/>
    <s v="-"/>
    <s v=""/>
    <s v="29/08/2025 14:29"/>
    <s v="-"/>
    <s v="J&amp;T Express"/>
    <s v="Tiktok"/>
    <s v="tiktok"/>
    <s v=""/>
    <s v="763298326265"/>
    <s v="29/08/2025 14:28"/>
  </r>
  <r>
    <x v="1"/>
    <x v="1"/>
    <n v="50"/>
    <n v="1"/>
    <s v="FSR9"/>
    <n v="100"/>
    <n v="0"/>
    <s v="ร้านที่2"/>
    <s v="พ***มล ท***ม"/>
    <s v="พิจิตร"/>
    <s v="-"/>
    <s v=""/>
    <s v="29/08/2025 14:29"/>
    <s v="-"/>
    <s v="J&amp;T Express"/>
    <s v="Tiktok"/>
    <s v="tiktok"/>
    <s v=""/>
    <s v="763298326265"/>
    <s v="29/08/2025 14:28"/>
  </r>
  <r>
    <x v="2"/>
    <x v="2"/>
    <n v="50"/>
    <n v="1"/>
    <s v="FSR9"/>
    <n v="100"/>
    <n v="0"/>
    <s v="ร้านที่2"/>
    <s v="พ***มล ท***ม"/>
    <s v="พิจิตร"/>
    <s v="-"/>
    <s v=""/>
    <s v="29/08/2025 14:29"/>
    <s v="-"/>
    <s v="J&amp;T Express"/>
    <s v="Tiktok"/>
    <s v="tiktok"/>
    <s v=""/>
    <s v="763298326265"/>
    <s v="29/08/2025 14:28"/>
  </r>
  <r>
    <x v="4"/>
    <x v="5"/>
    <n v="66.666666666666671"/>
    <n v="6"/>
    <s v="FSR8"/>
    <n v="200"/>
    <n v="0"/>
    <s v="ร้านที่2"/>
    <s v="ผ***พรรณ พ***ิสาร"/>
    <s v="เชียงใหม่"/>
    <s v="-"/>
    <s v=""/>
    <s v="29/08/2025 14:23"/>
    <s v="-"/>
    <s v="J&amp;T COD"/>
    <s v="Tiktok"/>
    <s v="จ่ายทีหลัง / COD"/>
    <s v=""/>
    <s v="763277779180"/>
    <s v="29/08/2025 14:23"/>
  </r>
  <r>
    <x v="3"/>
    <x v="3"/>
    <n v="50"/>
    <n v="6"/>
    <s v="FSR7"/>
    <n v="200"/>
    <n v="0"/>
    <s v="ร้านที่2"/>
    <s v="พ***์ชิตา​  บ***าช"/>
    <s v="กรุงเทพฯ"/>
    <s v="-"/>
    <s v=""/>
    <s v="29/08/2025 14:17"/>
    <s v="-"/>
    <s v="J&amp;T Express"/>
    <s v="Tiktok"/>
    <s v="tiktok"/>
    <s v=""/>
    <s v="763209189164"/>
    <s v="29/08/2025 14:18"/>
  </r>
  <r>
    <x v="0"/>
    <x v="0"/>
    <n v="50"/>
    <n v="1"/>
    <s v="FSR4"/>
    <n v="100"/>
    <n v="0"/>
    <s v="ร้านที่2"/>
    <s v="อ***า"/>
    <s v="สมุทรปราการ"/>
    <s v="-"/>
    <s v=""/>
    <s v="29/08/2025 14:09"/>
    <s v="-"/>
    <s v="J&amp;T Express"/>
    <s v="Tiktok"/>
    <s v="tiktok"/>
    <s v=""/>
    <s v="763243018296"/>
    <s v="29/08/2025 14:14"/>
  </r>
  <r>
    <x v="1"/>
    <x v="1"/>
    <n v="50"/>
    <n v="1"/>
    <s v="FSR4"/>
    <n v="100"/>
    <n v="0"/>
    <s v="ร้านที่2"/>
    <s v="อ***า"/>
    <s v="สมุทรปราการ"/>
    <s v="-"/>
    <s v=""/>
    <s v="29/08/2025 14:09"/>
    <s v="-"/>
    <s v="J&amp;T Express"/>
    <s v="Tiktok"/>
    <s v="tiktok"/>
    <s v=""/>
    <s v="763243018296"/>
    <s v="29/08/2025 14:14"/>
  </r>
  <r>
    <x v="2"/>
    <x v="2"/>
    <n v="50"/>
    <n v="1"/>
    <s v="FSR4"/>
    <n v="100"/>
    <n v="0"/>
    <s v="ร้านที่2"/>
    <s v="อ***า"/>
    <s v="สมุทรปราการ"/>
    <s v="-"/>
    <s v=""/>
    <s v="29/08/2025 14:09"/>
    <s v="-"/>
    <s v="J&amp;T Express"/>
    <s v="Tiktok"/>
    <s v="tiktok"/>
    <s v=""/>
    <s v="763243018296"/>
    <s v="29/08/2025 14:14"/>
  </r>
  <r>
    <x v="0"/>
    <x v="0"/>
    <n v="50"/>
    <n v="1"/>
    <s v="FSR2"/>
    <n v="100"/>
    <n v="0"/>
    <s v="ร้านที่2"/>
    <s v="จ***ิมา พ***ุทธ์"/>
    <s v="ยโสธร"/>
    <s v="-"/>
    <s v=""/>
    <s v="29/08/2025 14:04"/>
    <s v="-"/>
    <s v="J&amp;T COD"/>
    <s v="Tiktok"/>
    <s v="จ่ายทีหลัง / COD"/>
    <s v=""/>
    <s v="763255810295"/>
    <s v="29/08/2025 14:08"/>
  </r>
  <r>
    <x v="1"/>
    <x v="1"/>
    <n v="50"/>
    <n v="1"/>
    <s v="FSR2"/>
    <n v="100"/>
    <n v="0"/>
    <s v="ร้านที่2"/>
    <s v="จ***ิมา พ***ุทธ์"/>
    <s v="ยโสธร"/>
    <s v="-"/>
    <s v=""/>
    <s v="29/08/2025 14:04"/>
    <s v="-"/>
    <s v="J&amp;T COD"/>
    <s v="Tiktok"/>
    <s v="จ่ายทีหลัง / COD"/>
    <s v=""/>
    <s v="763255810295"/>
    <s v="29/08/2025 14:08"/>
  </r>
  <r>
    <x v="2"/>
    <x v="2"/>
    <n v="50"/>
    <n v="1"/>
    <s v="FSR2"/>
    <n v="100"/>
    <n v="0"/>
    <s v="ร้านที่2"/>
    <s v="จ***ิมา พ***ุทธ์"/>
    <s v="ยโสธร"/>
    <s v="-"/>
    <s v=""/>
    <s v="29/08/2025 14:04"/>
    <s v="-"/>
    <s v="J&amp;T COD"/>
    <s v="Tiktok"/>
    <s v="จ่ายทีหลัง / COD"/>
    <s v=""/>
    <s v="763255810295"/>
    <s v="29/08/2025 14:08"/>
  </r>
  <r>
    <x v="3"/>
    <x v="3"/>
    <n v="33.333333333333336"/>
    <n v="3"/>
    <s v="FSR1"/>
    <n v="100"/>
    <n v="0"/>
    <s v="ร้านที่2"/>
    <s v="ธ***นันท์  ร***ศุภสมบูรณ์"/>
    <s v="ชลบุรี"/>
    <s v="-"/>
    <s v=""/>
    <s v="29/08/2025 14:03"/>
    <s v="-"/>
    <s v="J&amp;T COD"/>
    <s v="Tiktok"/>
    <s v="จ่ายทีหลัง / COD"/>
    <s v=""/>
    <s v="763208488173"/>
    <s v="29/08/2025 14:05"/>
  </r>
  <r>
    <x v="0"/>
    <x v="0"/>
    <n v="50"/>
    <n v="1"/>
    <s v="FSR0"/>
    <n v="100"/>
    <n v="0"/>
    <s v="ร้านที่2"/>
    <s v="n**"/>
    <s v="เพชรบูรณ์"/>
    <s v="-"/>
    <s v=""/>
    <s v="29/08/2025 13:57"/>
    <s v="-"/>
    <s v="J&amp;T COD"/>
    <s v="Tiktok"/>
    <s v="จ่ายทีหลัง / COD"/>
    <s v=""/>
    <s v="763281827232"/>
    <s v="29/08/2025 13:57"/>
  </r>
  <r>
    <x v="1"/>
    <x v="1"/>
    <n v="50"/>
    <n v="1"/>
    <s v="FSR0"/>
    <n v="100"/>
    <n v="0"/>
    <s v="ร้านที่2"/>
    <s v="n**"/>
    <s v="เพชรบูรณ์"/>
    <s v="-"/>
    <s v=""/>
    <s v="29/08/2025 13:57"/>
    <s v="-"/>
    <s v="J&amp;T COD"/>
    <s v="Tiktok"/>
    <s v="จ่ายทีหลัง / COD"/>
    <s v=""/>
    <s v="763281827232"/>
    <s v="29/08/2025 13:57"/>
  </r>
  <r>
    <x v="2"/>
    <x v="2"/>
    <n v="50"/>
    <n v="1"/>
    <s v="FSR0"/>
    <n v="100"/>
    <n v="0"/>
    <s v="ร้านที่2"/>
    <s v="n**"/>
    <s v="เพชรบูรณ์"/>
    <s v="-"/>
    <s v=""/>
    <s v="29/08/2025 13:57"/>
    <s v="-"/>
    <s v="J&amp;T COD"/>
    <s v="Tiktok"/>
    <s v="จ่ายทีหลัง / COD"/>
    <s v=""/>
    <s v="763281827232"/>
    <s v="29/08/2025 13:57"/>
  </r>
  <r>
    <x v="0"/>
    <x v="0"/>
    <n v="50"/>
    <n v="1"/>
    <s v="FSQ99"/>
    <n v="100"/>
    <n v="0"/>
    <s v="ร้านที่2"/>
    <s v="อ***สร เ***ธนะ"/>
    <s v="Chachoengsao"/>
    <s v="-"/>
    <s v=""/>
    <s v="29/08/2025 13:57"/>
    <s v="-"/>
    <s v="J&amp;T COD"/>
    <s v="Tiktok"/>
    <s v="จ่ายทีหลัง / COD"/>
    <s v=""/>
    <s v="763294734215"/>
    <s v="29/08/2025 13:57"/>
  </r>
  <r>
    <x v="1"/>
    <x v="1"/>
    <n v="50"/>
    <n v="1"/>
    <s v="FSQ99"/>
    <n v="100"/>
    <n v="0"/>
    <s v="ร้านที่2"/>
    <s v="อ***สร เ***ธนะ"/>
    <s v="Chachoengsao"/>
    <s v="-"/>
    <s v=""/>
    <s v="29/08/2025 13:57"/>
    <s v="-"/>
    <s v="J&amp;T COD"/>
    <s v="Tiktok"/>
    <s v="จ่ายทีหลัง / COD"/>
    <s v=""/>
    <s v="763294734215"/>
    <s v="29/08/2025 13:57"/>
  </r>
  <r>
    <x v="2"/>
    <x v="2"/>
    <n v="50"/>
    <n v="1"/>
    <s v="FSQ99"/>
    <n v="100"/>
    <n v="0"/>
    <s v="ร้านที่2"/>
    <s v="อ***สร เ***ธนะ"/>
    <s v="Chachoengsao"/>
    <s v="-"/>
    <s v=""/>
    <s v="29/08/2025 13:57"/>
    <s v="-"/>
    <s v="J&amp;T COD"/>
    <s v="Tiktok"/>
    <s v="จ่ายทีหลัง / COD"/>
    <s v=""/>
    <s v="763294734215"/>
    <s v="29/08/2025 13:57"/>
  </r>
  <r>
    <x v="5"/>
    <x v="6"/>
    <n v="66.333333333333329"/>
    <n v="3"/>
    <s v="FSQ98"/>
    <n v="359"/>
    <n v="0"/>
    <s v="ร้านที่2"/>
    <s v="ต***กี้  ห***"/>
    <s v="Phetchabun"/>
    <s v="-"/>
    <s v=""/>
    <s v="29/08/2025 13:57"/>
    <s v="-"/>
    <s v="J&amp;T Express"/>
    <s v="Tiktok"/>
    <s v="tiktok"/>
    <s v=""/>
    <s v="763266453154"/>
    <s v="29/08/2025 13:57"/>
  </r>
  <r>
    <x v="3"/>
    <x v="3"/>
    <n v="33.333333333333336"/>
    <n v="3"/>
    <s v="FSQ98"/>
    <n v="359"/>
    <n v="0"/>
    <s v="ร้านที่2"/>
    <s v="ต***กี้  ห***"/>
    <s v="Phetchabun"/>
    <s v="-"/>
    <s v=""/>
    <s v="29/08/2025 13:57"/>
    <s v="-"/>
    <s v="J&amp;T Express"/>
    <s v="Tiktok"/>
    <s v="tiktok"/>
    <s v=""/>
    <s v="763266453154"/>
    <s v="29/08/2025 13:57"/>
  </r>
  <r>
    <x v="3"/>
    <x v="3"/>
    <n v="33.333333333333336"/>
    <n v="3"/>
    <s v="FSQ97"/>
    <n v="100"/>
    <n v="0"/>
    <s v="ร้านที่2"/>
    <s v="ร***รถไพโรจน์ ส***บรรพตพิสัย"/>
    <s v="นครสวรรค์"/>
    <s v="-"/>
    <s v=""/>
    <s v="29/08/2025 13:57"/>
    <s v="-"/>
    <s v="J&amp;T COD"/>
    <s v="Tiktok"/>
    <s v="จ่ายทีหลัง / COD"/>
    <s v=""/>
    <s v="763239390163"/>
    <s v="29/08/2025 13:57"/>
  </r>
  <r>
    <x v="0"/>
    <x v="0"/>
    <n v="50"/>
    <n v="1"/>
    <s v="FSQ96"/>
    <n v="100"/>
    <n v="0"/>
    <s v="ร้านที่2"/>
    <s v="จ***พา"/>
    <s v="เทศบาลนครสกลนคร"/>
    <s v="-"/>
    <s v=""/>
    <s v="29/08/2025 13:51"/>
    <s v="-"/>
    <s v="J&amp;T COD"/>
    <s v="Tiktok"/>
    <s v="จ่ายทีหลัง / COD"/>
    <s v=""/>
    <s v="763265528233"/>
    <s v="29/08/2025 13:51"/>
  </r>
  <r>
    <x v="1"/>
    <x v="1"/>
    <n v="50"/>
    <n v="1"/>
    <s v="FSQ96"/>
    <n v="100"/>
    <n v="0"/>
    <s v="ร้านที่2"/>
    <s v="จ***พา"/>
    <s v="เทศบาลนครสกลนคร"/>
    <s v="-"/>
    <s v=""/>
    <s v="29/08/2025 13:51"/>
    <s v="-"/>
    <s v="J&amp;T COD"/>
    <s v="Tiktok"/>
    <s v="จ่ายทีหลัง / COD"/>
    <s v=""/>
    <s v="763265528233"/>
    <s v="29/08/2025 13:51"/>
  </r>
  <r>
    <x v="2"/>
    <x v="2"/>
    <n v="50"/>
    <n v="1"/>
    <s v="FSQ96"/>
    <n v="100"/>
    <n v="0"/>
    <s v="ร้านที่2"/>
    <s v="จ***พา"/>
    <s v="เทศบาลนครสกลนคร"/>
    <s v="-"/>
    <s v=""/>
    <s v="29/08/2025 13:51"/>
    <s v="-"/>
    <s v="J&amp;T COD"/>
    <s v="Tiktok"/>
    <s v="จ่ายทีหลัง / COD"/>
    <s v=""/>
    <s v="763265528233"/>
    <s v="29/08/2025 13:51"/>
  </r>
  <r>
    <x v="7"/>
    <x v="10"/>
    <n v="12"/>
    <n v="20"/>
    <s v="FSQ95"/>
    <n v="444"/>
    <n v="0"/>
    <s v="ร้านที่1"/>
    <s v="น******อ"/>
    <s v="******.ป่าหุ่ง ตำบลป่าหุ่ง อำเภอพาน จังหวัดเชียงราย 57120"/>
    <s v="57120"/>
    <s v="92"/>
    <s v="29/08/2025 13:51"/>
    <s v="-"/>
    <s v="SPX Express"/>
    <s v="Shopee"/>
    <s v="shopee"/>
    <s v=""/>
    <s v="TH256332184551Y"/>
    <s v="29/08/2025 13:51"/>
  </r>
  <r>
    <x v="9"/>
    <x v="12"/>
    <n v="10"/>
    <n v="20"/>
    <s v="FSQ95"/>
    <n v="444"/>
    <n v="0"/>
    <s v="ร้านที่1"/>
    <s v="น******อ"/>
    <s v="******.ป่าหุ่ง ตำบลป่าหุ่ง อำเภอพาน จังหวัดเชียงราย 57120"/>
    <s v="57120"/>
    <s v="92"/>
    <s v="29/08/2025 13:51"/>
    <s v="-"/>
    <s v="SPX Express"/>
    <s v="Shopee"/>
    <s v="shopee"/>
    <s v=""/>
    <s v="TH256332184551Y"/>
    <s v="29/08/2025 13:51"/>
  </r>
  <r>
    <x v="10"/>
    <x v="13"/>
    <n v="50"/>
    <n v="4"/>
    <s v="FSQ94"/>
    <n v="200"/>
    <n v="0"/>
    <s v="ร้านที่1"/>
    <s v="สำอางค์ พูนเพชรพันธุ์"/>
    <s v="184 หมู่ 2 ต.ศรีนาวา อ.เมือง จ.นครนายก 26000 "/>
    <s v="26000"/>
    <s v="0818472221"/>
    <s v="29/08/2025 09:56"/>
    <s v="keadum555@gmail.com"/>
    <s v="EMS"/>
    <s v="line_oa"/>
    <s v="กสิกร"/>
    <s v=""/>
    <s v="JB340102743TH"/>
    <s v="29/08/2025 13:48"/>
  </r>
  <r>
    <x v="0"/>
    <x v="0"/>
    <n v="50"/>
    <n v="1"/>
    <s v="FSQ93"/>
    <n v="100"/>
    <n v="0"/>
    <s v="ร้านที่2"/>
    <s v="ท***ี  ส***พ"/>
    <s v="นครราชสีมา"/>
    <s v="-"/>
    <s v=""/>
    <s v="29/08/2025 13:45"/>
    <s v="-"/>
    <s v="J&amp;T COD"/>
    <s v="Tiktok"/>
    <s v="จ่ายทีหลัง / COD"/>
    <s v=""/>
    <s v="763231217243"/>
    <s v="29/08/2025 13:46"/>
  </r>
  <r>
    <x v="1"/>
    <x v="1"/>
    <n v="50"/>
    <n v="1"/>
    <s v="FSQ93"/>
    <n v="100"/>
    <n v="0"/>
    <s v="ร้านที่2"/>
    <s v="ท***ี  ส***พ"/>
    <s v="นครราชสีมา"/>
    <s v="-"/>
    <s v=""/>
    <s v="29/08/2025 13:45"/>
    <s v="-"/>
    <s v="J&amp;T COD"/>
    <s v="Tiktok"/>
    <s v="จ่ายทีหลัง / COD"/>
    <s v=""/>
    <s v="763231217243"/>
    <s v="29/08/2025 13:46"/>
  </r>
  <r>
    <x v="2"/>
    <x v="2"/>
    <n v="50"/>
    <n v="1"/>
    <s v="FSQ93"/>
    <n v="100"/>
    <n v="0"/>
    <s v="ร้านที่2"/>
    <s v="ท***ี  ส***พ"/>
    <s v="นครราชสีมา"/>
    <s v="-"/>
    <s v=""/>
    <s v="29/08/2025 13:45"/>
    <s v="-"/>
    <s v="J&amp;T COD"/>
    <s v="Tiktok"/>
    <s v="จ่ายทีหลัง / COD"/>
    <s v=""/>
    <s v="763231217243"/>
    <s v="29/08/2025 13:46"/>
  </r>
  <r>
    <x v="5"/>
    <x v="8"/>
    <n v="61.6"/>
    <n v="1"/>
    <s v="FSQ92"/>
    <n v="68.599999999999994"/>
    <n v="7"/>
    <s v="ร้านที่1"/>
    <s v="นายโกศล กิติโกเศศ"/>
    <s v="122 หมู่ 10 กุศลส่งสามัคคี ซ.2/2 ถ.รถไฟสายเก่า · สำโรง/ Samrong_x000a__x000a_พระประแดง/ Phra Pradaengสมุทรปราการ/ Samut Prakan_x000a_10130"/>
    <s v="10130"/>
    <s v="660884993355"/>
    <s v="29/08/2025 13:44"/>
    <s v="-"/>
    <s v="Kerry_dropoff"/>
    <s v="Lazada"/>
    <s v="lazada"/>
    <s v=""/>
    <s v="LEXPU0602487997"/>
    <s v="29/08/2025 13:44"/>
  </r>
  <r>
    <x v="0"/>
    <x v="0"/>
    <n v="50"/>
    <n v="1"/>
    <s v="FSQ91"/>
    <n v="100"/>
    <n v="0"/>
    <s v="ร้านที่2"/>
    <s v="พ***ุช  ช***าญ"/>
    <s v="พระนครศรีอยุธยา"/>
    <s v="-"/>
    <s v=""/>
    <s v="29/08/2025 13:41"/>
    <s v="-"/>
    <s v="J&amp;T Express"/>
    <s v="Tiktok"/>
    <s v="tiktok"/>
    <s v=""/>
    <s v="763223213244"/>
    <s v="29/08/2025 13:41"/>
  </r>
  <r>
    <x v="1"/>
    <x v="1"/>
    <n v="50"/>
    <n v="1"/>
    <s v="FSQ91"/>
    <n v="100"/>
    <n v="0"/>
    <s v="ร้านที่2"/>
    <s v="พ***ุช  ช***าญ"/>
    <s v="พระนครศรีอยุธยา"/>
    <s v="-"/>
    <s v=""/>
    <s v="29/08/2025 13:41"/>
    <s v="-"/>
    <s v="J&amp;T Express"/>
    <s v="Tiktok"/>
    <s v="tiktok"/>
    <s v=""/>
    <s v="763223213244"/>
    <s v="29/08/2025 13:41"/>
  </r>
  <r>
    <x v="2"/>
    <x v="2"/>
    <n v="50"/>
    <n v="1"/>
    <s v="FSQ91"/>
    <n v="100"/>
    <n v="0"/>
    <s v="ร้านที่2"/>
    <s v="พ***ุช  ช***าญ"/>
    <s v="พระนครศรีอยุธยา"/>
    <s v="-"/>
    <s v=""/>
    <s v="29/08/2025 13:41"/>
    <s v="-"/>
    <s v="J&amp;T Express"/>
    <s v="Tiktok"/>
    <s v="tiktok"/>
    <s v=""/>
    <s v="763223213244"/>
    <s v="29/08/2025 13:41"/>
  </r>
  <r>
    <x v="0"/>
    <x v="0"/>
    <n v="50"/>
    <n v="2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1"/>
    <x v="1"/>
    <n v="50"/>
    <n v="2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2"/>
    <x v="2"/>
    <n v="50"/>
    <n v="2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0"/>
    <x v="0"/>
    <n v="50"/>
    <n v="1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1"/>
    <x v="1"/>
    <n v="50"/>
    <n v="1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2"/>
    <x v="2"/>
    <n v="50"/>
    <n v="1"/>
    <s v="FSQ90"/>
    <n v="300"/>
    <n v="0"/>
    <s v="ร้านที่2"/>
    <s v="ป***าน ค***ีจริง"/>
    <s v="ฉะเชิงเทรา"/>
    <s v="-"/>
    <s v=""/>
    <s v="29/08/2025 13:33"/>
    <s v="-"/>
    <s v="J&amp;T Express"/>
    <s v="Tiktok"/>
    <s v="tiktok"/>
    <s v=""/>
    <s v="763218587202"/>
    <s v="29/08/2025 13:33"/>
  </r>
  <r>
    <x v="4"/>
    <x v="5"/>
    <n v="66.666666666666671"/>
    <n v="3"/>
    <s v="FSQ89"/>
    <n v="100"/>
    <n v="0"/>
    <s v="ร้านที่2"/>
    <s v="ม***ี ต***กะรัตน์"/>
    <s v="สุรินทร์"/>
    <s v="-"/>
    <s v=""/>
    <s v="29/08/2025 13:33"/>
    <s v="-"/>
    <s v="J&amp;T COD"/>
    <s v="Tiktok"/>
    <s v="จ่ายทีหลัง / COD"/>
    <s v=""/>
    <s v="763215471126"/>
    <s v="29/08/2025 13:33"/>
  </r>
  <r>
    <x v="0"/>
    <x v="0"/>
    <n v="50"/>
    <n v="1"/>
    <s v="FSQ87"/>
    <n v="100"/>
    <n v="0"/>
    <s v="ร้านที่2"/>
    <s v="B** K***y"/>
    <s v="Bangkok"/>
    <s v="-"/>
    <s v=""/>
    <s v="29/08/2025 13:28"/>
    <s v="-"/>
    <s v="J&amp;T Express"/>
    <s v="Tiktok"/>
    <s v="tiktok"/>
    <s v=""/>
    <s v="763217120234"/>
    <s v="29/08/2025 13:27"/>
  </r>
  <r>
    <x v="1"/>
    <x v="1"/>
    <n v="50"/>
    <n v="1"/>
    <s v="FSQ87"/>
    <n v="100"/>
    <n v="0"/>
    <s v="ร้านที่2"/>
    <s v="B** K***y"/>
    <s v="Bangkok"/>
    <s v="-"/>
    <s v=""/>
    <s v="29/08/2025 13:28"/>
    <s v="-"/>
    <s v="J&amp;T Express"/>
    <s v="Tiktok"/>
    <s v="tiktok"/>
    <s v=""/>
    <s v="763217120234"/>
    <s v="29/08/2025 13:27"/>
  </r>
  <r>
    <x v="2"/>
    <x v="2"/>
    <n v="50"/>
    <n v="1"/>
    <s v="FSQ87"/>
    <n v="100"/>
    <n v="0"/>
    <s v="ร้านที่2"/>
    <s v="B** K***y"/>
    <s v="Bangkok"/>
    <s v="-"/>
    <s v=""/>
    <s v="29/08/2025 13:28"/>
    <s v="-"/>
    <s v="J&amp;T Express"/>
    <s v="Tiktok"/>
    <s v="tiktok"/>
    <s v=""/>
    <s v="763217120234"/>
    <s v="29/08/2025 13:27"/>
  </r>
  <r>
    <x v="3"/>
    <x v="3"/>
    <n v="50"/>
    <n v="6"/>
    <s v="FSQ86"/>
    <n v="208"/>
    <n v="8"/>
    <s v="ร้านที่2"/>
    <s v="k***yaa w*"/>
    <s v="สุราษฎร์ธานี"/>
    <s v="-"/>
    <s v=""/>
    <s v="29/08/2025 13:27"/>
    <s v="-"/>
    <s v="J&amp;T Express"/>
    <s v="Tiktok"/>
    <s v="tiktok"/>
    <s v=""/>
    <s v="763208386161"/>
    <s v="29/08/2025 13:27"/>
  </r>
  <r>
    <x v="3"/>
    <x v="3"/>
    <n v="33.333333333333336"/>
    <n v="3"/>
    <s v="FSQ85"/>
    <n v="100"/>
    <n v="0"/>
    <s v="ร้านที่2"/>
    <s v="แ*** ส***วรรณ​ ม***เจริญ​"/>
    <s v="สมุทรสาคร"/>
    <s v="-"/>
    <s v=""/>
    <s v="29/08/2025 13:20"/>
    <s v="-"/>
    <s v="J&amp;T COD"/>
    <s v="Tiktok"/>
    <s v="จ่ายทีหลัง / COD"/>
    <s v=""/>
    <s v="763252798173"/>
    <s v="29/08/2025 13:20"/>
  </r>
  <r>
    <x v="0"/>
    <x v="0"/>
    <n v="50"/>
    <n v="1"/>
    <s v="FSQ83"/>
    <n v="100"/>
    <n v="0"/>
    <s v="ร้านที่2"/>
    <s v="ภ***รณ์ ว***อินตา"/>
    <s v="ยโสธร"/>
    <s v="-"/>
    <s v=""/>
    <s v="29/08/2025 13:08"/>
    <s v="-"/>
    <s v="J&amp;T COD"/>
    <s v="Tiktok"/>
    <s v="จ่ายทีหลัง / COD"/>
    <s v=""/>
    <s v="763299927246"/>
    <s v="29/08/2025 13:08"/>
  </r>
  <r>
    <x v="1"/>
    <x v="1"/>
    <n v="50"/>
    <n v="1"/>
    <s v="FSQ83"/>
    <n v="100"/>
    <n v="0"/>
    <s v="ร้านที่2"/>
    <s v="ภ***รณ์ ว***อินตา"/>
    <s v="ยโสธร"/>
    <s v="-"/>
    <s v=""/>
    <s v="29/08/2025 13:08"/>
    <s v="-"/>
    <s v="J&amp;T COD"/>
    <s v="Tiktok"/>
    <s v="จ่ายทีหลัง / COD"/>
    <s v=""/>
    <s v="763299927246"/>
    <s v="29/08/2025 13:08"/>
  </r>
  <r>
    <x v="2"/>
    <x v="2"/>
    <n v="50"/>
    <n v="1"/>
    <s v="FSQ83"/>
    <n v="100"/>
    <n v="0"/>
    <s v="ร้านที่2"/>
    <s v="ภ***รณ์ ว***อินตา"/>
    <s v="ยโสธร"/>
    <s v="-"/>
    <s v=""/>
    <s v="29/08/2025 13:08"/>
    <s v="-"/>
    <s v="J&amp;T COD"/>
    <s v="Tiktok"/>
    <s v="จ่ายทีหลัง / COD"/>
    <s v=""/>
    <s v="763299927246"/>
    <s v="29/08/2025 13:08"/>
  </r>
  <r>
    <x v="3"/>
    <x v="3"/>
    <n v="33.333333333333336"/>
    <n v="3"/>
    <s v="FSQ82"/>
    <n v="100"/>
    <n v="0"/>
    <s v="ร้านที่2"/>
    <s v="อ*** โ***ม"/>
    <s v="ชัยนาท"/>
    <s v="-"/>
    <s v=""/>
    <s v="29/08/2025 13:07"/>
    <s v="-"/>
    <s v="J&amp;T Express"/>
    <s v="Tiktok"/>
    <s v="tiktok"/>
    <s v=""/>
    <s v="763243880151"/>
    <s v="29/08/2025 13:06"/>
  </r>
  <r>
    <x v="3"/>
    <x v="3"/>
    <n v="50"/>
    <n v="6"/>
    <s v="FSQ80"/>
    <n v="200"/>
    <n v="0"/>
    <s v="ร้านที่2"/>
    <s v="ด***พรเลี้ยงวิเชียร"/>
    <s v="ขอนแก่น"/>
    <s v="-"/>
    <s v=""/>
    <s v="29/08/2025 13:01"/>
    <s v="-"/>
    <s v="J&amp;T Express"/>
    <s v="Tiktok"/>
    <s v="tiktok"/>
    <s v=""/>
    <s v="763264876172"/>
    <s v="29/08/2025 13:01"/>
  </r>
  <r>
    <x v="3"/>
    <x v="3"/>
    <n v="50"/>
    <n v="12"/>
    <s v="FSQ79"/>
    <n v="400"/>
    <n v="0"/>
    <s v="ร้านที่2"/>
    <s v="ก***พร เ***อนภาพร"/>
    <s v="สมุทรสาคร"/>
    <s v="-"/>
    <s v=""/>
    <s v="29/08/2025 12:57"/>
    <s v="-"/>
    <s v="J&amp;T COD"/>
    <s v="Tiktok"/>
    <s v="จ่ายทีหลัง / COD"/>
    <s v=""/>
    <s v="763256189135"/>
    <s v="29/08/2025 12:57"/>
  </r>
  <r>
    <x v="3"/>
    <x v="3"/>
    <n v="50"/>
    <n v="6"/>
    <s v="FSQ76"/>
    <n v="200"/>
    <n v="0"/>
    <s v="ร้านที่2"/>
    <s v="E***r C**"/>
    <s v="Saraburi"/>
    <s v="-"/>
    <s v=""/>
    <s v="29/08/2025 12:53"/>
    <s v="-"/>
    <s v="J&amp;T COD"/>
    <s v="Tiktok"/>
    <s v="จ่ายทีหลัง / COD"/>
    <s v=""/>
    <s v="763212076174"/>
    <s v="29/08/2025 12:53"/>
  </r>
  <r>
    <x v="3"/>
    <x v="3"/>
    <n v="33.333333333333336"/>
    <n v="3"/>
    <s v="FSQ75"/>
    <n v="100"/>
    <n v="0"/>
    <s v="ร้านที่2"/>
    <s v="ม***นันท์ แ***พ่วง"/>
    <s v="ราชบุรี"/>
    <s v="-"/>
    <s v=""/>
    <s v="29/08/2025 12:35"/>
    <s v="-"/>
    <s v="J&amp;T COD"/>
    <s v="Tiktok"/>
    <s v="จ่ายทีหลัง / COD"/>
    <s v=""/>
    <s v="763226088155"/>
    <s v="29/08/2025 12:35"/>
  </r>
  <r>
    <x v="11"/>
    <x v="14"/>
    <n v="54.5"/>
    <n v="2"/>
    <s v="FSQ74"/>
    <n v="675.2"/>
    <n v="66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9/08/2025 12:35"/>
    <s v="-"/>
    <s v="Kerry_dropoff"/>
    <s v="Lazada"/>
    <s v="lazada"/>
    <s v=""/>
    <s v="LEXPU0602491834"/>
    <s v="29/08/2025 12:35"/>
  </r>
  <r>
    <x v="5"/>
    <x v="6"/>
    <n v="69.900000000000006"/>
    <n v="10"/>
    <s v="FSQ74"/>
    <n v="675.2"/>
    <n v="66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9/08/2025 12:35"/>
    <s v="-"/>
    <s v="Kerry_dropoff"/>
    <s v="Lazada"/>
    <s v="lazada"/>
    <s v=""/>
    <s v="LEXPU0602491834"/>
    <s v="29/08/2025 12:35"/>
  </r>
  <r>
    <x v="3"/>
    <x v="3"/>
    <n v="50"/>
    <n v="6"/>
    <s v="FSQ73"/>
    <n v="200"/>
    <n v="0"/>
    <s v="ร้านที่2"/>
    <s v="ธ*** จ***ร์สุข"/>
    <s v="ตรัง"/>
    <s v="-"/>
    <s v=""/>
    <s v="29/08/2025 12:28"/>
    <s v="-"/>
    <s v="J&amp;T Express"/>
    <s v="Tiktok"/>
    <s v="tiktok"/>
    <s v=""/>
    <s v="763211784156"/>
    <s v="29/08/2025 12:27"/>
  </r>
  <r>
    <x v="3"/>
    <x v="3"/>
    <n v="33.333333333333336"/>
    <n v="3"/>
    <s v="FSQ72"/>
    <n v="100"/>
    <n v="0"/>
    <s v="ร้านที่2"/>
    <s v="ก***า  ร***รประเสริฐ"/>
    <s v="ปราจีนบุรี"/>
    <s v="-"/>
    <s v=""/>
    <s v="29/08/2025 12:22"/>
    <s v="-"/>
    <s v="J&amp;T COD"/>
    <s v="Tiktok"/>
    <s v="จ่ายทีหลัง / COD"/>
    <s v="ขอคละไม่ซ้ำกันค่ะ"/>
    <s v="763210393153"/>
    <s v="29/08/2025 12:22"/>
  </r>
  <r>
    <x v="3"/>
    <x v="3"/>
    <n v="50"/>
    <n v="6"/>
    <s v="FSQ69"/>
    <n v="200"/>
    <n v="0"/>
    <s v="ร้านที่2"/>
    <s v="พ***ลา"/>
    <s v="กาญจนบุรี"/>
    <s v="-"/>
    <s v=""/>
    <s v="29/08/2025 11:57"/>
    <s v="-"/>
    <s v="J&amp;T Express"/>
    <s v="Tiktok"/>
    <s v="tiktok"/>
    <s v=""/>
    <s v="763278982141"/>
    <s v="29/08/2025 11:57"/>
  </r>
  <r>
    <x v="0"/>
    <x v="0"/>
    <n v="50"/>
    <n v="1"/>
    <s v="FSQ68"/>
    <n v="100"/>
    <n v="0"/>
    <s v="ร้านที่2"/>
    <s v="ธ***าภรณ์"/>
    <s v="ปราจีนบุรี"/>
    <s v="-"/>
    <s v=""/>
    <s v="29/08/2025 12:58"/>
    <s v="-"/>
    <s v="J&amp;T Express"/>
    <s v="Tiktok"/>
    <s v="tiktok"/>
    <s v=""/>
    <s v="763225139224"/>
    <s v="29/08/2025 11:56"/>
  </r>
  <r>
    <x v="1"/>
    <x v="1"/>
    <n v="50"/>
    <n v="1"/>
    <s v="FSQ68"/>
    <n v="100"/>
    <n v="0"/>
    <s v="ร้านที่2"/>
    <s v="ธ***าภรณ์"/>
    <s v="ปราจีนบุรี"/>
    <s v="-"/>
    <s v=""/>
    <s v="29/08/2025 12:58"/>
    <s v="-"/>
    <s v="J&amp;T Express"/>
    <s v="Tiktok"/>
    <s v="tiktok"/>
    <s v=""/>
    <s v="763225139224"/>
    <s v="29/08/2025 11:56"/>
  </r>
  <r>
    <x v="2"/>
    <x v="2"/>
    <n v="50"/>
    <n v="1"/>
    <s v="FSQ68"/>
    <n v="100"/>
    <n v="0"/>
    <s v="ร้านที่2"/>
    <s v="ธ***าภรณ์"/>
    <s v="ปราจีนบุรี"/>
    <s v="-"/>
    <s v=""/>
    <s v="29/08/2025 12:58"/>
    <s v="-"/>
    <s v="J&amp;T Express"/>
    <s v="Tiktok"/>
    <s v="tiktok"/>
    <s v=""/>
    <s v="763225139224"/>
    <s v="29/08/2025 11:56"/>
  </r>
  <r>
    <x v="12"/>
    <x v="15"/>
    <n v="27.5"/>
    <n v="8"/>
    <s v="FSQ66"/>
    <n v="270"/>
    <n v="0"/>
    <s v="ร้านที่2"/>
    <s v="ธ***านติ์  ม***ู่เที่ยง"/>
    <s v="ชลบุรี"/>
    <s v="-"/>
    <s v=""/>
    <s v="29/08/2025 11:54"/>
    <s v="-"/>
    <s v="J&amp;T COD"/>
    <s v="Tiktok"/>
    <s v="จ่ายทีหลัง / COD"/>
    <s v=""/>
    <s v="763227374125"/>
    <s v="29/08/2025 11:54"/>
  </r>
  <r>
    <x v="0"/>
    <x v="0"/>
    <n v="50"/>
    <n v="2"/>
    <s v="FSQ65"/>
    <n v="200"/>
    <n v="0"/>
    <s v="ร้านที่2"/>
    <s v="ว***า     ว***าร"/>
    <s v="บุรีรัมย์"/>
    <s v="-"/>
    <s v=""/>
    <s v="29/08/2025 11:49"/>
    <s v="-"/>
    <s v="J&amp;T COD"/>
    <s v="Tiktok"/>
    <s v="จ่ายทีหลัง / COD"/>
    <s v=""/>
    <s v="763235720225"/>
    <s v="29/08/2025 11:49"/>
  </r>
  <r>
    <x v="1"/>
    <x v="1"/>
    <n v="50"/>
    <n v="2"/>
    <s v="FSQ65"/>
    <n v="200"/>
    <n v="0"/>
    <s v="ร้านที่2"/>
    <s v="ว***า     ว***าร"/>
    <s v="บุรีรัมย์"/>
    <s v="-"/>
    <s v=""/>
    <s v="29/08/2025 11:49"/>
    <s v="-"/>
    <s v="J&amp;T COD"/>
    <s v="Tiktok"/>
    <s v="จ่ายทีหลัง / COD"/>
    <s v=""/>
    <s v="763235720225"/>
    <s v="29/08/2025 11:49"/>
  </r>
  <r>
    <x v="2"/>
    <x v="2"/>
    <n v="50"/>
    <n v="2"/>
    <s v="FSQ65"/>
    <n v="200"/>
    <n v="0"/>
    <s v="ร้านที่2"/>
    <s v="ว***า     ว***าร"/>
    <s v="บุรีรัมย์"/>
    <s v="-"/>
    <s v=""/>
    <s v="29/08/2025 11:49"/>
    <s v="-"/>
    <s v="J&amp;T COD"/>
    <s v="Tiktok"/>
    <s v="จ่ายทีหลัง / COD"/>
    <s v=""/>
    <s v="763235720225"/>
    <s v="29/08/2025 11:49"/>
  </r>
  <r>
    <x v="0"/>
    <x v="0"/>
    <n v="50"/>
    <n v="2"/>
    <s v="FSQ64"/>
    <n v="200"/>
    <n v="0"/>
    <s v="ร้านที่2"/>
    <s v="ห**"/>
    <s v="นครราชสีมา"/>
    <s v="-"/>
    <s v=""/>
    <s v="29/08/2025 11:43"/>
    <s v="-"/>
    <s v="J&amp;T COD"/>
    <s v="Tiktok"/>
    <s v="จ่ายทีหลัง / COD"/>
    <s v=""/>
    <s v="763259617234"/>
    <s v="29/08/2025 11:43"/>
  </r>
  <r>
    <x v="1"/>
    <x v="1"/>
    <n v="50"/>
    <n v="2"/>
    <s v="FSQ64"/>
    <n v="200"/>
    <n v="0"/>
    <s v="ร้านที่2"/>
    <s v="ห**"/>
    <s v="นครราชสีมา"/>
    <s v="-"/>
    <s v=""/>
    <s v="29/08/2025 11:43"/>
    <s v="-"/>
    <s v="J&amp;T COD"/>
    <s v="Tiktok"/>
    <s v="จ่ายทีหลัง / COD"/>
    <s v=""/>
    <s v="763259617234"/>
    <s v="29/08/2025 11:43"/>
  </r>
  <r>
    <x v="2"/>
    <x v="2"/>
    <n v="50"/>
    <n v="2"/>
    <s v="FSQ64"/>
    <n v="200"/>
    <n v="0"/>
    <s v="ร้านที่2"/>
    <s v="ห**"/>
    <s v="นครราชสีมา"/>
    <s v="-"/>
    <s v=""/>
    <s v="29/08/2025 11:43"/>
    <s v="-"/>
    <s v="J&amp;T COD"/>
    <s v="Tiktok"/>
    <s v="จ่ายทีหลัง / COD"/>
    <s v=""/>
    <s v="763259617234"/>
    <s v="29/08/2025 11:43"/>
  </r>
  <r>
    <x v="3"/>
    <x v="3"/>
    <n v="50"/>
    <n v="6"/>
    <s v="FSQ63"/>
    <n v="200"/>
    <n v="0"/>
    <s v="ร้านที่2"/>
    <s v="ห**"/>
    <s v="นครราชสีมา"/>
    <s v="-"/>
    <s v=""/>
    <s v="29/08/2025 11:42"/>
    <s v="-"/>
    <s v="J&amp;T COD"/>
    <s v="Tiktok"/>
    <s v="จ่ายทีหลัง / COD"/>
    <s v=""/>
    <s v="763212474161"/>
    <s v="29/08/2025 11:42"/>
  </r>
  <r>
    <x v="0"/>
    <x v="0"/>
    <n v="50"/>
    <n v="2"/>
    <s v="FSQ62"/>
    <n v="200"/>
    <n v="0"/>
    <s v="ร้านที่2"/>
    <s v="ส***าณี ศ***ารมณ์"/>
    <s v="นครราชสีมา"/>
    <s v="-"/>
    <s v=""/>
    <s v="29/08/2025 11:40"/>
    <s v="-"/>
    <s v="J&amp;T COD"/>
    <s v="Tiktok"/>
    <s v="จ่ายทีหลัง / COD"/>
    <s v=""/>
    <s v="763288602300"/>
    <s v="29/08/2025 11:40"/>
  </r>
  <r>
    <x v="1"/>
    <x v="1"/>
    <n v="50"/>
    <n v="2"/>
    <s v="FSQ62"/>
    <n v="200"/>
    <n v="0"/>
    <s v="ร้านที่2"/>
    <s v="ส***าณี ศ***ารมณ์"/>
    <s v="นครราชสีมา"/>
    <s v="-"/>
    <s v=""/>
    <s v="29/08/2025 11:40"/>
    <s v="-"/>
    <s v="J&amp;T COD"/>
    <s v="Tiktok"/>
    <s v="จ่ายทีหลัง / COD"/>
    <s v=""/>
    <s v="763288602300"/>
    <s v="29/08/2025 11:40"/>
  </r>
  <r>
    <x v="2"/>
    <x v="2"/>
    <n v="50"/>
    <n v="2"/>
    <s v="FSQ62"/>
    <n v="200"/>
    <n v="0"/>
    <s v="ร้านที่2"/>
    <s v="ส***าณี ศ***ารมณ์"/>
    <s v="นครราชสีมา"/>
    <s v="-"/>
    <s v=""/>
    <s v="29/08/2025 11:40"/>
    <s v="-"/>
    <s v="J&amp;T COD"/>
    <s v="Tiktok"/>
    <s v="จ่ายทีหลัง / COD"/>
    <s v=""/>
    <s v="763288602300"/>
    <s v="29/08/2025 11:40"/>
  </r>
  <r>
    <x v="4"/>
    <x v="5"/>
    <n v="66.666666666666671"/>
    <n v="3"/>
    <s v="FSQ61"/>
    <n v="100"/>
    <n v="0"/>
    <s v="ร้านที่2"/>
    <s v="ว***วัลย์ ป***ราช"/>
    <s v="ชลบุรี"/>
    <s v="-"/>
    <s v=""/>
    <s v="29/08/2025 11:35"/>
    <s v="-"/>
    <s v="J&amp;T Express"/>
    <s v="Tiktok"/>
    <s v="tiktok"/>
    <s v=""/>
    <s v="763287175206"/>
    <s v="29/08/2025 11:35"/>
  </r>
  <r>
    <x v="0"/>
    <x v="0"/>
    <n v="50"/>
    <n v="1"/>
    <s v="FSQ60"/>
    <n v="100"/>
    <n v="0"/>
    <s v="ร้านที่2"/>
    <s v="น** ส***น จ***าวงษ์"/>
    <s v="น่าน"/>
    <s v="-"/>
    <s v=""/>
    <s v="29/08/2025 11:28"/>
    <s v="-"/>
    <s v="J&amp;T COD"/>
    <s v="Tiktok"/>
    <s v="จ่ายทีหลัง / COD"/>
    <s v=""/>
    <s v="763224426241"/>
    <s v="29/08/2025 11:28"/>
  </r>
  <r>
    <x v="1"/>
    <x v="1"/>
    <n v="50"/>
    <n v="1"/>
    <s v="FSQ60"/>
    <n v="100"/>
    <n v="0"/>
    <s v="ร้านที่2"/>
    <s v="น** ส***น จ***าวงษ์"/>
    <s v="น่าน"/>
    <s v="-"/>
    <s v=""/>
    <s v="29/08/2025 11:28"/>
    <s v="-"/>
    <s v="J&amp;T COD"/>
    <s v="Tiktok"/>
    <s v="จ่ายทีหลัง / COD"/>
    <s v=""/>
    <s v="763224426241"/>
    <s v="29/08/2025 11:28"/>
  </r>
  <r>
    <x v="2"/>
    <x v="2"/>
    <n v="50"/>
    <n v="1"/>
    <s v="FSQ60"/>
    <n v="100"/>
    <n v="0"/>
    <s v="ร้านที่2"/>
    <s v="น** ส***น จ***าวงษ์"/>
    <s v="น่าน"/>
    <s v="-"/>
    <s v=""/>
    <s v="29/08/2025 11:28"/>
    <s v="-"/>
    <s v="J&amp;T COD"/>
    <s v="Tiktok"/>
    <s v="จ่ายทีหลัง / COD"/>
    <s v=""/>
    <s v="763224426241"/>
    <s v="29/08/2025 11:28"/>
  </r>
  <r>
    <x v="0"/>
    <x v="0"/>
    <n v="50"/>
    <n v="2"/>
    <s v="FSQ58"/>
    <n v="200"/>
    <n v="0"/>
    <s v="ร้านที่2"/>
    <s v="ก***าโทรหา.สุดารัตน์"/>
    <s v="กรุงเทพมหานคร"/>
    <s v="-"/>
    <s v=""/>
    <s v="29/08/2025 11:08"/>
    <s v="-"/>
    <s v="J&amp;T COD"/>
    <s v="Tiktok"/>
    <s v="จ่ายทีหลัง / COD"/>
    <s v=""/>
    <s v="763220695123"/>
    <s v="29/08/2025 11:08"/>
  </r>
  <r>
    <x v="1"/>
    <x v="1"/>
    <n v="50"/>
    <n v="2"/>
    <s v="FSQ58"/>
    <n v="200"/>
    <n v="0"/>
    <s v="ร้านที่2"/>
    <s v="ก***าโทรหา.สุดารัตน์"/>
    <s v="กรุงเทพมหานคร"/>
    <s v="-"/>
    <s v=""/>
    <s v="29/08/2025 11:08"/>
    <s v="-"/>
    <s v="J&amp;T COD"/>
    <s v="Tiktok"/>
    <s v="จ่ายทีหลัง / COD"/>
    <s v=""/>
    <s v="763220695123"/>
    <s v="29/08/2025 11:08"/>
  </r>
  <r>
    <x v="2"/>
    <x v="2"/>
    <n v="50"/>
    <n v="2"/>
    <s v="FSQ58"/>
    <n v="200"/>
    <n v="0"/>
    <s v="ร้านที่2"/>
    <s v="ก***าโทรหา.สุดารัตน์"/>
    <s v="กรุงเทพมหานคร"/>
    <s v="-"/>
    <s v=""/>
    <s v="29/08/2025 11:08"/>
    <s v="-"/>
    <s v="J&amp;T COD"/>
    <s v="Tiktok"/>
    <s v="จ่ายทีหลัง / COD"/>
    <s v=""/>
    <s v="763220695123"/>
    <s v="29/08/2025 11:08"/>
  </r>
  <r>
    <x v="0"/>
    <x v="0"/>
    <n v="50"/>
    <n v="3"/>
    <s v="FSQ57"/>
    <n v="300"/>
    <n v="0"/>
    <s v="ร้านที่2"/>
    <s v="ม***ิกา บ***าตุ้ย"/>
    <s v="สุราษฎร์ธานี"/>
    <s v="-"/>
    <s v=""/>
    <s v="29/08/2025 11:06"/>
    <s v="-"/>
    <s v="J&amp;T COD"/>
    <s v="Tiktok"/>
    <s v="จ่ายทีหลัง / COD"/>
    <s v=""/>
    <s v="763273282170"/>
    <s v="29/08/2025 11:06"/>
  </r>
  <r>
    <x v="1"/>
    <x v="1"/>
    <n v="50"/>
    <n v="3"/>
    <s v="FSQ57"/>
    <n v="300"/>
    <n v="0"/>
    <s v="ร้านที่2"/>
    <s v="ม***ิกา บ***าตุ้ย"/>
    <s v="สุราษฎร์ธานี"/>
    <s v="-"/>
    <s v=""/>
    <s v="29/08/2025 11:06"/>
    <s v="-"/>
    <s v="J&amp;T COD"/>
    <s v="Tiktok"/>
    <s v="จ่ายทีหลัง / COD"/>
    <s v=""/>
    <s v="763273282170"/>
    <s v="29/08/2025 11:06"/>
  </r>
  <r>
    <x v="2"/>
    <x v="2"/>
    <n v="50"/>
    <n v="3"/>
    <s v="FSQ57"/>
    <n v="300"/>
    <n v="0"/>
    <s v="ร้านที่2"/>
    <s v="ม***ิกา บ***าตุ้ย"/>
    <s v="สุราษฎร์ธานี"/>
    <s v="-"/>
    <s v=""/>
    <s v="29/08/2025 11:06"/>
    <s v="-"/>
    <s v="J&amp;T COD"/>
    <s v="Tiktok"/>
    <s v="จ่ายทีหลัง / COD"/>
    <s v=""/>
    <s v="763273282170"/>
    <s v="29/08/2025 11:06"/>
  </r>
  <r>
    <x v="3"/>
    <x v="3"/>
    <n v="33.333333333333336"/>
    <n v="3"/>
    <s v="FSQ56"/>
    <n v="100"/>
    <n v="0"/>
    <s v="ร้านที่2"/>
    <s v="ป***ปุ้ย"/>
    <s v="กรุงเทพฯ"/>
    <s v="-"/>
    <s v=""/>
    <s v="29/08/2025 11:06"/>
    <s v="-"/>
    <s v="J&amp;T COD"/>
    <s v="Tiktok"/>
    <s v="จ่ายทีหลัง / COD"/>
    <s v=""/>
    <s v="763224197120"/>
    <s v="29/08/2025 11:06"/>
  </r>
  <r>
    <x v="4"/>
    <x v="5"/>
    <n v="66.666666666666671"/>
    <n v="6"/>
    <s v="FSQ55"/>
    <n v="200"/>
    <n v="0"/>
    <s v="ร้านที่2"/>
    <s v="เ***ินทร์ น***ศ์กุล"/>
    <s v="เทศบาลนครขอนแก่น"/>
    <s v="-"/>
    <s v=""/>
    <s v="29/08/2025 11:00"/>
    <s v="-"/>
    <s v="J&amp;T COD"/>
    <s v="Tiktok"/>
    <s v="จ่ายทีหลัง / COD"/>
    <s v=""/>
    <s v="763215667200"/>
    <s v="29/08/2025 11:01"/>
  </r>
  <r>
    <x v="0"/>
    <x v="0"/>
    <n v="50"/>
    <n v="1"/>
    <s v="FSQ54"/>
    <n v="100"/>
    <n v="0"/>
    <s v="ร้านที่2"/>
    <s v="H**"/>
    <s v="Chumphon"/>
    <s v="-"/>
    <s v=""/>
    <s v="29/08/2025 11:00"/>
    <s v="-"/>
    <s v="J&amp;T COD"/>
    <s v="Tiktok"/>
    <s v="จ่ายทีหลัง / COD"/>
    <s v=""/>
    <s v="763258533214"/>
    <s v="29/08/2025 11:00"/>
  </r>
  <r>
    <x v="1"/>
    <x v="1"/>
    <n v="50"/>
    <n v="1"/>
    <s v="FSQ54"/>
    <n v="100"/>
    <n v="0"/>
    <s v="ร้านที่2"/>
    <s v="H**"/>
    <s v="Chumphon"/>
    <s v="-"/>
    <s v=""/>
    <s v="29/08/2025 11:00"/>
    <s v="-"/>
    <s v="J&amp;T COD"/>
    <s v="Tiktok"/>
    <s v="จ่ายทีหลัง / COD"/>
    <s v=""/>
    <s v="763258533214"/>
    <s v="29/08/2025 11:00"/>
  </r>
  <r>
    <x v="2"/>
    <x v="2"/>
    <n v="50"/>
    <n v="1"/>
    <s v="FSQ54"/>
    <n v="100"/>
    <n v="0"/>
    <s v="ร้านที่2"/>
    <s v="H**"/>
    <s v="Chumphon"/>
    <s v="-"/>
    <s v=""/>
    <s v="29/08/2025 11:00"/>
    <s v="-"/>
    <s v="J&amp;T COD"/>
    <s v="Tiktok"/>
    <s v="จ่ายทีหลัง / COD"/>
    <s v=""/>
    <s v="763258533214"/>
    <s v="29/08/2025 11:00"/>
  </r>
  <r>
    <x v="3"/>
    <x v="3"/>
    <n v="33.333333333333336"/>
    <n v="3"/>
    <s v="FSQ53"/>
    <n v="100"/>
    <n v="0"/>
    <s v="ร้านที่2"/>
    <s v="อ***  ช***ัน"/>
    <s v="ชุมพร"/>
    <s v="-"/>
    <s v=""/>
    <s v="29/08/2025 10:58"/>
    <s v="-"/>
    <s v="J&amp;T COD"/>
    <s v="Tiktok"/>
    <s v="จ่ายทีหลัง / COD"/>
    <s v=""/>
    <s v="763230881195"/>
    <s v="29/08/2025 10:58"/>
  </r>
  <r>
    <x v="0"/>
    <x v="0"/>
    <n v="50"/>
    <n v="1"/>
    <s v="FSQ52"/>
    <n v="100"/>
    <n v="0"/>
    <s v="ร้านที่2"/>
    <s v="A***saraอริสราจันหิรัญ"/>
    <s v="บึงกาฬ"/>
    <s v="-"/>
    <s v=""/>
    <s v="29/08/2025 10:51"/>
    <s v="-"/>
    <s v="J&amp;T COD"/>
    <s v="Tiktok"/>
    <s v="จ่ายทีหลัง / COD"/>
    <s v=""/>
    <s v="763272337225"/>
    <s v="29/08/2025 10:51"/>
  </r>
  <r>
    <x v="1"/>
    <x v="1"/>
    <n v="50"/>
    <n v="1"/>
    <s v="FSQ52"/>
    <n v="100"/>
    <n v="0"/>
    <s v="ร้านที่2"/>
    <s v="A***saraอริสราจันหิรัญ"/>
    <s v="บึงกาฬ"/>
    <s v="-"/>
    <s v=""/>
    <s v="29/08/2025 10:51"/>
    <s v="-"/>
    <s v="J&amp;T COD"/>
    <s v="Tiktok"/>
    <s v="จ่ายทีหลัง / COD"/>
    <s v=""/>
    <s v="763272337225"/>
    <s v="29/08/2025 10:51"/>
  </r>
  <r>
    <x v="2"/>
    <x v="2"/>
    <n v="50"/>
    <n v="1"/>
    <s v="FSQ52"/>
    <n v="100"/>
    <n v="0"/>
    <s v="ร้านที่2"/>
    <s v="A***saraอริสราจันหิรัญ"/>
    <s v="บึงกาฬ"/>
    <s v="-"/>
    <s v=""/>
    <s v="29/08/2025 10:51"/>
    <s v="-"/>
    <s v="J&amp;T COD"/>
    <s v="Tiktok"/>
    <s v="จ่ายทีหลัง / COD"/>
    <s v=""/>
    <s v="763272337225"/>
    <s v="29/08/2025 10:51"/>
  </r>
  <r>
    <x v="0"/>
    <x v="0"/>
    <n v="50"/>
    <n v="1"/>
    <s v="FSQ50"/>
    <n v="199"/>
    <n v="0"/>
    <s v="ร้านที่1"/>
    <s v="วราภรณ์ มงคลศิริ"/>
    <s v="22/1 ม.4 ซ.บ้านหมอเทียน_x000a_ต.บ้านค่าย &amp;nbsp;อ.บ้านค่าย_x000a_จ.ระยอง &amp;nbsp;21120_x000a_"/>
    <s v="21120"/>
    <s v="0850942087"/>
    <s v="29/08/2025 10:42"/>
    <s v="sompear3955@gmail.com"/>
    <s v="EMS"/>
    <s v="line_oa"/>
    <s v="กสิกร"/>
    <s v=""/>
    <s v="JB340101487TH"/>
    <s v="29/08/2025 10:48"/>
  </r>
  <r>
    <x v="1"/>
    <x v="1"/>
    <n v="50"/>
    <n v="1"/>
    <s v="FSQ50"/>
    <n v="199"/>
    <n v="0"/>
    <s v="ร้านที่1"/>
    <s v="วราภรณ์ มงคลศิริ"/>
    <s v="22/1 ม.4 ซ.บ้านหมอเทียน_x000a_ต.บ้านค่าย &amp;nbsp;อ.บ้านค่าย_x000a_จ.ระยอง &amp;nbsp;21120_x000a_"/>
    <s v="21120"/>
    <s v="0850942087"/>
    <s v="29/08/2025 10:42"/>
    <s v="sompear3955@gmail.com"/>
    <s v="EMS"/>
    <s v="line_oa"/>
    <s v="กสิกร"/>
    <s v=""/>
    <s v="JB340101487TH"/>
    <s v="29/08/2025 10:48"/>
  </r>
  <r>
    <x v="2"/>
    <x v="2"/>
    <n v="50"/>
    <n v="2"/>
    <s v="FSQ50"/>
    <n v="199"/>
    <n v="0"/>
    <s v="ร้านที่1"/>
    <s v="วราภรณ์ มงคลศิริ"/>
    <s v="22/1 ม.4 ซ.บ้านหมอเทียน_x000a_ต.บ้านค่าย &amp;nbsp;อ.บ้านค่าย_x000a_จ.ระยอง &amp;nbsp;21120_x000a_"/>
    <s v="21120"/>
    <s v="0850942087"/>
    <s v="29/08/2025 10:42"/>
    <s v="sompear3955@gmail.com"/>
    <s v="EMS"/>
    <s v="line_oa"/>
    <s v="กสิกร"/>
    <s v=""/>
    <s v="JB340101487TH"/>
    <s v="29/08/2025 10:48"/>
  </r>
  <r>
    <x v="0"/>
    <x v="0"/>
    <n v="50"/>
    <n v="3"/>
    <s v="FSQ49"/>
    <n v="300"/>
    <n v="0"/>
    <s v="ร้านที่2"/>
    <s v="อ***าวดี ร***ุญ "/>
    <s v="สงขลา"/>
    <s v="-"/>
    <s v=""/>
    <s v="29/08/2025 10:47"/>
    <s v="-"/>
    <s v="J&amp;T COD"/>
    <s v="Tiktok"/>
    <s v="จ่ายทีหลัง / COD"/>
    <s v=""/>
    <s v="763237080174"/>
    <s v="29/08/2025 10:47"/>
  </r>
  <r>
    <x v="1"/>
    <x v="1"/>
    <n v="50"/>
    <n v="3"/>
    <s v="FSQ49"/>
    <n v="300"/>
    <n v="0"/>
    <s v="ร้านที่2"/>
    <s v="อ***าวดี ร***ุญ "/>
    <s v="สงขลา"/>
    <s v="-"/>
    <s v=""/>
    <s v="29/08/2025 10:47"/>
    <s v="-"/>
    <s v="J&amp;T COD"/>
    <s v="Tiktok"/>
    <s v="จ่ายทีหลัง / COD"/>
    <s v=""/>
    <s v="763237080174"/>
    <s v="29/08/2025 10:47"/>
  </r>
  <r>
    <x v="2"/>
    <x v="2"/>
    <n v="50"/>
    <n v="3"/>
    <s v="FSQ49"/>
    <n v="300"/>
    <n v="0"/>
    <s v="ร้านที่2"/>
    <s v="อ***าวดี ร***ุญ "/>
    <s v="สงขลา"/>
    <s v="-"/>
    <s v=""/>
    <s v="29/08/2025 10:47"/>
    <s v="-"/>
    <s v="J&amp;T COD"/>
    <s v="Tiktok"/>
    <s v="จ่ายทีหลัง / COD"/>
    <s v=""/>
    <s v="763237080174"/>
    <s v="29/08/2025 10:47"/>
  </r>
  <r>
    <x v="0"/>
    <x v="0"/>
    <n v="50"/>
    <n v="2"/>
    <s v="FSQ48"/>
    <n v="200"/>
    <n v="0"/>
    <s v="ร้านที่2"/>
    <s v="ว***ิสาข์​ บ***มาก​"/>
    <s v="สงขลา"/>
    <s v="-"/>
    <s v=""/>
    <s v="29/08/2025 10:46"/>
    <s v="-"/>
    <s v="J&amp;T COD"/>
    <s v="Tiktok"/>
    <s v="จ่ายทีหลัง / COD"/>
    <s v=""/>
    <s v="763242993203"/>
    <s v="29/08/2025 10:46"/>
  </r>
  <r>
    <x v="1"/>
    <x v="1"/>
    <n v="50"/>
    <n v="2"/>
    <s v="FSQ48"/>
    <n v="200"/>
    <n v="0"/>
    <s v="ร้านที่2"/>
    <s v="ว***ิสาข์​ บ***มาก​"/>
    <s v="สงขลา"/>
    <s v="-"/>
    <s v=""/>
    <s v="29/08/2025 10:46"/>
    <s v="-"/>
    <s v="J&amp;T COD"/>
    <s v="Tiktok"/>
    <s v="จ่ายทีหลัง / COD"/>
    <s v=""/>
    <s v="763242993203"/>
    <s v="29/08/2025 10:46"/>
  </r>
  <r>
    <x v="2"/>
    <x v="2"/>
    <n v="50"/>
    <n v="2"/>
    <s v="FSQ48"/>
    <n v="200"/>
    <n v="0"/>
    <s v="ร้านที่2"/>
    <s v="ว***ิสาข์​ บ***มาก​"/>
    <s v="สงขลา"/>
    <s v="-"/>
    <s v=""/>
    <s v="29/08/2025 10:46"/>
    <s v="-"/>
    <s v="J&amp;T COD"/>
    <s v="Tiktok"/>
    <s v="จ่ายทีหลัง / COD"/>
    <s v=""/>
    <s v="763242993203"/>
    <s v="29/08/2025 10:46"/>
  </r>
  <r>
    <x v="0"/>
    <x v="0"/>
    <n v="50"/>
    <n v="1"/>
    <s v="FSQ45"/>
    <n v="100"/>
    <n v="0"/>
    <s v="ร้านที่2"/>
    <s v="ธ***ร"/>
    <s v="กำแพงเพชร"/>
    <s v="-"/>
    <s v=""/>
    <s v="29/08/2025 10:34"/>
    <s v="-"/>
    <s v="J&amp;T Express"/>
    <s v="Tiktok"/>
    <s v="tiktok"/>
    <s v=""/>
    <s v="763290222225"/>
    <s v="29/08/2025 10:34"/>
  </r>
  <r>
    <x v="1"/>
    <x v="1"/>
    <n v="50"/>
    <n v="1"/>
    <s v="FSQ45"/>
    <n v="100"/>
    <n v="0"/>
    <s v="ร้านที่2"/>
    <s v="ธ***ร"/>
    <s v="กำแพงเพชร"/>
    <s v="-"/>
    <s v=""/>
    <s v="29/08/2025 10:34"/>
    <s v="-"/>
    <s v="J&amp;T Express"/>
    <s v="Tiktok"/>
    <s v="tiktok"/>
    <s v=""/>
    <s v="763290222225"/>
    <s v="29/08/2025 10:34"/>
  </r>
  <r>
    <x v="2"/>
    <x v="2"/>
    <n v="50"/>
    <n v="1"/>
    <s v="FSQ45"/>
    <n v="100"/>
    <n v="0"/>
    <s v="ร้านที่2"/>
    <s v="ธ***ร"/>
    <s v="กำแพงเพชร"/>
    <s v="-"/>
    <s v=""/>
    <s v="29/08/2025 10:34"/>
    <s v="-"/>
    <s v="J&amp;T Express"/>
    <s v="Tiktok"/>
    <s v="tiktok"/>
    <s v=""/>
    <s v="763290222225"/>
    <s v="29/08/2025 10:34"/>
  </r>
  <r>
    <x v="13"/>
    <x v="16"/>
    <n v="80"/>
    <n v="5"/>
    <s v="FSQ44"/>
    <n v="800"/>
    <n v="0"/>
    <s v="ร้านที่1"/>
    <s v="ชุติพันธุ์  ยอดปราง"/>
    <s v="361.ม 3 ดอนเจดีย์_x000a_อ.ดอนเจดีย์_x000a_จุ.สุพรรณบุรี_x000a_72170_x000a_"/>
    <s v="72170"/>
    <s v="0871616278"/>
    <s v="29/08/2025 10:14"/>
    <s v="sompear3955@gmail.com"/>
    <s v="EMS"/>
    <s v="line_oa"/>
    <s v="กสิกร"/>
    <s v=""/>
    <s v="JB340101495TH"/>
    <s v="29/08/2025 10:33"/>
  </r>
  <r>
    <x v="5"/>
    <x v="6"/>
    <n v="80"/>
    <n v="5"/>
    <s v="FSQ44"/>
    <n v="800"/>
    <n v="0"/>
    <s v="ร้านที่1"/>
    <s v="ชุติพันธุ์  ยอดปราง"/>
    <s v="361.ม 3 ดอนเจดีย์_x000a_อ.ดอนเจดีย์_x000a_จุ.สุพรรณบุรี_x000a_72170_x000a_"/>
    <s v="72170"/>
    <s v="0871616278"/>
    <s v="29/08/2025 10:14"/>
    <s v="sompear3955@gmail.com"/>
    <s v="EMS"/>
    <s v="line_oa"/>
    <s v="กสิกร"/>
    <s v=""/>
    <s v="JB340101495TH"/>
    <s v="29/08/2025 10:33"/>
  </r>
  <r>
    <x v="6"/>
    <x v="9"/>
    <n v="66.666666666666671"/>
    <n v="3"/>
    <s v="FSQ42"/>
    <n v="123"/>
    <n v="0"/>
    <s v="ร้านที่1"/>
    <s v="พ******์"/>
    <s v="******นวน, ตำบลสำโรงตาเจ็น, อำเภอขุขันธ์ ตำบลสำโรงตาเจ็น อำเภอขุขันธ์ จังหวัดศรีสะเกษ 33140"/>
    <s v="33140"/>
    <s v="60"/>
    <s v="29/08/2025 10:32"/>
    <s v="-"/>
    <s v="Flash Express"/>
    <s v="Shopee"/>
    <s v="shopee"/>
    <s v=""/>
    <s v="TH30047P9VJP4P"/>
    <s v="29/08/2025 10:31"/>
  </r>
  <r>
    <x v="0"/>
    <x v="0"/>
    <n v="50"/>
    <n v="1"/>
    <s v="FSQ39"/>
    <n v="100"/>
    <n v="0"/>
    <s v="ร้านที่2"/>
    <s v="เ***ก๋ พ***ศรี"/>
    <s v="ปราจีนบุรี"/>
    <s v="-"/>
    <s v=""/>
    <s v="29/08/2025 10:24"/>
    <s v="-"/>
    <s v="J&amp;T COD"/>
    <s v="Tiktok"/>
    <s v="จ่ายทีหลัง / COD"/>
    <s v=""/>
    <s v="763249224216"/>
    <s v="29/08/2025 10:24"/>
  </r>
  <r>
    <x v="1"/>
    <x v="1"/>
    <n v="50"/>
    <n v="1"/>
    <s v="FSQ39"/>
    <n v="100"/>
    <n v="0"/>
    <s v="ร้านที่2"/>
    <s v="เ***ก๋ พ***ศรี"/>
    <s v="ปราจีนบุรี"/>
    <s v="-"/>
    <s v=""/>
    <s v="29/08/2025 10:24"/>
    <s v="-"/>
    <s v="J&amp;T COD"/>
    <s v="Tiktok"/>
    <s v="จ่ายทีหลัง / COD"/>
    <s v=""/>
    <s v="763249224216"/>
    <s v="29/08/2025 10:24"/>
  </r>
  <r>
    <x v="2"/>
    <x v="2"/>
    <n v="50"/>
    <n v="1"/>
    <s v="FSQ39"/>
    <n v="100"/>
    <n v="0"/>
    <s v="ร้านที่2"/>
    <s v="เ***ก๋ พ***ศรี"/>
    <s v="ปราจีนบุรี"/>
    <s v="-"/>
    <s v=""/>
    <s v="29/08/2025 10:24"/>
    <s v="-"/>
    <s v="J&amp;T COD"/>
    <s v="Tiktok"/>
    <s v="จ่ายทีหลัง / COD"/>
    <s v=""/>
    <s v="763249224216"/>
    <s v="29/08/2025 10:24"/>
  </r>
  <r>
    <x v="0"/>
    <x v="0"/>
    <n v="50"/>
    <n v="1"/>
    <s v="FSQ38"/>
    <n v="100"/>
    <n v="0"/>
    <s v="ร้านที่2"/>
    <s v="N***mol A***ach"/>
    <s v="อุดรธานี"/>
    <s v="-"/>
    <s v=""/>
    <s v="29/08/2025 10:20"/>
    <s v="-"/>
    <s v="J&amp;T COD"/>
    <s v="Tiktok"/>
    <s v="จ่ายทีหลัง / COD"/>
    <s v=""/>
    <s v="763271429211"/>
    <s v="29/08/2025 10:20"/>
  </r>
  <r>
    <x v="1"/>
    <x v="1"/>
    <n v="50"/>
    <n v="1"/>
    <s v="FSQ38"/>
    <n v="100"/>
    <n v="0"/>
    <s v="ร้านที่2"/>
    <s v="N***mol A***ach"/>
    <s v="อุดรธานี"/>
    <s v="-"/>
    <s v=""/>
    <s v="29/08/2025 10:20"/>
    <s v="-"/>
    <s v="J&amp;T COD"/>
    <s v="Tiktok"/>
    <s v="จ่ายทีหลัง / COD"/>
    <s v=""/>
    <s v="763271429211"/>
    <s v="29/08/2025 10:20"/>
  </r>
  <r>
    <x v="2"/>
    <x v="2"/>
    <n v="50"/>
    <n v="1"/>
    <s v="FSQ38"/>
    <n v="100"/>
    <n v="0"/>
    <s v="ร้านที่2"/>
    <s v="N***mol A***ach"/>
    <s v="อุดรธานี"/>
    <s v="-"/>
    <s v=""/>
    <s v="29/08/2025 10:20"/>
    <s v="-"/>
    <s v="J&amp;T COD"/>
    <s v="Tiktok"/>
    <s v="จ่ายทีหลัง / COD"/>
    <s v=""/>
    <s v="763271429211"/>
    <s v="29/08/2025 10:20"/>
  </r>
  <r>
    <x v="0"/>
    <x v="0"/>
    <n v="50"/>
    <n v="1"/>
    <s v="FSQ37"/>
    <n v="100"/>
    <n v="0"/>
    <s v="ร้านที่2"/>
    <s v="ธ***ษ์ ม***์นอก"/>
    <s v="เทศบาลนครขอนแก่น"/>
    <s v="-"/>
    <s v=""/>
    <s v="29/08/2025 10:16"/>
    <s v="-"/>
    <s v="J&amp;T COD"/>
    <s v="Tiktok"/>
    <s v="จ่ายทีหลัง / COD"/>
    <s v=""/>
    <s v="763237727291"/>
    <s v="29/08/2025 10:16"/>
  </r>
  <r>
    <x v="1"/>
    <x v="1"/>
    <n v="50"/>
    <n v="1"/>
    <s v="FSQ37"/>
    <n v="100"/>
    <n v="0"/>
    <s v="ร้านที่2"/>
    <s v="ธ***ษ์ ม***์นอก"/>
    <s v="เทศบาลนครขอนแก่น"/>
    <s v="-"/>
    <s v=""/>
    <s v="29/08/2025 10:16"/>
    <s v="-"/>
    <s v="J&amp;T COD"/>
    <s v="Tiktok"/>
    <s v="จ่ายทีหลัง / COD"/>
    <s v=""/>
    <s v="763237727291"/>
    <s v="29/08/2025 10:16"/>
  </r>
  <r>
    <x v="2"/>
    <x v="2"/>
    <n v="50"/>
    <n v="1"/>
    <s v="FSQ37"/>
    <n v="100"/>
    <n v="0"/>
    <s v="ร้านที่2"/>
    <s v="ธ***ษ์ ม***์นอก"/>
    <s v="เทศบาลนครขอนแก่น"/>
    <s v="-"/>
    <s v=""/>
    <s v="29/08/2025 10:16"/>
    <s v="-"/>
    <s v="J&amp;T COD"/>
    <s v="Tiktok"/>
    <s v="จ่ายทีหลัง / COD"/>
    <s v=""/>
    <s v="763237727291"/>
    <s v="29/08/2025 10:16"/>
  </r>
  <r>
    <x v="0"/>
    <x v="0"/>
    <n v="50"/>
    <n v="1"/>
    <s v="FSQ36"/>
    <n v="95"/>
    <n v="0"/>
    <s v="ร้านที่2"/>
    <s v="แ** ศ***นองเม็ก"/>
    <s v="กำแพงเพชร"/>
    <s v="-"/>
    <s v=""/>
    <s v="29/08/2025 10:16"/>
    <s v="-"/>
    <s v="J&amp;T COD"/>
    <s v="Tiktok"/>
    <s v="จ่ายทีหลัง / COD"/>
    <s v=""/>
    <s v="763257813216"/>
    <s v="29/08/2025 10:16"/>
  </r>
  <r>
    <x v="1"/>
    <x v="1"/>
    <n v="50"/>
    <n v="1"/>
    <s v="FSQ36"/>
    <n v="95"/>
    <n v="0"/>
    <s v="ร้านที่2"/>
    <s v="แ** ศ***นองเม็ก"/>
    <s v="กำแพงเพชร"/>
    <s v="-"/>
    <s v=""/>
    <s v="29/08/2025 10:16"/>
    <s v="-"/>
    <s v="J&amp;T COD"/>
    <s v="Tiktok"/>
    <s v="จ่ายทีหลัง / COD"/>
    <s v=""/>
    <s v="763257813216"/>
    <s v="29/08/2025 10:16"/>
  </r>
  <r>
    <x v="2"/>
    <x v="2"/>
    <n v="50"/>
    <n v="1"/>
    <s v="FSQ36"/>
    <n v="95"/>
    <n v="0"/>
    <s v="ร้านที่2"/>
    <s v="แ** ศ***นองเม็ก"/>
    <s v="กำแพงเพชร"/>
    <s v="-"/>
    <s v=""/>
    <s v="29/08/2025 10:16"/>
    <s v="-"/>
    <s v="J&amp;T COD"/>
    <s v="Tiktok"/>
    <s v="จ่ายทีหลัง / COD"/>
    <s v=""/>
    <s v="763257813216"/>
    <s v="29/08/2025 10:16"/>
  </r>
  <r>
    <x v="3"/>
    <x v="3"/>
    <n v="50"/>
    <n v="6"/>
    <s v="FSQ35"/>
    <n v="200"/>
    <n v="0"/>
    <s v="ร้านที่2"/>
    <s v="u***1823306194031"/>
    <s v="สระบุรี"/>
    <s v="-"/>
    <s v=""/>
    <s v="29/08/2025 10:15"/>
    <s v="-"/>
    <s v="J&amp;T COD"/>
    <s v="Tiktok"/>
    <s v="จ่ายทีหลัง / COD"/>
    <s v=""/>
    <s v="763232870186"/>
    <s v="29/08/2025 10:16"/>
  </r>
  <r>
    <x v="0"/>
    <x v="0"/>
    <n v="50"/>
    <n v="1"/>
    <s v="FSQ34"/>
    <n v="100"/>
    <n v="0"/>
    <s v="ร้านที่2"/>
    <s v="ว***ภา พ***ปรีดี"/>
    <s v="สุราษฎร์ธานี"/>
    <s v="-"/>
    <s v=""/>
    <s v="29/08/2025 10:13"/>
    <s v="-"/>
    <s v="J&amp;T COD"/>
    <s v="Tiktok"/>
    <s v="จ่ายทีหลัง / COD"/>
    <s v=""/>
    <s v="763283225224"/>
    <s v="29/08/2025 10:13"/>
  </r>
  <r>
    <x v="1"/>
    <x v="1"/>
    <n v="50"/>
    <n v="1"/>
    <s v="FSQ34"/>
    <n v="100"/>
    <n v="0"/>
    <s v="ร้านที่2"/>
    <s v="ว***ภา พ***ปรีดี"/>
    <s v="สุราษฎร์ธานี"/>
    <s v="-"/>
    <s v=""/>
    <s v="29/08/2025 10:13"/>
    <s v="-"/>
    <s v="J&amp;T COD"/>
    <s v="Tiktok"/>
    <s v="จ่ายทีหลัง / COD"/>
    <s v=""/>
    <s v="763283225224"/>
    <s v="29/08/2025 10:13"/>
  </r>
  <r>
    <x v="2"/>
    <x v="2"/>
    <n v="50"/>
    <n v="1"/>
    <s v="FSQ34"/>
    <n v="100"/>
    <n v="0"/>
    <s v="ร้านที่2"/>
    <s v="ว***ภา พ***ปรีดี"/>
    <s v="สุราษฎร์ธานี"/>
    <s v="-"/>
    <s v=""/>
    <s v="29/08/2025 10:13"/>
    <s v="-"/>
    <s v="J&amp;T COD"/>
    <s v="Tiktok"/>
    <s v="จ่ายทีหลัง / COD"/>
    <s v=""/>
    <s v="763283225224"/>
    <s v="29/08/2025 10:13"/>
  </r>
  <r>
    <x v="0"/>
    <x v="0"/>
    <n v="50"/>
    <n v="1"/>
    <s v="FSQ33"/>
    <n v="100"/>
    <n v="0"/>
    <s v="ร้านที่2"/>
    <s v="เ***ิน"/>
    <s v="ฉะเชิงเทรา"/>
    <s v="-"/>
    <s v=""/>
    <s v="29/08/2025 10:13"/>
    <s v="-"/>
    <s v="J&amp;T COD"/>
    <s v="Tiktok"/>
    <s v="จ่ายทีหลัง / COD"/>
    <s v=""/>
    <s v="763240419266"/>
    <s v="29/08/2025 10:13"/>
  </r>
  <r>
    <x v="1"/>
    <x v="1"/>
    <n v="50"/>
    <n v="1"/>
    <s v="FSQ33"/>
    <n v="100"/>
    <n v="0"/>
    <s v="ร้านที่2"/>
    <s v="เ***ิน"/>
    <s v="ฉะเชิงเทรา"/>
    <s v="-"/>
    <s v=""/>
    <s v="29/08/2025 10:13"/>
    <s v="-"/>
    <s v="J&amp;T COD"/>
    <s v="Tiktok"/>
    <s v="จ่ายทีหลัง / COD"/>
    <s v=""/>
    <s v="763240419266"/>
    <s v="29/08/2025 10:13"/>
  </r>
  <r>
    <x v="2"/>
    <x v="2"/>
    <n v="50"/>
    <n v="1"/>
    <s v="FSQ33"/>
    <n v="100"/>
    <n v="0"/>
    <s v="ร้านที่2"/>
    <s v="เ***ิน"/>
    <s v="ฉะเชิงเทรา"/>
    <s v="-"/>
    <s v=""/>
    <s v="29/08/2025 10:13"/>
    <s v="-"/>
    <s v="J&amp;T COD"/>
    <s v="Tiktok"/>
    <s v="จ่ายทีหลัง / COD"/>
    <s v=""/>
    <s v="763240419266"/>
    <s v="29/08/2025 10:13"/>
  </r>
  <r>
    <x v="0"/>
    <x v="0"/>
    <n v="50"/>
    <n v="1"/>
    <s v="FSQ32"/>
    <n v="100"/>
    <n v="0"/>
    <s v="ร้านที่2"/>
    <s v="อ***ลี ส***ิรักษ์"/>
    <s v="Surat Thani"/>
    <s v="-"/>
    <s v=""/>
    <s v="29/08/2025 10:13"/>
    <s v="-"/>
    <s v="J&amp;T Express"/>
    <s v="Tiktok"/>
    <s v="tiktok"/>
    <s v=""/>
    <s v="763215121244"/>
    <s v="29/08/2025 10:11"/>
  </r>
  <r>
    <x v="1"/>
    <x v="1"/>
    <n v="50"/>
    <n v="1"/>
    <s v="FSQ32"/>
    <n v="100"/>
    <n v="0"/>
    <s v="ร้านที่2"/>
    <s v="อ***ลี ส***ิรักษ์"/>
    <s v="Surat Thani"/>
    <s v="-"/>
    <s v=""/>
    <s v="29/08/2025 10:13"/>
    <s v="-"/>
    <s v="J&amp;T Express"/>
    <s v="Tiktok"/>
    <s v="tiktok"/>
    <s v=""/>
    <s v="763215121244"/>
    <s v="29/08/2025 10:11"/>
  </r>
  <r>
    <x v="2"/>
    <x v="2"/>
    <n v="50"/>
    <n v="1"/>
    <s v="FSQ32"/>
    <n v="100"/>
    <n v="0"/>
    <s v="ร้านที่2"/>
    <s v="อ***ลี ส***ิรักษ์"/>
    <s v="Surat Thani"/>
    <s v="-"/>
    <s v=""/>
    <s v="29/08/2025 10:13"/>
    <s v="-"/>
    <s v="J&amp;T Express"/>
    <s v="Tiktok"/>
    <s v="tiktok"/>
    <s v=""/>
    <s v="763215121244"/>
    <s v="29/08/2025 10:11"/>
  </r>
  <r>
    <x v="0"/>
    <x v="0"/>
    <n v="50"/>
    <n v="2"/>
    <s v="FSQ30"/>
    <n v="200"/>
    <n v="0"/>
    <s v="ร้านที่2"/>
    <s v="ส***ตน์ ม***ลา"/>
    <s v="เพชรบูรณ์"/>
    <s v="-"/>
    <s v=""/>
    <s v="29/08/2025 10:04"/>
    <s v="-"/>
    <s v="J&amp;T COD"/>
    <s v="Tiktok"/>
    <s v="จ่ายทีหลัง / COD"/>
    <s v="ชิฟฟ่อนเค้ก 3 กล่อง ครีมฮอต 3 กล่อง"/>
    <s v="763286688124"/>
    <s v="29/08/2025 10:04"/>
  </r>
  <r>
    <x v="1"/>
    <x v="1"/>
    <n v="50"/>
    <n v="2"/>
    <s v="FSQ30"/>
    <n v="200"/>
    <n v="0"/>
    <s v="ร้านที่2"/>
    <s v="ส***ตน์ ม***ลา"/>
    <s v="เพชรบูรณ์"/>
    <s v="-"/>
    <s v=""/>
    <s v="29/08/2025 10:04"/>
    <s v="-"/>
    <s v="J&amp;T COD"/>
    <s v="Tiktok"/>
    <s v="จ่ายทีหลัง / COD"/>
    <s v="ชิฟฟ่อนเค้ก 3 กล่อง ครีมฮอต 3 กล่อง"/>
    <s v="763286688124"/>
    <s v="29/08/2025 10:04"/>
  </r>
  <r>
    <x v="2"/>
    <x v="2"/>
    <n v="50"/>
    <n v="2"/>
    <s v="FSQ30"/>
    <n v="200"/>
    <n v="0"/>
    <s v="ร้านที่2"/>
    <s v="ส***ตน์ ม***ลา"/>
    <s v="เพชรบูรณ์"/>
    <s v="-"/>
    <s v=""/>
    <s v="29/08/2025 10:04"/>
    <s v="-"/>
    <s v="J&amp;T COD"/>
    <s v="Tiktok"/>
    <s v="จ่ายทีหลัง / COD"/>
    <s v="ชิฟฟ่อนเค้ก 3 กล่อง ครีมฮอต 3 กล่อง"/>
    <s v="763286688124"/>
    <s v="29/08/2025 10:04"/>
  </r>
  <r>
    <x v="6"/>
    <x v="9"/>
    <n v="66.666666666666671"/>
    <n v="3"/>
    <s v="FSQ29"/>
    <n v="208"/>
    <n v="8"/>
    <s v="ร้านที่2"/>
    <s v="พ***พัชชา"/>
    <s v="นราธิวาส"/>
    <s v="-"/>
    <s v=""/>
    <s v="29/08/2025 10:01"/>
    <s v="-"/>
    <s v="J&amp;T COD"/>
    <s v="Tiktok"/>
    <s v="จ่ายทีหลัง / COD"/>
    <s v=""/>
    <s v="763264075136"/>
    <s v="29/08/2025 10:01"/>
  </r>
  <r>
    <x v="3"/>
    <x v="3"/>
    <n v="33.333333333333336"/>
    <n v="3"/>
    <s v="FSQ29"/>
    <n v="208"/>
    <n v="8"/>
    <s v="ร้านที่2"/>
    <s v="พ***พัชชา"/>
    <s v="นราธิวาส"/>
    <s v="-"/>
    <s v=""/>
    <s v="29/08/2025 10:01"/>
    <s v="-"/>
    <s v="J&amp;T COD"/>
    <s v="Tiktok"/>
    <s v="จ่ายทีหลัง / COD"/>
    <s v=""/>
    <s v="763264075136"/>
    <s v="29/08/2025 10:01"/>
  </r>
  <r>
    <x v="0"/>
    <x v="0"/>
    <n v="50"/>
    <n v="1"/>
    <s v="FSQ28"/>
    <n v="100"/>
    <n v="0"/>
    <s v="ร้านที่2"/>
    <s v="ห***พียน"/>
    <s v="สตูล"/>
    <s v="-"/>
    <s v=""/>
    <s v="29/08/2025 10:00"/>
    <s v="-"/>
    <s v="J&amp;T COD"/>
    <s v="Tiktok"/>
    <s v="จ่ายทีหลัง / COD"/>
    <s v=""/>
    <s v="763275820226"/>
    <s v="29/08/2025 10:00"/>
  </r>
  <r>
    <x v="1"/>
    <x v="1"/>
    <n v="50"/>
    <n v="1"/>
    <s v="FSQ28"/>
    <n v="100"/>
    <n v="0"/>
    <s v="ร้านที่2"/>
    <s v="ห***พียน"/>
    <s v="สตูล"/>
    <s v="-"/>
    <s v=""/>
    <s v="29/08/2025 10:00"/>
    <s v="-"/>
    <s v="J&amp;T COD"/>
    <s v="Tiktok"/>
    <s v="จ่ายทีหลัง / COD"/>
    <s v=""/>
    <s v="763275820226"/>
    <s v="29/08/2025 10:00"/>
  </r>
  <r>
    <x v="2"/>
    <x v="2"/>
    <n v="50"/>
    <n v="1"/>
    <s v="FSQ28"/>
    <n v="100"/>
    <n v="0"/>
    <s v="ร้านที่2"/>
    <s v="ห***พียน"/>
    <s v="สตูล"/>
    <s v="-"/>
    <s v=""/>
    <s v="29/08/2025 10:00"/>
    <s v="-"/>
    <s v="J&amp;T COD"/>
    <s v="Tiktok"/>
    <s v="จ่ายทีหลัง / COD"/>
    <s v=""/>
    <s v="763275820226"/>
    <s v="29/08/2025 10:00"/>
  </r>
  <r>
    <x v="12"/>
    <x v="15"/>
    <n v="27.5"/>
    <n v="4"/>
    <s v="FSQ27"/>
    <n v="145"/>
    <n v="10"/>
    <s v="ร้านที่2"/>
    <s v="ป***ี ป***ปัด"/>
    <s v="ราชบุรี"/>
    <s v="-"/>
    <s v=""/>
    <s v="29/08/2025 09:58"/>
    <s v="-"/>
    <s v="J&amp;T COD"/>
    <s v="Tiktok"/>
    <s v="จ่ายทีหลัง / COD"/>
    <s v=""/>
    <s v="763212376124"/>
    <s v="29/08/2025 09:59"/>
  </r>
  <r>
    <x v="5"/>
    <x v="6"/>
    <n v="66.333333333333329"/>
    <n v="3"/>
    <s v="FSQ26"/>
    <n v="199.25"/>
    <n v="26"/>
    <s v="ร้านที่8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29/08/2025 09:56"/>
    <s v="-"/>
    <s v="Kerry_dropoff"/>
    <s v="Lazada"/>
    <s v="lazada"/>
    <s v=""/>
    <s v="LEXPU0602490433"/>
    <s v="29/08/2025 09:56"/>
  </r>
  <r>
    <x v="2"/>
    <x v="4"/>
    <n v="32.56"/>
    <n v="1"/>
    <s v="FSQ25"/>
    <n v="72.13"/>
    <n v="7"/>
    <s v="ร้านที่1"/>
    <s v="พิศวาส สุนทร"/>
    <s v="119หมู่3ต.หนองหาร อ.สันทราย จ.เชียงใหม่_x000a__x000a_สันทราย/ San Saiเชียงใหม่/ Chiang Mai_x000a_50290"/>
    <s v="50290"/>
    <s v="660801283488"/>
    <s v="29/08/2025 09:55"/>
    <s v="-"/>
    <s v="Kerry_dropoff"/>
    <s v="Lazada"/>
    <s v="lazada"/>
    <s v=""/>
    <s v="LEXPU0602481359"/>
    <s v="29/08/2025 09:55"/>
  </r>
  <r>
    <x v="1"/>
    <x v="4"/>
    <n v="32.57"/>
    <n v="1"/>
    <s v="FSQ25"/>
    <n v="72.13"/>
    <n v="7"/>
    <s v="ร้านที่1"/>
    <s v="พิศวาส สุนทร"/>
    <s v="119หมู่3ต.หนองหาร อ.สันทราย จ.เชียงใหม่_x000a__x000a_สันทราย/ San Saiเชียงใหม่/ Chiang Mai_x000a_50290"/>
    <s v="50290"/>
    <s v="660801283488"/>
    <s v="29/08/2025 09:55"/>
    <s v="-"/>
    <s v="Kerry_dropoff"/>
    <s v="Lazada"/>
    <s v="lazada"/>
    <s v=""/>
    <s v="LEXPU0602481359"/>
    <s v="29/08/2025 09:55"/>
  </r>
  <r>
    <x v="0"/>
    <x v="0"/>
    <n v="50"/>
    <n v="1"/>
    <s v="FSQ24"/>
    <n v="195"/>
    <n v="0"/>
    <s v="ร้านที่2"/>
    <s v="น***าว ศ***สรา ศ***หม"/>
    <s v="ร้อยเอ็ด"/>
    <s v="-"/>
    <s v=""/>
    <s v="29/08/2025 09:55"/>
    <s v="-"/>
    <s v="J&amp;T Express"/>
    <s v="Tiktok"/>
    <s v="tiktok"/>
    <s v=""/>
    <s v="763207245194"/>
    <s v="29/08/2025 09:55"/>
  </r>
  <r>
    <x v="1"/>
    <x v="1"/>
    <n v="50"/>
    <n v="1"/>
    <s v="FSQ24"/>
    <n v="195"/>
    <n v="0"/>
    <s v="ร้านที่2"/>
    <s v="น***าว ศ***สรา ศ***หม"/>
    <s v="ร้อยเอ็ด"/>
    <s v="-"/>
    <s v=""/>
    <s v="29/08/2025 09:55"/>
    <s v="-"/>
    <s v="J&amp;T Express"/>
    <s v="Tiktok"/>
    <s v="tiktok"/>
    <s v=""/>
    <s v="763207245194"/>
    <s v="29/08/2025 09:55"/>
  </r>
  <r>
    <x v="2"/>
    <x v="2"/>
    <n v="50"/>
    <n v="1"/>
    <s v="FSQ24"/>
    <n v="195"/>
    <n v="0"/>
    <s v="ร้านที่2"/>
    <s v="น***าว ศ***สรา ศ***หม"/>
    <s v="ร้อยเอ็ด"/>
    <s v="-"/>
    <s v=""/>
    <s v="29/08/2025 09:55"/>
    <s v="-"/>
    <s v="J&amp;T Express"/>
    <s v="Tiktok"/>
    <s v="tiktok"/>
    <s v=""/>
    <s v="763207245194"/>
    <s v="29/08/2025 09:55"/>
  </r>
  <r>
    <x v="13"/>
    <x v="17"/>
    <n v="120"/>
    <n v="1"/>
    <s v="FSQ24"/>
    <n v="195"/>
    <n v="0"/>
    <s v="ร้านที่2"/>
    <s v="น***าว ศ***สรา ศ***หม"/>
    <s v="ร้อยเอ็ด"/>
    <s v="-"/>
    <s v=""/>
    <s v="29/08/2025 09:55"/>
    <s v="-"/>
    <s v="J&amp;T Express"/>
    <s v="Tiktok"/>
    <s v="tiktok"/>
    <s v=""/>
    <s v="763207245194"/>
    <s v="29/08/2025 09:55"/>
  </r>
  <r>
    <x v="0"/>
    <x v="0"/>
    <n v="50"/>
    <n v="1"/>
    <s v="FSQ21"/>
    <n v="100"/>
    <n v="0"/>
    <s v="ร้านที่2"/>
    <s v="จ***ันธ์"/>
    <s v="เชียงใหม่"/>
    <s v="-"/>
    <s v=""/>
    <s v="29/08/2025 09:53"/>
    <s v="-"/>
    <s v="J&amp;T COD"/>
    <s v="Tiktok"/>
    <s v="จ่ายทีหลัง / COD"/>
    <s v=""/>
    <s v="763243014225"/>
    <s v="29/08/2025 09:53"/>
  </r>
  <r>
    <x v="1"/>
    <x v="1"/>
    <n v="50"/>
    <n v="1"/>
    <s v="FSQ21"/>
    <n v="100"/>
    <n v="0"/>
    <s v="ร้านที่2"/>
    <s v="จ***ันธ์"/>
    <s v="เชียงใหม่"/>
    <s v="-"/>
    <s v=""/>
    <s v="29/08/2025 09:53"/>
    <s v="-"/>
    <s v="J&amp;T COD"/>
    <s v="Tiktok"/>
    <s v="จ่ายทีหลัง / COD"/>
    <s v=""/>
    <s v="763243014225"/>
    <s v="29/08/2025 09:53"/>
  </r>
  <r>
    <x v="2"/>
    <x v="2"/>
    <n v="50"/>
    <n v="1"/>
    <s v="FSQ21"/>
    <n v="100"/>
    <n v="0"/>
    <s v="ร้านที่2"/>
    <s v="จ***ันธ์"/>
    <s v="เชียงใหม่"/>
    <s v="-"/>
    <s v=""/>
    <s v="29/08/2025 09:53"/>
    <s v="-"/>
    <s v="J&amp;T COD"/>
    <s v="Tiktok"/>
    <s v="จ่ายทีหลัง / COD"/>
    <s v=""/>
    <s v="763243014225"/>
    <s v="29/08/2025 09:53"/>
  </r>
  <r>
    <x v="0"/>
    <x v="0"/>
    <n v="50"/>
    <n v="1"/>
    <s v="FSQ19"/>
    <n v="100"/>
    <n v="0"/>
    <s v="ร้านที่2"/>
    <s v="น***ึ้ง ร***พธิ์ชี"/>
    <s v="กำแพงเพชร"/>
    <s v="-"/>
    <s v=""/>
    <s v="29/08/2025 09:52"/>
    <s v="-"/>
    <s v="J&amp;T COD"/>
    <s v="Tiktok"/>
    <s v="จ่ายทีหลัง / COD"/>
    <s v=""/>
    <s v="763284619215"/>
    <s v="29/08/2025 09:52"/>
  </r>
  <r>
    <x v="1"/>
    <x v="1"/>
    <n v="50"/>
    <n v="1"/>
    <s v="FSQ19"/>
    <n v="100"/>
    <n v="0"/>
    <s v="ร้านที่2"/>
    <s v="น***ึ้ง ร***พธิ์ชี"/>
    <s v="กำแพงเพชร"/>
    <s v="-"/>
    <s v=""/>
    <s v="29/08/2025 09:52"/>
    <s v="-"/>
    <s v="J&amp;T COD"/>
    <s v="Tiktok"/>
    <s v="จ่ายทีหลัง / COD"/>
    <s v=""/>
    <s v="763284619215"/>
    <s v="29/08/2025 09:52"/>
  </r>
  <r>
    <x v="2"/>
    <x v="2"/>
    <n v="50"/>
    <n v="1"/>
    <s v="FSQ19"/>
    <n v="100"/>
    <n v="0"/>
    <s v="ร้านที่2"/>
    <s v="น***ึ้ง ร***พธิ์ชี"/>
    <s v="กำแพงเพชร"/>
    <s v="-"/>
    <s v=""/>
    <s v="29/08/2025 09:52"/>
    <s v="-"/>
    <s v="J&amp;T COD"/>
    <s v="Tiktok"/>
    <s v="จ่ายทีหลัง / COD"/>
    <s v=""/>
    <s v="763284619215"/>
    <s v="29/08/2025 09:52"/>
  </r>
  <r>
    <x v="10"/>
    <x v="13"/>
    <n v="100"/>
    <n v="2"/>
    <s v="FSQ18"/>
    <n v="120"/>
    <n v="20"/>
    <s v="ร้านที่1"/>
    <s v="นุชนาฎ อภัยรุณ "/>
    <s v="156/761 หมู่ 5 ต.ท่ทราย อ_x000a_เมือง จ.สมุทรสาคร 74000"/>
    <s v="74000"/>
    <s v="0903260990"/>
    <s v="29/08/2025 09:50"/>
    <s v="sompear3955@gmail.com"/>
    <s v="EMS COD"/>
    <s v="line_oa"/>
    <s v="จ่ายทีหลัง / COD"/>
    <s v=""/>
    <s v="WA008635185TH"/>
    <s v="29/08/2025 09:50"/>
  </r>
  <r>
    <x v="10"/>
    <x v="13"/>
    <n v="100"/>
    <n v="2"/>
    <s v="FSQ17"/>
    <n v="100"/>
    <n v="0"/>
    <s v="ร้านที่1"/>
    <s v="ส่ง.. จุไรรัตน์ สุขจันทร์"/>
    <s v="149 หมู่1บ้าน_x000a_สบาย ต.แม่คือ_x000a_อ.ดอยสะเก็ด_x000a_จ.เชียงใหม่_x000a_50220_x000a_โทร._x000a_"/>
    <s v="50220"/>
    <s v="0837742639"/>
    <s v="29/08/2025 09:39"/>
    <s v="sompear3955@gmail.com"/>
    <s v="EMS"/>
    <s v="line_oa"/>
    <s v="กสิกร"/>
    <s v=""/>
    <s v="JB340101500TH"/>
    <s v="29/08/2025 09:48"/>
  </r>
  <r>
    <x v="0"/>
    <x v="0"/>
    <n v="50"/>
    <n v="1"/>
    <s v="FSQ16"/>
    <n v="100"/>
    <n v="0"/>
    <s v="ร้านที่2"/>
    <s v="n***ee"/>
    <s v="Bangkok"/>
    <s v="-"/>
    <s v=""/>
    <s v="29/08/2025 09:48"/>
    <s v="-"/>
    <s v="J&amp;T COD"/>
    <s v="Tiktok"/>
    <s v="จ่ายทีหลัง / COD"/>
    <s v=""/>
    <s v="763206112292"/>
    <s v="29/08/2025 09:48"/>
  </r>
  <r>
    <x v="1"/>
    <x v="1"/>
    <n v="50"/>
    <n v="1"/>
    <s v="FSQ16"/>
    <n v="100"/>
    <n v="0"/>
    <s v="ร้านที่2"/>
    <s v="n***ee"/>
    <s v="Bangkok"/>
    <s v="-"/>
    <s v=""/>
    <s v="29/08/2025 09:48"/>
    <s v="-"/>
    <s v="J&amp;T COD"/>
    <s v="Tiktok"/>
    <s v="จ่ายทีหลัง / COD"/>
    <s v=""/>
    <s v="763206112292"/>
    <s v="29/08/2025 09:48"/>
  </r>
  <r>
    <x v="2"/>
    <x v="2"/>
    <n v="50"/>
    <n v="1"/>
    <s v="FSQ16"/>
    <n v="100"/>
    <n v="0"/>
    <s v="ร้านที่2"/>
    <s v="n***ee"/>
    <s v="Bangkok"/>
    <s v="-"/>
    <s v=""/>
    <s v="29/08/2025 09:48"/>
    <s v="-"/>
    <s v="J&amp;T COD"/>
    <s v="Tiktok"/>
    <s v="จ่ายทีหลัง / COD"/>
    <s v=""/>
    <s v="763206112292"/>
    <s v="29/08/2025 09:48"/>
  </r>
  <r>
    <x v="3"/>
    <x v="3"/>
    <n v="50"/>
    <n v="6"/>
    <s v="FSQ15"/>
    <n v="570"/>
    <n v="0"/>
    <s v="ร้านที่2"/>
    <s v="ล***น"/>
    <s v="ศรีสะเกษ"/>
    <s v="-"/>
    <s v=""/>
    <s v="29/08/2025 09:47"/>
    <s v="-"/>
    <s v="J&amp;T Express"/>
    <s v="Tiktok"/>
    <s v="tiktok"/>
    <s v=""/>
    <s v="763254850164"/>
    <s v="29/08/2025 09:47"/>
  </r>
  <r>
    <x v="3"/>
    <x v="3"/>
    <n v="50"/>
    <n v="6"/>
    <s v="FSQ15"/>
    <n v="570"/>
    <n v="0"/>
    <s v="ร้านที่2"/>
    <s v="ล***น"/>
    <s v="ศรีสะเกษ"/>
    <s v="-"/>
    <s v=""/>
    <s v="29/08/2025 09:47"/>
    <s v="-"/>
    <s v="J&amp;T Express"/>
    <s v="Tiktok"/>
    <s v="tiktok"/>
    <s v=""/>
    <s v="763254850164"/>
    <s v="29/08/2025 09:47"/>
  </r>
  <r>
    <x v="13"/>
    <x v="17"/>
    <n v="120"/>
    <n v="1"/>
    <s v="FSQ15"/>
    <n v="570"/>
    <n v="0"/>
    <s v="ร้านที่2"/>
    <s v="ล***น"/>
    <s v="ศรีสะเกษ"/>
    <s v="-"/>
    <s v=""/>
    <s v="29/08/2025 09:47"/>
    <s v="-"/>
    <s v="J&amp;T Express"/>
    <s v="Tiktok"/>
    <s v="tiktok"/>
    <s v=""/>
    <s v="763254850164"/>
    <s v="29/08/2025 09:47"/>
  </r>
  <r>
    <x v="13"/>
    <x v="17"/>
    <n v="120"/>
    <n v="1"/>
    <s v="FSQ15"/>
    <n v="570"/>
    <n v="0"/>
    <s v="ร้านที่2"/>
    <s v="ล***น"/>
    <s v="ศรีสะเกษ"/>
    <s v="-"/>
    <s v=""/>
    <s v="29/08/2025 09:47"/>
    <s v="-"/>
    <s v="J&amp;T Express"/>
    <s v="Tiktok"/>
    <s v="tiktok"/>
    <s v=""/>
    <s v="763254850164"/>
    <s v="29/08/2025 09:47"/>
  </r>
  <r>
    <x v="10"/>
    <x v="13"/>
    <n v="100"/>
    <n v="10"/>
    <s v="FSQ14"/>
    <n v="500"/>
    <n v="0"/>
    <s v="ร้านที่1"/>
    <s v="จัดส่งเป็นที่ส่งที่บ้าน the city"/>
    <s v=" 690/158 _x000a_ถนน รัตนาธิเบศ_x000a_บางกระสอ นนทบุรี 11000_x000a_คุณ ปิยะมล "/>
    <s v="11000"/>
    <s v="0851891419"/>
    <s v="29/08/2025 09:36"/>
    <s v="sompear3955@gmail.com"/>
    <s v="EMS"/>
    <s v="line_oa"/>
    <s v="กสิกร"/>
    <s v=""/>
    <s v="JB340101513TH"/>
    <s v="29/08/2025 09:46"/>
  </r>
  <r>
    <x v="10"/>
    <x v="13"/>
    <n v="100"/>
    <n v="6"/>
    <s v="FSQ13"/>
    <n v="300"/>
    <n v="0"/>
    <s v="ร้านที่1"/>
    <s v="พัสพิชชา ศรีฉัตรสุวรรณ"/>
    <s v="149/57 โมเดอร์นโฮม คอน_x000a_โด_x000a_ถ.นนทรี_x000a_แขวงช่องนนทรี_x000a_เขตยานนาวา_x000a_กทม. 10120_x000a_14:00_x000a_"/>
    <s v="10120"/>
    <s v="0851313409"/>
    <s v="29/08/2025 09:34"/>
    <s v="sompear3955@gmail.com"/>
    <s v="EMS"/>
    <s v="line_oa"/>
    <s v="กสิกร"/>
    <s v=""/>
    <s v="JB340101527TH"/>
    <s v="29/08/2025 09:44"/>
  </r>
  <r>
    <x v="0"/>
    <x v="0"/>
    <n v="50"/>
    <n v="2"/>
    <s v="FSQ12"/>
    <n v="200"/>
    <n v="0"/>
    <s v="ร้านที่2"/>
    <s v="พ***า ค***ยนาค"/>
    <s v="พระนครศรีอยุธยา"/>
    <s v="-"/>
    <s v=""/>
    <s v="29/08/2025 09:44"/>
    <s v="-"/>
    <s v="J&amp;T Express"/>
    <s v="Tiktok"/>
    <s v="tiktok"/>
    <s v=""/>
    <s v="763273719283"/>
    <s v="29/08/2025 09:43"/>
  </r>
  <r>
    <x v="1"/>
    <x v="1"/>
    <n v="50"/>
    <n v="2"/>
    <s v="FSQ12"/>
    <n v="200"/>
    <n v="0"/>
    <s v="ร้านที่2"/>
    <s v="พ***า ค***ยนาค"/>
    <s v="พระนครศรีอยุธยา"/>
    <s v="-"/>
    <s v=""/>
    <s v="29/08/2025 09:44"/>
    <s v="-"/>
    <s v="J&amp;T Express"/>
    <s v="Tiktok"/>
    <s v="tiktok"/>
    <s v=""/>
    <s v="763273719283"/>
    <s v="29/08/2025 09:43"/>
  </r>
  <r>
    <x v="2"/>
    <x v="2"/>
    <n v="50"/>
    <n v="2"/>
    <s v="FSQ12"/>
    <n v="200"/>
    <n v="0"/>
    <s v="ร้านที่2"/>
    <s v="พ***า ค***ยนาค"/>
    <s v="พระนครศรีอยุธยา"/>
    <s v="-"/>
    <s v=""/>
    <s v="29/08/2025 09:44"/>
    <s v="-"/>
    <s v="J&amp;T Express"/>
    <s v="Tiktok"/>
    <s v="tiktok"/>
    <s v=""/>
    <s v="763273719283"/>
    <s v="29/08/2025 09:43"/>
  </r>
  <r>
    <x v="6"/>
    <x v="9"/>
    <n v="66.666666666666671"/>
    <n v="3"/>
    <s v="FSQ10"/>
    <n v="200"/>
    <n v="0"/>
    <s v="ร้านที่2"/>
    <s v="ส***ันท์ บ***งิน"/>
    <s v="ชัยนาท"/>
    <s v="-"/>
    <s v=""/>
    <s v="29/08/2025 09:39"/>
    <s v="-"/>
    <s v="J&amp;T COD"/>
    <s v="Tiktok"/>
    <s v="จ่ายทีหลัง / COD"/>
    <s v=""/>
    <s v="763256165206"/>
    <s v="29/08/2025 09:39"/>
  </r>
  <r>
    <x v="0"/>
    <x v="0"/>
    <n v="50"/>
    <n v="1"/>
    <s v="FSQ10"/>
    <n v="200"/>
    <n v="0"/>
    <s v="ร้านที่2"/>
    <s v="ส***ันท์ บ***งิน"/>
    <s v="ชัยนาท"/>
    <s v="-"/>
    <s v=""/>
    <s v="29/08/2025 09:39"/>
    <s v="-"/>
    <s v="J&amp;T COD"/>
    <s v="Tiktok"/>
    <s v="จ่ายทีหลัง / COD"/>
    <s v=""/>
    <s v="763256165206"/>
    <s v="29/08/2025 09:39"/>
  </r>
  <r>
    <x v="1"/>
    <x v="1"/>
    <n v="50"/>
    <n v="1"/>
    <s v="FSQ10"/>
    <n v="200"/>
    <n v="0"/>
    <s v="ร้านที่2"/>
    <s v="ส***ันท์ บ***งิน"/>
    <s v="ชัยนาท"/>
    <s v="-"/>
    <s v=""/>
    <s v="29/08/2025 09:39"/>
    <s v="-"/>
    <s v="J&amp;T COD"/>
    <s v="Tiktok"/>
    <s v="จ่ายทีหลัง / COD"/>
    <s v=""/>
    <s v="763256165206"/>
    <s v="29/08/2025 09:39"/>
  </r>
  <r>
    <x v="2"/>
    <x v="2"/>
    <n v="50"/>
    <n v="1"/>
    <s v="FSQ10"/>
    <n v="200"/>
    <n v="0"/>
    <s v="ร้านที่2"/>
    <s v="ส***ันท์ บ***งิน"/>
    <s v="ชัยนาท"/>
    <s v="-"/>
    <s v=""/>
    <s v="29/08/2025 09:39"/>
    <s v="-"/>
    <s v="J&amp;T COD"/>
    <s v="Tiktok"/>
    <s v="จ่ายทีหลัง / COD"/>
    <s v=""/>
    <s v="763256165206"/>
    <s v="29/08/2025 09:39"/>
  </r>
  <r>
    <x v="6"/>
    <x v="9"/>
    <n v="66.666666666666671"/>
    <n v="3"/>
    <s v="FSQ9"/>
    <n v="300"/>
    <n v="0"/>
    <s v="ร้านที่2"/>
    <s v="ว***ยา ท***อง"/>
    <s v="ชัยภูมิ"/>
    <s v="-"/>
    <s v=""/>
    <s v="29/08/2025 09:39"/>
    <s v="-"/>
    <s v="J&amp;T COD"/>
    <s v="Tiktok"/>
    <s v="จ่ายทีหลัง / COD"/>
    <s v=""/>
    <s v="763252472146"/>
    <s v="29/08/2025 09:39"/>
  </r>
  <r>
    <x v="3"/>
    <x v="3"/>
    <n v="50"/>
    <n v="6"/>
    <s v="FSQ9"/>
    <n v="300"/>
    <n v="0"/>
    <s v="ร้านที่2"/>
    <s v="ว***ยา ท***อง"/>
    <s v="ชัยภูมิ"/>
    <s v="-"/>
    <s v=""/>
    <s v="29/08/2025 09:39"/>
    <s v="-"/>
    <s v="J&amp;T COD"/>
    <s v="Tiktok"/>
    <s v="จ่ายทีหลัง / COD"/>
    <s v=""/>
    <s v="763252472146"/>
    <s v="29/08/2025 09:39"/>
  </r>
  <r>
    <x v="10"/>
    <x v="13"/>
    <n v="100"/>
    <n v="2"/>
    <s v="FSQ7"/>
    <n v="100"/>
    <n v="0"/>
    <s v="ร้านที่1"/>
    <s v="วลัยพร  ศรีสุข"/>
    <s v="แชปเตอร์วัน ออล_x000a_80/252 &amp;nbsp;ตึก B_x000a_ถนนรามอินทรา_x000a_แขวงอนุสาวรีย์_x000a_เขตบางเขน กทม_x000a_รหัส 10220_x000a_"/>
    <s v="10220"/>
    <s v="0832921875"/>
    <s v="29/08/2025 09:32"/>
    <s v="sompear3955@gmail.com"/>
    <s v="EMS"/>
    <s v="line_oa"/>
    <s v="กสิกร"/>
    <s v=""/>
    <s v="JB340101535TH"/>
    <s v="29/08/2025 09:34"/>
  </r>
  <r>
    <x v="6"/>
    <x v="9"/>
    <n v="66.666666666666671"/>
    <n v="3"/>
    <s v="FSQ6"/>
    <n v="200"/>
    <n v="0"/>
    <s v="ร้านที่2"/>
    <s v="น***าวปภาดา ส***รวีระ"/>
    <s v="สระแก้ว"/>
    <s v="-"/>
    <s v=""/>
    <s v="29/08/2025 09:32"/>
    <s v="-"/>
    <s v="J&amp;T COD"/>
    <s v="Tiktok"/>
    <s v="จ่ายทีหลัง / COD"/>
    <s v=""/>
    <s v="763202161201"/>
    <s v="29/08/2025 09:32"/>
  </r>
  <r>
    <x v="4"/>
    <x v="5"/>
    <n v="66.666666666666671"/>
    <n v="3"/>
    <s v="FSQ6"/>
    <n v="200"/>
    <n v="0"/>
    <s v="ร้านที่2"/>
    <s v="น***าวปภาดา ส***รวีระ"/>
    <s v="สระแก้ว"/>
    <s v="-"/>
    <s v=""/>
    <s v="29/08/2025 09:32"/>
    <s v="-"/>
    <s v="J&amp;T COD"/>
    <s v="Tiktok"/>
    <s v="จ่ายทีหลัง / COD"/>
    <s v=""/>
    <s v="763202161201"/>
    <s v="29/08/2025 09:32"/>
  </r>
  <r>
    <x v="0"/>
    <x v="0"/>
    <n v="50"/>
    <n v="1"/>
    <s v="FSQ5"/>
    <n v="100"/>
    <n v="0"/>
    <s v="ร้านที่2"/>
    <s v="น***า ไ***รม"/>
    <s v="ปราจีนบุรี"/>
    <s v="-"/>
    <s v=""/>
    <s v="29/08/2025 09:31"/>
    <s v="-"/>
    <s v="J&amp;T Express"/>
    <s v="Tiktok"/>
    <s v="tiktok"/>
    <s v=""/>
    <s v="763279812212"/>
    <s v="29/08/2025 09:30"/>
  </r>
  <r>
    <x v="1"/>
    <x v="1"/>
    <n v="50"/>
    <n v="1"/>
    <s v="FSQ5"/>
    <n v="100"/>
    <n v="0"/>
    <s v="ร้านที่2"/>
    <s v="น***า ไ***รม"/>
    <s v="ปราจีนบุรี"/>
    <s v="-"/>
    <s v=""/>
    <s v="29/08/2025 09:31"/>
    <s v="-"/>
    <s v="J&amp;T Express"/>
    <s v="Tiktok"/>
    <s v="tiktok"/>
    <s v=""/>
    <s v="763279812212"/>
    <s v="29/08/2025 09:30"/>
  </r>
  <r>
    <x v="2"/>
    <x v="2"/>
    <n v="50"/>
    <n v="1"/>
    <s v="FSQ5"/>
    <n v="100"/>
    <n v="0"/>
    <s v="ร้านที่2"/>
    <s v="น***า ไ***รม"/>
    <s v="ปราจีนบุรี"/>
    <s v="-"/>
    <s v=""/>
    <s v="29/08/2025 09:31"/>
    <s v="-"/>
    <s v="J&amp;T Express"/>
    <s v="Tiktok"/>
    <s v="tiktok"/>
    <s v=""/>
    <s v="763279812212"/>
    <s v="29/08/2025 09:30"/>
  </r>
  <r>
    <x v="0"/>
    <x v="0"/>
    <n v="50"/>
    <n v="2"/>
    <s v="FSQ3"/>
    <n v="200"/>
    <n v="0"/>
    <s v="ร้านที่2"/>
    <s v="แ**"/>
    <s v="เทศบาลนครสุราษฎร์ธานี"/>
    <s v="-"/>
    <s v=""/>
    <s v="29/08/2025 09:28"/>
    <s v="-"/>
    <s v="J&amp;T COD"/>
    <s v="Tiktok"/>
    <s v="จ่ายทีหลัง / COD"/>
    <s v=""/>
    <s v="763257318283"/>
    <s v="29/08/2025 09:29"/>
  </r>
  <r>
    <x v="1"/>
    <x v="1"/>
    <n v="50"/>
    <n v="2"/>
    <s v="FSQ3"/>
    <n v="200"/>
    <n v="0"/>
    <s v="ร้านที่2"/>
    <s v="แ**"/>
    <s v="เทศบาลนครสุราษฎร์ธานี"/>
    <s v="-"/>
    <s v=""/>
    <s v="29/08/2025 09:28"/>
    <s v="-"/>
    <s v="J&amp;T COD"/>
    <s v="Tiktok"/>
    <s v="จ่ายทีหลัง / COD"/>
    <s v=""/>
    <s v="763257318283"/>
    <s v="29/08/2025 09:29"/>
  </r>
  <r>
    <x v="2"/>
    <x v="2"/>
    <n v="50"/>
    <n v="2"/>
    <s v="FSQ3"/>
    <n v="200"/>
    <n v="0"/>
    <s v="ร้านที่2"/>
    <s v="แ**"/>
    <s v="เทศบาลนครสุราษฎร์ธานี"/>
    <s v="-"/>
    <s v=""/>
    <s v="29/08/2025 09:28"/>
    <s v="-"/>
    <s v="J&amp;T COD"/>
    <s v="Tiktok"/>
    <s v="จ่ายทีหลัง / COD"/>
    <s v=""/>
    <s v="763257318283"/>
    <s v="29/08/2025 09:29"/>
  </r>
  <r>
    <x v="0"/>
    <x v="0"/>
    <n v="50"/>
    <n v="1"/>
    <s v="FSQ2"/>
    <n v="100"/>
    <n v="0"/>
    <s v="ร้านที่2"/>
    <s v="น***อาริษา ส***รถ"/>
    <s v="ชลบุรี"/>
    <s v="-"/>
    <s v=""/>
    <s v="29/08/2025 09:28"/>
    <s v="-"/>
    <s v="J&amp;T COD"/>
    <s v="Tiktok"/>
    <s v="จ่ายทีหลัง / COD"/>
    <s v=""/>
    <s v="763256118306"/>
    <s v="29/08/2025 09:28"/>
  </r>
  <r>
    <x v="1"/>
    <x v="1"/>
    <n v="50"/>
    <n v="1"/>
    <s v="FSQ2"/>
    <n v="100"/>
    <n v="0"/>
    <s v="ร้านที่2"/>
    <s v="น***อาริษา ส***รถ"/>
    <s v="ชลบุรี"/>
    <s v="-"/>
    <s v=""/>
    <s v="29/08/2025 09:28"/>
    <s v="-"/>
    <s v="J&amp;T COD"/>
    <s v="Tiktok"/>
    <s v="จ่ายทีหลัง / COD"/>
    <s v=""/>
    <s v="763256118306"/>
    <s v="29/08/2025 09:28"/>
  </r>
  <r>
    <x v="2"/>
    <x v="2"/>
    <n v="50"/>
    <n v="1"/>
    <s v="FSQ2"/>
    <n v="100"/>
    <n v="0"/>
    <s v="ร้านที่2"/>
    <s v="น***อาริษา ส***รถ"/>
    <s v="ชลบุรี"/>
    <s v="-"/>
    <s v=""/>
    <s v="29/08/2025 09:28"/>
    <s v="-"/>
    <s v="J&amp;T COD"/>
    <s v="Tiktok"/>
    <s v="จ่ายทีหลัง / COD"/>
    <s v=""/>
    <s v="763256118306"/>
    <s v="29/08/2025 09:28"/>
  </r>
  <r>
    <x v="3"/>
    <x v="3"/>
    <n v="50"/>
    <n v="6"/>
    <s v="FSQ1"/>
    <n v="200"/>
    <n v="0"/>
    <s v="ร้านที่2"/>
    <s v="P** S***da"/>
    <s v="มหาสารคาม"/>
    <s v="-"/>
    <s v=""/>
    <s v="29/08/2025 09:27"/>
    <s v="-"/>
    <s v="J&amp;T COD"/>
    <s v="Tiktok"/>
    <s v="จ่ายทีหลัง / COD"/>
    <s v=""/>
    <s v="763242788206"/>
    <s v="29/08/2025 09:27"/>
  </r>
  <r>
    <x v="14"/>
    <x v="18"/>
    <n v="54.5"/>
    <n v="2"/>
    <s v="FSQ0"/>
    <n v="61.6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9/08/2025 09:23"/>
    <s v="-"/>
    <s v="Kerry_dropoff"/>
    <s v="Lazada"/>
    <s v="lazada"/>
    <s v=""/>
    <s v="LEXPU0602481869"/>
    <s v="29/08/2025 09:23"/>
  </r>
  <r>
    <x v="0"/>
    <x v="0"/>
    <n v="50"/>
    <n v="1"/>
    <s v="FSP99"/>
    <n v="100"/>
    <n v="0"/>
    <s v="ร้านที่2"/>
    <s v="S*** N***"/>
    <s v="ระยอง"/>
    <s v="-"/>
    <s v=""/>
    <s v="29/08/2025 09:22"/>
    <s v="-"/>
    <s v="J&amp;T COD"/>
    <s v="Tiktok"/>
    <s v="จ่ายทีหลัง / COD"/>
    <s v=""/>
    <s v="763258111302"/>
    <s v="29/08/2025 09:22"/>
  </r>
  <r>
    <x v="1"/>
    <x v="1"/>
    <n v="50"/>
    <n v="1"/>
    <s v="FSP99"/>
    <n v="100"/>
    <n v="0"/>
    <s v="ร้านที่2"/>
    <s v="S*** N***"/>
    <s v="ระยอง"/>
    <s v="-"/>
    <s v=""/>
    <s v="29/08/2025 09:22"/>
    <s v="-"/>
    <s v="J&amp;T COD"/>
    <s v="Tiktok"/>
    <s v="จ่ายทีหลัง / COD"/>
    <s v=""/>
    <s v="763258111302"/>
    <s v="29/08/2025 09:22"/>
  </r>
  <r>
    <x v="2"/>
    <x v="2"/>
    <n v="50"/>
    <n v="1"/>
    <s v="FSP99"/>
    <n v="100"/>
    <n v="0"/>
    <s v="ร้านที่2"/>
    <s v="S*** N***"/>
    <s v="ระยอง"/>
    <s v="-"/>
    <s v=""/>
    <s v="29/08/2025 09:22"/>
    <s v="-"/>
    <s v="J&amp;T COD"/>
    <s v="Tiktok"/>
    <s v="จ่ายทีหลัง / COD"/>
    <s v=""/>
    <s v="763258111302"/>
    <s v="29/08/2025 09:22"/>
  </r>
  <r>
    <x v="0"/>
    <x v="0"/>
    <n v="50"/>
    <n v="5"/>
    <s v="FSP98"/>
    <n v="480"/>
    <n v="0"/>
    <s v="ร้านที่2"/>
    <s v="จ***ิรา ค***นทร์"/>
    <s v="Chumphon"/>
    <s v="-"/>
    <s v=""/>
    <s v="29/08/2025 09:20"/>
    <s v="-"/>
    <s v="J&amp;T COD"/>
    <s v="Tiktok"/>
    <s v="จ่ายทีหลัง / COD"/>
    <s v=""/>
    <s v="763262482113"/>
    <s v="29/08/2025 09:20"/>
  </r>
  <r>
    <x v="1"/>
    <x v="1"/>
    <n v="50"/>
    <n v="5"/>
    <s v="FSP98"/>
    <n v="480"/>
    <n v="0"/>
    <s v="ร้านที่2"/>
    <s v="จ***ิรา ค***นทร์"/>
    <s v="Chumphon"/>
    <s v="-"/>
    <s v=""/>
    <s v="29/08/2025 09:20"/>
    <s v="-"/>
    <s v="J&amp;T COD"/>
    <s v="Tiktok"/>
    <s v="จ่ายทีหลัง / COD"/>
    <s v=""/>
    <s v="763262482113"/>
    <s v="29/08/2025 09:20"/>
  </r>
  <r>
    <x v="2"/>
    <x v="2"/>
    <n v="50"/>
    <n v="5"/>
    <s v="FSP98"/>
    <n v="480"/>
    <n v="0"/>
    <s v="ร้านที่2"/>
    <s v="จ***ิรา ค***นทร์"/>
    <s v="Chumphon"/>
    <s v="-"/>
    <s v=""/>
    <s v="29/08/2025 09:20"/>
    <s v="-"/>
    <s v="J&amp;T COD"/>
    <s v="Tiktok"/>
    <s v="จ่ายทีหลัง / COD"/>
    <s v=""/>
    <s v="763262482113"/>
    <s v="29/08/2025 09:20"/>
  </r>
  <r>
    <x v="10"/>
    <x v="13"/>
    <n v="100"/>
    <n v="2"/>
    <s v="FSP97"/>
    <n v="120"/>
    <n v="20"/>
    <s v="ร้านที่1"/>
    <s v="โอ้เอ้"/>
    <s v="ฟาร์มเซนทาโก152 152หมุ่9_x000a_ต.กลางดง_x000a_อ.ปากช่องจ.นครราชสีมา30320_x000a_"/>
    <s v="30320"/>
    <s v="0802201361"/>
    <s v="29/08/2025 09:19"/>
    <s v="sompear3955@gmail.com"/>
    <s v="EMS COD"/>
    <s v="line_oa"/>
    <s v="จ่ายทีหลัง / COD"/>
    <s v=""/>
    <s v="WA008635194TH"/>
    <s v="29/08/2025 09:19"/>
  </r>
  <r>
    <x v="3"/>
    <x v="3"/>
    <n v="33.333333333333336"/>
    <n v="3"/>
    <s v="FSP95"/>
    <n v="100"/>
    <n v="0"/>
    <s v="ร้านที่2"/>
    <s v="ก***า ว***เตชาวานิช"/>
    <s v="กรุงเทพมหานคร"/>
    <s v="-"/>
    <s v=""/>
    <s v="29/08/2025 09:18"/>
    <s v="-"/>
    <s v="J&amp;T Express"/>
    <s v="Tiktok"/>
    <s v="tiktok"/>
    <s v=""/>
    <s v="763217085142"/>
    <s v="29/08/2025 09:18"/>
  </r>
  <r>
    <x v="10"/>
    <x v="13"/>
    <n v="100"/>
    <n v="2"/>
    <s v="FSP94"/>
    <n v="100"/>
    <n v="0"/>
    <s v="ร้านที่1"/>
    <s v="ธนัญภรณ์ ตาววัฒนา"/>
    <s v="น้ำท่วมเปลี่บนที่อยู่ค่ะ_x000a_รร.วัดสามกอ หมู่ 2_x000a_ต.สามกอ_x000a_อ.เสนา_x000a_จ.พระนครศรีอยุธยา_x000a_13110_x000a_"/>
    <s v="13110"/>
    <s v="0818996413"/>
    <s v="29/08/2025 09:04"/>
    <s v="sompear3955@gmail.com"/>
    <s v="EMS"/>
    <s v="line_oa"/>
    <s v="กสิกร"/>
    <s v=""/>
    <s v="JB340101544TH"/>
    <s v="29/08/2025 09:14"/>
  </r>
  <r>
    <x v="0"/>
    <x v="0"/>
    <n v="50"/>
    <n v="1"/>
    <s v="FSP93"/>
    <n v="100"/>
    <n v="0"/>
    <s v="ร้านที่2"/>
    <s v="น***าว อ***ญา ส***สุ"/>
    <s v="เชียงราย"/>
    <s v="-"/>
    <s v=""/>
    <s v="29/08/2025 09:13"/>
    <s v="-"/>
    <s v="J&amp;T COD"/>
    <s v="Tiktok"/>
    <s v="จ่ายทีหลัง / COD"/>
    <s v=""/>
    <s v="763217817235"/>
    <s v="29/08/2025 09:13"/>
  </r>
  <r>
    <x v="1"/>
    <x v="1"/>
    <n v="50"/>
    <n v="1"/>
    <s v="FSP93"/>
    <n v="100"/>
    <n v="0"/>
    <s v="ร้านที่2"/>
    <s v="น***าว อ***ญา ส***สุ"/>
    <s v="เชียงราย"/>
    <s v="-"/>
    <s v=""/>
    <s v="29/08/2025 09:13"/>
    <s v="-"/>
    <s v="J&amp;T COD"/>
    <s v="Tiktok"/>
    <s v="จ่ายทีหลัง / COD"/>
    <s v=""/>
    <s v="763217817235"/>
    <s v="29/08/2025 09:13"/>
  </r>
  <r>
    <x v="2"/>
    <x v="2"/>
    <n v="50"/>
    <n v="1"/>
    <s v="FSP93"/>
    <n v="100"/>
    <n v="0"/>
    <s v="ร้านที่2"/>
    <s v="น***าว อ***ญา ส***สุ"/>
    <s v="เชียงราย"/>
    <s v="-"/>
    <s v=""/>
    <s v="29/08/2025 09:13"/>
    <s v="-"/>
    <s v="J&amp;T COD"/>
    <s v="Tiktok"/>
    <s v="จ่ายทีหลัง / COD"/>
    <s v=""/>
    <s v="763217817235"/>
    <s v="29/08/2025 09:13"/>
  </r>
  <r>
    <x v="15"/>
    <x v="19"/>
    <n v="65"/>
    <n v="1"/>
    <s v="FSP92"/>
    <n v="219"/>
    <n v="20"/>
    <s v="ร้านที่1"/>
    <s v="อนุรักษ์ หมื่นนาค"/>
    <s v="154:1 ม1 ต/อ ท่าม่วง &amp;nbsp; กาญจนบุรี_x000a_71110 &amp;nbsp; "/>
    <s v="71110"/>
    <s v="0982621576"/>
    <s v="29/08/2025 09:13"/>
    <s v="sompear3955@gmail.com"/>
    <s v="EMS COD"/>
    <s v="line_oa"/>
    <s v="จ่ายทีหลัง / COD"/>
    <s v=""/>
    <s v="WA008635203TH"/>
    <s v="29/08/2025 09:13"/>
  </r>
  <r>
    <x v="16"/>
    <x v="20"/>
    <n v="65"/>
    <n v="1"/>
    <s v="FSP92"/>
    <n v="219"/>
    <n v="20"/>
    <s v="ร้านที่1"/>
    <s v="อนุรักษ์ หมื่นนาค"/>
    <s v="154:1 ม1 ต/อ ท่าม่วง &amp;nbsp; กาญจนบุรี_x000a_71110 &amp;nbsp; "/>
    <s v="71110"/>
    <s v="0982621576"/>
    <s v="29/08/2025 09:13"/>
    <s v="sompear3955@gmail.com"/>
    <s v="EMS COD"/>
    <s v="line_oa"/>
    <s v="จ่ายทีหลัง / COD"/>
    <s v=""/>
    <s v="WA008635203TH"/>
    <s v="29/08/2025 09:13"/>
  </r>
  <r>
    <x v="17"/>
    <x v="21"/>
    <n v="65"/>
    <n v="2"/>
    <s v="FSP92"/>
    <n v="219"/>
    <n v="20"/>
    <s v="ร้านที่1"/>
    <s v="อนุรักษ์ หมื่นนาค"/>
    <s v="154:1 ม1 ต/อ ท่าม่วง &amp;nbsp; กาญจนบุรี_x000a_71110 &amp;nbsp; "/>
    <s v="71110"/>
    <s v="0982621576"/>
    <s v="29/08/2025 09:13"/>
    <s v="sompear3955@gmail.com"/>
    <s v="EMS COD"/>
    <s v="line_oa"/>
    <s v="จ่ายทีหลัง / COD"/>
    <s v=""/>
    <s v="WA008635203TH"/>
    <s v="29/08/2025 09:13"/>
  </r>
  <r>
    <x v="0"/>
    <x v="0"/>
    <n v="50"/>
    <n v="2"/>
    <s v="FSP90"/>
    <n v="200"/>
    <n v="0"/>
    <s v="ร้านที่2"/>
    <s v="น***วเรศ      ว***าร"/>
    <s v="กรุงเทพฯ"/>
    <s v="-"/>
    <s v=""/>
    <s v="29/08/2025 09:13"/>
    <s v="-"/>
    <s v="J&amp;T Express"/>
    <s v="Tiktok"/>
    <s v="tiktok"/>
    <s v=""/>
    <s v="763256802302"/>
    <s v="29/08/2025 09:10"/>
  </r>
  <r>
    <x v="1"/>
    <x v="1"/>
    <n v="50"/>
    <n v="2"/>
    <s v="FSP90"/>
    <n v="200"/>
    <n v="0"/>
    <s v="ร้านที่2"/>
    <s v="น***วเรศ      ว***าร"/>
    <s v="กรุงเทพฯ"/>
    <s v="-"/>
    <s v=""/>
    <s v="29/08/2025 09:13"/>
    <s v="-"/>
    <s v="J&amp;T Express"/>
    <s v="Tiktok"/>
    <s v="tiktok"/>
    <s v=""/>
    <s v="763256802302"/>
    <s v="29/08/2025 09:10"/>
  </r>
  <r>
    <x v="2"/>
    <x v="2"/>
    <n v="50"/>
    <n v="2"/>
    <s v="FSP90"/>
    <n v="200"/>
    <n v="0"/>
    <s v="ร้านที่2"/>
    <s v="น***วเรศ      ว***าร"/>
    <s v="กรุงเทพฯ"/>
    <s v="-"/>
    <s v=""/>
    <s v="29/08/2025 09:13"/>
    <s v="-"/>
    <s v="J&amp;T Express"/>
    <s v="Tiktok"/>
    <s v="tiktok"/>
    <s v=""/>
    <s v="763256802302"/>
    <s v="29/08/2025 09:10"/>
  </r>
  <r>
    <x v="0"/>
    <x v="0"/>
    <n v="50"/>
    <n v="2"/>
    <s v="FSP89"/>
    <n v="200"/>
    <n v="0"/>
    <s v="ร้านที่2"/>
    <s v="N* N** S***nan"/>
    <s v="ระยอง"/>
    <s v="-"/>
    <s v=""/>
    <s v="29/08/2025 09:10"/>
    <s v="-"/>
    <s v="J&amp;T COD"/>
    <s v="Tiktok"/>
    <s v="จ่ายทีหลัง / COD"/>
    <s v=""/>
    <s v="763254715296"/>
    <s v="29/08/2025 09:10"/>
  </r>
  <r>
    <x v="1"/>
    <x v="1"/>
    <n v="50"/>
    <n v="2"/>
    <s v="FSP89"/>
    <n v="200"/>
    <n v="0"/>
    <s v="ร้านที่2"/>
    <s v="N* N** S***nan"/>
    <s v="ระยอง"/>
    <s v="-"/>
    <s v=""/>
    <s v="29/08/2025 09:10"/>
    <s v="-"/>
    <s v="J&amp;T COD"/>
    <s v="Tiktok"/>
    <s v="จ่ายทีหลัง / COD"/>
    <s v=""/>
    <s v="763254715296"/>
    <s v="29/08/2025 09:10"/>
  </r>
  <r>
    <x v="2"/>
    <x v="2"/>
    <n v="50"/>
    <n v="2"/>
    <s v="FSP89"/>
    <n v="200"/>
    <n v="0"/>
    <s v="ร้านที่2"/>
    <s v="N* N** S***nan"/>
    <s v="ระยอง"/>
    <s v="-"/>
    <s v=""/>
    <s v="29/08/2025 09:10"/>
    <s v="-"/>
    <s v="J&amp;T COD"/>
    <s v="Tiktok"/>
    <s v="จ่ายทีหลัง / COD"/>
    <s v=""/>
    <s v="763254715296"/>
    <s v="29/08/2025 09:10"/>
  </r>
  <r>
    <x v="2"/>
    <x v="2"/>
    <n v="60"/>
    <n v="3"/>
    <s v="FSP88"/>
    <n v="100"/>
    <n v="0"/>
    <s v="ร้านที่2"/>
    <s v="ม***ักดิ์ แ***ตียว"/>
    <s v="สงขลา"/>
    <s v="-"/>
    <s v=""/>
    <s v="29/08/2025 09:07"/>
    <s v="-"/>
    <s v="J&amp;T COD"/>
    <s v="Tiktok"/>
    <s v="จ่ายทีหลัง / COD"/>
    <s v=""/>
    <s v="763214953185"/>
    <s v="29/08/2025 09:07"/>
  </r>
  <r>
    <x v="0"/>
    <x v="0"/>
    <n v="50"/>
    <n v="1"/>
    <s v="FSP87"/>
    <n v="100"/>
    <n v="0"/>
    <s v="ร้านที่2"/>
    <s v="น***ุก"/>
    <s v="แพร่"/>
    <s v="-"/>
    <s v=""/>
    <s v="29/08/2025 09:05"/>
    <s v="-"/>
    <s v="J&amp;T COD"/>
    <s v="Tiktok"/>
    <s v="จ่ายทีหลัง / COD"/>
    <s v=""/>
    <s v="763257729216"/>
    <s v="29/08/2025 09:05"/>
  </r>
  <r>
    <x v="1"/>
    <x v="1"/>
    <n v="50"/>
    <n v="1"/>
    <s v="FSP87"/>
    <n v="100"/>
    <n v="0"/>
    <s v="ร้านที่2"/>
    <s v="น***ุก"/>
    <s v="แพร่"/>
    <s v="-"/>
    <s v=""/>
    <s v="29/08/2025 09:05"/>
    <s v="-"/>
    <s v="J&amp;T COD"/>
    <s v="Tiktok"/>
    <s v="จ่ายทีหลัง / COD"/>
    <s v=""/>
    <s v="763257729216"/>
    <s v="29/08/2025 09:05"/>
  </r>
  <r>
    <x v="2"/>
    <x v="2"/>
    <n v="50"/>
    <n v="1"/>
    <s v="FSP87"/>
    <n v="100"/>
    <n v="0"/>
    <s v="ร้านที่2"/>
    <s v="น***ุก"/>
    <s v="แพร่"/>
    <s v="-"/>
    <s v=""/>
    <s v="29/08/2025 09:05"/>
    <s v="-"/>
    <s v="J&amp;T COD"/>
    <s v="Tiktok"/>
    <s v="จ่ายทีหลัง / COD"/>
    <s v=""/>
    <s v="763257729216"/>
    <s v="29/08/2025 09:05"/>
  </r>
  <r>
    <x v="6"/>
    <x v="9"/>
    <n v="66.666666666666671"/>
    <n v="3"/>
    <s v="FSP85"/>
    <n v="100"/>
    <n v="0"/>
    <s v="ร้านที่2"/>
    <s v="ส***ดิ์. ค***น"/>
    <s v="สระแก้ว"/>
    <s v="-"/>
    <s v=""/>
    <s v="29/08/2025 08:48"/>
    <s v="-"/>
    <s v="J&amp;T Express"/>
    <s v="Tiktok"/>
    <s v="tiktok"/>
    <s v=""/>
    <s v="763202175116"/>
    <s v="29/08/2025 08:46"/>
  </r>
  <r>
    <x v="0"/>
    <x v="0"/>
    <n v="50"/>
    <n v="1"/>
    <s v="FSP83"/>
    <n v="100"/>
    <n v="0"/>
    <s v="ร้านที่2"/>
    <s v="อ***สา ศ***ุมมา"/>
    <s v="สุพรรณบุรี"/>
    <s v="-"/>
    <s v=""/>
    <s v="29/08/2025 07:45"/>
    <s v="-"/>
    <s v="J&amp;T COD"/>
    <s v="Tiktok"/>
    <s v="จ่ายทีหลัง / COD"/>
    <s v=""/>
    <s v="763271415266"/>
    <s v="29/08/2025 07:45"/>
  </r>
  <r>
    <x v="1"/>
    <x v="1"/>
    <n v="50"/>
    <n v="1"/>
    <s v="FSP83"/>
    <n v="100"/>
    <n v="0"/>
    <s v="ร้านที่2"/>
    <s v="อ***สา ศ***ุมมา"/>
    <s v="สุพรรณบุรี"/>
    <s v="-"/>
    <s v=""/>
    <s v="29/08/2025 07:45"/>
    <s v="-"/>
    <s v="J&amp;T COD"/>
    <s v="Tiktok"/>
    <s v="จ่ายทีหลัง / COD"/>
    <s v=""/>
    <s v="763271415266"/>
    <s v="29/08/2025 07:45"/>
  </r>
  <r>
    <x v="2"/>
    <x v="2"/>
    <n v="50"/>
    <n v="1"/>
    <s v="FSP83"/>
    <n v="100"/>
    <n v="0"/>
    <s v="ร้านที่2"/>
    <s v="อ***สา ศ***ุมมา"/>
    <s v="สุพรรณบุรี"/>
    <s v="-"/>
    <s v=""/>
    <s v="29/08/2025 07:45"/>
    <s v="-"/>
    <s v="J&amp;T COD"/>
    <s v="Tiktok"/>
    <s v="จ่ายทีหลัง / COD"/>
    <s v=""/>
    <s v="763271415266"/>
    <s v="29/08/2025 07:45"/>
  </r>
  <r>
    <x v="3"/>
    <x v="3"/>
    <n v="33.333333333333336"/>
    <n v="3"/>
    <s v="FSP82"/>
    <n v="100"/>
    <n v="0"/>
    <s v="ร้านที่2"/>
    <s v="พ***พงษ์ ส***ัง"/>
    <s v="ระยอง"/>
    <s v="-"/>
    <s v=""/>
    <s v="29/08/2025 07:08"/>
    <s v="-"/>
    <s v="J&amp;T Express"/>
    <s v="Tiktok"/>
    <s v="tiktok"/>
    <s v=""/>
    <s v="763189882895"/>
    <s v="29/08/2025 07:08"/>
  </r>
  <r>
    <x v="1"/>
    <x v="4"/>
    <n v="41.44"/>
    <n v="2"/>
    <s v="FSP81"/>
    <n v="127.88"/>
    <n v="45"/>
    <s v="ร้านที่1"/>
    <s v="ณัฐพงษ์ อรรจน์สาธิต"/>
    <s v="475 ม.กฤษดานคร20 ซอยนพรัตน์13 ถนน บรมราชชชนนี_x000a__x000a_ทวีวัฒนา/ Thawi Watthanaกรุงเทพมหานคร/ Bangkok_x000a_10170"/>
    <s v="10170"/>
    <s v="660971813508"/>
    <s v="29/08/2025 06:19"/>
    <s v="-"/>
    <s v="Kerry_dropoff"/>
    <s v="Lazada"/>
    <s v="lazada"/>
    <s v=""/>
    <s v="LEXPU0602185816"/>
    <s v="29/08/2025 06:18"/>
  </r>
  <r>
    <x v="3"/>
    <x v="3"/>
    <n v="33.333333333333336"/>
    <n v="3"/>
    <s v="FSP80"/>
    <n v="100"/>
    <n v="0"/>
    <s v="ร้านที่2"/>
    <s v="ป***าภรณ์ ร***า"/>
    <s v="ปทุมธานี"/>
    <s v="-"/>
    <s v=""/>
    <s v="29/08/2025 05:28"/>
    <s v="-"/>
    <s v="J&amp;T Express"/>
    <s v="Tiktok"/>
    <s v="tiktok"/>
    <s v=""/>
    <s v="763149595832"/>
    <s v="29/08/2025 05:28"/>
  </r>
  <r>
    <x v="3"/>
    <x v="3"/>
    <n v="33.333333333333336"/>
    <n v="3"/>
    <s v="FSP79"/>
    <n v="100"/>
    <n v="0"/>
    <s v="ร้านที่2"/>
    <s v="ป***นาไชยณรงค์"/>
    <s v="นครศรีธรรมราช"/>
    <s v="-"/>
    <s v=""/>
    <s v="29/08/2025 04:50"/>
    <s v="-"/>
    <s v="J&amp;T COD"/>
    <s v="Tiktok"/>
    <s v="จ่ายทีหลัง / COD"/>
    <s v=""/>
    <s v="763126597833"/>
    <s v="29/08/2025 04:50"/>
  </r>
  <r>
    <x v="3"/>
    <x v="3"/>
    <n v="33.333333333333336"/>
    <n v="3"/>
    <s v="FSP78"/>
    <n v="100"/>
    <n v="0"/>
    <s v="ร้านที่2"/>
    <s v="ว***า เ***ยร"/>
    <s v="เทศบาลนครอุบลราชธานี"/>
    <s v="-"/>
    <s v=""/>
    <s v="29/08/2025 01:43"/>
    <s v="-"/>
    <s v="J&amp;T Express"/>
    <s v="Tiktok"/>
    <s v="tiktok"/>
    <s v=""/>
    <s v="763146590835"/>
    <s v="29/08/2025 01:43"/>
  </r>
  <r>
    <x v="3"/>
    <x v="3"/>
    <n v="33.333333333333336"/>
    <n v="3"/>
    <s v="FSP77"/>
    <n v="100"/>
    <n v="0"/>
    <s v="ร้านที่2"/>
    <s v="พ***ิเชษฐิ์   ร***วิเศษ"/>
    <s v="ฉะเชิงเทรา"/>
    <s v="-"/>
    <s v=""/>
    <s v="29/08/2025 01:31"/>
    <s v="-"/>
    <s v="J&amp;T COD"/>
    <s v="Tiktok"/>
    <s v="จ่ายทีหลัง / COD"/>
    <s v=""/>
    <s v="763119089891"/>
    <s v="29/08/2025 01:31"/>
  </r>
  <r>
    <x v="3"/>
    <x v="3"/>
    <n v="50"/>
    <n v="6"/>
    <s v="FSP76"/>
    <n v="200"/>
    <n v="0"/>
    <s v="ร้านที่2"/>
    <s v="ย***ำรวย จ***์จำนงค์"/>
    <s v="นครสวรรค์"/>
    <s v="-"/>
    <s v=""/>
    <s v="29/08/2025 00:57"/>
    <s v="-"/>
    <s v="J&amp;T Express"/>
    <s v="Tiktok"/>
    <s v="tiktok"/>
    <s v=""/>
    <s v="763133449853"/>
    <s v="29/08/2025 00:56"/>
  </r>
  <r>
    <x v="3"/>
    <x v="3"/>
    <n v="50"/>
    <n v="6"/>
    <s v="FSP75"/>
    <n v="200"/>
    <n v="0"/>
    <s v="ร้านที่2"/>
    <s v="จ***ณี ม***ศักดิ์"/>
    <s v="นครนายก"/>
    <s v="-"/>
    <s v=""/>
    <s v="29/08/2025 00:28"/>
    <s v="-"/>
    <s v="J&amp;T Express"/>
    <s v="Tiktok"/>
    <s v="tiktok"/>
    <s v=""/>
    <s v="763169840845"/>
    <s v="29/08/2025 00:28"/>
  </r>
  <r>
    <x v="5"/>
    <x v="6"/>
    <n v="70.333333333333329"/>
    <n v="3"/>
    <s v="FSP74"/>
    <n v="211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9/08/2025 00:56"/>
    <s v="-"/>
    <s v="SPX Express"/>
    <s v="Shopee"/>
    <s v="shopee"/>
    <s v=""/>
    <s v="TH2533927662246"/>
    <s v="29/08/2025 00:26"/>
  </r>
  <r>
    <x v="0"/>
    <x v="0"/>
    <n v="50"/>
    <n v="1"/>
    <s v="FSP73"/>
    <n v="100"/>
    <n v="0"/>
    <s v="ร้านที่2"/>
    <s v="ร***ี โ***ุชัย"/>
    <s v="กาฬสินธุ์"/>
    <s v="-"/>
    <s v=""/>
    <s v="29/08/2025 00:12"/>
    <s v="-"/>
    <s v="J&amp;T COD"/>
    <s v="Tiktok"/>
    <s v="จ่ายทีหลัง / COD"/>
    <s v=""/>
    <s v="763174426840"/>
    <s v="29/08/2025 00:24"/>
  </r>
  <r>
    <x v="1"/>
    <x v="1"/>
    <n v="50"/>
    <n v="1"/>
    <s v="FSP73"/>
    <n v="100"/>
    <n v="0"/>
    <s v="ร้านที่2"/>
    <s v="ร***ี โ***ุชัย"/>
    <s v="กาฬสินธุ์"/>
    <s v="-"/>
    <s v=""/>
    <s v="29/08/2025 00:12"/>
    <s v="-"/>
    <s v="J&amp;T COD"/>
    <s v="Tiktok"/>
    <s v="จ่ายทีหลัง / COD"/>
    <s v=""/>
    <s v="763174426840"/>
    <s v="29/08/2025 00:24"/>
  </r>
  <r>
    <x v="2"/>
    <x v="2"/>
    <n v="50"/>
    <n v="1"/>
    <s v="FSP73"/>
    <n v="100"/>
    <n v="0"/>
    <s v="ร้านที่2"/>
    <s v="ร***ี โ***ุชัย"/>
    <s v="กาฬสินธุ์"/>
    <s v="-"/>
    <s v=""/>
    <s v="29/08/2025 00:12"/>
    <s v="-"/>
    <s v="J&amp;T COD"/>
    <s v="Tiktok"/>
    <s v="จ่ายทีหลัง / COD"/>
    <s v=""/>
    <s v="763174426840"/>
    <s v="29/08/2025 00:24"/>
  </r>
  <r>
    <x v="9"/>
    <x v="12"/>
    <n v="10"/>
    <n v="50"/>
    <s v="FSP72"/>
    <n v="567"/>
    <n v="91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29/08/2025 00:41"/>
    <s v="-"/>
    <s v="Flash Express"/>
    <s v="Shopee"/>
    <s v="shopee"/>
    <s v=""/>
    <s v="TH30197P637E2A"/>
    <s v="29/08/2025 00:21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x v="0"/>
    <x v="0"/>
    <n v="66.333333333333329"/>
    <n v="3"/>
    <s v="FST92"/>
    <n v="387.5"/>
    <n v="41"/>
    <s v="ร้านที่8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30/08/2025 23:56"/>
    <s v="-"/>
    <s v="Kerry_dropoff"/>
    <s v="Lazada"/>
    <s v="lazada"/>
    <s v=""/>
    <s v="-"/>
    <s v="30/08/2025 23:57"/>
  </r>
  <r>
    <x v="0"/>
    <x v="0"/>
    <n v="66.333333333333329"/>
    <n v="3"/>
    <s v="FST92"/>
    <n v="387.5"/>
    <n v="41"/>
    <s v="ร้านที่8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30/08/2025 23:56"/>
    <s v="-"/>
    <s v="Kerry_dropoff"/>
    <s v="Lazada"/>
    <s v="lazada"/>
    <s v=""/>
    <s v="-"/>
    <s v="30/08/2025 23:56"/>
  </r>
  <r>
    <x v="0"/>
    <x v="0"/>
    <n v="66.333333333333329"/>
    <n v="3"/>
    <s v="FST91"/>
    <n v="173.25"/>
    <n v="0"/>
    <s v="ร้านที่8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30/08/2025 23:45"/>
    <s v="-"/>
    <s v="Kerry_dropoff"/>
    <s v="Lazada"/>
    <s v="lazada"/>
    <s v=""/>
    <s v="-"/>
    <s v="30/08/2025 23:45"/>
  </r>
  <r>
    <x v="0"/>
    <x v="0"/>
    <n v="74"/>
    <n v="1"/>
    <s v="FST90"/>
    <n v="74"/>
    <n v="0"/>
    <s v="ร้านที่1"/>
    <s v="ว******์"/>
    <s v="******ู่ที่ 3, ถนน ลาวจกราช, แม่จัน, อำเภอแม่จัน ตำบลแม่จัน อำเภอแม่จัน จังหวัดเชียงราย 57110"/>
    <s v="57110"/>
    <s v="58"/>
    <s v="30/08/2025 23:57"/>
    <s v="-"/>
    <s v="Flash Express"/>
    <s v="Shopee"/>
    <s v="shopee"/>
    <s v=""/>
    <s v="-"/>
    <s v="30/08/2025 23:27"/>
  </r>
  <r>
    <x v="0"/>
    <x v="0"/>
    <n v="66.333333333333329"/>
    <n v="6"/>
    <s v="FST89"/>
    <n v="962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54"/>
    <s v="-"/>
    <s v="Flash Express"/>
    <s v="Shopee"/>
    <s v="shopee"/>
    <s v=""/>
    <s v="-"/>
    <s v="30/08/2025 23:24"/>
  </r>
  <r>
    <x v="0"/>
    <x v="0"/>
    <n v="66.666666666666671"/>
    <n v="3"/>
    <s v="FST89"/>
    <n v="962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54"/>
    <s v="-"/>
    <s v="Flash Express"/>
    <s v="Shopee"/>
    <s v="shopee"/>
    <s v=""/>
    <s v="-"/>
    <s v="30/08/2025 23:24"/>
  </r>
  <r>
    <x v="0"/>
    <x v="0"/>
    <n v="66.5"/>
    <n v="2"/>
    <s v="FST89"/>
    <n v="962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54"/>
    <s v="-"/>
    <s v="Flash Express"/>
    <s v="Shopee"/>
    <s v="shopee"/>
    <s v=""/>
    <s v="-"/>
    <s v="30/08/2025 23:24"/>
  </r>
  <r>
    <x v="0"/>
    <x v="0"/>
    <n v="70.5"/>
    <n v="2"/>
    <s v="FST89"/>
    <n v="962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54"/>
    <s v="-"/>
    <s v="Flash Express"/>
    <s v="Shopee"/>
    <s v="shopee"/>
    <s v=""/>
    <s v="-"/>
    <s v="30/08/2025 23:24"/>
  </r>
  <r>
    <x v="0"/>
    <x v="0"/>
    <n v="65"/>
    <n v="1"/>
    <s v="FST89"/>
    <n v="962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54"/>
    <s v="-"/>
    <s v="Flash Express"/>
    <s v="Shopee"/>
    <s v="shopee"/>
    <s v=""/>
    <s v="-"/>
    <s v="30/08/2025 23:24"/>
  </r>
  <r>
    <x v="0"/>
    <x v="0"/>
    <n v="68.333333333333329"/>
    <n v="3"/>
    <s v="FST87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35"/>
    <s v="-"/>
    <s v="Flash Express"/>
    <s v="Shopee"/>
    <s v="shopee"/>
    <s v=""/>
    <s v="-"/>
    <s v="30/08/2025 23:05"/>
  </r>
  <r>
    <x v="1"/>
    <x v="1"/>
    <n v="50"/>
    <n v="6"/>
    <s v="FST86"/>
    <n v="459"/>
    <n v="0"/>
    <s v="ร้านที่2"/>
    <s v="อ***ย์ ร***เพศ"/>
    <s v="อำนาจเจริญ"/>
    <s v="-"/>
    <s v=""/>
    <s v="30/08/2025 23:05"/>
    <s v="-"/>
    <s v="J&amp;T Express"/>
    <s v="Tiktok"/>
    <s v="tiktok"/>
    <s v=""/>
    <s v="-"/>
    <s v="30/08/2025 23:05"/>
  </r>
  <r>
    <x v="0"/>
    <x v="0"/>
    <n v="66.333333333333329"/>
    <n v="3"/>
    <s v="FST86"/>
    <n v="459"/>
    <n v="0"/>
    <s v="ร้านที่2"/>
    <s v="อ***ย์ ร***เพศ"/>
    <s v="อำนาจเจริญ"/>
    <s v="-"/>
    <s v=""/>
    <s v="30/08/2025 23:05"/>
    <s v="-"/>
    <s v="J&amp;T Express"/>
    <s v="Tiktok"/>
    <s v="tiktok"/>
    <s v=""/>
    <s v="-"/>
    <s v="30/08/2025 23:05"/>
  </r>
  <r>
    <x v="0"/>
    <x v="0"/>
    <n v="68.333333333333329"/>
    <n v="3"/>
    <s v="FST85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34"/>
    <s v="-"/>
    <s v="Flash Express"/>
    <s v="Shopee"/>
    <s v="shopee"/>
    <s v=""/>
    <s v="-"/>
    <s v="30/08/2025 23:04"/>
  </r>
  <r>
    <x v="0"/>
    <x v="0"/>
    <n v="68.333333333333329"/>
    <n v="3"/>
    <s v="FST84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32"/>
    <s v="-"/>
    <s v="Flash Express"/>
    <s v="Shopee"/>
    <s v="shopee"/>
    <s v=""/>
    <s v="-"/>
    <s v="30/08/2025 23:02"/>
  </r>
  <r>
    <x v="0"/>
    <x v="0"/>
    <n v="68.333333333333329"/>
    <n v="3"/>
    <s v="FST83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31"/>
    <s v="-"/>
    <s v="Flash Express"/>
    <s v="Shopee"/>
    <s v="shopee"/>
    <s v=""/>
    <s v="-"/>
    <s v="30/08/2025 23:01"/>
  </r>
  <r>
    <x v="0"/>
    <x v="0"/>
    <n v="68.333333333333329"/>
    <n v="3"/>
    <s v="FST82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30"/>
    <s v="-"/>
    <s v="Flash Express"/>
    <s v="Shopee"/>
    <s v="shopee"/>
    <s v=""/>
    <s v="-"/>
    <s v="30/08/2025 22:59"/>
  </r>
  <r>
    <x v="0"/>
    <x v="0"/>
    <n v="68.333333333333329"/>
    <n v="3"/>
    <s v="FST81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27"/>
    <s v="-"/>
    <s v="Flash Express"/>
    <s v="Shopee"/>
    <s v="shopee"/>
    <s v=""/>
    <s v="-"/>
    <s v="30/08/2025 22:57"/>
  </r>
  <r>
    <x v="0"/>
    <x v="0"/>
    <n v="68.333333333333329"/>
    <n v="3"/>
    <s v="FST80"/>
    <n v="205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30/08/2025 23:24"/>
    <s v="-"/>
    <s v="Flash Express"/>
    <s v="Shopee"/>
    <s v="shopee"/>
    <s v=""/>
    <s v="-"/>
    <s v="30/08/2025 22:53"/>
  </r>
  <r>
    <x v="1"/>
    <x v="1"/>
    <n v="50"/>
    <n v="6"/>
    <s v="FST79"/>
    <n v="200"/>
    <n v="0"/>
    <s v="ร้านที่2"/>
    <s v="ร***ี บ***ก"/>
    <s v="ชุมพร"/>
    <s v="-"/>
    <s v=""/>
    <s v="30/08/2025 22:43"/>
    <s v="-"/>
    <s v="J&amp;T COD"/>
    <s v="Tiktok"/>
    <s v="จ่ายทีหลัง / COD"/>
    <s v=""/>
    <s v="-"/>
    <s v="30/08/2025 22:43"/>
  </r>
  <r>
    <x v="1"/>
    <x v="1"/>
    <n v="33.333333333333336"/>
    <n v="3"/>
    <s v="FST78"/>
    <n v="100"/>
    <n v="0"/>
    <s v="ร้านที่2"/>
    <s v="จ***๋า ห***ชนก"/>
    <s v="ราชบุรี"/>
    <s v="-"/>
    <s v=""/>
    <s v="30/08/2025 22:27"/>
    <s v="-"/>
    <s v="J&amp;T COD"/>
    <s v="Tiktok"/>
    <s v="จ่ายทีหลัง / COD"/>
    <s v=""/>
    <s v="-"/>
    <s v="30/08/2025 22:27"/>
  </r>
  <r>
    <x v="2"/>
    <x v="2"/>
    <n v="50"/>
    <n v="1"/>
    <s v="FST77"/>
    <n v="100"/>
    <n v="0"/>
    <s v="ร้านที่2"/>
    <s v="ส***สา ศ***ุกูล"/>
    <s v="ศรีสะเกษ"/>
    <s v="-"/>
    <s v=""/>
    <s v="30/08/2025 22:08"/>
    <s v="-"/>
    <s v="J&amp;T Express"/>
    <s v="Tiktok"/>
    <s v="tiktok"/>
    <s v=""/>
    <s v="-"/>
    <s v="30/08/2025 22:07"/>
  </r>
  <r>
    <x v="3"/>
    <x v="3"/>
    <n v="50"/>
    <n v="1"/>
    <s v="FST77"/>
    <n v="100"/>
    <n v="0"/>
    <s v="ร้านที่2"/>
    <s v="ส***สา ศ***ุกูล"/>
    <s v="ศรีสะเกษ"/>
    <s v="-"/>
    <s v=""/>
    <s v="30/08/2025 22:08"/>
    <s v="-"/>
    <s v="J&amp;T Express"/>
    <s v="Tiktok"/>
    <s v="tiktok"/>
    <s v=""/>
    <s v="-"/>
    <s v="30/08/2025 22:07"/>
  </r>
  <r>
    <x v="4"/>
    <x v="4"/>
    <n v="50"/>
    <n v="1"/>
    <s v="FST77"/>
    <n v="100"/>
    <n v="0"/>
    <s v="ร้านที่2"/>
    <s v="ส***สา ศ***ุกูล"/>
    <s v="ศรีสะเกษ"/>
    <s v="-"/>
    <s v=""/>
    <s v="30/08/2025 22:08"/>
    <s v="-"/>
    <s v="J&amp;T Express"/>
    <s v="Tiktok"/>
    <s v="tiktok"/>
    <s v=""/>
    <s v="-"/>
    <s v="30/08/2025 22:07"/>
  </r>
  <r>
    <x v="2"/>
    <x v="2"/>
    <n v="50"/>
    <n v="1"/>
    <s v="FST76"/>
    <n v="100"/>
    <n v="0"/>
    <s v="ร้านที่2"/>
    <s v="ส*** บ***ุจันทร์"/>
    <s v="กรุงเทพฯ"/>
    <s v="-"/>
    <s v=""/>
    <s v="30/08/2025 21:58"/>
    <s v="-"/>
    <s v="J&amp;T COD"/>
    <s v="Tiktok"/>
    <s v="จ่ายทีหลัง / COD"/>
    <s v=""/>
    <s v="-"/>
    <s v="30/08/2025 21:58"/>
  </r>
  <r>
    <x v="3"/>
    <x v="3"/>
    <n v="50"/>
    <n v="1"/>
    <s v="FST76"/>
    <n v="100"/>
    <n v="0"/>
    <s v="ร้านที่2"/>
    <s v="ส*** บ***ุจันทร์"/>
    <s v="กรุงเทพฯ"/>
    <s v="-"/>
    <s v=""/>
    <s v="30/08/2025 21:58"/>
    <s v="-"/>
    <s v="J&amp;T COD"/>
    <s v="Tiktok"/>
    <s v="จ่ายทีหลัง / COD"/>
    <s v=""/>
    <s v="-"/>
    <s v="30/08/2025 21:58"/>
  </r>
  <r>
    <x v="4"/>
    <x v="4"/>
    <n v="50"/>
    <n v="1"/>
    <s v="FST76"/>
    <n v="100"/>
    <n v="0"/>
    <s v="ร้านที่2"/>
    <s v="ส*** บ***ุจันทร์"/>
    <s v="กรุงเทพฯ"/>
    <s v="-"/>
    <s v=""/>
    <s v="30/08/2025 21:58"/>
    <s v="-"/>
    <s v="J&amp;T COD"/>
    <s v="Tiktok"/>
    <s v="จ่ายทีหลัง / COD"/>
    <s v=""/>
    <s v="-"/>
    <s v="30/08/2025 21:58"/>
  </r>
  <r>
    <x v="1"/>
    <x v="1"/>
    <n v="33.333333333333336"/>
    <n v="6"/>
    <s v="FST75"/>
    <n v="200"/>
    <n v="0"/>
    <s v="ร้านที่2"/>
    <s v="ส***ิตร์    แ***สม"/>
    <s v="กาญจนบุรี"/>
    <s v="-"/>
    <s v=""/>
    <s v="30/08/2025 21:48"/>
    <s v="-"/>
    <s v="J&amp;T COD"/>
    <s v="Tiktok"/>
    <s v="จ่ายทีหลัง / COD"/>
    <s v=""/>
    <s v="-"/>
    <s v="30/08/2025 21:48"/>
  </r>
  <r>
    <x v="0"/>
    <x v="0"/>
    <n v="68.333333333333329"/>
    <n v="3"/>
    <s v="FST74"/>
    <n v="195"/>
    <n v="0"/>
    <s v="ร้านที่1"/>
    <s v="น******ญ"/>
    <s v="******องนาแซง ตำบลหนองนาแซง อำเภอเมืองชัยภูมิ จังหวัดชัยภูมิ 36000"/>
    <s v="36000"/>
    <s v="63"/>
    <s v="30/08/2025 21:34"/>
    <s v="-"/>
    <s v="Flash Express"/>
    <s v="Shopee"/>
    <s v="shopee"/>
    <s v=""/>
    <s v="-"/>
    <s v="30/08/2025 21:34"/>
  </r>
  <r>
    <x v="1"/>
    <x v="1"/>
    <n v="33.333333333333336"/>
    <n v="3"/>
    <s v="FST73"/>
    <n v="100"/>
    <n v="0"/>
    <s v="ร้านที่2"/>
    <s v="น***"/>
    <s v="เชียงราย"/>
    <s v="-"/>
    <s v=""/>
    <s v="30/08/2025 21:25"/>
    <s v="-"/>
    <s v="J&amp;T COD"/>
    <s v="Tiktok"/>
    <s v="จ่ายทีหลัง / COD"/>
    <s v=""/>
    <s v="-"/>
    <s v="30/08/2025 21:25"/>
  </r>
  <r>
    <x v="5"/>
    <x v="5"/>
    <n v="66.666666666666671"/>
    <n v="3"/>
    <s v="FST72"/>
    <n v="138"/>
    <n v="38"/>
    <s v="ร้านที่4"/>
    <s v="อ***า จ***นนท์"/>
    <s v="ชลบุรี"/>
    <s v="-"/>
    <s v=""/>
    <s v="30/08/2025 21:16"/>
    <s v="-"/>
    <s v="J&amp;T COD"/>
    <s v="Tiktok"/>
    <s v="จ่ายทีหลัง / COD"/>
    <s v=""/>
    <s v="-"/>
    <s v="30/08/2025 21:16"/>
  </r>
  <r>
    <x v="6"/>
    <x v="6"/>
    <n v="45"/>
    <n v="2"/>
    <s v="FST71"/>
    <n v="128"/>
    <n v="38"/>
    <s v="ร้านที่4"/>
    <s v="ศ***ินทร์ เ***อง"/>
    <s v="สตูล"/>
    <s v="-"/>
    <s v=""/>
    <s v="30/08/2025 21:11"/>
    <s v="-"/>
    <s v="J&amp;T COD"/>
    <s v="Tiktok"/>
    <s v="จ่ายทีหลัง / COD"/>
    <s v=""/>
    <s v="-"/>
    <s v="30/08/2025 21:14"/>
  </r>
  <r>
    <x v="1"/>
    <x v="1"/>
    <n v="50"/>
    <n v="6"/>
    <s v="FST70"/>
    <n v="200"/>
    <n v="0"/>
    <s v="ร้านที่2"/>
    <s v="ป***ินท์ ร***ะรงรอง"/>
    <s v="กรุงเทพฯ"/>
    <s v="-"/>
    <s v=""/>
    <s v="30/08/2025 20:56"/>
    <s v="-"/>
    <s v="J&amp;T COD"/>
    <s v="Tiktok"/>
    <s v="จ่ายทีหลัง / COD"/>
    <s v=""/>
    <s v="-"/>
    <s v="30/08/2025 20:56"/>
  </r>
  <r>
    <x v="0"/>
    <x v="0"/>
    <n v="70.5"/>
    <n v="2"/>
    <s v="FST69"/>
    <n v="133"/>
    <n v="0"/>
    <s v="ร้านที่1"/>
    <s v="ร**า"/>
    <s v="******ไฮ, ตำบลหนองตอกแป้น, อำเภอยางตลาด ตำบลหนองตอกแป้น อำเภอยางตลาด จังหวัดกาฬสินธุ์ 46120"/>
    <s v="46120"/>
    <s v="43"/>
    <s v="30/08/2025 20:51"/>
    <s v="-"/>
    <s v="Flash Express"/>
    <s v="Shopee"/>
    <s v="shopee"/>
    <s v=""/>
    <s v="-"/>
    <s v="30/08/2025 20:51"/>
  </r>
  <r>
    <x v="0"/>
    <x v="7"/>
    <n v="10"/>
    <n v="1"/>
    <s v="FST68"/>
    <n v="10"/>
    <n v="0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145879"/>
    <s v="30/08/2025 20:37"/>
    <s v="-"/>
    <s v="Kerry_dropoff"/>
    <s v="Lazada"/>
    <s v="lazada"/>
    <s v=""/>
    <s v="LEXPU0602728242"/>
    <s v="30/08/2025 20:37"/>
  </r>
  <r>
    <x v="1"/>
    <x v="1"/>
    <n v="50"/>
    <n v="6"/>
    <s v="FST67"/>
    <n v="200"/>
    <n v="0"/>
    <s v="ร้านที่2"/>
    <s v="ป***วบ ธ***โณ"/>
    <s v="นครศรีธรรมราช"/>
    <s v="-"/>
    <s v=""/>
    <s v="30/08/2025 20:23"/>
    <s v="-"/>
    <s v="J&amp;T Express"/>
    <s v="Tiktok"/>
    <s v="tiktok"/>
    <s v=""/>
    <s v="-"/>
    <s v="30/08/2025 20:23"/>
  </r>
  <r>
    <x v="1"/>
    <x v="1"/>
    <n v="50"/>
    <n v="6"/>
    <s v="FST66"/>
    <n v="200"/>
    <n v="0"/>
    <s v="ร้านที่2"/>
    <s v="ช***าภา เ***ศิริ"/>
    <s v="นครศรีธรรมราช"/>
    <s v="-"/>
    <s v=""/>
    <s v="30/08/2025 20:14"/>
    <s v="-"/>
    <s v="J&amp;T COD"/>
    <s v="Tiktok"/>
    <s v="จ่ายทีหลัง / COD"/>
    <s v=""/>
    <s v="-"/>
    <s v="30/08/2025 20:14"/>
  </r>
  <r>
    <x v="0"/>
    <x v="7"/>
    <n v="61.6"/>
    <n v="1"/>
    <s v="FST65"/>
    <n v="68.599999999999994"/>
    <n v="7"/>
    <s v="ร้านที่1"/>
    <s v="สกาวรัตน์ เขียวดี"/>
    <s v="422/69 มบ.ฮาบิเทีย เวนต์ ถ.ปัญญาอินทรา · สามวาตะวันตก/ Sam Wa Tawan Tok_x000a__x000a_คลองสามวา/ Klong Sam Waกรุงเทพมหานคร/ Bangkok_x000a_10510"/>
    <s v="10510"/>
    <s v="660818295570"/>
    <s v="30/08/2025 20:08"/>
    <s v="-"/>
    <s v="Kerry_dropoff"/>
    <s v="Lazada"/>
    <s v="lazada"/>
    <s v=""/>
    <s v="LEXPU0602728316"/>
    <s v="30/08/2025 20:08"/>
  </r>
  <r>
    <x v="1"/>
    <x v="1"/>
    <n v="33.333333333333336"/>
    <n v="3"/>
    <s v="FST64"/>
    <n v="100"/>
    <n v="0"/>
    <s v="ร้านที่2"/>
    <s v="ค***องมี ม***่ง"/>
    <s v="สุรินทร์"/>
    <s v="-"/>
    <s v=""/>
    <s v="30/08/2025 19:54"/>
    <s v="-"/>
    <s v="J&amp;T Express"/>
    <s v="Tiktok"/>
    <s v="tiktok"/>
    <s v=""/>
    <s v="-"/>
    <s v="30/08/2025 19:54"/>
  </r>
  <r>
    <x v="1"/>
    <x v="1"/>
    <n v="50"/>
    <n v="6"/>
    <s v="FST63"/>
    <n v="200"/>
    <n v="0"/>
    <s v="ร้านที่2"/>
    <s v="ล***น แ***สง"/>
    <s v="อุดรธานี"/>
    <s v="-"/>
    <s v=""/>
    <s v="30/08/2025 19:44"/>
    <s v="-"/>
    <s v="J&amp;T COD"/>
    <s v="Tiktok"/>
    <s v="จ่ายทีหลัง / COD"/>
    <s v=""/>
    <s v="-"/>
    <s v="30/08/2025 19:44"/>
  </r>
  <r>
    <x v="1"/>
    <x v="1"/>
    <n v="50"/>
    <n v="6"/>
    <s v="FST62"/>
    <n v="200"/>
    <n v="0"/>
    <s v="ร้านที่2"/>
    <s v="แ***ูเปอร์ค่ะ"/>
    <s v="ชลบุรี"/>
    <s v="-"/>
    <s v=""/>
    <s v="30/08/2025 19:40"/>
    <s v="-"/>
    <s v="J&amp;T COD"/>
    <s v="Tiktok"/>
    <s v="จ่ายทีหลัง / COD"/>
    <s v=""/>
    <s v="-"/>
    <s v="30/08/2025 19:40"/>
  </r>
  <r>
    <x v="1"/>
    <x v="1"/>
    <n v="33.333333333333336"/>
    <n v="3"/>
    <s v="FST61"/>
    <n v="100"/>
    <n v="0"/>
    <s v="ร้านที่2"/>
    <s v="ส***ตร"/>
    <s v="กาญจนบุรี"/>
    <s v="-"/>
    <s v=""/>
    <s v="30/08/2025 19:36"/>
    <s v="-"/>
    <s v="J&amp;T COD"/>
    <s v="Tiktok"/>
    <s v="จ่ายทีหลัง / COD"/>
    <s v=""/>
    <s v="-"/>
    <s v="30/08/2025 19:36"/>
  </r>
  <r>
    <x v="7"/>
    <x v="8"/>
    <n v="71"/>
    <n v="2"/>
    <s v="FST60"/>
    <n v="134"/>
    <n v="0"/>
    <s v="ร้านที่1"/>
    <s v="ภ******า"/>
    <s v="******.กำแพงแสน อ.กำแพงแสน 73140 ตำบลกำแพงแสน อำเภอกำแพงแสน จังหวัดนครปฐม 73140"/>
    <s v="73140"/>
    <s v="23"/>
    <s v="30/08/2025 19:32"/>
    <s v="-"/>
    <s v="Express Delivery - ส่งด่วน"/>
    <s v="Shopee"/>
    <s v="shopee"/>
    <s v=""/>
    <s v="-"/>
    <s v="30/08/2025 19:31"/>
  </r>
  <r>
    <x v="1"/>
    <x v="1"/>
    <n v="33.333333333333336"/>
    <n v="3"/>
    <s v="FST59"/>
    <n v="100"/>
    <n v="0"/>
    <s v="ร้านที่2"/>
    <s v="ธ***ภัทร ว***ทองคำ"/>
    <s v="ชลบุรี"/>
    <s v="-"/>
    <s v=""/>
    <s v="30/08/2025 19:27"/>
    <s v="-"/>
    <s v="J&amp;T COD"/>
    <s v="Tiktok"/>
    <s v="จ่ายทีหลัง / COD"/>
    <s v=""/>
    <s v="-"/>
    <s v="30/08/2025 19:27"/>
  </r>
  <r>
    <x v="6"/>
    <x v="6"/>
    <n v="33.333333333333336"/>
    <n v="6"/>
    <s v="FST58"/>
    <n v="200"/>
    <n v="0"/>
    <s v="ร้านที่4"/>
    <s v="ว***ศิริ ว***กำเนิด"/>
    <s v="ประจวบคีรีขันธ์"/>
    <s v="-"/>
    <s v=""/>
    <s v="30/08/2025 19:14"/>
    <s v="-"/>
    <s v="J&amp;T COD"/>
    <s v="Tiktok"/>
    <s v="จ่ายทีหลัง / COD"/>
    <s v=""/>
    <s v="-"/>
    <s v="30/08/2025 19:14"/>
  </r>
  <r>
    <x v="6"/>
    <x v="6"/>
    <n v="27.5"/>
    <n v="4"/>
    <s v="FST55"/>
    <n v="156"/>
    <n v="0"/>
    <s v="ร้านที่1"/>
    <s v="น******ี"/>
    <s v="******ัพทัน จ.อุทัยธานี ตำบลหนองกระทุ่ม อำเภอทัพทัน จังหวัดอุทัยธานี 61120"/>
    <s v="61120"/>
    <s v="48"/>
    <s v="30/08/2025 18:52"/>
    <s v="-"/>
    <s v="SPX Express"/>
    <s v="Shopee"/>
    <s v="shopee"/>
    <s v=""/>
    <s v="-"/>
    <s v="30/08/2025 18:52"/>
  </r>
  <r>
    <x v="1"/>
    <x v="1"/>
    <n v="33.333333333333336"/>
    <n v="3"/>
    <s v="FST54"/>
    <n v="100"/>
    <n v="0"/>
    <s v="ร้านที่2"/>
    <s v="เ***นภา ส***ะเล"/>
    <s v="กำแพงเพชร"/>
    <s v="-"/>
    <s v=""/>
    <s v="30/08/2025 18:33"/>
    <s v="-"/>
    <s v="J&amp;T Express"/>
    <s v="Tiktok"/>
    <s v="tiktok"/>
    <s v=""/>
    <s v="-"/>
    <s v="30/08/2025 18:33"/>
  </r>
  <r>
    <x v="6"/>
    <x v="6"/>
    <n v="27.5"/>
    <n v="4"/>
    <s v="FST53"/>
    <n v="135"/>
    <n v="0"/>
    <s v="ร้านที่2"/>
    <s v="น***าว  น***พร  ศ***วงค์"/>
    <s v="หนองคาย"/>
    <s v="-"/>
    <s v=""/>
    <s v="30/08/2025 18:33"/>
    <s v="-"/>
    <s v="J&amp;T Express"/>
    <s v="Tiktok"/>
    <s v="tiktok"/>
    <s v=""/>
    <s v="-"/>
    <s v="30/08/2025 18:32"/>
  </r>
  <r>
    <x v="8"/>
    <x v="9"/>
    <n v="54.5"/>
    <n v="2"/>
    <s v="FST51"/>
    <n v="9"/>
    <n v="0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148709"/>
    <s v="30/08/2025 18:23"/>
    <s v="-"/>
    <s v="Kerry_dropoff"/>
    <s v="Lazada"/>
    <s v="lazada"/>
    <s v=""/>
    <s v="LEXPU0602727223"/>
    <s v="30/08/2025 18:23"/>
  </r>
  <r>
    <x v="2"/>
    <x v="2"/>
    <n v="50"/>
    <n v="1"/>
    <s v="FST50"/>
    <n v="100"/>
    <n v="0"/>
    <s v="ร้านที่2"/>
    <s v="ต***ภรณ์ ส***งภพ"/>
    <s v="สุโขทัย"/>
    <s v="-"/>
    <s v=""/>
    <s v="30/08/2025 18:10"/>
    <s v="-"/>
    <s v="J&amp;T COD"/>
    <s v="Tiktok"/>
    <s v="จ่ายทีหลัง / COD"/>
    <s v=""/>
    <s v="-"/>
    <s v="30/08/2025 18:10"/>
  </r>
  <r>
    <x v="3"/>
    <x v="3"/>
    <n v="50"/>
    <n v="1"/>
    <s v="FST50"/>
    <n v="100"/>
    <n v="0"/>
    <s v="ร้านที่2"/>
    <s v="ต***ภรณ์ ส***งภพ"/>
    <s v="สุโขทัย"/>
    <s v="-"/>
    <s v=""/>
    <s v="30/08/2025 18:10"/>
    <s v="-"/>
    <s v="J&amp;T COD"/>
    <s v="Tiktok"/>
    <s v="จ่ายทีหลัง / COD"/>
    <s v=""/>
    <s v="-"/>
    <s v="30/08/2025 18:10"/>
  </r>
  <r>
    <x v="4"/>
    <x v="4"/>
    <n v="50"/>
    <n v="1"/>
    <s v="FST50"/>
    <n v="100"/>
    <n v="0"/>
    <s v="ร้านที่2"/>
    <s v="ต***ภรณ์ ส***งภพ"/>
    <s v="สุโขทัย"/>
    <s v="-"/>
    <s v=""/>
    <s v="30/08/2025 18:10"/>
    <s v="-"/>
    <s v="J&amp;T COD"/>
    <s v="Tiktok"/>
    <s v="จ่ายทีหลัง / COD"/>
    <s v=""/>
    <s v="-"/>
    <s v="30/08/2025 18:10"/>
  </r>
  <r>
    <x v="1"/>
    <x v="1"/>
    <n v="33.333333333333336"/>
    <n v="3"/>
    <s v="FST49"/>
    <n v="100"/>
    <n v="0"/>
    <s v="ร้านที่2"/>
    <s v="ส***จ   ท***สุภา​"/>
    <s v="เทศบาลนครนครสวรรค์"/>
    <s v="-"/>
    <s v=""/>
    <s v="30/08/2025 18:00"/>
    <s v="-"/>
    <s v="J&amp;T COD"/>
    <s v="Tiktok"/>
    <s v="จ่ายทีหลัง / COD"/>
    <s v=""/>
    <s v="-"/>
    <s v="30/08/2025 18:00"/>
  </r>
  <r>
    <x v="9"/>
    <x v="10"/>
    <n v="80"/>
    <n v="1"/>
    <s v="FST48"/>
    <n v="80"/>
    <n v="0"/>
    <s v="ร้านที่1"/>
    <s v="ก******ง"/>
    <s v="******สือเหลือง ตำบลดงเสือเหลือง อำเภอโพธิ์ประทับช้าง จังหวัดพิจิตร 66190"/>
    <s v="66190"/>
    <s v="94"/>
    <s v="30/08/2025 17:59"/>
    <s v="-"/>
    <s v="Flash Express"/>
    <s v="Shopee"/>
    <s v="shopee"/>
    <s v=""/>
    <s v="-"/>
    <s v="30/08/2025 17:59"/>
  </r>
  <r>
    <x v="0"/>
    <x v="0"/>
    <n v="72"/>
    <n v="1"/>
    <s v="FST47"/>
    <n v="72"/>
    <n v="0"/>
    <s v="ร้านที่1"/>
    <s v="ห******์"/>
    <s v="******ขต จ.ฉะเชิงเทรา ตำบลลาดกระทิง อำเภอสนามชัยเขต จังหวัดฉะเชิงเทรา 24160"/>
    <s v="24160"/>
    <s v="40"/>
    <s v="30/08/2025 17:52"/>
    <s v="-"/>
    <s v="SPX Express"/>
    <s v="Shopee"/>
    <s v="shopee"/>
    <s v=""/>
    <s v="-"/>
    <s v="30/08/2025 17:52"/>
  </r>
  <r>
    <x v="10"/>
    <x v="11"/>
    <n v="10"/>
    <n v="20"/>
    <s v="FST46"/>
    <n v="184"/>
    <n v="0"/>
    <s v="ร้านที่1"/>
    <s v="จ******์"/>
    <s v="******ลกุงเก่า ตำบลกุงเก่า อำเภอท่าคันโท จังหวัดกาฬสินธุ์ 46190"/>
    <s v="46190"/>
    <s v="56"/>
    <s v="30/08/2025 17:45"/>
    <s v="-"/>
    <s v="SPX Express"/>
    <s v="Shopee"/>
    <s v="shopee"/>
    <s v=""/>
    <s v="-"/>
    <s v="30/08/2025 17:44"/>
  </r>
  <r>
    <x v="1"/>
    <x v="1"/>
    <n v="50"/>
    <n v="6"/>
    <s v="FST45"/>
    <n v="200"/>
    <n v="0"/>
    <s v="ร้านที่2"/>
    <s v="ด***ี"/>
    <s v="กรุงเทพฯ"/>
    <s v="-"/>
    <s v=""/>
    <s v="30/08/2025 17:41"/>
    <s v="-"/>
    <s v="J&amp;T COD"/>
    <s v="Tiktok"/>
    <s v="จ่ายทีหลัง / COD"/>
    <s v=""/>
    <s v="-"/>
    <s v="30/08/2025 17:41"/>
  </r>
  <r>
    <x v="11"/>
    <x v="12"/>
    <n v="66.333333333333329"/>
    <n v="12"/>
    <s v="FST44"/>
    <n v="850"/>
    <n v="0"/>
    <s v="ร้านที่1"/>
    <s v="ณ******ศ"/>
    <s v="******ี่ 63/ข, หมู่ที่ 6, ตำบลบางปลากด, อำเภอป่าโมก ตำบลบางปลากด อำเภอป่าโมก จังหวัดอ่างทอง 14130"/>
    <s v="14130"/>
    <s v="55"/>
    <s v="30/08/2025 18:08"/>
    <s v="-"/>
    <s v="SPX Express"/>
    <s v="Shopee"/>
    <s v="shopee"/>
    <s v=""/>
    <s v="-"/>
    <s v="30/08/2025 17:38"/>
  </r>
  <r>
    <x v="1"/>
    <x v="1"/>
    <n v="50"/>
    <n v="6"/>
    <s v="FST43"/>
    <n v="200"/>
    <n v="0"/>
    <s v="ร้านที่2"/>
    <s v="j***hjdjsj"/>
    <s v="นครปฐม"/>
    <s v="-"/>
    <s v=""/>
    <s v="30/08/2025 17:09"/>
    <s v="-"/>
    <s v="J&amp;T COD"/>
    <s v="Tiktok"/>
    <s v="จ่ายทีหลัง / COD"/>
    <s v=""/>
    <s v="-"/>
    <s v="30/08/2025 17:09"/>
  </r>
  <r>
    <x v="6"/>
    <x v="6"/>
    <n v="35"/>
    <n v="8"/>
    <s v="FST42"/>
    <n v="328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60"/>
    <s v="30/08/2025 17:34"/>
    <s v="-"/>
    <s v="SPX Express"/>
    <s v="Shopee"/>
    <s v="shopee"/>
    <s v=""/>
    <s v="-"/>
    <s v="30/08/2025 17:04"/>
  </r>
  <r>
    <x v="12"/>
    <x v="13"/>
    <n v="50"/>
    <n v="1"/>
    <s v="FST41"/>
    <n v="85"/>
    <n v="35"/>
    <s v="ร้านที่1"/>
    <s v="k*d"/>
    <s v="******แยก22 แขวงวังทองหลาง แขวงวังทองหลาง เขตวังทองหลาง จังหวัดกรุงเทพมหานคร 10310"/>
    <s v="10310"/>
    <s v="60"/>
    <s v="30/08/2025 17:04"/>
    <s v="-"/>
    <s v="SPX Express"/>
    <s v="Shopee"/>
    <s v="shopee"/>
    <s v=""/>
    <s v="TH256727488380F"/>
    <s v="30/08/2025 17:03"/>
  </r>
  <r>
    <x v="4"/>
    <x v="4"/>
    <n v="60"/>
    <n v="3"/>
    <s v="FST40"/>
    <n v="180"/>
    <n v="0"/>
    <s v="ร้านที่2"/>
    <s v="ส***รษา"/>
    <s v="เพชรบูรณ์"/>
    <s v="-"/>
    <s v=""/>
    <s v="30/08/2025 17:03"/>
    <s v="-"/>
    <s v="J&amp;T Express"/>
    <s v="Tiktok"/>
    <s v="tiktok"/>
    <s v=""/>
    <s v="-"/>
    <s v="30/08/2025 17:03"/>
  </r>
  <r>
    <x v="0"/>
    <x v="0"/>
    <n v="70.5"/>
    <n v="2"/>
    <s v="FST39"/>
    <n v="133"/>
    <n v="0"/>
    <s v="ร้านที่1"/>
    <s v="ร******์"/>
    <s v="******6 ซอยไทรม้า ต.บางรักน้อย อ.เมือง นนทบุรี 11000 ตำบลบางรักน้อย อำเภอเมืองนนทบุรี จังหวัดนนทบุรี 11000"/>
    <s v="11000"/>
    <s v="90"/>
    <s v="30/08/2025 16:57"/>
    <s v="-"/>
    <s v="SPX Express"/>
    <s v="Shopee"/>
    <s v="shopee"/>
    <s v=""/>
    <s v="-"/>
    <s v="30/08/2025 16:57"/>
  </r>
  <r>
    <x v="13"/>
    <x v="14"/>
    <n v="139"/>
    <n v="1"/>
    <s v="FST38"/>
    <n v="215"/>
    <n v="0"/>
    <s v="ร้านที่10"/>
    <s v="ส่ง คุณกมลทิพย์ ชัยยงยุทธ"/>
    <s v="7/3 ซ.วุฒากาศ 26 ถ.วุฒากาศ_x000a_แขวงบางค้อ เขตจอมทอง_x000a_กรุงเทพ  10150"/>
    <s v="10150"/>
    <s v="0868817848"/>
    <s v="30/08/2025 16:43"/>
    <s v="raweewan5499@gmail.com"/>
    <s v="EMS"/>
    <s v="facebook"/>
    <s v="กสิกร"/>
    <s v=""/>
    <s v="-"/>
    <s v="30/08/2025 16:50"/>
  </r>
  <r>
    <x v="14"/>
    <x v="15"/>
    <n v="139"/>
    <n v="1"/>
    <s v="FST38"/>
    <n v="215"/>
    <n v="0"/>
    <s v="ร้านที่10"/>
    <s v="ส่ง คุณกมลทิพย์ ชัยยงยุทธ"/>
    <s v="7/3 ซ.วุฒากาศ 26 ถ.วุฒากาศ_x000a_แขวงบางค้อ เขตจอมทอง_x000a_กรุงเทพ  10150"/>
    <s v="10150"/>
    <s v="0868817848"/>
    <s v="30/08/2025 16:43"/>
    <s v="raweewan5499@gmail.com"/>
    <s v="EMS"/>
    <s v="facebook"/>
    <s v="กสิกร"/>
    <s v=""/>
    <s v="-"/>
    <s v="30/08/2025 16:50"/>
  </r>
  <r>
    <x v="0"/>
    <x v="0"/>
    <n v="68.333333333333329"/>
    <n v="3"/>
    <s v="FST37"/>
    <n v="197"/>
    <n v="0"/>
    <s v="ร้านที่1"/>
    <s v="ค******ำ"/>
    <s v="****** ต. หินโคน อ.จักราช จ.นครราชสีมา ตำบลหินโคน อำเภอจักราช จังหวัดนครราชสีมา 30230"/>
    <s v="30230"/>
    <s v="10"/>
    <s v="30/08/2025 16:46"/>
    <s v="-"/>
    <s v="Flash Express"/>
    <s v="Shopee"/>
    <s v="shopee"/>
    <s v=""/>
    <s v="-"/>
    <s v="30/08/2025 16:46"/>
  </r>
  <r>
    <x v="0"/>
    <x v="0"/>
    <n v="80"/>
    <n v="6"/>
    <s v="FST36"/>
    <n v="515"/>
    <n v="35"/>
    <s v="ร้านที่1"/>
    <s v="กันตกนิษฐ์ พาเขียว(ธนะวัง)"/>
    <s v="ที่อยู่_x000a_รพ.ปัว (โทรนัดรับได้ตลอด.24ขม) ตึกผู้ป่วยนอก ตำบลวรนคร อำเภอปัว น่าน55120"/>
    <s v="55120"/>
    <s v="0612686779"/>
    <s v="30/08/2025 10:59"/>
    <s v="raweewan5499@gmail.com"/>
    <s v="EMS"/>
    <s v="line_oa"/>
    <s v="กสิกร"/>
    <s v=""/>
    <s v="-"/>
    <s v="30/08/2025 16:45"/>
  </r>
  <r>
    <x v="9"/>
    <x v="10"/>
    <n v="83.333333333333329"/>
    <n v="3"/>
    <s v="FST35"/>
    <n v="259"/>
    <n v="0"/>
    <s v="ร้านที่2"/>
    <s v="ว***า อ***ัน"/>
    <s v="Samut Prakan"/>
    <s v="-"/>
    <s v=""/>
    <s v="30/08/2025 16:40"/>
    <s v="-"/>
    <s v="J&amp;T COD"/>
    <s v="Tiktok"/>
    <s v="จ่ายทีหลัง / COD"/>
    <s v=""/>
    <s v="-"/>
    <s v="30/08/2025 16:40"/>
  </r>
  <r>
    <x v="14"/>
    <x v="15"/>
    <n v="139"/>
    <n v="2"/>
    <s v="FST34"/>
    <n v="215"/>
    <n v="0"/>
    <s v="ร้านที่10"/>
    <s v="คุณอุษณีย์ สนธิเณร"/>
    <s v="349/17ม.3 ต.โพธิ์พระนาอ.เมืองฯจ.สุพรรณบุรี 72000"/>
    <s v="72000"/>
    <s v="0615420992"/>
    <s v="30/08/2025 16:39"/>
    <s v="raweewan5499@gmail.com"/>
    <s v="EMS COD"/>
    <s v="facebook"/>
    <s v="กสิกร"/>
    <s v=""/>
    <s v="-"/>
    <s v="30/08/2025 16:38"/>
  </r>
  <r>
    <x v="15"/>
    <x v="16"/>
    <n v="65"/>
    <n v="1"/>
    <s v="FST33"/>
    <n v="219"/>
    <n v="20"/>
    <s v="ร้านที่10"/>
    <s v="นวภัสร์ ธรรมณัฐนันท์"/>
    <s v="110 หมู่3 ต.ราษฎร์นิยม_x000a_อ.ไทรน้อย จ.นนทบุรี 11150"/>
    <s v="11150"/>
    <s v="0959642249"/>
    <s v="30/08/2025 16:38"/>
    <s v="raweewan5499@gmail.com"/>
    <s v="EMS COD"/>
    <s v="facebook"/>
    <s v="กสิกร"/>
    <s v=""/>
    <s v="-"/>
    <s v="30/08/2025 16:37"/>
  </r>
  <r>
    <x v="16"/>
    <x v="17"/>
    <n v="65"/>
    <n v="1"/>
    <s v="FST33"/>
    <n v="219"/>
    <n v="20"/>
    <s v="ร้านที่10"/>
    <s v="นวภัสร์ ธรรมณัฐนันท์"/>
    <s v="110 หมู่3 ต.ราษฎร์นิยม_x000a_อ.ไทรน้อย จ.นนทบุรี 11150"/>
    <s v="11150"/>
    <s v="0959642249"/>
    <s v="30/08/2025 16:38"/>
    <s v="raweewan5499@gmail.com"/>
    <s v="EMS COD"/>
    <s v="facebook"/>
    <s v="กสิกร"/>
    <s v=""/>
    <s v="-"/>
    <s v="30/08/2025 16:37"/>
  </r>
  <r>
    <x v="17"/>
    <x v="18"/>
    <n v="65"/>
    <n v="1"/>
    <s v="FST33"/>
    <n v="219"/>
    <n v="20"/>
    <s v="ร้านที่10"/>
    <s v="นวภัสร์ ธรรมณัฐนันท์"/>
    <s v="110 หมู่3 ต.ราษฎร์นิยม_x000a_อ.ไทรน้อย จ.นนทบุรี 11150"/>
    <s v="11150"/>
    <s v="0959642249"/>
    <s v="30/08/2025 16:38"/>
    <s v="raweewan5499@gmail.com"/>
    <s v="EMS COD"/>
    <s v="facebook"/>
    <s v="กสิกร"/>
    <s v=""/>
    <s v="-"/>
    <s v="30/08/2025 16:37"/>
  </r>
  <r>
    <x v="8"/>
    <x v="9"/>
    <n v="65"/>
    <n v="1"/>
    <s v="FST33"/>
    <n v="219"/>
    <n v="20"/>
    <s v="ร้านที่10"/>
    <s v="นวภัสร์ ธรรมณัฐนันท์"/>
    <s v="110 หมู่3 ต.ราษฎร์นิยม_x000a_อ.ไทรน้อย จ.นนทบุรี 11150"/>
    <s v="11150"/>
    <s v="0959642249"/>
    <s v="30/08/2025 16:38"/>
    <s v="raweewan5499@gmail.com"/>
    <s v="EMS COD"/>
    <s v="facebook"/>
    <s v="กสิกร"/>
    <s v=""/>
    <s v="-"/>
    <s v="30/08/2025 16:37"/>
  </r>
  <r>
    <x v="14"/>
    <x v="15"/>
    <n v="139"/>
    <n v="2"/>
    <s v="FST32"/>
    <n v="215"/>
    <n v="0"/>
    <s v="ร้านที่10"/>
    <s v="Sunun Nun"/>
    <s v="48/23_x000a_ม.3_x000a_เกาะขนุน_x000a_พนมสารคาม_x000a_ฉะเชิงเทรา 24120"/>
    <s v="24120"/>
    <s v="0923792723"/>
    <s v="30/08/2025 16:36"/>
    <s v="raweewan5499@gmail.com"/>
    <s v="EMS COD"/>
    <s v="facebook"/>
    <s v="กสิกร"/>
    <s v=""/>
    <s v="-"/>
    <s v="30/08/2025 16:36"/>
  </r>
  <r>
    <x v="0"/>
    <x v="0"/>
    <n v="100"/>
    <n v="2"/>
    <s v="FST31"/>
    <n v="200"/>
    <n v="0"/>
    <s v="ร้านที่10"/>
    <s v="จำปา"/>
    <s v="43หมู่4  ต สวนกล้วย   อ  บ้านโป่ง   จ ราชบุรื      ศูนย์กลาง 70110"/>
    <s v="70110"/>
    <s v="0861714003"/>
    <s v="30/08/2025 15:13"/>
    <s v="raweewan5499@gmail.com"/>
    <s v="EMS"/>
    <s v="facebook"/>
    <s v="กสิกร"/>
    <s v=""/>
    <s v="-"/>
    <s v="30/08/2025 16:35"/>
  </r>
  <r>
    <x v="14"/>
    <x v="15"/>
    <n v="139"/>
    <n v="2"/>
    <s v="FST30"/>
    <n v="215"/>
    <n v="0"/>
    <s v="ร้านที่10"/>
    <s v="แอน"/>
    <s v="112ม.8 ต.โนนแดง อ.บ้านเขว้า จ.ชัยภุมิ _x000a_(ฟาร์มหมูแสงทองปศุสัตว์หลัง อบตโนนแดง) 36170"/>
    <s v="36170"/>
    <s v="0837108969"/>
    <s v="30/08/2025 16:34"/>
    <s v="raweewan5499@gmail.com"/>
    <s v="EMS COD"/>
    <s v="facebook"/>
    <s v="กสิกร"/>
    <s v=""/>
    <s v="-"/>
    <s v="30/08/2025 16:33"/>
  </r>
  <r>
    <x v="9"/>
    <x v="19"/>
    <n v="120"/>
    <n v="1"/>
    <s v="FST29"/>
    <n v="95"/>
    <n v="0"/>
    <s v="ร้านที่2"/>
    <s v="ท***าศ บ***า"/>
    <s v="นนทบุรี"/>
    <s v="-"/>
    <s v=""/>
    <s v="30/08/2025 16:13"/>
    <s v="-"/>
    <s v="Flash Express Thailand"/>
    <s v="Tiktok"/>
    <s v="tiktok"/>
    <s v=""/>
    <s v="-"/>
    <s v="30/08/2025 16:13"/>
  </r>
  <r>
    <x v="1"/>
    <x v="1"/>
    <n v="50"/>
    <n v="6"/>
    <s v="FST28"/>
    <n v="200"/>
    <n v="0"/>
    <s v="ร้านที่2"/>
    <s v=""/>
    <s v=""/>
    <s v="-"/>
    <s v=""/>
    <s v="-"/>
    <s v="-"/>
    <s v="Standard shipping"/>
    <s v="Tiktok"/>
    <s v="-"/>
    <s v=""/>
    <s v="-"/>
    <s v="30/08/2025 16:00"/>
  </r>
  <r>
    <x v="1"/>
    <x v="1"/>
    <n v="33.333333333333336"/>
    <n v="3"/>
    <s v="FST27"/>
    <n v="100"/>
    <n v="0"/>
    <s v="ร้านที่2"/>
    <s v="ร***ดา ว***ษขลา"/>
    <s v="ปราจีนบุรี"/>
    <s v="-"/>
    <s v=""/>
    <s v="30/08/2025 15:59"/>
    <s v="-"/>
    <s v="J&amp;T COD"/>
    <s v="Tiktok"/>
    <s v="จ่ายทีหลัง / COD"/>
    <s v=""/>
    <s v="-"/>
    <s v="30/08/2025 15:59"/>
  </r>
  <r>
    <x v="0"/>
    <x v="0"/>
    <n v="66.333333333333329"/>
    <n v="3"/>
    <s v="FST25"/>
    <n v="259"/>
    <n v="0"/>
    <s v="ร้านที่2"/>
    <s v="น***มล  เ***ผล ค***้อม จ***ี่เนย"/>
    <s v="เพชรบูรณ์"/>
    <s v="-"/>
    <s v=""/>
    <s v="30/08/2025 15:58"/>
    <s v="-"/>
    <s v="J&amp;T Express"/>
    <s v="Tiktok"/>
    <s v="tiktok"/>
    <s v="ขอให้ทานให้อร่อยนะคะ คิดถึงทุกคนเลยนะคะ🤍"/>
    <s v="-"/>
    <s v="30/08/2025 15:54"/>
  </r>
  <r>
    <x v="12"/>
    <x v="13"/>
    <n v="66.666666666666671"/>
    <n v="3"/>
    <s v="FST23"/>
    <n v="200"/>
    <n v="0"/>
    <s v="ร้านที่2"/>
    <s v="ส***า เ***ยวธัญการณ์"/>
    <s v="อุทัยธานี"/>
    <s v="-"/>
    <s v=""/>
    <s v="30/08/2025 15:43"/>
    <s v="-"/>
    <s v="J&amp;T Express"/>
    <s v="Tiktok"/>
    <s v="tiktok"/>
    <s v=""/>
    <s v="-"/>
    <s v="30/08/2025 15:42"/>
  </r>
  <r>
    <x v="1"/>
    <x v="1"/>
    <n v="33.333333333333336"/>
    <n v="3"/>
    <s v="FST23"/>
    <n v="200"/>
    <n v="0"/>
    <s v="ร้านที่2"/>
    <s v="ส***า เ***ยวธัญการณ์"/>
    <s v="อุทัยธานี"/>
    <s v="-"/>
    <s v=""/>
    <s v="30/08/2025 15:43"/>
    <s v="-"/>
    <s v="J&amp;T Express"/>
    <s v="Tiktok"/>
    <s v="tiktok"/>
    <s v=""/>
    <s v="-"/>
    <s v="30/08/2025 15:42"/>
  </r>
  <r>
    <x v="5"/>
    <x v="5"/>
    <n v="66.666666666666671"/>
    <n v="6"/>
    <s v="FST21"/>
    <n v="200"/>
    <n v="0"/>
    <s v="ร้านที่2"/>
    <s v="ต***พร ร***ีใส"/>
    <s v="หนองคาย"/>
    <s v="-"/>
    <s v=""/>
    <s v="30/08/2025 15:26"/>
    <s v="-"/>
    <s v="J&amp;T COD"/>
    <s v="Tiktok"/>
    <s v="จ่ายทีหลัง / COD"/>
    <s v=""/>
    <s v="-"/>
    <s v="30/08/2025 15:26"/>
  </r>
  <r>
    <x v="1"/>
    <x v="1"/>
    <n v="50"/>
    <n v="6"/>
    <s v="FST20"/>
    <n v="200"/>
    <n v="0"/>
    <s v="ร้านที่2"/>
    <s v="ส***ชนนี ช***วัสดิ์"/>
    <s v="ลำปาง"/>
    <s v="-"/>
    <s v=""/>
    <s v="30/08/2025 15:25"/>
    <s v="-"/>
    <s v="J&amp;T COD"/>
    <s v="Tiktok"/>
    <s v="จ่ายทีหลัง / COD"/>
    <s v=""/>
    <s v="-"/>
    <s v="30/08/2025 15:25"/>
  </r>
  <r>
    <x v="0"/>
    <x v="7"/>
    <n v="61.6"/>
    <n v="1"/>
    <s v="FST19"/>
    <n v="68.599999999999994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30/08/2025 15:17"/>
    <s v="-"/>
    <s v="Kerry_dropoff"/>
    <s v="Lazada"/>
    <s v="lazada"/>
    <s v=""/>
    <s v="LEXPU0602728038"/>
    <s v="30/08/2025 15:17"/>
  </r>
  <r>
    <x v="8"/>
    <x v="9"/>
    <n v="54.5"/>
    <n v="2"/>
    <s v="FST18"/>
    <n v="68.599999999999994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30/08/2025 15:14"/>
    <s v="-"/>
    <s v="Kerry_dropoff"/>
    <s v="Lazada"/>
    <s v="lazada"/>
    <s v=""/>
    <s v="LEXPU0602727484"/>
    <s v="30/08/2025 15:14"/>
  </r>
  <r>
    <x v="1"/>
    <x v="1"/>
    <n v="50"/>
    <n v="6"/>
    <s v="FST17"/>
    <n v="200"/>
    <n v="0"/>
    <s v="ร้านที่2"/>
    <s v="พ***ว์ พ***าอางกุล"/>
    <s v="กรุงเทพฯ"/>
    <s v="-"/>
    <s v=""/>
    <s v="30/08/2025 15:11"/>
    <s v="-"/>
    <s v="J&amp;T COD"/>
    <s v="Tiktok"/>
    <s v="จ่ายทีหลัง / COD"/>
    <s v=""/>
    <s v="-"/>
    <s v="30/08/2025 15:11"/>
  </r>
  <r>
    <x v="9"/>
    <x v="10"/>
    <n v="66"/>
    <n v="1"/>
    <s v="FST16"/>
    <n v="222"/>
    <n v="0"/>
    <s v="ร้านที่1"/>
    <s v="ส******้"/>
    <s v="******ูมิจังหวัดร้อยเอ็ด ตำบลเหล่าน้อย อำเภอเสลภูมิ จังหวัดร้อยเอ็ด 45120"/>
    <s v="45120"/>
    <s v="25"/>
    <s v="30/08/2025 15:08"/>
    <s v="-"/>
    <s v="SPX Express"/>
    <s v="Shopee"/>
    <s v="shopee"/>
    <s v=""/>
    <s v="-"/>
    <s v="30/08/2025 15:08"/>
  </r>
  <r>
    <x v="11"/>
    <x v="12"/>
    <n v="66"/>
    <n v="1"/>
    <s v="FST16"/>
    <n v="222"/>
    <n v="0"/>
    <s v="ร้านที่1"/>
    <s v="ส******้"/>
    <s v="******ูมิจังหวัดร้อยเอ็ด ตำบลเหล่าน้อย อำเภอเสลภูมิ จังหวัดร้อยเอ็ด 45120"/>
    <s v="45120"/>
    <s v="25"/>
    <s v="30/08/2025 15:08"/>
    <s v="-"/>
    <s v="SPX Express"/>
    <s v="Shopee"/>
    <s v="shopee"/>
    <s v=""/>
    <s v="-"/>
    <s v="30/08/2025 15:08"/>
  </r>
  <r>
    <x v="0"/>
    <x v="0"/>
    <n v="67"/>
    <n v="1"/>
    <s v="FST16"/>
    <n v="222"/>
    <n v="0"/>
    <s v="ร้านที่1"/>
    <s v="ส******้"/>
    <s v="******ูมิจังหวัดร้อยเอ็ด ตำบลเหล่าน้อย อำเภอเสลภูมิ จังหวัดร้อยเอ็ด 45120"/>
    <s v="45120"/>
    <s v="25"/>
    <s v="30/08/2025 15:08"/>
    <s v="-"/>
    <s v="SPX Express"/>
    <s v="Shopee"/>
    <s v="shopee"/>
    <s v=""/>
    <s v="-"/>
    <s v="30/08/2025 15:08"/>
  </r>
  <r>
    <x v="6"/>
    <x v="6"/>
    <n v="27.5"/>
    <n v="8"/>
    <s v="FST14"/>
    <n v="270"/>
    <n v="0"/>
    <s v="ร้านที่2"/>
    <s v="ว***นา"/>
    <s v="สระบุรี"/>
    <s v="-"/>
    <s v=""/>
    <s v="30/08/2025 14:59"/>
    <s v="-"/>
    <s v="J&amp;T COD"/>
    <s v="Tiktok"/>
    <s v="จ่ายทีหลัง / COD"/>
    <s v=""/>
    <s v="-"/>
    <s v="30/08/2025 14:59"/>
  </r>
  <r>
    <x v="1"/>
    <x v="1"/>
    <n v="33.333333333333336"/>
    <n v="3"/>
    <s v="FST13"/>
    <n v="100"/>
    <n v="0"/>
    <s v="ร้านที่2"/>
    <s v="ณ***​ ส***ี"/>
    <s v="เทศบาลนครนครปฐม"/>
    <s v="-"/>
    <s v=""/>
    <s v="30/08/2025 14:58"/>
    <s v="-"/>
    <s v="J&amp;T COD"/>
    <s v="Tiktok"/>
    <s v="จ่ายทีหลัง / COD"/>
    <s v=""/>
    <s v="-"/>
    <s v="30/08/2025 14:58"/>
  </r>
  <r>
    <x v="0"/>
    <x v="20"/>
    <n v="61.6"/>
    <n v="1"/>
    <s v="FST12"/>
    <n v="145.6"/>
    <n v="7"/>
    <s v="ร้านที่3"/>
    <s v="เสาวนีย์"/>
    <s v="50/96 ม.มัณฑนา ซ.กรุงเทพกรีฑา7 ถ.กรุงเทพกรีฑา · หัวหมาก/ Hua Mak_x000a__x000a_บางกะปิ/ Bang Kapiกรุงเทพมหานคร/ Bangkok_x000a_10240"/>
    <s v="10240"/>
    <s v="660647485943"/>
    <s v="30/08/2025 14:55"/>
    <s v="-"/>
    <s v="Kerry_dropoff"/>
    <s v="Lazada"/>
    <s v="lazada"/>
    <s v=""/>
    <s v="-"/>
    <s v="30/08/2025 14:55"/>
  </r>
  <r>
    <x v="9"/>
    <x v="21"/>
    <n v="77"/>
    <n v="1"/>
    <s v="FST12"/>
    <n v="145.6"/>
    <n v="7"/>
    <s v="ร้านที่3"/>
    <s v="เสาวนีย์"/>
    <s v="50/96 ม.มัณฑนา ซ.กรุงเทพกรีฑา7 ถ.กรุงเทพกรีฑา · หัวหมาก/ Hua Mak_x000a__x000a_บางกะปิ/ Bang Kapiกรุงเทพมหานคร/ Bangkok_x000a_10240"/>
    <s v="10240"/>
    <s v="660647485943"/>
    <s v="30/08/2025 14:55"/>
    <s v="-"/>
    <s v="Kerry_dropoff"/>
    <s v="Lazada"/>
    <s v="lazada"/>
    <s v=""/>
    <s v="-"/>
    <s v="30/08/2025 14:55"/>
  </r>
  <r>
    <x v="6"/>
    <x v="6"/>
    <n v="27.5"/>
    <n v="4"/>
    <s v="FST10"/>
    <n v="156"/>
    <n v="0"/>
    <s v="ร้านที่1"/>
    <s v="ด******น"/>
    <s v="******ช้างแรก อำเภอบางสะพานน้อย จังหวัดประจวบคีรีขันธ์ 77170"/>
    <s v="77170"/>
    <s v="83"/>
    <s v="30/08/2025 15:19"/>
    <s v="-"/>
    <s v="SPX Express"/>
    <s v="Shopee"/>
    <s v="shopee"/>
    <s v=""/>
    <s v="-"/>
    <s v="30/08/2025 14:49"/>
  </r>
  <r>
    <x v="1"/>
    <x v="1"/>
    <n v="50"/>
    <n v="6"/>
    <s v="FST9"/>
    <n v="200"/>
    <n v="0"/>
    <s v="ร้านที่2"/>
    <s v=""/>
    <s v=""/>
    <s v="-"/>
    <s v=""/>
    <s v="-"/>
    <s v="-"/>
    <s v="Next-day delivery"/>
    <s v="Tiktok"/>
    <s v="-"/>
    <s v=""/>
    <s v="-"/>
    <s v="30/08/2025 14:39"/>
  </r>
  <r>
    <x v="10"/>
    <x v="11"/>
    <n v="10"/>
    <n v="20"/>
    <s v="FST8"/>
    <n v="184"/>
    <n v="0"/>
    <s v="ร้านที่1"/>
    <s v="บ******า"/>
    <s v="****** ต.นาคู ตำบลนาคู อำเภอนาคู จังหวัดกาฬสินธุ์ 46160"/>
    <s v="46160"/>
    <s v="56"/>
    <s v="30/08/2025 14:36"/>
    <s v="-"/>
    <s v="SPX Express"/>
    <s v="Shopee"/>
    <s v="shopee"/>
    <s v=""/>
    <s v="-"/>
    <s v="30/08/2025 14:36"/>
  </r>
  <r>
    <x v="1"/>
    <x v="1"/>
    <n v="50"/>
    <n v="6"/>
    <s v="FST7"/>
    <n v="200"/>
    <n v="0"/>
    <s v="ร้านที่2"/>
    <s v="แ***ยุง ค***ษี น***กริช"/>
    <s v="อุดรธานี"/>
    <s v="-"/>
    <s v=""/>
    <s v="30/08/2025 14:36"/>
    <s v="-"/>
    <s v="J&amp;T Express"/>
    <s v="Tiktok"/>
    <s v="tiktok"/>
    <s v=""/>
    <s v="-"/>
    <s v="30/08/2025 14:35"/>
  </r>
  <r>
    <x v="1"/>
    <x v="1"/>
    <n v="50"/>
    <n v="12"/>
    <s v="FST6"/>
    <n v="400"/>
    <n v="0"/>
    <s v="ร้านที่2"/>
    <s v="น** ล***นธ์ ป***าลี"/>
    <s v="บุรีรัมย์"/>
    <s v="-"/>
    <s v=""/>
    <s v="30/08/2025 14:20"/>
    <s v="-"/>
    <s v="J&amp;T COD"/>
    <s v="Tiktok"/>
    <s v="จ่ายทีหลัง / COD"/>
    <s v=""/>
    <s v="-"/>
    <s v="30/08/2025 14:20"/>
  </r>
  <r>
    <x v="1"/>
    <x v="1"/>
    <n v="50"/>
    <n v="6"/>
    <s v="FST5"/>
    <n v="300"/>
    <n v="0"/>
    <s v="ร้านที่2"/>
    <s v="จ***ร์ บ***พญา​"/>
    <s v="จังหวัดนครสวรรค์"/>
    <s v="-"/>
    <s v=""/>
    <s v="30/08/2025 14:15"/>
    <s v="-"/>
    <s v="J&amp;T Express"/>
    <s v="Tiktok"/>
    <s v="tiktok"/>
    <s v=""/>
    <s v="-"/>
    <s v="30/08/2025 14:16"/>
  </r>
  <r>
    <x v="1"/>
    <x v="1"/>
    <n v="33.333333333333336"/>
    <n v="3"/>
    <s v="FST5"/>
    <n v="300"/>
    <n v="0"/>
    <s v="ร้านที่2"/>
    <s v="จ***ร์ บ***พญา​"/>
    <s v="จังหวัดนครสวรรค์"/>
    <s v="-"/>
    <s v=""/>
    <s v="30/08/2025 14:15"/>
    <s v="-"/>
    <s v="J&amp;T Express"/>
    <s v="Tiktok"/>
    <s v="tiktok"/>
    <s v=""/>
    <s v="-"/>
    <s v="30/08/2025 14:16"/>
  </r>
  <r>
    <x v="1"/>
    <x v="1"/>
    <n v="33.333333333333336"/>
    <n v="3"/>
    <s v="FST4"/>
    <n v="100"/>
    <n v="0"/>
    <s v="ร้านที่2"/>
    <s v="ธ***รณ ศ***าตรา"/>
    <s v="ชลบุรี"/>
    <s v="-"/>
    <s v=""/>
    <s v="30/08/2025 14:07"/>
    <s v="-"/>
    <s v="J&amp;T Express"/>
    <s v="Tiktok"/>
    <s v="tiktok"/>
    <s v=""/>
    <s v="-"/>
    <s v="30/08/2025 14:12"/>
  </r>
  <r>
    <x v="1"/>
    <x v="1"/>
    <n v="50"/>
    <n v="6"/>
    <s v="FST3"/>
    <n v="200"/>
    <n v="0"/>
    <s v="ร้านที่2"/>
    <s v="ว***รม เ***มผล"/>
    <s v="อ่างทอง"/>
    <s v="-"/>
    <s v=""/>
    <s v="30/08/2025 14:06"/>
    <s v="-"/>
    <s v="J&amp;T COD"/>
    <s v="Tiktok"/>
    <s v="จ่ายทีหลัง / COD"/>
    <s v="เผือก2/มะพร้าวอ่อน2/ตาลหอม1/ทุเรียน1"/>
    <s v="-"/>
    <s v="30/08/2025 14:10"/>
  </r>
  <r>
    <x v="5"/>
    <x v="5"/>
    <n v="66.666666666666671"/>
    <n v="3"/>
    <s v="FST2"/>
    <n v="138"/>
    <n v="38"/>
    <s v="ร้านที่2"/>
    <s v="ม***สา เ***วโน"/>
    <s v="หนองบัวลำภู"/>
    <s v="-"/>
    <s v=""/>
    <s v="30/08/2025 13:58"/>
    <s v="-"/>
    <s v="J&amp;T COD"/>
    <s v="Tiktok"/>
    <s v="จ่ายทีหลัง / COD"/>
    <s v=""/>
    <s v="-"/>
    <s v="30/08/2025 13:58"/>
  </r>
  <r>
    <x v="1"/>
    <x v="1"/>
    <n v="50"/>
    <n v="12"/>
    <s v="FST1"/>
    <n v="400"/>
    <n v="0"/>
    <s v="ร้านที่2"/>
    <s v="อ***ิสา"/>
    <s v="บึงกาฬ"/>
    <s v="-"/>
    <s v=""/>
    <s v="30/08/2025 13:53"/>
    <s v="-"/>
    <s v="J&amp;T Express"/>
    <s v="Tiktok"/>
    <s v="tiktok"/>
    <s v=""/>
    <s v="-"/>
    <s v="30/08/2025 13:53"/>
  </r>
  <r>
    <x v="1"/>
    <x v="1"/>
    <n v="33.333333333333336"/>
    <n v="6"/>
    <s v="FST0"/>
    <n v="200"/>
    <n v="0"/>
    <s v="ร้านที่2"/>
    <s v="ส***นต์ เ***ทอง"/>
    <s v="นครสวรรค์"/>
    <s v="-"/>
    <s v=""/>
    <s v="30/08/2025 13:22"/>
    <s v="-"/>
    <s v="J&amp;T COD"/>
    <s v="Tiktok"/>
    <s v="จ่ายทีหลัง / COD"/>
    <s v=""/>
    <s v="-"/>
    <s v="30/08/2025 13:22"/>
  </r>
  <r>
    <x v="0"/>
    <x v="0"/>
    <n v="120"/>
    <n v="1"/>
    <s v="FSS99"/>
    <n v="185"/>
    <n v="0"/>
    <s v="ร้านที่2"/>
    <s v="ก***ณ์   บ***ทธิ์"/>
    <s v="นครศรีธรรมราช"/>
    <s v="-"/>
    <s v=""/>
    <s v="30/08/2025 13:19"/>
    <s v="-"/>
    <s v="J&amp;T COD"/>
    <s v="Tiktok"/>
    <s v="จ่ายทีหลัง / COD"/>
    <s v=""/>
    <s v="-"/>
    <s v="30/08/2025 13:19"/>
  </r>
  <r>
    <x v="9"/>
    <x v="19"/>
    <n v="120"/>
    <n v="1"/>
    <s v="FSS99"/>
    <n v="185"/>
    <n v="0"/>
    <s v="ร้านที่2"/>
    <s v="ก***ณ์   บ***ทธิ์"/>
    <s v="นครศรีธรรมราช"/>
    <s v="-"/>
    <s v=""/>
    <s v="30/08/2025 13:19"/>
    <s v="-"/>
    <s v="J&amp;T COD"/>
    <s v="Tiktok"/>
    <s v="จ่ายทีหลัง / COD"/>
    <s v=""/>
    <s v="-"/>
    <s v="30/08/2025 13:19"/>
  </r>
  <r>
    <x v="1"/>
    <x v="1"/>
    <n v="33.333333333333336"/>
    <n v="3"/>
    <s v="FSS98"/>
    <n v="100"/>
    <n v="0"/>
    <s v="ร้านที่2"/>
    <s v="พ***สน..ชั่งแสง"/>
    <s v="กรุงเทพฯ"/>
    <s v="-"/>
    <s v=""/>
    <s v="30/08/2025 13:18"/>
    <s v="-"/>
    <s v="J&amp;T COD"/>
    <s v="Tiktok"/>
    <s v="จ่ายทีหลัง / COD"/>
    <s v=""/>
    <s v="-"/>
    <s v="30/08/2025 13:18"/>
  </r>
  <r>
    <x v="0"/>
    <x v="7"/>
    <n v="61.6"/>
    <n v="1"/>
    <s v="FSS97"/>
    <n v="61.6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30/08/2025 13:10"/>
    <s v="-"/>
    <s v="Kerry_dropoff"/>
    <s v="Lazada"/>
    <s v="lazada"/>
    <s v=""/>
    <s v="LEXPU0602728057"/>
    <s v="30/08/2025 13:10"/>
  </r>
  <r>
    <x v="10"/>
    <x v="11"/>
    <n v="10"/>
    <n v="20"/>
    <s v="FSS96"/>
    <n v="184"/>
    <n v="0"/>
    <s v="ร้านที่1"/>
    <s v="ค*****่"/>
    <s v="******ocal Cafe หมู่ที่ 6, ถนน วิเศษ, ตำบลราไวย์, อำเภอเมืองภูเก็ต ตำบลราไวย์ อำเภอเมืองภูเก็ต จังหวัดภูเก็ต 83130"/>
    <s v="83130"/>
    <s v="10"/>
    <s v="-"/>
    <s v="-"/>
    <s v=""/>
    <s v="Shopee"/>
    <s v="-"/>
    <s v=""/>
    <s v="-"/>
    <s v="30/08/2025 12:57"/>
  </r>
  <r>
    <x v="1"/>
    <x v="1"/>
    <n v="50"/>
    <n v="6"/>
    <s v="FSS95"/>
    <n v="200"/>
    <n v="0"/>
    <s v="ร้านที่2"/>
    <s v=""/>
    <s v=""/>
    <s v="-"/>
    <s v=""/>
    <s v="-"/>
    <s v="-"/>
    <s v="Standard shipping"/>
    <s v="Tiktok"/>
    <s v="-"/>
    <s v=""/>
    <s v="-"/>
    <s v="30/08/2025 12:56"/>
  </r>
  <r>
    <x v="1"/>
    <x v="1"/>
    <n v="50"/>
    <n v="6"/>
    <s v="FSS94"/>
    <n v="200"/>
    <n v="0"/>
    <s v="ร้านที่2"/>
    <s v="ด***จ  เ***งดัง"/>
    <s v="อุดรธานี"/>
    <s v="-"/>
    <s v=""/>
    <s v="30/08/2025 12:27"/>
    <s v="-"/>
    <s v="J&amp;T COD"/>
    <s v="Tiktok"/>
    <s v="จ่ายทีหลัง / COD"/>
    <s v=""/>
    <s v="-"/>
    <s v="30/08/2025 12:27"/>
  </r>
  <r>
    <x v="5"/>
    <x v="5"/>
    <n v="66.666666666666671"/>
    <n v="6"/>
    <s v="FSS93"/>
    <n v="200"/>
    <n v="0"/>
    <s v="ร้านที่2"/>
    <s v="ส***ย ส***ภิรมณ์"/>
    <s v="ฉะเชิงเทรา"/>
    <s v="-"/>
    <s v=""/>
    <s v="30/08/2025 12:21"/>
    <s v="-"/>
    <s v="J&amp;T COD"/>
    <s v="Tiktok"/>
    <s v="จ่ายทีหลัง / COD"/>
    <s v=""/>
    <s v="-"/>
    <s v="30/08/2025 12:21"/>
  </r>
  <r>
    <x v="5"/>
    <x v="5"/>
    <n v="66.666666666666671"/>
    <n v="9"/>
    <s v="FSS92"/>
    <n v="300"/>
    <n v="0"/>
    <s v="ร้านที่2"/>
    <s v="ส***ย ส***ภิรมณ์"/>
    <s v="ฉะเชิงเทรา"/>
    <s v="-"/>
    <s v=""/>
    <s v="30/08/2025 12:20"/>
    <s v="-"/>
    <s v="J&amp;T COD"/>
    <s v="Tiktok"/>
    <s v="จ่ายทีหลัง / COD"/>
    <s v=""/>
    <s v="-"/>
    <s v="30/08/2025 12:20"/>
  </r>
  <r>
    <x v="18"/>
    <x v="22"/>
    <n v="12"/>
    <n v="10"/>
    <s v="FSS91"/>
    <n v="123"/>
    <n v="0"/>
    <s v="ร้านที่1"/>
    <s v="ส******ต"/>
    <s v="******ยณ์, อำเภอเมืองจันทบุรี ตำบลคลองนารายณ์ อำเภอเมืองจันทบุรี จังหวัดจันทบุรี 22000"/>
    <s v="22000"/>
    <s v="88"/>
    <s v="30/08/2025 12:16"/>
    <s v="-"/>
    <s v="SPX Express"/>
    <s v="Shopee"/>
    <s v="shopee"/>
    <s v=""/>
    <s v="-"/>
    <s v="30/08/2025 12:16"/>
  </r>
  <r>
    <x v="1"/>
    <x v="1"/>
    <n v="33.333333333333336"/>
    <n v="3"/>
    <s v="FSS90"/>
    <n v="100"/>
    <n v="0"/>
    <s v="ร้านที่2"/>
    <s v="K***ai K***ai"/>
    <s v="ลำปาง"/>
    <s v="-"/>
    <s v=""/>
    <s v="30/08/2025 12:13"/>
    <s v="-"/>
    <s v="J&amp;T COD"/>
    <s v="Tiktok"/>
    <s v="จ่ายทีหลัง / COD"/>
    <s v=""/>
    <s v="-"/>
    <s v="30/08/2025 12:13"/>
  </r>
  <r>
    <x v="1"/>
    <x v="1"/>
    <n v="50"/>
    <n v="6"/>
    <s v="FSS88"/>
    <n v="200"/>
    <n v="0"/>
    <s v="ร้านที่2"/>
    <s v="ธ***ค แ***ตียว"/>
    <s v="บุรีรัมย์"/>
    <s v="-"/>
    <s v=""/>
    <s v="30/08/2025 11:50"/>
    <s v="-"/>
    <s v="J&amp;T Express"/>
    <s v="Tiktok"/>
    <s v="tiktok"/>
    <s v=""/>
    <s v="-"/>
    <s v="30/08/2025 11:49"/>
  </r>
  <r>
    <x v="1"/>
    <x v="1"/>
    <n v="50"/>
    <n v="6"/>
    <s v="FSS87"/>
    <n v="200"/>
    <n v="0"/>
    <s v="ร้านที่2"/>
    <s v="น***า"/>
    <s v="ปทุมธานี"/>
    <s v="-"/>
    <s v=""/>
    <s v="30/08/2025 11:42"/>
    <s v="-"/>
    <s v="Flash Express Thailand COD"/>
    <s v="Tiktok"/>
    <s v="จ่ายทีหลัง / COD"/>
    <s v=""/>
    <s v="-"/>
    <s v="30/08/2025 11:42"/>
  </r>
  <r>
    <x v="1"/>
    <x v="1"/>
    <n v="33.333333333333336"/>
    <n v="3"/>
    <s v="FSS86"/>
    <n v="100"/>
    <n v="0"/>
    <s v="ร้านที่2"/>
    <s v="ณ***ิชา ส***งศักดิ์"/>
    <s v="กรุงเทพฯ"/>
    <s v="-"/>
    <s v=""/>
    <s v="30/08/2025 11:38"/>
    <s v="-"/>
    <s v="J&amp;T COD"/>
    <s v="Tiktok"/>
    <s v="จ่ายทีหลัง / COD"/>
    <s v=""/>
    <s v="-"/>
    <s v="30/08/2025 11:38"/>
  </r>
  <r>
    <x v="1"/>
    <x v="1"/>
    <n v="50"/>
    <n v="6"/>
    <s v="FSS85"/>
    <n v="200"/>
    <n v="0"/>
    <s v="ร้านที่2"/>
    <s v="ส** เ***ราช"/>
    <s v="ร้อยเอ็ด"/>
    <s v="-"/>
    <s v=""/>
    <s v="30/08/2025 11:37"/>
    <s v="-"/>
    <s v="J&amp;T Express"/>
    <s v="Tiktok"/>
    <s v="tiktok"/>
    <s v=""/>
    <s v="-"/>
    <s v="30/08/2025 11:36"/>
  </r>
  <r>
    <x v="0"/>
    <x v="0"/>
    <n v="66.333333333333329"/>
    <n v="3"/>
    <s v="FSS84"/>
    <n v="220"/>
    <n v="0"/>
    <s v="ร้านที่4"/>
    <s v="บ***ัท ภ***ร ล***นา เ***ดิ้ง จ***ด"/>
    <s v="ลำปาง"/>
    <s v="-"/>
    <s v=""/>
    <s v="30/08/2025 11:28"/>
    <s v="-"/>
    <s v="J&amp;T COD"/>
    <s v="Tiktok"/>
    <s v="จ่ายทีหลัง / COD"/>
    <s v=""/>
    <s v="-"/>
    <s v="30/08/2025 11:28"/>
  </r>
  <r>
    <x v="5"/>
    <x v="5"/>
    <n v="66.666666666666671"/>
    <n v="9"/>
    <s v="FSS83"/>
    <n v="300"/>
    <n v="0"/>
    <s v="ร้านที่2"/>
    <s v="ส***กษณ์ ค***ี"/>
    <s v="จันทบุรี"/>
    <s v="-"/>
    <s v=""/>
    <s v="30/08/2025 11:16"/>
    <s v="-"/>
    <s v="J&amp;T COD"/>
    <s v="Tiktok"/>
    <s v="จ่ายทีหลัง / COD"/>
    <s v=""/>
    <s v="-"/>
    <s v="30/08/2025 11:16"/>
  </r>
  <r>
    <x v="2"/>
    <x v="2"/>
    <n v="50"/>
    <n v="1"/>
    <s v="FSS82"/>
    <n v="100"/>
    <n v="0"/>
    <s v="ร้านที่2"/>
    <s v="อ***ย์  ค***"/>
    <s v="สงขลา"/>
    <s v="-"/>
    <s v=""/>
    <s v="30/08/2025 11:14"/>
    <s v="-"/>
    <s v="J&amp;T COD"/>
    <s v="Tiktok"/>
    <s v="จ่ายทีหลัง / COD"/>
    <s v=""/>
    <s v="-"/>
    <s v="30/08/2025 11:14"/>
  </r>
  <r>
    <x v="3"/>
    <x v="3"/>
    <n v="50"/>
    <n v="1"/>
    <s v="FSS82"/>
    <n v="100"/>
    <n v="0"/>
    <s v="ร้านที่2"/>
    <s v="อ***ย์  ค***"/>
    <s v="สงขลา"/>
    <s v="-"/>
    <s v=""/>
    <s v="30/08/2025 11:14"/>
    <s v="-"/>
    <s v="J&amp;T COD"/>
    <s v="Tiktok"/>
    <s v="จ่ายทีหลัง / COD"/>
    <s v=""/>
    <s v="-"/>
    <s v="30/08/2025 11:14"/>
  </r>
  <r>
    <x v="4"/>
    <x v="4"/>
    <n v="50"/>
    <n v="1"/>
    <s v="FSS82"/>
    <n v="100"/>
    <n v="0"/>
    <s v="ร้านที่2"/>
    <s v="อ***ย์  ค***"/>
    <s v="สงขลา"/>
    <s v="-"/>
    <s v=""/>
    <s v="30/08/2025 11:14"/>
    <s v="-"/>
    <s v="J&amp;T COD"/>
    <s v="Tiktok"/>
    <s v="จ่ายทีหลัง / COD"/>
    <s v=""/>
    <s v="-"/>
    <s v="30/08/2025 11:14"/>
  </r>
  <r>
    <x v="0"/>
    <x v="0"/>
    <n v="66.333333333333329"/>
    <n v="3"/>
    <s v="FSS81"/>
    <n v="199.25"/>
    <n v="26"/>
    <s v="ร้านที่8"/>
    <s v="ร.ต.สานนท์ แดนทอง"/>
    <s v="99/178 ม.3 หมู่บ้านกมลเพชรวิลล์ ซ.9/1ต.สัตหีบ อ.สัตหีบ จ.ชลบุรี · สัตหีบ/ Sattahip_x000a__x000a_สัตหีบ/ Sattahipชลบุรี/ Chonburi_x000a_20180"/>
    <s v="20180"/>
    <s v="660806050523"/>
    <s v="30/08/2025 11:15"/>
    <s v="-"/>
    <s v="Kerry_dropoff"/>
    <s v="Lazada"/>
    <s v="lazada"/>
    <s v=""/>
    <s v="-"/>
    <s v="30/08/2025 11:13"/>
  </r>
  <r>
    <x v="0"/>
    <x v="0"/>
    <n v="72"/>
    <n v="1"/>
    <s v="FSS80"/>
    <n v="72"/>
    <n v="0"/>
    <s v="ร้านที่1"/>
    <s v="ณ******์"/>
    <s v="******นองหญ้าไซ ตำบลหนองราชวัตร อำเภอหนองหญ้าไซ จังหวัดสุพรรณบุรี 72240"/>
    <s v="72240"/>
    <s v="05"/>
    <s v="30/08/2025 11:07"/>
    <s v="-"/>
    <s v="SPX Express"/>
    <s v="Shopee"/>
    <s v="shopee"/>
    <s v=""/>
    <s v="-"/>
    <s v="30/08/2025 11:06"/>
  </r>
  <r>
    <x v="1"/>
    <x v="1"/>
    <n v="50"/>
    <n v="6"/>
    <s v="FSS79"/>
    <n v="200"/>
    <n v="0"/>
    <s v="ร้านที่2"/>
    <s v="จ***ลิลา พ***อิศราพันธ์ "/>
    <s v="Bangkok"/>
    <s v="-"/>
    <s v=""/>
    <s v="30/08/2025 10:53"/>
    <s v="-"/>
    <s v="J&amp;T COD"/>
    <s v="Tiktok"/>
    <s v="จ่ายทีหลัง / COD"/>
    <s v=""/>
    <s v="-"/>
    <s v="30/08/2025 10:53"/>
  </r>
  <r>
    <x v="6"/>
    <x v="6"/>
    <n v="27.5"/>
    <n v="8"/>
    <s v="FSS77"/>
    <n v="270"/>
    <n v="0"/>
    <s v="ร้านที่2"/>
    <s v="พ***์นารา  ช***กุล"/>
    <s v="ตราด"/>
    <s v="-"/>
    <s v=""/>
    <s v="30/08/2025 10:50"/>
    <s v="-"/>
    <s v="J&amp;T COD"/>
    <s v="Tiktok"/>
    <s v="จ่ายทีหลัง / COD"/>
    <s v=""/>
    <s v="-"/>
    <s v="30/08/2025 10:50"/>
  </r>
  <r>
    <x v="1"/>
    <x v="1"/>
    <n v="50"/>
    <n v="6"/>
    <s v="FSS76"/>
    <n v="200"/>
    <n v="0"/>
    <s v="ร้านที่2"/>
    <s v="น***ยุต พ***แพง"/>
    <s v="ปราจีนบุรี"/>
    <s v="-"/>
    <s v=""/>
    <s v="30/08/2025 10:48"/>
    <s v="-"/>
    <s v="J&amp;T Express"/>
    <s v="Tiktok"/>
    <s v="tiktok"/>
    <s v=""/>
    <s v="-"/>
    <s v="30/08/2025 10:47"/>
  </r>
  <r>
    <x v="2"/>
    <x v="2"/>
    <n v="50"/>
    <n v="1"/>
    <s v="FSS75"/>
    <n v="100"/>
    <n v="0"/>
    <s v="ร้านที่2"/>
    <s v="ต***อด"/>
    <s v="ตรัง"/>
    <s v="-"/>
    <s v=""/>
    <s v="30/08/2025 10:41"/>
    <s v="-"/>
    <s v="J&amp;T COD"/>
    <s v="Tiktok"/>
    <s v="จ่ายทีหลัง / COD"/>
    <s v=""/>
    <s v="-"/>
    <s v="30/08/2025 10:41"/>
  </r>
  <r>
    <x v="3"/>
    <x v="3"/>
    <n v="50"/>
    <n v="1"/>
    <s v="FSS75"/>
    <n v="100"/>
    <n v="0"/>
    <s v="ร้านที่2"/>
    <s v="ต***อด"/>
    <s v="ตรัง"/>
    <s v="-"/>
    <s v=""/>
    <s v="30/08/2025 10:41"/>
    <s v="-"/>
    <s v="J&amp;T COD"/>
    <s v="Tiktok"/>
    <s v="จ่ายทีหลัง / COD"/>
    <s v=""/>
    <s v="-"/>
    <s v="30/08/2025 10:41"/>
  </r>
  <r>
    <x v="4"/>
    <x v="4"/>
    <n v="50"/>
    <n v="1"/>
    <s v="FSS75"/>
    <n v="100"/>
    <n v="0"/>
    <s v="ร้านที่2"/>
    <s v="ต***อด"/>
    <s v="ตรัง"/>
    <s v="-"/>
    <s v=""/>
    <s v="30/08/2025 10:41"/>
    <s v="-"/>
    <s v="J&amp;T COD"/>
    <s v="Tiktok"/>
    <s v="จ่ายทีหลัง / COD"/>
    <s v=""/>
    <s v="-"/>
    <s v="30/08/2025 10:41"/>
  </r>
  <r>
    <x v="1"/>
    <x v="1"/>
    <n v="50"/>
    <n v="6"/>
    <s v="FSS74"/>
    <n v="200"/>
    <n v="0"/>
    <s v="ร้านที่2"/>
    <s v="บ***าคัม ช***ียง"/>
    <s v="ยโสธร"/>
    <s v="-"/>
    <s v=""/>
    <s v="30/08/2025 10:33"/>
    <s v="-"/>
    <s v="J&amp;T COD"/>
    <s v="Tiktok"/>
    <s v="จ่ายทีหลัง / COD"/>
    <s v=""/>
    <s v="-"/>
    <s v="30/08/2025 10:33"/>
  </r>
  <r>
    <x v="0"/>
    <x v="0"/>
    <n v="72"/>
    <n v="1"/>
    <s v="FSS73"/>
    <n v="72"/>
    <n v="0"/>
    <s v="ร้านที่1"/>
    <s v="ส******ส"/>
    <s v="******ตำบลบ้านสาง อำเภอเมืองพะเยา จังหวัดพะเยา 56000"/>
    <s v="56000"/>
    <s v="14"/>
    <s v="30/08/2025 10:48"/>
    <s v="-"/>
    <s v="SPX Express"/>
    <s v="Shopee"/>
    <s v="shopee"/>
    <s v=""/>
    <s v="-"/>
    <s v="30/08/2025 10:31"/>
  </r>
  <r>
    <x v="1"/>
    <x v="1"/>
    <n v="50"/>
    <n v="6"/>
    <s v="FSS72"/>
    <n v="200"/>
    <n v="0"/>
    <s v="ร้านที่2"/>
    <s v="พ***พัชร พ***์ประชา"/>
    <s v="อ่างทอง"/>
    <s v="-"/>
    <s v=""/>
    <s v="30/08/2025 10:29"/>
    <s v="-"/>
    <s v="J&amp;T COD"/>
    <s v="Tiktok"/>
    <s v="จ่ายทีหลัง / COD"/>
    <s v=""/>
    <s v="-"/>
    <s v="30/08/2025 10:29"/>
  </r>
  <r>
    <x v="1"/>
    <x v="1"/>
    <n v="33.333333333333336"/>
    <n v="6"/>
    <s v="FSS71"/>
    <n v="195"/>
    <n v="0"/>
    <s v="ร้านที่2"/>
    <s v="ว***รณ์ เ***มพล"/>
    <s v="เทศบาลนครนครปฐม"/>
    <s v="-"/>
    <s v=""/>
    <s v="30/08/2025 10:21"/>
    <s v="-"/>
    <s v="J&amp;T COD"/>
    <s v="Tiktok"/>
    <s v="จ่ายทีหลัง / COD"/>
    <s v="คนกินมีอาการแพ้เผือกค่ะ อย่าสุ่มเผือกมานะคะขอบคุณค่ะ"/>
    <s v="-"/>
    <s v="30/08/2025 10:21"/>
  </r>
  <r>
    <x v="5"/>
    <x v="5"/>
    <n v="66.666666666666671"/>
    <n v="6"/>
    <s v="FSS70"/>
    <n v="200"/>
    <n v="0"/>
    <s v="ร้านที่2"/>
    <s v="ธ***ร ร***ุ้ย"/>
    <s v="พัทลุง"/>
    <s v="-"/>
    <s v=""/>
    <s v="30/08/2025 10:18"/>
    <s v="-"/>
    <s v="J&amp;T COD"/>
    <s v="Tiktok"/>
    <s v="จ่ายทีหลัง / COD"/>
    <s v=""/>
    <s v="-"/>
    <s v="30/08/2025 10:18"/>
  </r>
  <r>
    <x v="2"/>
    <x v="2"/>
    <n v="50"/>
    <n v="1"/>
    <s v="FSS69"/>
    <n v="100"/>
    <n v="0"/>
    <s v="ร้านที่2"/>
    <s v="ย***ินธร ภ***ัพย์เจริญ"/>
    <s v="อุดรธานี"/>
    <s v="-"/>
    <s v=""/>
    <s v="30/08/2025 10:16"/>
    <s v="-"/>
    <s v="J&amp;T COD"/>
    <s v="Tiktok"/>
    <s v="จ่ายทีหลัง / COD"/>
    <s v=""/>
    <s v="-"/>
    <s v="30/08/2025 10:16"/>
  </r>
  <r>
    <x v="3"/>
    <x v="3"/>
    <n v="50"/>
    <n v="1"/>
    <s v="FSS69"/>
    <n v="100"/>
    <n v="0"/>
    <s v="ร้านที่2"/>
    <s v="ย***ินธร ภ***ัพย์เจริญ"/>
    <s v="อุดรธานี"/>
    <s v="-"/>
    <s v=""/>
    <s v="30/08/2025 10:16"/>
    <s v="-"/>
    <s v="J&amp;T COD"/>
    <s v="Tiktok"/>
    <s v="จ่ายทีหลัง / COD"/>
    <s v=""/>
    <s v="-"/>
    <s v="30/08/2025 10:16"/>
  </r>
  <r>
    <x v="4"/>
    <x v="4"/>
    <n v="50"/>
    <n v="1"/>
    <s v="FSS69"/>
    <n v="100"/>
    <n v="0"/>
    <s v="ร้านที่2"/>
    <s v="ย***ินธร ภ***ัพย์เจริญ"/>
    <s v="อุดรธานี"/>
    <s v="-"/>
    <s v=""/>
    <s v="30/08/2025 10:16"/>
    <s v="-"/>
    <s v="J&amp;T COD"/>
    <s v="Tiktok"/>
    <s v="จ่ายทีหลัง / COD"/>
    <s v=""/>
    <s v="-"/>
    <s v="30/08/2025 10:16"/>
  </r>
  <r>
    <x v="1"/>
    <x v="1"/>
    <n v="50"/>
    <n v="6"/>
    <s v="FSS68"/>
    <n v="238"/>
    <n v="38"/>
    <s v="ร้านที่2"/>
    <s v="เ***ินทร์ น***ศ์กุล"/>
    <s v="เทศบาลนครขอนแก่น"/>
    <s v="-"/>
    <s v=""/>
    <s v="30/08/2025 10:15"/>
    <s v="-"/>
    <s v="J&amp;T COD"/>
    <s v="Tiktok"/>
    <s v="จ่ายทีหลัง / COD"/>
    <s v="ไม่เอาเค้กเนยสดนะค่ะ"/>
    <s v="-"/>
    <s v="30/08/2025 10:15"/>
  </r>
  <r>
    <x v="12"/>
    <x v="13"/>
    <n v="66.666666666666671"/>
    <n v="3"/>
    <s v="FSS67"/>
    <n v="200"/>
    <n v="0"/>
    <s v="ร้านที่2"/>
    <s v="ไ***น ร***อาจ"/>
    <s v="พระนครศรีอยุธยา"/>
    <s v="-"/>
    <s v=""/>
    <s v="30/08/2025 10:05"/>
    <s v="-"/>
    <s v="J&amp;T COD"/>
    <s v="Tiktok"/>
    <s v="จ่ายทีหลัง / COD"/>
    <s v=""/>
    <s v="-"/>
    <s v="30/08/2025 10:05"/>
  </r>
  <r>
    <x v="1"/>
    <x v="1"/>
    <n v="33.333333333333336"/>
    <n v="3"/>
    <s v="FSS67"/>
    <n v="200"/>
    <n v="0"/>
    <s v="ร้านที่2"/>
    <s v="ไ***น ร***อาจ"/>
    <s v="พระนครศรีอยุธยา"/>
    <s v="-"/>
    <s v=""/>
    <s v="30/08/2025 10:05"/>
    <s v="-"/>
    <s v="J&amp;T COD"/>
    <s v="Tiktok"/>
    <s v="จ่ายทีหลัง / COD"/>
    <s v=""/>
    <s v="-"/>
    <s v="30/08/2025 10:05"/>
  </r>
  <r>
    <x v="19"/>
    <x v="23"/>
    <n v="14"/>
    <n v="1"/>
    <s v="FSS66"/>
    <n v="74"/>
    <n v="10"/>
    <s v="ร้านที่1"/>
    <s v="ก******ิ"/>
    <s v="******นาวศรี, อำเภอสวนผึ้ง ตำบลตะนาวศรี อำเภอสวนผึ้ง จังหวัดราชบุรี 70180"/>
    <s v="70180"/>
    <s v="42"/>
    <s v="30/08/2025 10:05"/>
    <s v="-"/>
    <s v="SPX Express"/>
    <s v="Shopee"/>
    <s v="shopee"/>
    <s v=""/>
    <s v="-"/>
    <s v="30/08/2025 10:05"/>
  </r>
  <r>
    <x v="12"/>
    <x v="13"/>
    <n v="50"/>
    <n v="1"/>
    <s v="FSS66"/>
    <n v="74"/>
    <n v="10"/>
    <s v="ร้านที่1"/>
    <s v="ก******ิ"/>
    <s v="******นาวศรี, อำเภอสวนผึ้ง ตำบลตะนาวศรี อำเภอสวนผึ้ง จังหวัดราชบุรี 70180"/>
    <s v="70180"/>
    <s v="42"/>
    <s v="30/08/2025 10:05"/>
    <s v="-"/>
    <s v="SPX Express"/>
    <s v="Shopee"/>
    <s v="shopee"/>
    <s v=""/>
    <s v="-"/>
    <s v="30/08/2025 10:05"/>
  </r>
  <r>
    <x v="5"/>
    <x v="5"/>
    <n v="66.666666666666671"/>
    <n v="6"/>
    <s v="FSS65"/>
    <n v="300"/>
    <n v="0"/>
    <s v="ร้านที่2"/>
    <s v="เ***ินทร์ น***ศ์กุล"/>
    <s v="เทศบาลนครขอนแก่น"/>
    <s v="-"/>
    <s v=""/>
    <s v="30/08/2025 09:46"/>
    <s v="-"/>
    <s v="J&amp;T COD"/>
    <s v="Tiktok"/>
    <s v="จ่ายทีหลัง / COD"/>
    <s v=""/>
    <s v="-"/>
    <s v="30/08/2025 09:46"/>
  </r>
  <r>
    <x v="5"/>
    <x v="5"/>
    <n v="66.666666666666671"/>
    <n v="3"/>
    <s v="FSS65"/>
    <n v="300"/>
    <n v="0"/>
    <s v="ร้านที่2"/>
    <s v="เ***ินทร์ น***ศ์กุล"/>
    <s v="เทศบาลนครขอนแก่น"/>
    <s v="-"/>
    <s v=""/>
    <s v="30/08/2025 09:46"/>
    <s v="-"/>
    <s v="J&amp;T COD"/>
    <s v="Tiktok"/>
    <s v="จ่ายทีหลัง / COD"/>
    <s v=""/>
    <s v="-"/>
    <s v="30/08/2025 09:46"/>
  </r>
  <r>
    <x v="1"/>
    <x v="1"/>
    <n v="50"/>
    <n v="6"/>
    <s v="FSS64"/>
    <n v="200"/>
    <n v="0"/>
    <s v="ร้านที่2"/>
    <s v="น*** ภ***กร ศ***สงฉาย"/>
    <s v="เทศบาลนครนครปฐม"/>
    <s v="-"/>
    <s v=""/>
    <s v="30/08/2025 09:45"/>
    <s v="-"/>
    <s v="J&amp;T COD"/>
    <s v="Tiktok"/>
    <s v="จ่ายทีหลัง / COD"/>
    <s v=""/>
    <s v="-"/>
    <s v="30/08/2025 09:45"/>
  </r>
  <r>
    <x v="9"/>
    <x v="10"/>
    <n v="66"/>
    <n v="1"/>
    <s v="FSS63"/>
    <n v="362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30/08/2025 09:44"/>
    <s v="-"/>
    <s v="SPX Express"/>
    <s v="Shopee"/>
    <s v="shopee"/>
    <s v=""/>
    <s v="-"/>
    <s v="30/08/2025 09:39"/>
  </r>
  <r>
    <x v="11"/>
    <x v="12"/>
    <n v="66"/>
    <n v="1"/>
    <s v="FSS63"/>
    <n v="362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30/08/2025 09:44"/>
    <s v="-"/>
    <s v="SPX Express"/>
    <s v="Shopee"/>
    <s v="shopee"/>
    <s v=""/>
    <s v="-"/>
    <s v="30/08/2025 09:39"/>
  </r>
  <r>
    <x v="0"/>
    <x v="0"/>
    <n v="67"/>
    <n v="1"/>
    <s v="FSS63"/>
    <n v="362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30/08/2025 09:44"/>
    <s v="-"/>
    <s v="SPX Express"/>
    <s v="Shopee"/>
    <s v="shopee"/>
    <s v=""/>
    <s v="-"/>
    <s v="30/08/2025 09:39"/>
  </r>
  <r>
    <x v="0"/>
    <x v="0"/>
    <n v="76"/>
    <n v="2"/>
    <s v="FSS63"/>
    <n v="362"/>
    <n v="0"/>
    <s v="ร้านที่1"/>
    <s v="ป*****ม"/>
    <s v="******ึก, อำเภอศรีสัชนาลัย ตำบลบ้านตึก อำเภอศรีสัชนาลัย จังหวัดสุโขทัย 64130"/>
    <s v="64130"/>
    <s v="97"/>
    <s v="30/08/2025 09:44"/>
    <s v="-"/>
    <s v="SPX Express"/>
    <s v="Shopee"/>
    <s v="shopee"/>
    <s v=""/>
    <s v="-"/>
    <s v="30/08/2025 09:39"/>
  </r>
  <r>
    <x v="12"/>
    <x v="13"/>
    <n v="66.666666666666671"/>
    <n v="15"/>
    <s v="FSS61"/>
    <n v="500"/>
    <n v="0"/>
    <s v="ร้านที่2"/>
    <s v="ว***พร  ช***ขำ"/>
    <s v="อ่างทอง"/>
    <s v="-"/>
    <s v=""/>
    <s v="30/08/2025 09:32"/>
    <s v="-"/>
    <s v="J&amp;T COD"/>
    <s v="Tiktok"/>
    <s v="จ่ายทีหลัง / COD"/>
    <s v=""/>
    <s v="-"/>
    <s v="30/08/2025 09:33"/>
  </r>
  <r>
    <x v="1"/>
    <x v="1"/>
    <n v="50"/>
    <n v="6"/>
    <s v="FSS60"/>
    <n v="200"/>
    <n v="0"/>
    <s v="ร้านที่2"/>
    <s v="น***ุจิภาส แ***ผลึก"/>
    <s v="กรุงเทพฯ"/>
    <s v="-"/>
    <s v=""/>
    <s v="30/08/2025 09:32"/>
    <s v="-"/>
    <s v="J&amp;T Express"/>
    <s v="Tiktok"/>
    <s v="tiktok"/>
    <s v=""/>
    <s v="-"/>
    <s v="30/08/2025 09:32"/>
  </r>
  <r>
    <x v="2"/>
    <x v="2"/>
    <n v="50"/>
    <n v="1"/>
    <s v="FSS58"/>
    <n v="100"/>
    <n v="0"/>
    <s v="ร้านที่2"/>
    <s v="m***"/>
    <s v="นนทบุรี"/>
    <s v="-"/>
    <s v=""/>
    <s v="30/08/2025 09:32"/>
    <s v="-"/>
    <s v="Flash Express Thailand"/>
    <s v="Tiktok"/>
    <s v="tiktok"/>
    <s v=""/>
    <s v="-"/>
    <s v="30/08/2025 09:32"/>
  </r>
  <r>
    <x v="3"/>
    <x v="3"/>
    <n v="50"/>
    <n v="1"/>
    <s v="FSS58"/>
    <n v="100"/>
    <n v="0"/>
    <s v="ร้านที่2"/>
    <s v="m***"/>
    <s v="นนทบุรี"/>
    <s v="-"/>
    <s v=""/>
    <s v="30/08/2025 09:32"/>
    <s v="-"/>
    <s v="Flash Express Thailand"/>
    <s v="Tiktok"/>
    <s v="tiktok"/>
    <s v=""/>
    <s v="-"/>
    <s v="30/08/2025 09:32"/>
  </r>
  <r>
    <x v="4"/>
    <x v="4"/>
    <n v="50"/>
    <n v="1"/>
    <s v="FSS58"/>
    <n v="100"/>
    <n v="0"/>
    <s v="ร้านที่2"/>
    <s v="m***"/>
    <s v="นนทบุรี"/>
    <s v="-"/>
    <s v=""/>
    <s v="30/08/2025 09:32"/>
    <s v="-"/>
    <s v="Flash Express Thailand"/>
    <s v="Tiktok"/>
    <s v="tiktok"/>
    <s v=""/>
    <s v="-"/>
    <s v="30/08/2025 09:32"/>
  </r>
  <r>
    <x v="2"/>
    <x v="2"/>
    <n v="50"/>
    <n v="1"/>
    <s v="FSS57"/>
    <n v="100"/>
    <n v="0"/>
    <s v="ร้านที่2"/>
    <s v="ก*** ว***กแก้ว"/>
    <s v="ขอนแก่น"/>
    <s v="-"/>
    <s v=""/>
    <s v="30/08/2025 09:19"/>
    <s v="-"/>
    <s v="J&amp;T COD"/>
    <s v="Tiktok"/>
    <s v="จ่ายทีหลัง / COD"/>
    <s v=""/>
    <s v="-"/>
    <s v="30/08/2025 09:19"/>
  </r>
  <r>
    <x v="3"/>
    <x v="3"/>
    <n v="50"/>
    <n v="1"/>
    <s v="FSS57"/>
    <n v="100"/>
    <n v="0"/>
    <s v="ร้านที่2"/>
    <s v="ก*** ว***กแก้ว"/>
    <s v="ขอนแก่น"/>
    <s v="-"/>
    <s v=""/>
    <s v="30/08/2025 09:19"/>
    <s v="-"/>
    <s v="J&amp;T COD"/>
    <s v="Tiktok"/>
    <s v="จ่ายทีหลัง / COD"/>
    <s v=""/>
    <s v="-"/>
    <s v="30/08/2025 09:19"/>
  </r>
  <r>
    <x v="4"/>
    <x v="4"/>
    <n v="50"/>
    <n v="1"/>
    <s v="FSS57"/>
    <n v="100"/>
    <n v="0"/>
    <s v="ร้านที่2"/>
    <s v="ก*** ว***กแก้ว"/>
    <s v="ขอนแก่น"/>
    <s v="-"/>
    <s v=""/>
    <s v="30/08/2025 09:19"/>
    <s v="-"/>
    <s v="J&amp;T COD"/>
    <s v="Tiktok"/>
    <s v="จ่ายทีหลัง / COD"/>
    <s v=""/>
    <s v="-"/>
    <s v="30/08/2025 09:19"/>
  </r>
  <r>
    <x v="2"/>
    <x v="2"/>
    <n v="50"/>
    <n v="1"/>
    <s v="FSS56"/>
    <n v="100"/>
    <n v="0"/>
    <s v="ร้านที่2"/>
    <s v="อ***หวาน ซ***เปรี้ยว"/>
    <s v="นนทบุรี"/>
    <s v="-"/>
    <s v=""/>
    <s v="30/08/2025 09:12"/>
    <s v="-"/>
    <s v="J&amp;T COD"/>
    <s v="Tiktok"/>
    <s v="จ่ายทีหลัง / COD"/>
    <s v=""/>
    <s v="-"/>
    <s v="30/08/2025 09:12"/>
  </r>
  <r>
    <x v="3"/>
    <x v="3"/>
    <n v="50"/>
    <n v="1"/>
    <s v="FSS56"/>
    <n v="100"/>
    <n v="0"/>
    <s v="ร้านที่2"/>
    <s v="อ***หวาน ซ***เปรี้ยว"/>
    <s v="นนทบุรี"/>
    <s v="-"/>
    <s v=""/>
    <s v="30/08/2025 09:12"/>
    <s v="-"/>
    <s v="J&amp;T COD"/>
    <s v="Tiktok"/>
    <s v="จ่ายทีหลัง / COD"/>
    <s v=""/>
    <s v="-"/>
    <s v="30/08/2025 09:12"/>
  </r>
  <r>
    <x v="4"/>
    <x v="4"/>
    <n v="50"/>
    <n v="1"/>
    <s v="FSS56"/>
    <n v="100"/>
    <n v="0"/>
    <s v="ร้านที่2"/>
    <s v="อ***หวาน ซ***เปรี้ยว"/>
    <s v="นนทบุรี"/>
    <s v="-"/>
    <s v=""/>
    <s v="30/08/2025 09:12"/>
    <s v="-"/>
    <s v="J&amp;T COD"/>
    <s v="Tiktok"/>
    <s v="จ่ายทีหลัง / COD"/>
    <s v=""/>
    <s v="-"/>
    <s v="30/08/2025 09:12"/>
  </r>
  <r>
    <x v="0"/>
    <x v="0"/>
    <n v="70.5"/>
    <n v="2"/>
    <s v="FSS55"/>
    <n v="133"/>
    <n v="0"/>
    <s v="ร้านที่1"/>
    <s v="จ******์"/>
    <s v="******7 ตำบลแพรกษาใหม่ อำเภอเมืองสมุทรปราการ จังหวัดสมุทรปราการ 10280"/>
    <s v="10280"/>
    <s v="81"/>
    <s v="30/08/2025 09:17"/>
    <s v="-"/>
    <s v="SPX Express"/>
    <s v="Shopee"/>
    <s v="shopee"/>
    <s v=""/>
    <s v="-"/>
    <s v="30/08/2025 09:02"/>
  </r>
  <r>
    <x v="1"/>
    <x v="1"/>
    <n v="50"/>
    <n v="6"/>
    <s v="FSS54"/>
    <n v="200"/>
    <n v="0"/>
    <s v="ร้านที่2"/>
    <s v="น***าวขวัญฤทัย พ***อุตสาหะ"/>
    <s v="เทศบาลนครเชียงใหม่"/>
    <s v="-"/>
    <s v=""/>
    <s v="30/08/2025 09:01"/>
    <s v="-"/>
    <s v="J&amp;T COD"/>
    <s v="Tiktok"/>
    <s v="จ่ายทีหลัง / COD"/>
    <s v=""/>
    <s v="-"/>
    <s v="30/08/2025 09:01"/>
  </r>
  <r>
    <x v="12"/>
    <x v="13"/>
    <n v="66.666666666666671"/>
    <n v="3"/>
    <s v="FSS53"/>
    <n v="200"/>
    <n v="0"/>
    <s v="ร้านที่2"/>
    <s v="น***าวขวัญฤทัย พ***อุตสาหะ"/>
    <s v="เทศบาลนครเชียงใหม่"/>
    <s v="-"/>
    <s v=""/>
    <s v="30/08/2025 09:00"/>
    <s v="-"/>
    <s v="J&amp;T COD"/>
    <s v="Tiktok"/>
    <s v="จ่ายทีหลัง / COD"/>
    <s v="ขอวันผลิตสดใหม่ค่ะ"/>
    <s v="-"/>
    <s v="30/08/2025 09:00"/>
  </r>
  <r>
    <x v="5"/>
    <x v="5"/>
    <n v="66.666666666666671"/>
    <n v="3"/>
    <s v="FSS53"/>
    <n v="200"/>
    <n v="0"/>
    <s v="ร้านที่2"/>
    <s v="น***าวขวัญฤทัย พ***อุตสาหะ"/>
    <s v="เทศบาลนครเชียงใหม่"/>
    <s v="-"/>
    <s v=""/>
    <s v="30/08/2025 09:00"/>
    <s v="-"/>
    <s v="J&amp;T COD"/>
    <s v="Tiktok"/>
    <s v="จ่ายทีหลัง / COD"/>
    <s v="ขอวันผลิตสดใหม่ค่ะ"/>
    <s v="-"/>
    <s v="30/08/2025 09:00"/>
  </r>
  <r>
    <x v="2"/>
    <x v="2"/>
    <n v="50"/>
    <n v="1"/>
    <s v="FSS52"/>
    <n v="100"/>
    <n v="0"/>
    <s v="ร้านที่2"/>
    <s v="ส***ตต์ ม***ทธิ์"/>
    <s v="พังงา"/>
    <s v="-"/>
    <s v=""/>
    <s v="30/08/2025 08:56"/>
    <s v="-"/>
    <s v="J&amp;T COD"/>
    <s v="Tiktok"/>
    <s v="จ่ายทีหลัง / COD"/>
    <s v=""/>
    <s v="-"/>
    <s v="30/08/2025 08:56"/>
  </r>
  <r>
    <x v="3"/>
    <x v="3"/>
    <n v="50"/>
    <n v="1"/>
    <s v="FSS52"/>
    <n v="100"/>
    <n v="0"/>
    <s v="ร้านที่2"/>
    <s v="ส***ตต์ ม***ทธิ์"/>
    <s v="พังงา"/>
    <s v="-"/>
    <s v=""/>
    <s v="30/08/2025 08:56"/>
    <s v="-"/>
    <s v="J&amp;T COD"/>
    <s v="Tiktok"/>
    <s v="จ่ายทีหลัง / COD"/>
    <s v=""/>
    <s v="-"/>
    <s v="30/08/2025 08:56"/>
  </r>
  <r>
    <x v="4"/>
    <x v="4"/>
    <n v="50"/>
    <n v="1"/>
    <s v="FSS52"/>
    <n v="100"/>
    <n v="0"/>
    <s v="ร้านที่2"/>
    <s v="ส***ตต์ ม***ทธิ์"/>
    <s v="พังงา"/>
    <s v="-"/>
    <s v=""/>
    <s v="30/08/2025 08:56"/>
    <s v="-"/>
    <s v="J&amp;T COD"/>
    <s v="Tiktok"/>
    <s v="จ่ายทีหลัง / COD"/>
    <s v=""/>
    <s v="-"/>
    <s v="30/08/2025 08:56"/>
  </r>
  <r>
    <x v="2"/>
    <x v="2"/>
    <n v="50"/>
    <n v="1"/>
    <s v="FSS51"/>
    <n v="138"/>
    <n v="0"/>
    <s v="ร้านที่1"/>
    <s v="n******5"/>
    <s v="******ราการ จ.สมุทรปราการ (บริษัท ดีดั328 การบัญชี จำกัด) ตำบลบางเมือง อำเภอเมืองสมุทรปราการ จังหวัดสมุทรปราการ 10270"/>
    <s v="10270"/>
    <s v="69"/>
    <s v="30/08/2025 08:54"/>
    <s v="-"/>
    <s v="SPX Express"/>
    <s v="Shopee"/>
    <s v="shopee"/>
    <s v=""/>
    <s v="-"/>
    <s v="30/08/2025 08:54"/>
  </r>
  <r>
    <x v="3"/>
    <x v="3"/>
    <n v="50"/>
    <n v="1"/>
    <s v="FSS51"/>
    <n v="138"/>
    <n v="0"/>
    <s v="ร้านที่1"/>
    <s v="n******5"/>
    <s v="******ราการ จ.สมุทรปราการ (บริษัท ดีดั328 การบัญชี จำกัด) ตำบลบางเมือง อำเภอเมืองสมุทรปราการ จังหวัดสมุทรปราการ 10270"/>
    <s v="10270"/>
    <s v="69"/>
    <s v="30/08/2025 08:54"/>
    <s v="-"/>
    <s v="SPX Express"/>
    <s v="Shopee"/>
    <s v="shopee"/>
    <s v=""/>
    <s v="-"/>
    <s v="30/08/2025 08:54"/>
  </r>
  <r>
    <x v="4"/>
    <x v="4"/>
    <n v="50"/>
    <n v="1"/>
    <s v="FSS51"/>
    <n v="138"/>
    <n v="0"/>
    <s v="ร้านที่1"/>
    <s v="n******5"/>
    <s v="******ราการ จ.สมุทรปราการ (บริษัท ดีดั328 การบัญชี จำกัด) ตำบลบางเมือง อำเภอเมืองสมุทรปราการ จังหวัดสมุทรปราการ 10270"/>
    <s v="10270"/>
    <s v="69"/>
    <s v="30/08/2025 08:54"/>
    <s v="-"/>
    <s v="SPX Express"/>
    <s v="Shopee"/>
    <s v="shopee"/>
    <s v=""/>
    <s v="-"/>
    <s v="30/08/2025 08:54"/>
  </r>
  <r>
    <x v="13"/>
    <x v="14"/>
    <n v="139"/>
    <n v="2"/>
    <s v="FSS50"/>
    <n v="278"/>
    <n v="0"/>
    <s v="ร้านที่2"/>
    <s v="ว***ชัย ต***ลิน"/>
    <s v="เพชรบุรี"/>
    <s v="-"/>
    <s v=""/>
    <s v="30/08/2025 08:52"/>
    <s v="-"/>
    <s v="J&amp;T COD"/>
    <s v="Tiktok"/>
    <s v="จ่ายทีหลัง / COD"/>
    <s v=""/>
    <s v="-"/>
    <s v="30/08/2025 08:53"/>
  </r>
  <r>
    <x v="2"/>
    <x v="2"/>
    <n v="50"/>
    <n v="1"/>
    <s v="FSS49"/>
    <n v="100"/>
    <n v="0"/>
    <s v="ร้านที่2"/>
    <s v="ส***จ ส***นับ"/>
    <s v="ชุมพร"/>
    <s v="-"/>
    <s v=""/>
    <s v="30/08/2025 08:52"/>
    <s v="-"/>
    <s v="J&amp;T COD"/>
    <s v="Tiktok"/>
    <s v="จ่ายทีหลัง / COD"/>
    <s v=""/>
    <s v="-"/>
    <s v="30/08/2025 08:53"/>
  </r>
  <r>
    <x v="3"/>
    <x v="3"/>
    <n v="50"/>
    <n v="1"/>
    <s v="FSS49"/>
    <n v="100"/>
    <n v="0"/>
    <s v="ร้านที่2"/>
    <s v="ส***จ ส***นับ"/>
    <s v="ชุมพร"/>
    <s v="-"/>
    <s v=""/>
    <s v="30/08/2025 08:52"/>
    <s v="-"/>
    <s v="J&amp;T COD"/>
    <s v="Tiktok"/>
    <s v="จ่ายทีหลัง / COD"/>
    <s v=""/>
    <s v="-"/>
    <s v="30/08/2025 08:53"/>
  </r>
  <r>
    <x v="4"/>
    <x v="4"/>
    <n v="50"/>
    <n v="1"/>
    <s v="FSS49"/>
    <n v="100"/>
    <n v="0"/>
    <s v="ร้านที่2"/>
    <s v="ส***จ ส***นับ"/>
    <s v="ชุมพร"/>
    <s v="-"/>
    <s v=""/>
    <s v="30/08/2025 08:52"/>
    <s v="-"/>
    <s v="J&amp;T COD"/>
    <s v="Tiktok"/>
    <s v="จ่ายทีหลัง / COD"/>
    <s v=""/>
    <s v="-"/>
    <s v="30/08/2025 08:53"/>
  </r>
  <r>
    <x v="1"/>
    <x v="1"/>
    <n v="33.333333333333336"/>
    <n v="3"/>
    <s v="FSS48"/>
    <n v="100"/>
    <n v="0"/>
    <s v="ร้านที่2"/>
    <s v="น***าววิลาวรรณ  จ***อง"/>
    <s v="มหาสารคาม"/>
    <s v="-"/>
    <s v=""/>
    <s v="28/08/2025 12:08"/>
    <s v="-"/>
    <s v="J&amp;T COD"/>
    <s v="Tiktok"/>
    <s v="จ่ายทีหลัง / COD"/>
    <s v=""/>
    <s v="763223688205"/>
    <s v="30/08/2025 08:49"/>
  </r>
  <r>
    <x v="2"/>
    <x v="2"/>
    <n v="50"/>
    <n v="1"/>
    <s v="FSS47"/>
    <n v="100"/>
    <n v="0"/>
    <s v="ร้านที่2"/>
    <s v="ส***ฏฐา  เ***ุดม"/>
    <s v="ปราจีนบุรี"/>
    <s v="-"/>
    <s v=""/>
    <s v="28/08/2025 11:29"/>
    <s v="-"/>
    <s v="J&amp;T COD"/>
    <s v="Tiktok"/>
    <s v="จ่ายทีหลัง / COD"/>
    <s v=""/>
    <s v="763290674134"/>
    <s v="30/08/2025 08:48"/>
  </r>
  <r>
    <x v="3"/>
    <x v="3"/>
    <n v="50"/>
    <n v="1"/>
    <s v="FSS47"/>
    <n v="100"/>
    <n v="0"/>
    <s v="ร้านที่2"/>
    <s v="ส***ฏฐา  เ***ุดม"/>
    <s v="ปราจีนบุรี"/>
    <s v="-"/>
    <s v=""/>
    <s v="28/08/2025 11:29"/>
    <s v="-"/>
    <s v="J&amp;T COD"/>
    <s v="Tiktok"/>
    <s v="จ่ายทีหลัง / COD"/>
    <s v=""/>
    <s v="763290674134"/>
    <s v="30/08/2025 08:48"/>
  </r>
  <r>
    <x v="4"/>
    <x v="4"/>
    <n v="50"/>
    <n v="1"/>
    <s v="FSS47"/>
    <n v="100"/>
    <n v="0"/>
    <s v="ร้านที่2"/>
    <s v="ส***ฏฐา  เ***ุดม"/>
    <s v="ปราจีนบุรี"/>
    <s v="-"/>
    <s v=""/>
    <s v="28/08/2025 11:29"/>
    <s v="-"/>
    <s v="J&amp;T COD"/>
    <s v="Tiktok"/>
    <s v="จ่ายทีหลัง / COD"/>
    <s v=""/>
    <s v="763290674134"/>
    <s v="30/08/2025 08:48"/>
  </r>
  <r>
    <x v="2"/>
    <x v="2"/>
    <n v="50"/>
    <n v="1"/>
    <s v="FSS46"/>
    <n v="100"/>
    <n v="0"/>
    <s v="ร้านที่2"/>
    <s v="บ***ร ร***าช"/>
    <s v="กาฬสินธุ์"/>
    <s v="-"/>
    <s v=""/>
    <s v="28/08/2025 11:29"/>
    <s v="-"/>
    <s v="J&amp;T COD"/>
    <s v="Tiktok"/>
    <s v="จ่ายทีหลัง / COD"/>
    <s v=""/>
    <s v="763245920253"/>
    <s v="30/08/2025 08:48"/>
  </r>
  <r>
    <x v="3"/>
    <x v="3"/>
    <n v="50"/>
    <n v="1"/>
    <s v="FSS46"/>
    <n v="100"/>
    <n v="0"/>
    <s v="ร้านที่2"/>
    <s v="บ***ร ร***าช"/>
    <s v="กาฬสินธุ์"/>
    <s v="-"/>
    <s v=""/>
    <s v="28/08/2025 11:29"/>
    <s v="-"/>
    <s v="J&amp;T COD"/>
    <s v="Tiktok"/>
    <s v="จ่ายทีหลัง / COD"/>
    <s v=""/>
    <s v="763245920253"/>
    <s v="30/08/2025 08:48"/>
  </r>
  <r>
    <x v="4"/>
    <x v="4"/>
    <n v="50"/>
    <n v="1"/>
    <s v="FSS46"/>
    <n v="100"/>
    <n v="0"/>
    <s v="ร้านที่2"/>
    <s v="บ***ร ร***าช"/>
    <s v="กาฬสินธุ์"/>
    <s v="-"/>
    <s v=""/>
    <s v="28/08/2025 11:29"/>
    <s v="-"/>
    <s v="J&amp;T COD"/>
    <s v="Tiktok"/>
    <s v="จ่ายทีหลัง / COD"/>
    <s v=""/>
    <s v="763245920253"/>
    <s v="30/08/2025 08:48"/>
  </r>
  <r>
    <x v="1"/>
    <x v="1"/>
    <n v="50"/>
    <n v="6"/>
    <s v="FSS45"/>
    <n v="250"/>
    <n v="50"/>
    <s v="ร้านที่2"/>
    <s v="ป***จตามสั่งนะจ๊ะ"/>
    <s v="สุราษฎร์ธานี"/>
    <s v="-"/>
    <s v=""/>
    <s v="30/08/2025 08:47"/>
    <s v="-"/>
    <s v="J&amp;T COD"/>
    <s v="Tiktok"/>
    <s v="จ่ายทีหลัง / COD"/>
    <s v=""/>
    <s v="-"/>
    <s v="30/08/2025 08:47"/>
  </r>
  <r>
    <x v="9"/>
    <x v="10"/>
    <n v="66"/>
    <n v="1"/>
    <s v="FSS44"/>
    <n v="224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30/08/2025 08:46"/>
    <s v="-"/>
    <s v="SPX Express"/>
    <s v="Shopee"/>
    <s v="shopee"/>
    <s v=""/>
    <s v="-"/>
    <s v="30/08/2025 08:46"/>
  </r>
  <r>
    <x v="11"/>
    <x v="12"/>
    <n v="66"/>
    <n v="1"/>
    <s v="FSS44"/>
    <n v="224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30/08/2025 08:46"/>
    <s v="-"/>
    <s v="SPX Express"/>
    <s v="Shopee"/>
    <s v="shopee"/>
    <s v=""/>
    <s v="-"/>
    <s v="30/08/2025 08:46"/>
  </r>
  <r>
    <x v="0"/>
    <x v="0"/>
    <n v="67"/>
    <n v="1"/>
    <s v="FSS44"/>
    <n v="224"/>
    <n v="0"/>
    <s v="ร้านที่1"/>
    <s v="ส******จ"/>
    <s v="******) 152/8 หมู่ที่ 3 ตำบลรังสิต ตำบลรังสิต อำเภอธัญบุรี จังหวัดปทุมธานี 12110"/>
    <s v="12110"/>
    <s v="43"/>
    <s v="30/08/2025 08:46"/>
    <s v="-"/>
    <s v="SPX Express"/>
    <s v="Shopee"/>
    <s v="shopee"/>
    <s v=""/>
    <s v="-"/>
    <s v="30/08/2025 08:46"/>
  </r>
  <r>
    <x v="2"/>
    <x v="2"/>
    <n v="50"/>
    <n v="1"/>
    <s v="FSS43"/>
    <n v="138"/>
    <n v="0"/>
    <s v="ร้านที่1"/>
    <s v="บ******ว"/>
    <s v="******บล ท่าสุด, อำเภอเมืองเชียงราย ตำบลท่าสุด อำเภอเมืองเชียงราย จังหวัดเชียงราย 57100"/>
    <s v="57100"/>
    <s v="32"/>
    <s v="30/08/2025 09:14"/>
    <s v="-"/>
    <s v="SPX Express"/>
    <s v="Shopee"/>
    <s v="shopee"/>
    <s v=""/>
    <s v="-"/>
    <s v="30/08/2025 08:44"/>
  </r>
  <r>
    <x v="3"/>
    <x v="3"/>
    <n v="50"/>
    <n v="1"/>
    <s v="FSS43"/>
    <n v="138"/>
    <n v="0"/>
    <s v="ร้านที่1"/>
    <s v="บ******ว"/>
    <s v="******บล ท่าสุด, อำเภอเมืองเชียงราย ตำบลท่าสุด อำเภอเมืองเชียงราย จังหวัดเชียงราย 57100"/>
    <s v="57100"/>
    <s v="32"/>
    <s v="30/08/2025 09:14"/>
    <s v="-"/>
    <s v="SPX Express"/>
    <s v="Shopee"/>
    <s v="shopee"/>
    <s v=""/>
    <s v="-"/>
    <s v="30/08/2025 08:44"/>
  </r>
  <r>
    <x v="4"/>
    <x v="4"/>
    <n v="50"/>
    <n v="1"/>
    <s v="FSS43"/>
    <n v="138"/>
    <n v="0"/>
    <s v="ร้านที่1"/>
    <s v="บ******ว"/>
    <s v="******บล ท่าสุด, อำเภอเมืองเชียงราย ตำบลท่าสุด อำเภอเมืองเชียงราย จังหวัดเชียงราย 57100"/>
    <s v="57100"/>
    <s v="32"/>
    <s v="30/08/2025 09:14"/>
    <s v="-"/>
    <s v="SPX Express"/>
    <s v="Shopee"/>
    <s v="shopee"/>
    <s v=""/>
    <s v="-"/>
    <s v="30/08/2025 08:44"/>
  </r>
  <r>
    <x v="1"/>
    <x v="1"/>
    <n v="50"/>
    <n v="6"/>
    <s v="FSS42"/>
    <n v="200"/>
    <n v="0"/>
    <s v="ร้านที่2"/>
    <s v="ร***ท้ ด***ไม่ได้"/>
    <s v="นนทบุรี"/>
    <s v="-"/>
    <s v=""/>
    <s v="30/08/2025 08:33"/>
    <s v="-"/>
    <s v="J&amp;T COD"/>
    <s v="Tiktok"/>
    <s v="จ่ายทีหลัง / COD"/>
    <s v=""/>
    <s v="-"/>
    <s v="30/08/2025 08:33"/>
  </r>
  <r>
    <x v="6"/>
    <x v="6"/>
    <n v="35"/>
    <n v="8"/>
    <s v="FSS41"/>
    <n v="320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30/08/2025 08:53"/>
    <s v="-"/>
    <s v="SPX Express"/>
    <s v="Shopee"/>
    <s v="shopee"/>
    <s v=""/>
    <s v="-"/>
    <s v="30/08/2025 08:23"/>
  </r>
  <r>
    <x v="0"/>
    <x v="0"/>
    <n v="68.333333333333329"/>
    <n v="3"/>
    <s v="FSS40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30/08/2025 08:52"/>
    <s v="-"/>
    <s v="SPX Express"/>
    <s v="Shopee"/>
    <s v="shopee"/>
    <s v=""/>
    <s v="-"/>
    <s v="30/08/2025 08:21"/>
  </r>
  <r>
    <x v="12"/>
    <x v="13"/>
    <n v="66.666666666666671"/>
    <n v="3"/>
    <s v="FSS39"/>
    <n v="200"/>
    <n v="0"/>
    <s v="ร้านที่2"/>
    <s v="จ***ภี พ***์แพงรักษ์"/>
    <s v="อุดรธานี"/>
    <s v="-"/>
    <s v=""/>
    <s v="30/08/2025 08:01"/>
    <s v="-"/>
    <s v="J&amp;T COD"/>
    <s v="Tiktok"/>
    <s v="จ่ายทีหลัง / COD"/>
    <s v=""/>
    <s v="-"/>
    <s v="30/08/2025 08:01"/>
  </r>
  <r>
    <x v="5"/>
    <x v="5"/>
    <n v="66.666666666666671"/>
    <n v="3"/>
    <s v="FSS39"/>
    <n v="200"/>
    <n v="0"/>
    <s v="ร้านที่2"/>
    <s v="จ***ภี พ***์แพงรักษ์"/>
    <s v="อุดรธานี"/>
    <s v="-"/>
    <s v=""/>
    <s v="30/08/2025 08:01"/>
    <s v="-"/>
    <s v="J&amp;T COD"/>
    <s v="Tiktok"/>
    <s v="จ่ายทีหลัง / COD"/>
    <s v=""/>
    <s v="-"/>
    <s v="30/08/2025 08:01"/>
  </r>
  <r>
    <x v="6"/>
    <x v="6"/>
    <n v="35"/>
    <n v="8"/>
    <s v="FSS38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30/08/2025 08:28"/>
    <s v="-"/>
    <s v="SPX Express"/>
    <s v="Shopee"/>
    <s v="shopee"/>
    <s v=""/>
    <s v="-"/>
    <s v="30/08/2025 07:58"/>
  </r>
  <r>
    <x v="2"/>
    <x v="2"/>
    <n v="50"/>
    <n v="1"/>
    <s v="FSS37"/>
    <n v="100"/>
    <n v="0"/>
    <s v="ร้านที่2"/>
    <s v="ส***นา ค***ั่น"/>
    <s v="ชลบุรี"/>
    <s v="-"/>
    <s v=""/>
    <s v="30/08/2025 07:53"/>
    <s v="-"/>
    <s v="J&amp;T Express"/>
    <s v="Tiktok"/>
    <s v="tiktok"/>
    <s v=""/>
    <s v="-"/>
    <s v="30/08/2025 07:53"/>
  </r>
  <r>
    <x v="3"/>
    <x v="3"/>
    <n v="50"/>
    <n v="1"/>
    <s v="FSS37"/>
    <n v="100"/>
    <n v="0"/>
    <s v="ร้านที่2"/>
    <s v="ส***นา ค***ั่น"/>
    <s v="ชลบุรี"/>
    <s v="-"/>
    <s v=""/>
    <s v="30/08/2025 07:53"/>
    <s v="-"/>
    <s v="J&amp;T Express"/>
    <s v="Tiktok"/>
    <s v="tiktok"/>
    <s v=""/>
    <s v="-"/>
    <s v="30/08/2025 07:53"/>
  </r>
  <r>
    <x v="4"/>
    <x v="4"/>
    <n v="50"/>
    <n v="1"/>
    <s v="FSS37"/>
    <n v="100"/>
    <n v="0"/>
    <s v="ร้านที่2"/>
    <s v="ส***นา ค***ั่น"/>
    <s v="ชลบุรี"/>
    <s v="-"/>
    <s v=""/>
    <s v="30/08/2025 07:53"/>
    <s v="-"/>
    <s v="J&amp;T Express"/>
    <s v="Tiktok"/>
    <s v="tiktok"/>
    <s v=""/>
    <s v="-"/>
    <s v="30/08/2025 07:53"/>
  </r>
  <r>
    <x v="1"/>
    <x v="1"/>
    <n v="33.333333333333336"/>
    <n v="3"/>
    <s v="FSS36"/>
    <n v="238"/>
    <n v="38"/>
    <s v="ร้านที่2"/>
    <s v="u***2733248384883"/>
    <s v="ชลบุรี"/>
    <s v="-"/>
    <s v=""/>
    <s v="30/08/2025 07:51"/>
    <s v="-"/>
    <s v="J&amp;T Express"/>
    <s v="Tiktok"/>
    <s v="tiktok"/>
    <s v=""/>
    <s v="-"/>
    <s v="30/08/2025 07:51"/>
  </r>
  <r>
    <x v="2"/>
    <x v="2"/>
    <n v="50"/>
    <n v="1"/>
    <s v="FSS36"/>
    <n v="238"/>
    <n v="38"/>
    <s v="ร้านที่2"/>
    <s v="u***2733248384883"/>
    <s v="ชลบุรี"/>
    <s v="-"/>
    <s v=""/>
    <s v="30/08/2025 07:51"/>
    <s v="-"/>
    <s v="J&amp;T Express"/>
    <s v="Tiktok"/>
    <s v="tiktok"/>
    <s v=""/>
    <s v="-"/>
    <s v="30/08/2025 07:51"/>
  </r>
  <r>
    <x v="3"/>
    <x v="3"/>
    <n v="50"/>
    <n v="1"/>
    <s v="FSS36"/>
    <n v="238"/>
    <n v="38"/>
    <s v="ร้านที่2"/>
    <s v="u***2733248384883"/>
    <s v="ชลบุรี"/>
    <s v="-"/>
    <s v=""/>
    <s v="30/08/2025 07:51"/>
    <s v="-"/>
    <s v="J&amp;T Express"/>
    <s v="Tiktok"/>
    <s v="tiktok"/>
    <s v=""/>
    <s v="-"/>
    <s v="30/08/2025 07:51"/>
  </r>
  <r>
    <x v="4"/>
    <x v="4"/>
    <n v="50"/>
    <n v="1"/>
    <s v="FSS36"/>
    <n v="238"/>
    <n v="38"/>
    <s v="ร้านที่2"/>
    <s v="u***2733248384883"/>
    <s v="ชลบุรี"/>
    <s v="-"/>
    <s v=""/>
    <s v="30/08/2025 07:51"/>
    <s v="-"/>
    <s v="J&amp;T Express"/>
    <s v="Tiktok"/>
    <s v="tiktok"/>
    <s v=""/>
    <s v="-"/>
    <s v="30/08/2025 07:51"/>
  </r>
  <r>
    <x v="1"/>
    <x v="1"/>
    <n v="50"/>
    <n v="6"/>
    <s v="FSS33"/>
    <n v="200"/>
    <n v="0"/>
    <s v="ร้านที่2"/>
    <s v="อ***ย์ ส***์ศรีจันทร์"/>
    <s v="สมุทรสงคราม"/>
    <s v="-"/>
    <s v=""/>
    <s v="30/08/2025 07:30"/>
    <s v="-"/>
    <s v="J&amp;T Express"/>
    <s v="Tiktok"/>
    <s v="tiktok"/>
    <s v=""/>
    <s v="-"/>
    <s v="30/08/2025 07:29"/>
  </r>
  <r>
    <x v="0"/>
    <x v="7"/>
    <n v="61.6"/>
    <n v="1"/>
    <s v="FSS32"/>
    <n v="68.599999999999994"/>
    <n v="7"/>
    <s v="ร้านที่1"/>
    <s v="ภิญญาพัชญ์ โกสัยพันธ์"/>
    <s v="122/3 ม.3 · หนองอิรุณ/ Nong Irun_x000a__x000a_บ้านบึง/ Ban Buengชลบุรี/ Chonburi_x000a_20220"/>
    <s v="20220"/>
    <s v="660992863528"/>
    <s v="30/08/2025 07:19"/>
    <s v="-"/>
    <s v="Kerry_dropoff"/>
    <s v="Lazada"/>
    <s v="lazada"/>
    <s v=""/>
    <s v="LEXPU0602728048"/>
    <s v="30/08/2025 07:19"/>
  </r>
  <r>
    <x v="1"/>
    <x v="1"/>
    <n v="50"/>
    <n v="6"/>
    <s v="FSS31"/>
    <n v="200"/>
    <n v="0"/>
    <s v="ร้านที่2"/>
    <s v="บ***แม่ ก***สามภู"/>
    <s v="เลย"/>
    <s v="-"/>
    <s v=""/>
    <s v="30/08/2025 07:15"/>
    <s v="-"/>
    <s v="J&amp;T COD"/>
    <s v="Tiktok"/>
    <s v="จ่ายทีหลัง / COD"/>
    <s v=""/>
    <s v="-"/>
    <s v="30/08/2025 07:15"/>
  </r>
  <r>
    <x v="2"/>
    <x v="2"/>
    <n v="50"/>
    <n v="2"/>
    <s v="FSS30"/>
    <n v="200"/>
    <n v="0"/>
    <s v="ร้านที่2"/>
    <s v="ส***ักดิ์ ส***พชร"/>
    <s v="สุรินทร์"/>
    <s v="-"/>
    <s v=""/>
    <s v="30/08/2025 07:08"/>
    <s v="-"/>
    <s v="J&amp;T Express"/>
    <s v="Tiktok"/>
    <s v="tiktok"/>
    <s v=""/>
    <s v="763210491116"/>
    <s v="30/08/2025 07:08"/>
  </r>
  <r>
    <x v="3"/>
    <x v="3"/>
    <n v="50"/>
    <n v="2"/>
    <s v="FSS30"/>
    <n v="200"/>
    <n v="0"/>
    <s v="ร้านที่2"/>
    <s v="ส***ักดิ์ ส***พชร"/>
    <s v="สุรินทร์"/>
    <s v="-"/>
    <s v=""/>
    <s v="30/08/2025 07:08"/>
    <s v="-"/>
    <s v="J&amp;T Express"/>
    <s v="Tiktok"/>
    <s v="tiktok"/>
    <s v=""/>
    <s v="763210491116"/>
    <s v="30/08/2025 07:08"/>
  </r>
  <r>
    <x v="4"/>
    <x v="4"/>
    <n v="50"/>
    <n v="2"/>
    <s v="FSS30"/>
    <n v="200"/>
    <n v="0"/>
    <s v="ร้านที่2"/>
    <s v="ส***ักดิ์ ส***พชร"/>
    <s v="สุรินทร์"/>
    <s v="-"/>
    <s v=""/>
    <s v="30/08/2025 07:08"/>
    <s v="-"/>
    <s v="J&amp;T Express"/>
    <s v="Tiktok"/>
    <s v="tiktok"/>
    <s v=""/>
    <s v="763210491116"/>
    <s v="30/08/2025 07:08"/>
  </r>
  <r>
    <x v="0"/>
    <x v="0"/>
    <n v="66.333333333333329"/>
    <n v="3"/>
    <s v="FSS29"/>
    <n v="259"/>
    <n v="0"/>
    <s v="ร้านที่2"/>
    <s v="น***าน  อ***เย็น"/>
    <s v="บุรีรัมย์"/>
    <s v="-"/>
    <s v=""/>
    <s v="30/08/2025 06:47"/>
    <s v="-"/>
    <s v="J&amp;T Express"/>
    <s v="Tiktok"/>
    <s v="tiktok"/>
    <s v=""/>
    <s v="763225064151"/>
    <s v="30/08/2025 06:47"/>
  </r>
  <r>
    <x v="2"/>
    <x v="2"/>
    <n v="50"/>
    <n v="4"/>
    <s v="FSS28"/>
    <n v="400"/>
    <n v="0"/>
    <s v="ร้านที่2"/>
    <s v="น***รินทร ห***นปิว"/>
    <s v="จังหวัดเชียงใหม่"/>
    <s v="-"/>
    <s v=""/>
    <s v="30/08/2025 06:40"/>
    <s v="-"/>
    <s v="J&amp;T COD"/>
    <s v="Tiktok"/>
    <s v="จ่ายทีหลัง / COD"/>
    <s v=""/>
    <s v="763259675205"/>
    <s v="30/08/2025 06:40"/>
  </r>
  <r>
    <x v="3"/>
    <x v="3"/>
    <n v="50"/>
    <n v="4"/>
    <s v="FSS28"/>
    <n v="400"/>
    <n v="0"/>
    <s v="ร้านที่2"/>
    <s v="น***รินทร ห***นปิว"/>
    <s v="จังหวัดเชียงใหม่"/>
    <s v="-"/>
    <s v=""/>
    <s v="30/08/2025 06:40"/>
    <s v="-"/>
    <s v="J&amp;T COD"/>
    <s v="Tiktok"/>
    <s v="จ่ายทีหลัง / COD"/>
    <s v=""/>
    <s v="763259675205"/>
    <s v="30/08/2025 06:40"/>
  </r>
  <r>
    <x v="4"/>
    <x v="4"/>
    <n v="50"/>
    <n v="4"/>
    <s v="FSS28"/>
    <n v="400"/>
    <n v="0"/>
    <s v="ร้านที่2"/>
    <s v="น***รินทร ห***นปิว"/>
    <s v="จังหวัดเชียงใหม่"/>
    <s v="-"/>
    <s v=""/>
    <s v="30/08/2025 06:40"/>
    <s v="-"/>
    <s v="J&amp;T COD"/>
    <s v="Tiktok"/>
    <s v="จ่ายทีหลัง / COD"/>
    <s v=""/>
    <s v="763259675205"/>
    <s v="30/08/2025 06:40"/>
  </r>
  <r>
    <x v="2"/>
    <x v="2"/>
    <n v="50"/>
    <n v="1"/>
    <s v="FSS27"/>
    <n v="100"/>
    <n v="0"/>
    <s v="ร้านที่2"/>
    <s v="จ***ิมา ศ***สกุล"/>
    <s v="กรุงเทพฯ"/>
    <s v="-"/>
    <s v=""/>
    <s v="30/08/2025 06:02"/>
    <s v="-"/>
    <s v="J&amp;T Express"/>
    <s v="Tiktok"/>
    <s v="tiktok"/>
    <s v=""/>
    <s v="763230120295"/>
    <s v="30/08/2025 06:02"/>
  </r>
  <r>
    <x v="3"/>
    <x v="3"/>
    <n v="50"/>
    <n v="1"/>
    <s v="FSS27"/>
    <n v="100"/>
    <n v="0"/>
    <s v="ร้านที่2"/>
    <s v="จ***ิมา ศ***สกุล"/>
    <s v="กรุงเทพฯ"/>
    <s v="-"/>
    <s v=""/>
    <s v="30/08/2025 06:02"/>
    <s v="-"/>
    <s v="J&amp;T Express"/>
    <s v="Tiktok"/>
    <s v="tiktok"/>
    <s v=""/>
    <s v="763230120295"/>
    <s v="30/08/2025 06:02"/>
  </r>
  <r>
    <x v="4"/>
    <x v="4"/>
    <n v="50"/>
    <n v="1"/>
    <s v="FSS27"/>
    <n v="100"/>
    <n v="0"/>
    <s v="ร้านที่2"/>
    <s v="จ***ิมา ศ***สกุล"/>
    <s v="กรุงเทพฯ"/>
    <s v="-"/>
    <s v=""/>
    <s v="30/08/2025 06:02"/>
    <s v="-"/>
    <s v="J&amp;T Express"/>
    <s v="Tiktok"/>
    <s v="tiktok"/>
    <s v=""/>
    <s v="763230120295"/>
    <s v="30/08/2025 06:02"/>
  </r>
  <r>
    <x v="1"/>
    <x v="1"/>
    <n v="50"/>
    <n v="6"/>
    <s v="FSS26"/>
    <n v="200"/>
    <n v="0"/>
    <s v="ร้านที่2"/>
    <s v="ว***"/>
    <s v="สุราษฎร์ธานี"/>
    <s v="-"/>
    <s v=""/>
    <s v="30/08/2025 05:17"/>
    <s v="-"/>
    <s v="J&amp;T COD"/>
    <s v="Tiktok"/>
    <s v="จ่ายทีหลัง / COD"/>
    <s v=""/>
    <s v="763245083112"/>
    <s v="30/08/2025 05:18"/>
  </r>
  <r>
    <x v="2"/>
    <x v="2"/>
    <n v="50"/>
    <n v="1"/>
    <s v="FSS25"/>
    <n v="100"/>
    <n v="0"/>
    <s v="ร้านที่2"/>
    <s v="ก***ัตน์ โ***้า"/>
    <s v="ลำพูน"/>
    <s v="-"/>
    <s v=""/>
    <s v="30/08/2025 05:11"/>
    <s v="-"/>
    <s v="J&amp;T COD"/>
    <s v="Tiktok"/>
    <s v="จ่ายทีหลัง / COD"/>
    <s v=""/>
    <s v="763228811306"/>
    <s v="30/08/2025 05:11"/>
  </r>
  <r>
    <x v="3"/>
    <x v="3"/>
    <n v="50"/>
    <n v="1"/>
    <s v="FSS25"/>
    <n v="100"/>
    <n v="0"/>
    <s v="ร้านที่2"/>
    <s v="ก***ัตน์ โ***้า"/>
    <s v="ลำพูน"/>
    <s v="-"/>
    <s v=""/>
    <s v="30/08/2025 05:11"/>
    <s v="-"/>
    <s v="J&amp;T COD"/>
    <s v="Tiktok"/>
    <s v="จ่ายทีหลัง / COD"/>
    <s v=""/>
    <s v="763228811306"/>
    <s v="30/08/2025 05:11"/>
  </r>
  <r>
    <x v="4"/>
    <x v="4"/>
    <n v="50"/>
    <n v="1"/>
    <s v="FSS25"/>
    <n v="100"/>
    <n v="0"/>
    <s v="ร้านที่2"/>
    <s v="ก***ัตน์ โ***้า"/>
    <s v="ลำพูน"/>
    <s v="-"/>
    <s v=""/>
    <s v="30/08/2025 05:11"/>
    <s v="-"/>
    <s v="J&amp;T COD"/>
    <s v="Tiktok"/>
    <s v="จ่ายทีหลัง / COD"/>
    <s v=""/>
    <s v="763228811306"/>
    <s v="30/08/2025 05:11"/>
  </r>
  <r>
    <x v="0"/>
    <x v="20"/>
    <n v="61.6"/>
    <n v="1"/>
    <s v="FSS24"/>
    <n v="68.599999999999994"/>
    <n v="7"/>
    <s v="ร้านที่3"/>
    <s v="สุวรรณี​ ชัย"/>
    <s v="381  ถ.พุทธบูชา หอพักนาหลวงไม่ใช่อยู่ในโรงเรียน · บางมด/ Bang Mot_x000a__x000a_ทุ่งครุ/ Thung Khruกรุงเทพมหานคร/ Bangkok_x000a_10140"/>
    <s v="10140"/>
    <s v="660886405148"/>
    <s v="30/08/2025 01:54"/>
    <s v="-"/>
    <s v="Kerry_dropoff"/>
    <s v="Lazada"/>
    <s v="lazada"/>
    <s v=""/>
    <s v="LEXPU0602486364"/>
    <s v="30/08/2025 01:54"/>
  </r>
  <r>
    <x v="2"/>
    <x v="2"/>
    <n v="50"/>
    <n v="1"/>
    <s v="FSS23"/>
    <n v="135"/>
    <n v="35"/>
    <s v="ร้านที่2"/>
    <s v="น***"/>
    <s v="กรุงเทพฯ"/>
    <s v="-"/>
    <s v=""/>
    <s v="30/08/2025 01:32"/>
    <s v="-"/>
    <s v="J&amp;T COD"/>
    <s v="Tiktok"/>
    <s v="จ่ายทีหลัง / COD"/>
    <s v=""/>
    <s v="763234728255"/>
    <s v="30/08/2025 01:32"/>
  </r>
  <r>
    <x v="3"/>
    <x v="3"/>
    <n v="50"/>
    <n v="1"/>
    <s v="FSS23"/>
    <n v="135"/>
    <n v="35"/>
    <s v="ร้านที่2"/>
    <s v="น***"/>
    <s v="กรุงเทพฯ"/>
    <s v="-"/>
    <s v=""/>
    <s v="30/08/2025 01:32"/>
    <s v="-"/>
    <s v="J&amp;T COD"/>
    <s v="Tiktok"/>
    <s v="จ่ายทีหลัง / COD"/>
    <s v=""/>
    <s v="763234728255"/>
    <s v="30/08/2025 01:32"/>
  </r>
  <r>
    <x v="4"/>
    <x v="4"/>
    <n v="50"/>
    <n v="1"/>
    <s v="FSS23"/>
    <n v="135"/>
    <n v="35"/>
    <s v="ร้านที่2"/>
    <s v="น***"/>
    <s v="กรุงเทพฯ"/>
    <s v="-"/>
    <s v=""/>
    <s v="30/08/2025 01:32"/>
    <s v="-"/>
    <s v="J&amp;T COD"/>
    <s v="Tiktok"/>
    <s v="จ่ายทีหลัง / COD"/>
    <s v=""/>
    <s v="763234728255"/>
    <s v="30/08/2025 01:32"/>
  </r>
  <r>
    <x v="2"/>
    <x v="2"/>
    <n v="50"/>
    <n v="1"/>
    <s v="FSS22"/>
    <n v="100"/>
    <n v="0"/>
    <s v="ร้านที่2"/>
    <s v="พ** บ***าม"/>
    <s v="ปทุมธานี"/>
    <s v="-"/>
    <s v=""/>
    <s v="30/08/2025 01:31"/>
    <s v="-"/>
    <s v="J&amp;T COD"/>
    <s v="Tiktok"/>
    <s v="จ่ายทีหลัง / COD"/>
    <s v=""/>
    <s v="763298353215"/>
    <s v="30/08/2025 01:31"/>
  </r>
  <r>
    <x v="3"/>
    <x v="3"/>
    <n v="50"/>
    <n v="1"/>
    <s v="FSS22"/>
    <n v="100"/>
    <n v="0"/>
    <s v="ร้านที่2"/>
    <s v="พ** บ***าม"/>
    <s v="ปทุมธานี"/>
    <s v="-"/>
    <s v=""/>
    <s v="30/08/2025 01:31"/>
    <s v="-"/>
    <s v="J&amp;T COD"/>
    <s v="Tiktok"/>
    <s v="จ่ายทีหลัง / COD"/>
    <s v=""/>
    <s v="763298353215"/>
    <s v="30/08/2025 01:31"/>
  </r>
  <r>
    <x v="4"/>
    <x v="4"/>
    <n v="50"/>
    <n v="1"/>
    <s v="FSS22"/>
    <n v="100"/>
    <n v="0"/>
    <s v="ร้านที่2"/>
    <s v="พ** บ***าม"/>
    <s v="ปทุมธานี"/>
    <s v="-"/>
    <s v=""/>
    <s v="30/08/2025 01:31"/>
    <s v="-"/>
    <s v="J&amp;T COD"/>
    <s v="Tiktok"/>
    <s v="จ่ายทีหลัง / COD"/>
    <s v=""/>
    <s v="763298353215"/>
    <s v="30/08/2025 01:31"/>
  </r>
  <r>
    <x v="2"/>
    <x v="2"/>
    <n v="50"/>
    <n v="1"/>
    <s v="FSS21"/>
    <n v="100"/>
    <n v="0"/>
    <s v="ร้านที่2"/>
    <s v="T***nee"/>
    <s v="ลำปาง"/>
    <s v="-"/>
    <s v=""/>
    <s v="30/08/2025 00:56"/>
    <s v="-"/>
    <s v="J&amp;T Express"/>
    <s v="Tiktok"/>
    <s v="tiktok"/>
    <s v=""/>
    <s v="763235959216"/>
    <s v="30/08/2025 00:56"/>
  </r>
  <r>
    <x v="3"/>
    <x v="3"/>
    <n v="50"/>
    <n v="1"/>
    <s v="FSS21"/>
    <n v="100"/>
    <n v="0"/>
    <s v="ร้านที่2"/>
    <s v="T***nee"/>
    <s v="ลำปาง"/>
    <s v="-"/>
    <s v=""/>
    <s v="30/08/2025 00:56"/>
    <s v="-"/>
    <s v="J&amp;T Express"/>
    <s v="Tiktok"/>
    <s v="tiktok"/>
    <s v=""/>
    <s v="763235959216"/>
    <s v="30/08/2025 00:56"/>
  </r>
  <r>
    <x v="4"/>
    <x v="4"/>
    <n v="50"/>
    <n v="1"/>
    <s v="FSS21"/>
    <n v="100"/>
    <n v="0"/>
    <s v="ร้านที่2"/>
    <s v="T***nee"/>
    <s v="ลำปาง"/>
    <s v="-"/>
    <s v=""/>
    <s v="30/08/2025 00:56"/>
    <s v="-"/>
    <s v="J&amp;T Express"/>
    <s v="Tiktok"/>
    <s v="tiktok"/>
    <s v=""/>
    <s v="763235959216"/>
    <s v="30/08/2025 00:56"/>
  </r>
  <r>
    <x v="2"/>
    <x v="2"/>
    <n v="50"/>
    <n v="1"/>
    <s v="FSS20"/>
    <n v="100"/>
    <n v="0"/>
    <s v="ร้านที่2"/>
    <s v="อ***าพ พ***ศิริยะกุล"/>
    <s v="นครราชสีมา"/>
    <s v="-"/>
    <s v=""/>
    <s v="30/08/2025 00:27"/>
    <s v="-"/>
    <s v="J&amp;T COD"/>
    <s v="Tiktok"/>
    <s v="จ่ายทีหลัง / COD"/>
    <s v=""/>
    <s v="763259525232"/>
    <s v="30/08/2025 00:27"/>
  </r>
  <r>
    <x v="3"/>
    <x v="3"/>
    <n v="50"/>
    <n v="1"/>
    <s v="FSS20"/>
    <n v="100"/>
    <n v="0"/>
    <s v="ร้านที่2"/>
    <s v="อ***าพ พ***ศิริยะกุล"/>
    <s v="นครราชสีมา"/>
    <s v="-"/>
    <s v=""/>
    <s v="30/08/2025 00:27"/>
    <s v="-"/>
    <s v="J&amp;T COD"/>
    <s v="Tiktok"/>
    <s v="จ่ายทีหลัง / COD"/>
    <s v=""/>
    <s v="763259525232"/>
    <s v="30/08/2025 00:27"/>
  </r>
  <r>
    <x v="4"/>
    <x v="4"/>
    <n v="50"/>
    <n v="1"/>
    <s v="FSS20"/>
    <n v="100"/>
    <n v="0"/>
    <s v="ร้านที่2"/>
    <s v="อ***าพ พ***ศิริยะกุล"/>
    <s v="นครราชสีมา"/>
    <s v="-"/>
    <s v=""/>
    <s v="30/08/2025 00:27"/>
    <s v="-"/>
    <s v="J&amp;T COD"/>
    <s v="Tiktok"/>
    <s v="จ่ายทีหลัง / COD"/>
    <s v=""/>
    <s v="763259525232"/>
    <s v="30/08/2025 00:27"/>
  </r>
  <r>
    <x v="13"/>
    <x v="24"/>
    <n v="108.4"/>
    <n v="2"/>
    <s v="FSS18"/>
    <n v="261.8"/>
    <n v="45"/>
    <s v="ร้านที่1"/>
    <s v="บังยูฮัน เลขที่ **,  **********(อั้ม)"/>
    <s v="47 หมู่7  ซอยไทย-จังโหลน 18 ตำบลสำนักนักขาม อำเภอสะเดา จังหวัดสงขลา 90320 · สำนักขาม/ Samnak Kham_x000a__x000a_สะเดา/ Sadaoสงขลา/ Songkhla_x000a_90320"/>
    <s v="90320"/>
    <s v=""/>
    <s v="-"/>
    <s v="-"/>
    <s v="Kerry_dropoff"/>
    <s v="Lazada"/>
    <s v="-"/>
    <s v=""/>
    <s v="-"/>
    <s v="30/08/2025 00:24"/>
  </r>
  <r>
    <x v="1"/>
    <x v="1"/>
    <n v="33.333333333333336"/>
    <n v="3"/>
    <s v="FSS17"/>
    <n v="100"/>
    <n v="0"/>
    <s v="ร้านที่2"/>
    <s v="ส***ตรี ก***ลา"/>
    <s v="มหาสารคาม"/>
    <s v="-"/>
    <s v=""/>
    <s v="30/08/2025 00:10"/>
    <s v="-"/>
    <s v="J&amp;T Express"/>
    <s v="Tiktok"/>
    <s v="tiktok"/>
    <s v=""/>
    <s v="763267393151"/>
    <s v="30/08/2025 00:22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x v="0"/>
    <x v="0"/>
    <n v="54.5"/>
    <n v="2"/>
    <s v="FSX63"/>
    <n v="10"/>
    <n v="0"/>
    <s v="ร้านที่1"/>
    <s v="เอ็มก้เเ"/>
    <s v="74 หมู่ 9 · ยางช้าย/ Yang Sai_x000a__x000a_โพธิ์ทอง/ Pho Thongอ่างทอง/ Ang Thong_x000a_14120"/>
    <s v="14120"/>
    <s v="660874545555"/>
    <s v="31/08/2025 23:28"/>
    <s v="-"/>
    <s v="Kerry_dropoff"/>
    <s v="Lazada"/>
    <s v="lazada"/>
    <s v=""/>
    <s v="-"/>
    <s v="31/08/2025 23:28"/>
  </r>
  <r>
    <x v="0"/>
    <x v="0"/>
    <n v="54.5"/>
    <n v="2"/>
    <s v="FSX62"/>
    <n v="6"/>
    <n v="0"/>
    <s v="ร้านที่1"/>
    <s v="เอ็มสีนย"/>
    <s v="74 หมู่ 9 · ยางช้าย/ Yang Sai_x000a__x000a_โพธิ์ทอง/ Pho Thongอ่างทอง/ Ang Thong_x000a_14120"/>
    <s v="14120"/>
    <s v="660896566686"/>
    <s v="31/08/2025 23:28"/>
    <s v="-"/>
    <s v="Kerry_dropoff"/>
    <s v="Lazada"/>
    <s v="lazada"/>
    <s v=""/>
    <s v="-"/>
    <s v="31/08/2025 23:28"/>
  </r>
  <r>
    <x v="1"/>
    <x v="1"/>
    <n v="50"/>
    <n v="1"/>
    <s v="FSX60"/>
    <n v="100"/>
    <n v="0"/>
    <s v="ร้านที่2"/>
    <s v="ส***ษา ร***ู้"/>
    <s v="นครศรีธรรมราช"/>
    <s v="-"/>
    <s v=""/>
    <s v="31/08/2025 22:50"/>
    <s v="-"/>
    <s v="J&amp;T COD"/>
    <s v="Tiktok"/>
    <s v="จ่ายทีหลัง / COD"/>
    <s v=""/>
    <s v="-"/>
    <s v="31/08/2025 22:50"/>
  </r>
  <r>
    <x v="2"/>
    <x v="2"/>
    <n v="50"/>
    <n v="1"/>
    <s v="FSX60"/>
    <n v="100"/>
    <n v="0"/>
    <s v="ร้านที่2"/>
    <s v="ส***ษา ร***ู้"/>
    <s v="นครศรีธรรมราช"/>
    <s v="-"/>
    <s v=""/>
    <s v="31/08/2025 22:50"/>
    <s v="-"/>
    <s v="J&amp;T COD"/>
    <s v="Tiktok"/>
    <s v="จ่ายทีหลัง / COD"/>
    <s v=""/>
    <s v="-"/>
    <s v="31/08/2025 22:50"/>
  </r>
  <r>
    <x v="3"/>
    <x v="3"/>
    <n v="50"/>
    <n v="1"/>
    <s v="FSX60"/>
    <n v="100"/>
    <n v="0"/>
    <s v="ร้านที่2"/>
    <s v="ส***ษา ร***ู้"/>
    <s v="นครศรีธรรมราช"/>
    <s v="-"/>
    <s v=""/>
    <s v="31/08/2025 22:50"/>
    <s v="-"/>
    <s v="J&amp;T COD"/>
    <s v="Tiktok"/>
    <s v="จ่ายทีหลัง / COD"/>
    <s v=""/>
    <s v="-"/>
    <s v="31/08/2025 22:50"/>
  </r>
  <r>
    <x v="1"/>
    <x v="1"/>
    <n v="50"/>
    <n v="1"/>
    <s v="FSX59"/>
    <n v="100"/>
    <n v="0"/>
    <s v="ร้านที่2"/>
    <s v="ช***กาญจน์ ไ***รรม"/>
    <s v="นครศรีธรรมราช"/>
    <s v="-"/>
    <s v=""/>
    <s v="31/08/2025 22:43"/>
    <s v="-"/>
    <s v="J&amp;T COD"/>
    <s v="Tiktok"/>
    <s v="จ่ายทีหลัง / COD"/>
    <s v=""/>
    <s v="-"/>
    <s v="31/08/2025 22:43"/>
  </r>
  <r>
    <x v="2"/>
    <x v="2"/>
    <n v="50"/>
    <n v="1"/>
    <s v="FSX59"/>
    <n v="100"/>
    <n v="0"/>
    <s v="ร้านที่2"/>
    <s v="ช***กาญจน์ ไ***รรม"/>
    <s v="นครศรีธรรมราช"/>
    <s v="-"/>
    <s v=""/>
    <s v="31/08/2025 22:43"/>
    <s v="-"/>
    <s v="J&amp;T COD"/>
    <s v="Tiktok"/>
    <s v="จ่ายทีหลัง / COD"/>
    <s v=""/>
    <s v="-"/>
    <s v="31/08/2025 22:43"/>
  </r>
  <r>
    <x v="3"/>
    <x v="3"/>
    <n v="50"/>
    <n v="1"/>
    <s v="FSX59"/>
    <n v="100"/>
    <n v="0"/>
    <s v="ร้านที่2"/>
    <s v="ช***กาญจน์ ไ***รรม"/>
    <s v="นครศรีธรรมราช"/>
    <s v="-"/>
    <s v=""/>
    <s v="31/08/2025 22:43"/>
    <s v="-"/>
    <s v="J&amp;T COD"/>
    <s v="Tiktok"/>
    <s v="จ่ายทีหลัง / COD"/>
    <s v=""/>
    <s v="-"/>
    <s v="31/08/2025 22:43"/>
  </r>
  <r>
    <x v="1"/>
    <x v="1"/>
    <n v="50"/>
    <n v="1"/>
    <s v="FSX58"/>
    <n v="100"/>
    <n v="0"/>
    <s v="ร้านที่2"/>
    <s v="น***ราม จ***เทศ"/>
    <s v="อุทัยธานี"/>
    <s v="-"/>
    <s v=""/>
    <s v="31/08/2025 22:41"/>
    <s v="-"/>
    <s v="J&amp;T COD"/>
    <s v="Tiktok"/>
    <s v="จ่ายทีหลัง / COD"/>
    <s v=""/>
    <s v="-"/>
    <s v="31/08/2025 22:41"/>
  </r>
  <r>
    <x v="2"/>
    <x v="2"/>
    <n v="50"/>
    <n v="1"/>
    <s v="FSX58"/>
    <n v="100"/>
    <n v="0"/>
    <s v="ร้านที่2"/>
    <s v="น***ราม จ***เทศ"/>
    <s v="อุทัยธานี"/>
    <s v="-"/>
    <s v=""/>
    <s v="31/08/2025 22:41"/>
    <s v="-"/>
    <s v="J&amp;T COD"/>
    <s v="Tiktok"/>
    <s v="จ่ายทีหลัง / COD"/>
    <s v=""/>
    <s v="-"/>
    <s v="31/08/2025 22:41"/>
  </r>
  <r>
    <x v="3"/>
    <x v="3"/>
    <n v="50"/>
    <n v="1"/>
    <s v="FSX58"/>
    <n v="100"/>
    <n v="0"/>
    <s v="ร้านที่2"/>
    <s v="น***ราม จ***เทศ"/>
    <s v="อุทัยธานี"/>
    <s v="-"/>
    <s v=""/>
    <s v="31/08/2025 22:41"/>
    <s v="-"/>
    <s v="J&amp;T COD"/>
    <s v="Tiktok"/>
    <s v="จ่ายทีหลัง / COD"/>
    <s v=""/>
    <s v="-"/>
    <s v="31/08/2025 22:41"/>
  </r>
  <r>
    <x v="4"/>
    <x v="4"/>
    <n v="66.333333333333329"/>
    <n v="6"/>
    <s v="FSX57"/>
    <n v="440"/>
    <n v="0"/>
    <s v="ร้านที่4"/>
    <s v="ว***ดา ม***ิ่ง"/>
    <s v="สุโขทัย"/>
    <s v="-"/>
    <s v=""/>
    <s v="31/08/2025 22:25"/>
    <s v="-"/>
    <s v="J&amp;T COD"/>
    <s v="Tiktok"/>
    <s v="จ่ายทีหลัง / COD"/>
    <s v=""/>
    <s v="-"/>
    <s v="31/08/2025 22:25"/>
  </r>
  <r>
    <x v="5"/>
    <x v="5"/>
    <n v="40.96"/>
    <n v="1"/>
    <s v="FSX56"/>
    <n v="69.959999999999994"/>
    <n v="29"/>
    <s v="ร้านที่8"/>
    <s v="ฐิติกร จำนงค์รี"/>
    <s v="หน้าร.รนาตาดี · นครไทย/ Nakhon Thai_x000a__x000a_นครไทย/ Nakhon Thaiพิษณุโลก/ Phitsanulok_x000a_65120"/>
    <s v="65120"/>
    <s v="660937505118"/>
    <s v="31/08/2025 22:08"/>
    <s v="-"/>
    <s v="Kerry_dropoff"/>
    <s v="Lazada"/>
    <s v="lazada"/>
    <s v=""/>
    <s v="-"/>
    <s v="31/08/2025 22:08"/>
  </r>
  <r>
    <x v="3"/>
    <x v="3"/>
    <n v="60"/>
    <n v="3"/>
    <s v="FSX55"/>
    <n v="120"/>
    <n v="0"/>
    <s v="ร้านที่1"/>
    <s v="ก******์"/>
    <s v="******น แหลมทองหลาง, อำเภอแหลมงอบ ตำบลแหลมงอบ อำเภอแหลมงอบ จังหวัดตราด 23120"/>
    <s v="23120"/>
    <s v="92"/>
    <s v="31/08/2025 22:34"/>
    <s v="-"/>
    <s v="Flash Express"/>
    <s v="Shopee"/>
    <s v="shopee"/>
    <s v=""/>
    <s v="-"/>
    <s v="31/08/2025 22:04"/>
  </r>
  <r>
    <x v="1"/>
    <x v="1"/>
    <n v="50"/>
    <n v="2"/>
    <s v="FSX54"/>
    <n v="200"/>
    <n v="0"/>
    <s v="ร้านที่2"/>
    <s v="อ***ูชู่ชี่"/>
    <s v="ปราจีนบุรี"/>
    <s v="-"/>
    <s v=""/>
    <s v="31/08/2025 22:02"/>
    <s v="-"/>
    <s v="J&amp;T COD"/>
    <s v="Tiktok"/>
    <s v="จ่ายทีหลัง / COD"/>
    <s v=""/>
    <s v="-"/>
    <s v="31/08/2025 22:02"/>
  </r>
  <r>
    <x v="2"/>
    <x v="2"/>
    <n v="50"/>
    <n v="2"/>
    <s v="FSX54"/>
    <n v="200"/>
    <n v="0"/>
    <s v="ร้านที่2"/>
    <s v="อ***ูชู่ชี่"/>
    <s v="ปราจีนบุรี"/>
    <s v="-"/>
    <s v=""/>
    <s v="31/08/2025 22:02"/>
    <s v="-"/>
    <s v="J&amp;T COD"/>
    <s v="Tiktok"/>
    <s v="จ่ายทีหลัง / COD"/>
    <s v=""/>
    <s v="-"/>
    <s v="31/08/2025 22:02"/>
  </r>
  <r>
    <x v="3"/>
    <x v="3"/>
    <n v="50"/>
    <n v="2"/>
    <s v="FSX54"/>
    <n v="200"/>
    <n v="0"/>
    <s v="ร้านที่2"/>
    <s v="อ***ูชู่ชี่"/>
    <s v="ปราจีนบุรี"/>
    <s v="-"/>
    <s v=""/>
    <s v="31/08/2025 22:02"/>
    <s v="-"/>
    <s v="J&amp;T COD"/>
    <s v="Tiktok"/>
    <s v="จ่ายทีหลัง / COD"/>
    <s v=""/>
    <s v="-"/>
    <s v="31/08/2025 22:02"/>
  </r>
  <r>
    <x v="3"/>
    <x v="3"/>
    <n v="41"/>
    <n v="1"/>
    <s v="FSX53"/>
    <n v="106"/>
    <n v="0"/>
    <s v="ร้านที่1"/>
    <s v="อ******ล"/>
    <s v="******ง4 ถ.รังสิต-นครนายก ต.บึงยี่โถ ตำบลบึงยี่โถ อำเภอธัญบุรี จังหวัดปทุมธานี 12130"/>
    <s v="12130"/>
    <s v="03"/>
    <s v="31/08/2025 22:02"/>
    <s v="-"/>
    <s v="Flash Express"/>
    <s v="Shopee"/>
    <s v="shopee"/>
    <s v=""/>
    <s v="-"/>
    <s v="31/08/2025 22:02"/>
  </r>
  <r>
    <x v="4"/>
    <x v="4"/>
    <n v="71"/>
    <n v="1"/>
    <s v="FSX53"/>
    <n v="106"/>
    <n v="0"/>
    <s v="ร้านที่1"/>
    <s v="อ******ล"/>
    <s v="******ง4 ถ.รังสิต-นครนายก ต.บึงยี่โถ ตำบลบึงยี่โถ อำเภอธัญบุรี จังหวัดปทุมธานี 12130"/>
    <s v="12130"/>
    <s v="03"/>
    <s v="31/08/2025 22:02"/>
    <s v="-"/>
    <s v="Flash Express"/>
    <s v="Shopee"/>
    <s v="shopee"/>
    <s v=""/>
    <s v="-"/>
    <s v="31/08/2025 22:02"/>
  </r>
  <r>
    <x v="3"/>
    <x v="3"/>
    <n v="60"/>
    <n v="3"/>
    <s v="FSX52"/>
    <n v="120"/>
    <n v="0"/>
    <s v="ร้านที่1"/>
    <s v="เ******ำ"/>
    <s v="******งตลาดบางเขน, เขตหลักสี่ แขวงตลาดบางเขน เขตหลักสี่ จังหวัดกรุงเทพมหานคร 10210"/>
    <s v="10210"/>
    <s v="55"/>
    <s v="31/08/2025 22:30"/>
    <s v="-"/>
    <s v="Flash Express"/>
    <s v="Shopee"/>
    <s v="shopee"/>
    <s v=""/>
    <s v="-"/>
    <s v="31/08/2025 22:00"/>
  </r>
  <r>
    <x v="6"/>
    <x v="6"/>
    <n v="120"/>
    <n v="1"/>
    <s v="FSX51"/>
    <n v="269"/>
    <n v="29"/>
    <s v="ร้านที่2"/>
    <s v="ป*** ก***ิการ์"/>
    <s v="สมุทรสาคร"/>
    <s v="-"/>
    <s v=""/>
    <s v="31/08/2025 21:59"/>
    <s v="-"/>
    <s v="J&amp;T Express"/>
    <s v="Tiktok"/>
    <s v="tiktok"/>
    <s v=""/>
    <s v="-"/>
    <s v="31/08/2025 21:59"/>
  </r>
  <r>
    <x v="6"/>
    <x v="6"/>
    <n v="120"/>
    <n v="1"/>
    <s v="FSX51"/>
    <n v="269"/>
    <n v="29"/>
    <s v="ร้านที่2"/>
    <s v="ป*** ก***ิการ์"/>
    <s v="สมุทรสาคร"/>
    <s v="-"/>
    <s v=""/>
    <s v="31/08/2025 21:59"/>
    <s v="-"/>
    <s v="J&amp;T Express"/>
    <s v="Tiktok"/>
    <s v="tiktok"/>
    <s v=""/>
    <s v="-"/>
    <s v="31/08/2025 21:59"/>
  </r>
  <r>
    <x v="2"/>
    <x v="7"/>
    <n v="32.68"/>
    <n v="1"/>
    <s v="FSX50"/>
    <n v="106.8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31/08/2025 21:49"/>
    <s v="-"/>
    <s v="Kerry_dropoff"/>
    <s v="Lazada"/>
    <s v="lazada"/>
    <s v=""/>
    <s v="-"/>
    <s v="31/08/2025 21:49"/>
  </r>
  <r>
    <x v="3"/>
    <x v="7"/>
    <n v="32.68"/>
    <n v="1"/>
    <s v="FSX50"/>
    <n v="106.8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31/08/2025 21:49"/>
    <s v="-"/>
    <s v="Kerry_dropoff"/>
    <s v="Lazada"/>
    <s v="lazada"/>
    <s v=""/>
    <s v="-"/>
    <s v="31/08/2025 21:49"/>
  </r>
  <r>
    <x v="1"/>
    <x v="7"/>
    <n v="34.46"/>
    <n v="1"/>
    <s v="FSX50"/>
    <n v="106.8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31/08/2025 21:49"/>
    <s v="-"/>
    <s v="Kerry_dropoff"/>
    <s v="Lazada"/>
    <s v="lazada"/>
    <s v=""/>
    <s v="-"/>
    <s v="31/08/2025 21:49"/>
  </r>
  <r>
    <x v="1"/>
    <x v="1"/>
    <n v="50"/>
    <n v="1"/>
    <s v="FSX49"/>
    <n v="100"/>
    <n v="0"/>
    <s v="ร้านที่2"/>
    <s v="ส***าลย์"/>
    <s v="ตาก"/>
    <s v="-"/>
    <s v=""/>
    <s v="31/08/2025 21:24"/>
    <s v="-"/>
    <s v="J&amp;T Express"/>
    <s v="Tiktok"/>
    <s v="tiktok"/>
    <s v=""/>
    <s v="-"/>
    <s v="31/08/2025 21:24"/>
  </r>
  <r>
    <x v="2"/>
    <x v="2"/>
    <n v="50"/>
    <n v="1"/>
    <s v="FSX49"/>
    <n v="100"/>
    <n v="0"/>
    <s v="ร้านที่2"/>
    <s v="ส***าลย์"/>
    <s v="ตาก"/>
    <s v="-"/>
    <s v=""/>
    <s v="31/08/2025 21:24"/>
    <s v="-"/>
    <s v="J&amp;T Express"/>
    <s v="Tiktok"/>
    <s v="tiktok"/>
    <s v=""/>
    <s v="-"/>
    <s v="31/08/2025 21:24"/>
  </r>
  <r>
    <x v="3"/>
    <x v="3"/>
    <n v="50"/>
    <n v="1"/>
    <s v="FSX49"/>
    <n v="100"/>
    <n v="0"/>
    <s v="ร้านที่2"/>
    <s v="ส***าลย์"/>
    <s v="ตาก"/>
    <s v="-"/>
    <s v=""/>
    <s v="31/08/2025 21:24"/>
    <s v="-"/>
    <s v="J&amp;T Express"/>
    <s v="Tiktok"/>
    <s v="tiktok"/>
    <s v=""/>
    <s v="-"/>
    <s v="31/08/2025 21:24"/>
  </r>
  <r>
    <x v="1"/>
    <x v="1"/>
    <n v="50"/>
    <n v="1"/>
    <s v="FSX47"/>
    <n v="100"/>
    <n v="0"/>
    <s v="ร้านที่2"/>
    <s v="N** V***"/>
    <s v="สุราษฎร์ธานี"/>
    <s v="-"/>
    <s v=""/>
    <s v="31/08/2025 20:59"/>
    <s v="-"/>
    <s v="J&amp;T Express"/>
    <s v="Tiktok"/>
    <s v="tiktok"/>
    <s v=""/>
    <s v="-"/>
    <s v="31/08/2025 20:59"/>
  </r>
  <r>
    <x v="2"/>
    <x v="2"/>
    <n v="50"/>
    <n v="1"/>
    <s v="FSX47"/>
    <n v="100"/>
    <n v="0"/>
    <s v="ร้านที่2"/>
    <s v="N** V***"/>
    <s v="สุราษฎร์ธานี"/>
    <s v="-"/>
    <s v=""/>
    <s v="31/08/2025 20:59"/>
    <s v="-"/>
    <s v="J&amp;T Express"/>
    <s v="Tiktok"/>
    <s v="tiktok"/>
    <s v=""/>
    <s v="-"/>
    <s v="31/08/2025 20:59"/>
  </r>
  <r>
    <x v="3"/>
    <x v="3"/>
    <n v="50"/>
    <n v="1"/>
    <s v="FSX47"/>
    <n v="100"/>
    <n v="0"/>
    <s v="ร้านที่2"/>
    <s v="N** V***"/>
    <s v="สุราษฎร์ธานี"/>
    <s v="-"/>
    <s v=""/>
    <s v="31/08/2025 20:59"/>
    <s v="-"/>
    <s v="J&amp;T Express"/>
    <s v="Tiktok"/>
    <s v="tiktok"/>
    <s v=""/>
    <s v="-"/>
    <s v="31/08/2025 20:59"/>
  </r>
  <r>
    <x v="4"/>
    <x v="4"/>
    <n v="70.5"/>
    <n v="2"/>
    <s v="FSX46"/>
    <n v="133"/>
    <n v="0"/>
    <s v="ร้านที่1"/>
    <s v="ก******ด"/>
    <s v="******้านโสก, อำเภอหล่มสัก ตำบลบ้านโสก อำเภอหล่มสัก จังหวัดเพชรบูรณ์ 67110"/>
    <s v="67110"/>
    <s v="24"/>
    <s v="31/08/2025 21:27"/>
    <s v="-"/>
    <s v="SPX Express"/>
    <s v="Shopee"/>
    <s v="shopee"/>
    <s v=""/>
    <s v="-"/>
    <s v="31/08/2025 20:57"/>
  </r>
  <r>
    <x v="7"/>
    <x v="8"/>
    <n v="66.666666666666671"/>
    <n v="3"/>
    <s v="FSX45"/>
    <n v="200"/>
    <n v="0"/>
    <s v="ร้านที่2"/>
    <s v="ป***า จ***ครุฑ"/>
    <s v="เพชรบูรณ์"/>
    <s v="-"/>
    <s v=""/>
    <s v="31/08/2025 20:55"/>
    <s v="-"/>
    <s v="J&amp;T COD"/>
    <s v="Tiktok"/>
    <s v="จ่ายทีหลัง / COD"/>
    <s v=""/>
    <s v="-"/>
    <s v="31/08/2025 20:56"/>
  </r>
  <r>
    <x v="1"/>
    <x v="1"/>
    <n v="50"/>
    <n v="1"/>
    <s v="FSX45"/>
    <n v="200"/>
    <n v="0"/>
    <s v="ร้านที่2"/>
    <s v="ป***า จ***ครุฑ"/>
    <s v="เพชรบูรณ์"/>
    <s v="-"/>
    <s v=""/>
    <s v="31/08/2025 20:55"/>
    <s v="-"/>
    <s v="J&amp;T COD"/>
    <s v="Tiktok"/>
    <s v="จ่ายทีหลัง / COD"/>
    <s v=""/>
    <s v="-"/>
    <s v="31/08/2025 20:56"/>
  </r>
  <r>
    <x v="2"/>
    <x v="2"/>
    <n v="50"/>
    <n v="1"/>
    <s v="FSX45"/>
    <n v="200"/>
    <n v="0"/>
    <s v="ร้านที่2"/>
    <s v="ป***า จ***ครุฑ"/>
    <s v="เพชรบูรณ์"/>
    <s v="-"/>
    <s v=""/>
    <s v="31/08/2025 20:55"/>
    <s v="-"/>
    <s v="J&amp;T COD"/>
    <s v="Tiktok"/>
    <s v="จ่ายทีหลัง / COD"/>
    <s v=""/>
    <s v="-"/>
    <s v="31/08/2025 20:56"/>
  </r>
  <r>
    <x v="3"/>
    <x v="3"/>
    <n v="50"/>
    <n v="1"/>
    <s v="FSX45"/>
    <n v="200"/>
    <n v="0"/>
    <s v="ร้านที่2"/>
    <s v="ป***า จ***ครุฑ"/>
    <s v="เพชรบูรณ์"/>
    <s v="-"/>
    <s v=""/>
    <s v="31/08/2025 20:55"/>
    <s v="-"/>
    <s v="J&amp;T COD"/>
    <s v="Tiktok"/>
    <s v="จ่ายทีหลัง / COD"/>
    <s v=""/>
    <s v="-"/>
    <s v="31/08/2025 20:56"/>
  </r>
  <r>
    <x v="1"/>
    <x v="1"/>
    <n v="50"/>
    <n v="1"/>
    <s v="FSX44"/>
    <n v="135"/>
    <n v="35"/>
    <s v="ร้านที่2"/>
    <s v="อ***มพร จ***ุติ"/>
    <s v="สมุทรปราการ"/>
    <s v="-"/>
    <s v=""/>
    <s v="31/08/2025 20:55"/>
    <s v="-"/>
    <s v="Flash Express Thailand"/>
    <s v="Tiktok"/>
    <s v="tiktok"/>
    <s v=""/>
    <s v="-"/>
    <s v="31/08/2025 20:55"/>
  </r>
  <r>
    <x v="2"/>
    <x v="2"/>
    <n v="50"/>
    <n v="1"/>
    <s v="FSX44"/>
    <n v="135"/>
    <n v="35"/>
    <s v="ร้านที่2"/>
    <s v="อ***มพร จ***ุติ"/>
    <s v="สมุทรปราการ"/>
    <s v="-"/>
    <s v=""/>
    <s v="31/08/2025 20:55"/>
    <s v="-"/>
    <s v="Flash Express Thailand"/>
    <s v="Tiktok"/>
    <s v="tiktok"/>
    <s v=""/>
    <s v="-"/>
    <s v="31/08/2025 20:55"/>
  </r>
  <r>
    <x v="3"/>
    <x v="3"/>
    <n v="50"/>
    <n v="1"/>
    <s v="FSX44"/>
    <n v="135"/>
    <n v="35"/>
    <s v="ร้านที่2"/>
    <s v="อ***มพร จ***ุติ"/>
    <s v="สมุทรปราการ"/>
    <s v="-"/>
    <s v=""/>
    <s v="31/08/2025 20:55"/>
    <s v="-"/>
    <s v="Flash Express Thailand"/>
    <s v="Tiktok"/>
    <s v="tiktok"/>
    <s v=""/>
    <s v="-"/>
    <s v="31/08/2025 20:55"/>
  </r>
  <r>
    <x v="1"/>
    <x v="1"/>
    <n v="50"/>
    <n v="1"/>
    <s v="FSX43"/>
    <n v="100"/>
    <n v="0"/>
    <s v="ร้านที่2"/>
    <s v="ศ***ณี​  ส***ุล"/>
    <s v="อำเภอเมืองนครปฐม"/>
    <s v="-"/>
    <s v=""/>
    <s v="31/08/2025 20:55"/>
    <s v="-"/>
    <s v="J&amp;T COD"/>
    <s v="Tiktok"/>
    <s v="จ่ายทีหลัง / COD"/>
    <s v=""/>
    <s v="-"/>
    <s v="31/08/2025 20:55"/>
  </r>
  <r>
    <x v="2"/>
    <x v="2"/>
    <n v="50"/>
    <n v="1"/>
    <s v="FSX43"/>
    <n v="100"/>
    <n v="0"/>
    <s v="ร้านที่2"/>
    <s v="ศ***ณี​  ส***ุล"/>
    <s v="อำเภอเมืองนครปฐม"/>
    <s v="-"/>
    <s v=""/>
    <s v="31/08/2025 20:55"/>
    <s v="-"/>
    <s v="J&amp;T COD"/>
    <s v="Tiktok"/>
    <s v="จ่ายทีหลัง / COD"/>
    <s v=""/>
    <s v="-"/>
    <s v="31/08/2025 20:55"/>
  </r>
  <r>
    <x v="3"/>
    <x v="3"/>
    <n v="50"/>
    <n v="1"/>
    <s v="FSX43"/>
    <n v="100"/>
    <n v="0"/>
    <s v="ร้านที่2"/>
    <s v="ศ***ณี​  ส***ุล"/>
    <s v="อำเภอเมืองนครปฐม"/>
    <s v="-"/>
    <s v=""/>
    <s v="31/08/2025 20:55"/>
    <s v="-"/>
    <s v="J&amp;T COD"/>
    <s v="Tiktok"/>
    <s v="จ่ายทีหลัง / COD"/>
    <s v=""/>
    <s v="-"/>
    <s v="31/08/2025 20:55"/>
  </r>
  <r>
    <x v="1"/>
    <x v="1"/>
    <n v="50"/>
    <n v="1"/>
    <s v="FSX41"/>
    <n v="100"/>
    <n v="0"/>
    <s v="ร้านที่2"/>
    <s v="น**"/>
    <s v="กำแพงเพชร"/>
    <s v="-"/>
    <s v=""/>
    <s v="31/08/2025 20:54"/>
    <s v="-"/>
    <s v="J&amp;T COD"/>
    <s v="Tiktok"/>
    <s v="จ่ายทีหลัง / COD"/>
    <s v=""/>
    <s v="-"/>
    <s v="31/08/2025 20:54"/>
  </r>
  <r>
    <x v="2"/>
    <x v="2"/>
    <n v="50"/>
    <n v="1"/>
    <s v="FSX41"/>
    <n v="100"/>
    <n v="0"/>
    <s v="ร้านที่2"/>
    <s v="น**"/>
    <s v="กำแพงเพชร"/>
    <s v="-"/>
    <s v=""/>
    <s v="31/08/2025 20:54"/>
    <s v="-"/>
    <s v="J&amp;T COD"/>
    <s v="Tiktok"/>
    <s v="จ่ายทีหลัง / COD"/>
    <s v=""/>
    <s v="-"/>
    <s v="31/08/2025 20:54"/>
  </r>
  <r>
    <x v="3"/>
    <x v="3"/>
    <n v="50"/>
    <n v="1"/>
    <s v="FSX41"/>
    <n v="100"/>
    <n v="0"/>
    <s v="ร้านที่2"/>
    <s v="น**"/>
    <s v="กำแพงเพชร"/>
    <s v="-"/>
    <s v=""/>
    <s v="31/08/2025 20:54"/>
    <s v="-"/>
    <s v="J&amp;T COD"/>
    <s v="Tiktok"/>
    <s v="จ่ายทีหลัง / COD"/>
    <s v=""/>
    <s v="-"/>
    <s v="31/08/2025 20:54"/>
  </r>
  <r>
    <x v="1"/>
    <x v="1"/>
    <n v="50"/>
    <n v="1"/>
    <s v="FSX39"/>
    <n v="100"/>
    <n v="0"/>
    <s v="ร้านที่2"/>
    <s v="ส***เดือน อ***มานะ"/>
    <s v="สมุทรปราการ"/>
    <s v="-"/>
    <s v=""/>
    <s v="31/08/2025 20:53"/>
    <s v="-"/>
    <s v="J&amp;T COD"/>
    <s v="Tiktok"/>
    <s v="จ่ายทีหลัง / COD"/>
    <s v=""/>
    <s v="-"/>
    <s v="31/08/2025 20:53"/>
  </r>
  <r>
    <x v="2"/>
    <x v="2"/>
    <n v="50"/>
    <n v="1"/>
    <s v="FSX39"/>
    <n v="100"/>
    <n v="0"/>
    <s v="ร้านที่2"/>
    <s v="ส***เดือน อ***มานะ"/>
    <s v="สมุทรปราการ"/>
    <s v="-"/>
    <s v=""/>
    <s v="31/08/2025 20:53"/>
    <s v="-"/>
    <s v="J&amp;T COD"/>
    <s v="Tiktok"/>
    <s v="จ่ายทีหลัง / COD"/>
    <s v=""/>
    <s v="-"/>
    <s v="31/08/2025 20:53"/>
  </r>
  <r>
    <x v="3"/>
    <x v="3"/>
    <n v="50"/>
    <n v="1"/>
    <s v="FSX39"/>
    <n v="100"/>
    <n v="0"/>
    <s v="ร้านที่2"/>
    <s v="ส***เดือน อ***มานะ"/>
    <s v="สมุทรปราการ"/>
    <s v="-"/>
    <s v=""/>
    <s v="31/08/2025 20:53"/>
    <s v="-"/>
    <s v="J&amp;T COD"/>
    <s v="Tiktok"/>
    <s v="จ่ายทีหลัง / COD"/>
    <s v=""/>
    <s v="-"/>
    <s v="31/08/2025 20:53"/>
  </r>
  <r>
    <x v="1"/>
    <x v="1"/>
    <n v="50"/>
    <n v="1"/>
    <s v="FSX38"/>
    <n v="100"/>
    <n v="0"/>
    <s v="ร้านที่2"/>
    <s v="ศ***า ส***รณคาม"/>
    <s v="กรุงเทพมหานคร"/>
    <s v="-"/>
    <s v=""/>
    <s v="31/08/2025 20:53"/>
    <s v="-"/>
    <s v="J&amp;T Express"/>
    <s v="Tiktok"/>
    <s v="tiktok"/>
    <s v=""/>
    <s v="-"/>
    <s v="31/08/2025 20:52"/>
  </r>
  <r>
    <x v="2"/>
    <x v="2"/>
    <n v="50"/>
    <n v="1"/>
    <s v="FSX38"/>
    <n v="100"/>
    <n v="0"/>
    <s v="ร้านที่2"/>
    <s v="ศ***า ส***รณคาม"/>
    <s v="กรุงเทพมหานคร"/>
    <s v="-"/>
    <s v=""/>
    <s v="31/08/2025 20:53"/>
    <s v="-"/>
    <s v="J&amp;T Express"/>
    <s v="Tiktok"/>
    <s v="tiktok"/>
    <s v=""/>
    <s v="-"/>
    <s v="31/08/2025 20:52"/>
  </r>
  <r>
    <x v="3"/>
    <x v="3"/>
    <n v="50"/>
    <n v="1"/>
    <s v="FSX38"/>
    <n v="100"/>
    <n v="0"/>
    <s v="ร้านที่2"/>
    <s v="ศ***า ส***รณคาม"/>
    <s v="กรุงเทพมหานคร"/>
    <s v="-"/>
    <s v=""/>
    <s v="31/08/2025 20:53"/>
    <s v="-"/>
    <s v="J&amp;T Express"/>
    <s v="Tiktok"/>
    <s v="tiktok"/>
    <s v=""/>
    <s v="-"/>
    <s v="31/08/2025 20:52"/>
  </r>
  <r>
    <x v="1"/>
    <x v="1"/>
    <n v="50"/>
    <n v="1"/>
    <s v="FSX37"/>
    <n v="100"/>
    <n v="0"/>
    <s v="ร้านที่2"/>
    <s v="ป***รินทร์  ม***ตลุง"/>
    <s v="เทศบาลเมืองบุรีรัมย์"/>
    <s v="-"/>
    <s v=""/>
    <s v="31/08/2025 20:52"/>
    <s v="-"/>
    <s v="J&amp;T COD"/>
    <s v="Tiktok"/>
    <s v="จ่ายทีหลัง / COD"/>
    <s v=""/>
    <s v="-"/>
    <s v="31/08/2025 20:52"/>
  </r>
  <r>
    <x v="2"/>
    <x v="2"/>
    <n v="50"/>
    <n v="1"/>
    <s v="FSX37"/>
    <n v="100"/>
    <n v="0"/>
    <s v="ร้านที่2"/>
    <s v="ป***รินทร์  ม***ตลุง"/>
    <s v="เทศบาลเมืองบุรีรัมย์"/>
    <s v="-"/>
    <s v=""/>
    <s v="31/08/2025 20:52"/>
    <s v="-"/>
    <s v="J&amp;T COD"/>
    <s v="Tiktok"/>
    <s v="จ่ายทีหลัง / COD"/>
    <s v=""/>
    <s v="-"/>
    <s v="31/08/2025 20:52"/>
  </r>
  <r>
    <x v="3"/>
    <x v="3"/>
    <n v="50"/>
    <n v="1"/>
    <s v="FSX37"/>
    <n v="100"/>
    <n v="0"/>
    <s v="ร้านที่2"/>
    <s v="ป***รินทร์  ม***ตลุง"/>
    <s v="เทศบาลเมืองบุรีรัมย์"/>
    <s v="-"/>
    <s v=""/>
    <s v="31/08/2025 20:52"/>
    <s v="-"/>
    <s v="J&amp;T COD"/>
    <s v="Tiktok"/>
    <s v="จ่ายทีหลัง / COD"/>
    <s v=""/>
    <s v="-"/>
    <s v="31/08/2025 20:52"/>
  </r>
  <r>
    <x v="1"/>
    <x v="1"/>
    <n v="50"/>
    <n v="2"/>
    <s v="FSX36"/>
    <n v="200"/>
    <n v="0"/>
    <s v="ร้านที่2"/>
    <s v="ม***า ป***มายะตา"/>
    <s v="มหาสารคาม"/>
    <s v="-"/>
    <s v=""/>
    <s v="31/08/2025 20:51"/>
    <s v="-"/>
    <s v="J&amp;T COD"/>
    <s v="Tiktok"/>
    <s v="จ่ายทีหลัง / COD"/>
    <s v=""/>
    <s v="-"/>
    <s v="31/08/2025 20:51"/>
  </r>
  <r>
    <x v="2"/>
    <x v="2"/>
    <n v="50"/>
    <n v="2"/>
    <s v="FSX36"/>
    <n v="200"/>
    <n v="0"/>
    <s v="ร้านที่2"/>
    <s v="ม***า ป***มายะตา"/>
    <s v="มหาสารคาม"/>
    <s v="-"/>
    <s v=""/>
    <s v="31/08/2025 20:51"/>
    <s v="-"/>
    <s v="J&amp;T COD"/>
    <s v="Tiktok"/>
    <s v="จ่ายทีหลัง / COD"/>
    <s v=""/>
    <s v="-"/>
    <s v="31/08/2025 20:51"/>
  </r>
  <r>
    <x v="3"/>
    <x v="3"/>
    <n v="50"/>
    <n v="2"/>
    <s v="FSX36"/>
    <n v="200"/>
    <n v="0"/>
    <s v="ร้านที่2"/>
    <s v="ม***า ป***มายะตา"/>
    <s v="มหาสารคาม"/>
    <s v="-"/>
    <s v=""/>
    <s v="31/08/2025 20:51"/>
    <s v="-"/>
    <s v="J&amp;T COD"/>
    <s v="Tiktok"/>
    <s v="จ่ายทีหลัง / COD"/>
    <s v=""/>
    <s v="-"/>
    <s v="31/08/2025 20:51"/>
  </r>
  <r>
    <x v="3"/>
    <x v="3"/>
    <n v="60"/>
    <n v="3"/>
    <s v="FSX35"/>
    <n v="180"/>
    <n v="0"/>
    <s v="ร้านที่2"/>
    <s v="ม***นากาญจนเสรี"/>
    <s v="กรุงเทพฯ"/>
    <s v="-"/>
    <s v=""/>
    <s v="31/08/2025 20:50"/>
    <s v="-"/>
    <s v="J&amp;T COD"/>
    <s v="Tiktok"/>
    <s v="จ่ายทีหลัง / COD"/>
    <s v=""/>
    <s v="-"/>
    <s v="31/08/2025 20:50"/>
  </r>
  <r>
    <x v="1"/>
    <x v="1"/>
    <n v="50"/>
    <n v="1"/>
    <s v="FSX34"/>
    <n v="100"/>
    <n v="0"/>
    <s v="ร้านที่2"/>
    <s v="น** ว***พล ป***าสุข"/>
    <s v="สุรินทร์"/>
    <s v="-"/>
    <s v=""/>
    <s v="31/08/2025 20:48"/>
    <s v="-"/>
    <s v="J&amp;T COD"/>
    <s v="Tiktok"/>
    <s v="จ่ายทีหลัง / COD"/>
    <s v=""/>
    <s v="-"/>
    <s v="31/08/2025 20:48"/>
  </r>
  <r>
    <x v="2"/>
    <x v="2"/>
    <n v="50"/>
    <n v="1"/>
    <s v="FSX34"/>
    <n v="100"/>
    <n v="0"/>
    <s v="ร้านที่2"/>
    <s v="น** ว***พล ป***าสุข"/>
    <s v="สุรินทร์"/>
    <s v="-"/>
    <s v=""/>
    <s v="31/08/2025 20:48"/>
    <s v="-"/>
    <s v="J&amp;T COD"/>
    <s v="Tiktok"/>
    <s v="จ่ายทีหลัง / COD"/>
    <s v=""/>
    <s v="-"/>
    <s v="31/08/2025 20:48"/>
  </r>
  <r>
    <x v="3"/>
    <x v="3"/>
    <n v="50"/>
    <n v="1"/>
    <s v="FSX34"/>
    <n v="100"/>
    <n v="0"/>
    <s v="ร้านที่2"/>
    <s v="น** ว***พล ป***าสุข"/>
    <s v="สุรินทร์"/>
    <s v="-"/>
    <s v=""/>
    <s v="31/08/2025 20:48"/>
    <s v="-"/>
    <s v="J&amp;T COD"/>
    <s v="Tiktok"/>
    <s v="จ่ายทีหลัง / COD"/>
    <s v=""/>
    <s v="-"/>
    <s v="31/08/2025 20:48"/>
  </r>
  <r>
    <x v="8"/>
    <x v="9"/>
    <n v="65"/>
    <n v="2"/>
    <s v="FSX33"/>
    <n v="215"/>
    <n v="30"/>
    <s v="ร้านที่1"/>
    <s v="บรรจง"/>
    <s v="680/27ชอยพระยานาคแขวงถนนเพชรบุรีเขตราชเทวีกทม10400"/>
    <s v="10400"/>
    <s v="0928246329"/>
    <s v="31/08/2025 20:45"/>
    <s v="keadum555@gmail.com"/>
    <s v="EMS COD"/>
    <s v="facebook"/>
    <s v="จ่ายทีหลัง / COD"/>
    <s v=""/>
    <s v="-"/>
    <s v="31/08/2025 20:45"/>
  </r>
  <r>
    <x v="9"/>
    <x v="10"/>
    <n v="65"/>
    <n v="2"/>
    <s v="FSX33"/>
    <n v="215"/>
    <n v="30"/>
    <s v="ร้านที่1"/>
    <s v="บรรจง"/>
    <s v="680/27ชอยพระยานาคแขวงถนนเพชรบุรีเขตราชเทวีกทม10400"/>
    <s v="10400"/>
    <s v="0928246329"/>
    <s v="31/08/2025 20:45"/>
    <s v="keadum555@gmail.com"/>
    <s v="EMS COD"/>
    <s v="facebook"/>
    <s v="จ่ายทีหลัง / COD"/>
    <s v=""/>
    <s v="-"/>
    <s v="31/08/2025 20:45"/>
  </r>
  <r>
    <x v="1"/>
    <x v="1"/>
    <n v="50"/>
    <n v="1"/>
    <s v="FSX32"/>
    <n v="100"/>
    <n v="0"/>
    <s v="ร้านที่2"/>
    <s v="ช***า จ***รักษ์"/>
    <s v="กรุงเทพฯ"/>
    <s v="-"/>
    <s v=""/>
    <s v="31/08/2025 20:45"/>
    <s v="-"/>
    <s v="J&amp;T Express"/>
    <s v="Tiktok"/>
    <s v="tiktok"/>
    <s v=""/>
    <s v="-"/>
    <s v="31/08/2025 20:44"/>
  </r>
  <r>
    <x v="2"/>
    <x v="2"/>
    <n v="50"/>
    <n v="1"/>
    <s v="FSX32"/>
    <n v="100"/>
    <n v="0"/>
    <s v="ร้านที่2"/>
    <s v="ช***า จ***รักษ์"/>
    <s v="กรุงเทพฯ"/>
    <s v="-"/>
    <s v=""/>
    <s v="31/08/2025 20:45"/>
    <s v="-"/>
    <s v="J&amp;T Express"/>
    <s v="Tiktok"/>
    <s v="tiktok"/>
    <s v=""/>
    <s v="-"/>
    <s v="31/08/2025 20:44"/>
  </r>
  <r>
    <x v="3"/>
    <x v="3"/>
    <n v="50"/>
    <n v="1"/>
    <s v="FSX32"/>
    <n v="100"/>
    <n v="0"/>
    <s v="ร้านที่2"/>
    <s v="ช***า จ***รักษ์"/>
    <s v="กรุงเทพฯ"/>
    <s v="-"/>
    <s v=""/>
    <s v="31/08/2025 20:45"/>
    <s v="-"/>
    <s v="J&amp;T Express"/>
    <s v="Tiktok"/>
    <s v="tiktok"/>
    <s v=""/>
    <s v="-"/>
    <s v="31/08/2025 20:44"/>
  </r>
  <r>
    <x v="1"/>
    <x v="1"/>
    <n v="50"/>
    <n v="1"/>
    <s v="FSX31"/>
    <n v="100"/>
    <n v="0"/>
    <s v="ร้านที่2"/>
    <s v="ธ*** ศ***อี่ยม"/>
    <s v="นครปฐม"/>
    <s v="-"/>
    <s v=""/>
    <s v="31/08/2025 20:44"/>
    <s v="-"/>
    <s v="J&amp;T COD"/>
    <s v="Tiktok"/>
    <s v="จ่ายทีหลัง / COD"/>
    <s v=""/>
    <s v="-"/>
    <s v="31/08/2025 20:44"/>
  </r>
  <r>
    <x v="2"/>
    <x v="2"/>
    <n v="50"/>
    <n v="1"/>
    <s v="FSX31"/>
    <n v="100"/>
    <n v="0"/>
    <s v="ร้านที่2"/>
    <s v="ธ*** ศ***อี่ยม"/>
    <s v="นครปฐม"/>
    <s v="-"/>
    <s v=""/>
    <s v="31/08/2025 20:44"/>
    <s v="-"/>
    <s v="J&amp;T COD"/>
    <s v="Tiktok"/>
    <s v="จ่ายทีหลัง / COD"/>
    <s v=""/>
    <s v="-"/>
    <s v="31/08/2025 20:44"/>
  </r>
  <r>
    <x v="3"/>
    <x v="3"/>
    <n v="50"/>
    <n v="1"/>
    <s v="FSX31"/>
    <n v="100"/>
    <n v="0"/>
    <s v="ร้านที่2"/>
    <s v="ธ*** ศ***อี่ยม"/>
    <s v="นครปฐม"/>
    <s v="-"/>
    <s v=""/>
    <s v="31/08/2025 20:44"/>
    <s v="-"/>
    <s v="J&amp;T COD"/>
    <s v="Tiktok"/>
    <s v="จ่ายทีหลัง / COD"/>
    <s v=""/>
    <s v="-"/>
    <s v="31/08/2025 20:44"/>
  </r>
  <r>
    <x v="1"/>
    <x v="1"/>
    <n v="50"/>
    <n v="1"/>
    <s v="FSX30"/>
    <n v="100"/>
    <n v="0"/>
    <s v="ร้านที่2"/>
    <s v="ณ***มล ร***ุ้ม"/>
    <s v="กระบี่"/>
    <s v="-"/>
    <s v=""/>
    <s v="31/08/2025 20:43"/>
    <s v="-"/>
    <s v="J&amp;T COD"/>
    <s v="Tiktok"/>
    <s v="จ่ายทีหลัง / COD"/>
    <s v=""/>
    <s v="-"/>
    <s v="31/08/2025 20:43"/>
  </r>
  <r>
    <x v="2"/>
    <x v="2"/>
    <n v="50"/>
    <n v="1"/>
    <s v="FSX30"/>
    <n v="100"/>
    <n v="0"/>
    <s v="ร้านที่2"/>
    <s v="ณ***มล ร***ุ้ม"/>
    <s v="กระบี่"/>
    <s v="-"/>
    <s v=""/>
    <s v="31/08/2025 20:43"/>
    <s v="-"/>
    <s v="J&amp;T COD"/>
    <s v="Tiktok"/>
    <s v="จ่ายทีหลัง / COD"/>
    <s v=""/>
    <s v="-"/>
    <s v="31/08/2025 20:43"/>
  </r>
  <r>
    <x v="3"/>
    <x v="3"/>
    <n v="50"/>
    <n v="1"/>
    <s v="FSX30"/>
    <n v="100"/>
    <n v="0"/>
    <s v="ร้านที่2"/>
    <s v="ณ***มล ร***ุ้ม"/>
    <s v="กระบี่"/>
    <s v="-"/>
    <s v=""/>
    <s v="31/08/2025 20:43"/>
    <s v="-"/>
    <s v="J&amp;T COD"/>
    <s v="Tiktok"/>
    <s v="จ่ายทีหลัง / COD"/>
    <s v=""/>
    <s v="-"/>
    <s v="31/08/2025 20:43"/>
  </r>
  <r>
    <x v="1"/>
    <x v="1"/>
    <n v="50"/>
    <n v="1"/>
    <s v="FSX29"/>
    <n v="129"/>
    <n v="29"/>
    <s v="ร้านที่2"/>
    <s v="บ***ง  ด***ะสิทธิ์"/>
    <s v="เทศบาลนครนครปฐม"/>
    <s v="-"/>
    <s v=""/>
    <s v="31/08/2025 20:42"/>
    <s v="-"/>
    <s v="J&amp;T COD"/>
    <s v="Tiktok"/>
    <s v="จ่ายทีหลัง / COD"/>
    <s v=""/>
    <s v="-"/>
    <s v="31/08/2025 20:42"/>
  </r>
  <r>
    <x v="2"/>
    <x v="2"/>
    <n v="50"/>
    <n v="1"/>
    <s v="FSX29"/>
    <n v="129"/>
    <n v="29"/>
    <s v="ร้านที่2"/>
    <s v="บ***ง  ด***ะสิทธิ์"/>
    <s v="เทศบาลนครนครปฐม"/>
    <s v="-"/>
    <s v=""/>
    <s v="31/08/2025 20:42"/>
    <s v="-"/>
    <s v="J&amp;T COD"/>
    <s v="Tiktok"/>
    <s v="จ่ายทีหลัง / COD"/>
    <s v=""/>
    <s v="-"/>
    <s v="31/08/2025 20:42"/>
  </r>
  <r>
    <x v="3"/>
    <x v="3"/>
    <n v="50"/>
    <n v="1"/>
    <s v="FSX29"/>
    <n v="129"/>
    <n v="29"/>
    <s v="ร้านที่2"/>
    <s v="บ***ง  ด***ะสิทธิ์"/>
    <s v="เทศบาลนครนครปฐม"/>
    <s v="-"/>
    <s v=""/>
    <s v="31/08/2025 20:42"/>
    <s v="-"/>
    <s v="J&amp;T COD"/>
    <s v="Tiktok"/>
    <s v="จ่ายทีหลัง / COD"/>
    <s v=""/>
    <s v="-"/>
    <s v="31/08/2025 20:42"/>
  </r>
  <r>
    <x v="1"/>
    <x v="1"/>
    <n v="50"/>
    <n v="1"/>
    <s v="FSX28"/>
    <n v="138"/>
    <n v="38"/>
    <s v="ร้านที่2"/>
    <s v="เ***มาลย์ น***ไชย"/>
    <s v="ร้อยเอ็ด"/>
    <s v="-"/>
    <s v=""/>
    <s v="31/08/2025 20:40"/>
    <s v="-"/>
    <s v="J&amp;T COD"/>
    <s v="Tiktok"/>
    <s v="จ่ายทีหลัง / COD"/>
    <s v=""/>
    <s v="-"/>
    <s v="31/08/2025 20:40"/>
  </r>
  <r>
    <x v="2"/>
    <x v="2"/>
    <n v="50"/>
    <n v="1"/>
    <s v="FSX28"/>
    <n v="138"/>
    <n v="38"/>
    <s v="ร้านที่2"/>
    <s v="เ***มาลย์ น***ไชย"/>
    <s v="ร้อยเอ็ด"/>
    <s v="-"/>
    <s v=""/>
    <s v="31/08/2025 20:40"/>
    <s v="-"/>
    <s v="J&amp;T COD"/>
    <s v="Tiktok"/>
    <s v="จ่ายทีหลัง / COD"/>
    <s v=""/>
    <s v="-"/>
    <s v="31/08/2025 20:40"/>
  </r>
  <r>
    <x v="3"/>
    <x v="3"/>
    <n v="50"/>
    <n v="1"/>
    <s v="FSX28"/>
    <n v="138"/>
    <n v="38"/>
    <s v="ร้านที่2"/>
    <s v="เ***มาลย์ น***ไชย"/>
    <s v="ร้อยเอ็ด"/>
    <s v="-"/>
    <s v=""/>
    <s v="31/08/2025 20:40"/>
    <s v="-"/>
    <s v="J&amp;T COD"/>
    <s v="Tiktok"/>
    <s v="จ่ายทีหลัง / COD"/>
    <s v=""/>
    <s v="-"/>
    <s v="31/08/2025 20:40"/>
  </r>
  <r>
    <x v="1"/>
    <x v="1"/>
    <n v="50"/>
    <n v="1"/>
    <s v="FSX27"/>
    <n v="100"/>
    <n v="0"/>
    <s v="ร้านที่2"/>
    <s v="เ***ยวเหนือ"/>
    <s v="เพชรบุรี"/>
    <s v="-"/>
    <s v=""/>
    <s v="31/08/2025 20:32"/>
    <s v="-"/>
    <s v="J&amp;T COD"/>
    <s v="Tiktok"/>
    <s v="จ่ายทีหลัง / COD"/>
    <s v=""/>
    <s v="-"/>
    <s v="31/08/2025 20:32"/>
  </r>
  <r>
    <x v="2"/>
    <x v="2"/>
    <n v="50"/>
    <n v="1"/>
    <s v="FSX27"/>
    <n v="100"/>
    <n v="0"/>
    <s v="ร้านที่2"/>
    <s v="เ***ยวเหนือ"/>
    <s v="เพชรบุรี"/>
    <s v="-"/>
    <s v=""/>
    <s v="31/08/2025 20:32"/>
    <s v="-"/>
    <s v="J&amp;T COD"/>
    <s v="Tiktok"/>
    <s v="จ่ายทีหลัง / COD"/>
    <s v=""/>
    <s v="-"/>
    <s v="31/08/2025 20:32"/>
  </r>
  <r>
    <x v="3"/>
    <x v="3"/>
    <n v="50"/>
    <n v="1"/>
    <s v="FSX27"/>
    <n v="100"/>
    <n v="0"/>
    <s v="ร้านที่2"/>
    <s v="เ***ยวเหนือ"/>
    <s v="เพชรบุรี"/>
    <s v="-"/>
    <s v=""/>
    <s v="31/08/2025 20:32"/>
    <s v="-"/>
    <s v="J&amp;T COD"/>
    <s v="Tiktok"/>
    <s v="จ่ายทีหลัง / COD"/>
    <s v=""/>
    <s v="-"/>
    <s v="31/08/2025 20:32"/>
  </r>
  <r>
    <x v="3"/>
    <x v="3"/>
    <n v="60"/>
    <n v="3"/>
    <s v="FSX26"/>
    <n v="100"/>
    <n v="0"/>
    <s v="ร้านที่2"/>
    <s v="ม***นันท์"/>
    <s v="ลพบุรี"/>
    <s v="-"/>
    <s v=""/>
    <s v="31/08/2025 20:32"/>
    <s v="-"/>
    <s v="J&amp;T Express"/>
    <s v="Tiktok"/>
    <s v="tiktok"/>
    <s v=""/>
    <s v="-"/>
    <s v="31/08/2025 20:32"/>
  </r>
  <r>
    <x v="10"/>
    <x v="11"/>
    <n v="72.25"/>
    <n v="3"/>
    <s v="FSX25"/>
    <n v="216.75"/>
    <n v="0"/>
    <s v="ร้านที่10"/>
    <s v="จุรีพัชร์ อินต๊ะวงค์"/>
    <s v="ด่านพรมแดนแม่สายแห่งที่ 2  (สะพาน2) ด่านศุลดากรแม่สาย · แม่สาย/ Mae Sai_x000a__x000a_แม่สาย/ Mae Saiเชียงราย/ Chiang Rai_x000a_57130"/>
    <s v="57130"/>
    <s v="660933178492"/>
    <s v="31/08/2025 20:30"/>
    <s v="-"/>
    <s v="Kerry_dropoff"/>
    <s v="Lazada"/>
    <s v="lazada"/>
    <s v=""/>
    <s v="-"/>
    <s v="31/08/2025 20:30"/>
  </r>
  <r>
    <x v="4"/>
    <x v="12"/>
    <n v="76"/>
    <n v="1"/>
    <s v="FSX24"/>
    <n v="76"/>
    <n v="0"/>
    <s v="ร้านที่1"/>
    <s v="พินิจ สวยล้ำ"/>
    <s v="65 ม.4 ต.ทุ่งคอก · ทุ่งคอก/ Thung Khok_x000a__x000a_สองพี่น้อง/ Song Phi Nongสุพรรณบุรี/ Suphanburi_x000a_72190"/>
    <s v="72190"/>
    <s v="660962393928"/>
    <s v="31/08/2025 20:26"/>
    <s v="-"/>
    <s v="Kerry_dropoff"/>
    <s v="Lazada"/>
    <s v="lazada"/>
    <s v=""/>
    <s v="-"/>
    <s v="31/08/2025 20:25"/>
  </r>
  <r>
    <x v="11"/>
    <x v="13"/>
    <n v="50"/>
    <n v="6"/>
    <s v="FSX23"/>
    <n v="200"/>
    <n v="0"/>
    <s v="ร้านที่2"/>
    <s v="พ***์ใจ    ร***โนภาร"/>
    <s v="ตราด"/>
    <s v="-"/>
    <s v=""/>
    <s v="31/08/2025 20:23"/>
    <s v="-"/>
    <s v="J&amp;T COD"/>
    <s v="Tiktok"/>
    <s v="จ่ายทีหลัง / COD"/>
    <s v=""/>
    <s v="-"/>
    <s v="31/08/2025 20:23"/>
  </r>
  <r>
    <x v="1"/>
    <x v="1"/>
    <n v="50"/>
    <n v="1"/>
    <s v="FSX22"/>
    <n v="100"/>
    <n v="0"/>
    <s v="ร้านที่2"/>
    <s v="อ***สยา ค***"/>
    <s v="จันทบุรี"/>
    <s v="-"/>
    <s v=""/>
    <s v="31/08/2025 20:17"/>
    <s v="-"/>
    <s v="J&amp;T Express"/>
    <s v="Tiktok"/>
    <s v="tiktok"/>
    <s v=""/>
    <s v="-"/>
    <s v="31/08/2025 20:16"/>
  </r>
  <r>
    <x v="2"/>
    <x v="2"/>
    <n v="50"/>
    <n v="1"/>
    <s v="FSX22"/>
    <n v="100"/>
    <n v="0"/>
    <s v="ร้านที่2"/>
    <s v="อ***สยา ค***"/>
    <s v="จันทบุรี"/>
    <s v="-"/>
    <s v=""/>
    <s v="31/08/2025 20:17"/>
    <s v="-"/>
    <s v="J&amp;T Express"/>
    <s v="Tiktok"/>
    <s v="tiktok"/>
    <s v=""/>
    <s v="-"/>
    <s v="31/08/2025 20:16"/>
  </r>
  <r>
    <x v="3"/>
    <x v="3"/>
    <n v="50"/>
    <n v="1"/>
    <s v="FSX22"/>
    <n v="100"/>
    <n v="0"/>
    <s v="ร้านที่2"/>
    <s v="อ***สยา ค***"/>
    <s v="จันทบุรี"/>
    <s v="-"/>
    <s v=""/>
    <s v="31/08/2025 20:17"/>
    <s v="-"/>
    <s v="J&amp;T Express"/>
    <s v="Tiktok"/>
    <s v="tiktok"/>
    <s v=""/>
    <s v="-"/>
    <s v="31/08/2025 20:16"/>
  </r>
  <r>
    <x v="11"/>
    <x v="13"/>
    <n v="50"/>
    <n v="6"/>
    <s v="FSX21"/>
    <n v="200"/>
    <n v="0"/>
    <s v="ร้านที่2"/>
    <s v="ค***ม่ อ***รณ   อ***จ"/>
    <s v="อุบลราชธานี"/>
    <s v="-"/>
    <s v=""/>
    <s v="31/08/2025 20:15"/>
    <s v="-"/>
    <s v="J&amp;T Express"/>
    <s v="Tiktok"/>
    <s v="tiktok"/>
    <s v=""/>
    <s v="-"/>
    <s v="31/08/2025 20:15"/>
  </r>
  <r>
    <x v="1"/>
    <x v="1"/>
    <n v="50"/>
    <n v="1"/>
    <s v="FSX20"/>
    <n v="100"/>
    <n v="0"/>
    <s v="ร้านที่2"/>
    <s v="อ***ณ์ น***่วย"/>
    <s v="นครศรีธรรมราช"/>
    <s v="-"/>
    <s v=""/>
    <s v="31/08/2025 20:14"/>
    <s v="-"/>
    <s v="J&amp;T COD"/>
    <s v="Tiktok"/>
    <s v="จ่ายทีหลัง / COD"/>
    <s v=""/>
    <s v="-"/>
    <s v="31/08/2025 20:14"/>
  </r>
  <r>
    <x v="2"/>
    <x v="2"/>
    <n v="50"/>
    <n v="1"/>
    <s v="FSX20"/>
    <n v="100"/>
    <n v="0"/>
    <s v="ร้านที่2"/>
    <s v="อ***ณ์ น***่วย"/>
    <s v="นครศรีธรรมราช"/>
    <s v="-"/>
    <s v=""/>
    <s v="31/08/2025 20:14"/>
    <s v="-"/>
    <s v="J&amp;T COD"/>
    <s v="Tiktok"/>
    <s v="จ่ายทีหลัง / COD"/>
    <s v=""/>
    <s v="-"/>
    <s v="31/08/2025 20:14"/>
  </r>
  <r>
    <x v="3"/>
    <x v="3"/>
    <n v="50"/>
    <n v="1"/>
    <s v="FSX20"/>
    <n v="100"/>
    <n v="0"/>
    <s v="ร้านที่2"/>
    <s v="อ***ณ์ น***่วย"/>
    <s v="นครศรีธรรมราช"/>
    <s v="-"/>
    <s v=""/>
    <s v="31/08/2025 20:14"/>
    <s v="-"/>
    <s v="J&amp;T COD"/>
    <s v="Tiktok"/>
    <s v="จ่ายทีหลัง / COD"/>
    <s v=""/>
    <s v="-"/>
    <s v="31/08/2025 20:14"/>
  </r>
  <r>
    <x v="4"/>
    <x v="4"/>
    <n v="72"/>
    <n v="1"/>
    <s v="FSX18"/>
    <n v="72"/>
    <n v="0"/>
    <s v="ร้านที่1"/>
    <s v="ภ******)"/>
    <s v="******,28 บางซื่อ แขวงบางซื่อ เขตบางซื่อ จังหวัดกรุงเทพมหานคร 10800"/>
    <s v="10800"/>
    <s v="92"/>
    <s v="31/08/2025 20:48"/>
    <s v="-"/>
    <s v="Flash Express"/>
    <s v="Shopee"/>
    <s v="shopee"/>
    <s v=""/>
    <s v="-"/>
    <s v="31/08/2025 20:12"/>
  </r>
  <r>
    <x v="11"/>
    <x v="13"/>
    <n v="50"/>
    <n v="6"/>
    <s v="FSX17"/>
    <n v="200"/>
    <n v="0"/>
    <s v="ร้านที่2"/>
    <s v="น***าวสมบัติ ศ***างนอก"/>
    <s v="เทศบาลนครนครราชสีมา"/>
    <s v="-"/>
    <s v=""/>
    <s v="31/08/2025 20:08"/>
    <s v="-"/>
    <s v="J&amp;T COD"/>
    <s v="Tiktok"/>
    <s v="จ่ายทีหลัง / COD"/>
    <s v=""/>
    <s v="-"/>
    <s v="31/08/2025 20:08"/>
  </r>
  <r>
    <x v="1"/>
    <x v="1"/>
    <n v="50"/>
    <n v="1"/>
    <s v="FSX16"/>
    <n v="100"/>
    <n v="0"/>
    <s v="ร้านที่2"/>
    <s v=""/>
    <s v=""/>
    <s v="-"/>
    <s v=""/>
    <s v="-"/>
    <s v="-"/>
    <s v="Next-day delivery"/>
    <s v="Tiktok"/>
    <s v="-"/>
    <s v=""/>
    <s v="-"/>
    <s v="31/08/2025 20:07"/>
  </r>
  <r>
    <x v="2"/>
    <x v="2"/>
    <n v="50"/>
    <n v="1"/>
    <s v="FSX16"/>
    <n v="100"/>
    <n v="0"/>
    <s v="ร้านที่2"/>
    <s v=""/>
    <s v=""/>
    <s v="-"/>
    <s v=""/>
    <s v="-"/>
    <s v="-"/>
    <s v="Next-day delivery"/>
    <s v="Tiktok"/>
    <s v="-"/>
    <s v=""/>
    <s v="-"/>
    <s v="31/08/2025 20:07"/>
  </r>
  <r>
    <x v="3"/>
    <x v="3"/>
    <n v="50"/>
    <n v="1"/>
    <s v="FSX16"/>
    <n v="100"/>
    <n v="0"/>
    <s v="ร้านที่2"/>
    <s v=""/>
    <s v=""/>
    <s v="-"/>
    <s v=""/>
    <s v="-"/>
    <s v="-"/>
    <s v="Next-day delivery"/>
    <s v="Tiktok"/>
    <s v="-"/>
    <s v=""/>
    <s v="-"/>
    <s v="31/08/2025 20:07"/>
  </r>
  <r>
    <x v="1"/>
    <x v="1"/>
    <n v="50"/>
    <n v="1"/>
    <s v="FSX15"/>
    <n v="100"/>
    <n v="0"/>
    <s v="ร้านที่2"/>
    <s v="D***ee W***wong"/>
    <s v="กรุงเทพฯ"/>
    <s v="-"/>
    <s v=""/>
    <s v="31/08/2025 20:06"/>
    <s v="-"/>
    <s v="J&amp;T Express"/>
    <s v="Tiktok"/>
    <s v="tiktok"/>
    <s v=""/>
    <s v="-"/>
    <s v="31/08/2025 20:06"/>
  </r>
  <r>
    <x v="2"/>
    <x v="2"/>
    <n v="50"/>
    <n v="1"/>
    <s v="FSX15"/>
    <n v="100"/>
    <n v="0"/>
    <s v="ร้านที่2"/>
    <s v="D***ee W***wong"/>
    <s v="กรุงเทพฯ"/>
    <s v="-"/>
    <s v=""/>
    <s v="31/08/2025 20:06"/>
    <s v="-"/>
    <s v="J&amp;T Express"/>
    <s v="Tiktok"/>
    <s v="tiktok"/>
    <s v=""/>
    <s v="-"/>
    <s v="31/08/2025 20:06"/>
  </r>
  <r>
    <x v="3"/>
    <x v="3"/>
    <n v="50"/>
    <n v="1"/>
    <s v="FSX15"/>
    <n v="100"/>
    <n v="0"/>
    <s v="ร้านที่2"/>
    <s v="D***ee W***wong"/>
    <s v="กรุงเทพฯ"/>
    <s v="-"/>
    <s v=""/>
    <s v="31/08/2025 20:06"/>
    <s v="-"/>
    <s v="J&amp;T Express"/>
    <s v="Tiktok"/>
    <s v="tiktok"/>
    <s v=""/>
    <s v="-"/>
    <s v="31/08/2025 20:06"/>
  </r>
  <r>
    <x v="1"/>
    <x v="1"/>
    <n v="50"/>
    <n v="2"/>
    <s v="FSX13"/>
    <n v="200"/>
    <n v="0"/>
    <s v="ร้านที่2"/>
    <s v="น***าวสมบัติ ศ***างนอก"/>
    <s v="เทศบาลนครนครราชสีมา"/>
    <s v="-"/>
    <s v=""/>
    <s v="31/08/2025 20:03"/>
    <s v="-"/>
    <s v="J&amp;T COD"/>
    <s v="Tiktok"/>
    <s v="จ่ายทีหลัง / COD"/>
    <s v=""/>
    <s v="-"/>
    <s v="31/08/2025 20:03"/>
  </r>
  <r>
    <x v="2"/>
    <x v="2"/>
    <n v="50"/>
    <n v="2"/>
    <s v="FSX13"/>
    <n v="200"/>
    <n v="0"/>
    <s v="ร้านที่2"/>
    <s v="น***าวสมบัติ ศ***างนอก"/>
    <s v="เทศบาลนครนครราชสีมา"/>
    <s v="-"/>
    <s v=""/>
    <s v="31/08/2025 20:03"/>
    <s v="-"/>
    <s v="J&amp;T COD"/>
    <s v="Tiktok"/>
    <s v="จ่ายทีหลัง / COD"/>
    <s v=""/>
    <s v="-"/>
    <s v="31/08/2025 20:03"/>
  </r>
  <r>
    <x v="3"/>
    <x v="3"/>
    <n v="50"/>
    <n v="2"/>
    <s v="FSX13"/>
    <n v="200"/>
    <n v="0"/>
    <s v="ร้านที่2"/>
    <s v="น***าวสมบัติ ศ***างนอก"/>
    <s v="เทศบาลนครนครราชสีมา"/>
    <s v="-"/>
    <s v=""/>
    <s v="31/08/2025 20:03"/>
    <s v="-"/>
    <s v="J&amp;T COD"/>
    <s v="Tiktok"/>
    <s v="จ่ายทีหลัง / COD"/>
    <s v=""/>
    <s v="-"/>
    <s v="31/08/2025 20:03"/>
  </r>
  <r>
    <x v="1"/>
    <x v="1"/>
    <n v="50"/>
    <n v="1"/>
    <s v="FSX12"/>
    <n v="100"/>
    <n v="0"/>
    <s v="ร้านที่2"/>
    <s v="ว***า จ***์ใจฉ่ำ"/>
    <s v="สุพรรณบุรี"/>
    <s v="-"/>
    <s v=""/>
    <s v="31/08/2025 20:01"/>
    <s v="-"/>
    <s v="J&amp;T Express"/>
    <s v="Tiktok"/>
    <s v="tiktok"/>
    <s v=""/>
    <s v="-"/>
    <s v="31/08/2025 20:01"/>
  </r>
  <r>
    <x v="2"/>
    <x v="2"/>
    <n v="50"/>
    <n v="1"/>
    <s v="FSX12"/>
    <n v="100"/>
    <n v="0"/>
    <s v="ร้านที่2"/>
    <s v="ว***า จ***์ใจฉ่ำ"/>
    <s v="สุพรรณบุรี"/>
    <s v="-"/>
    <s v=""/>
    <s v="31/08/2025 20:01"/>
    <s v="-"/>
    <s v="J&amp;T Express"/>
    <s v="Tiktok"/>
    <s v="tiktok"/>
    <s v=""/>
    <s v="-"/>
    <s v="31/08/2025 20:01"/>
  </r>
  <r>
    <x v="3"/>
    <x v="3"/>
    <n v="50"/>
    <n v="1"/>
    <s v="FSX12"/>
    <n v="100"/>
    <n v="0"/>
    <s v="ร้านที่2"/>
    <s v="ว***า จ***์ใจฉ่ำ"/>
    <s v="สุพรรณบุรี"/>
    <s v="-"/>
    <s v=""/>
    <s v="31/08/2025 20:01"/>
    <s v="-"/>
    <s v="J&amp;T Express"/>
    <s v="Tiktok"/>
    <s v="tiktok"/>
    <s v=""/>
    <s v="-"/>
    <s v="31/08/2025 20:01"/>
  </r>
  <r>
    <x v="12"/>
    <x v="14"/>
    <n v="83.93"/>
    <n v="1"/>
    <s v="FSX11"/>
    <n v="90.93"/>
    <n v="7"/>
    <s v="ร้านที่1"/>
    <s v="จิรภัทร  บุตรราช"/>
    <s v="197/หมู่7/บ้านกลางรุ่งเรื่อง · นางัว/ Na Ngua_x000a__x000a_นาหว้า/ Na Waนครพนม/ Nakhon Phanom_x000a_48180"/>
    <s v="48180"/>
    <s v="660885510771"/>
    <s v="31/08/2025 19:55"/>
    <s v="-"/>
    <s v="Kerry_dropoff"/>
    <s v="Lazada"/>
    <s v="lazada"/>
    <s v=""/>
    <s v="-"/>
    <s v="31/08/2025 19:55"/>
  </r>
  <r>
    <x v="1"/>
    <x v="1"/>
    <n v="50"/>
    <n v="2"/>
    <s v="FSX10"/>
    <n v="200"/>
    <n v="0"/>
    <s v="ร้านที่2"/>
    <s v="C** C**"/>
    <s v="Surat Thani"/>
    <s v="-"/>
    <s v=""/>
    <s v="31/08/2025 19:53"/>
    <s v="-"/>
    <s v="J&amp;T COD"/>
    <s v="Tiktok"/>
    <s v="จ่ายทีหลัง / COD"/>
    <s v=""/>
    <s v="-"/>
    <s v="31/08/2025 19:53"/>
  </r>
  <r>
    <x v="2"/>
    <x v="2"/>
    <n v="50"/>
    <n v="2"/>
    <s v="FSX10"/>
    <n v="200"/>
    <n v="0"/>
    <s v="ร้านที่2"/>
    <s v="C** C**"/>
    <s v="Surat Thani"/>
    <s v="-"/>
    <s v=""/>
    <s v="31/08/2025 19:53"/>
    <s v="-"/>
    <s v="J&amp;T COD"/>
    <s v="Tiktok"/>
    <s v="จ่ายทีหลัง / COD"/>
    <s v=""/>
    <s v="-"/>
    <s v="31/08/2025 19:53"/>
  </r>
  <r>
    <x v="3"/>
    <x v="3"/>
    <n v="50"/>
    <n v="2"/>
    <s v="FSX10"/>
    <n v="200"/>
    <n v="0"/>
    <s v="ร้านที่2"/>
    <s v="C** C**"/>
    <s v="Surat Thani"/>
    <s v="-"/>
    <s v=""/>
    <s v="31/08/2025 19:53"/>
    <s v="-"/>
    <s v="J&amp;T COD"/>
    <s v="Tiktok"/>
    <s v="จ่ายทีหลัง / COD"/>
    <s v=""/>
    <s v="-"/>
    <s v="31/08/2025 19:53"/>
  </r>
  <r>
    <x v="1"/>
    <x v="1"/>
    <n v="50"/>
    <n v="1"/>
    <s v="FSX8"/>
    <n v="100"/>
    <n v="0"/>
    <s v="ร้านที่2"/>
    <s v="ร***ภา ส***รณหงษ์"/>
    <s v="ขอนแก่น"/>
    <s v="-"/>
    <s v=""/>
    <s v="31/08/2025 19:49"/>
    <s v="-"/>
    <s v="J&amp;T COD"/>
    <s v="Tiktok"/>
    <s v="จ่ายทีหลัง / COD"/>
    <s v=""/>
    <s v="-"/>
    <s v="31/08/2025 19:49"/>
  </r>
  <r>
    <x v="2"/>
    <x v="2"/>
    <n v="50"/>
    <n v="1"/>
    <s v="FSX8"/>
    <n v="100"/>
    <n v="0"/>
    <s v="ร้านที่2"/>
    <s v="ร***ภา ส***รณหงษ์"/>
    <s v="ขอนแก่น"/>
    <s v="-"/>
    <s v=""/>
    <s v="31/08/2025 19:49"/>
    <s v="-"/>
    <s v="J&amp;T COD"/>
    <s v="Tiktok"/>
    <s v="จ่ายทีหลัง / COD"/>
    <s v=""/>
    <s v="-"/>
    <s v="31/08/2025 19:49"/>
  </r>
  <r>
    <x v="3"/>
    <x v="3"/>
    <n v="50"/>
    <n v="1"/>
    <s v="FSX8"/>
    <n v="100"/>
    <n v="0"/>
    <s v="ร้านที่2"/>
    <s v="ร***ภา ส***รณหงษ์"/>
    <s v="ขอนแก่น"/>
    <s v="-"/>
    <s v=""/>
    <s v="31/08/2025 19:49"/>
    <s v="-"/>
    <s v="J&amp;T COD"/>
    <s v="Tiktok"/>
    <s v="จ่ายทีหลัง / COD"/>
    <s v=""/>
    <s v="-"/>
    <s v="31/08/2025 19:49"/>
  </r>
  <r>
    <x v="5"/>
    <x v="15"/>
    <n v="27.5"/>
    <n v="4"/>
    <s v="FSX7"/>
    <n v="145"/>
    <n v="10"/>
    <s v="ร้านที่2"/>
    <s v="ย***ันท์ ก***ินะ"/>
    <s v="ชลบุรี"/>
    <s v="-"/>
    <s v=""/>
    <s v="31/08/2025 19:49"/>
    <s v="-"/>
    <s v="J&amp;T COD"/>
    <s v="Tiktok"/>
    <s v="จ่ายทีหลัง / COD"/>
    <s v=""/>
    <s v="-"/>
    <s v="31/08/2025 19:49"/>
  </r>
  <r>
    <x v="1"/>
    <x v="1"/>
    <n v="50"/>
    <n v="1"/>
    <s v="FSX6"/>
    <n v="100"/>
    <n v="0"/>
    <s v="ร้านที่2"/>
    <s v="ว***า ภ***ะธรรม"/>
    <s v="ระยอง"/>
    <s v="-"/>
    <s v=""/>
    <s v="31/08/2025 19:38"/>
    <s v="-"/>
    <s v="J&amp;T COD"/>
    <s v="Tiktok"/>
    <s v="จ่ายทีหลัง / COD"/>
    <s v=""/>
    <s v="-"/>
    <s v="31/08/2025 19:38"/>
  </r>
  <r>
    <x v="2"/>
    <x v="2"/>
    <n v="50"/>
    <n v="1"/>
    <s v="FSX6"/>
    <n v="100"/>
    <n v="0"/>
    <s v="ร้านที่2"/>
    <s v="ว***า ภ***ะธรรม"/>
    <s v="ระยอง"/>
    <s v="-"/>
    <s v=""/>
    <s v="31/08/2025 19:38"/>
    <s v="-"/>
    <s v="J&amp;T COD"/>
    <s v="Tiktok"/>
    <s v="จ่ายทีหลัง / COD"/>
    <s v=""/>
    <s v="-"/>
    <s v="31/08/2025 19:38"/>
  </r>
  <r>
    <x v="3"/>
    <x v="3"/>
    <n v="50"/>
    <n v="1"/>
    <s v="FSX6"/>
    <n v="100"/>
    <n v="0"/>
    <s v="ร้านที่2"/>
    <s v="ว***า ภ***ะธรรม"/>
    <s v="ระยอง"/>
    <s v="-"/>
    <s v=""/>
    <s v="31/08/2025 19:38"/>
    <s v="-"/>
    <s v="J&amp;T COD"/>
    <s v="Tiktok"/>
    <s v="จ่ายทีหลัง / COD"/>
    <s v=""/>
    <s v="-"/>
    <s v="31/08/2025 19:38"/>
  </r>
  <r>
    <x v="1"/>
    <x v="1"/>
    <n v="50"/>
    <n v="2"/>
    <s v="FSX5"/>
    <n v="200"/>
    <n v="0"/>
    <s v="ร้านที่2"/>
    <s v="น***"/>
    <s v="สมุทรสาคร"/>
    <s v="-"/>
    <s v=""/>
    <s v="31/08/2025 19:37"/>
    <s v="-"/>
    <s v="J&amp;T Express"/>
    <s v="Tiktok"/>
    <s v="tiktok"/>
    <s v=""/>
    <s v="-"/>
    <s v="31/08/2025 19:37"/>
  </r>
  <r>
    <x v="2"/>
    <x v="2"/>
    <n v="50"/>
    <n v="2"/>
    <s v="FSX5"/>
    <n v="200"/>
    <n v="0"/>
    <s v="ร้านที่2"/>
    <s v="น***"/>
    <s v="สมุทรสาคร"/>
    <s v="-"/>
    <s v=""/>
    <s v="31/08/2025 19:37"/>
    <s v="-"/>
    <s v="J&amp;T Express"/>
    <s v="Tiktok"/>
    <s v="tiktok"/>
    <s v=""/>
    <s v="-"/>
    <s v="31/08/2025 19:37"/>
  </r>
  <r>
    <x v="3"/>
    <x v="3"/>
    <n v="50"/>
    <n v="2"/>
    <s v="FSX5"/>
    <n v="200"/>
    <n v="0"/>
    <s v="ร้านที่2"/>
    <s v="น***"/>
    <s v="สมุทรสาคร"/>
    <s v="-"/>
    <s v=""/>
    <s v="31/08/2025 19:37"/>
    <s v="-"/>
    <s v="J&amp;T Express"/>
    <s v="Tiktok"/>
    <s v="tiktok"/>
    <s v=""/>
    <s v="-"/>
    <s v="31/08/2025 19:37"/>
  </r>
  <r>
    <x v="13"/>
    <x v="16"/>
    <n v="109"/>
    <n v="20"/>
    <s v="FSX4"/>
    <n v="2230"/>
    <n v="50"/>
    <s v="ร้านที่1"/>
    <s v="สำรวย สัตยภิรมณ์"/>
    <s v="127/10 หมู่1_x000a_ต.บ้านโพธิ์_x000a_อ.บ้านโพธิ์_x000a_จ.ฉะเชิงเทรา_x000a_24149"/>
    <s v="24149"/>
    <s v="0894425738"/>
    <s v="28/08/2025 09:42"/>
    <s v="raweewan5499@gmail.com"/>
    <s v="EMS"/>
    <s v="line_oa"/>
    <s v="กสิกร"/>
    <s v=""/>
    <s v="-"/>
    <s v="31/08/2025 19:35"/>
  </r>
  <r>
    <x v="1"/>
    <x v="1"/>
    <n v="50"/>
    <n v="1"/>
    <s v="FSX3"/>
    <n v="100"/>
    <n v="0"/>
    <s v="ร้านที่2"/>
    <s v="ล***า ร***มั่งมี"/>
    <s v="ศรีสะเกษ"/>
    <s v="-"/>
    <s v=""/>
    <s v="31/08/2025 19:20"/>
    <s v="-"/>
    <s v="J&amp;T COD"/>
    <s v="Tiktok"/>
    <s v="จ่ายทีหลัง / COD"/>
    <s v=""/>
    <s v="-"/>
    <s v="31/08/2025 19:21"/>
  </r>
  <r>
    <x v="2"/>
    <x v="2"/>
    <n v="50"/>
    <n v="1"/>
    <s v="FSX3"/>
    <n v="100"/>
    <n v="0"/>
    <s v="ร้านที่2"/>
    <s v="ล***า ร***มั่งมี"/>
    <s v="ศรีสะเกษ"/>
    <s v="-"/>
    <s v=""/>
    <s v="31/08/2025 19:20"/>
    <s v="-"/>
    <s v="J&amp;T COD"/>
    <s v="Tiktok"/>
    <s v="จ่ายทีหลัง / COD"/>
    <s v=""/>
    <s v="-"/>
    <s v="31/08/2025 19:21"/>
  </r>
  <r>
    <x v="3"/>
    <x v="3"/>
    <n v="50"/>
    <n v="1"/>
    <s v="FSX3"/>
    <n v="100"/>
    <n v="0"/>
    <s v="ร้านที่2"/>
    <s v="ล***า ร***มั่งมี"/>
    <s v="ศรีสะเกษ"/>
    <s v="-"/>
    <s v=""/>
    <s v="31/08/2025 19:20"/>
    <s v="-"/>
    <s v="J&amp;T COD"/>
    <s v="Tiktok"/>
    <s v="จ่ายทีหลัง / COD"/>
    <s v=""/>
    <s v="-"/>
    <s v="31/08/2025 19:21"/>
  </r>
  <r>
    <x v="11"/>
    <x v="13"/>
    <n v="50"/>
    <n v="6"/>
    <s v="FSX2"/>
    <n v="229"/>
    <n v="29"/>
    <s v="ร้านที่2"/>
    <s v="ส***ียรติ ป***งจันทา"/>
    <s v="สระบุรี"/>
    <s v="-"/>
    <s v=""/>
    <s v="31/08/2025 19:18"/>
    <s v="-"/>
    <s v="J&amp;T COD"/>
    <s v="Tiktok"/>
    <s v="จ่ายทีหลัง / COD"/>
    <s v=""/>
    <s v="-"/>
    <s v="31/08/2025 19:18"/>
  </r>
  <r>
    <x v="11"/>
    <x v="13"/>
    <n v="33.333333333333336"/>
    <n v="3"/>
    <s v="FSX1"/>
    <n v="144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31/08/2025 19:14"/>
    <s v="-"/>
    <s v="SPX Express"/>
    <s v="Shopee"/>
    <s v="shopee"/>
    <s v=""/>
    <s v="-"/>
    <s v="31/08/2025 19:14"/>
  </r>
  <r>
    <x v="3"/>
    <x v="3"/>
    <n v="60"/>
    <n v="3"/>
    <s v="FSX0"/>
    <n v="100"/>
    <n v="0"/>
    <s v="ร้านที่2"/>
    <s v="ส***ตรี ค***้ว"/>
    <s v="ยโสธร"/>
    <s v="-"/>
    <s v=""/>
    <s v="31/08/2025 19:11"/>
    <s v="-"/>
    <s v="J&amp;T COD"/>
    <s v="Tiktok"/>
    <s v="จ่ายทีหลัง / COD"/>
    <s v=""/>
    <s v="-"/>
    <s v="31/08/2025 19:11"/>
  </r>
  <r>
    <x v="7"/>
    <x v="8"/>
    <n v="66.666666666666671"/>
    <n v="3"/>
    <s v="FSW99"/>
    <n v="300"/>
    <n v="0"/>
    <s v="ร้านที่2"/>
    <s v="ข***จิตต์ อ***ูลวัฒนา"/>
    <s v="อำเภอเมืองเพชรบูรณ์"/>
    <s v="-"/>
    <s v=""/>
    <s v="31/08/2025 19:08"/>
    <s v="-"/>
    <s v="J&amp;T Express"/>
    <s v="Tiktok"/>
    <s v="tiktok"/>
    <s v=""/>
    <s v="-"/>
    <s v="31/08/2025 19:08"/>
  </r>
  <r>
    <x v="11"/>
    <x v="13"/>
    <n v="33.333333333333336"/>
    <n v="3"/>
    <s v="FSW99"/>
    <n v="300"/>
    <n v="0"/>
    <s v="ร้านที่2"/>
    <s v="ข***จิตต์ อ***ูลวัฒนา"/>
    <s v="อำเภอเมืองเพชรบูรณ์"/>
    <s v="-"/>
    <s v=""/>
    <s v="31/08/2025 19:08"/>
    <s v="-"/>
    <s v="J&amp;T Express"/>
    <s v="Tiktok"/>
    <s v="tiktok"/>
    <s v=""/>
    <s v="-"/>
    <s v="31/08/2025 19:08"/>
  </r>
  <r>
    <x v="1"/>
    <x v="1"/>
    <n v="50"/>
    <n v="1"/>
    <s v="FSW99"/>
    <n v="300"/>
    <n v="0"/>
    <s v="ร้านที่2"/>
    <s v="ข***จิตต์ อ***ูลวัฒนา"/>
    <s v="อำเภอเมืองเพชรบูรณ์"/>
    <s v="-"/>
    <s v=""/>
    <s v="31/08/2025 19:08"/>
    <s v="-"/>
    <s v="J&amp;T Express"/>
    <s v="Tiktok"/>
    <s v="tiktok"/>
    <s v=""/>
    <s v="-"/>
    <s v="31/08/2025 19:08"/>
  </r>
  <r>
    <x v="2"/>
    <x v="2"/>
    <n v="50"/>
    <n v="1"/>
    <s v="FSW99"/>
    <n v="300"/>
    <n v="0"/>
    <s v="ร้านที่2"/>
    <s v="ข***จิตต์ อ***ูลวัฒนา"/>
    <s v="อำเภอเมืองเพชรบูรณ์"/>
    <s v="-"/>
    <s v=""/>
    <s v="31/08/2025 19:08"/>
    <s v="-"/>
    <s v="J&amp;T Express"/>
    <s v="Tiktok"/>
    <s v="tiktok"/>
    <s v=""/>
    <s v="-"/>
    <s v="31/08/2025 19:08"/>
  </r>
  <r>
    <x v="3"/>
    <x v="3"/>
    <n v="50"/>
    <n v="1"/>
    <s v="FSW99"/>
    <n v="300"/>
    <n v="0"/>
    <s v="ร้านที่2"/>
    <s v="ข***จิตต์ อ***ูลวัฒนา"/>
    <s v="อำเภอเมืองเพชรบูรณ์"/>
    <s v="-"/>
    <s v=""/>
    <s v="31/08/2025 19:08"/>
    <s v="-"/>
    <s v="J&amp;T Express"/>
    <s v="Tiktok"/>
    <s v="tiktok"/>
    <s v=""/>
    <s v="-"/>
    <s v="31/08/2025 19:08"/>
  </r>
  <r>
    <x v="13"/>
    <x v="17"/>
    <n v="109"/>
    <n v="1"/>
    <s v="FSW98"/>
    <n v="528.20000000000005"/>
    <n v="26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31/08/2025 19:06"/>
    <s v="-"/>
    <s v="Kerry_dropoff"/>
    <s v="Lazada"/>
    <s v="lazada"/>
    <s v=""/>
    <s v="-"/>
    <s v="31/08/2025 19:07"/>
  </r>
  <r>
    <x v="14"/>
    <x v="17"/>
    <n v="109"/>
    <n v="1"/>
    <s v="FSW98"/>
    <n v="528.20000000000005"/>
    <n v="26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31/08/2025 19:06"/>
    <s v="-"/>
    <s v="Kerry_dropoff"/>
    <s v="Lazada"/>
    <s v="lazada"/>
    <s v=""/>
    <s v="-"/>
    <s v="31/08/2025 19:07"/>
  </r>
  <r>
    <x v="11"/>
    <x v="13"/>
    <n v="50"/>
    <n v="6"/>
    <s v="FSW98"/>
    <n v="528.20000000000005"/>
    <n v="26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31/08/2025 19:06"/>
    <s v="-"/>
    <s v="Kerry_dropoff"/>
    <s v="Lazada"/>
    <s v="lazada"/>
    <s v=""/>
    <s v="-"/>
    <s v="31/08/2025 19:06"/>
  </r>
  <r>
    <x v="12"/>
    <x v="18"/>
    <n v="139"/>
    <n v="1"/>
    <s v="FSW97"/>
    <n v="430"/>
    <n v="0"/>
    <s v="ร้านที่10"/>
    <s v="ศรีเมือง อนุตธโต"/>
    <s v="33 ม.1 ต.บ้านใหม่ อ.สามพราน จ.นครปฐม 73110"/>
    <s v="73110"/>
    <s v="0861710122"/>
    <s v="31/08/2025 19:18"/>
    <s v="raweewan5499@gmail.com"/>
    <s v="EMS"/>
    <s v="facebook"/>
    <s v="กสิกร"/>
    <s v=""/>
    <s v="-"/>
    <s v="31/08/2025 19:06"/>
  </r>
  <r>
    <x v="13"/>
    <x v="16"/>
    <n v="139"/>
    <n v="3"/>
    <s v="FSW97"/>
    <n v="430"/>
    <n v="0"/>
    <s v="ร้านที่10"/>
    <s v="ศรีเมือง อนุตธโต"/>
    <s v="33 ม.1 ต.บ้านใหม่ อ.สามพราน จ.นครปฐม 73110"/>
    <s v="73110"/>
    <s v="0861710122"/>
    <s v="31/08/2025 19:18"/>
    <s v="raweewan5499@gmail.com"/>
    <s v="EMS"/>
    <s v="facebook"/>
    <s v="กสิกร"/>
    <s v=""/>
    <s v="-"/>
    <s v="31/08/2025 19:06"/>
  </r>
  <r>
    <x v="14"/>
    <x v="19"/>
    <n v="139"/>
    <n v="1"/>
    <s v="FSW95"/>
    <n v="215"/>
    <n v="0"/>
    <s v="ร้านที่10"/>
    <s v="พจอ.เด่นชัย ชยปัญโญ"/>
    <s v=" วัดสวนโมกข์อีสาน บ.โคกศิลา ต.โคกศิลา อ.เจริญศิลป์ จ.สกลนคร  47290"/>
    <s v="47290"/>
    <s v="0934905296"/>
    <s v="31/08/2025 16:41"/>
    <s v="raweewan5499@gmail.com"/>
    <s v="EMS"/>
    <s v="facebook"/>
    <s v="กสิกร"/>
    <s v=""/>
    <s v="-"/>
    <s v="31/08/2025 18:59"/>
  </r>
  <r>
    <x v="13"/>
    <x v="16"/>
    <n v="139"/>
    <n v="1"/>
    <s v="FSW95"/>
    <n v="215"/>
    <n v="0"/>
    <s v="ร้านที่10"/>
    <s v="พจอ.เด่นชัย ชยปัญโญ"/>
    <s v=" วัดสวนโมกข์อีสาน บ.โคกศิลา ต.โคกศิลา อ.เจริญศิลป์ จ.สกลนคร  47290"/>
    <s v="47290"/>
    <s v="0934905296"/>
    <s v="31/08/2025 16:41"/>
    <s v="raweewan5499@gmail.com"/>
    <s v="EMS"/>
    <s v="facebook"/>
    <s v="กสิกร"/>
    <s v=""/>
    <s v="-"/>
    <s v="31/08/2025 18:59"/>
  </r>
  <r>
    <x v="2"/>
    <x v="2"/>
    <n v="50"/>
    <n v="4"/>
    <s v="FSW93"/>
    <n v="598"/>
    <n v="0"/>
    <s v="ร้านที่10"/>
    <s v="อุบลรัตน์.เส็งประชา"/>
    <s v="13.หมุ.4..ต.วัดสำโรง..อ.นครชัยศรี.จ.นครปฐม..ซ.ข้างบ้านกำนันเอก... 73120"/>
    <s v="73120"/>
    <s v="0851360738"/>
    <s v="27/08/2025 20:17"/>
    <s v="raweewan5499@gmail.com"/>
    <s v="EMS"/>
    <s v="facebook"/>
    <s v="กสิกร"/>
    <s v=""/>
    <s v="-"/>
    <s v="31/08/2025 18:57"/>
  </r>
  <r>
    <x v="14"/>
    <x v="19"/>
    <n v="139"/>
    <n v="2"/>
    <s v="FSW93"/>
    <n v="598"/>
    <n v="0"/>
    <s v="ร้านที่10"/>
    <s v="อุบลรัตน์.เส็งประชา"/>
    <s v="13.หมุ.4..ต.วัดสำโรง..อ.นครชัยศรี.จ.นครปฐม..ซ.ข้างบ้านกำนันเอก... 73120"/>
    <s v="73120"/>
    <s v="0851360738"/>
    <s v="27/08/2025 20:17"/>
    <s v="raweewan5499@gmail.com"/>
    <s v="EMS"/>
    <s v="facebook"/>
    <s v="กสิกร"/>
    <s v=""/>
    <s v="-"/>
    <s v="31/08/2025 18:57"/>
  </r>
  <r>
    <x v="12"/>
    <x v="18"/>
    <n v="139"/>
    <n v="2"/>
    <s v="FSW93"/>
    <n v="598"/>
    <n v="0"/>
    <s v="ร้านที่10"/>
    <s v="อุบลรัตน์.เส็งประชา"/>
    <s v="13.หมุ.4..ต.วัดสำโรง..อ.นครชัยศรี.จ.นครปฐม..ซ.ข้างบ้านกำนันเอก... 73120"/>
    <s v="73120"/>
    <s v="0851360738"/>
    <s v="27/08/2025 20:17"/>
    <s v="raweewan5499@gmail.com"/>
    <s v="EMS"/>
    <s v="facebook"/>
    <s v="กสิกร"/>
    <s v=""/>
    <s v="-"/>
    <s v="31/08/2025 18:57"/>
  </r>
  <r>
    <x v="13"/>
    <x v="16"/>
    <n v="139"/>
    <n v="2"/>
    <s v="FSW93"/>
    <n v="598"/>
    <n v="0"/>
    <s v="ร้านที่10"/>
    <s v="อุบลรัตน์.เส็งประชา"/>
    <s v="13.หมุ.4..ต.วัดสำโรง..อ.นครชัยศรี.จ.นครปฐม..ซ.ข้างบ้านกำนันเอก... 73120"/>
    <s v="73120"/>
    <s v="0851360738"/>
    <s v="27/08/2025 20:17"/>
    <s v="raweewan5499@gmail.com"/>
    <s v="EMS"/>
    <s v="facebook"/>
    <s v="กสิกร"/>
    <s v=""/>
    <s v="-"/>
    <s v="31/08/2025 18:57"/>
  </r>
  <r>
    <x v="2"/>
    <x v="2"/>
    <n v="50"/>
    <n v="1"/>
    <s v="FSW92"/>
    <n v="150"/>
    <n v="0"/>
    <s v="ร้านที่1"/>
    <s v="จุรารัตน์ อุสาริด"/>
    <s v="12/1ม.1ต.ท่าทองใหม่ อ.กาญจนดิษฐ์ จ.สุราษฎร์ธานี 84290_x000a_"/>
    <s v="84290"/>
    <s v="0955507178"/>
    <s v="31/08/2025 18:55"/>
    <s v="keadum555@gmail.com"/>
    <s v="EMS COD"/>
    <s v="line_oa"/>
    <s v="จ่ายทีหลัง / COD"/>
    <s v=""/>
    <s v="-"/>
    <s v="31/08/2025 18:55"/>
  </r>
  <r>
    <x v="3"/>
    <x v="3"/>
    <n v="50"/>
    <n v="2"/>
    <s v="FSW92"/>
    <n v="150"/>
    <n v="0"/>
    <s v="ร้านที่1"/>
    <s v="จุรารัตน์ อุสาริด"/>
    <s v="12/1ม.1ต.ท่าทองใหม่ อ.กาญจนดิษฐ์ จ.สุราษฎร์ธานี 84290_x000a_"/>
    <s v="84290"/>
    <s v="0955507178"/>
    <s v="31/08/2025 18:55"/>
    <s v="keadum555@gmail.com"/>
    <s v="EMS COD"/>
    <s v="line_oa"/>
    <s v="จ่ายทีหลัง / COD"/>
    <s v=""/>
    <s v="-"/>
    <s v="31/08/2025 18:55"/>
  </r>
  <r>
    <x v="1"/>
    <x v="1"/>
    <n v="50"/>
    <n v="1"/>
    <s v="FSW91"/>
    <n v="100"/>
    <n v="0"/>
    <s v="ร้านที่2"/>
    <s v="ส***ญญา"/>
    <s v="สมุทรปราการ"/>
    <s v="-"/>
    <s v=""/>
    <s v="31/08/2025 18:54"/>
    <s v="-"/>
    <s v="J&amp;T Express"/>
    <s v="Tiktok"/>
    <s v="tiktok"/>
    <s v=""/>
    <s v="-"/>
    <s v="31/08/2025 18:55"/>
  </r>
  <r>
    <x v="2"/>
    <x v="2"/>
    <n v="50"/>
    <n v="1"/>
    <s v="FSW91"/>
    <n v="100"/>
    <n v="0"/>
    <s v="ร้านที่2"/>
    <s v="ส***ญญา"/>
    <s v="สมุทรปราการ"/>
    <s v="-"/>
    <s v=""/>
    <s v="31/08/2025 18:54"/>
    <s v="-"/>
    <s v="J&amp;T Express"/>
    <s v="Tiktok"/>
    <s v="tiktok"/>
    <s v=""/>
    <s v="-"/>
    <s v="31/08/2025 18:55"/>
  </r>
  <r>
    <x v="3"/>
    <x v="3"/>
    <n v="50"/>
    <n v="1"/>
    <s v="FSW91"/>
    <n v="100"/>
    <n v="0"/>
    <s v="ร้านที่2"/>
    <s v="ส***ญญา"/>
    <s v="สมุทรปราการ"/>
    <s v="-"/>
    <s v=""/>
    <s v="31/08/2025 18:54"/>
    <s v="-"/>
    <s v="J&amp;T Express"/>
    <s v="Tiktok"/>
    <s v="tiktok"/>
    <s v=""/>
    <s v="-"/>
    <s v="31/08/2025 18:55"/>
  </r>
  <r>
    <x v="11"/>
    <x v="13"/>
    <n v="33.333333333333336"/>
    <n v="6"/>
    <s v="FSW90"/>
    <n v="200"/>
    <n v="0"/>
    <s v="ร้านที่2"/>
    <s v="ค*** ส***ก้ว"/>
    <s v="สงขลา"/>
    <s v="-"/>
    <s v=""/>
    <s v="31/08/2025 18:53"/>
    <s v="-"/>
    <s v="J&amp;T Express"/>
    <s v="Tiktok"/>
    <s v="tiktok"/>
    <s v=""/>
    <s v="-"/>
    <s v="31/08/2025 18:53"/>
  </r>
  <r>
    <x v="1"/>
    <x v="1"/>
    <n v="50"/>
    <n v="1"/>
    <s v="FSW89"/>
    <n v="100"/>
    <n v="0"/>
    <s v="ร้านที่2"/>
    <s v="ป***.คำดี"/>
    <s v="กรุงเทพฯ"/>
    <s v="-"/>
    <s v=""/>
    <s v="31/08/2025 18:52"/>
    <s v="-"/>
    <s v="J&amp;T COD"/>
    <s v="Tiktok"/>
    <s v="จ่ายทีหลัง / COD"/>
    <s v=""/>
    <s v="-"/>
    <s v="31/08/2025 18:53"/>
  </r>
  <r>
    <x v="2"/>
    <x v="2"/>
    <n v="50"/>
    <n v="1"/>
    <s v="FSW89"/>
    <n v="100"/>
    <n v="0"/>
    <s v="ร้านที่2"/>
    <s v="ป***.คำดี"/>
    <s v="กรุงเทพฯ"/>
    <s v="-"/>
    <s v=""/>
    <s v="31/08/2025 18:52"/>
    <s v="-"/>
    <s v="J&amp;T COD"/>
    <s v="Tiktok"/>
    <s v="จ่ายทีหลัง / COD"/>
    <s v=""/>
    <s v="-"/>
    <s v="31/08/2025 18:53"/>
  </r>
  <r>
    <x v="3"/>
    <x v="3"/>
    <n v="50"/>
    <n v="1"/>
    <s v="FSW89"/>
    <n v="100"/>
    <n v="0"/>
    <s v="ร้านที่2"/>
    <s v="ป***.คำดี"/>
    <s v="กรุงเทพฯ"/>
    <s v="-"/>
    <s v=""/>
    <s v="31/08/2025 18:52"/>
    <s v="-"/>
    <s v="J&amp;T COD"/>
    <s v="Tiktok"/>
    <s v="จ่ายทีหลัง / COD"/>
    <s v=""/>
    <s v="-"/>
    <s v="31/08/2025 18:53"/>
  </r>
  <r>
    <x v="15"/>
    <x v="20"/>
    <n v="65"/>
    <n v="4"/>
    <s v="FSW88"/>
    <n v="415"/>
    <n v="0"/>
    <s v="ร้านที่1"/>
    <s v="มณฑา บริบูรณ์ธรกิจ"/>
    <s v="188/290 ซอย 5/4_x000a_ม.ปิยวัฒน์ หมู่ 3_x000a_ต.เสม็ด อ.เมือง_x000a_จ.ชลบุรี 20000_x000a_"/>
    <s v="20000"/>
    <s v="0818654565"/>
    <s v="31/08/2025 18:46"/>
    <s v="keadum555@gmail.com"/>
    <s v="EMS COD"/>
    <s v="line_oa"/>
    <s v="กสิกร"/>
    <s v=""/>
    <s v="-"/>
    <s v="31/08/2025 18:45"/>
  </r>
  <r>
    <x v="12"/>
    <x v="18"/>
    <n v="139"/>
    <n v="1"/>
    <s v="FSW88"/>
    <n v="415"/>
    <n v="0"/>
    <s v="ร้านที่1"/>
    <s v="มณฑา บริบูรณ์ธรกิจ"/>
    <s v="188/290 ซอย 5/4_x000a_ม.ปิยวัฒน์ หมู่ 3_x000a_ต.เสม็ด อ.เมือง_x000a_จ.ชลบุรี 20000_x000a_"/>
    <s v="20000"/>
    <s v="0818654565"/>
    <s v="31/08/2025 18:46"/>
    <s v="keadum555@gmail.com"/>
    <s v="EMS COD"/>
    <s v="line_oa"/>
    <s v="กสิกร"/>
    <s v=""/>
    <s v="-"/>
    <s v="31/08/2025 18:45"/>
  </r>
  <r>
    <x v="13"/>
    <x v="16"/>
    <n v="139"/>
    <n v="1"/>
    <s v="FSW88"/>
    <n v="415"/>
    <n v="0"/>
    <s v="ร้านที่1"/>
    <s v="มณฑา บริบูรณ์ธรกิจ"/>
    <s v="188/290 ซอย 5/4_x000a_ม.ปิยวัฒน์ หมู่ 3_x000a_ต.เสม็ด อ.เมือง_x000a_จ.ชลบุรี 20000_x000a_"/>
    <s v="20000"/>
    <s v="0818654565"/>
    <s v="31/08/2025 18:46"/>
    <s v="keadum555@gmail.com"/>
    <s v="EMS COD"/>
    <s v="line_oa"/>
    <s v="กสิกร"/>
    <s v=""/>
    <s v="-"/>
    <s v="31/08/2025 18:45"/>
  </r>
  <r>
    <x v="1"/>
    <x v="1"/>
    <n v="50"/>
    <n v="1"/>
    <s v="FSW87"/>
    <n v="100"/>
    <n v="0"/>
    <s v="ร้านที่2"/>
    <s v="ว***ิสาข์  ค***ล"/>
    <s v="ตาก"/>
    <s v="-"/>
    <s v=""/>
    <s v="31/08/2025 18:42"/>
    <s v="-"/>
    <s v="J&amp;T COD"/>
    <s v="Tiktok"/>
    <s v="จ่ายทีหลัง / COD"/>
    <s v=""/>
    <s v="-"/>
    <s v="31/08/2025 18:42"/>
  </r>
  <r>
    <x v="2"/>
    <x v="2"/>
    <n v="50"/>
    <n v="1"/>
    <s v="FSW87"/>
    <n v="100"/>
    <n v="0"/>
    <s v="ร้านที่2"/>
    <s v="ว***ิสาข์  ค***ล"/>
    <s v="ตาก"/>
    <s v="-"/>
    <s v=""/>
    <s v="31/08/2025 18:42"/>
    <s v="-"/>
    <s v="J&amp;T COD"/>
    <s v="Tiktok"/>
    <s v="จ่ายทีหลัง / COD"/>
    <s v=""/>
    <s v="-"/>
    <s v="31/08/2025 18:42"/>
  </r>
  <r>
    <x v="3"/>
    <x v="3"/>
    <n v="50"/>
    <n v="1"/>
    <s v="FSW87"/>
    <n v="100"/>
    <n v="0"/>
    <s v="ร้านที่2"/>
    <s v="ว***ิสาข์  ค***ล"/>
    <s v="ตาก"/>
    <s v="-"/>
    <s v=""/>
    <s v="31/08/2025 18:42"/>
    <s v="-"/>
    <s v="J&amp;T COD"/>
    <s v="Tiktok"/>
    <s v="จ่ายทีหลัง / COD"/>
    <s v=""/>
    <s v="-"/>
    <s v="31/08/2025 18:42"/>
  </r>
  <r>
    <x v="2"/>
    <x v="2"/>
    <n v="33.333333333333336"/>
    <n v="3"/>
    <s v="FSW86"/>
    <n v="180"/>
    <n v="0"/>
    <s v="ร้านที่4"/>
    <s v="น***สุภัสสร ท***มื่น"/>
    <s v="กรุงเทพมหานคร"/>
    <s v="-"/>
    <s v=""/>
    <s v="31/08/2025 18:40"/>
    <s v="-"/>
    <s v="J&amp;T COD"/>
    <s v="Tiktok"/>
    <s v="จ่ายทีหลัง / COD"/>
    <s v=""/>
    <s v="-"/>
    <s v="31/08/2025 18:40"/>
  </r>
  <r>
    <x v="7"/>
    <x v="8"/>
    <n v="66.666666666666671"/>
    <n v="3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1"/>
    <x v="1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2"/>
    <x v="2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3"/>
    <x v="3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7"/>
    <x v="8"/>
    <n v="66.666666666666671"/>
    <n v="3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11"/>
    <x v="13"/>
    <n v="33.333333333333336"/>
    <n v="6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1"/>
    <x v="1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2"/>
    <x v="2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3"/>
    <x v="3"/>
    <n v="50"/>
    <n v="1"/>
    <s v="FSW84"/>
    <n v="580"/>
    <n v="0"/>
    <s v="ร้านที่2"/>
    <s v="ก***ิมา อ***ะคุณ"/>
    <s v="ชัยนาท"/>
    <s v="-"/>
    <s v=""/>
    <s v="31/08/2025 18:34"/>
    <s v="-"/>
    <s v="J&amp;T COD"/>
    <s v="Tiktok"/>
    <s v="จ่ายทีหลัง / COD"/>
    <s v=""/>
    <s v="-"/>
    <s v="31/08/2025 18:34"/>
  </r>
  <r>
    <x v="1"/>
    <x v="1"/>
    <n v="50"/>
    <n v="2"/>
    <s v="FSW83"/>
    <n v="200"/>
    <n v="0"/>
    <s v="ร้านที่2"/>
    <s v="ฉ***นา ย***ี"/>
    <s v="นราธิวาส"/>
    <s v="-"/>
    <s v=""/>
    <s v="31/08/2025 18:33"/>
    <s v="-"/>
    <s v="J&amp;T COD"/>
    <s v="Tiktok"/>
    <s v="จ่ายทีหลัง / COD"/>
    <s v=""/>
    <s v="-"/>
    <s v="31/08/2025 18:33"/>
  </r>
  <r>
    <x v="2"/>
    <x v="2"/>
    <n v="50"/>
    <n v="2"/>
    <s v="FSW83"/>
    <n v="200"/>
    <n v="0"/>
    <s v="ร้านที่2"/>
    <s v="ฉ***นา ย***ี"/>
    <s v="นราธิวาส"/>
    <s v="-"/>
    <s v=""/>
    <s v="31/08/2025 18:33"/>
    <s v="-"/>
    <s v="J&amp;T COD"/>
    <s v="Tiktok"/>
    <s v="จ่ายทีหลัง / COD"/>
    <s v=""/>
    <s v="-"/>
    <s v="31/08/2025 18:33"/>
  </r>
  <r>
    <x v="3"/>
    <x v="3"/>
    <n v="50"/>
    <n v="2"/>
    <s v="FSW83"/>
    <n v="200"/>
    <n v="0"/>
    <s v="ร้านที่2"/>
    <s v="ฉ***นา ย***ี"/>
    <s v="นราธิวาส"/>
    <s v="-"/>
    <s v=""/>
    <s v="31/08/2025 18:33"/>
    <s v="-"/>
    <s v="J&amp;T COD"/>
    <s v="Tiktok"/>
    <s v="จ่ายทีหลัง / COD"/>
    <s v=""/>
    <s v="-"/>
    <s v="31/08/2025 18:33"/>
  </r>
  <r>
    <x v="16"/>
    <x v="21"/>
    <n v="14"/>
    <n v="1"/>
    <s v="FSW82"/>
    <n v="14"/>
    <n v="0"/>
    <s v="ร้านที่1"/>
    <s v="ณ******ง"/>
    <s v="******อโพง อำเภอนครหลวง จังหวัดพระนครศรีอยุธยา 13260"/>
    <s v="13260"/>
    <s v="54"/>
    <s v="31/08/2025 19:03"/>
    <s v="-"/>
    <s v="Flash Express"/>
    <s v="Shopee"/>
    <s v="shopee"/>
    <s v=""/>
    <s v="-"/>
    <s v="31/08/2025 18:33"/>
  </r>
  <r>
    <x v="11"/>
    <x v="13"/>
    <n v="50"/>
    <n v="12"/>
    <s v="FSW81"/>
    <n v="400"/>
    <n v="0"/>
    <s v="ร้านที่2"/>
    <s v="m***uedee"/>
    <s v="มหาสารคาม"/>
    <s v="-"/>
    <s v=""/>
    <s v="31/08/2025 18:33"/>
    <s v="-"/>
    <s v="J&amp;T COD"/>
    <s v="Tiktok"/>
    <s v="จ่ายทีหลัง / COD"/>
    <s v=""/>
    <s v="-"/>
    <s v="31/08/2025 18:33"/>
  </r>
  <r>
    <x v="11"/>
    <x v="13"/>
    <n v="50"/>
    <n v="6"/>
    <s v="FSW79"/>
    <n v="200"/>
    <n v="0"/>
    <s v="ร้านที่2"/>
    <s v="ว***า น***ว"/>
    <s v="พังงา"/>
    <s v="-"/>
    <s v=""/>
    <s v="31/08/2025 18:26"/>
    <s v="-"/>
    <s v="J&amp;T COD"/>
    <s v="Tiktok"/>
    <s v="จ่ายทีหลัง / COD"/>
    <s v=""/>
    <s v="-"/>
    <s v="31/08/2025 18:26"/>
  </r>
  <r>
    <x v="1"/>
    <x v="1"/>
    <n v="50"/>
    <n v="1"/>
    <s v="FSW78"/>
    <n v="100"/>
    <n v="0"/>
    <s v="ร้านที่2"/>
    <s v=""/>
    <s v=""/>
    <s v="-"/>
    <s v=""/>
    <s v="-"/>
    <s v="-"/>
    <s v="Next-day delivery"/>
    <s v="Tiktok"/>
    <s v="-"/>
    <s v=""/>
    <s v="-"/>
    <s v="31/08/2025 18:25"/>
  </r>
  <r>
    <x v="2"/>
    <x v="2"/>
    <n v="50"/>
    <n v="1"/>
    <s v="FSW78"/>
    <n v="100"/>
    <n v="0"/>
    <s v="ร้านที่2"/>
    <s v=""/>
    <s v=""/>
    <s v="-"/>
    <s v=""/>
    <s v="-"/>
    <s v="-"/>
    <s v="Next-day delivery"/>
    <s v="Tiktok"/>
    <s v="-"/>
    <s v=""/>
    <s v="-"/>
    <s v="31/08/2025 18:25"/>
  </r>
  <r>
    <x v="3"/>
    <x v="3"/>
    <n v="50"/>
    <n v="1"/>
    <s v="FSW78"/>
    <n v="100"/>
    <n v="0"/>
    <s v="ร้านที่2"/>
    <s v=""/>
    <s v=""/>
    <s v="-"/>
    <s v=""/>
    <s v="-"/>
    <s v="-"/>
    <s v="Next-day delivery"/>
    <s v="Tiktok"/>
    <s v="-"/>
    <s v=""/>
    <s v="-"/>
    <s v="31/08/2025 18:25"/>
  </r>
  <r>
    <x v="11"/>
    <x v="13"/>
    <n v="50"/>
    <n v="6"/>
    <s v="FSW77"/>
    <n v="200"/>
    <n v="0"/>
    <s v="ร้านที่2"/>
    <s v="ม***ย  พ***า"/>
    <s v="เพชรบูรณ์"/>
    <s v="-"/>
    <s v=""/>
    <s v="31/08/2025 18:11"/>
    <s v="-"/>
    <s v="J&amp;T COD"/>
    <s v="Tiktok"/>
    <s v="จ่ายทีหลัง / COD"/>
    <s v=""/>
    <s v="-"/>
    <s v="31/08/2025 18:11"/>
  </r>
  <r>
    <x v="1"/>
    <x v="1"/>
    <n v="50"/>
    <n v="1"/>
    <s v="FSW76"/>
    <n v="100"/>
    <n v="0"/>
    <s v="ร้านที่2"/>
    <s v="ย***น     แ***ุณ"/>
    <s v="ฉะเชิงเทรา"/>
    <s v="-"/>
    <s v=""/>
    <s v="31/08/2025 18:05"/>
    <s v="-"/>
    <s v="J&amp;T COD"/>
    <s v="Tiktok"/>
    <s v="จ่ายทีหลัง / COD"/>
    <s v=""/>
    <s v="-"/>
    <s v="31/08/2025 18:05"/>
  </r>
  <r>
    <x v="2"/>
    <x v="2"/>
    <n v="50"/>
    <n v="1"/>
    <s v="FSW76"/>
    <n v="100"/>
    <n v="0"/>
    <s v="ร้านที่2"/>
    <s v="ย***น     แ***ุณ"/>
    <s v="ฉะเชิงเทรา"/>
    <s v="-"/>
    <s v=""/>
    <s v="31/08/2025 18:05"/>
    <s v="-"/>
    <s v="J&amp;T COD"/>
    <s v="Tiktok"/>
    <s v="จ่ายทีหลัง / COD"/>
    <s v=""/>
    <s v="-"/>
    <s v="31/08/2025 18:05"/>
  </r>
  <r>
    <x v="3"/>
    <x v="3"/>
    <n v="50"/>
    <n v="1"/>
    <s v="FSW76"/>
    <n v="100"/>
    <n v="0"/>
    <s v="ร้านที่2"/>
    <s v="ย***น     แ***ุณ"/>
    <s v="ฉะเชิงเทรา"/>
    <s v="-"/>
    <s v=""/>
    <s v="31/08/2025 18:05"/>
    <s v="-"/>
    <s v="J&amp;T COD"/>
    <s v="Tiktok"/>
    <s v="จ่ายทีหลัง / COD"/>
    <s v=""/>
    <s v="-"/>
    <s v="31/08/2025 18:05"/>
  </r>
  <r>
    <x v="11"/>
    <x v="13"/>
    <n v="50"/>
    <n v="6"/>
    <s v="FSW75"/>
    <n v="200"/>
    <n v="0"/>
    <s v="ร้านที่2"/>
    <s v="s***atajungmit"/>
    <s v="เชียงใหม่"/>
    <s v="-"/>
    <s v=""/>
    <s v="31/08/2025 17:46"/>
    <s v="-"/>
    <s v="J&amp;T COD"/>
    <s v="Tiktok"/>
    <s v="จ่ายทีหลัง / COD"/>
    <s v=""/>
    <s v="-"/>
    <s v="31/08/2025 17:46"/>
  </r>
  <r>
    <x v="1"/>
    <x v="1"/>
    <n v="50"/>
    <n v="1"/>
    <s v="FSW74"/>
    <n v="100"/>
    <n v="0"/>
    <s v="ร้านที่2"/>
    <s v="ก***า แ***ก๊ะ"/>
    <s v="นครราชสีมา"/>
    <s v="-"/>
    <s v=""/>
    <s v="31/08/2025 17:41"/>
    <s v="-"/>
    <s v="J&amp;T COD"/>
    <s v="Tiktok"/>
    <s v="จ่ายทีหลัง / COD"/>
    <s v=""/>
    <s v="-"/>
    <s v="31/08/2025 17:41"/>
  </r>
  <r>
    <x v="2"/>
    <x v="2"/>
    <n v="50"/>
    <n v="1"/>
    <s v="FSW74"/>
    <n v="100"/>
    <n v="0"/>
    <s v="ร้านที่2"/>
    <s v="ก***า แ***ก๊ะ"/>
    <s v="นครราชสีมา"/>
    <s v="-"/>
    <s v=""/>
    <s v="31/08/2025 17:41"/>
    <s v="-"/>
    <s v="J&amp;T COD"/>
    <s v="Tiktok"/>
    <s v="จ่ายทีหลัง / COD"/>
    <s v=""/>
    <s v="-"/>
    <s v="31/08/2025 17:41"/>
  </r>
  <r>
    <x v="3"/>
    <x v="3"/>
    <n v="50"/>
    <n v="1"/>
    <s v="FSW74"/>
    <n v="100"/>
    <n v="0"/>
    <s v="ร้านที่2"/>
    <s v="ก***า แ***ก๊ะ"/>
    <s v="นครราชสีมา"/>
    <s v="-"/>
    <s v=""/>
    <s v="31/08/2025 17:41"/>
    <s v="-"/>
    <s v="J&amp;T COD"/>
    <s v="Tiktok"/>
    <s v="จ่ายทีหลัง / COD"/>
    <s v=""/>
    <s v="-"/>
    <s v="31/08/2025 17:41"/>
  </r>
  <r>
    <x v="1"/>
    <x v="1"/>
    <n v="50"/>
    <n v="1"/>
    <s v="FSW73"/>
    <n v="182"/>
    <n v="0"/>
    <s v="ร้านที่1"/>
    <s v="ค******)"/>
    <s v="******เหน่ง ตำบล อ่างคีรี, อำเภอมะขาม ตำบลอ่างคีรี อำเภอมะขาม จังหวัดจันทบุรี 22150"/>
    <s v="22150"/>
    <s v="96"/>
    <s v="31/08/2025 17:49"/>
    <s v="-"/>
    <s v="SPX Express"/>
    <s v="Shopee"/>
    <s v="shopee"/>
    <s v=""/>
    <s v="-"/>
    <s v="31/08/2025 17:19"/>
  </r>
  <r>
    <x v="2"/>
    <x v="2"/>
    <n v="50"/>
    <n v="1"/>
    <s v="FSW73"/>
    <n v="182"/>
    <n v="0"/>
    <s v="ร้านที่1"/>
    <s v="ค******)"/>
    <s v="******เหน่ง ตำบล อ่างคีรี, อำเภอมะขาม ตำบลอ่างคีรี อำเภอมะขาม จังหวัดจันทบุรี 22150"/>
    <s v="22150"/>
    <s v="96"/>
    <s v="31/08/2025 17:49"/>
    <s v="-"/>
    <s v="SPX Express"/>
    <s v="Shopee"/>
    <s v="shopee"/>
    <s v=""/>
    <s v="-"/>
    <s v="31/08/2025 17:19"/>
  </r>
  <r>
    <x v="3"/>
    <x v="3"/>
    <n v="50"/>
    <n v="1"/>
    <s v="FSW73"/>
    <n v="182"/>
    <n v="0"/>
    <s v="ร้านที่1"/>
    <s v="ค******)"/>
    <s v="******เหน่ง ตำบล อ่างคีรี, อำเภอมะขาม ตำบลอ่างคีรี อำเภอมะขาม จังหวัดจันทบุรี 22150"/>
    <s v="22150"/>
    <s v="96"/>
    <s v="31/08/2025 17:49"/>
    <s v="-"/>
    <s v="SPX Express"/>
    <s v="Shopee"/>
    <s v="shopee"/>
    <s v=""/>
    <s v="-"/>
    <s v="31/08/2025 17:19"/>
  </r>
  <r>
    <x v="11"/>
    <x v="13"/>
    <n v="49"/>
    <n v="1"/>
    <s v="FSW73"/>
    <n v="182"/>
    <n v="0"/>
    <s v="ร้านที่1"/>
    <s v="ค******)"/>
    <s v="******เหน่ง ตำบล อ่างคีรี, อำเภอมะขาม ตำบลอ่างคีรี อำเภอมะขาม จังหวัดจันทบุรี 22150"/>
    <s v="22150"/>
    <s v="96"/>
    <s v="31/08/2025 17:49"/>
    <s v="-"/>
    <s v="SPX Express"/>
    <s v="Shopee"/>
    <s v="shopee"/>
    <s v=""/>
    <s v="-"/>
    <s v="31/08/2025 17:19"/>
  </r>
  <r>
    <x v="1"/>
    <x v="1"/>
    <n v="50"/>
    <n v="1"/>
    <s v="FSW72"/>
    <n v="100"/>
    <n v="0"/>
    <s v="ร้านที่2"/>
    <s v="จ***นา  ม***งห์"/>
    <s v="ปทุมธานี"/>
    <s v="-"/>
    <s v=""/>
    <s v="31/08/2025 17:17"/>
    <s v="-"/>
    <s v="Flash Express Thailand"/>
    <s v="Tiktok"/>
    <s v="tiktok"/>
    <s v=""/>
    <s v="-"/>
    <s v="31/08/2025 17:13"/>
  </r>
  <r>
    <x v="2"/>
    <x v="2"/>
    <n v="50"/>
    <n v="1"/>
    <s v="FSW72"/>
    <n v="100"/>
    <n v="0"/>
    <s v="ร้านที่2"/>
    <s v="จ***นา  ม***งห์"/>
    <s v="ปทุมธานี"/>
    <s v="-"/>
    <s v=""/>
    <s v="31/08/2025 17:17"/>
    <s v="-"/>
    <s v="Flash Express Thailand"/>
    <s v="Tiktok"/>
    <s v="tiktok"/>
    <s v=""/>
    <s v="-"/>
    <s v="31/08/2025 17:13"/>
  </r>
  <r>
    <x v="3"/>
    <x v="3"/>
    <n v="50"/>
    <n v="1"/>
    <s v="FSW72"/>
    <n v="100"/>
    <n v="0"/>
    <s v="ร้านที่2"/>
    <s v="จ***นา  ม***งห์"/>
    <s v="ปทุมธานี"/>
    <s v="-"/>
    <s v=""/>
    <s v="31/08/2025 17:17"/>
    <s v="-"/>
    <s v="Flash Express Thailand"/>
    <s v="Tiktok"/>
    <s v="tiktok"/>
    <s v=""/>
    <s v="-"/>
    <s v="31/08/2025 17:13"/>
  </r>
  <r>
    <x v="11"/>
    <x v="13"/>
    <n v="50"/>
    <n v="6"/>
    <s v="FSW71"/>
    <n v="200"/>
    <n v="0"/>
    <s v="ร้านที่2"/>
    <s v="ก***ัตน์ ช***โรจน์"/>
    <s v="พระนครศรีอยุธยา"/>
    <s v="-"/>
    <s v=""/>
    <s v="31/08/2025 17:12"/>
    <s v="-"/>
    <s v="J&amp;T Express"/>
    <s v="Tiktok"/>
    <s v="tiktok"/>
    <s v=""/>
    <s v="-"/>
    <s v="31/08/2025 17:12"/>
  </r>
  <r>
    <x v="17"/>
    <x v="22"/>
    <n v="10"/>
    <n v="20"/>
    <s v="FSW70"/>
    <n v="184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31/08/2025 17:11"/>
    <s v="-"/>
    <s v="SPX Express"/>
    <s v="Shopee"/>
    <s v="shopee"/>
    <s v=""/>
    <s v="-"/>
    <s v="31/08/2025 17:11"/>
  </r>
  <r>
    <x v="1"/>
    <x v="1"/>
    <n v="50"/>
    <n v="1"/>
    <s v="FSW69"/>
    <n v="100"/>
    <n v="0"/>
    <s v="ร้านที่2"/>
    <s v="น***ันทร์ ก***"/>
    <s v="แพร่"/>
    <s v="-"/>
    <s v=""/>
    <s v="31/08/2025 17:01"/>
    <s v="-"/>
    <s v="J&amp;T COD"/>
    <s v="Tiktok"/>
    <s v="จ่ายทีหลัง / COD"/>
    <s v=""/>
    <s v="-"/>
    <s v="31/08/2025 17:02"/>
  </r>
  <r>
    <x v="2"/>
    <x v="2"/>
    <n v="50"/>
    <n v="1"/>
    <s v="FSW69"/>
    <n v="100"/>
    <n v="0"/>
    <s v="ร้านที่2"/>
    <s v="น***ันทร์ ก***"/>
    <s v="แพร่"/>
    <s v="-"/>
    <s v=""/>
    <s v="31/08/2025 17:01"/>
    <s v="-"/>
    <s v="J&amp;T COD"/>
    <s v="Tiktok"/>
    <s v="จ่ายทีหลัง / COD"/>
    <s v=""/>
    <s v="-"/>
    <s v="31/08/2025 17:02"/>
  </r>
  <r>
    <x v="3"/>
    <x v="3"/>
    <n v="50"/>
    <n v="1"/>
    <s v="FSW69"/>
    <n v="100"/>
    <n v="0"/>
    <s v="ร้านที่2"/>
    <s v="น***ันทร์ ก***"/>
    <s v="แพร่"/>
    <s v="-"/>
    <s v=""/>
    <s v="31/08/2025 17:01"/>
    <s v="-"/>
    <s v="J&amp;T COD"/>
    <s v="Tiktok"/>
    <s v="จ่ายทีหลัง / COD"/>
    <s v=""/>
    <s v="-"/>
    <s v="31/08/2025 17:02"/>
  </r>
  <r>
    <x v="11"/>
    <x v="13"/>
    <n v="33.333333333333336"/>
    <n v="3"/>
    <s v="FSW68"/>
    <n v="100"/>
    <n v="0"/>
    <s v="ร้านที่2"/>
    <s v="จ***ภรณ์ บ***ก้ว"/>
    <s v="สุราษฎร์ธานี"/>
    <s v="-"/>
    <s v=""/>
    <s v="31/08/2025 16:59"/>
    <s v="-"/>
    <s v="J&amp;T COD"/>
    <s v="Tiktok"/>
    <s v="จ่ายทีหลัง / COD"/>
    <s v=""/>
    <s v="-"/>
    <s v="31/08/2025 16:59"/>
  </r>
  <r>
    <x v="1"/>
    <x v="1"/>
    <n v="50"/>
    <n v="1"/>
    <s v="FSW67"/>
    <n v="138"/>
    <n v="38"/>
    <s v="ร้านที่2"/>
    <s v="แ**"/>
    <s v="ฉะเชิงเทรา"/>
    <s v="-"/>
    <s v=""/>
    <s v="31/08/2025 16:49"/>
    <s v="-"/>
    <s v="J&amp;T COD"/>
    <s v="Tiktok"/>
    <s v="จ่ายทีหลัง / COD"/>
    <s v=""/>
    <s v="-"/>
    <s v="31/08/2025 16:49"/>
  </r>
  <r>
    <x v="2"/>
    <x v="2"/>
    <n v="50"/>
    <n v="1"/>
    <s v="FSW67"/>
    <n v="138"/>
    <n v="38"/>
    <s v="ร้านที่2"/>
    <s v="แ**"/>
    <s v="ฉะเชิงเทรา"/>
    <s v="-"/>
    <s v=""/>
    <s v="31/08/2025 16:49"/>
    <s v="-"/>
    <s v="J&amp;T COD"/>
    <s v="Tiktok"/>
    <s v="จ่ายทีหลัง / COD"/>
    <s v=""/>
    <s v="-"/>
    <s v="31/08/2025 16:49"/>
  </r>
  <r>
    <x v="3"/>
    <x v="3"/>
    <n v="50"/>
    <n v="1"/>
    <s v="FSW67"/>
    <n v="138"/>
    <n v="38"/>
    <s v="ร้านที่2"/>
    <s v="แ**"/>
    <s v="ฉะเชิงเทรา"/>
    <s v="-"/>
    <s v=""/>
    <s v="31/08/2025 16:49"/>
    <s v="-"/>
    <s v="J&amp;T COD"/>
    <s v="Tiktok"/>
    <s v="จ่ายทีหลัง / COD"/>
    <s v=""/>
    <s v="-"/>
    <s v="31/08/2025 16:49"/>
  </r>
  <r>
    <x v="11"/>
    <x v="13"/>
    <n v="50"/>
    <n v="6"/>
    <s v="FSW66"/>
    <n v="200"/>
    <n v="0"/>
    <s v="ร้านที่2"/>
    <s v="ส***ด อ***รโสภางค์"/>
    <s v="นนทบุรี"/>
    <s v="-"/>
    <s v=""/>
    <s v="31/08/2025 16:44"/>
    <s v="-"/>
    <s v="Flash Express Thailand COD"/>
    <s v="Tiktok"/>
    <s v="จ่ายทีหลัง / COD"/>
    <s v=""/>
    <s v="-"/>
    <s v="31/08/2025 16:45"/>
  </r>
  <r>
    <x v="11"/>
    <x v="13"/>
    <n v="33.333333333333336"/>
    <n v="3"/>
    <s v="FSW64"/>
    <n v="100"/>
    <n v="0"/>
    <s v="ร้านที่2"/>
    <s v="ป***กษ์ ภ***ธน"/>
    <s v="ชลบุรี"/>
    <s v="-"/>
    <s v=""/>
    <s v="31/08/2025 16:40"/>
    <s v="-"/>
    <s v="J&amp;T COD"/>
    <s v="Tiktok"/>
    <s v="จ่ายทีหลัง / COD"/>
    <s v=""/>
    <s v="-"/>
    <s v="31/08/2025 16:40"/>
  </r>
  <r>
    <x v="1"/>
    <x v="1"/>
    <n v="50"/>
    <n v="1"/>
    <s v="FSW63"/>
    <n v="100"/>
    <n v="0"/>
    <s v="ร้านที่2"/>
    <s v="ล***นธ์ ก***ก้ว"/>
    <s v="นครสวรรค์"/>
    <s v="-"/>
    <s v=""/>
    <s v="31/08/2025 16:38"/>
    <s v="-"/>
    <s v="J&amp;T Express"/>
    <s v="Tiktok"/>
    <s v="tiktok"/>
    <s v=""/>
    <s v="-"/>
    <s v="31/08/2025 16:37"/>
  </r>
  <r>
    <x v="2"/>
    <x v="2"/>
    <n v="50"/>
    <n v="1"/>
    <s v="FSW63"/>
    <n v="100"/>
    <n v="0"/>
    <s v="ร้านที่2"/>
    <s v="ล***นธ์ ก***ก้ว"/>
    <s v="นครสวรรค์"/>
    <s v="-"/>
    <s v=""/>
    <s v="31/08/2025 16:38"/>
    <s v="-"/>
    <s v="J&amp;T Express"/>
    <s v="Tiktok"/>
    <s v="tiktok"/>
    <s v=""/>
    <s v="-"/>
    <s v="31/08/2025 16:37"/>
  </r>
  <r>
    <x v="3"/>
    <x v="3"/>
    <n v="50"/>
    <n v="1"/>
    <s v="FSW63"/>
    <n v="100"/>
    <n v="0"/>
    <s v="ร้านที่2"/>
    <s v="ล***นธ์ ก***ก้ว"/>
    <s v="นครสวรรค์"/>
    <s v="-"/>
    <s v=""/>
    <s v="31/08/2025 16:38"/>
    <s v="-"/>
    <s v="J&amp;T Express"/>
    <s v="Tiktok"/>
    <s v="tiktok"/>
    <s v=""/>
    <s v="-"/>
    <s v="31/08/2025 16:37"/>
  </r>
  <r>
    <x v="11"/>
    <x v="13"/>
    <n v="33.333333333333336"/>
    <n v="3"/>
    <s v="FSW62"/>
    <n v="100"/>
    <n v="0"/>
    <s v="ร้านที่2"/>
    <s v="น***"/>
    <s v="ขอนแก่น"/>
    <s v="-"/>
    <s v=""/>
    <s v="31/08/2025 16:35"/>
    <s v="-"/>
    <s v="J&amp;T COD"/>
    <s v="Tiktok"/>
    <s v="จ่ายทีหลัง / COD"/>
    <s v=""/>
    <s v="-"/>
    <s v="31/08/2025 16:35"/>
  </r>
  <r>
    <x v="11"/>
    <x v="13"/>
    <n v="50"/>
    <n v="6"/>
    <s v="FSW61"/>
    <n v="200"/>
    <n v="0"/>
    <s v="ร้านที่2"/>
    <s v="เ***า แ***ปาน"/>
    <s v="เพชรบุรี"/>
    <s v="-"/>
    <s v=""/>
    <s v="31/08/2025 16:24"/>
    <s v="-"/>
    <s v="J&amp;T COD"/>
    <s v="Tiktok"/>
    <s v="จ่ายทีหลัง / COD"/>
    <s v=""/>
    <s v="-"/>
    <s v="31/08/2025 16:24"/>
  </r>
  <r>
    <x v="4"/>
    <x v="4"/>
    <n v="66.333333333333329"/>
    <n v="3"/>
    <s v="FSW60"/>
    <n v="360"/>
    <n v="0"/>
    <s v="ร้านที่2"/>
    <s v="อ***ย แ***อง"/>
    <s v="สุโขทัย"/>
    <s v="-"/>
    <s v=""/>
    <s v="31/08/2025 16:22"/>
    <s v="-"/>
    <s v="J&amp;T Express"/>
    <s v="Tiktok"/>
    <s v="tiktok"/>
    <s v=""/>
    <s v="-"/>
    <s v="31/08/2025 16:22"/>
  </r>
  <r>
    <x v="11"/>
    <x v="13"/>
    <n v="50"/>
    <n v="6"/>
    <s v="FSW59"/>
    <n v="200"/>
    <n v="0"/>
    <s v="ร้านที่2"/>
    <s v="P***77"/>
    <s v="ลำพูน"/>
    <s v="-"/>
    <s v=""/>
    <s v="31/08/2025 16:20"/>
    <s v="-"/>
    <s v="J&amp;T Express"/>
    <s v="Tiktok"/>
    <s v="tiktok"/>
    <s v=""/>
    <s v="-"/>
    <s v="31/08/2025 16:20"/>
  </r>
  <r>
    <x v="4"/>
    <x v="4"/>
    <n v="68.333333333333329"/>
    <n v="3"/>
    <s v="FSW58"/>
    <n v="195"/>
    <n v="0"/>
    <s v="ร้านที่1"/>
    <s v="น******า"/>
    <s v="******เเม่เมาะ อ. เเม่เมาะ จ. ลำปาง 52220 ตำบลแม่เมาะ อำเภอแม่เมาะ จังหวัดลำปาง 52220"/>
    <s v="52220"/>
    <s v="59"/>
    <s v="31/08/2025 16:49"/>
    <s v="-"/>
    <s v="SPX Express"/>
    <s v="Shopee"/>
    <s v="shopee"/>
    <s v=""/>
    <s v="-"/>
    <s v="31/08/2025 16:18"/>
  </r>
  <r>
    <x v="1"/>
    <x v="1"/>
    <n v="50"/>
    <n v="1"/>
    <s v="FSW57"/>
    <n v="100"/>
    <n v="0"/>
    <s v="ร้านที่2"/>
    <s v="น***ทร์"/>
    <s v="ราชบุรี"/>
    <s v="-"/>
    <s v=""/>
    <s v="31/08/2025 16:18"/>
    <s v="-"/>
    <s v="J&amp;T Express"/>
    <s v="Tiktok"/>
    <s v="tiktok"/>
    <s v=""/>
    <s v="-"/>
    <s v="31/08/2025 16:18"/>
  </r>
  <r>
    <x v="2"/>
    <x v="2"/>
    <n v="50"/>
    <n v="1"/>
    <s v="FSW57"/>
    <n v="100"/>
    <n v="0"/>
    <s v="ร้านที่2"/>
    <s v="น***ทร์"/>
    <s v="ราชบุรี"/>
    <s v="-"/>
    <s v=""/>
    <s v="31/08/2025 16:18"/>
    <s v="-"/>
    <s v="J&amp;T Express"/>
    <s v="Tiktok"/>
    <s v="tiktok"/>
    <s v=""/>
    <s v="-"/>
    <s v="31/08/2025 16:18"/>
  </r>
  <r>
    <x v="3"/>
    <x v="3"/>
    <n v="50"/>
    <n v="1"/>
    <s v="FSW57"/>
    <n v="100"/>
    <n v="0"/>
    <s v="ร้านที่2"/>
    <s v="น***ทร์"/>
    <s v="ราชบุรี"/>
    <s v="-"/>
    <s v=""/>
    <s v="31/08/2025 16:18"/>
    <s v="-"/>
    <s v="J&amp;T Express"/>
    <s v="Tiktok"/>
    <s v="tiktok"/>
    <s v=""/>
    <s v="-"/>
    <s v="31/08/2025 16:18"/>
  </r>
  <r>
    <x v="3"/>
    <x v="3"/>
    <n v="60"/>
    <n v="3"/>
    <s v="FSW56"/>
    <n v="120"/>
    <n v="0"/>
    <s v="ร้านที่1"/>
    <s v="ไ***า"/>
    <s v="****** เลียบวารี, แขวงโคกแฝด, เขตหนองจอก แขวงโคกแฝด เขตหนองจอก จังหวัดกรุงเทพมหานคร 10530"/>
    <s v="10530"/>
    <s v="32"/>
    <s v="31/08/2025 16:45"/>
    <s v="-"/>
    <s v="SPX Express"/>
    <s v="Shopee"/>
    <s v="shopee"/>
    <s v=""/>
    <s v="-"/>
    <s v="31/08/2025 16:15"/>
  </r>
  <r>
    <x v="11"/>
    <x v="13"/>
    <n v="50"/>
    <n v="6"/>
    <s v="FSW54"/>
    <n v="200"/>
    <n v="0"/>
    <s v="ร้านที่2"/>
    <s v="ก***นก ด***ไก"/>
    <s v="ระนอง"/>
    <s v="-"/>
    <s v=""/>
    <s v="31/08/2025 16:14"/>
    <s v="-"/>
    <s v="J&amp;T Express"/>
    <s v="Tiktok"/>
    <s v="tiktok"/>
    <s v=""/>
    <s v="-"/>
    <s v="31/08/2025 16:13"/>
  </r>
  <r>
    <x v="11"/>
    <x v="13"/>
    <n v="33.333333333333336"/>
    <n v="3"/>
    <s v="FSW53"/>
    <n v="100"/>
    <n v="0"/>
    <s v="ร้านที่2"/>
    <s v="ป***สริฐ  ด***ทอง"/>
    <s v="เพชรบูรณ์"/>
    <s v="-"/>
    <s v=""/>
    <s v="31/08/2025 16:09"/>
    <s v="-"/>
    <s v="J&amp;T COD"/>
    <s v="Tiktok"/>
    <s v="จ่ายทีหลัง / COD"/>
    <s v=""/>
    <s v="-"/>
    <s v="31/08/2025 16:09"/>
  </r>
  <r>
    <x v="1"/>
    <x v="1"/>
    <n v="50"/>
    <n v="1"/>
    <s v="FSW51"/>
    <n v="100"/>
    <n v="0"/>
    <s v="ร้านที่2"/>
    <s v="ด***ันทร์ พ***วัสดิ์"/>
    <s v="กรุงเทพฯ"/>
    <s v="-"/>
    <s v=""/>
    <s v="31/08/2025 16:09"/>
    <s v="-"/>
    <s v="J&amp;T COD"/>
    <s v="Tiktok"/>
    <s v="จ่ายทีหลัง / COD"/>
    <s v=""/>
    <s v="-"/>
    <s v="31/08/2025 16:09"/>
  </r>
  <r>
    <x v="2"/>
    <x v="2"/>
    <n v="50"/>
    <n v="1"/>
    <s v="FSW51"/>
    <n v="100"/>
    <n v="0"/>
    <s v="ร้านที่2"/>
    <s v="ด***ันทร์ พ***วัสดิ์"/>
    <s v="กรุงเทพฯ"/>
    <s v="-"/>
    <s v=""/>
    <s v="31/08/2025 16:09"/>
    <s v="-"/>
    <s v="J&amp;T COD"/>
    <s v="Tiktok"/>
    <s v="จ่ายทีหลัง / COD"/>
    <s v=""/>
    <s v="-"/>
    <s v="31/08/2025 16:09"/>
  </r>
  <r>
    <x v="3"/>
    <x v="3"/>
    <n v="50"/>
    <n v="1"/>
    <s v="FSW51"/>
    <n v="100"/>
    <n v="0"/>
    <s v="ร้านที่2"/>
    <s v="ด***ันทร์ พ***วัสดิ์"/>
    <s v="กรุงเทพฯ"/>
    <s v="-"/>
    <s v=""/>
    <s v="31/08/2025 16:09"/>
    <s v="-"/>
    <s v="J&amp;T COD"/>
    <s v="Tiktok"/>
    <s v="จ่ายทีหลัง / COD"/>
    <s v=""/>
    <s v="-"/>
    <s v="31/08/2025 16:09"/>
  </r>
  <r>
    <x v="1"/>
    <x v="1"/>
    <n v="50"/>
    <n v="1"/>
    <s v="FSW50"/>
    <n v="100"/>
    <n v="0"/>
    <s v="ร้านที่2"/>
    <s v="ช***ันท์ น***รักษ์"/>
    <s v="กาญจนบุรี"/>
    <s v="-"/>
    <s v=""/>
    <s v="31/08/2025 16:08"/>
    <s v="-"/>
    <s v="J&amp;T Express"/>
    <s v="Tiktok"/>
    <s v="tiktok"/>
    <s v=""/>
    <s v="-"/>
    <s v="31/08/2025 16:08"/>
  </r>
  <r>
    <x v="2"/>
    <x v="2"/>
    <n v="50"/>
    <n v="1"/>
    <s v="FSW50"/>
    <n v="100"/>
    <n v="0"/>
    <s v="ร้านที่2"/>
    <s v="ช***ันท์ น***รักษ์"/>
    <s v="กาญจนบุรี"/>
    <s v="-"/>
    <s v=""/>
    <s v="31/08/2025 16:08"/>
    <s v="-"/>
    <s v="J&amp;T Express"/>
    <s v="Tiktok"/>
    <s v="tiktok"/>
    <s v=""/>
    <s v="-"/>
    <s v="31/08/2025 16:08"/>
  </r>
  <r>
    <x v="3"/>
    <x v="3"/>
    <n v="50"/>
    <n v="1"/>
    <s v="FSW50"/>
    <n v="100"/>
    <n v="0"/>
    <s v="ร้านที่2"/>
    <s v="ช***ันท์ น***รักษ์"/>
    <s v="กาญจนบุรี"/>
    <s v="-"/>
    <s v=""/>
    <s v="31/08/2025 16:08"/>
    <s v="-"/>
    <s v="J&amp;T Express"/>
    <s v="Tiktok"/>
    <s v="tiktok"/>
    <s v=""/>
    <s v="-"/>
    <s v="31/08/2025 16:08"/>
  </r>
  <r>
    <x v="1"/>
    <x v="1"/>
    <n v="50"/>
    <n v="1"/>
    <s v="FSW49"/>
    <n v="100"/>
    <n v="0"/>
    <s v="ร้านที่2"/>
    <s v="น***ัตน์ เ***ุดร"/>
    <s v="อุดรธานี"/>
    <s v="-"/>
    <s v=""/>
    <s v="31/08/2025 16:08"/>
    <s v="-"/>
    <s v="J&amp;T COD"/>
    <s v="Tiktok"/>
    <s v="จ่ายทีหลัง / COD"/>
    <s v=""/>
    <s v="-"/>
    <s v="31/08/2025 16:08"/>
  </r>
  <r>
    <x v="2"/>
    <x v="2"/>
    <n v="50"/>
    <n v="1"/>
    <s v="FSW49"/>
    <n v="100"/>
    <n v="0"/>
    <s v="ร้านที่2"/>
    <s v="น***ัตน์ เ***ุดร"/>
    <s v="อุดรธานี"/>
    <s v="-"/>
    <s v=""/>
    <s v="31/08/2025 16:08"/>
    <s v="-"/>
    <s v="J&amp;T COD"/>
    <s v="Tiktok"/>
    <s v="จ่ายทีหลัง / COD"/>
    <s v=""/>
    <s v="-"/>
    <s v="31/08/2025 16:08"/>
  </r>
  <r>
    <x v="3"/>
    <x v="3"/>
    <n v="50"/>
    <n v="1"/>
    <s v="FSW49"/>
    <n v="100"/>
    <n v="0"/>
    <s v="ร้านที่2"/>
    <s v="น***ัตน์ เ***ุดร"/>
    <s v="อุดรธานี"/>
    <s v="-"/>
    <s v=""/>
    <s v="31/08/2025 16:08"/>
    <s v="-"/>
    <s v="J&amp;T COD"/>
    <s v="Tiktok"/>
    <s v="จ่ายทีหลัง / COD"/>
    <s v=""/>
    <s v="-"/>
    <s v="31/08/2025 16:08"/>
  </r>
  <r>
    <x v="1"/>
    <x v="1"/>
    <n v="50"/>
    <n v="1"/>
    <s v="FSW48"/>
    <n v="150"/>
    <n v="50"/>
    <s v="ร้านที่2"/>
    <s v="ป***ฟ้า...คนขี้เหงา"/>
    <s v="กาญจนบุรี"/>
    <s v="-"/>
    <s v=""/>
    <s v="31/08/2025 16:07"/>
    <s v="-"/>
    <s v="J&amp;T COD"/>
    <s v="Tiktok"/>
    <s v="จ่ายทีหลัง / COD"/>
    <s v=""/>
    <s v="-"/>
    <s v="31/08/2025 16:07"/>
  </r>
  <r>
    <x v="2"/>
    <x v="2"/>
    <n v="50"/>
    <n v="1"/>
    <s v="FSW48"/>
    <n v="150"/>
    <n v="50"/>
    <s v="ร้านที่2"/>
    <s v="ป***ฟ้า...คนขี้เหงา"/>
    <s v="กาญจนบุรี"/>
    <s v="-"/>
    <s v=""/>
    <s v="31/08/2025 16:07"/>
    <s v="-"/>
    <s v="J&amp;T COD"/>
    <s v="Tiktok"/>
    <s v="จ่ายทีหลัง / COD"/>
    <s v=""/>
    <s v="-"/>
    <s v="31/08/2025 16:07"/>
  </r>
  <r>
    <x v="3"/>
    <x v="3"/>
    <n v="50"/>
    <n v="1"/>
    <s v="FSW48"/>
    <n v="150"/>
    <n v="50"/>
    <s v="ร้านที่2"/>
    <s v="ป***ฟ้า...คนขี้เหงา"/>
    <s v="กาญจนบุรี"/>
    <s v="-"/>
    <s v=""/>
    <s v="31/08/2025 16:07"/>
    <s v="-"/>
    <s v="J&amp;T COD"/>
    <s v="Tiktok"/>
    <s v="จ่ายทีหลัง / COD"/>
    <s v=""/>
    <s v="-"/>
    <s v="31/08/2025 16:07"/>
  </r>
  <r>
    <x v="1"/>
    <x v="1"/>
    <n v="50"/>
    <n v="1"/>
    <s v="FSW47"/>
    <n v="100"/>
    <n v="0"/>
    <s v="ร้านที่2"/>
    <s v="อ***รา  พ***ณะ  ต***"/>
    <s v="ลำพูน"/>
    <s v="-"/>
    <s v=""/>
    <s v="31/08/2025 16:07"/>
    <s v="-"/>
    <s v="J&amp;T Express"/>
    <s v="Tiktok"/>
    <s v="tiktok"/>
    <s v=""/>
    <s v="-"/>
    <s v="31/08/2025 16:07"/>
  </r>
  <r>
    <x v="2"/>
    <x v="2"/>
    <n v="50"/>
    <n v="1"/>
    <s v="FSW47"/>
    <n v="100"/>
    <n v="0"/>
    <s v="ร้านที่2"/>
    <s v="อ***รา  พ***ณะ  ต***"/>
    <s v="ลำพูน"/>
    <s v="-"/>
    <s v=""/>
    <s v="31/08/2025 16:07"/>
    <s v="-"/>
    <s v="J&amp;T Express"/>
    <s v="Tiktok"/>
    <s v="tiktok"/>
    <s v=""/>
    <s v="-"/>
    <s v="31/08/2025 16:07"/>
  </r>
  <r>
    <x v="3"/>
    <x v="3"/>
    <n v="50"/>
    <n v="1"/>
    <s v="FSW47"/>
    <n v="100"/>
    <n v="0"/>
    <s v="ร้านที่2"/>
    <s v="อ***รา  พ***ณะ  ต***"/>
    <s v="ลำพูน"/>
    <s v="-"/>
    <s v=""/>
    <s v="31/08/2025 16:07"/>
    <s v="-"/>
    <s v="J&amp;T Express"/>
    <s v="Tiktok"/>
    <s v="tiktok"/>
    <s v=""/>
    <s v="-"/>
    <s v="31/08/2025 16:07"/>
  </r>
  <r>
    <x v="18"/>
    <x v="23"/>
    <n v="66.666666666666671"/>
    <n v="3"/>
    <s v="FSW46"/>
    <n v="100"/>
    <n v="0"/>
    <s v="ร้านที่4"/>
    <s v="เ***"/>
    <s v="สมุทรสงคราม"/>
    <s v="-"/>
    <s v=""/>
    <s v="31/08/2025 16:07"/>
    <s v="-"/>
    <s v="J&amp;T COD"/>
    <s v="Tiktok"/>
    <s v="จ่ายทีหลัง / COD"/>
    <s v=""/>
    <s v="-"/>
    <s v="31/08/2025 16:07"/>
  </r>
  <r>
    <x v="1"/>
    <x v="1"/>
    <n v="50"/>
    <n v="1"/>
    <s v="FSW45"/>
    <n v="100"/>
    <n v="0"/>
    <s v="ร้านที่2"/>
    <s v="ห***งฤทัย ไ***ถาน"/>
    <s v="ชลบุรี"/>
    <s v="-"/>
    <s v=""/>
    <s v="31/08/2025 16:06"/>
    <s v="-"/>
    <s v="J&amp;T COD"/>
    <s v="Tiktok"/>
    <s v="จ่ายทีหลัง / COD"/>
    <s v=""/>
    <s v="-"/>
    <s v="31/08/2025 16:06"/>
  </r>
  <r>
    <x v="2"/>
    <x v="2"/>
    <n v="50"/>
    <n v="1"/>
    <s v="FSW45"/>
    <n v="100"/>
    <n v="0"/>
    <s v="ร้านที่2"/>
    <s v="ห***งฤทัย ไ***ถาน"/>
    <s v="ชลบุรี"/>
    <s v="-"/>
    <s v=""/>
    <s v="31/08/2025 16:06"/>
    <s v="-"/>
    <s v="J&amp;T COD"/>
    <s v="Tiktok"/>
    <s v="จ่ายทีหลัง / COD"/>
    <s v=""/>
    <s v="-"/>
    <s v="31/08/2025 16:06"/>
  </r>
  <r>
    <x v="3"/>
    <x v="3"/>
    <n v="50"/>
    <n v="1"/>
    <s v="FSW45"/>
    <n v="100"/>
    <n v="0"/>
    <s v="ร้านที่2"/>
    <s v="ห***งฤทัย ไ***ถาน"/>
    <s v="ชลบุรี"/>
    <s v="-"/>
    <s v=""/>
    <s v="31/08/2025 16:06"/>
    <s v="-"/>
    <s v="J&amp;T COD"/>
    <s v="Tiktok"/>
    <s v="จ่ายทีหลัง / COD"/>
    <s v=""/>
    <s v="-"/>
    <s v="31/08/2025 16:06"/>
  </r>
  <r>
    <x v="4"/>
    <x v="4"/>
    <n v="66.333333333333329"/>
    <n v="3"/>
    <s v="FSW44"/>
    <n v="225"/>
    <n v="0"/>
    <s v="ร้านที่1"/>
    <s v="ธ******ด"/>
    <s v="******จันทน์, เขตบางคอแหลม แขวงบางโคล่ เขตบางคอแหลม จังหวัดกรุงเทพมหานคร 10120"/>
    <s v="10120"/>
    <s v="52"/>
    <s v="31/08/2025 16:06"/>
    <s v="-"/>
    <s v="SPX Express"/>
    <s v="Shopee"/>
    <s v="shopee"/>
    <s v=""/>
    <s v="-"/>
    <s v="31/08/2025 16:06"/>
  </r>
  <r>
    <x v="1"/>
    <x v="1"/>
    <n v="50"/>
    <n v="1"/>
    <s v="FSW43"/>
    <n v="100"/>
    <n v="0"/>
    <s v="ร้านที่2"/>
    <s v="ส***พร"/>
    <s v="สุราษฎร์ธานี"/>
    <s v="-"/>
    <s v=""/>
    <s v="31/08/2025 16:05"/>
    <s v="-"/>
    <s v="J&amp;T COD"/>
    <s v="Tiktok"/>
    <s v="จ่ายทีหลัง / COD"/>
    <s v=""/>
    <s v="-"/>
    <s v="31/08/2025 16:05"/>
  </r>
  <r>
    <x v="2"/>
    <x v="2"/>
    <n v="50"/>
    <n v="1"/>
    <s v="FSW43"/>
    <n v="100"/>
    <n v="0"/>
    <s v="ร้านที่2"/>
    <s v="ส***พร"/>
    <s v="สุราษฎร์ธานี"/>
    <s v="-"/>
    <s v=""/>
    <s v="31/08/2025 16:05"/>
    <s v="-"/>
    <s v="J&amp;T COD"/>
    <s v="Tiktok"/>
    <s v="จ่ายทีหลัง / COD"/>
    <s v=""/>
    <s v="-"/>
    <s v="31/08/2025 16:05"/>
  </r>
  <r>
    <x v="3"/>
    <x v="3"/>
    <n v="50"/>
    <n v="1"/>
    <s v="FSW43"/>
    <n v="100"/>
    <n v="0"/>
    <s v="ร้านที่2"/>
    <s v="ส***พร"/>
    <s v="สุราษฎร์ธานี"/>
    <s v="-"/>
    <s v=""/>
    <s v="31/08/2025 16:05"/>
    <s v="-"/>
    <s v="J&amp;T COD"/>
    <s v="Tiktok"/>
    <s v="จ่ายทีหลัง / COD"/>
    <s v=""/>
    <s v="-"/>
    <s v="31/08/2025 16:05"/>
  </r>
  <r>
    <x v="11"/>
    <x v="13"/>
    <n v="40"/>
    <n v="10"/>
    <s v="FSW41"/>
    <n v="650"/>
    <n v="0"/>
    <s v="ร้านที่4"/>
    <s v="โ***รัตน์ ม***ตกาสี"/>
    <s v="จันทบุรี"/>
    <s v="-"/>
    <s v=""/>
    <s v="31/08/2025 16:02"/>
    <s v="-"/>
    <s v="J&amp;T COD"/>
    <s v="Tiktok"/>
    <s v="จ่ายทีหลัง / COD"/>
    <s v=""/>
    <s v="-"/>
    <s v="31/08/2025 16:03"/>
  </r>
  <r>
    <x v="4"/>
    <x v="4"/>
    <n v="66.333333333333329"/>
    <n v="3"/>
    <s v="FSW40"/>
    <n v="225"/>
    <n v="0"/>
    <s v="ร้านที่1"/>
    <s v="ธ******ด"/>
    <s v="******์-พระราม3, แยก 10 ถนนสุขสวัสดิ์ 30, เขตราษฎร์บูรณะ แขวงบางปะกอก เขตราษฎร์บูรณะ จังหวัดกรุงเทพมหานคร 10140"/>
    <s v="10140"/>
    <s v="03"/>
    <s v="31/08/2025 16:08"/>
    <s v="-"/>
    <s v="SPX Express"/>
    <s v="Shopee"/>
    <s v="shopee"/>
    <s v=""/>
    <s v="-"/>
    <s v="31/08/2025 16:02"/>
  </r>
  <r>
    <x v="4"/>
    <x v="12"/>
    <n v="61.6"/>
    <n v="1"/>
    <s v="FSW39"/>
    <n v="68.599999999999994"/>
    <n v="7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31/08/2025 16:02"/>
  </r>
  <r>
    <x v="1"/>
    <x v="1"/>
    <n v="50"/>
    <n v="2"/>
    <s v="FSW38"/>
    <n v="200"/>
    <n v="0"/>
    <s v="ร้านที่2"/>
    <s v="ก***รรณ"/>
    <s v="ลพบุรี"/>
    <s v="-"/>
    <s v=""/>
    <s v="31/08/2025 16:08"/>
    <s v="-"/>
    <s v="J&amp;T Express"/>
    <s v="Tiktok"/>
    <s v="tiktok"/>
    <s v=""/>
    <s v="-"/>
    <s v="31/08/2025 16:02"/>
  </r>
  <r>
    <x v="2"/>
    <x v="2"/>
    <n v="50"/>
    <n v="2"/>
    <s v="FSW38"/>
    <n v="200"/>
    <n v="0"/>
    <s v="ร้านที่2"/>
    <s v="ก***รรณ"/>
    <s v="ลพบุรี"/>
    <s v="-"/>
    <s v=""/>
    <s v="31/08/2025 16:08"/>
    <s v="-"/>
    <s v="J&amp;T Express"/>
    <s v="Tiktok"/>
    <s v="tiktok"/>
    <s v=""/>
    <s v="-"/>
    <s v="31/08/2025 16:02"/>
  </r>
  <r>
    <x v="3"/>
    <x v="3"/>
    <n v="50"/>
    <n v="2"/>
    <s v="FSW38"/>
    <n v="200"/>
    <n v="0"/>
    <s v="ร้านที่2"/>
    <s v="ก***รรณ"/>
    <s v="ลพบุรี"/>
    <s v="-"/>
    <s v=""/>
    <s v="31/08/2025 16:08"/>
    <s v="-"/>
    <s v="J&amp;T Express"/>
    <s v="Tiktok"/>
    <s v="tiktok"/>
    <s v=""/>
    <s v="-"/>
    <s v="31/08/2025 16:02"/>
  </r>
  <r>
    <x v="4"/>
    <x v="12"/>
    <n v="80"/>
    <n v="2"/>
    <s v="FSW37"/>
    <n v="186"/>
    <n v="26"/>
    <s v="ร้านที่1"/>
    <s v="สุภาพรรณ แซ่อึ้ง"/>
    <s v="129/80 ถ.แพรกษา จ.สมุทรปราการ 10280 อ.เมือง แพรกษา 129/80 ถ.แพรกษา จ.สมุทรปราการ 10280, อ.เมือง แพรกษา· แพรกษา_x000a__x000a_เมืองสมุทรปราการ/ Mueang Samut Prakanสมุทรปราการ/ Samut Prakan_x000a_10280"/>
    <s v="10280"/>
    <s v="660829182621"/>
    <s v="31/08/2025 16:01"/>
    <s v="-"/>
    <s v="Kerry_dropoff"/>
    <s v="Lazada"/>
    <s v="lazada"/>
    <s v=""/>
    <s v="-"/>
    <s v="31/08/2025 16:01"/>
  </r>
  <r>
    <x v="1"/>
    <x v="1"/>
    <n v="50"/>
    <n v="1"/>
    <s v="FSW36"/>
    <n v="100"/>
    <n v="0"/>
    <s v="ร้านที่2"/>
    <s v="จ***ิมา ช***้อม"/>
    <s v="สุราษฎร์ธานี"/>
    <s v="-"/>
    <s v=""/>
    <s v="31/08/2025 16:00"/>
    <s v="-"/>
    <s v="J&amp;T COD"/>
    <s v="Tiktok"/>
    <s v="จ่ายทีหลัง / COD"/>
    <s v=""/>
    <s v="-"/>
    <s v="31/08/2025 16:00"/>
  </r>
  <r>
    <x v="2"/>
    <x v="2"/>
    <n v="50"/>
    <n v="1"/>
    <s v="FSW36"/>
    <n v="100"/>
    <n v="0"/>
    <s v="ร้านที่2"/>
    <s v="จ***ิมา ช***้อม"/>
    <s v="สุราษฎร์ธานี"/>
    <s v="-"/>
    <s v=""/>
    <s v="31/08/2025 16:00"/>
    <s v="-"/>
    <s v="J&amp;T COD"/>
    <s v="Tiktok"/>
    <s v="จ่ายทีหลัง / COD"/>
    <s v=""/>
    <s v="-"/>
    <s v="31/08/2025 16:00"/>
  </r>
  <r>
    <x v="3"/>
    <x v="3"/>
    <n v="50"/>
    <n v="1"/>
    <s v="FSW36"/>
    <n v="100"/>
    <n v="0"/>
    <s v="ร้านที่2"/>
    <s v="จ***ิมา ช***้อม"/>
    <s v="สุราษฎร์ธานี"/>
    <s v="-"/>
    <s v=""/>
    <s v="31/08/2025 16:00"/>
    <s v="-"/>
    <s v="J&amp;T COD"/>
    <s v="Tiktok"/>
    <s v="จ่ายทีหลัง / COD"/>
    <s v=""/>
    <s v="-"/>
    <s v="31/08/2025 16:00"/>
  </r>
  <r>
    <x v="1"/>
    <x v="1"/>
    <n v="50"/>
    <n v="1"/>
    <s v="FSW35"/>
    <n v="100"/>
    <n v="0"/>
    <s v="ร้านที่2"/>
    <s v="s***nta"/>
    <s v="พะเยา"/>
    <s v="-"/>
    <s v=""/>
    <s v="31/08/2025 15:58"/>
    <s v="-"/>
    <s v="J&amp;T COD"/>
    <s v="Tiktok"/>
    <s v="จ่ายทีหลัง / COD"/>
    <s v=""/>
    <s v="-"/>
    <s v="31/08/2025 15:58"/>
  </r>
  <r>
    <x v="2"/>
    <x v="2"/>
    <n v="50"/>
    <n v="1"/>
    <s v="FSW35"/>
    <n v="100"/>
    <n v="0"/>
    <s v="ร้านที่2"/>
    <s v="s***nta"/>
    <s v="พะเยา"/>
    <s v="-"/>
    <s v=""/>
    <s v="31/08/2025 15:58"/>
    <s v="-"/>
    <s v="J&amp;T COD"/>
    <s v="Tiktok"/>
    <s v="จ่ายทีหลัง / COD"/>
    <s v=""/>
    <s v="-"/>
    <s v="31/08/2025 15:58"/>
  </r>
  <r>
    <x v="3"/>
    <x v="3"/>
    <n v="50"/>
    <n v="1"/>
    <s v="FSW35"/>
    <n v="100"/>
    <n v="0"/>
    <s v="ร้านที่2"/>
    <s v="s***nta"/>
    <s v="พะเยา"/>
    <s v="-"/>
    <s v=""/>
    <s v="31/08/2025 15:58"/>
    <s v="-"/>
    <s v="J&amp;T COD"/>
    <s v="Tiktok"/>
    <s v="จ่ายทีหลัง / COD"/>
    <s v=""/>
    <s v="-"/>
    <s v="31/08/2025 15:58"/>
  </r>
  <r>
    <x v="1"/>
    <x v="1"/>
    <n v="50"/>
    <n v="1"/>
    <s v="FSW34"/>
    <n v="100"/>
    <n v="0"/>
    <s v="ร้านที่2"/>
    <s v="อ***ิทธิ์ แ***ดง"/>
    <s v="สงขลา"/>
    <s v="-"/>
    <s v=""/>
    <s v="31/08/2025 15:59"/>
    <s v="-"/>
    <s v="J&amp;T Express"/>
    <s v="Tiktok"/>
    <s v="tiktok"/>
    <s v=""/>
    <s v="-"/>
    <s v="31/08/2025 15:58"/>
  </r>
  <r>
    <x v="2"/>
    <x v="2"/>
    <n v="50"/>
    <n v="1"/>
    <s v="FSW34"/>
    <n v="100"/>
    <n v="0"/>
    <s v="ร้านที่2"/>
    <s v="อ***ิทธิ์ แ***ดง"/>
    <s v="สงขลา"/>
    <s v="-"/>
    <s v=""/>
    <s v="31/08/2025 15:59"/>
    <s v="-"/>
    <s v="J&amp;T Express"/>
    <s v="Tiktok"/>
    <s v="tiktok"/>
    <s v=""/>
    <s v="-"/>
    <s v="31/08/2025 15:58"/>
  </r>
  <r>
    <x v="3"/>
    <x v="3"/>
    <n v="50"/>
    <n v="1"/>
    <s v="FSW34"/>
    <n v="100"/>
    <n v="0"/>
    <s v="ร้านที่2"/>
    <s v="อ***ิทธิ์ แ***ดง"/>
    <s v="สงขลา"/>
    <s v="-"/>
    <s v=""/>
    <s v="31/08/2025 15:59"/>
    <s v="-"/>
    <s v="J&amp;T Express"/>
    <s v="Tiktok"/>
    <s v="tiktok"/>
    <s v=""/>
    <s v="-"/>
    <s v="31/08/2025 15:58"/>
  </r>
  <r>
    <x v="1"/>
    <x v="1"/>
    <n v="50"/>
    <n v="1"/>
    <s v="FSW33"/>
    <n v="100"/>
    <n v="0"/>
    <s v="ร้านที่2"/>
    <s v="อ*** ผ***รรณ"/>
    <s v="พังงา"/>
    <s v="-"/>
    <s v=""/>
    <s v="31/08/2025 15:58"/>
    <s v="-"/>
    <s v="J&amp;T COD"/>
    <s v="Tiktok"/>
    <s v="จ่ายทีหลัง / COD"/>
    <s v=""/>
    <s v="-"/>
    <s v="31/08/2025 15:58"/>
  </r>
  <r>
    <x v="2"/>
    <x v="2"/>
    <n v="50"/>
    <n v="1"/>
    <s v="FSW33"/>
    <n v="100"/>
    <n v="0"/>
    <s v="ร้านที่2"/>
    <s v="อ*** ผ***รรณ"/>
    <s v="พังงา"/>
    <s v="-"/>
    <s v=""/>
    <s v="31/08/2025 15:58"/>
    <s v="-"/>
    <s v="J&amp;T COD"/>
    <s v="Tiktok"/>
    <s v="จ่ายทีหลัง / COD"/>
    <s v=""/>
    <s v="-"/>
    <s v="31/08/2025 15:58"/>
  </r>
  <r>
    <x v="3"/>
    <x v="3"/>
    <n v="50"/>
    <n v="1"/>
    <s v="FSW33"/>
    <n v="100"/>
    <n v="0"/>
    <s v="ร้านที่2"/>
    <s v="อ*** ผ***รรณ"/>
    <s v="พังงา"/>
    <s v="-"/>
    <s v=""/>
    <s v="31/08/2025 15:58"/>
    <s v="-"/>
    <s v="J&amp;T COD"/>
    <s v="Tiktok"/>
    <s v="จ่ายทีหลัง / COD"/>
    <s v=""/>
    <s v="-"/>
    <s v="31/08/2025 15:58"/>
  </r>
  <r>
    <x v="1"/>
    <x v="1"/>
    <n v="50"/>
    <n v="1"/>
    <s v="FSW32"/>
    <n v="100"/>
    <n v="0"/>
    <s v="ร้านที่2"/>
    <s v="พ***พย์"/>
    <s v="ชัยภูมิ"/>
    <s v="-"/>
    <s v=""/>
    <s v="31/08/2025 15:58"/>
    <s v="-"/>
    <s v="J&amp;T COD"/>
    <s v="Tiktok"/>
    <s v="จ่ายทีหลัง / COD"/>
    <s v=""/>
    <s v="-"/>
    <s v="31/08/2025 15:58"/>
  </r>
  <r>
    <x v="2"/>
    <x v="2"/>
    <n v="50"/>
    <n v="1"/>
    <s v="FSW32"/>
    <n v="100"/>
    <n v="0"/>
    <s v="ร้านที่2"/>
    <s v="พ***พย์"/>
    <s v="ชัยภูมิ"/>
    <s v="-"/>
    <s v=""/>
    <s v="31/08/2025 15:58"/>
    <s v="-"/>
    <s v="J&amp;T COD"/>
    <s v="Tiktok"/>
    <s v="จ่ายทีหลัง / COD"/>
    <s v=""/>
    <s v="-"/>
    <s v="31/08/2025 15:58"/>
  </r>
  <r>
    <x v="3"/>
    <x v="3"/>
    <n v="50"/>
    <n v="1"/>
    <s v="FSW32"/>
    <n v="100"/>
    <n v="0"/>
    <s v="ร้านที่2"/>
    <s v="พ***พย์"/>
    <s v="ชัยภูมิ"/>
    <s v="-"/>
    <s v=""/>
    <s v="31/08/2025 15:58"/>
    <s v="-"/>
    <s v="J&amp;T COD"/>
    <s v="Tiktok"/>
    <s v="จ่ายทีหลัง / COD"/>
    <s v=""/>
    <s v="-"/>
    <s v="31/08/2025 15:58"/>
  </r>
  <r>
    <x v="1"/>
    <x v="1"/>
    <n v="50"/>
    <n v="1"/>
    <s v="FSW31"/>
    <n v="100"/>
    <n v="0"/>
    <s v="ร้านที่2"/>
    <s v="ส***รา แ***ิ้ม"/>
    <s v="ชลบุรี"/>
    <s v="-"/>
    <s v=""/>
    <s v="31/08/2025 15:58"/>
    <s v="-"/>
    <s v="J&amp;T COD"/>
    <s v="Tiktok"/>
    <s v="จ่ายทีหลัง / COD"/>
    <s v=""/>
    <s v="-"/>
    <s v="31/08/2025 15:58"/>
  </r>
  <r>
    <x v="2"/>
    <x v="2"/>
    <n v="50"/>
    <n v="1"/>
    <s v="FSW31"/>
    <n v="100"/>
    <n v="0"/>
    <s v="ร้านที่2"/>
    <s v="ส***รา แ***ิ้ม"/>
    <s v="ชลบุรี"/>
    <s v="-"/>
    <s v=""/>
    <s v="31/08/2025 15:58"/>
    <s v="-"/>
    <s v="J&amp;T COD"/>
    <s v="Tiktok"/>
    <s v="จ่ายทีหลัง / COD"/>
    <s v=""/>
    <s v="-"/>
    <s v="31/08/2025 15:58"/>
  </r>
  <r>
    <x v="3"/>
    <x v="3"/>
    <n v="50"/>
    <n v="1"/>
    <s v="FSW31"/>
    <n v="100"/>
    <n v="0"/>
    <s v="ร้านที่2"/>
    <s v="ส***รา แ***ิ้ม"/>
    <s v="ชลบุรี"/>
    <s v="-"/>
    <s v=""/>
    <s v="31/08/2025 15:58"/>
    <s v="-"/>
    <s v="J&amp;T COD"/>
    <s v="Tiktok"/>
    <s v="จ่ายทีหลัง / COD"/>
    <s v=""/>
    <s v="-"/>
    <s v="31/08/2025 15:58"/>
  </r>
  <r>
    <x v="1"/>
    <x v="1"/>
    <n v="50"/>
    <n v="3"/>
    <s v="FSW30"/>
    <n v="300"/>
    <n v="0"/>
    <s v="ร้านที่2"/>
    <s v="ส***ม ห***ซ้อนกลาง"/>
    <s v="นครราชสีมา"/>
    <s v="-"/>
    <s v=""/>
    <s v="31/08/2025 15:58"/>
    <s v="-"/>
    <s v="J&amp;T Express"/>
    <s v="Tiktok"/>
    <s v="tiktok"/>
    <s v=""/>
    <s v="-"/>
    <s v="31/08/2025 15:58"/>
  </r>
  <r>
    <x v="2"/>
    <x v="2"/>
    <n v="50"/>
    <n v="3"/>
    <s v="FSW30"/>
    <n v="300"/>
    <n v="0"/>
    <s v="ร้านที่2"/>
    <s v="ส***ม ห***ซ้อนกลาง"/>
    <s v="นครราชสีมา"/>
    <s v="-"/>
    <s v=""/>
    <s v="31/08/2025 15:58"/>
    <s v="-"/>
    <s v="J&amp;T Express"/>
    <s v="Tiktok"/>
    <s v="tiktok"/>
    <s v=""/>
    <s v="-"/>
    <s v="31/08/2025 15:58"/>
  </r>
  <r>
    <x v="3"/>
    <x v="3"/>
    <n v="50"/>
    <n v="3"/>
    <s v="FSW30"/>
    <n v="300"/>
    <n v="0"/>
    <s v="ร้านที่2"/>
    <s v="ส***ม ห***ซ้อนกลาง"/>
    <s v="นครราชสีมา"/>
    <s v="-"/>
    <s v=""/>
    <s v="31/08/2025 15:58"/>
    <s v="-"/>
    <s v="J&amp;T Express"/>
    <s v="Tiktok"/>
    <s v="tiktok"/>
    <s v=""/>
    <s v="-"/>
    <s v="31/08/2025 15:58"/>
  </r>
  <r>
    <x v="11"/>
    <x v="13"/>
    <n v="33.333333333333336"/>
    <n v="3"/>
    <s v="FSW29"/>
    <n v="100"/>
    <n v="0"/>
    <s v="ร้านที่2"/>
    <s v="c** M**"/>
    <s v="Ratchaburi"/>
    <s v="-"/>
    <s v=""/>
    <s v="31/08/2025 15:56"/>
    <s v="-"/>
    <s v="J&amp;T COD"/>
    <s v="Tiktok"/>
    <s v="จ่ายทีหลัง / COD"/>
    <s v=""/>
    <s v="-"/>
    <s v="31/08/2025 15:56"/>
  </r>
  <r>
    <x v="1"/>
    <x v="1"/>
    <n v="50"/>
    <n v="1"/>
    <s v="FSW27"/>
    <n v="100"/>
    <n v="0"/>
    <s v="ร้านที่2"/>
    <s v="พ***ชมพู  โ***์นอก"/>
    <s v="ฉะเชิงเทรา"/>
    <s v="-"/>
    <s v=""/>
    <s v="31/08/2025 15:55"/>
    <s v="-"/>
    <s v="J&amp;T COD"/>
    <s v="Tiktok"/>
    <s v="จ่ายทีหลัง / COD"/>
    <s v=""/>
    <s v="-"/>
    <s v="31/08/2025 15:55"/>
  </r>
  <r>
    <x v="2"/>
    <x v="2"/>
    <n v="50"/>
    <n v="1"/>
    <s v="FSW27"/>
    <n v="100"/>
    <n v="0"/>
    <s v="ร้านที่2"/>
    <s v="พ***ชมพู  โ***์นอก"/>
    <s v="ฉะเชิงเทรา"/>
    <s v="-"/>
    <s v=""/>
    <s v="31/08/2025 15:55"/>
    <s v="-"/>
    <s v="J&amp;T COD"/>
    <s v="Tiktok"/>
    <s v="จ่ายทีหลัง / COD"/>
    <s v=""/>
    <s v="-"/>
    <s v="31/08/2025 15:55"/>
  </r>
  <r>
    <x v="3"/>
    <x v="3"/>
    <n v="50"/>
    <n v="1"/>
    <s v="FSW27"/>
    <n v="100"/>
    <n v="0"/>
    <s v="ร้านที่2"/>
    <s v="พ***ชมพู  โ***์นอก"/>
    <s v="ฉะเชิงเทรา"/>
    <s v="-"/>
    <s v=""/>
    <s v="31/08/2025 15:55"/>
    <s v="-"/>
    <s v="J&amp;T COD"/>
    <s v="Tiktok"/>
    <s v="จ่ายทีหลัง / COD"/>
    <s v=""/>
    <s v="-"/>
    <s v="31/08/2025 15:55"/>
  </r>
  <r>
    <x v="1"/>
    <x v="1"/>
    <n v="50"/>
    <n v="1"/>
    <s v="FSW26"/>
    <n v="100"/>
    <n v="0"/>
    <s v="ร้านที่2"/>
    <s v="ณ***รีย์ ข***ขวา"/>
    <s v="สงขลา"/>
    <s v="-"/>
    <s v=""/>
    <s v="31/08/2025 15:52"/>
    <s v="-"/>
    <s v="J&amp;T COD"/>
    <s v="Tiktok"/>
    <s v="จ่ายทีหลัง / COD"/>
    <s v=""/>
    <s v="-"/>
    <s v="31/08/2025 15:52"/>
  </r>
  <r>
    <x v="2"/>
    <x v="2"/>
    <n v="50"/>
    <n v="1"/>
    <s v="FSW26"/>
    <n v="100"/>
    <n v="0"/>
    <s v="ร้านที่2"/>
    <s v="ณ***รีย์ ข***ขวา"/>
    <s v="สงขลา"/>
    <s v="-"/>
    <s v=""/>
    <s v="31/08/2025 15:52"/>
    <s v="-"/>
    <s v="J&amp;T COD"/>
    <s v="Tiktok"/>
    <s v="จ่ายทีหลัง / COD"/>
    <s v=""/>
    <s v="-"/>
    <s v="31/08/2025 15:52"/>
  </r>
  <r>
    <x v="3"/>
    <x v="3"/>
    <n v="50"/>
    <n v="1"/>
    <s v="FSW26"/>
    <n v="100"/>
    <n v="0"/>
    <s v="ร้านที่2"/>
    <s v="ณ***รีย์ ข***ขวา"/>
    <s v="สงขลา"/>
    <s v="-"/>
    <s v=""/>
    <s v="31/08/2025 15:52"/>
    <s v="-"/>
    <s v="J&amp;T COD"/>
    <s v="Tiktok"/>
    <s v="จ่ายทีหลัง / COD"/>
    <s v=""/>
    <s v="-"/>
    <s v="31/08/2025 15:52"/>
  </r>
  <r>
    <x v="7"/>
    <x v="8"/>
    <n v="66.666666666666671"/>
    <n v="3"/>
    <s v="FSW25"/>
    <n v="129"/>
    <n v="29"/>
    <s v="ร้านที่2"/>
    <s v="น***พรรณิภา ร***ฐม"/>
    <s v="ชัยนาท"/>
    <s v="-"/>
    <s v=""/>
    <s v="31/08/2025 15:51"/>
    <s v="-"/>
    <s v="J&amp;T COD"/>
    <s v="Tiktok"/>
    <s v="จ่ายทีหลัง / COD"/>
    <s v=""/>
    <s v="-"/>
    <s v="31/08/2025 15:51"/>
  </r>
  <r>
    <x v="1"/>
    <x v="1"/>
    <n v="50"/>
    <n v="2"/>
    <s v="FSW24"/>
    <n v="200"/>
    <n v="0"/>
    <s v="ร้านที่2"/>
    <s v="ส***นทา ศ***วรรณ"/>
    <s v="กรุงเทพฯ"/>
    <s v="-"/>
    <s v=""/>
    <s v="31/08/2025 15:51"/>
    <s v="-"/>
    <s v="J&amp;T COD"/>
    <s v="Tiktok"/>
    <s v="จ่ายทีหลัง / COD"/>
    <s v=""/>
    <s v="-"/>
    <s v="31/08/2025 15:51"/>
  </r>
  <r>
    <x v="2"/>
    <x v="2"/>
    <n v="50"/>
    <n v="2"/>
    <s v="FSW24"/>
    <n v="200"/>
    <n v="0"/>
    <s v="ร้านที่2"/>
    <s v="ส***นทา ศ***วรรณ"/>
    <s v="กรุงเทพฯ"/>
    <s v="-"/>
    <s v=""/>
    <s v="31/08/2025 15:51"/>
    <s v="-"/>
    <s v="J&amp;T COD"/>
    <s v="Tiktok"/>
    <s v="จ่ายทีหลัง / COD"/>
    <s v=""/>
    <s v="-"/>
    <s v="31/08/2025 15:51"/>
  </r>
  <r>
    <x v="3"/>
    <x v="3"/>
    <n v="50"/>
    <n v="2"/>
    <s v="FSW24"/>
    <n v="200"/>
    <n v="0"/>
    <s v="ร้านที่2"/>
    <s v="ส***นทา ศ***วรรณ"/>
    <s v="กรุงเทพฯ"/>
    <s v="-"/>
    <s v=""/>
    <s v="31/08/2025 15:51"/>
    <s v="-"/>
    <s v="J&amp;T COD"/>
    <s v="Tiktok"/>
    <s v="จ่ายทีหลัง / COD"/>
    <s v=""/>
    <s v="-"/>
    <s v="31/08/2025 15:51"/>
  </r>
  <r>
    <x v="5"/>
    <x v="15"/>
    <n v="27.5"/>
    <n v="8"/>
    <s v="FSW23"/>
    <n v="270"/>
    <n v="0"/>
    <s v="ร้านที่2"/>
    <s v="ช***า ก***ิราบ"/>
    <s v="เทศบาลนครเชียงใหม่"/>
    <s v="-"/>
    <s v=""/>
    <s v="31/08/2025 15:50"/>
    <s v="-"/>
    <s v="J&amp;T COD"/>
    <s v="Tiktok"/>
    <s v="จ่ายทีหลัง / COD"/>
    <s v=""/>
    <s v="-"/>
    <s v="31/08/2025 15:50"/>
  </r>
  <r>
    <x v="1"/>
    <x v="1"/>
    <n v="50"/>
    <n v="1"/>
    <s v="FSW22"/>
    <n v="100"/>
    <n v="0"/>
    <s v="ร้านที่2"/>
    <s v="อ*** อ***"/>
    <s v="จันทบุรี"/>
    <s v="-"/>
    <s v=""/>
    <s v="31/08/2025 15:50"/>
    <s v="-"/>
    <s v="J&amp;T COD"/>
    <s v="Tiktok"/>
    <s v="จ่ายทีหลัง / COD"/>
    <s v=""/>
    <s v="-"/>
    <s v="31/08/2025 15:50"/>
  </r>
  <r>
    <x v="2"/>
    <x v="2"/>
    <n v="50"/>
    <n v="1"/>
    <s v="FSW22"/>
    <n v="100"/>
    <n v="0"/>
    <s v="ร้านที่2"/>
    <s v="อ*** อ***"/>
    <s v="จันทบุรี"/>
    <s v="-"/>
    <s v=""/>
    <s v="31/08/2025 15:50"/>
    <s v="-"/>
    <s v="J&amp;T COD"/>
    <s v="Tiktok"/>
    <s v="จ่ายทีหลัง / COD"/>
    <s v=""/>
    <s v="-"/>
    <s v="31/08/2025 15:50"/>
  </r>
  <r>
    <x v="3"/>
    <x v="3"/>
    <n v="50"/>
    <n v="1"/>
    <s v="FSW22"/>
    <n v="100"/>
    <n v="0"/>
    <s v="ร้านที่2"/>
    <s v="อ*** อ***"/>
    <s v="จันทบุรี"/>
    <s v="-"/>
    <s v=""/>
    <s v="31/08/2025 15:50"/>
    <s v="-"/>
    <s v="J&amp;T COD"/>
    <s v="Tiktok"/>
    <s v="จ่ายทีหลัง / COD"/>
    <s v=""/>
    <s v="-"/>
    <s v="31/08/2025 15:50"/>
  </r>
  <r>
    <x v="1"/>
    <x v="1"/>
    <n v="50"/>
    <n v="1"/>
    <s v="FSW21"/>
    <n v="100"/>
    <n v="0"/>
    <s v="ร้านที่2"/>
    <s v="q***tyuiopadsfghjklzxcv2"/>
    <s v="นครราชสีมา"/>
    <s v="-"/>
    <s v=""/>
    <s v="31/08/2025 15:49"/>
    <s v="-"/>
    <s v="J&amp;T COD"/>
    <s v="Tiktok"/>
    <s v="จ่ายทีหลัง / COD"/>
    <s v=""/>
    <s v="-"/>
    <s v="31/08/2025 15:49"/>
  </r>
  <r>
    <x v="2"/>
    <x v="2"/>
    <n v="50"/>
    <n v="1"/>
    <s v="FSW21"/>
    <n v="100"/>
    <n v="0"/>
    <s v="ร้านที่2"/>
    <s v="q***tyuiopadsfghjklzxcv2"/>
    <s v="นครราชสีมา"/>
    <s v="-"/>
    <s v=""/>
    <s v="31/08/2025 15:49"/>
    <s v="-"/>
    <s v="J&amp;T COD"/>
    <s v="Tiktok"/>
    <s v="จ่ายทีหลัง / COD"/>
    <s v=""/>
    <s v="-"/>
    <s v="31/08/2025 15:49"/>
  </r>
  <r>
    <x v="3"/>
    <x v="3"/>
    <n v="50"/>
    <n v="1"/>
    <s v="FSW21"/>
    <n v="100"/>
    <n v="0"/>
    <s v="ร้านที่2"/>
    <s v="q***tyuiopadsfghjklzxcv2"/>
    <s v="นครราชสีมา"/>
    <s v="-"/>
    <s v=""/>
    <s v="31/08/2025 15:49"/>
    <s v="-"/>
    <s v="J&amp;T COD"/>
    <s v="Tiktok"/>
    <s v="จ่ายทีหลัง / COD"/>
    <s v=""/>
    <s v="-"/>
    <s v="31/08/2025 15:49"/>
  </r>
  <r>
    <x v="1"/>
    <x v="1"/>
    <n v="50"/>
    <n v="1"/>
    <s v="FSW20"/>
    <n v="100"/>
    <n v="0"/>
    <s v="ร้านที่2"/>
    <s v="ฐ***กานต์ '*"/>
    <s v="ตรัง"/>
    <s v="-"/>
    <s v=""/>
    <s v="31/08/2025 15:49"/>
    <s v="-"/>
    <s v="J&amp;T COD"/>
    <s v="Tiktok"/>
    <s v="จ่ายทีหลัง / COD"/>
    <s v=""/>
    <s v="-"/>
    <s v="31/08/2025 15:49"/>
  </r>
  <r>
    <x v="2"/>
    <x v="2"/>
    <n v="50"/>
    <n v="1"/>
    <s v="FSW20"/>
    <n v="100"/>
    <n v="0"/>
    <s v="ร้านที่2"/>
    <s v="ฐ***กานต์ '*"/>
    <s v="ตรัง"/>
    <s v="-"/>
    <s v=""/>
    <s v="31/08/2025 15:49"/>
    <s v="-"/>
    <s v="J&amp;T COD"/>
    <s v="Tiktok"/>
    <s v="จ่ายทีหลัง / COD"/>
    <s v=""/>
    <s v="-"/>
    <s v="31/08/2025 15:49"/>
  </r>
  <r>
    <x v="3"/>
    <x v="3"/>
    <n v="50"/>
    <n v="1"/>
    <s v="FSW20"/>
    <n v="100"/>
    <n v="0"/>
    <s v="ร้านที่2"/>
    <s v="ฐ***กานต์ '*"/>
    <s v="ตรัง"/>
    <s v="-"/>
    <s v=""/>
    <s v="31/08/2025 15:49"/>
    <s v="-"/>
    <s v="J&amp;T COD"/>
    <s v="Tiktok"/>
    <s v="จ่ายทีหลัง / COD"/>
    <s v=""/>
    <s v="-"/>
    <s v="31/08/2025 15:49"/>
  </r>
  <r>
    <x v="1"/>
    <x v="1"/>
    <n v="50"/>
    <n v="1"/>
    <s v="FSW19"/>
    <n v="100"/>
    <n v="0"/>
    <s v="ร้านที่2"/>
    <s v=""/>
    <s v=""/>
    <s v="-"/>
    <s v=""/>
    <s v="-"/>
    <s v="-"/>
    <s v="Next-day delivery"/>
    <s v="Tiktok"/>
    <s v="-"/>
    <s v=""/>
    <s v="-"/>
    <s v="31/08/2025 15:49"/>
  </r>
  <r>
    <x v="2"/>
    <x v="2"/>
    <n v="50"/>
    <n v="1"/>
    <s v="FSW19"/>
    <n v="100"/>
    <n v="0"/>
    <s v="ร้านที่2"/>
    <s v=""/>
    <s v=""/>
    <s v="-"/>
    <s v=""/>
    <s v="-"/>
    <s v="-"/>
    <s v="Next-day delivery"/>
    <s v="Tiktok"/>
    <s v="-"/>
    <s v=""/>
    <s v="-"/>
    <s v="31/08/2025 15:49"/>
  </r>
  <r>
    <x v="3"/>
    <x v="3"/>
    <n v="50"/>
    <n v="1"/>
    <s v="FSW19"/>
    <n v="100"/>
    <n v="0"/>
    <s v="ร้านที่2"/>
    <s v=""/>
    <s v=""/>
    <s v="-"/>
    <s v=""/>
    <s v="-"/>
    <s v="-"/>
    <s v="Next-day delivery"/>
    <s v="Tiktok"/>
    <s v="-"/>
    <s v=""/>
    <s v="-"/>
    <s v="31/08/2025 15:49"/>
  </r>
  <r>
    <x v="1"/>
    <x v="1"/>
    <n v="50"/>
    <n v="1"/>
    <s v="FSW18"/>
    <n v="100"/>
    <n v="0"/>
    <s v="ร้านที่2"/>
    <s v="น***กุลจิรา ศ***มยดง"/>
    <s v="หนองคาย"/>
    <s v="-"/>
    <s v=""/>
    <s v="31/08/2025 15:48"/>
    <s v="-"/>
    <s v="J&amp;T COD"/>
    <s v="Tiktok"/>
    <s v="จ่ายทีหลัง / COD"/>
    <s v=""/>
    <s v="-"/>
    <s v="31/08/2025 15:48"/>
  </r>
  <r>
    <x v="2"/>
    <x v="2"/>
    <n v="50"/>
    <n v="1"/>
    <s v="FSW18"/>
    <n v="100"/>
    <n v="0"/>
    <s v="ร้านที่2"/>
    <s v="น***กุลจิรา ศ***มยดง"/>
    <s v="หนองคาย"/>
    <s v="-"/>
    <s v=""/>
    <s v="31/08/2025 15:48"/>
    <s v="-"/>
    <s v="J&amp;T COD"/>
    <s v="Tiktok"/>
    <s v="จ่ายทีหลัง / COD"/>
    <s v=""/>
    <s v="-"/>
    <s v="31/08/2025 15:48"/>
  </r>
  <r>
    <x v="3"/>
    <x v="3"/>
    <n v="50"/>
    <n v="1"/>
    <s v="FSW18"/>
    <n v="100"/>
    <n v="0"/>
    <s v="ร้านที่2"/>
    <s v="น***กุลจิรา ศ***มยดง"/>
    <s v="หนองคาย"/>
    <s v="-"/>
    <s v=""/>
    <s v="31/08/2025 15:48"/>
    <s v="-"/>
    <s v="J&amp;T COD"/>
    <s v="Tiktok"/>
    <s v="จ่ายทีหลัง / COD"/>
    <s v=""/>
    <s v="-"/>
    <s v="31/08/2025 15:48"/>
  </r>
  <r>
    <x v="3"/>
    <x v="3"/>
    <n v="60"/>
    <n v="3"/>
    <s v="FSW17"/>
    <n v="120"/>
    <n v="0"/>
    <s v="ร้านที่1"/>
    <s v="ว******ณ"/>
    <s v="******ต)แฟลต2 เลขที่2 พหลโยธิน 87 ซอย2 ต.ประชาธิปัตย์ ตำบลประชาธิปัตย์ อำเภอธัญบุรี จังหวัดปทุมธานี 12130"/>
    <s v="12130"/>
    <s v="51"/>
    <s v="31/08/2025 16:17"/>
    <s v="-"/>
    <s v="SPX Express"/>
    <s v="Shopee"/>
    <s v="shopee"/>
    <s v=""/>
    <s v="-"/>
    <s v="31/08/2025 15:47"/>
  </r>
  <r>
    <x v="1"/>
    <x v="1"/>
    <n v="50"/>
    <n v="1"/>
    <s v="FSW16"/>
    <n v="100"/>
    <n v="0"/>
    <s v="ร้านที่2"/>
    <s v="a***orn123456789"/>
    <s v="สงขลา"/>
    <s v="-"/>
    <s v=""/>
    <s v="31/08/2025 15:46"/>
    <s v="-"/>
    <s v="J&amp;T COD"/>
    <s v="Tiktok"/>
    <s v="จ่ายทีหลัง / COD"/>
    <s v=""/>
    <s v="-"/>
    <s v="31/08/2025 15:46"/>
  </r>
  <r>
    <x v="2"/>
    <x v="2"/>
    <n v="50"/>
    <n v="1"/>
    <s v="FSW16"/>
    <n v="100"/>
    <n v="0"/>
    <s v="ร้านที่2"/>
    <s v="a***orn123456789"/>
    <s v="สงขลา"/>
    <s v="-"/>
    <s v=""/>
    <s v="31/08/2025 15:46"/>
    <s v="-"/>
    <s v="J&amp;T COD"/>
    <s v="Tiktok"/>
    <s v="จ่ายทีหลัง / COD"/>
    <s v=""/>
    <s v="-"/>
    <s v="31/08/2025 15:46"/>
  </r>
  <r>
    <x v="3"/>
    <x v="3"/>
    <n v="50"/>
    <n v="1"/>
    <s v="FSW16"/>
    <n v="100"/>
    <n v="0"/>
    <s v="ร้านที่2"/>
    <s v="a***orn123456789"/>
    <s v="สงขลา"/>
    <s v="-"/>
    <s v=""/>
    <s v="31/08/2025 15:46"/>
    <s v="-"/>
    <s v="J&amp;T COD"/>
    <s v="Tiktok"/>
    <s v="จ่ายทีหลัง / COD"/>
    <s v=""/>
    <s v="-"/>
    <s v="31/08/2025 15:46"/>
  </r>
  <r>
    <x v="11"/>
    <x v="13"/>
    <n v="33.333333333333336"/>
    <n v="3"/>
    <s v="FSW15"/>
    <n v="100"/>
    <n v="0"/>
    <s v="ร้านที่2"/>
    <s v="L** a**"/>
    <s v="ชุมพร"/>
    <s v="-"/>
    <s v=""/>
    <s v="31/08/2025 15:47"/>
    <s v="-"/>
    <s v="J&amp;T Express"/>
    <s v="Tiktok"/>
    <s v="tiktok"/>
    <s v=""/>
    <s v="-"/>
    <s v="31/08/2025 15:46"/>
  </r>
  <r>
    <x v="11"/>
    <x v="13"/>
    <n v="49"/>
    <n v="1"/>
    <s v="FSW14"/>
    <n v="114"/>
    <n v="0"/>
    <s v="ร้านที่1"/>
    <s v="จ****ี"/>
    <s v="******.รถรางเก่า ต.บางด้วน ตำบลบางด้วน อำเภอเมืองสมุทรปราการ จังหวัดสมุทรปราการ 10270"/>
    <s v="10270"/>
    <s v="22"/>
    <s v="31/08/2025 15:39"/>
    <s v="-"/>
    <s v="SPX Express"/>
    <s v="Shopee"/>
    <s v="shopee"/>
    <s v=""/>
    <s v="-"/>
    <s v="31/08/2025 15:38"/>
  </r>
  <r>
    <x v="4"/>
    <x v="4"/>
    <n v="71"/>
    <n v="1"/>
    <s v="FSW14"/>
    <n v="114"/>
    <n v="0"/>
    <s v="ร้านที่1"/>
    <s v="จ****ี"/>
    <s v="******.รถรางเก่า ต.บางด้วน ตำบลบางด้วน อำเภอเมืองสมุทรปราการ จังหวัดสมุทรปราการ 10270"/>
    <s v="10270"/>
    <s v="22"/>
    <s v="31/08/2025 15:39"/>
    <s v="-"/>
    <s v="SPX Express"/>
    <s v="Shopee"/>
    <s v="shopee"/>
    <s v=""/>
    <s v="-"/>
    <s v="31/08/2025 15:38"/>
  </r>
  <r>
    <x v="1"/>
    <x v="1"/>
    <n v="50"/>
    <n v="1"/>
    <s v="FSW13"/>
    <n v="100"/>
    <n v="0"/>
    <s v="ร้านที่2"/>
    <s v="a***hart2545"/>
    <s v="ระยอง"/>
    <s v="-"/>
    <s v=""/>
    <s v="31/08/2025 15:35"/>
    <s v="-"/>
    <s v="J&amp;T Express"/>
    <s v="Tiktok"/>
    <s v="tiktok"/>
    <s v=""/>
    <s v="-"/>
    <s v="31/08/2025 15:34"/>
  </r>
  <r>
    <x v="2"/>
    <x v="2"/>
    <n v="50"/>
    <n v="1"/>
    <s v="FSW13"/>
    <n v="100"/>
    <n v="0"/>
    <s v="ร้านที่2"/>
    <s v="a***hart2545"/>
    <s v="ระยอง"/>
    <s v="-"/>
    <s v=""/>
    <s v="31/08/2025 15:35"/>
    <s v="-"/>
    <s v="J&amp;T Express"/>
    <s v="Tiktok"/>
    <s v="tiktok"/>
    <s v=""/>
    <s v="-"/>
    <s v="31/08/2025 15:34"/>
  </r>
  <r>
    <x v="3"/>
    <x v="3"/>
    <n v="50"/>
    <n v="1"/>
    <s v="FSW13"/>
    <n v="100"/>
    <n v="0"/>
    <s v="ร้านที่2"/>
    <s v="a***hart2545"/>
    <s v="ระยอง"/>
    <s v="-"/>
    <s v=""/>
    <s v="31/08/2025 15:35"/>
    <s v="-"/>
    <s v="J&amp;T Express"/>
    <s v="Tiktok"/>
    <s v="tiktok"/>
    <s v=""/>
    <s v="-"/>
    <s v="31/08/2025 15:34"/>
  </r>
  <r>
    <x v="1"/>
    <x v="1"/>
    <n v="50"/>
    <n v="1"/>
    <s v="FSW12"/>
    <n v="100"/>
    <n v="0"/>
    <s v="ร้านที่2"/>
    <s v="ด**"/>
    <s v="กรุงเทพฯ"/>
    <s v="-"/>
    <s v=""/>
    <s v="31/08/2025 15:32"/>
    <s v="-"/>
    <s v="J&amp;T COD"/>
    <s v="Tiktok"/>
    <s v="จ่ายทีหลัง / COD"/>
    <s v=""/>
    <s v="-"/>
    <s v="31/08/2025 15:33"/>
  </r>
  <r>
    <x v="2"/>
    <x v="2"/>
    <n v="50"/>
    <n v="1"/>
    <s v="FSW12"/>
    <n v="100"/>
    <n v="0"/>
    <s v="ร้านที่2"/>
    <s v="ด**"/>
    <s v="กรุงเทพฯ"/>
    <s v="-"/>
    <s v=""/>
    <s v="31/08/2025 15:32"/>
    <s v="-"/>
    <s v="J&amp;T COD"/>
    <s v="Tiktok"/>
    <s v="จ่ายทีหลัง / COD"/>
    <s v=""/>
    <s v="-"/>
    <s v="31/08/2025 15:33"/>
  </r>
  <r>
    <x v="3"/>
    <x v="3"/>
    <n v="50"/>
    <n v="1"/>
    <s v="FSW12"/>
    <n v="100"/>
    <n v="0"/>
    <s v="ร้านที่2"/>
    <s v="ด**"/>
    <s v="กรุงเทพฯ"/>
    <s v="-"/>
    <s v=""/>
    <s v="31/08/2025 15:32"/>
    <s v="-"/>
    <s v="J&amp;T COD"/>
    <s v="Tiktok"/>
    <s v="จ่ายทีหลัง / COD"/>
    <s v=""/>
    <s v="-"/>
    <s v="31/08/2025 15:33"/>
  </r>
  <r>
    <x v="1"/>
    <x v="1"/>
    <n v="50"/>
    <n v="2"/>
    <s v="FSW11"/>
    <n v="200"/>
    <n v="0"/>
    <s v="ร้านที่2"/>
    <s v="อ***ศรี ล***ลี"/>
    <s v="สมุทรสาคร"/>
    <s v="-"/>
    <s v=""/>
    <s v="31/08/2025 15:32"/>
    <s v="-"/>
    <s v="J&amp;T COD"/>
    <s v="Tiktok"/>
    <s v="จ่ายทีหลัง / COD"/>
    <s v=""/>
    <s v="-"/>
    <s v="31/08/2025 15:32"/>
  </r>
  <r>
    <x v="2"/>
    <x v="2"/>
    <n v="50"/>
    <n v="2"/>
    <s v="FSW11"/>
    <n v="200"/>
    <n v="0"/>
    <s v="ร้านที่2"/>
    <s v="อ***ศรี ล***ลี"/>
    <s v="สมุทรสาคร"/>
    <s v="-"/>
    <s v=""/>
    <s v="31/08/2025 15:32"/>
    <s v="-"/>
    <s v="J&amp;T COD"/>
    <s v="Tiktok"/>
    <s v="จ่ายทีหลัง / COD"/>
    <s v=""/>
    <s v="-"/>
    <s v="31/08/2025 15:32"/>
  </r>
  <r>
    <x v="3"/>
    <x v="3"/>
    <n v="50"/>
    <n v="2"/>
    <s v="FSW11"/>
    <n v="200"/>
    <n v="0"/>
    <s v="ร้านที่2"/>
    <s v="อ***ศรี ล***ลี"/>
    <s v="สมุทรสาคร"/>
    <s v="-"/>
    <s v=""/>
    <s v="31/08/2025 15:32"/>
    <s v="-"/>
    <s v="J&amp;T COD"/>
    <s v="Tiktok"/>
    <s v="จ่ายทีหลัง / COD"/>
    <s v=""/>
    <s v="-"/>
    <s v="31/08/2025 15:32"/>
  </r>
  <r>
    <x v="4"/>
    <x v="4"/>
    <n v="70.5"/>
    <n v="2"/>
    <s v="FSW10"/>
    <n v="133"/>
    <n v="0"/>
    <s v="ร้านที่1"/>
    <s v="ส******ี"/>
    <s v="******่าคอย, อำเภอท่ายาง ตำบลท่าคอย อำเภอท่ายาง จังหวัดเพชรบุรี 76130"/>
    <s v="76130"/>
    <s v="01"/>
    <s v="31/08/2025 15:59"/>
    <s v="-"/>
    <s v="SPX Express"/>
    <s v="Shopee"/>
    <s v="shopee"/>
    <s v=""/>
    <s v="-"/>
    <s v="31/08/2025 15:29"/>
  </r>
  <r>
    <x v="1"/>
    <x v="1"/>
    <n v="50"/>
    <n v="1"/>
    <s v="FSW9"/>
    <n v="100"/>
    <n v="0"/>
    <s v="ร้านที่2"/>
    <s v="ม*** ม***"/>
    <s v="ราชบุรี"/>
    <s v="-"/>
    <s v=""/>
    <s v="31/08/2025 15:29"/>
    <s v="-"/>
    <s v="J&amp;T COD"/>
    <s v="Tiktok"/>
    <s v="จ่ายทีหลัง / COD"/>
    <s v=""/>
    <s v="-"/>
    <s v="31/08/2025 15:29"/>
  </r>
  <r>
    <x v="2"/>
    <x v="2"/>
    <n v="50"/>
    <n v="1"/>
    <s v="FSW9"/>
    <n v="100"/>
    <n v="0"/>
    <s v="ร้านที่2"/>
    <s v="ม*** ม***"/>
    <s v="ราชบุรี"/>
    <s v="-"/>
    <s v=""/>
    <s v="31/08/2025 15:29"/>
    <s v="-"/>
    <s v="J&amp;T COD"/>
    <s v="Tiktok"/>
    <s v="จ่ายทีหลัง / COD"/>
    <s v=""/>
    <s v="-"/>
    <s v="31/08/2025 15:29"/>
  </r>
  <r>
    <x v="3"/>
    <x v="3"/>
    <n v="50"/>
    <n v="1"/>
    <s v="FSW9"/>
    <n v="100"/>
    <n v="0"/>
    <s v="ร้านที่2"/>
    <s v="ม*** ม***"/>
    <s v="ราชบุรี"/>
    <s v="-"/>
    <s v=""/>
    <s v="31/08/2025 15:29"/>
    <s v="-"/>
    <s v="J&amp;T COD"/>
    <s v="Tiktok"/>
    <s v="จ่ายทีหลัง / COD"/>
    <s v=""/>
    <s v="-"/>
    <s v="31/08/2025 15:29"/>
  </r>
  <r>
    <x v="1"/>
    <x v="1"/>
    <n v="50"/>
    <n v="1"/>
    <s v="FSW8"/>
    <n v="100"/>
    <n v="0"/>
    <s v="ร้านที่2"/>
    <s v="อ***งษ์ ว***ัย"/>
    <s v="แพร่"/>
    <s v="-"/>
    <s v=""/>
    <s v="31/08/2025 15:24"/>
    <s v="-"/>
    <s v="J&amp;T COD"/>
    <s v="Tiktok"/>
    <s v="จ่ายทีหลัง / COD"/>
    <s v=""/>
    <s v="-"/>
    <s v="31/08/2025 15:24"/>
  </r>
  <r>
    <x v="2"/>
    <x v="2"/>
    <n v="50"/>
    <n v="1"/>
    <s v="FSW8"/>
    <n v="100"/>
    <n v="0"/>
    <s v="ร้านที่2"/>
    <s v="อ***งษ์ ว***ัย"/>
    <s v="แพร่"/>
    <s v="-"/>
    <s v=""/>
    <s v="31/08/2025 15:24"/>
    <s v="-"/>
    <s v="J&amp;T COD"/>
    <s v="Tiktok"/>
    <s v="จ่ายทีหลัง / COD"/>
    <s v=""/>
    <s v="-"/>
    <s v="31/08/2025 15:24"/>
  </r>
  <r>
    <x v="3"/>
    <x v="3"/>
    <n v="50"/>
    <n v="1"/>
    <s v="FSW8"/>
    <n v="100"/>
    <n v="0"/>
    <s v="ร้านที่2"/>
    <s v="อ***งษ์ ว***ัย"/>
    <s v="แพร่"/>
    <s v="-"/>
    <s v=""/>
    <s v="31/08/2025 15:24"/>
    <s v="-"/>
    <s v="J&amp;T COD"/>
    <s v="Tiktok"/>
    <s v="จ่ายทีหลัง / COD"/>
    <s v=""/>
    <s v="-"/>
    <s v="31/08/2025 15:24"/>
  </r>
  <r>
    <x v="1"/>
    <x v="1"/>
    <n v="50"/>
    <n v="1"/>
    <s v="FSW7"/>
    <n v="100"/>
    <n v="0"/>
    <s v="ร้านที่2"/>
    <s v="ห***"/>
    <s v="สุราษฎร์ธานี"/>
    <s v="-"/>
    <s v=""/>
    <s v="31/08/2025 15:22"/>
    <s v="-"/>
    <s v="J&amp;T COD"/>
    <s v="Tiktok"/>
    <s v="จ่ายทีหลัง / COD"/>
    <s v=""/>
    <s v="-"/>
    <s v="31/08/2025 15:23"/>
  </r>
  <r>
    <x v="2"/>
    <x v="2"/>
    <n v="50"/>
    <n v="1"/>
    <s v="FSW7"/>
    <n v="100"/>
    <n v="0"/>
    <s v="ร้านที่2"/>
    <s v="ห***"/>
    <s v="สุราษฎร์ธานี"/>
    <s v="-"/>
    <s v=""/>
    <s v="31/08/2025 15:22"/>
    <s v="-"/>
    <s v="J&amp;T COD"/>
    <s v="Tiktok"/>
    <s v="จ่ายทีหลัง / COD"/>
    <s v=""/>
    <s v="-"/>
    <s v="31/08/2025 15:23"/>
  </r>
  <r>
    <x v="3"/>
    <x v="3"/>
    <n v="50"/>
    <n v="1"/>
    <s v="FSW7"/>
    <n v="100"/>
    <n v="0"/>
    <s v="ร้านที่2"/>
    <s v="ห***"/>
    <s v="สุราษฎร์ธานี"/>
    <s v="-"/>
    <s v=""/>
    <s v="31/08/2025 15:22"/>
    <s v="-"/>
    <s v="J&amp;T COD"/>
    <s v="Tiktok"/>
    <s v="จ่ายทีหลัง / COD"/>
    <s v=""/>
    <s v="-"/>
    <s v="31/08/2025 15:22"/>
  </r>
  <r>
    <x v="11"/>
    <x v="13"/>
    <n v="50"/>
    <n v="6"/>
    <s v="FSW6"/>
    <n v="200"/>
    <n v="0"/>
    <s v="ร้านที่2"/>
    <s v="ย***ทธ ส***สง"/>
    <s v="พัทลุง"/>
    <s v="-"/>
    <s v=""/>
    <s v="31/08/2025 15:21"/>
    <s v="-"/>
    <s v="J&amp;T Express"/>
    <s v="Tiktok"/>
    <s v="tiktok"/>
    <s v=""/>
    <s v="-"/>
    <s v="31/08/2025 15:21"/>
  </r>
  <r>
    <x v="3"/>
    <x v="3"/>
    <n v="60"/>
    <n v="3"/>
    <s v="FSW5"/>
    <n v="180"/>
    <n v="0"/>
    <s v="ร้านที่2"/>
    <s v="เ***จ๊ พ***าวีร์"/>
    <s v="ตรัง"/>
    <s v="-"/>
    <s v=""/>
    <s v="31/08/2025 15:18"/>
    <s v="-"/>
    <s v="J&amp;T COD"/>
    <s v="Tiktok"/>
    <s v="จ่ายทีหลัง / COD"/>
    <s v=""/>
    <s v="-"/>
    <s v="31/08/2025 15:18"/>
  </r>
  <r>
    <x v="1"/>
    <x v="1"/>
    <n v="50"/>
    <n v="1"/>
    <s v="FSW4"/>
    <n v="138"/>
    <n v="38"/>
    <s v="ร้านที่2"/>
    <s v="ส***ภรณ์ ร***ักษ์"/>
    <s v="สุรินทร์"/>
    <s v="-"/>
    <s v=""/>
    <s v="31/08/2025 15:17"/>
    <s v="-"/>
    <s v="J&amp;T COD"/>
    <s v="Tiktok"/>
    <s v="จ่ายทีหลัง / COD"/>
    <s v=""/>
    <s v="-"/>
    <s v="31/08/2025 15:17"/>
  </r>
  <r>
    <x v="2"/>
    <x v="2"/>
    <n v="50"/>
    <n v="1"/>
    <s v="FSW4"/>
    <n v="138"/>
    <n v="38"/>
    <s v="ร้านที่2"/>
    <s v="ส***ภรณ์ ร***ักษ์"/>
    <s v="สุรินทร์"/>
    <s v="-"/>
    <s v=""/>
    <s v="31/08/2025 15:17"/>
    <s v="-"/>
    <s v="J&amp;T COD"/>
    <s v="Tiktok"/>
    <s v="จ่ายทีหลัง / COD"/>
    <s v=""/>
    <s v="-"/>
    <s v="31/08/2025 15:17"/>
  </r>
  <r>
    <x v="3"/>
    <x v="3"/>
    <n v="50"/>
    <n v="1"/>
    <s v="FSW4"/>
    <n v="138"/>
    <n v="38"/>
    <s v="ร้านที่2"/>
    <s v="ส***ภรณ์ ร***ักษ์"/>
    <s v="สุรินทร์"/>
    <s v="-"/>
    <s v=""/>
    <s v="31/08/2025 15:17"/>
    <s v="-"/>
    <s v="J&amp;T COD"/>
    <s v="Tiktok"/>
    <s v="จ่ายทีหลัง / COD"/>
    <s v=""/>
    <s v="-"/>
    <s v="31/08/2025 15:17"/>
  </r>
  <r>
    <x v="1"/>
    <x v="1"/>
    <n v="50"/>
    <n v="1"/>
    <s v="FSW3"/>
    <n v="100"/>
    <n v="0"/>
    <s v="ร้านที่2"/>
    <s v="ธ***ารัตน์  ก***อง"/>
    <s v="อุดรธานี"/>
    <s v="-"/>
    <s v=""/>
    <s v="31/08/2025 15:16"/>
    <s v="-"/>
    <s v="J&amp;T COD"/>
    <s v="Tiktok"/>
    <s v="จ่ายทีหลัง / COD"/>
    <s v=""/>
    <s v="-"/>
    <s v="31/08/2025 15:16"/>
  </r>
  <r>
    <x v="2"/>
    <x v="2"/>
    <n v="50"/>
    <n v="1"/>
    <s v="FSW3"/>
    <n v="100"/>
    <n v="0"/>
    <s v="ร้านที่2"/>
    <s v="ธ***ารัตน์  ก***อง"/>
    <s v="อุดรธานี"/>
    <s v="-"/>
    <s v=""/>
    <s v="31/08/2025 15:16"/>
    <s v="-"/>
    <s v="J&amp;T COD"/>
    <s v="Tiktok"/>
    <s v="จ่ายทีหลัง / COD"/>
    <s v=""/>
    <s v="-"/>
    <s v="31/08/2025 15:16"/>
  </r>
  <r>
    <x v="3"/>
    <x v="3"/>
    <n v="50"/>
    <n v="1"/>
    <s v="FSW3"/>
    <n v="100"/>
    <n v="0"/>
    <s v="ร้านที่2"/>
    <s v="ธ***ารัตน์  ก***อง"/>
    <s v="อุดรธานี"/>
    <s v="-"/>
    <s v=""/>
    <s v="31/08/2025 15:16"/>
    <s v="-"/>
    <s v="J&amp;T COD"/>
    <s v="Tiktok"/>
    <s v="จ่ายทีหลัง / COD"/>
    <s v=""/>
    <s v="-"/>
    <s v="31/08/2025 15:16"/>
  </r>
  <r>
    <x v="1"/>
    <x v="1"/>
    <n v="50"/>
    <n v="1"/>
    <s v="FSW2"/>
    <n v="100"/>
    <n v="0"/>
    <s v="ร้านที่2"/>
    <s v="ผ** ก***สุวรรณ"/>
    <s v="ประจวบคีรีขันธ์"/>
    <s v="-"/>
    <s v=""/>
    <s v="31/08/2025 15:15"/>
    <s v="-"/>
    <s v="J&amp;T COD"/>
    <s v="Tiktok"/>
    <s v="จ่ายทีหลัง / COD"/>
    <s v=""/>
    <s v="-"/>
    <s v="31/08/2025 15:15"/>
  </r>
  <r>
    <x v="2"/>
    <x v="2"/>
    <n v="50"/>
    <n v="1"/>
    <s v="FSW2"/>
    <n v="100"/>
    <n v="0"/>
    <s v="ร้านที่2"/>
    <s v="ผ** ก***สุวรรณ"/>
    <s v="ประจวบคีรีขันธ์"/>
    <s v="-"/>
    <s v=""/>
    <s v="31/08/2025 15:15"/>
    <s v="-"/>
    <s v="J&amp;T COD"/>
    <s v="Tiktok"/>
    <s v="จ่ายทีหลัง / COD"/>
    <s v=""/>
    <s v="-"/>
    <s v="31/08/2025 15:15"/>
  </r>
  <r>
    <x v="3"/>
    <x v="3"/>
    <n v="50"/>
    <n v="1"/>
    <s v="FSW2"/>
    <n v="100"/>
    <n v="0"/>
    <s v="ร้านที่2"/>
    <s v="ผ** ก***สุวรรณ"/>
    <s v="ประจวบคีรีขันธ์"/>
    <s v="-"/>
    <s v=""/>
    <s v="31/08/2025 15:15"/>
    <s v="-"/>
    <s v="J&amp;T COD"/>
    <s v="Tiktok"/>
    <s v="จ่ายทีหลัง / COD"/>
    <s v=""/>
    <s v="-"/>
    <s v="31/08/2025 15:15"/>
  </r>
  <r>
    <x v="1"/>
    <x v="1"/>
    <n v="50"/>
    <n v="1"/>
    <s v="FSW1"/>
    <n v="100"/>
    <n v="0"/>
    <s v="ร้านที่2"/>
    <s v="S** s**"/>
    <s v="เชียงราย"/>
    <s v="-"/>
    <s v=""/>
    <s v="31/08/2025 15:14"/>
    <s v="-"/>
    <s v="J&amp;T COD"/>
    <s v="Tiktok"/>
    <s v="จ่ายทีหลัง / COD"/>
    <s v=""/>
    <s v="-"/>
    <s v="31/08/2025 15:14"/>
  </r>
  <r>
    <x v="2"/>
    <x v="2"/>
    <n v="50"/>
    <n v="1"/>
    <s v="FSW1"/>
    <n v="100"/>
    <n v="0"/>
    <s v="ร้านที่2"/>
    <s v="S** s**"/>
    <s v="เชียงราย"/>
    <s v="-"/>
    <s v=""/>
    <s v="31/08/2025 15:14"/>
    <s v="-"/>
    <s v="J&amp;T COD"/>
    <s v="Tiktok"/>
    <s v="จ่ายทีหลัง / COD"/>
    <s v=""/>
    <s v="-"/>
    <s v="31/08/2025 15:14"/>
  </r>
  <r>
    <x v="3"/>
    <x v="3"/>
    <n v="50"/>
    <n v="1"/>
    <s v="FSW1"/>
    <n v="100"/>
    <n v="0"/>
    <s v="ร้านที่2"/>
    <s v="S** s**"/>
    <s v="เชียงราย"/>
    <s v="-"/>
    <s v=""/>
    <s v="31/08/2025 15:14"/>
    <s v="-"/>
    <s v="J&amp;T COD"/>
    <s v="Tiktok"/>
    <s v="จ่ายทีหลัง / COD"/>
    <s v=""/>
    <s v="-"/>
    <s v="31/08/2025 15:14"/>
  </r>
  <r>
    <x v="1"/>
    <x v="1"/>
    <n v="50"/>
    <n v="1"/>
    <s v="FSW0"/>
    <n v="100"/>
    <n v="0"/>
    <s v="ร้านที่2"/>
    <s v="ค***ิสทีน,ฝากไว้ที่ยาม"/>
    <s v="Bangkok"/>
    <s v="-"/>
    <s v=""/>
    <s v="31/08/2025 15:12"/>
    <s v="-"/>
    <s v="J&amp;T Express"/>
    <s v="Tiktok"/>
    <s v="tiktok"/>
    <s v=""/>
    <s v="-"/>
    <s v="31/08/2025 15:12"/>
  </r>
  <r>
    <x v="2"/>
    <x v="2"/>
    <n v="50"/>
    <n v="1"/>
    <s v="FSW0"/>
    <n v="100"/>
    <n v="0"/>
    <s v="ร้านที่2"/>
    <s v="ค***ิสทีน,ฝากไว้ที่ยาม"/>
    <s v="Bangkok"/>
    <s v="-"/>
    <s v=""/>
    <s v="31/08/2025 15:12"/>
    <s v="-"/>
    <s v="J&amp;T Express"/>
    <s v="Tiktok"/>
    <s v="tiktok"/>
    <s v=""/>
    <s v="-"/>
    <s v="31/08/2025 15:12"/>
  </r>
  <r>
    <x v="3"/>
    <x v="3"/>
    <n v="50"/>
    <n v="1"/>
    <s v="FSW0"/>
    <n v="100"/>
    <n v="0"/>
    <s v="ร้านที่2"/>
    <s v="ค***ิสทีน,ฝากไว้ที่ยาม"/>
    <s v="Bangkok"/>
    <s v="-"/>
    <s v=""/>
    <s v="31/08/2025 15:12"/>
    <s v="-"/>
    <s v="J&amp;T Express"/>
    <s v="Tiktok"/>
    <s v="tiktok"/>
    <s v=""/>
    <s v="-"/>
    <s v="31/08/2025 15:12"/>
  </r>
  <r>
    <x v="1"/>
    <x v="1"/>
    <n v="50"/>
    <n v="1"/>
    <s v="FSV99"/>
    <n v="100"/>
    <n v="0"/>
    <s v="ร้านที่2"/>
    <s v="ก***กา บ***ศรี"/>
    <s v="ปทุมธานี"/>
    <s v="-"/>
    <s v=""/>
    <s v="31/08/2025 15:11"/>
    <s v="-"/>
    <s v="Flash Express Thailand COD"/>
    <s v="Tiktok"/>
    <s v="จ่ายทีหลัง / COD"/>
    <s v=""/>
    <s v="-"/>
    <s v="31/08/2025 15:11"/>
  </r>
  <r>
    <x v="2"/>
    <x v="2"/>
    <n v="50"/>
    <n v="1"/>
    <s v="FSV99"/>
    <n v="100"/>
    <n v="0"/>
    <s v="ร้านที่2"/>
    <s v="ก***กา บ***ศรี"/>
    <s v="ปทุมธานี"/>
    <s v="-"/>
    <s v=""/>
    <s v="31/08/2025 15:11"/>
    <s v="-"/>
    <s v="Flash Express Thailand COD"/>
    <s v="Tiktok"/>
    <s v="จ่ายทีหลัง / COD"/>
    <s v=""/>
    <s v="-"/>
    <s v="31/08/2025 15:11"/>
  </r>
  <r>
    <x v="3"/>
    <x v="3"/>
    <n v="50"/>
    <n v="1"/>
    <s v="FSV99"/>
    <n v="100"/>
    <n v="0"/>
    <s v="ร้านที่2"/>
    <s v="ก***กา บ***ศรี"/>
    <s v="ปทุมธานี"/>
    <s v="-"/>
    <s v=""/>
    <s v="31/08/2025 15:11"/>
    <s v="-"/>
    <s v="Flash Express Thailand COD"/>
    <s v="Tiktok"/>
    <s v="จ่ายทีหลัง / COD"/>
    <s v=""/>
    <s v="-"/>
    <s v="31/08/2025 15:11"/>
  </r>
  <r>
    <x v="7"/>
    <x v="8"/>
    <n v="66.666666666666671"/>
    <n v="3"/>
    <s v="FSV98"/>
    <n v="300"/>
    <n v="0"/>
    <s v="ร้านที่2"/>
    <s v="ก*** ด***ริยันต์"/>
    <s v="กรุงเทพฯ"/>
    <s v="-"/>
    <s v=""/>
    <s v="31/08/2025 15:09"/>
    <s v="-"/>
    <s v="J&amp;T Express"/>
    <s v="Tiktok"/>
    <s v="tiktok"/>
    <s v=""/>
    <s v="-"/>
    <s v="31/08/2025 15:09"/>
  </r>
  <r>
    <x v="11"/>
    <x v="13"/>
    <n v="33.333333333333336"/>
    <n v="3"/>
    <s v="FSV98"/>
    <n v="300"/>
    <n v="0"/>
    <s v="ร้านที่2"/>
    <s v="ก*** ด***ริยันต์"/>
    <s v="กรุงเทพฯ"/>
    <s v="-"/>
    <s v=""/>
    <s v="31/08/2025 15:09"/>
    <s v="-"/>
    <s v="J&amp;T Express"/>
    <s v="Tiktok"/>
    <s v="tiktok"/>
    <s v=""/>
    <s v="-"/>
    <s v="31/08/2025 15:09"/>
  </r>
  <r>
    <x v="1"/>
    <x v="1"/>
    <n v="50"/>
    <n v="1"/>
    <s v="FSV98"/>
    <n v="300"/>
    <n v="0"/>
    <s v="ร้านที่2"/>
    <s v="ก*** ด***ริยันต์"/>
    <s v="กรุงเทพฯ"/>
    <s v="-"/>
    <s v=""/>
    <s v="31/08/2025 15:09"/>
    <s v="-"/>
    <s v="J&amp;T Express"/>
    <s v="Tiktok"/>
    <s v="tiktok"/>
    <s v=""/>
    <s v="-"/>
    <s v="31/08/2025 15:09"/>
  </r>
  <r>
    <x v="2"/>
    <x v="2"/>
    <n v="50"/>
    <n v="1"/>
    <s v="FSV98"/>
    <n v="300"/>
    <n v="0"/>
    <s v="ร้านที่2"/>
    <s v="ก*** ด***ริยันต์"/>
    <s v="กรุงเทพฯ"/>
    <s v="-"/>
    <s v=""/>
    <s v="31/08/2025 15:09"/>
    <s v="-"/>
    <s v="J&amp;T Express"/>
    <s v="Tiktok"/>
    <s v="tiktok"/>
    <s v=""/>
    <s v="-"/>
    <s v="31/08/2025 15:09"/>
  </r>
  <r>
    <x v="3"/>
    <x v="3"/>
    <n v="50"/>
    <n v="1"/>
    <s v="FSV98"/>
    <n v="300"/>
    <n v="0"/>
    <s v="ร้านที่2"/>
    <s v="ก*** ด***ริยันต์"/>
    <s v="กรุงเทพฯ"/>
    <s v="-"/>
    <s v=""/>
    <s v="31/08/2025 15:09"/>
    <s v="-"/>
    <s v="J&amp;T Express"/>
    <s v="Tiktok"/>
    <s v="tiktok"/>
    <s v=""/>
    <s v="-"/>
    <s v="31/08/2025 15:09"/>
  </r>
  <r>
    <x v="1"/>
    <x v="1"/>
    <n v="50"/>
    <n v="1"/>
    <s v="FSV97"/>
    <n v="100"/>
    <n v="0"/>
    <s v="ร้านที่2"/>
    <s v="พ***หม่ ป***ัย ร***วามสุข น***ป้ง"/>
    <s v="นครปฐม"/>
    <s v="-"/>
    <s v=""/>
    <s v="31/08/2025 15:02"/>
    <s v="-"/>
    <s v="J&amp;T COD"/>
    <s v="Tiktok"/>
    <s v="จ่ายทีหลัง / COD"/>
    <s v=""/>
    <s v="-"/>
    <s v="31/08/2025 15:02"/>
  </r>
  <r>
    <x v="2"/>
    <x v="2"/>
    <n v="50"/>
    <n v="1"/>
    <s v="FSV97"/>
    <n v="100"/>
    <n v="0"/>
    <s v="ร้านที่2"/>
    <s v="พ***หม่ ป***ัย ร***วามสุข น***ป้ง"/>
    <s v="นครปฐม"/>
    <s v="-"/>
    <s v=""/>
    <s v="31/08/2025 15:02"/>
    <s v="-"/>
    <s v="J&amp;T COD"/>
    <s v="Tiktok"/>
    <s v="จ่ายทีหลัง / COD"/>
    <s v=""/>
    <s v="-"/>
    <s v="31/08/2025 15:02"/>
  </r>
  <r>
    <x v="3"/>
    <x v="3"/>
    <n v="50"/>
    <n v="1"/>
    <s v="FSV97"/>
    <n v="100"/>
    <n v="0"/>
    <s v="ร้านที่2"/>
    <s v="พ***หม่ ป***ัย ร***วามสุข น***ป้ง"/>
    <s v="นครปฐม"/>
    <s v="-"/>
    <s v=""/>
    <s v="31/08/2025 15:02"/>
    <s v="-"/>
    <s v="J&amp;T COD"/>
    <s v="Tiktok"/>
    <s v="จ่ายทีหลัง / COD"/>
    <s v=""/>
    <s v="-"/>
    <s v="31/08/2025 15:02"/>
  </r>
  <r>
    <x v="1"/>
    <x v="1"/>
    <n v="50"/>
    <n v="1"/>
    <s v="FSV96"/>
    <n v="100"/>
    <n v="0"/>
    <s v="ร้านที่2"/>
    <s v="เ***วดี"/>
    <s v="กรุงเทพมหานคร"/>
    <s v="-"/>
    <s v=""/>
    <s v="31/08/2025 15:02"/>
    <s v="-"/>
    <s v="J&amp;T COD"/>
    <s v="Tiktok"/>
    <s v="จ่ายทีหลัง / COD"/>
    <s v=""/>
    <s v="-"/>
    <s v="31/08/2025 15:02"/>
  </r>
  <r>
    <x v="2"/>
    <x v="2"/>
    <n v="50"/>
    <n v="1"/>
    <s v="FSV96"/>
    <n v="100"/>
    <n v="0"/>
    <s v="ร้านที่2"/>
    <s v="เ***วดี"/>
    <s v="กรุงเทพมหานคร"/>
    <s v="-"/>
    <s v=""/>
    <s v="31/08/2025 15:02"/>
    <s v="-"/>
    <s v="J&amp;T COD"/>
    <s v="Tiktok"/>
    <s v="จ่ายทีหลัง / COD"/>
    <s v=""/>
    <s v="-"/>
    <s v="31/08/2025 15:02"/>
  </r>
  <r>
    <x v="3"/>
    <x v="3"/>
    <n v="50"/>
    <n v="1"/>
    <s v="FSV96"/>
    <n v="100"/>
    <n v="0"/>
    <s v="ร้านที่2"/>
    <s v="เ***วดี"/>
    <s v="กรุงเทพมหานคร"/>
    <s v="-"/>
    <s v=""/>
    <s v="31/08/2025 15:02"/>
    <s v="-"/>
    <s v="J&amp;T COD"/>
    <s v="Tiktok"/>
    <s v="จ่ายทีหลัง / COD"/>
    <s v=""/>
    <s v="-"/>
    <s v="31/08/2025 15:02"/>
  </r>
  <r>
    <x v="1"/>
    <x v="1"/>
    <n v="50"/>
    <n v="1"/>
    <s v="FSV95"/>
    <n v="100"/>
    <n v="0"/>
    <s v="ร้านที่2"/>
    <s v="ช***รัตน์​  เ***รช่อจินดา"/>
    <s v="ปทุมธานี"/>
    <s v="-"/>
    <s v=""/>
    <s v="31/08/2025 14:58"/>
    <s v="-"/>
    <s v="J&amp;T COD"/>
    <s v="Tiktok"/>
    <s v="จ่ายทีหลัง / COD"/>
    <s v=""/>
    <s v="-"/>
    <s v="31/08/2025 14:58"/>
  </r>
  <r>
    <x v="2"/>
    <x v="2"/>
    <n v="50"/>
    <n v="1"/>
    <s v="FSV95"/>
    <n v="100"/>
    <n v="0"/>
    <s v="ร้านที่2"/>
    <s v="ช***รัตน์​  เ***รช่อจินดา"/>
    <s v="ปทุมธานี"/>
    <s v="-"/>
    <s v=""/>
    <s v="31/08/2025 14:58"/>
    <s v="-"/>
    <s v="J&amp;T COD"/>
    <s v="Tiktok"/>
    <s v="จ่ายทีหลัง / COD"/>
    <s v=""/>
    <s v="-"/>
    <s v="31/08/2025 14:58"/>
  </r>
  <r>
    <x v="3"/>
    <x v="3"/>
    <n v="50"/>
    <n v="1"/>
    <s v="FSV95"/>
    <n v="100"/>
    <n v="0"/>
    <s v="ร้านที่2"/>
    <s v="ช***รัตน์​  เ***รช่อจินดา"/>
    <s v="ปทุมธานี"/>
    <s v="-"/>
    <s v=""/>
    <s v="31/08/2025 14:58"/>
    <s v="-"/>
    <s v="J&amp;T COD"/>
    <s v="Tiktok"/>
    <s v="จ่ายทีหลัง / COD"/>
    <s v=""/>
    <s v="-"/>
    <s v="31/08/2025 14:58"/>
  </r>
  <r>
    <x v="7"/>
    <x v="8"/>
    <n v="66.666666666666671"/>
    <n v="3"/>
    <s v="FSV94"/>
    <n v="200"/>
    <n v="0"/>
    <s v="ร้านที่2"/>
    <s v="ม*** ม***วหวาน"/>
    <s v="พระนครศรีอยุธยา"/>
    <s v="-"/>
    <s v=""/>
    <s v="31/08/2025 14:57"/>
    <s v="-"/>
    <s v="J&amp;T COD"/>
    <s v="Tiktok"/>
    <s v="จ่ายทีหลัง / COD"/>
    <s v=""/>
    <s v="-"/>
    <s v="31/08/2025 14:58"/>
  </r>
  <r>
    <x v="1"/>
    <x v="1"/>
    <n v="50"/>
    <n v="1"/>
    <s v="FSV94"/>
    <n v="200"/>
    <n v="0"/>
    <s v="ร้านที่2"/>
    <s v="ม*** ม***วหวาน"/>
    <s v="พระนครศรีอยุธยา"/>
    <s v="-"/>
    <s v=""/>
    <s v="31/08/2025 14:57"/>
    <s v="-"/>
    <s v="J&amp;T COD"/>
    <s v="Tiktok"/>
    <s v="จ่ายทีหลัง / COD"/>
    <s v=""/>
    <s v="-"/>
    <s v="31/08/2025 14:58"/>
  </r>
  <r>
    <x v="2"/>
    <x v="2"/>
    <n v="50"/>
    <n v="1"/>
    <s v="FSV94"/>
    <n v="200"/>
    <n v="0"/>
    <s v="ร้านที่2"/>
    <s v="ม*** ม***วหวาน"/>
    <s v="พระนครศรีอยุธยา"/>
    <s v="-"/>
    <s v=""/>
    <s v="31/08/2025 14:57"/>
    <s v="-"/>
    <s v="J&amp;T COD"/>
    <s v="Tiktok"/>
    <s v="จ่ายทีหลัง / COD"/>
    <s v=""/>
    <s v="-"/>
    <s v="31/08/2025 14:58"/>
  </r>
  <r>
    <x v="3"/>
    <x v="3"/>
    <n v="50"/>
    <n v="1"/>
    <s v="FSV94"/>
    <n v="200"/>
    <n v="0"/>
    <s v="ร้านที่2"/>
    <s v="ม*** ม***วหวาน"/>
    <s v="พระนครศรีอยุธยา"/>
    <s v="-"/>
    <s v=""/>
    <s v="31/08/2025 14:57"/>
    <s v="-"/>
    <s v="J&amp;T COD"/>
    <s v="Tiktok"/>
    <s v="จ่ายทีหลัง / COD"/>
    <s v=""/>
    <s v="-"/>
    <s v="31/08/2025 14:57"/>
  </r>
  <r>
    <x v="11"/>
    <x v="13"/>
    <n v="33.333333333333336"/>
    <n v="3"/>
    <s v="FSV93"/>
    <n v="129"/>
    <n v="29"/>
    <s v="ร้านที่2"/>
    <s v="ร***ียน แ***ทรัพย์"/>
    <s v="พิษณุโลก"/>
    <s v="-"/>
    <s v=""/>
    <s v="31/08/2025 14:52"/>
    <s v="-"/>
    <s v="J&amp;T COD"/>
    <s v="Tiktok"/>
    <s v="จ่ายทีหลัง / COD"/>
    <s v=""/>
    <s v="-"/>
    <s v="31/08/2025 14:52"/>
  </r>
  <r>
    <x v="4"/>
    <x v="4"/>
    <n v="72"/>
    <n v="1"/>
    <s v="FSV90"/>
    <n v="72"/>
    <n v="0"/>
    <s v="ร้านที่1"/>
    <s v="ข******ย"/>
    <s v="******่าจะหลุง ตำบลท่าจะหลุง อำเภอโชคชัย จังหวัดนครราชสีมา 30190"/>
    <s v="30190"/>
    <s v="89"/>
    <s v="31/08/2025 14:42"/>
    <s v="-"/>
    <s v="SPX Express"/>
    <s v="Shopee"/>
    <s v="shopee"/>
    <s v=""/>
    <s v="-"/>
    <s v="31/08/2025 14:42"/>
  </r>
  <r>
    <x v="1"/>
    <x v="1"/>
    <n v="50"/>
    <n v="1"/>
    <s v="FSV89"/>
    <n v="100"/>
    <n v="0"/>
    <s v="ร้านที่2"/>
    <s v="ว***นะ แ***ินดี"/>
    <s v="เทศบาลนครนครปฐม"/>
    <s v="-"/>
    <s v=""/>
    <s v="31/08/2025 14:41"/>
    <s v="-"/>
    <s v="J&amp;T COD"/>
    <s v="Tiktok"/>
    <s v="จ่ายทีหลัง / COD"/>
    <s v=""/>
    <s v="-"/>
    <s v="31/08/2025 14:41"/>
  </r>
  <r>
    <x v="2"/>
    <x v="2"/>
    <n v="50"/>
    <n v="1"/>
    <s v="FSV89"/>
    <n v="100"/>
    <n v="0"/>
    <s v="ร้านที่2"/>
    <s v="ว***นะ แ***ินดี"/>
    <s v="เทศบาลนครนครปฐม"/>
    <s v="-"/>
    <s v=""/>
    <s v="31/08/2025 14:41"/>
    <s v="-"/>
    <s v="J&amp;T COD"/>
    <s v="Tiktok"/>
    <s v="จ่ายทีหลัง / COD"/>
    <s v=""/>
    <s v="-"/>
    <s v="31/08/2025 14:41"/>
  </r>
  <r>
    <x v="3"/>
    <x v="3"/>
    <n v="50"/>
    <n v="1"/>
    <s v="FSV89"/>
    <n v="100"/>
    <n v="0"/>
    <s v="ร้านที่2"/>
    <s v="ว***นะ แ***ินดี"/>
    <s v="เทศบาลนครนครปฐม"/>
    <s v="-"/>
    <s v=""/>
    <s v="31/08/2025 14:41"/>
    <s v="-"/>
    <s v="J&amp;T COD"/>
    <s v="Tiktok"/>
    <s v="จ่ายทีหลัง / COD"/>
    <s v=""/>
    <s v="-"/>
    <s v="31/08/2025 14:41"/>
  </r>
  <r>
    <x v="12"/>
    <x v="14"/>
    <n v="83.93"/>
    <n v="2"/>
    <s v="FSV88"/>
    <n v="167.86"/>
    <n v="0"/>
    <s v="ร้านที่1"/>
    <s v="ชุติมา นามชัยธนกร"/>
    <s v="61/1 หมู่ 1 ตำบลคลองพลู · คลองพลู/ Khlong Phlu_x000a__x000a_หนองใหญ่/ Nong Yaiชลบุรี/ Chonburi_x000a_20190"/>
    <s v="20190"/>
    <s v="660869245489"/>
    <s v="31/08/2025 14:40"/>
    <s v="-"/>
    <s v="Kerry_dropoff"/>
    <s v="Lazada"/>
    <s v="lazada"/>
    <s v=""/>
    <s v="-"/>
    <s v="31/08/2025 14:40"/>
  </r>
  <r>
    <x v="1"/>
    <x v="1"/>
    <n v="50"/>
    <n v="1"/>
    <s v="FSV87"/>
    <n v="100"/>
    <n v="0"/>
    <s v="ร้านที่2"/>
    <s v="ส***ดา  ก***ทศ"/>
    <s v="อุทัยธานี"/>
    <s v="-"/>
    <s v=""/>
    <s v="31/08/2025 14:40"/>
    <s v="-"/>
    <s v="J&amp;T Express"/>
    <s v="Tiktok"/>
    <s v="tiktok"/>
    <s v=""/>
    <s v="-"/>
    <s v="31/08/2025 14:39"/>
  </r>
  <r>
    <x v="2"/>
    <x v="2"/>
    <n v="50"/>
    <n v="1"/>
    <s v="FSV87"/>
    <n v="100"/>
    <n v="0"/>
    <s v="ร้านที่2"/>
    <s v="ส***ดา  ก***ทศ"/>
    <s v="อุทัยธานี"/>
    <s v="-"/>
    <s v=""/>
    <s v="31/08/2025 14:40"/>
    <s v="-"/>
    <s v="J&amp;T Express"/>
    <s v="Tiktok"/>
    <s v="tiktok"/>
    <s v=""/>
    <s v="-"/>
    <s v="31/08/2025 14:39"/>
  </r>
  <r>
    <x v="3"/>
    <x v="3"/>
    <n v="50"/>
    <n v="1"/>
    <s v="FSV87"/>
    <n v="100"/>
    <n v="0"/>
    <s v="ร้านที่2"/>
    <s v="ส***ดา  ก***ทศ"/>
    <s v="อุทัยธานี"/>
    <s v="-"/>
    <s v=""/>
    <s v="31/08/2025 14:40"/>
    <s v="-"/>
    <s v="J&amp;T Express"/>
    <s v="Tiktok"/>
    <s v="tiktok"/>
    <s v=""/>
    <s v="-"/>
    <s v="31/08/2025 14:39"/>
  </r>
  <r>
    <x v="19"/>
    <x v="24"/>
    <n v="66.333333333333329"/>
    <n v="3"/>
    <s v="FSV86"/>
    <n v="229"/>
    <n v="0"/>
    <s v="ร้านที่1"/>
    <s v="น******พ"/>
    <s v="******3 ต.ผางาม ตำบลผางาม อำเภอเวียงชัย จังหวัดเชียงราย 57210"/>
    <s v="57210"/>
    <s v="40"/>
    <s v="31/08/2025 14:38"/>
    <s v="-"/>
    <s v="SPX Express"/>
    <s v="Shopee"/>
    <s v="shopee"/>
    <s v=""/>
    <s v="-"/>
    <s v="31/08/2025 14:38"/>
  </r>
  <r>
    <x v="11"/>
    <x v="13"/>
    <n v="50"/>
    <n v="6"/>
    <s v="FSV85"/>
    <n v="200"/>
    <n v="0"/>
    <s v="ร้านที่2"/>
    <s v="เ***ระไน"/>
    <s v="นครราชสีมา"/>
    <s v="-"/>
    <s v=""/>
    <s v="31/08/2025 14:35"/>
    <s v="-"/>
    <s v="J&amp;T COD"/>
    <s v="Tiktok"/>
    <s v="จ่ายทีหลัง / COD"/>
    <s v=""/>
    <s v="-"/>
    <s v="31/08/2025 14:35"/>
  </r>
  <r>
    <x v="11"/>
    <x v="13"/>
    <n v="33.333333333333336"/>
    <n v="3"/>
    <s v="FSV84"/>
    <n v="100"/>
    <n v="0"/>
    <s v="ร้านที่2"/>
    <s v="อ***  ส***ญโญ"/>
    <s v="นครราชสีมา"/>
    <s v="-"/>
    <s v=""/>
    <s v="31/08/2025 14:35"/>
    <s v="-"/>
    <s v="J&amp;T COD"/>
    <s v="Tiktok"/>
    <s v="จ่ายทีหลัง / COD"/>
    <s v=""/>
    <s v="-"/>
    <s v="31/08/2025 14:35"/>
  </r>
  <r>
    <x v="1"/>
    <x v="1"/>
    <n v="50"/>
    <n v="1"/>
    <s v="FSV83"/>
    <n v="100"/>
    <n v="0"/>
    <s v="ร้านที่2"/>
    <s v="u***5742160860970"/>
    <s v="ชุมพร"/>
    <s v="-"/>
    <s v=""/>
    <s v="31/08/2025 14:31"/>
    <s v="-"/>
    <s v="J&amp;T COD"/>
    <s v="Tiktok"/>
    <s v="จ่ายทีหลัง / COD"/>
    <s v=""/>
    <s v="-"/>
    <s v="31/08/2025 14:31"/>
  </r>
  <r>
    <x v="2"/>
    <x v="2"/>
    <n v="50"/>
    <n v="1"/>
    <s v="FSV83"/>
    <n v="100"/>
    <n v="0"/>
    <s v="ร้านที่2"/>
    <s v="u***5742160860970"/>
    <s v="ชุมพร"/>
    <s v="-"/>
    <s v=""/>
    <s v="31/08/2025 14:31"/>
    <s v="-"/>
    <s v="J&amp;T COD"/>
    <s v="Tiktok"/>
    <s v="จ่ายทีหลัง / COD"/>
    <s v=""/>
    <s v="-"/>
    <s v="31/08/2025 14:31"/>
  </r>
  <r>
    <x v="3"/>
    <x v="3"/>
    <n v="50"/>
    <n v="1"/>
    <s v="FSV83"/>
    <n v="100"/>
    <n v="0"/>
    <s v="ร้านที่2"/>
    <s v="u***5742160860970"/>
    <s v="ชุมพร"/>
    <s v="-"/>
    <s v=""/>
    <s v="31/08/2025 14:31"/>
    <s v="-"/>
    <s v="J&amp;T COD"/>
    <s v="Tiktok"/>
    <s v="จ่ายทีหลัง / COD"/>
    <s v=""/>
    <s v="-"/>
    <s v="31/08/2025 14:31"/>
  </r>
  <r>
    <x v="6"/>
    <x v="25"/>
    <n v="80"/>
    <n v="1"/>
    <s v="FSV81"/>
    <n v="80"/>
    <n v="0"/>
    <s v="ร้านที่1"/>
    <s v="ค******ส"/>
    <s v="******้ง ตำบลแก้ง อำเภอเดชอุดม จังหวัดอุบลราชธานี 34160"/>
    <s v="34160"/>
    <s v="34"/>
    <s v="31/08/2025 14:28"/>
    <s v="-"/>
    <s v="SPX Express"/>
    <s v="Shopee"/>
    <s v="shopee"/>
    <s v=""/>
    <s v="-"/>
    <s v="31/08/2025 14:28"/>
  </r>
  <r>
    <x v="11"/>
    <x v="13"/>
    <n v="33.333333333333336"/>
    <n v="3"/>
    <s v="FSV80"/>
    <n v="135"/>
    <n v="35"/>
    <s v="ร้านที่2"/>
    <s v="ร***ท้ ด***ไม่ได้"/>
    <s v="นนทบุรี"/>
    <s v="-"/>
    <s v=""/>
    <s v="31/08/2025 14:27"/>
    <s v="-"/>
    <s v="Flash Express Thailand COD"/>
    <s v="Tiktok"/>
    <s v="จ่ายทีหลัง / COD"/>
    <s v=""/>
    <s v="-"/>
    <s v="31/08/2025 14:27"/>
  </r>
  <r>
    <x v="11"/>
    <x v="13"/>
    <n v="50"/>
    <n v="6"/>
    <s v="FSV79"/>
    <n v="200"/>
    <n v="0"/>
    <s v="ร้านที่2"/>
    <s v="s***gthongtawang"/>
    <s v="แพร่"/>
    <s v="-"/>
    <s v=""/>
    <s v="31/08/2025 14:27"/>
    <s v="-"/>
    <s v="J&amp;T COD"/>
    <s v="Tiktok"/>
    <s v="จ่ายทีหลัง / COD"/>
    <s v=""/>
    <s v="-"/>
    <s v="31/08/2025 14:27"/>
  </r>
  <r>
    <x v="1"/>
    <x v="1"/>
    <n v="50"/>
    <n v="1"/>
    <s v="FSV78"/>
    <n v="100"/>
    <n v="0"/>
    <s v="ร้านที่2"/>
    <s v="ณ***ิชา ส***อ่อน"/>
    <s v="กรุงเทพฯ"/>
    <s v="-"/>
    <s v=""/>
    <s v="31/08/2025 14:26"/>
    <s v="-"/>
    <s v="J&amp;T COD"/>
    <s v="Tiktok"/>
    <s v="จ่ายทีหลัง / COD"/>
    <s v=""/>
    <s v="-"/>
    <s v="31/08/2025 14:26"/>
  </r>
  <r>
    <x v="2"/>
    <x v="2"/>
    <n v="50"/>
    <n v="1"/>
    <s v="FSV78"/>
    <n v="100"/>
    <n v="0"/>
    <s v="ร้านที่2"/>
    <s v="ณ***ิชา ส***อ่อน"/>
    <s v="กรุงเทพฯ"/>
    <s v="-"/>
    <s v=""/>
    <s v="31/08/2025 14:26"/>
    <s v="-"/>
    <s v="J&amp;T COD"/>
    <s v="Tiktok"/>
    <s v="จ่ายทีหลัง / COD"/>
    <s v=""/>
    <s v="-"/>
    <s v="31/08/2025 14:26"/>
  </r>
  <r>
    <x v="3"/>
    <x v="3"/>
    <n v="50"/>
    <n v="1"/>
    <s v="FSV78"/>
    <n v="100"/>
    <n v="0"/>
    <s v="ร้านที่2"/>
    <s v="ณ***ิชา ส***อ่อน"/>
    <s v="กรุงเทพฯ"/>
    <s v="-"/>
    <s v=""/>
    <s v="31/08/2025 14:26"/>
    <s v="-"/>
    <s v="J&amp;T COD"/>
    <s v="Tiktok"/>
    <s v="จ่ายทีหลัง / COD"/>
    <s v=""/>
    <s v="-"/>
    <s v="31/08/2025 14:26"/>
  </r>
  <r>
    <x v="5"/>
    <x v="15"/>
    <n v="27.5"/>
    <n v="4"/>
    <s v="FSV77"/>
    <n v="156"/>
    <n v="0"/>
    <s v="ร้านที่1"/>
    <s v="น******์"/>
    <s v="******กลี้ยง ตำบลนาพึง อำเภอนาแห้ว จังหวัดเลย 42170"/>
    <s v="42170"/>
    <s v="76"/>
    <s v="31/08/2025 14:55"/>
    <s v="-"/>
    <s v="Flash Express"/>
    <s v="Shopee"/>
    <s v="shopee"/>
    <s v=""/>
    <s v="-"/>
    <s v="31/08/2025 14:25"/>
  </r>
  <r>
    <x v="11"/>
    <x v="13"/>
    <n v="33.333333333333336"/>
    <n v="6"/>
    <s v="FSV76"/>
    <n v="200"/>
    <n v="0"/>
    <s v="ร้านที่2"/>
    <s v="โ*** ช***ชาตรี"/>
    <s v="ปทุมธานี"/>
    <s v="-"/>
    <s v=""/>
    <s v="31/08/2025 14:23"/>
    <s v="-"/>
    <s v="Flash Express Thailand"/>
    <s v="Tiktok"/>
    <s v="tiktok"/>
    <s v=""/>
    <s v="-"/>
    <s v="31/08/2025 14:23"/>
  </r>
  <r>
    <x v="12"/>
    <x v="18"/>
    <n v="139"/>
    <n v="2"/>
    <s v="FSV75"/>
    <n v="215"/>
    <n v="0"/>
    <s v="ร้านที่10"/>
    <s v="พิมพ์เพชร คำชมภู"/>
    <s v="77/19 ถ.ยุทธศาสตร์_x000a_บ.สามแยกเมืองใหม่_x000a_ต.เขมราฐ อ.เขมราฐ_x000a_จ.อุบลราชธานี 34170"/>
    <s v="34170"/>
    <s v="0932649822"/>
    <s v="31/08/2025 14:21"/>
    <s v="raweewan5499@gmail.com"/>
    <s v="EMS COD"/>
    <s v="facebook"/>
    <s v="กสิกร"/>
    <s v=""/>
    <s v="-"/>
    <s v="31/08/2025 14:21"/>
  </r>
  <r>
    <x v="11"/>
    <x v="13"/>
    <n v="50"/>
    <n v="12"/>
    <s v="FSV74"/>
    <n v="400"/>
    <n v="0"/>
    <s v="ร้านที่2"/>
    <s v="ภ***านันทณ์"/>
    <s v="นครศรีธรรมราช"/>
    <s v="-"/>
    <s v=""/>
    <s v="31/08/2025 14:21"/>
    <s v="-"/>
    <s v="J&amp;T COD"/>
    <s v="Tiktok"/>
    <s v="จ่ายทีหลัง / COD"/>
    <s v=""/>
    <s v="-"/>
    <s v="31/08/2025 14:21"/>
  </r>
  <r>
    <x v="13"/>
    <x v="16"/>
    <n v="139"/>
    <n v="1"/>
    <s v="FSV73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31/08/2025 14:21"/>
    <s v="raweewan5499@gmail.com"/>
    <s v="EMS COD"/>
    <s v="facebook"/>
    <s v="กสิกร"/>
    <s v=""/>
    <s v="-"/>
    <s v="31/08/2025 14:21"/>
  </r>
  <r>
    <x v="12"/>
    <x v="18"/>
    <n v="139"/>
    <n v="1"/>
    <s v="FSV73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31/08/2025 14:21"/>
    <s v="raweewan5499@gmail.com"/>
    <s v="EMS COD"/>
    <s v="facebook"/>
    <s v="กสิกร"/>
    <s v=""/>
    <s v="-"/>
    <s v="31/08/2025 14:21"/>
  </r>
  <r>
    <x v="1"/>
    <x v="1"/>
    <n v="50"/>
    <n v="1"/>
    <s v="FSV72"/>
    <n v="100"/>
    <n v="0"/>
    <s v="ร้านที่2"/>
    <s v="ส***รษา  ส***รินทร์"/>
    <s v="เชียงใหม่"/>
    <s v="-"/>
    <s v=""/>
    <s v="31/08/2025 14:19"/>
    <s v="-"/>
    <s v="J&amp;T COD"/>
    <s v="Tiktok"/>
    <s v="จ่ายทีหลัง / COD"/>
    <s v=""/>
    <s v="-"/>
    <s v="31/08/2025 14:19"/>
  </r>
  <r>
    <x v="2"/>
    <x v="2"/>
    <n v="50"/>
    <n v="1"/>
    <s v="FSV72"/>
    <n v="100"/>
    <n v="0"/>
    <s v="ร้านที่2"/>
    <s v="ส***รษา  ส***รินทร์"/>
    <s v="เชียงใหม่"/>
    <s v="-"/>
    <s v=""/>
    <s v="31/08/2025 14:19"/>
    <s v="-"/>
    <s v="J&amp;T COD"/>
    <s v="Tiktok"/>
    <s v="จ่ายทีหลัง / COD"/>
    <s v=""/>
    <s v="-"/>
    <s v="31/08/2025 14:19"/>
  </r>
  <r>
    <x v="3"/>
    <x v="3"/>
    <n v="50"/>
    <n v="1"/>
    <s v="FSV72"/>
    <n v="100"/>
    <n v="0"/>
    <s v="ร้านที่2"/>
    <s v="ส***รษา  ส***รินทร์"/>
    <s v="เชียงใหม่"/>
    <s v="-"/>
    <s v=""/>
    <s v="31/08/2025 14:19"/>
    <s v="-"/>
    <s v="J&amp;T COD"/>
    <s v="Tiktok"/>
    <s v="จ่ายทีหลัง / COD"/>
    <s v=""/>
    <s v="-"/>
    <s v="31/08/2025 14:19"/>
  </r>
  <r>
    <x v="12"/>
    <x v="18"/>
    <n v="139"/>
    <n v="1"/>
    <s v="FSV71"/>
    <n v="215"/>
    <n v="0"/>
    <s v="ร้านที่10"/>
    <s v="นางอนงค์ คำดวง"/>
    <s v="บ้านกระบกหวานหมู่2_x000a_ต.ทุ่งพระยาอ.สนามชัยเขตจ.ฉะเชิงเทรา 24160"/>
    <s v="24160"/>
    <s v="0840795618"/>
    <s v="31/08/2025 14:20"/>
    <s v="raweewan5499@gmail.com"/>
    <s v="EMS COD"/>
    <s v="facebook"/>
    <s v="กสิกร"/>
    <s v=""/>
    <s v="-"/>
    <s v="31/08/2025 14:19"/>
  </r>
  <r>
    <x v="14"/>
    <x v="19"/>
    <n v="139"/>
    <n v="1"/>
    <s v="FSV71"/>
    <n v="215"/>
    <n v="0"/>
    <s v="ร้านที่10"/>
    <s v="นางอนงค์ คำดวง"/>
    <s v="บ้านกระบกหวานหมู่2_x000a_ต.ทุ่งพระยาอ.สนามชัยเขตจ.ฉะเชิงเทรา 24160"/>
    <s v="24160"/>
    <s v="0840795618"/>
    <s v="31/08/2025 14:20"/>
    <s v="raweewan5499@gmail.com"/>
    <s v="EMS COD"/>
    <s v="facebook"/>
    <s v="กสิกร"/>
    <s v=""/>
    <s v="-"/>
    <s v="31/08/2025 14:19"/>
  </r>
  <r>
    <x v="6"/>
    <x v="6"/>
    <n v="120"/>
    <n v="1"/>
    <s v="FSV70"/>
    <n v="180"/>
    <n v="0"/>
    <s v="ร้านที่2"/>
    <s v="พ***ิภา ร***ันธ์"/>
    <s v="ขอนแก่น"/>
    <s v="-"/>
    <s v=""/>
    <s v="31/08/2025 14:19"/>
    <s v="-"/>
    <s v="J&amp;T Express"/>
    <s v="Tiktok"/>
    <s v="tiktok"/>
    <s v=""/>
    <s v="-"/>
    <s v="31/08/2025 14:18"/>
  </r>
  <r>
    <x v="4"/>
    <x v="4"/>
    <n v="120"/>
    <n v="1"/>
    <s v="FSV70"/>
    <n v="180"/>
    <n v="0"/>
    <s v="ร้านที่2"/>
    <s v="พ***ิภา ร***ันธ์"/>
    <s v="ขอนแก่น"/>
    <s v="-"/>
    <s v=""/>
    <s v="31/08/2025 14:19"/>
    <s v="-"/>
    <s v="J&amp;T Express"/>
    <s v="Tiktok"/>
    <s v="tiktok"/>
    <s v=""/>
    <s v="-"/>
    <s v="31/08/2025 14:18"/>
  </r>
  <r>
    <x v="1"/>
    <x v="1"/>
    <n v="50"/>
    <n v="1"/>
    <s v="FSV69"/>
    <n v="280"/>
    <n v="0"/>
    <s v="ร้านที่2"/>
    <s v="น** ส***ศ ฤ***เดช"/>
    <s v="ขอนแก่น"/>
    <s v="-"/>
    <s v=""/>
    <s v="31/08/2025 14:18"/>
    <s v="-"/>
    <s v="J&amp;T COD"/>
    <s v="Tiktok"/>
    <s v="จ่ายทีหลัง / COD"/>
    <s v=""/>
    <s v="-"/>
    <s v="31/08/2025 14:18"/>
  </r>
  <r>
    <x v="2"/>
    <x v="2"/>
    <n v="50"/>
    <n v="1"/>
    <s v="FSV69"/>
    <n v="280"/>
    <n v="0"/>
    <s v="ร้านที่2"/>
    <s v="น** ส***ศ ฤ***เดช"/>
    <s v="ขอนแก่น"/>
    <s v="-"/>
    <s v=""/>
    <s v="31/08/2025 14:18"/>
    <s v="-"/>
    <s v="J&amp;T COD"/>
    <s v="Tiktok"/>
    <s v="จ่ายทีหลัง / COD"/>
    <s v=""/>
    <s v="-"/>
    <s v="31/08/2025 14:18"/>
  </r>
  <r>
    <x v="3"/>
    <x v="3"/>
    <n v="50"/>
    <n v="1"/>
    <s v="FSV69"/>
    <n v="280"/>
    <n v="0"/>
    <s v="ร้านที่2"/>
    <s v="น** ส***ศ ฤ***เดช"/>
    <s v="ขอนแก่น"/>
    <s v="-"/>
    <s v=""/>
    <s v="31/08/2025 14:18"/>
    <s v="-"/>
    <s v="J&amp;T COD"/>
    <s v="Tiktok"/>
    <s v="จ่ายทีหลัง / COD"/>
    <s v=""/>
    <s v="-"/>
    <s v="31/08/2025 14:18"/>
  </r>
  <r>
    <x v="4"/>
    <x v="4"/>
    <n v="120"/>
    <n v="2"/>
    <s v="FSV69"/>
    <n v="280"/>
    <n v="0"/>
    <s v="ร้านที่2"/>
    <s v="น** ส***ศ ฤ***เดช"/>
    <s v="ขอนแก่น"/>
    <s v="-"/>
    <s v=""/>
    <s v="31/08/2025 14:18"/>
    <s v="-"/>
    <s v="J&amp;T COD"/>
    <s v="Tiktok"/>
    <s v="จ่ายทีหลัง / COD"/>
    <s v=""/>
    <s v="-"/>
    <s v="31/08/2025 14:18"/>
  </r>
  <r>
    <x v="1"/>
    <x v="1"/>
    <n v="50"/>
    <n v="2"/>
    <s v="FSV68"/>
    <n v="200"/>
    <n v="0"/>
    <s v="ร้านที่2"/>
    <s v="เ***นี น***จันทร์"/>
    <s v="ฉะเชิงเทรา"/>
    <s v="-"/>
    <s v=""/>
    <s v="31/08/2025 14:18"/>
    <s v="-"/>
    <s v="J&amp;T COD"/>
    <s v="Tiktok"/>
    <s v="จ่ายทีหลัง / COD"/>
    <s v=""/>
    <s v="-"/>
    <s v="31/08/2025 14:18"/>
  </r>
  <r>
    <x v="2"/>
    <x v="2"/>
    <n v="50"/>
    <n v="2"/>
    <s v="FSV68"/>
    <n v="200"/>
    <n v="0"/>
    <s v="ร้านที่2"/>
    <s v="เ***นี น***จันทร์"/>
    <s v="ฉะเชิงเทรา"/>
    <s v="-"/>
    <s v=""/>
    <s v="31/08/2025 14:18"/>
    <s v="-"/>
    <s v="J&amp;T COD"/>
    <s v="Tiktok"/>
    <s v="จ่ายทีหลัง / COD"/>
    <s v=""/>
    <s v="-"/>
    <s v="31/08/2025 14:18"/>
  </r>
  <r>
    <x v="3"/>
    <x v="3"/>
    <n v="50"/>
    <n v="2"/>
    <s v="FSV68"/>
    <n v="200"/>
    <n v="0"/>
    <s v="ร้านที่2"/>
    <s v="เ***นี น***จันทร์"/>
    <s v="ฉะเชิงเทรา"/>
    <s v="-"/>
    <s v=""/>
    <s v="31/08/2025 14:18"/>
    <s v="-"/>
    <s v="J&amp;T COD"/>
    <s v="Tiktok"/>
    <s v="จ่ายทีหลัง / COD"/>
    <s v=""/>
    <s v="-"/>
    <s v="31/08/2025 14:18"/>
  </r>
  <r>
    <x v="20"/>
    <x v="26"/>
    <n v="12"/>
    <n v="10"/>
    <s v="FSV67"/>
    <n v="123"/>
    <n v="0"/>
    <s v="ร้านที่1"/>
    <s v="เ******า"/>
    <s v="******ตำบล หาดคำ    ประเทศไทย ตำบลในเมือง อำเภอเมืองหนองคาย จังหวัดหนองคาย 43000"/>
    <s v="43000"/>
    <s v="47"/>
    <s v="31/08/2025 14:16"/>
    <s v="-"/>
    <s v="SPX Express"/>
    <s v="Shopee"/>
    <s v="shopee"/>
    <s v=""/>
    <s v="-"/>
    <s v="31/08/2025 14:16"/>
  </r>
  <r>
    <x v="11"/>
    <x v="13"/>
    <n v="50"/>
    <n v="6"/>
    <s v="FSV66"/>
    <n v="208"/>
    <n v="8"/>
    <s v="ร้านที่2"/>
    <s v="ป***าร ร***งค์"/>
    <s v="ตาก"/>
    <s v="-"/>
    <s v=""/>
    <s v="31/08/2025 14:14"/>
    <s v="-"/>
    <s v="J&amp;T COD"/>
    <s v="Tiktok"/>
    <s v="จ่ายทีหลัง / COD"/>
    <s v=""/>
    <s v="-"/>
    <s v="31/08/2025 14:16"/>
  </r>
  <r>
    <x v="4"/>
    <x v="4"/>
    <n v="70.5"/>
    <n v="2"/>
    <s v="FSV65"/>
    <n v="133"/>
    <n v="0"/>
    <s v="ร้านที่1"/>
    <s v="พ******ร"/>
    <s v="******ฟมิลี่เพลส) ถ.พุทธมณฑลสาย 2 แขวงศาลาธรรมสพน์ เขตทวีวัฒนา จังหวัดกรุงเทพมหานคร 10170"/>
    <s v="10170"/>
    <s v="76"/>
    <s v="31/08/2025 14:14"/>
    <s v="-"/>
    <s v="SPX Express"/>
    <s v="Shopee"/>
    <s v="shopee"/>
    <s v=""/>
    <s v="-"/>
    <s v="31/08/2025 14:14"/>
  </r>
  <r>
    <x v="11"/>
    <x v="13"/>
    <n v="50"/>
    <n v="6"/>
    <s v="FSV64"/>
    <n v="238"/>
    <n v="38"/>
    <s v="ร้านที่2"/>
    <s v="ว***า บ***ัตน"/>
    <s v="Ranong"/>
    <s v="-"/>
    <s v=""/>
    <s v="31/08/2025 14:08"/>
    <s v="-"/>
    <s v="J&amp;T COD"/>
    <s v="Tiktok"/>
    <s v="จ่ายทีหลัง / COD"/>
    <s v=""/>
    <s v="-"/>
    <s v="31/08/2025 14:14"/>
  </r>
  <r>
    <x v="1"/>
    <x v="1"/>
    <n v="50"/>
    <n v="1"/>
    <s v="FSV63"/>
    <n v="100"/>
    <n v="0"/>
    <s v="ร้านที่2"/>
    <s v="บ* ส***สตา"/>
    <s v="สงขลา"/>
    <s v="-"/>
    <s v=""/>
    <s v="31/08/2025 14:06"/>
    <s v="-"/>
    <s v="J&amp;T COD"/>
    <s v="Tiktok"/>
    <s v="จ่ายทีหลัง / COD"/>
    <s v="วนิลา2 ใบเตย1"/>
    <s v="-"/>
    <s v="31/08/2025 14:11"/>
  </r>
  <r>
    <x v="2"/>
    <x v="2"/>
    <n v="50"/>
    <n v="1"/>
    <s v="FSV63"/>
    <n v="100"/>
    <n v="0"/>
    <s v="ร้านที่2"/>
    <s v="บ* ส***สตา"/>
    <s v="สงขลา"/>
    <s v="-"/>
    <s v=""/>
    <s v="31/08/2025 14:06"/>
    <s v="-"/>
    <s v="J&amp;T COD"/>
    <s v="Tiktok"/>
    <s v="จ่ายทีหลัง / COD"/>
    <s v="วนิลา2 ใบเตย1"/>
    <s v="-"/>
    <s v="31/08/2025 14:11"/>
  </r>
  <r>
    <x v="3"/>
    <x v="3"/>
    <n v="50"/>
    <n v="1"/>
    <s v="FSV63"/>
    <n v="100"/>
    <n v="0"/>
    <s v="ร้านที่2"/>
    <s v="บ* ส***สตา"/>
    <s v="สงขลา"/>
    <s v="-"/>
    <s v=""/>
    <s v="31/08/2025 14:06"/>
    <s v="-"/>
    <s v="J&amp;T COD"/>
    <s v="Tiktok"/>
    <s v="จ่ายทีหลัง / COD"/>
    <s v="วนิลา2 ใบเตย1"/>
    <s v="-"/>
    <s v="31/08/2025 14:11"/>
  </r>
  <r>
    <x v="11"/>
    <x v="13"/>
    <n v="33.333333333333336"/>
    <n v="3"/>
    <s v="FSV62"/>
    <n v="100"/>
    <n v="0"/>
    <s v="ร้านที่2"/>
    <s v="ส** ห***อง"/>
    <s v="สระแก้ว"/>
    <s v="-"/>
    <s v=""/>
    <s v="31/08/2025 14:02"/>
    <s v="-"/>
    <s v="J&amp;T COD"/>
    <s v="Tiktok"/>
    <s v="จ่ายทีหลัง / COD"/>
    <s v=""/>
    <s v="-"/>
    <s v="31/08/2025 14:02"/>
  </r>
  <r>
    <x v="1"/>
    <x v="1"/>
    <n v="50"/>
    <n v="1"/>
    <s v="FSV61"/>
    <n v="100"/>
    <n v="0"/>
    <s v="ร้านที่2"/>
    <s v="ว***นันท์"/>
    <s v="เชียงใหม่"/>
    <s v="-"/>
    <s v=""/>
    <s v="31/08/2025 14:02"/>
    <s v="-"/>
    <s v="J&amp;T Express"/>
    <s v="Tiktok"/>
    <s v="tiktok"/>
    <s v=""/>
    <s v="-"/>
    <s v="31/08/2025 14:02"/>
  </r>
  <r>
    <x v="2"/>
    <x v="2"/>
    <n v="50"/>
    <n v="1"/>
    <s v="FSV61"/>
    <n v="100"/>
    <n v="0"/>
    <s v="ร้านที่2"/>
    <s v="ว***นันท์"/>
    <s v="เชียงใหม่"/>
    <s v="-"/>
    <s v=""/>
    <s v="31/08/2025 14:02"/>
    <s v="-"/>
    <s v="J&amp;T Express"/>
    <s v="Tiktok"/>
    <s v="tiktok"/>
    <s v=""/>
    <s v="-"/>
    <s v="31/08/2025 14:02"/>
  </r>
  <r>
    <x v="3"/>
    <x v="3"/>
    <n v="50"/>
    <n v="1"/>
    <s v="FSV61"/>
    <n v="100"/>
    <n v="0"/>
    <s v="ร้านที่2"/>
    <s v="ว***นันท์"/>
    <s v="เชียงใหม่"/>
    <s v="-"/>
    <s v=""/>
    <s v="31/08/2025 14:02"/>
    <s v="-"/>
    <s v="J&amp;T Express"/>
    <s v="Tiktok"/>
    <s v="tiktok"/>
    <s v=""/>
    <s v="-"/>
    <s v="31/08/2025 14:02"/>
  </r>
  <r>
    <x v="1"/>
    <x v="1"/>
    <n v="50"/>
    <n v="1"/>
    <s v="FSV60"/>
    <n v="100"/>
    <n v="0"/>
    <s v="ร้านที่2"/>
    <s v="อ***ร    โ***วุฒิคุณ"/>
    <s v="กรุงเทพฯ"/>
    <s v="-"/>
    <s v=""/>
    <s v="31/08/2025 14:01"/>
    <s v="-"/>
    <s v="J&amp;T Express"/>
    <s v="Tiktok"/>
    <s v="tiktok"/>
    <s v=""/>
    <s v="-"/>
    <s v="31/08/2025 14:01"/>
  </r>
  <r>
    <x v="2"/>
    <x v="2"/>
    <n v="50"/>
    <n v="1"/>
    <s v="FSV60"/>
    <n v="100"/>
    <n v="0"/>
    <s v="ร้านที่2"/>
    <s v="อ***ร    โ***วุฒิคุณ"/>
    <s v="กรุงเทพฯ"/>
    <s v="-"/>
    <s v=""/>
    <s v="31/08/2025 14:01"/>
    <s v="-"/>
    <s v="J&amp;T Express"/>
    <s v="Tiktok"/>
    <s v="tiktok"/>
    <s v=""/>
    <s v="-"/>
    <s v="31/08/2025 14:01"/>
  </r>
  <r>
    <x v="3"/>
    <x v="3"/>
    <n v="50"/>
    <n v="1"/>
    <s v="FSV60"/>
    <n v="100"/>
    <n v="0"/>
    <s v="ร้านที่2"/>
    <s v="อ***ร    โ***วุฒิคุณ"/>
    <s v="กรุงเทพฯ"/>
    <s v="-"/>
    <s v=""/>
    <s v="31/08/2025 14:01"/>
    <s v="-"/>
    <s v="J&amp;T Express"/>
    <s v="Tiktok"/>
    <s v="tiktok"/>
    <s v=""/>
    <s v="-"/>
    <s v="31/08/2025 14:01"/>
  </r>
  <r>
    <x v="7"/>
    <x v="8"/>
    <n v="66.666666666666671"/>
    <n v="6"/>
    <s v="FSV59"/>
    <n v="200"/>
    <n v="0"/>
    <s v="ร้านที่2"/>
    <s v="ส***ฐตา เ***มบุญ"/>
    <s v="ลพบุรี"/>
    <s v="-"/>
    <s v=""/>
    <s v="31/08/2025 13:59"/>
    <s v="-"/>
    <s v="J&amp;T COD"/>
    <s v="Tiktok"/>
    <s v="จ่ายทีหลัง / COD"/>
    <s v=""/>
    <s v="-"/>
    <s v="31/08/2025 13:59"/>
  </r>
  <r>
    <x v="6"/>
    <x v="25"/>
    <n v="90"/>
    <n v="2"/>
    <s v="FSV58"/>
    <n v="159"/>
    <n v="7"/>
    <s v="ร้านที่8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936055564"/>
    <s v="31/08/2025 13:59"/>
    <s v="-"/>
    <s v="Kerry_dropoff"/>
    <s v="Lazada"/>
    <s v="lazada"/>
    <s v=""/>
    <s v="-"/>
    <s v="31/08/2025 13:59"/>
  </r>
  <r>
    <x v="11"/>
    <x v="13"/>
    <n v="50"/>
    <n v="6"/>
    <s v="FSV56"/>
    <n v="200"/>
    <n v="0"/>
    <s v="ร้านที่2"/>
    <s v="ส***ล บ***นันต์"/>
    <s v="ระยอง"/>
    <s v="-"/>
    <s v=""/>
    <s v="31/08/2025 13:52"/>
    <s v="-"/>
    <s v="J&amp;T Express"/>
    <s v="Tiktok"/>
    <s v="tiktok"/>
    <s v=""/>
    <s v="-"/>
    <s v="31/08/2025 13:52"/>
  </r>
  <r>
    <x v="1"/>
    <x v="1"/>
    <n v="50"/>
    <n v="1"/>
    <s v="FSV55"/>
    <n v="100"/>
    <n v="0"/>
    <s v="ร้านที่2"/>
    <s v="ช***สา"/>
    <s v="นครศรีธรรมราช"/>
    <s v="-"/>
    <s v=""/>
    <s v="31/08/2025 13:52"/>
    <s v="-"/>
    <s v="J&amp;T COD"/>
    <s v="Tiktok"/>
    <s v="จ่ายทีหลัง / COD"/>
    <s v=""/>
    <s v="-"/>
    <s v="31/08/2025 13:52"/>
  </r>
  <r>
    <x v="2"/>
    <x v="2"/>
    <n v="50"/>
    <n v="1"/>
    <s v="FSV55"/>
    <n v="100"/>
    <n v="0"/>
    <s v="ร้านที่2"/>
    <s v="ช***สา"/>
    <s v="นครศรีธรรมราช"/>
    <s v="-"/>
    <s v=""/>
    <s v="31/08/2025 13:52"/>
    <s v="-"/>
    <s v="J&amp;T COD"/>
    <s v="Tiktok"/>
    <s v="จ่ายทีหลัง / COD"/>
    <s v=""/>
    <s v="-"/>
    <s v="31/08/2025 13:52"/>
  </r>
  <r>
    <x v="3"/>
    <x v="3"/>
    <n v="50"/>
    <n v="1"/>
    <s v="FSV55"/>
    <n v="100"/>
    <n v="0"/>
    <s v="ร้านที่2"/>
    <s v="ช***สา"/>
    <s v="นครศรีธรรมราช"/>
    <s v="-"/>
    <s v=""/>
    <s v="31/08/2025 13:52"/>
    <s v="-"/>
    <s v="J&amp;T COD"/>
    <s v="Tiktok"/>
    <s v="จ่ายทีหลัง / COD"/>
    <s v=""/>
    <s v="-"/>
    <s v="31/08/2025 13:52"/>
  </r>
  <r>
    <x v="11"/>
    <x v="13"/>
    <n v="50"/>
    <n v="6"/>
    <s v="FSV54"/>
    <n v="200"/>
    <n v="0"/>
    <s v="ร้านที่2"/>
    <s v="ส***พร อ***อียด"/>
    <s v="สงขลา"/>
    <s v="-"/>
    <s v=""/>
    <s v="31/08/2025 13:49"/>
    <s v="-"/>
    <s v="J&amp;T COD"/>
    <s v="Tiktok"/>
    <s v="จ่ายทีหลัง / COD"/>
    <s v=""/>
    <s v="-"/>
    <s v="31/08/2025 13:49"/>
  </r>
  <r>
    <x v="11"/>
    <x v="13"/>
    <n v="50"/>
    <n v="6"/>
    <s v="FSV53"/>
    <n v="195"/>
    <n v="0"/>
    <s v="ร้านที่2"/>
    <s v="จ***ฐถนา ถ***ล"/>
    <s v="เพชรบูรณ์"/>
    <s v="-"/>
    <s v=""/>
    <s v="31/08/2025 13:43"/>
    <s v="-"/>
    <s v="J&amp;T COD"/>
    <s v="Tiktok"/>
    <s v="จ่ายทีหลัง / COD"/>
    <s v=""/>
    <s v="-"/>
    <s v="31/08/2025 13:44"/>
  </r>
  <r>
    <x v="11"/>
    <x v="13"/>
    <n v="50"/>
    <n v="6"/>
    <s v="FSV52"/>
    <n v="200"/>
    <n v="0"/>
    <s v="ร้านที่2"/>
    <s v="ช***าณิณ  อ***ะ"/>
    <s v="ขอนแก่น"/>
    <s v="-"/>
    <s v=""/>
    <s v="31/08/2025 13:41"/>
    <s v="-"/>
    <s v="J&amp;T COD"/>
    <s v="Tiktok"/>
    <s v="จ่ายทีหลัง / COD"/>
    <s v=""/>
    <s v="-"/>
    <s v="31/08/2025 13:41"/>
  </r>
  <r>
    <x v="1"/>
    <x v="1"/>
    <n v="50"/>
    <n v="1"/>
    <s v="FSV51"/>
    <n v="138"/>
    <n v="38"/>
    <s v="ร้านที่2"/>
    <s v="จ***วรรณ จ***ะศร"/>
    <s v="ขอนแก่น"/>
    <s v="-"/>
    <s v=""/>
    <s v="31/08/2025 13:40"/>
    <s v="-"/>
    <s v="J&amp;T COD"/>
    <s v="Tiktok"/>
    <s v="จ่ายทีหลัง / COD"/>
    <s v=""/>
    <s v="-"/>
    <s v="31/08/2025 13:40"/>
  </r>
  <r>
    <x v="2"/>
    <x v="2"/>
    <n v="50"/>
    <n v="1"/>
    <s v="FSV51"/>
    <n v="138"/>
    <n v="38"/>
    <s v="ร้านที่2"/>
    <s v="จ***วรรณ จ***ะศร"/>
    <s v="ขอนแก่น"/>
    <s v="-"/>
    <s v=""/>
    <s v="31/08/2025 13:40"/>
    <s v="-"/>
    <s v="J&amp;T COD"/>
    <s v="Tiktok"/>
    <s v="จ่ายทีหลัง / COD"/>
    <s v=""/>
    <s v="-"/>
    <s v="31/08/2025 13:40"/>
  </r>
  <r>
    <x v="3"/>
    <x v="3"/>
    <n v="50"/>
    <n v="1"/>
    <s v="FSV51"/>
    <n v="138"/>
    <n v="38"/>
    <s v="ร้านที่2"/>
    <s v="จ***วรรณ จ***ะศร"/>
    <s v="ขอนแก่น"/>
    <s v="-"/>
    <s v=""/>
    <s v="31/08/2025 13:40"/>
    <s v="-"/>
    <s v="J&amp;T COD"/>
    <s v="Tiktok"/>
    <s v="จ่ายทีหลัง / COD"/>
    <s v=""/>
    <s v="-"/>
    <s v="31/08/2025 13:40"/>
  </r>
  <r>
    <x v="4"/>
    <x v="4"/>
    <n v="78.5"/>
    <n v="2"/>
    <s v="FSV50"/>
    <n v="149"/>
    <n v="0"/>
    <s v="ร้านที่1"/>
    <s v="ส******์"/>
    <s v="******ขาย้อย, อำเภอเขาย้อย ตำบลเขาย้อย อำเภอเขาย้อย จังหวัดเพชรบุรี 76140"/>
    <s v="76140"/>
    <s v="43"/>
    <s v="31/08/2025 14:14"/>
    <s v="-"/>
    <s v="SPX Express"/>
    <s v="Shopee"/>
    <s v="shopee"/>
    <s v=""/>
    <s v="-"/>
    <s v="31/08/2025 13:39"/>
  </r>
  <r>
    <x v="1"/>
    <x v="1"/>
    <n v="50"/>
    <n v="1"/>
    <s v="FSV48"/>
    <n v="100"/>
    <n v="0"/>
    <s v="ร้านที่2"/>
    <s v="น***ี"/>
    <s v="นครปฐม"/>
    <s v="-"/>
    <s v=""/>
    <s v="31/08/2025 13:35"/>
    <s v="-"/>
    <s v="J&amp;T COD"/>
    <s v="Tiktok"/>
    <s v="จ่ายทีหลัง / COD"/>
    <s v=""/>
    <s v="-"/>
    <s v="31/08/2025 13:35"/>
  </r>
  <r>
    <x v="2"/>
    <x v="2"/>
    <n v="50"/>
    <n v="1"/>
    <s v="FSV48"/>
    <n v="100"/>
    <n v="0"/>
    <s v="ร้านที่2"/>
    <s v="น***ี"/>
    <s v="นครปฐม"/>
    <s v="-"/>
    <s v=""/>
    <s v="31/08/2025 13:35"/>
    <s v="-"/>
    <s v="J&amp;T COD"/>
    <s v="Tiktok"/>
    <s v="จ่ายทีหลัง / COD"/>
    <s v=""/>
    <s v="-"/>
    <s v="31/08/2025 13:35"/>
  </r>
  <r>
    <x v="3"/>
    <x v="3"/>
    <n v="50"/>
    <n v="1"/>
    <s v="FSV48"/>
    <n v="100"/>
    <n v="0"/>
    <s v="ร้านที่2"/>
    <s v="น***ี"/>
    <s v="นครปฐม"/>
    <s v="-"/>
    <s v=""/>
    <s v="31/08/2025 13:35"/>
    <s v="-"/>
    <s v="J&amp;T COD"/>
    <s v="Tiktok"/>
    <s v="จ่ายทีหลัง / COD"/>
    <s v=""/>
    <s v="-"/>
    <s v="31/08/2025 13:35"/>
  </r>
  <r>
    <x v="1"/>
    <x v="1"/>
    <n v="50"/>
    <n v="2"/>
    <s v="FSV47"/>
    <n v="200"/>
    <n v="0"/>
    <s v="ร้านที่2"/>
    <s v="น** ม***ันต์ บ***ระดับ"/>
    <s v="อุดรธานี"/>
    <s v="-"/>
    <s v=""/>
    <s v="31/08/2025 13:35"/>
    <s v="-"/>
    <s v="J&amp;T Express"/>
    <s v="Tiktok"/>
    <s v="tiktok"/>
    <s v=""/>
    <s v="-"/>
    <s v="31/08/2025 13:34"/>
  </r>
  <r>
    <x v="2"/>
    <x v="2"/>
    <n v="50"/>
    <n v="2"/>
    <s v="FSV47"/>
    <n v="200"/>
    <n v="0"/>
    <s v="ร้านที่2"/>
    <s v="น** ม***ันต์ บ***ระดับ"/>
    <s v="อุดรธานี"/>
    <s v="-"/>
    <s v=""/>
    <s v="31/08/2025 13:35"/>
    <s v="-"/>
    <s v="J&amp;T Express"/>
    <s v="Tiktok"/>
    <s v="tiktok"/>
    <s v=""/>
    <s v="-"/>
    <s v="31/08/2025 13:34"/>
  </r>
  <r>
    <x v="3"/>
    <x v="3"/>
    <n v="50"/>
    <n v="2"/>
    <s v="FSV47"/>
    <n v="200"/>
    <n v="0"/>
    <s v="ร้านที่2"/>
    <s v="น** ม***ันต์ บ***ระดับ"/>
    <s v="อุดรธานี"/>
    <s v="-"/>
    <s v=""/>
    <s v="31/08/2025 13:35"/>
    <s v="-"/>
    <s v="J&amp;T Express"/>
    <s v="Tiktok"/>
    <s v="tiktok"/>
    <s v=""/>
    <s v="-"/>
    <s v="31/08/2025 13:34"/>
  </r>
  <r>
    <x v="1"/>
    <x v="1"/>
    <n v="50"/>
    <n v="2"/>
    <s v="FSV45"/>
    <n v="200"/>
    <n v="0"/>
    <s v="ร้านที่2"/>
    <s v="น***น เ***บุญมา"/>
    <s v="อ่างทอง"/>
    <s v="-"/>
    <s v=""/>
    <s v="31/08/2025 13:32"/>
    <s v="-"/>
    <s v="J&amp;T COD"/>
    <s v="Tiktok"/>
    <s v="จ่ายทีหลัง / COD"/>
    <s v=""/>
    <s v="-"/>
    <s v="31/08/2025 13:32"/>
  </r>
  <r>
    <x v="2"/>
    <x v="2"/>
    <n v="50"/>
    <n v="2"/>
    <s v="FSV45"/>
    <n v="200"/>
    <n v="0"/>
    <s v="ร้านที่2"/>
    <s v="น***น เ***บุญมา"/>
    <s v="อ่างทอง"/>
    <s v="-"/>
    <s v=""/>
    <s v="31/08/2025 13:32"/>
    <s v="-"/>
    <s v="J&amp;T COD"/>
    <s v="Tiktok"/>
    <s v="จ่ายทีหลัง / COD"/>
    <s v=""/>
    <s v="-"/>
    <s v="31/08/2025 13:32"/>
  </r>
  <r>
    <x v="3"/>
    <x v="3"/>
    <n v="50"/>
    <n v="2"/>
    <s v="FSV45"/>
    <n v="200"/>
    <n v="0"/>
    <s v="ร้านที่2"/>
    <s v="น***น เ***บุญมา"/>
    <s v="อ่างทอง"/>
    <s v="-"/>
    <s v=""/>
    <s v="31/08/2025 13:32"/>
    <s v="-"/>
    <s v="J&amp;T COD"/>
    <s v="Tiktok"/>
    <s v="จ่ายทีหลัง / COD"/>
    <s v=""/>
    <s v="-"/>
    <s v="31/08/2025 13:32"/>
  </r>
  <r>
    <x v="1"/>
    <x v="1"/>
    <n v="50"/>
    <n v="1"/>
    <s v="FSV44"/>
    <n v="100"/>
    <n v="0"/>
    <s v="ร้านที่2"/>
    <s v="ว***ญา แ***ันธ์"/>
    <s v="Lop Buri"/>
    <s v="-"/>
    <s v=""/>
    <s v="31/08/2025 13:31"/>
    <s v="-"/>
    <s v="J&amp;T COD"/>
    <s v="Tiktok"/>
    <s v="จ่ายทีหลัง / COD"/>
    <s v=""/>
    <s v="-"/>
    <s v="31/08/2025 13:31"/>
  </r>
  <r>
    <x v="2"/>
    <x v="2"/>
    <n v="50"/>
    <n v="1"/>
    <s v="FSV44"/>
    <n v="100"/>
    <n v="0"/>
    <s v="ร้านที่2"/>
    <s v="ว***ญา แ***ันธ์"/>
    <s v="Lop Buri"/>
    <s v="-"/>
    <s v=""/>
    <s v="31/08/2025 13:31"/>
    <s v="-"/>
    <s v="J&amp;T COD"/>
    <s v="Tiktok"/>
    <s v="จ่ายทีหลัง / COD"/>
    <s v=""/>
    <s v="-"/>
    <s v="31/08/2025 13:31"/>
  </r>
  <r>
    <x v="3"/>
    <x v="3"/>
    <n v="50"/>
    <n v="1"/>
    <s v="FSV44"/>
    <n v="100"/>
    <n v="0"/>
    <s v="ร้านที่2"/>
    <s v="ว***ญา แ***ันธ์"/>
    <s v="Lop Buri"/>
    <s v="-"/>
    <s v=""/>
    <s v="31/08/2025 13:31"/>
    <s v="-"/>
    <s v="J&amp;T COD"/>
    <s v="Tiktok"/>
    <s v="จ่ายทีหลัง / COD"/>
    <s v=""/>
    <s v="-"/>
    <s v="31/08/2025 13:31"/>
  </r>
  <r>
    <x v="5"/>
    <x v="15"/>
    <n v="45"/>
    <n v="2"/>
    <s v="FSV43"/>
    <n v="82"/>
    <n v="0"/>
    <s v="ร้านที่4"/>
    <s v="ส***รัตน์ ห***ยศทะ"/>
    <s v="น่าน"/>
    <s v="-"/>
    <s v=""/>
    <s v="31/08/2025 13:28"/>
    <s v="-"/>
    <s v="J&amp;T COD"/>
    <s v="Tiktok"/>
    <s v="จ่ายทีหลัง / COD"/>
    <s v=""/>
    <s v="-"/>
    <s v="31/08/2025 13:28"/>
  </r>
  <r>
    <x v="0"/>
    <x v="0"/>
    <n v="54.5"/>
    <n v="2"/>
    <s v="FSV42"/>
    <n v="61.6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31/08/2025 13:25"/>
    <s v="-"/>
    <s v="Kerry_dropoff"/>
    <s v="Lazada"/>
    <s v="lazada"/>
    <s v=""/>
    <s v="-"/>
    <s v="31/08/2025 13:25"/>
  </r>
  <r>
    <x v="4"/>
    <x v="4"/>
    <n v="72"/>
    <n v="1"/>
    <s v="FSV41"/>
    <n v="72"/>
    <n v="0"/>
    <s v="ร้านที่1"/>
    <s v="ป******)"/>
    <s v="******คลองน้ำไหล, อำเภอคลองลาน ตำบลคลองน้ำไหล อำเภอคลองลาน จังหวัดกำแพงเพชร 62180"/>
    <s v="62180"/>
    <s v="05"/>
    <s v="31/08/2025 13:25"/>
    <s v="-"/>
    <s v="SPX Express"/>
    <s v="Shopee"/>
    <s v="shopee"/>
    <s v=""/>
    <s v="-"/>
    <s v="31/08/2025 13:25"/>
  </r>
  <r>
    <x v="7"/>
    <x v="8"/>
    <n v="66.666666666666671"/>
    <n v="3"/>
    <s v="FSV39"/>
    <n v="100"/>
    <n v="0"/>
    <s v="ร้านที่2"/>
    <s v="น***วราลักษณ์ พ***า"/>
    <s v="ปราจีนบุรี"/>
    <s v="-"/>
    <s v=""/>
    <s v="31/08/2025 13:21"/>
    <s v="-"/>
    <s v="J&amp;T Express"/>
    <s v="Tiktok"/>
    <s v="tiktok"/>
    <s v=""/>
    <s v="-"/>
    <s v="31/08/2025 13:20"/>
  </r>
  <r>
    <x v="11"/>
    <x v="13"/>
    <n v="33.333333333333336"/>
    <n v="3"/>
    <s v="FSV38"/>
    <n v="135"/>
    <n v="35"/>
    <s v="ร้านที่2"/>
    <s v="น***ุนันท์  ต***ทอง"/>
    <s v="สมุทรปราการ"/>
    <s v="-"/>
    <s v=""/>
    <s v="31/08/2025 13:15"/>
    <s v="-"/>
    <s v="Flash Express Thailand"/>
    <s v="Tiktok"/>
    <s v="tiktok"/>
    <s v=""/>
    <s v="-"/>
    <s v="31/08/2025 13:15"/>
  </r>
  <r>
    <x v="11"/>
    <x v="13"/>
    <n v="50"/>
    <n v="6"/>
    <s v="FSV37"/>
    <n v="200"/>
    <n v="0"/>
    <s v="ร้านที่2"/>
    <s v="S***nna Y***ham"/>
    <s v="ชัยนาท"/>
    <s v="-"/>
    <s v=""/>
    <s v="31/08/2025 13:12"/>
    <s v="-"/>
    <s v="J&amp;T COD"/>
    <s v="Tiktok"/>
    <s v="จ่ายทีหลัง / COD"/>
    <s v=""/>
    <s v="-"/>
    <s v="31/08/2025 13:12"/>
  </r>
  <r>
    <x v="1"/>
    <x v="1"/>
    <n v="50"/>
    <n v="1"/>
    <s v="FSV36"/>
    <n v="100"/>
    <n v="0"/>
    <s v="ร้านที่2"/>
    <s v="ย***ี,แซ่หลี"/>
    <s v="นครศรีธรรมราช"/>
    <s v="-"/>
    <s v=""/>
    <s v="31/08/2025 13:08"/>
    <s v="-"/>
    <s v="J&amp;T COD"/>
    <s v="Tiktok"/>
    <s v="จ่ายทีหลัง / COD"/>
    <s v=""/>
    <s v="-"/>
    <s v="31/08/2025 13:08"/>
  </r>
  <r>
    <x v="2"/>
    <x v="2"/>
    <n v="50"/>
    <n v="1"/>
    <s v="FSV36"/>
    <n v="100"/>
    <n v="0"/>
    <s v="ร้านที่2"/>
    <s v="ย***ี,แซ่หลี"/>
    <s v="นครศรีธรรมราช"/>
    <s v="-"/>
    <s v=""/>
    <s v="31/08/2025 13:08"/>
    <s v="-"/>
    <s v="J&amp;T COD"/>
    <s v="Tiktok"/>
    <s v="จ่ายทีหลัง / COD"/>
    <s v=""/>
    <s v="-"/>
    <s v="31/08/2025 13:08"/>
  </r>
  <r>
    <x v="3"/>
    <x v="3"/>
    <n v="50"/>
    <n v="1"/>
    <s v="FSV36"/>
    <n v="100"/>
    <n v="0"/>
    <s v="ร้านที่2"/>
    <s v="ย***ี,แซ่หลี"/>
    <s v="นครศรีธรรมราช"/>
    <s v="-"/>
    <s v=""/>
    <s v="31/08/2025 13:08"/>
    <s v="-"/>
    <s v="J&amp;T COD"/>
    <s v="Tiktok"/>
    <s v="จ่ายทีหลัง / COD"/>
    <s v=""/>
    <s v="-"/>
    <s v="31/08/2025 13:08"/>
  </r>
  <r>
    <x v="11"/>
    <x v="13"/>
    <n v="50"/>
    <n v="6"/>
    <s v="FSV35"/>
    <n v="200"/>
    <n v="0"/>
    <s v="ร้านที่2"/>
    <s v="น***ศินันท์  แ***าคู"/>
    <s v="มุกดาหาร"/>
    <s v="-"/>
    <s v=""/>
    <s v="31/08/2025 13:07"/>
    <s v="-"/>
    <s v="J&amp;T COD"/>
    <s v="Tiktok"/>
    <s v="จ่ายทีหลัง / COD"/>
    <s v=""/>
    <s v="-"/>
    <s v="31/08/2025 13:07"/>
  </r>
  <r>
    <x v="1"/>
    <x v="1"/>
    <n v="50"/>
    <n v="1"/>
    <s v="FSV34"/>
    <n v="100"/>
    <n v="0"/>
    <s v="ร้านที่2"/>
    <s v="ส***ชะ"/>
    <s v="สระบุรี"/>
    <s v="-"/>
    <s v=""/>
    <s v="31/08/2025 13:06"/>
    <s v="-"/>
    <s v="J&amp;T COD"/>
    <s v="Tiktok"/>
    <s v="จ่ายทีหลัง / COD"/>
    <s v=""/>
    <s v="-"/>
    <s v="31/08/2025 13:06"/>
  </r>
  <r>
    <x v="2"/>
    <x v="2"/>
    <n v="50"/>
    <n v="1"/>
    <s v="FSV34"/>
    <n v="100"/>
    <n v="0"/>
    <s v="ร้านที่2"/>
    <s v="ส***ชะ"/>
    <s v="สระบุรี"/>
    <s v="-"/>
    <s v=""/>
    <s v="31/08/2025 13:06"/>
    <s v="-"/>
    <s v="J&amp;T COD"/>
    <s v="Tiktok"/>
    <s v="จ่ายทีหลัง / COD"/>
    <s v=""/>
    <s v="-"/>
    <s v="31/08/2025 13:06"/>
  </r>
  <r>
    <x v="3"/>
    <x v="3"/>
    <n v="50"/>
    <n v="1"/>
    <s v="FSV34"/>
    <n v="100"/>
    <n v="0"/>
    <s v="ร้านที่2"/>
    <s v="ส***ชะ"/>
    <s v="สระบุรี"/>
    <s v="-"/>
    <s v=""/>
    <s v="31/08/2025 13:06"/>
    <s v="-"/>
    <s v="J&amp;T COD"/>
    <s v="Tiktok"/>
    <s v="จ่ายทีหลัง / COD"/>
    <s v=""/>
    <s v="-"/>
    <s v="31/08/2025 13:06"/>
  </r>
  <r>
    <x v="11"/>
    <x v="13"/>
    <n v="50"/>
    <n v="6"/>
    <s v="FSV32"/>
    <n v="200"/>
    <n v="0"/>
    <s v="ร้านที่2"/>
    <s v="ม***วัลย์  ป***สวาสดิ์"/>
    <s v="ปทุมธานี"/>
    <s v="-"/>
    <s v=""/>
    <s v="31/08/2025 13:05"/>
    <s v="-"/>
    <s v="J&amp;T COD"/>
    <s v="Tiktok"/>
    <s v="จ่ายทีหลัง / COD"/>
    <s v=""/>
    <s v="-"/>
    <s v="31/08/2025 13:05"/>
  </r>
  <r>
    <x v="1"/>
    <x v="1"/>
    <n v="50"/>
    <n v="1"/>
    <s v="FSV31"/>
    <n v="100"/>
    <n v="0"/>
    <s v="ร้านที่2"/>
    <s v="k***"/>
    <s v="นครราชสีมา"/>
    <s v="-"/>
    <s v=""/>
    <s v="31/08/2025 12:58"/>
    <s v="-"/>
    <s v="J&amp;T COD"/>
    <s v="Tiktok"/>
    <s v="จ่ายทีหลัง / COD"/>
    <s v=""/>
    <s v="-"/>
    <s v="31/08/2025 12:58"/>
  </r>
  <r>
    <x v="2"/>
    <x v="2"/>
    <n v="50"/>
    <n v="1"/>
    <s v="FSV31"/>
    <n v="100"/>
    <n v="0"/>
    <s v="ร้านที่2"/>
    <s v="k***"/>
    <s v="นครราชสีมา"/>
    <s v="-"/>
    <s v=""/>
    <s v="31/08/2025 12:58"/>
    <s v="-"/>
    <s v="J&amp;T COD"/>
    <s v="Tiktok"/>
    <s v="จ่ายทีหลัง / COD"/>
    <s v=""/>
    <s v="-"/>
    <s v="31/08/2025 12:58"/>
  </r>
  <r>
    <x v="3"/>
    <x v="3"/>
    <n v="50"/>
    <n v="1"/>
    <s v="FSV31"/>
    <n v="100"/>
    <n v="0"/>
    <s v="ร้านที่2"/>
    <s v="k***"/>
    <s v="นครราชสีมา"/>
    <s v="-"/>
    <s v=""/>
    <s v="31/08/2025 12:58"/>
    <s v="-"/>
    <s v="J&amp;T COD"/>
    <s v="Tiktok"/>
    <s v="จ่ายทีหลัง / COD"/>
    <s v=""/>
    <s v="-"/>
    <s v="31/08/2025 12:58"/>
  </r>
  <r>
    <x v="11"/>
    <x v="13"/>
    <n v="50"/>
    <n v="1"/>
    <s v="FSV30"/>
    <n v="22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31/08/2025 13:27"/>
    <s v="-"/>
    <s v="SPX Express"/>
    <s v="Shopee"/>
    <s v="shopee"/>
    <s v=""/>
    <s v="-"/>
    <s v="31/08/2025 12:57"/>
  </r>
  <r>
    <x v="11"/>
    <x v="13"/>
    <n v="45"/>
    <n v="4"/>
    <s v="FSV30"/>
    <n v="22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31/08/2025 13:27"/>
    <s v="-"/>
    <s v="SPX Express"/>
    <s v="Shopee"/>
    <s v="shopee"/>
    <s v=""/>
    <s v="-"/>
    <s v="31/08/2025 12:57"/>
  </r>
  <r>
    <x v="11"/>
    <x v="13"/>
    <n v="50"/>
    <n v="6"/>
    <s v="FSV29"/>
    <n v="200"/>
    <n v="0"/>
    <s v="ร้านที่2"/>
    <s v="D*** J***ao"/>
    <s v="ชลบุรี"/>
    <s v="-"/>
    <s v=""/>
    <s v="31/08/2025 12:53"/>
    <s v="-"/>
    <s v="J&amp;T COD"/>
    <s v="Tiktok"/>
    <s v="จ่ายทีหลัง / COD"/>
    <s v=""/>
    <s v="-"/>
    <s v="31/08/2025 12:53"/>
  </r>
  <r>
    <x v="11"/>
    <x v="13"/>
    <n v="50"/>
    <n v="6"/>
    <s v="FSV28"/>
    <n v="400"/>
    <n v="0"/>
    <s v="ร้านที่2"/>
    <s v="ป***ีย์  ส***ติ"/>
    <s v="นครสวรรค์"/>
    <s v="-"/>
    <s v=""/>
    <s v="31/08/2025 12:51"/>
    <s v="-"/>
    <s v="J&amp;T COD"/>
    <s v="Tiktok"/>
    <s v="จ่ายทีหลัง / COD"/>
    <s v=""/>
    <s v="-"/>
    <s v="31/08/2025 12:51"/>
  </r>
  <r>
    <x v="1"/>
    <x v="1"/>
    <n v="50"/>
    <n v="2"/>
    <s v="FSV28"/>
    <n v="400"/>
    <n v="0"/>
    <s v="ร้านที่2"/>
    <s v="ป***ีย์  ส***ติ"/>
    <s v="นครสวรรค์"/>
    <s v="-"/>
    <s v=""/>
    <s v="31/08/2025 12:51"/>
    <s v="-"/>
    <s v="J&amp;T COD"/>
    <s v="Tiktok"/>
    <s v="จ่ายทีหลัง / COD"/>
    <s v=""/>
    <s v="-"/>
    <s v="31/08/2025 12:51"/>
  </r>
  <r>
    <x v="2"/>
    <x v="2"/>
    <n v="50"/>
    <n v="2"/>
    <s v="FSV28"/>
    <n v="400"/>
    <n v="0"/>
    <s v="ร้านที่2"/>
    <s v="ป***ีย์  ส***ติ"/>
    <s v="นครสวรรค์"/>
    <s v="-"/>
    <s v=""/>
    <s v="31/08/2025 12:51"/>
    <s v="-"/>
    <s v="J&amp;T COD"/>
    <s v="Tiktok"/>
    <s v="จ่ายทีหลัง / COD"/>
    <s v=""/>
    <s v="-"/>
    <s v="31/08/2025 12:51"/>
  </r>
  <r>
    <x v="3"/>
    <x v="3"/>
    <n v="50"/>
    <n v="2"/>
    <s v="FSV28"/>
    <n v="400"/>
    <n v="0"/>
    <s v="ร้านที่2"/>
    <s v="ป***ีย์  ส***ติ"/>
    <s v="นครสวรรค์"/>
    <s v="-"/>
    <s v=""/>
    <s v="31/08/2025 12:51"/>
    <s v="-"/>
    <s v="J&amp;T COD"/>
    <s v="Tiktok"/>
    <s v="จ่ายทีหลัง / COD"/>
    <s v=""/>
    <s v="-"/>
    <s v="31/08/2025 12:51"/>
  </r>
  <r>
    <x v="1"/>
    <x v="1"/>
    <n v="50"/>
    <n v="1"/>
    <s v="FSV27"/>
    <n v="100"/>
    <n v="0"/>
    <s v="ร้านที่2"/>
    <s v="ก***ิมา"/>
    <s v="นนทบุรี"/>
    <s v="-"/>
    <s v=""/>
    <s v="31/08/2025 12:48"/>
    <s v="-"/>
    <s v="Flash Express Thailand COD"/>
    <s v="Tiktok"/>
    <s v="จ่ายทีหลัง / COD"/>
    <s v=""/>
    <s v="-"/>
    <s v="31/08/2025 12:48"/>
  </r>
  <r>
    <x v="2"/>
    <x v="2"/>
    <n v="50"/>
    <n v="1"/>
    <s v="FSV27"/>
    <n v="100"/>
    <n v="0"/>
    <s v="ร้านที่2"/>
    <s v="ก***ิมา"/>
    <s v="นนทบุรี"/>
    <s v="-"/>
    <s v=""/>
    <s v="31/08/2025 12:48"/>
    <s v="-"/>
    <s v="Flash Express Thailand COD"/>
    <s v="Tiktok"/>
    <s v="จ่ายทีหลัง / COD"/>
    <s v=""/>
    <s v="-"/>
    <s v="31/08/2025 12:48"/>
  </r>
  <r>
    <x v="3"/>
    <x v="3"/>
    <n v="50"/>
    <n v="1"/>
    <s v="FSV27"/>
    <n v="100"/>
    <n v="0"/>
    <s v="ร้านที่2"/>
    <s v="ก***ิมา"/>
    <s v="นนทบุรี"/>
    <s v="-"/>
    <s v=""/>
    <s v="31/08/2025 12:48"/>
    <s v="-"/>
    <s v="Flash Express Thailand COD"/>
    <s v="Tiktok"/>
    <s v="จ่ายทีหลัง / COD"/>
    <s v=""/>
    <s v="-"/>
    <s v="31/08/2025 12:48"/>
  </r>
  <r>
    <x v="1"/>
    <x v="1"/>
    <n v="50"/>
    <n v="1"/>
    <s v="FSV26"/>
    <n v="100"/>
    <n v="0"/>
    <s v="ร้านที่2"/>
    <s v="ก***น์เกล้า"/>
    <s v="นครศรีธรรมราช"/>
    <s v="-"/>
    <s v=""/>
    <s v="31/08/2025 12:49"/>
    <s v="-"/>
    <s v="J&amp;T Express"/>
    <s v="Tiktok"/>
    <s v="tiktok"/>
    <s v=""/>
    <s v="-"/>
    <s v="31/08/2025 12:48"/>
  </r>
  <r>
    <x v="2"/>
    <x v="2"/>
    <n v="50"/>
    <n v="1"/>
    <s v="FSV26"/>
    <n v="100"/>
    <n v="0"/>
    <s v="ร้านที่2"/>
    <s v="ก***น์เกล้า"/>
    <s v="นครศรีธรรมราช"/>
    <s v="-"/>
    <s v=""/>
    <s v="31/08/2025 12:49"/>
    <s v="-"/>
    <s v="J&amp;T Express"/>
    <s v="Tiktok"/>
    <s v="tiktok"/>
    <s v=""/>
    <s v="-"/>
    <s v="31/08/2025 12:48"/>
  </r>
  <r>
    <x v="3"/>
    <x v="3"/>
    <n v="50"/>
    <n v="1"/>
    <s v="FSV26"/>
    <n v="100"/>
    <n v="0"/>
    <s v="ร้านที่2"/>
    <s v="ก***น์เกล้า"/>
    <s v="นครศรีธรรมราช"/>
    <s v="-"/>
    <s v=""/>
    <s v="31/08/2025 12:49"/>
    <s v="-"/>
    <s v="J&amp;T Express"/>
    <s v="Tiktok"/>
    <s v="tiktok"/>
    <s v=""/>
    <s v="-"/>
    <s v="31/08/2025 12:48"/>
  </r>
  <r>
    <x v="11"/>
    <x v="13"/>
    <n v="50"/>
    <n v="12"/>
    <s v="FSV25"/>
    <n v="400"/>
    <n v="0"/>
    <s v="ร้านที่2"/>
    <s v="จ***วรรณ  ย***ยุติ"/>
    <s v="ชุมพร"/>
    <s v="-"/>
    <s v=""/>
    <s v="31/08/2025 12:46"/>
    <s v="-"/>
    <s v="J&amp;T COD"/>
    <s v="Tiktok"/>
    <s v="จ่ายทีหลัง / COD"/>
    <s v=""/>
    <s v="-"/>
    <s v="31/08/2025 12:47"/>
  </r>
  <r>
    <x v="1"/>
    <x v="1"/>
    <n v="50"/>
    <n v="1"/>
    <s v="FSV24"/>
    <n v="100"/>
    <n v="0"/>
    <s v="ร้านที่2"/>
    <s v="พ***ีพร"/>
    <s v="กรุงเทพมหานคร"/>
    <s v="-"/>
    <s v=""/>
    <s v="31/08/2025 12:41"/>
    <s v="-"/>
    <s v="J&amp;T Express"/>
    <s v="Tiktok"/>
    <s v="tiktok"/>
    <s v=""/>
    <s v="-"/>
    <s v="31/08/2025 12:41"/>
  </r>
  <r>
    <x v="2"/>
    <x v="2"/>
    <n v="50"/>
    <n v="1"/>
    <s v="FSV24"/>
    <n v="100"/>
    <n v="0"/>
    <s v="ร้านที่2"/>
    <s v="พ***ีพร"/>
    <s v="กรุงเทพมหานคร"/>
    <s v="-"/>
    <s v=""/>
    <s v="31/08/2025 12:41"/>
    <s v="-"/>
    <s v="J&amp;T Express"/>
    <s v="Tiktok"/>
    <s v="tiktok"/>
    <s v=""/>
    <s v="-"/>
    <s v="31/08/2025 12:41"/>
  </r>
  <r>
    <x v="3"/>
    <x v="3"/>
    <n v="50"/>
    <n v="1"/>
    <s v="FSV24"/>
    <n v="100"/>
    <n v="0"/>
    <s v="ร้านที่2"/>
    <s v="พ***ีพร"/>
    <s v="กรุงเทพมหานคร"/>
    <s v="-"/>
    <s v=""/>
    <s v="31/08/2025 12:41"/>
    <s v="-"/>
    <s v="J&amp;T Express"/>
    <s v="Tiktok"/>
    <s v="tiktok"/>
    <s v=""/>
    <s v="-"/>
    <s v="31/08/2025 12:41"/>
  </r>
  <r>
    <x v="11"/>
    <x v="13"/>
    <n v="33.333333333333336"/>
    <n v="3"/>
    <s v="FSV23"/>
    <n v="200"/>
    <n v="0"/>
    <s v="ร้านที่2"/>
    <s v="ส***น์ ศ***ารัตน์"/>
    <s v="ร้อยเอ็ด"/>
    <s v="-"/>
    <s v=""/>
    <s v="31/08/2025 12:37"/>
    <s v="-"/>
    <s v="J&amp;T Express"/>
    <s v="Tiktok"/>
    <s v="tiktok"/>
    <s v=""/>
    <s v="-"/>
    <s v="31/08/2025 12:37"/>
  </r>
  <r>
    <x v="1"/>
    <x v="1"/>
    <n v="50"/>
    <n v="1"/>
    <s v="FSV23"/>
    <n v="200"/>
    <n v="0"/>
    <s v="ร้านที่2"/>
    <s v="ส***น์ ศ***ารัตน์"/>
    <s v="ร้อยเอ็ด"/>
    <s v="-"/>
    <s v=""/>
    <s v="31/08/2025 12:37"/>
    <s v="-"/>
    <s v="J&amp;T Express"/>
    <s v="Tiktok"/>
    <s v="tiktok"/>
    <s v=""/>
    <s v="-"/>
    <s v="31/08/2025 12:37"/>
  </r>
  <r>
    <x v="2"/>
    <x v="2"/>
    <n v="50"/>
    <n v="1"/>
    <s v="FSV23"/>
    <n v="200"/>
    <n v="0"/>
    <s v="ร้านที่2"/>
    <s v="ส***น์ ศ***ารัตน์"/>
    <s v="ร้อยเอ็ด"/>
    <s v="-"/>
    <s v=""/>
    <s v="31/08/2025 12:37"/>
    <s v="-"/>
    <s v="J&amp;T Express"/>
    <s v="Tiktok"/>
    <s v="tiktok"/>
    <s v=""/>
    <s v="-"/>
    <s v="31/08/2025 12:37"/>
  </r>
  <r>
    <x v="3"/>
    <x v="3"/>
    <n v="50"/>
    <n v="1"/>
    <s v="FSV23"/>
    <n v="200"/>
    <n v="0"/>
    <s v="ร้านที่2"/>
    <s v="ส***น์ ศ***ารัตน์"/>
    <s v="ร้อยเอ็ด"/>
    <s v="-"/>
    <s v=""/>
    <s v="31/08/2025 12:37"/>
    <s v="-"/>
    <s v="J&amp;T Express"/>
    <s v="Tiktok"/>
    <s v="tiktok"/>
    <s v=""/>
    <s v="-"/>
    <s v="31/08/2025 12:37"/>
  </r>
  <r>
    <x v="5"/>
    <x v="15"/>
    <n v="27.5"/>
    <n v="4"/>
    <s v="FSV21"/>
    <n v="145"/>
    <n v="10"/>
    <s v="ร้านที่2"/>
    <s v="ส***ี​ ท***ี"/>
    <s v="อุบลราชธานี"/>
    <s v="-"/>
    <s v=""/>
    <s v="31/08/2025 12:34"/>
    <s v="-"/>
    <s v="J&amp;T COD"/>
    <s v="Tiktok"/>
    <s v="จ่ายทีหลัง / COD"/>
    <s v=""/>
    <s v="-"/>
    <s v="31/08/2025 12:34"/>
  </r>
  <r>
    <x v="1"/>
    <x v="1"/>
    <n v="50"/>
    <n v="1"/>
    <s v="FSV20"/>
    <n v="100"/>
    <n v="0"/>
    <s v="ร้านที่2"/>
    <s v="ม**"/>
    <s v="นนทบุรี"/>
    <s v="-"/>
    <s v=""/>
    <s v="31/08/2025 12:30"/>
    <s v="-"/>
    <s v="Flash Express Thailand COD"/>
    <s v="Tiktok"/>
    <s v="จ่ายทีหลัง / COD"/>
    <s v=""/>
    <s v="-"/>
    <s v="31/08/2025 12:30"/>
  </r>
  <r>
    <x v="2"/>
    <x v="2"/>
    <n v="50"/>
    <n v="1"/>
    <s v="FSV20"/>
    <n v="100"/>
    <n v="0"/>
    <s v="ร้านที่2"/>
    <s v="ม**"/>
    <s v="นนทบุรี"/>
    <s v="-"/>
    <s v=""/>
    <s v="31/08/2025 12:30"/>
    <s v="-"/>
    <s v="Flash Express Thailand COD"/>
    <s v="Tiktok"/>
    <s v="จ่ายทีหลัง / COD"/>
    <s v=""/>
    <s v="-"/>
    <s v="31/08/2025 12:30"/>
  </r>
  <r>
    <x v="3"/>
    <x v="3"/>
    <n v="50"/>
    <n v="1"/>
    <s v="FSV20"/>
    <n v="100"/>
    <n v="0"/>
    <s v="ร้านที่2"/>
    <s v="ม**"/>
    <s v="นนทบุรี"/>
    <s v="-"/>
    <s v=""/>
    <s v="31/08/2025 12:30"/>
    <s v="-"/>
    <s v="Flash Express Thailand COD"/>
    <s v="Tiktok"/>
    <s v="จ่ายทีหลัง / COD"/>
    <s v=""/>
    <s v="-"/>
    <s v="31/08/2025 12:30"/>
  </r>
  <r>
    <x v="7"/>
    <x v="8"/>
    <n v="66.666666666666671"/>
    <n v="3"/>
    <s v="FSV19"/>
    <n v="300"/>
    <n v="0"/>
    <s v="ร้านที่2"/>
    <s v="ภ***าพัชญิ์ ท***รวง"/>
    <s v="กรุงเทพฯ"/>
    <s v="-"/>
    <s v=""/>
    <s v="31/08/2025 12:30"/>
    <s v="-"/>
    <s v="J&amp;T Express"/>
    <s v="Tiktok"/>
    <s v="tiktok"/>
    <s v=""/>
    <s v="-"/>
    <s v="31/08/2025 12:30"/>
  </r>
  <r>
    <x v="1"/>
    <x v="1"/>
    <n v="50"/>
    <n v="2"/>
    <s v="FSV19"/>
    <n v="300"/>
    <n v="0"/>
    <s v="ร้านที่2"/>
    <s v="ภ***าพัชญิ์ ท***รวง"/>
    <s v="กรุงเทพฯ"/>
    <s v="-"/>
    <s v=""/>
    <s v="31/08/2025 12:30"/>
    <s v="-"/>
    <s v="J&amp;T Express"/>
    <s v="Tiktok"/>
    <s v="tiktok"/>
    <s v=""/>
    <s v="-"/>
    <s v="31/08/2025 12:30"/>
  </r>
  <r>
    <x v="2"/>
    <x v="2"/>
    <n v="50"/>
    <n v="2"/>
    <s v="FSV19"/>
    <n v="300"/>
    <n v="0"/>
    <s v="ร้านที่2"/>
    <s v="ภ***าพัชญิ์ ท***รวง"/>
    <s v="กรุงเทพฯ"/>
    <s v="-"/>
    <s v=""/>
    <s v="31/08/2025 12:30"/>
    <s v="-"/>
    <s v="J&amp;T Express"/>
    <s v="Tiktok"/>
    <s v="tiktok"/>
    <s v=""/>
    <s v="-"/>
    <s v="31/08/2025 12:30"/>
  </r>
  <r>
    <x v="3"/>
    <x v="3"/>
    <n v="50"/>
    <n v="2"/>
    <s v="FSV19"/>
    <n v="300"/>
    <n v="0"/>
    <s v="ร้านที่2"/>
    <s v="ภ***าพัชญิ์ ท***รวง"/>
    <s v="กรุงเทพฯ"/>
    <s v="-"/>
    <s v=""/>
    <s v="31/08/2025 12:30"/>
    <s v="-"/>
    <s v="J&amp;T Express"/>
    <s v="Tiktok"/>
    <s v="tiktok"/>
    <s v=""/>
    <s v="-"/>
    <s v="31/08/2025 12:30"/>
  </r>
  <r>
    <x v="7"/>
    <x v="8"/>
    <n v="66.666666666666671"/>
    <n v="3"/>
    <s v="FSV18"/>
    <n v="100"/>
    <n v="0"/>
    <s v="ร้านที่4"/>
    <s v="ว***า อ***ัน"/>
    <s v="สมุทรปราการ"/>
    <s v="-"/>
    <s v=""/>
    <s v="31/08/2025 12:24"/>
    <s v="-"/>
    <s v="J&amp;T COD"/>
    <s v="Tiktok"/>
    <s v="จ่ายทีหลัง / COD"/>
    <s v=""/>
    <s v="-"/>
    <s v="31/08/2025 12:24"/>
  </r>
  <r>
    <x v="11"/>
    <x v="13"/>
    <n v="50"/>
    <n v="6"/>
    <s v="FSV17"/>
    <n v="200"/>
    <n v="0"/>
    <s v="ร้านที่2"/>
    <s v="ก***ิศักดิ์ ก***ิกนก"/>
    <s v="เชียงใหม่"/>
    <s v="-"/>
    <s v=""/>
    <s v="31/08/2025 12:23"/>
    <s v="-"/>
    <s v="J&amp;T COD"/>
    <s v="Tiktok"/>
    <s v="จ่ายทีหลัง / COD"/>
    <s v=""/>
    <s v="-"/>
    <s v="31/08/2025 12:23"/>
  </r>
  <r>
    <x v="1"/>
    <x v="1"/>
    <n v="50"/>
    <n v="1"/>
    <s v="FSV16"/>
    <n v="100"/>
    <n v="0"/>
    <s v="ร้านที่2"/>
    <s v="ว***พร  ค***ญยอ"/>
    <s v="ขอนแก่น"/>
    <s v="-"/>
    <s v=""/>
    <s v="31/08/2025 12:19"/>
    <s v="-"/>
    <s v="J&amp;T COD"/>
    <s v="Tiktok"/>
    <s v="จ่ายทีหลัง / COD"/>
    <s v=""/>
    <s v="-"/>
    <s v="31/08/2025 12:19"/>
  </r>
  <r>
    <x v="2"/>
    <x v="2"/>
    <n v="50"/>
    <n v="1"/>
    <s v="FSV16"/>
    <n v="100"/>
    <n v="0"/>
    <s v="ร้านที่2"/>
    <s v="ว***พร  ค***ญยอ"/>
    <s v="ขอนแก่น"/>
    <s v="-"/>
    <s v=""/>
    <s v="31/08/2025 12:19"/>
    <s v="-"/>
    <s v="J&amp;T COD"/>
    <s v="Tiktok"/>
    <s v="จ่ายทีหลัง / COD"/>
    <s v=""/>
    <s v="-"/>
    <s v="31/08/2025 12:19"/>
  </r>
  <r>
    <x v="3"/>
    <x v="3"/>
    <n v="50"/>
    <n v="1"/>
    <s v="FSV16"/>
    <n v="100"/>
    <n v="0"/>
    <s v="ร้านที่2"/>
    <s v="ว***พร  ค***ญยอ"/>
    <s v="ขอนแก่น"/>
    <s v="-"/>
    <s v=""/>
    <s v="31/08/2025 12:19"/>
    <s v="-"/>
    <s v="J&amp;T COD"/>
    <s v="Tiktok"/>
    <s v="จ่ายทีหลัง / COD"/>
    <s v=""/>
    <s v="-"/>
    <s v="31/08/2025 12:19"/>
  </r>
  <r>
    <x v="11"/>
    <x v="13"/>
    <n v="50"/>
    <n v="6"/>
    <s v="FSV15"/>
    <n v="200"/>
    <n v="0"/>
    <s v="ร้านที่2"/>
    <s v="ก***ล ร***พร"/>
    <s v="ชลบุรี"/>
    <s v="-"/>
    <s v=""/>
    <s v="31/08/2025 12:14"/>
    <s v="-"/>
    <s v="J&amp;T COD"/>
    <s v="Tiktok"/>
    <s v="จ่ายทีหลัง / COD"/>
    <s v=""/>
    <s v="-"/>
    <s v="31/08/2025 12:14"/>
  </r>
  <r>
    <x v="11"/>
    <x v="13"/>
    <n v="50"/>
    <n v="6"/>
    <s v="FSV14"/>
    <n v="200"/>
    <n v="0"/>
    <s v="ร้านที่2"/>
    <s v="ด***นทร์ ก***ะหล้า"/>
    <s v="กรุงเทพฯ"/>
    <s v="-"/>
    <s v=""/>
    <s v="31/08/2025 12:11"/>
    <s v="-"/>
    <s v="J&amp;T COD"/>
    <s v="Tiktok"/>
    <s v="จ่ายทีหลัง / COD"/>
    <s v=""/>
    <s v="-"/>
    <s v="31/08/2025 12:11"/>
  </r>
  <r>
    <x v="11"/>
    <x v="13"/>
    <n v="50"/>
    <n v="6"/>
    <s v="FSV13"/>
    <n v="200"/>
    <n v="0"/>
    <s v="ร้านที่2"/>
    <s v="ส***ภรณ์ ม***งเพิ่ม"/>
    <s v="ฉะเชิงเทรา"/>
    <s v="-"/>
    <s v=""/>
    <s v="31/08/2025 12:11"/>
    <s v="-"/>
    <s v="J&amp;T COD"/>
    <s v="Tiktok"/>
    <s v="จ่ายทีหลัง / COD"/>
    <s v=""/>
    <s v="-"/>
    <s v="31/08/2025 12:11"/>
  </r>
  <r>
    <x v="11"/>
    <x v="13"/>
    <n v="50"/>
    <n v="6"/>
    <s v="FSV12"/>
    <n v="195"/>
    <n v="0"/>
    <s v="ร้านที่2"/>
    <s v="b***ba185"/>
    <s v="สมุทรปราการ"/>
    <s v="-"/>
    <s v=""/>
    <s v="31/08/2025 12:08"/>
    <s v="-"/>
    <s v="J&amp;T COD"/>
    <s v="Tiktok"/>
    <s v="จ่ายทีหลัง / COD"/>
    <s v="ไม่รับกาแฟ และเนยนม"/>
    <s v="-"/>
    <s v="31/08/2025 12:09"/>
  </r>
  <r>
    <x v="5"/>
    <x v="15"/>
    <n v="27.5"/>
    <n v="4"/>
    <s v="FSV11"/>
    <n v="135"/>
    <n v="0"/>
    <s v="ร้านที่2"/>
    <s v="K***onnikan"/>
    <s v="เทศบาลนครนครสวรรค์"/>
    <s v="-"/>
    <s v=""/>
    <s v="31/08/2025 12:08"/>
    <s v="-"/>
    <s v="J&amp;T Express"/>
    <s v="Tiktok"/>
    <s v="tiktok"/>
    <s v=""/>
    <s v="-"/>
    <s v="31/08/2025 12:08"/>
  </r>
  <r>
    <x v="11"/>
    <x v="13"/>
    <n v="50"/>
    <n v="6"/>
    <s v="FSV10"/>
    <n v="200"/>
    <n v="0"/>
    <s v="ร้านที่2"/>
    <s v="น***รัตน์ ร***จินดา"/>
    <s v="นนทบุรี"/>
    <s v="-"/>
    <s v=""/>
    <s v="31/08/2025 12:04"/>
    <s v="-"/>
    <s v="Flash Express Thailand COD"/>
    <s v="Tiktok"/>
    <s v="จ่ายทีหลัง / COD"/>
    <s v=""/>
    <s v="-"/>
    <s v="31/08/2025 12:04"/>
  </r>
  <r>
    <x v="1"/>
    <x v="1"/>
    <n v="50"/>
    <n v="1"/>
    <s v="FSV9"/>
    <n v="100"/>
    <n v="0"/>
    <s v="ร้านที่2"/>
    <s v="พ***ุ์ธิภา น***ขียว"/>
    <s v="สิงห์บุรี"/>
    <s v="-"/>
    <s v=""/>
    <s v="31/08/2025 12:02"/>
    <s v="-"/>
    <s v="J&amp;T COD"/>
    <s v="Tiktok"/>
    <s v="จ่ายทีหลัง / COD"/>
    <s v=""/>
    <s v="-"/>
    <s v="31/08/2025 12:02"/>
  </r>
  <r>
    <x v="2"/>
    <x v="2"/>
    <n v="50"/>
    <n v="1"/>
    <s v="FSV9"/>
    <n v="100"/>
    <n v="0"/>
    <s v="ร้านที่2"/>
    <s v="พ***ุ์ธิภา น***ขียว"/>
    <s v="สิงห์บุรี"/>
    <s v="-"/>
    <s v=""/>
    <s v="31/08/2025 12:02"/>
    <s v="-"/>
    <s v="J&amp;T COD"/>
    <s v="Tiktok"/>
    <s v="จ่ายทีหลัง / COD"/>
    <s v=""/>
    <s v="-"/>
    <s v="31/08/2025 12:02"/>
  </r>
  <r>
    <x v="3"/>
    <x v="3"/>
    <n v="50"/>
    <n v="1"/>
    <s v="FSV9"/>
    <n v="100"/>
    <n v="0"/>
    <s v="ร้านที่2"/>
    <s v="พ***ุ์ธิภา น***ขียว"/>
    <s v="สิงห์บุรี"/>
    <s v="-"/>
    <s v=""/>
    <s v="31/08/2025 12:02"/>
    <s v="-"/>
    <s v="J&amp;T COD"/>
    <s v="Tiktok"/>
    <s v="จ่ายทีหลัง / COD"/>
    <s v=""/>
    <s v="-"/>
    <s v="31/08/2025 12:02"/>
  </r>
  <r>
    <x v="1"/>
    <x v="1"/>
    <n v="50"/>
    <n v="1"/>
    <s v="FSV8"/>
    <n v="141"/>
    <n v="41"/>
    <s v="ร้านที่2"/>
    <s v="อ***ัทธิ์ แ***อุดม"/>
    <s v="เพชรบูรณ์"/>
    <s v="-"/>
    <s v=""/>
    <s v="31/08/2025 11:57"/>
    <s v="-"/>
    <s v="J&amp;T Express"/>
    <s v="Tiktok"/>
    <s v="tiktok"/>
    <s v=""/>
    <s v="-"/>
    <s v="31/08/2025 11:57"/>
  </r>
  <r>
    <x v="2"/>
    <x v="2"/>
    <n v="50"/>
    <n v="1"/>
    <s v="FSV8"/>
    <n v="141"/>
    <n v="41"/>
    <s v="ร้านที่2"/>
    <s v="อ***ัทธิ์ แ***อุดม"/>
    <s v="เพชรบูรณ์"/>
    <s v="-"/>
    <s v=""/>
    <s v="31/08/2025 11:57"/>
    <s v="-"/>
    <s v="J&amp;T Express"/>
    <s v="Tiktok"/>
    <s v="tiktok"/>
    <s v=""/>
    <s v="-"/>
    <s v="31/08/2025 11:57"/>
  </r>
  <r>
    <x v="3"/>
    <x v="3"/>
    <n v="50"/>
    <n v="1"/>
    <s v="FSV8"/>
    <n v="141"/>
    <n v="41"/>
    <s v="ร้านที่2"/>
    <s v="อ***ัทธิ์ แ***อุดม"/>
    <s v="เพชรบูรณ์"/>
    <s v="-"/>
    <s v=""/>
    <s v="31/08/2025 11:57"/>
    <s v="-"/>
    <s v="J&amp;T Express"/>
    <s v="Tiktok"/>
    <s v="tiktok"/>
    <s v=""/>
    <s v="-"/>
    <s v="31/08/2025 11:56"/>
  </r>
  <r>
    <x v="1"/>
    <x v="1"/>
    <n v="50"/>
    <n v="1"/>
    <s v="FSV7"/>
    <n v="300"/>
    <n v="0"/>
    <s v="ร้านที่2"/>
    <s v="จ***รรณ พ***ยัง"/>
    <s v="สระบุรี"/>
    <s v="-"/>
    <s v=""/>
    <s v="31/08/2025 11:54"/>
    <s v="-"/>
    <s v="J&amp;T COD"/>
    <s v="Tiktok"/>
    <s v="จ่ายทีหลัง / COD"/>
    <s v=""/>
    <s v="-"/>
    <s v="31/08/2025 11:54"/>
  </r>
  <r>
    <x v="2"/>
    <x v="2"/>
    <n v="50"/>
    <n v="1"/>
    <s v="FSV7"/>
    <n v="300"/>
    <n v="0"/>
    <s v="ร้านที่2"/>
    <s v="จ***รรณ พ***ยัง"/>
    <s v="สระบุรี"/>
    <s v="-"/>
    <s v=""/>
    <s v="31/08/2025 11:54"/>
    <s v="-"/>
    <s v="J&amp;T COD"/>
    <s v="Tiktok"/>
    <s v="จ่ายทีหลัง / COD"/>
    <s v=""/>
    <s v="-"/>
    <s v="31/08/2025 11:54"/>
  </r>
  <r>
    <x v="3"/>
    <x v="3"/>
    <n v="50"/>
    <n v="1"/>
    <s v="FSV7"/>
    <n v="300"/>
    <n v="0"/>
    <s v="ร้านที่2"/>
    <s v="จ***รรณ พ***ยัง"/>
    <s v="สระบุรี"/>
    <s v="-"/>
    <s v=""/>
    <s v="31/08/2025 11:54"/>
    <s v="-"/>
    <s v="J&amp;T COD"/>
    <s v="Tiktok"/>
    <s v="จ่ายทีหลัง / COD"/>
    <s v=""/>
    <s v="-"/>
    <s v="31/08/2025 11:54"/>
  </r>
  <r>
    <x v="11"/>
    <x v="13"/>
    <n v="50"/>
    <n v="6"/>
    <s v="FSV7"/>
    <n v="300"/>
    <n v="0"/>
    <s v="ร้านที่2"/>
    <s v="จ***รรณ พ***ยัง"/>
    <s v="สระบุรี"/>
    <s v="-"/>
    <s v=""/>
    <s v="31/08/2025 11:54"/>
    <s v="-"/>
    <s v="J&amp;T COD"/>
    <s v="Tiktok"/>
    <s v="จ่ายทีหลัง / COD"/>
    <s v=""/>
    <s v="-"/>
    <s v="31/08/2025 11:54"/>
  </r>
  <r>
    <x v="11"/>
    <x v="13"/>
    <n v="50"/>
    <n v="6"/>
    <s v="FSV6"/>
    <n v="200"/>
    <n v="0"/>
    <s v="ร้านที่2"/>
    <s v="ค***นิตา เ***พชรแสง"/>
    <s v="เพชรบูรณ์"/>
    <s v="-"/>
    <s v=""/>
    <s v="31/08/2025 11:53"/>
    <s v="-"/>
    <s v="J&amp;T Express"/>
    <s v="Tiktok"/>
    <s v="tiktok"/>
    <s v=""/>
    <s v="-"/>
    <s v="31/08/2025 11:53"/>
  </r>
  <r>
    <x v="14"/>
    <x v="17"/>
    <n v="83.93"/>
    <n v="1"/>
    <s v="FSV5"/>
    <n v="174.86"/>
    <n v="7"/>
    <s v="ร้านที่1"/>
    <s v="รัชนี นาคบริบูรณ์"/>
    <s v="4 หมู่บ้านหัวดอน ตำบลหนองแก อำเภอหัวหิน_x000a__x000a_หัวหิน/ Hua Hinประจวบคีรีขันธ์/ Prachuap Khiri Khan_x000a_77110"/>
    <s v="77110"/>
    <s v="660899154510"/>
    <s v="31/08/2025 11:53"/>
    <s v="-"/>
    <s v="Kerry_dropoff"/>
    <s v="Lazada"/>
    <s v="lazada"/>
    <s v=""/>
    <s v="-"/>
    <s v="31/08/2025 11:53"/>
  </r>
  <r>
    <x v="13"/>
    <x v="17"/>
    <n v="83.93"/>
    <n v="1"/>
    <s v="FSV5"/>
    <n v="174.86"/>
    <n v="7"/>
    <s v="ร้านที่1"/>
    <s v="รัชนี นาคบริบูรณ์"/>
    <s v="4 หมู่บ้านหัวดอน ตำบลหนองแก อำเภอหัวหิน_x000a__x000a_หัวหิน/ Hua Hinประจวบคีรีขันธ์/ Prachuap Khiri Khan_x000a_77110"/>
    <s v="77110"/>
    <s v="660899154510"/>
    <s v="31/08/2025 11:53"/>
    <s v="-"/>
    <s v="Kerry_dropoff"/>
    <s v="Lazada"/>
    <s v="lazada"/>
    <s v=""/>
    <s v="-"/>
    <s v="31/08/2025 11:53"/>
  </r>
  <r>
    <x v="11"/>
    <x v="13"/>
    <n v="50"/>
    <n v="6"/>
    <s v="FSV4"/>
    <n v="300"/>
    <n v="0"/>
    <s v="ร้านที่2"/>
    <s v="ธ***รรณ  ก***มาศ"/>
    <s v="พังงา"/>
    <s v="-"/>
    <s v=""/>
    <s v="31/08/2025 11:49"/>
    <s v="-"/>
    <s v="J&amp;T Express"/>
    <s v="Tiktok"/>
    <s v="tiktok"/>
    <s v=""/>
    <s v="-"/>
    <s v="31/08/2025 11:49"/>
  </r>
  <r>
    <x v="1"/>
    <x v="1"/>
    <n v="50"/>
    <n v="1"/>
    <s v="FSV4"/>
    <n v="300"/>
    <n v="0"/>
    <s v="ร้านที่2"/>
    <s v="ธ***รรณ  ก***มาศ"/>
    <s v="พังงา"/>
    <s v="-"/>
    <s v=""/>
    <s v="31/08/2025 11:49"/>
    <s v="-"/>
    <s v="J&amp;T Express"/>
    <s v="Tiktok"/>
    <s v="tiktok"/>
    <s v=""/>
    <s v="-"/>
    <s v="31/08/2025 11:49"/>
  </r>
  <r>
    <x v="2"/>
    <x v="2"/>
    <n v="50"/>
    <n v="1"/>
    <s v="FSV4"/>
    <n v="300"/>
    <n v="0"/>
    <s v="ร้านที่2"/>
    <s v="ธ***รรณ  ก***มาศ"/>
    <s v="พังงา"/>
    <s v="-"/>
    <s v=""/>
    <s v="31/08/2025 11:49"/>
    <s v="-"/>
    <s v="J&amp;T Express"/>
    <s v="Tiktok"/>
    <s v="tiktok"/>
    <s v=""/>
    <s v="-"/>
    <s v="31/08/2025 11:49"/>
  </r>
  <r>
    <x v="3"/>
    <x v="3"/>
    <n v="50"/>
    <n v="1"/>
    <s v="FSV4"/>
    <n v="300"/>
    <n v="0"/>
    <s v="ร้านที่2"/>
    <s v="ธ***รรณ  ก***มาศ"/>
    <s v="พังงา"/>
    <s v="-"/>
    <s v=""/>
    <s v="31/08/2025 11:49"/>
    <s v="-"/>
    <s v="J&amp;T Express"/>
    <s v="Tiktok"/>
    <s v="tiktok"/>
    <s v=""/>
    <s v="-"/>
    <s v="31/08/2025 11:49"/>
  </r>
  <r>
    <x v="18"/>
    <x v="23"/>
    <n v="66.666666666666671"/>
    <n v="6"/>
    <s v="FSV3"/>
    <n v="200"/>
    <n v="0"/>
    <s v="ร้านที่2"/>
    <s v="ส***จิตร์  ย***วุฒิ"/>
    <s v="ชลบุรี"/>
    <s v="-"/>
    <s v=""/>
    <s v="31/08/2025 11:48"/>
    <s v="-"/>
    <s v="J&amp;T Express"/>
    <s v="Tiktok"/>
    <s v="tiktok"/>
    <s v=""/>
    <s v="-"/>
    <s v="31/08/2025 11:48"/>
  </r>
  <r>
    <x v="1"/>
    <x v="1"/>
    <n v="50"/>
    <n v="1"/>
    <s v="FSV2"/>
    <n v="100"/>
    <n v="0"/>
    <s v="ร้านที่2"/>
    <s v="ธ***พร ช***เปี่ยม"/>
    <s v="บุรีรัมย์"/>
    <s v="-"/>
    <s v=""/>
    <s v="31/08/2025 11:46"/>
    <s v="-"/>
    <s v="J&amp;T COD"/>
    <s v="Tiktok"/>
    <s v="จ่ายทีหลัง / COD"/>
    <s v=""/>
    <s v="-"/>
    <s v="31/08/2025 11:46"/>
  </r>
  <r>
    <x v="2"/>
    <x v="2"/>
    <n v="50"/>
    <n v="1"/>
    <s v="FSV2"/>
    <n v="100"/>
    <n v="0"/>
    <s v="ร้านที่2"/>
    <s v="ธ***พร ช***เปี่ยม"/>
    <s v="บุรีรัมย์"/>
    <s v="-"/>
    <s v=""/>
    <s v="31/08/2025 11:46"/>
    <s v="-"/>
    <s v="J&amp;T COD"/>
    <s v="Tiktok"/>
    <s v="จ่ายทีหลัง / COD"/>
    <s v=""/>
    <s v="-"/>
    <s v="31/08/2025 11:46"/>
  </r>
  <r>
    <x v="3"/>
    <x v="3"/>
    <n v="50"/>
    <n v="1"/>
    <s v="FSV2"/>
    <n v="100"/>
    <n v="0"/>
    <s v="ร้านที่2"/>
    <s v="ธ***พร ช***เปี่ยม"/>
    <s v="บุรีรัมย์"/>
    <s v="-"/>
    <s v=""/>
    <s v="31/08/2025 11:46"/>
    <s v="-"/>
    <s v="J&amp;T COD"/>
    <s v="Tiktok"/>
    <s v="จ่ายทีหลัง / COD"/>
    <s v=""/>
    <s v="-"/>
    <s v="31/08/2025 11:46"/>
  </r>
  <r>
    <x v="18"/>
    <x v="23"/>
    <n v="66.666666666666671"/>
    <n v="3"/>
    <s v="FSV1"/>
    <n v="100"/>
    <n v="0"/>
    <s v="ร้านที่2"/>
    <s v="ภ***ยา ป***าบูรณะ"/>
    <s v="แพร่"/>
    <s v="-"/>
    <s v=""/>
    <s v="31/08/2025 11:40"/>
    <s v="-"/>
    <s v="J&amp;T COD"/>
    <s v="Tiktok"/>
    <s v="จ่ายทีหลัง / COD"/>
    <s v=""/>
    <s v="-"/>
    <s v="31/08/2025 11:41"/>
  </r>
  <r>
    <x v="1"/>
    <x v="1"/>
    <n v="50"/>
    <n v="1"/>
    <s v="FSV0"/>
    <n v="100"/>
    <n v="0"/>
    <s v="ร้านที่2"/>
    <s v="ส***ยา ส***บำรุง"/>
    <s v="สงขลา"/>
    <s v="-"/>
    <s v=""/>
    <s v="31/08/2025 11:39"/>
    <s v="-"/>
    <s v="J&amp;T COD"/>
    <s v="Tiktok"/>
    <s v="จ่ายทีหลัง / COD"/>
    <s v=""/>
    <s v="-"/>
    <s v="31/08/2025 11:39"/>
  </r>
  <r>
    <x v="2"/>
    <x v="2"/>
    <n v="50"/>
    <n v="1"/>
    <s v="FSV0"/>
    <n v="100"/>
    <n v="0"/>
    <s v="ร้านที่2"/>
    <s v="ส***ยา ส***บำรุง"/>
    <s v="สงขลา"/>
    <s v="-"/>
    <s v=""/>
    <s v="31/08/2025 11:39"/>
    <s v="-"/>
    <s v="J&amp;T COD"/>
    <s v="Tiktok"/>
    <s v="จ่ายทีหลัง / COD"/>
    <s v=""/>
    <s v="-"/>
    <s v="31/08/2025 11:39"/>
  </r>
  <r>
    <x v="3"/>
    <x v="3"/>
    <n v="50"/>
    <n v="1"/>
    <s v="FSV0"/>
    <n v="100"/>
    <n v="0"/>
    <s v="ร้านที่2"/>
    <s v="ส***ยา ส***บำรุง"/>
    <s v="สงขลา"/>
    <s v="-"/>
    <s v=""/>
    <s v="31/08/2025 11:39"/>
    <s v="-"/>
    <s v="J&amp;T COD"/>
    <s v="Tiktok"/>
    <s v="จ่ายทีหลัง / COD"/>
    <s v=""/>
    <s v="-"/>
    <s v="31/08/2025 11:39"/>
  </r>
  <r>
    <x v="11"/>
    <x v="13"/>
    <n v="33.333333333333336"/>
    <n v="3"/>
    <s v="FSU99"/>
    <n v="135"/>
    <n v="35"/>
    <s v="ร้านที่2"/>
    <s v="ส***มร ป***ยา"/>
    <s v="กรุงเทพฯ"/>
    <s v="-"/>
    <s v=""/>
    <s v="31/08/2025 11:37"/>
    <s v="-"/>
    <s v="J&amp;T COD"/>
    <s v="Tiktok"/>
    <s v="จ่ายทีหลัง / COD"/>
    <s v=""/>
    <s v="-"/>
    <s v="31/08/2025 11:37"/>
  </r>
  <r>
    <x v="18"/>
    <x v="23"/>
    <n v="66.666666666666671"/>
    <n v="3"/>
    <s v="FSU97"/>
    <n v="100"/>
    <n v="0"/>
    <s v="ร้านที่2"/>
    <s v="น***าวสมบัติ ศ***างนอก"/>
    <s v="เทศบาลนครนครราชสีมา"/>
    <s v="-"/>
    <s v=""/>
    <s v="31/08/2025 11:34"/>
    <s v="-"/>
    <s v="J&amp;T COD"/>
    <s v="Tiktok"/>
    <s v="จ่ายทีหลัง / COD"/>
    <s v=""/>
    <s v="-"/>
    <s v="31/08/2025 11:34"/>
  </r>
  <r>
    <x v="18"/>
    <x v="23"/>
    <n v="66.666666666666671"/>
    <n v="9"/>
    <s v="FSU96"/>
    <n v="300"/>
    <n v="0"/>
    <s v="ร้านที่2"/>
    <s v="ศ***์พัฒนาคนพิการหยาดฝน เ***งใหม่"/>
    <s v="เชียงใหม่"/>
    <s v="-"/>
    <s v=""/>
    <s v="31/08/2025 11:34"/>
    <s v="-"/>
    <s v="J&amp;T COD"/>
    <s v="Tiktok"/>
    <s v="จ่ายทีหลัง / COD"/>
    <s v=""/>
    <s v="-"/>
    <s v="31/08/2025 11:34"/>
  </r>
  <r>
    <x v="11"/>
    <x v="13"/>
    <n v="50"/>
    <n v="24"/>
    <s v="FSU95"/>
    <n v="780"/>
    <n v="0"/>
    <s v="ร้านที่2"/>
    <s v="ศ***์พัฒนาคนพิการหยาดฝน เ***งใหม่"/>
    <s v="เชียงใหม่"/>
    <s v="-"/>
    <s v=""/>
    <s v="31/08/2025 11:32"/>
    <s v="-"/>
    <s v="J&amp;T COD"/>
    <s v="Tiktok"/>
    <s v="จ่ายทีหลัง / COD"/>
    <s v=""/>
    <s v="-"/>
    <s v="31/08/2025 11:32"/>
  </r>
  <r>
    <x v="18"/>
    <x v="23"/>
    <n v="66.666666666666671"/>
    <n v="3"/>
    <s v="FSU94"/>
    <n v="300"/>
    <n v="0"/>
    <s v="ร้านที่2"/>
    <s v="เ***ินทร์ น***ศ์กุล"/>
    <s v="เทศบาลนครขอนแก่น"/>
    <s v="-"/>
    <s v=""/>
    <s v="31/08/2025 11:31"/>
    <s v="-"/>
    <s v="J&amp;T COD"/>
    <s v="Tiktok"/>
    <s v="จ่ายทีหลัง / COD"/>
    <s v="ไม่เอาเค้กเนยสด"/>
    <s v="-"/>
    <s v="31/08/2025 11:31"/>
  </r>
  <r>
    <x v="11"/>
    <x v="13"/>
    <n v="50"/>
    <n v="6"/>
    <s v="FSU94"/>
    <n v="300"/>
    <n v="0"/>
    <s v="ร้านที่2"/>
    <s v="เ***ินทร์ น***ศ์กุล"/>
    <s v="เทศบาลนครขอนแก่น"/>
    <s v="-"/>
    <s v=""/>
    <s v="31/08/2025 11:31"/>
    <s v="-"/>
    <s v="J&amp;T COD"/>
    <s v="Tiktok"/>
    <s v="จ่ายทีหลัง / COD"/>
    <s v="ไม่เอาเค้กเนยสด"/>
    <s v="-"/>
    <s v="31/08/2025 11:31"/>
  </r>
  <r>
    <x v="20"/>
    <x v="26"/>
    <n v="12"/>
    <n v="50"/>
    <s v="FSU92"/>
    <n v="693"/>
    <n v="53"/>
    <s v="ร้านที่1"/>
    <s v="น******า"/>
    <s v="******าคลอง, ตำบล กุดชมภู, อำเภอพิบูลมังสาหาร ตำบลกุดชมภู อำเภอพิบูลมังสาหาร จังหวัดอุบลราชธานี 34110"/>
    <s v="34110"/>
    <s v="85"/>
    <s v="31/08/2025 11:26"/>
    <s v="-"/>
    <s v="SPX Express"/>
    <s v="Shopee"/>
    <s v="shopee"/>
    <s v=""/>
    <s v="-"/>
    <s v="31/08/2025 11:26"/>
  </r>
  <r>
    <x v="11"/>
    <x v="13"/>
    <n v="33.333333333333336"/>
    <n v="3"/>
    <s v="FSU91"/>
    <n v="100"/>
    <n v="0"/>
    <s v="ร้านที่2"/>
    <s v="ว***ือน น***ิเศษ"/>
    <s v="ขอนแก่น"/>
    <s v="-"/>
    <s v=""/>
    <s v="31/08/2025 11:24"/>
    <s v="-"/>
    <s v="J&amp;T COD"/>
    <s v="Tiktok"/>
    <s v="จ่ายทีหลัง / COD"/>
    <s v=""/>
    <s v="-"/>
    <s v="31/08/2025 11:24"/>
  </r>
  <r>
    <x v="1"/>
    <x v="1"/>
    <n v="50"/>
    <n v="1"/>
    <s v="FSU89"/>
    <n v="100"/>
    <n v="0"/>
    <s v="ร้านที่2"/>
    <s v="น***นวัฒน์ โ***ะวัด"/>
    <s v="ขอนแก่น"/>
    <s v="-"/>
    <s v=""/>
    <s v="31/08/2025 11:23"/>
    <s v="-"/>
    <s v="J&amp;T COD"/>
    <s v="Tiktok"/>
    <s v="จ่ายทีหลัง / COD"/>
    <s v=""/>
    <s v="-"/>
    <s v="31/08/2025 11:23"/>
  </r>
  <r>
    <x v="2"/>
    <x v="2"/>
    <n v="50"/>
    <n v="1"/>
    <s v="FSU89"/>
    <n v="100"/>
    <n v="0"/>
    <s v="ร้านที่2"/>
    <s v="น***นวัฒน์ โ***ะวัด"/>
    <s v="ขอนแก่น"/>
    <s v="-"/>
    <s v=""/>
    <s v="31/08/2025 11:23"/>
    <s v="-"/>
    <s v="J&amp;T COD"/>
    <s v="Tiktok"/>
    <s v="จ่ายทีหลัง / COD"/>
    <s v=""/>
    <s v="-"/>
    <s v="31/08/2025 11:23"/>
  </r>
  <r>
    <x v="3"/>
    <x v="3"/>
    <n v="50"/>
    <n v="1"/>
    <s v="FSU89"/>
    <n v="100"/>
    <n v="0"/>
    <s v="ร้านที่2"/>
    <s v="น***นวัฒน์ โ***ะวัด"/>
    <s v="ขอนแก่น"/>
    <s v="-"/>
    <s v=""/>
    <s v="31/08/2025 11:23"/>
    <s v="-"/>
    <s v="J&amp;T COD"/>
    <s v="Tiktok"/>
    <s v="จ่ายทีหลัง / COD"/>
    <s v=""/>
    <s v="-"/>
    <s v="31/08/2025 11:23"/>
  </r>
  <r>
    <x v="4"/>
    <x v="4"/>
    <n v="68.333333333333329"/>
    <n v="3"/>
    <s v="FSU88"/>
    <n v="233"/>
    <n v="38"/>
    <s v="ร้านที่1"/>
    <s v="น******​"/>
    <s v="******ถนน กาฬสินธุ์, ตำบลกาฬสินธุ์, อำเภอเมืองกาฬสินธุ์ ตำบลกาฬสินธุ์ อำเภอเมืองกาฬสินธุ์ จังหวัดกาฬสินธุ์ 46000"/>
    <s v="46000"/>
    <s v="09"/>
    <s v="31/08/2025 11:52"/>
    <s v="-"/>
    <s v="SPX Express"/>
    <s v="Shopee"/>
    <s v="shopee"/>
    <s v=""/>
    <s v="-"/>
    <s v="31/08/2025 11:22"/>
  </r>
  <r>
    <x v="5"/>
    <x v="15"/>
    <n v="30"/>
    <n v="12"/>
    <s v="FSU87"/>
    <n v="349"/>
    <n v="41"/>
    <s v="ร้านที่1"/>
    <s v="Thin khine"/>
    <s v="morning market maela · แม่หละ/ Mae La_x000a__x000a_ท่าสองยาง/ Tha Song Yangตาก/ Tak_x000a_63150"/>
    <s v="63150"/>
    <s v="660968367669"/>
    <s v="31/08/2025 11:20"/>
    <s v="-"/>
    <s v="Kerry_dropoff"/>
    <s v="Lazada"/>
    <s v="lazada"/>
    <s v=""/>
    <s v="-"/>
    <s v="31/08/2025 11:20"/>
  </r>
  <r>
    <x v="1"/>
    <x v="1"/>
    <n v="50"/>
    <n v="1"/>
    <s v="FSU86"/>
    <n v="100"/>
    <n v="0"/>
    <s v="ร้านที่2"/>
    <s v="K***N"/>
    <s v="พิษณุโลก"/>
    <s v="-"/>
    <s v=""/>
    <s v="31/08/2025 11:11"/>
    <s v="-"/>
    <s v="J&amp;T COD"/>
    <s v="Tiktok"/>
    <s v="จ่ายทีหลัง / COD"/>
    <s v=""/>
    <s v="-"/>
    <s v="31/08/2025 11:11"/>
  </r>
  <r>
    <x v="2"/>
    <x v="2"/>
    <n v="50"/>
    <n v="1"/>
    <s v="FSU86"/>
    <n v="100"/>
    <n v="0"/>
    <s v="ร้านที่2"/>
    <s v="K***N"/>
    <s v="พิษณุโลก"/>
    <s v="-"/>
    <s v=""/>
    <s v="31/08/2025 11:11"/>
    <s v="-"/>
    <s v="J&amp;T COD"/>
    <s v="Tiktok"/>
    <s v="จ่ายทีหลัง / COD"/>
    <s v=""/>
    <s v="-"/>
    <s v="31/08/2025 11:11"/>
  </r>
  <r>
    <x v="3"/>
    <x v="3"/>
    <n v="50"/>
    <n v="1"/>
    <s v="FSU86"/>
    <n v="100"/>
    <n v="0"/>
    <s v="ร้านที่2"/>
    <s v="K***N"/>
    <s v="พิษณุโลก"/>
    <s v="-"/>
    <s v=""/>
    <s v="31/08/2025 11:11"/>
    <s v="-"/>
    <s v="J&amp;T COD"/>
    <s v="Tiktok"/>
    <s v="จ่ายทีหลัง / COD"/>
    <s v=""/>
    <s v="-"/>
    <s v="31/08/2025 11:11"/>
  </r>
  <r>
    <x v="1"/>
    <x v="1"/>
    <n v="50"/>
    <n v="1"/>
    <s v="FSU85"/>
    <n v="100"/>
    <n v="0"/>
    <s v="ร้านที่2"/>
    <s v="พ***นิพา"/>
    <s v="กรุงเทพฯ"/>
    <s v="-"/>
    <s v=""/>
    <s v="31/08/2025 11:11"/>
    <s v="-"/>
    <s v="J&amp;T COD"/>
    <s v="Tiktok"/>
    <s v="จ่ายทีหลัง / COD"/>
    <s v=""/>
    <s v="-"/>
    <s v="31/08/2025 11:11"/>
  </r>
  <r>
    <x v="2"/>
    <x v="2"/>
    <n v="50"/>
    <n v="1"/>
    <s v="FSU85"/>
    <n v="100"/>
    <n v="0"/>
    <s v="ร้านที่2"/>
    <s v="พ***นิพา"/>
    <s v="กรุงเทพฯ"/>
    <s v="-"/>
    <s v=""/>
    <s v="31/08/2025 11:11"/>
    <s v="-"/>
    <s v="J&amp;T COD"/>
    <s v="Tiktok"/>
    <s v="จ่ายทีหลัง / COD"/>
    <s v=""/>
    <s v="-"/>
    <s v="31/08/2025 11:11"/>
  </r>
  <r>
    <x v="3"/>
    <x v="3"/>
    <n v="50"/>
    <n v="1"/>
    <s v="FSU85"/>
    <n v="100"/>
    <n v="0"/>
    <s v="ร้านที่2"/>
    <s v="พ***นิพา"/>
    <s v="กรุงเทพฯ"/>
    <s v="-"/>
    <s v=""/>
    <s v="31/08/2025 11:11"/>
    <s v="-"/>
    <s v="J&amp;T COD"/>
    <s v="Tiktok"/>
    <s v="จ่ายทีหลัง / COD"/>
    <s v=""/>
    <s v="-"/>
    <s v="31/08/2025 11:11"/>
  </r>
  <r>
    <x v="11"/>
    <x v="13"/>
    <n v="50"/>
    <n v="6"/>
    <s v="FSU84"/>
    <n v="390"/>
    <n v="0"/>
    <s v="ร้านที่2"/>
    <s v="แ***านเย็น บ***ทิงใจ"/>
    <s v="อุดรธานี"/>
    <s v="-"/>
    <s v=""/>
    <s v="31/08/2025 11:09"/>
    <s v="-"/>
    <s v="J&amp;T Express"/>
    <s v="Tiktok"/>
    <s v="tiktok"/>
    <s v=""/>
    <s v="-"/>
    <s v="31/08/2025 11:09"/>
  </r>
  <r>
    <x v="6"/>
    <x v="6"/>
    <n v="120"/>
    <n v="2"/>
    <s v="FSU84"/>
    <n v="390"/>
    <n v="0"/>
    <s v="ร้านที่2"/>
    <s v="แ***านเย็น บ***ทิงใจ"/>
    <s v="อุดรธานี"/>
    <s v="-"/>
    <s v=""/>
    <s v="31/08/2025 11:09"/>
    <s v="-"/>
    <s v="J&amp;T Express"/>
    <s v="Tiktok"/>
    <s v="tiktok"/>
    <s v=""/>
    <s v="-"/>
    <s v="31/08/2025 11:09"/>
  </r>
  <r>
    <x v="4"/>
    <x v="4"/>
    <n v="66.333333333333329"/>
    <n v="3"/>
    <s v="FSU83"/>
    <n v="225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31/08/2025 11:07"/>
    <s v="-"/>
    <s v="SPX Express"/>
    <s v="Shopee"/>
    <s v="shopee"/>
    <s v=""/>
    <s v="-"/>
    <s v="31/08/2025 11:07"/>
  </r>
  <r>
    <x v="1"/>
    <x v="1"/>
    <n v="50"/>
    <n v="2"/>
    <s v="FSU82"/>
    <n v="200"/>
    <n v="0"/>
    <s v="ร้านที่2"/>
    <s v="ศ***พร แ***กระโทก"/>
    <s v="ปราจีนบุรี"/>
    <s v="-"/>
    <s v=""/>
    <s v="31/08/2025 11:06"/>
    <s v="-"/>
    <s v="J&amp;T COD"/>
    <s v="Tiktok"/>
    <s v="จ่ายทีหลัง / COD"/>
    <s v=""/>
    <s v="-"/>
    <s v="31/08/2025 11:06"/>
  </r>
  <r>
    <x v="2"/>
    <x v="2"/>
    <n v="50"/>
    <n v="2"/>
    <s v="FSU82"/>
    <n v="200"/>
    <n v="0"/>
    <s v="ร้านที่2"/>
    <s v="ศ***พร แ***กระโทก"/>
    <s v="ปราจีนบุรี"/>
    <s v="-"/>
    <s v=""/>
    <s v="31/08/2025 11:06"/>
    <s v="-"/>
    <s v="J&amp;T COD"/>
    <s v="Tiktok"/>
    <s v="จ่ายทีหลัง / COD"/>
    <s v=""/>
    <s v="-"/>
    <s v="31/08/2025 11:06"/>
  </r>
  <r>
    <x v="3"/>
    <x v="3"/>
    <n v="50"/>
    <n v="2"/>
    <s v="FSU82"/>
    <n v="200"/>
    <n v="0"/>
    <s v="ร้านที่2"/>
    <s v="ศ***พร แ***กระโทก"/>
    <s v="ปราจีนบุรี"/>
    <s v="-"/>
    <s v=""/>
    <s v="31/08/2025 11:06"/>
    <s v="-"/>
    <s v="J&amp;T COD"/>
    <s v="Tiktok"/>
    <s v="จ่ายทีหลัง / COD"/>
    <s v=""/>
    <s v="-"/>
    <s v="31/08/2025 11:06"/>
  </r>
  <r>
    <x v="18"/>
    <x v="23"/>
    <n v="66.666666666666671"/>
    <n v="3"/>
    <s v="FSU81"/>
    <n v="100"/>
    <n v="0"/>
    <s v="ร้านที่2"/>
    <s v="ธ***  ใ***ิศ"/>
    <s v="นนทบุรี"/>
    <s v="-"/>
    <s v=""/>
    <s v="31/08/2025 11:06"/>
    <s v="-"/>
    <s v="Flash Express Thailand COD"/>
    <s v="Tiktok"/>
    <s v="จ่ายทีหลัง / COD"/>
    <s v=""/>
    <s v="-"/>
    <s v="31/08/2025 11:06"/>
  </r>
  <r>
    <x v="7"/>
    <x v="8"/>
    <n v="66.666666666666671"/>
    <n v="3"/>
    <s v="FSU80"/>
    <n v="400"/>
    <n v="0"/>
    <s v="ร้านที่2"/>
    <s v="เ***วี  พ***"/>
    <s v="แพร่"/>
    <s v="-"/>
    <s v=""/>
    <s v="31/08/2025 11:04"/>
    <s v="-"/>
    <s v="J&amp;T COD"/>
    <s v="Tiktok"/>
    <s v="จ่ายทีหลัง / COD"/>
    <s v=""/>
    <s v="-"/>
    <s v="31/08/2025 11:05"/>
  </r>
  <r>
    <x v="11"/>
    <x v="13"/>
    <n v="50"/>
    <n v="6"/>
    <s v="FSU80"/>
    <n v="400"/>
    <n v="0"/>
    <s v="ร้านที่2"/>
    <s v="เ***วี  พ***"/>
    <s v="แพร่"/>
    <s v="-"/>
    <s v=""/>
    <s v="31/08/2025 11:04"/>
    <s v="-"/>
    <s v="J&amp;T COD"/>
    <s v="Tiktok"/>
    <s v="จ่ายทีหลัง / COD"/>
    <s v=""/>
    <s v="-"/>
    <s v="31/08/2025 11:05"/>
  </r>
  <r>
    <x v="1"/>
    <x v="1"/>
    <n v="50"/>
    <n v="1"/>
    <s v="FSU80"/>
    <n v="400"/>
    <n v="0"/>
    <s v="ร้านที่2"/>
    <s v="เ***วี  พ***"/>
    <s v="แพร่"/>
    <s v="-"/>
    <s v=""/>
    <s v="31/08/2025 11:04"/>
    <s v="-"/>
    <s v="J&amp;T COD"/>
    <s v="Tiktok"/>
    <s v="จ่ายทีหลัง / COD"/>
    <s v=""/>
    <s v="-"/>
    <s v="31/08/2025 11:05"/>
  </r>
  <r>
    <x v="2"/>
    <x v="2"/>
    <n v="50"/>
    <n v="1"/>
    <s v="FSU80"/>
    <n v="400"/>
    <n v="0"/>
    <s v="ร้านที่2"/>
    <s v="เ***วี  พ***"/>
    <s v="แพร่"/>
    <s v="-"/>
    <s v=""/>
    <s v="31/08/2025 11:04"/>
    <s v="-"/>
    <s v="J&amp;T COD"/>
    <s v="Tiktok"/>
    <s v="จ่ายทีหลัง / COD"/>
    <s v=""/>
    <s v="-"/>
    <s v="31/08/2025 11:05"/>
  </r>
  <r>
    <x v="3"/>
    <x v="3"/>
    <n v="50"/>
    <n v="1"/>
    <s v="FSU80"/>
    <n v="400"/>
    <n v="0"/>
    <s v="ร้านที่2"/>
    <s v="เ***วี  พ***"/>
    <s v="แพร่"/>
    <s v="-"/>
    <s v=""/>
    <s v="31/08/2025 11:04"/>
    <s v="-"/>
    <s v="J&amp;T COD"/>
    <s v="Tiktok"/>
    <s v="จ่ายทีหลัง / COD"/>
    <s v=""/>
    <s v="-"/>
    <s v="31/08/2025 11:05"/>
  </r>
  <r>
    <x v="11"/>
    <x v="13"/>
    <n v="50"/>
    <n v="6"/>
    <s v="FSU78"/>
    <n v="200"/>
    <n v="0"/>
    <s v="ร้านที่2"/>
    <s v="ส***กดิ์ ก***าลสงค์"/>
    <s v="กรุงเทพฯ"/>
    <s v="-"/>
    <s v=""/>
    <s v="31/08/2025 10:58"/>
    <s v="-"/>
    <s v="J&amp;T Express"/>
    <s v="Tiktok"/>
    <s v="tiktok"/>
    <s v=""/>
    <s v="-"/>
    <s v="31/08/2025 10:58"/>
  </r>
  <r>
    <x v="11"/>
    <x v="13"/>
    <n v="50"/>
    <n v="6"/>
    <s v="FSU77"/>
    <n v="200"/>
    <n v="0"/>
    <s v="ร้านที่2"/>
    <s v="ห***"/>
    <s v="ร้อยเอ็ด"/>
    <s v="-"/>
    <s v=""/>
    <s v="31/08/2025 10:57"/>
    <s v="-"/>
    <s v="J&amp;T Express"/>
    <s v="Tiktok"/>
    <s v="tiktok"/>
    <s v=""/>
    <s v="-"/>
    <s v="31/08/2025 10:57"/>
  </r>
  <r>
    <x v="1"/>
    <x v="1"/>
    <n v="50"/>
    <n v="1"/>
    <s v="FSU75"/>
    <n v="100"/>
    <n v="0"/>
    <s v="ร้านที่2"/>
    <s v="พ***ภา"/>
    <s v="ขอนแก่น"/>
    <s v="-"/>
    <s v=""/>
    <s v="31/08/2025 10:54"/>
    <s v="-"/>
    <s v="J&amp;T COD"/>
    <s v="Tiktok"/>
    <s v="จ่ายทีหลัง / COD"/>
    <s v=""/>
    <s v="-"/>
    <s v="31/08/2025 10:55"/>
  </r>
  <r>
    <x v="2"/>
    <x v="2"/>
    <n v="50"/>
    <n v="1"/>
    <s v="FSU75"/>
    <n v="100"/>
    <n v="0"/>
    <s v="ร้านที่2"/>
    <s v="พ***ภา"/>
    <s v="ขอนแก่น"/>
    <s v="-"/>
    <s v=""/>
    <s v="31/08/2025 10:54"/>
    <s v="-"/>
    <s v="J&amp;T COD"/>
    <s v="Tiktok"/>
    <s v="จ่ายทีหลัง / COD"/>
    <s v=""/>
    <s v="-"/>
    <s v="31/08/2025 10:55"/>
  </r>
  <r>
    <x v="3"/>
    <x v="3"/>
    <n v="50"/>
    <n v="1"/>
    <s v="FSU75"/>
    <n v="100"/>
    <n v="0"/>
    <s v="ร้านที่2"/>
    <s v="พ***ภา"/>
    <s v="ขอนแก่น"/>
    <s v="-"/>
    <s v=""/>
    <s v="31/08/2025 10:54"/>
    <s v="-"/>
    <s v="J&amp;T COD"/>
    <s v="Tiktok"/>
    <s v="จ่ายทีหลัง / COD"/>
    <s v=""/>
    <s v="-"/>
    <s v="31/08/2025 10:55"/>
  </r>
  <r>
    <x v="11"/>
    <x v="13"/>
    <n v="50"/>
    <n v="6"/>
    <s v="FSU74"/>
    <n v="200"/>
    <n v="0"/>
    <s v="ร้านที่2"/>
    <s v="ฐ***ฎฐ์ แ***อง"/>
    <s v="สุรินทร์"/>
    <s v="-"/>
    <s v=""/>
    <s v="31/08/2025 10:50"/>
    <s v="-"/>
    <s v="J&amp;T COD"/>
    <s v="Tiktok"/>
    <s v="จ่ายทีหลัง / COD"/>
    <s v=""/>
    <s v="-"/>
    <s v="31/08/2025 10:50"/>
  </r>
  <r>
    <x v="1"/>
    <x v="1"/>
    <n v="50"/>
    <n v="1"/>
    <s v="FSU73"/>
    <n v="100"/>
    <n v="0"/>
    <s v="ร้านที่2"/>
    <s v="ก***รรณ ไ***รีรัมย์"/>
    <s v="บุรีรัมย์"/>
    <s v="-"/>
    <s v=""/>
    <s v="31/08/2025 10:44"/>
    <s v="-"/>
    <s v="J&amp;T COD"/>
    <s v="Tiktok"/>
    <s v="จ่ายทีหลัง / COD"/>
    <s v=""/>
    <s v="-"/>
    <s v="31/08/2025 10:44"/>
  </r>
  <r>
    <x v="2"/>
    <x v="2"/>
    <n v="50"/>
    <n v="1"/>
    <s v="FSU73"/>
    <n v="100"/>
    <n v="0"/>
    <s v="ร้านที่2"/>
    <s v="ก***รรณ ไ***รีรัมย์"/>
    <s v="บุรีรัมย์"/>
    <s v="-"/>
    <s v=""/>
    <s v="31/08/2025 10:44"/>
    <s v="-"/>
    <s v="J&amp;T COD"/>
    <s v="Tiktok"/>
    <s v="จ่ายทีหลัง / COD"/>
    <s v=""/>
    <s v="-"/>
    <s v="31/08/2025 10:44"/>
  </r>
  <r>
    <x v="3"/>
    <x v="3"/>
    <n v="50"/>
    <n v="1"/>
    <s v="FSU73"/>
    <n v="100"/>
    <n v="0"/>
    <s v="ร้านที่2"/>
    <s v="ก***รรณ ไ***รีรัมย์"/>
    <s v="บุรีรัมย์"/>
    <s v="-"/>
    <s v=""/>
    <s v="31/08/2025 10:44"/>
    <s v="-"/>
    <s v="J&amp;T COD"/>
    <s v="Tiktok"/>
    <s v="จ่ายทีหลัง / COD"/>
    <s v=""/>
    <s v="-"/>
    <s v="31/08/2025 10:44"/>
  </r>
  <r>
    <x v="1"/>
    <x v="1"/>
    <n v="50"/>
    <n v="1"/>
    <s v="FSU72"/>
    <n v="100"/>
    <n v="0"/>
    <s v="ร้านที่2"/>
    <s v="น***า บ***ทธิ์_x000a_ร้านออมออมโดนัท353_x000a_ต.พะตงอ.หาดใหญ่จ.สงขลา_x000a_90230"/>
    <s v="สงขลา"/>
    <s v="-"/>
    <s v=""/>
    <s v="31/08/2025 10:43"/>
    <s v="-"/>
    <s v="J&amp;T COD"/>
    <s v="Tiktok"/>
    <s v="จ่ายทีหลัง / COD"/>
    <s v=""/>
    <s v="-"/>
    <s v="31/08/2025 10:43"/>
  </r>
  <r>
    <x v="2"/>
    <x v="2"/>
    <n v="50"/>
    <n v="1"/>
    <s v="FSU72"/>
    <n v="100"/>
    <n v="0"/>
    <s v="ร้านที่2"/>
    <s v="น***า บ***ทธิ์_x000a_ร้านออมออมโดนัท353_x000a_ต.พะตงอ.หาดใหญ่จ.สงขลา_x000a_90230"/>
    <s v="สงขลา"/>
    <s v="-"/>
    <s v=""/>
    <s v="31/08/2025 10:43"/>
    <s v="-"/>
    <s v="J&amp;T COD"/>
    <s v="Tiktok"/>
    <s v="จ่ายทีหลัง / COD"/>
    <s v=""/>
    <s v="-"/>
    <s v="31/08/2025 10:43"/>
  </r>
  <r>
    <x v="3"/>
    <x v="3"/>
    <n v="50"/>
    <n v="1"/>
    <s v="FSU72"/>
    <n v="100"/>
    <n v="0"/>
    <s v="ร้านที่2"/>
    <s v="น***า บ***ทธิ์_x000a_ร้านออมออมโดนัท353_x000a_ต.พะตงอ.หาดใหญ่จ.สงขลา_x000a_90230"/>
    <s v="สงขลา"/>
    <s v="-"/>
    <s v=""/>
    <s v="31/08/2025 10:43"/>
    <s v="-"/>
    <s v="J&amp;T COD"/>
    <s v="Tiktok"/>
    <s v="จ่ายทีหลัง / COD"/>
    <s v=""/>
    <s v="-"/>
    <s v="31/08/2025 10:43"/>
  </r>
  <r>
    <x v="1"/>
    <x v="1"/>
    <n v="50"/>
    <n v="1"/>
    <s v="FSU71"/>
    <n v="100"/>
    <n v="0"/>
    <s v="ร้านที่2"/>
    <s v="ช***สา บ***ฉลียว"/>
    <s v="ปราจีนบุรี"/>
    <s v="-"/>
    <s v=""/>
    <s v="31/08/2025 10:43"/>
    <s v="-"/>
    <s v="J&amp;T Express"/>
    <s v="Tiktok"/>
    <s v="tiktok"/>
    <s v=""/>
    <s v="-"/>
    <s v="31/08/2025 10:43"/>
  </r>
  <r>
    <x v="2"/>
    <x v="2"/>
    <n v="50"/>
    <n v="1"/>
    <s v="FSU71"/>
    <n v="100"/>
    <n v="0"/>
    <s v="ร้านที่2"/>
    <s v="ช***สา บ***ฉลียว"/>
    <s v="ปราจีนบุรี"/>
    <s v="-"/>
    <s v=""/>
    <s v="31/08/2025 10:43"/>
    <s v="-"/>
    <s v="J&amp;T Express"/>
    <s v="Tiktok"/>
    <s v="tiktok"/>
    <s v=""/>
    <s v="-"/>
    <s v="31/08/2025 10:43"/>
  </r>
  <r>
    <x v="3"/>
    <x v="3"/>
    <n v="50"/>
    <n v="1"/>
    <s v="FSU71"/>
    <n v="100"/>
    <n v="0"/>
    <s v="ร้านที่2"/>
    <s v="ช***สา บ***ฉลียว"/>
    <s v="ปราจีนบุรี"/>
    <s v="-"/>
    <s v=""/>
    <s v="31/08/2025 10:43"/>
    <s v="-"/>
    <s v="J&amp;T Express"/>
    <s v="Tiktok"/>
    <s v="tiktok"/>
    <s v=""/>
    <s v="-"/>
    <s v="31/08/2025 10:43"/>
  </r>
  <r>
    <x v="1"/>
    <x v="1"/>
    <n v="50"/>
    <n v="5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2"/>
    <x v="2"/>
    <n v="50"/>
    <n v="5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3"/>
    <x v="3"/>
    <n v="50"/>
    <n v="5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1"/>
    <x v="1"/>
    <n v="50"/>
    <n v="2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2"/>
    <x v="2"/>
    <n v="50"/>
    <n v="2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3"/>
    <x v="3"/>
    <n v="50"/>
    <n v="2"/>
    <s v="FSU70"/>
    <n v="700"/>
    <n v="0"/>
    <s v="ร้านที่2"/>
    <s v="ส*** พ***์ปรุ"/>
    <s v="นครราชสีมา"/>
    <s v="-"/>
    <s v=""/>
    <s v="31/08/2025 10:32"/>
    <s v="-"/>
    <s v="J&amp;T COD"/>
    <s v="Tiktok"/>
    <s v="จ่ายทีหลัง / COD"/>
    <s v=""/>
    <s v="-"/>
    <s v="31/08/2025 10:33"/>
  </r>
  <r>
    <x v="1"/>
    <x v="1"/>
    <n v="50"/>
    <n v="1"/>
    <s v="FSU68"/>
    <n v="100"/>
    <n v="0"/>
    <s v="ร้านที่2"/>
    <s v="ว***ภา อ***นิ่ม"/>
    <s v="ฉะเชิงเทรา"/>
    <s v="-"/>
    <s v=""/>
    <s v="31/08/2025 10:27"/>
    <s v="-"/>
    <s v="J&amp;T COD"/>
    <s v="Tiktok"/>
    <s v="จ่ายทีหลัง / COD"/>
    <s v=""/>
    <s v="-"/>
    <s v="31/08/2025 10:27"/>
  </r>
  <r>
    <x v="2"/>
    <x v="2"/>
    <n v="50"/>
    <n v="1"/>
    <s v="FSU68"/>
    <n v="100"/>
    <n v="0"/>
    <s v="ร้านที่2"/>
    <s v="ว***ภา อ***นิ่ม"/>
    <s v="ฉะเชิงเทรา"/>
    <s v="-"/>
    <s v=""/>
    <s v="31/08/2025 10:27"/>
    <s v="-"/>
    <s v="J&amp;T COD"/>
    <s v="Tiktok"/>
    <s v="จ่ายทีหลัง / COD"/>
    <s v=""/>
    <s v="-"/>
    <s v="31/08/2025 10:27"/>
  </r>
  <r>
    <x v="3"/>
    <x v="3"/>
    <n v="50"/>
    <n v="1"/>
    <s v="FSU68"/>
    <n v="100"/>
    <n v="0"/>
    <s v="ร้านที่2"/>
    <s v="ว***ภา อ***นิ่ม"/>
    <s v="ฉะเชิงเทรา"/>
    <s v="-"/>
    <s v=""/>
    <s v="31/08/2025 10:27"/>
    <s v="-"/>
    <s v="J&amp;T COD"/>
    <s v="Tiktok"/>
    <s v="จ่ายทีหลัง / COD"/>
    <s v=""/>
    <s v="-"/>
    <s v="31/08/2025 10:27"/>
  </r>
  <r>
    <x v="1"/>
    <x v="1"/>
    <n v="50"/>
    <n v="1"/>
    <s v="FSU67"/>
    <n v="100"/>
    <n v="0"/>
    <s v="ร้านที่2"/>
    <s v="พ***ัย น***งศ์"/>
    <s v="อุดรธานี"/>
    <s v="-"/>
    <s v=""/>
    <s v="31/08/2025 10:23"/>
    <s v="-"/>
    <s v="J&amp;T COD"/>
    <s v="Tiktok"/>
    <s v="จ่ายทีหลัง / COD"/>
    <s v=""/>
    <s v="-"/>
    <s v="31/08/2025 10:23"/>
  </r>
  <r>
    <x v="2"/>
    <x v="2"/>
    <n v="50"/>
    <n v="1"/>
    <s v="FSU67"/>
    <n v="100"/>
    <n v="0"/>
    <s v="ร้านที่2"/>
    <s v="พ***ัย น***งศ์"/>
    <s v="อุดรธานี"/>
    <s v="-"/>
    <s v=""/>
    <s v="31/08/2025 10:23"/>
    <s v="-"/>
    <s v="J&amp;T COD"/>
    <s v="Tiktok"/>
    <s v="จ่ายทีหลัง / COD"/>
    <s v=""/>
    <s v="-"/>
    <s v="31/08/2025 10:23"/>
  </r>
  <r>
    <x v="3"/>
    <x v="3"/>
    <n v="50"/>
    <n v="1"/>
    <s v="FSU67"/>
    <n v="100"/>
    <n v="0"/>
    <s v="ร้านที่2"/>
    <s v="พ***ัย น***งศ์"/>
    <s v="อุดรธานี"/>
    <s v="-"/>
    <s v=""/>
    <s v="31/08/2025 10:23"/>
    <s v="-"/>
    <s v="J&amp;T COD"/>
    <s v="Tiktok"/>
    <s v="จ่ายทีหลัง / COD"/>
    <s v=""/>
    <s v="-"/>
    <s v="31/08/2025 10:23"/>
  </r>
  <r>
    <x v="11"/>
    <x v="13"/>
    <n v="50"/>
    <n v="6"/>
    <s v="FSU66"/>
    <n v="229"/>
    <n v="29"/>
    <s v="ร้านที่2"/>
    <s v="ว** ท***ล่อ"/>
    <s v="กำแพงเพชร"/>
    <s v="-"/>
    <s v=""/>
    <s v="31/08/2025 10:22"/>
    <s v="-"/>
    <s v="J&amp;T COD"/>
    <s v="Tiktok"/>
    <s v="จ่ายทีหลัง / COD"/>
    <s v=""/>
    <s v="-"/>
    <s v="31/08/2025 10:23"/>
  </r>
  <r>
    <x v="4"/>
    <x v="4"/>
    <n v="66.333333333333329"/>
    <n v="3"/>
    <s v="FSU65"/>
    <n v="227"/>
    <n v="0"/>
    <s v="ร้านที่1"/>
    <s v="น******า"/>
    <s v="******เดื่อ, ตำบล ทุ่งเสลี่ยม, อำเภอทุ่งเสลี่ยม ตำบลทุ่งเสลี่ยม อำเภอทุ่งเสลี่ยม จังหวัดสุโขทัย 64150"/>
    <s v="64150"/>
    <s v="00"/>
    <s v="31/08/2025 10:20"/>
    <s v="-"/>
    <s v="SPX Express"/>
    <s v="Shopee"/>
    <s v="shopee"/>
    <s v=""/>
    <s v="-"/>
    <s v="31/08/2025 10:20"/>
  </r>
  <r>
    <x v="11"/>
    <x v="13"/>
    <n v="50"/>
    <n v="6"/>
    <s v="FSU64"/>
    <n v="200"/>
    <n v="0"/>
    <s v="ร้านที่2"/>
    <s v="ร***นภา อ***ร์อนันท์"/>
    <s v="เทศบาลนครพิษณุโลก"/>
    <s v="-"/>
    <s v=""/>
    <s v="31/08/2025 10:19"/>
    <s v="-"/>
    <s v="J&amp;T Express"/>
    <s v="Tiktok"/>
    <s v="tiktok"/>
    <s v=""/>
    <s v="-"/>
    <s v="31/08/2025 10:19"/>
  </r>
  <r>
    <x v="18"/>
    <x v="23"/>
    <n v="66.666666666666671"/>
    <n v="6"/>
    <s v="FSU62"/>
    <n v="449"/>
    <n v="0"/>
    <s v="ร้านที่1"/>
    <s v="ส*****า"/>
    <s v="******ลี่ยม จ.สุโขทัย ตำบลทุ่งเสลี่ยม อำเภอทุ่งเสลี่ยม จังหวัดสุโขทัย 64150"/>
    <s v="64150"/>
    <s v="03"/>
    <s v="31/08/2025 10:18"/>
    <s v="-"/>
    <s v="SPX Express"/>
    <s v="Shopee"/>
    <s v="shopee"/>
    <s v=""/>
    <s v="-"/>
    <s v="31/08/2025 10:17"/>
  </r>
  <r>
    <x v="4"/>
    <x v="4"/>
    <n v="72"/>
    <n v="1"/>
    <s v="FSU62"/>
    <n v="449"/>
    <n v="0"/>
    <s v="ร้านที่1"/>
    <s v="ส*****า"/>
    <s v="******ลี่ยม จ.สุโขทัย ตำบลทุ่งเสลี่ยม อำเภอทุ่งเสลี่ยม จังหวัดสุโขทัย 64150"/>
    <s v="64150"/>
    <s v="03"/>
    <s v="31/08/2025 10:18"/>
    <s v="-"/>
    <s v="SPX Express"/>
    <s v="Shopee"/>
    <s v="shopee"/>
    <s v=""/>
    <s v="-"/>
    <s v="31/08/2025 10:17"/>
  </r>
  <r>
    <x v="4"/>
    <x v="4"/>
    <n v="65"/>
    <n v="2"/>
    <s v="FSU62"/>
    <n v="449"/>
    <n v="0"/>
    <s v="ร้านที่1"/>
    <s v="ส*****า"/>
    <s v="******ลี่ยม จ.สุโขทัย ตำบลทุ่งเสลี่ยม อำเภอทุ่งเสลี่ยม จังหวัดสุโขทัย 64150"/>
    <s v="64150"/>
    <s v="03"/>
    <s v="31/08/2025 10:18"/>
    <s v="-"/>
    <s v="SPX Express"/>
    <s v="Shopee"/>
    <s v="shopee"/>
    <s v=""/>
    <s v="-"/>
    <s v="31/08/2025 10:17"/>
  </r>
  <r>
    <x v="11"/>
    <x v="13"/>
    <n v="33.333333333333336"/>
    <n v="3"/>
    <s v="FSU61"/>
    <n v="100"/>
    <n v="0"/>
    <s v="ร้านที่2"/>
    <s v="y***5108"/>
    <s v="เชียงใหม่"/>
    <s v="-"/>
    <s v=""/>
    <s v="31/08/2025 10:17"/>
    <s v="-"/>
    <s v="J&amp;T COD"/>
    <s v="Tiktok"/>
    <s v="จ่ายทีหลัง / COD"/>
    <s v=""/>
    <s v="-"/>
    <s v="31/08/2025 10:17"/>
  </r>
  <r>
    <x v="11"/>
    <x v="13"/>
    <n v="33.333333333333336"/>
    <n v="3"/>
    <s v="FSU60"/>
    <n v="295"/>
    <n v="0"/>
    <s v="ร้านที่2"/>
    <s v="ท***รรณ ส***ิกาน"/>
    <s v="ลำพูน"/>
    <s v="-"/>
    <s v=""/>
    <s v="31/08/2025 10:15"/>
    <s v="-"/>
    <s v="J&amp;T COD"/>
    <s v="Tiktok"/>
    <s v="จ่ายทีหลัง / COD"/>
    <s v=""/>
    <s v="-"/>
    <s v="31/08/2025 10:15"/>
  </r>
  <r>
    <x v="1"/>
    <x v="1"/>
    <n v="50"/>
    <n v="1"/>
    <s v="FSU60"/>
    <n v="295"/>
    <n v="0"/>
    <s v="ร้านที่2"/>
    <s v="ท***รรณ ส***ิกาน"/>
    <s v="ลำพูน"/>
    <s v="-"/>
    <s v=""/>
    <s v="31/08/2025 10:15"/>
    <s v="-"/>
    <s v="J&amp;T COD"/>
    <s v="Tiktok"/>
    <s v="จ่ายทีหลัง / COD"/>
    <s v=""/>
    <s v="-"/>
    <s v="31/08/2025 10:15"/>
  </r>
  <r>
    <x v="2"/>
    <x v="2"/>
    <n v="50"/>
    <n v="1"/>
    <s v="FSU60"/>
    <n v="295"/>
    <n v="0"/>
    <s v="ร้านที่2"/>
    <s v="ท***รรณ ส***ิกาน"/>
    <s v="ลำพูน"/>
    <s v="-"/>
    <s v=""/>
    <s v="31/08/2025 10:15"/>
    <s v="-"/>
    <s v="J&amp;T COD"/>
    <s v="Tiktok"/>
    <s v="จ่ายทีหลัง / COD"/>
    <s v=""/>
    <s v="-"/>
    <s v="31/08/2025 10:15"/>
  </r>
  <r>
    <x v="3"/>
    <x v="3"/>
    <n v="50"/>
    <n v="1"/>
    <s v="FSU60"/>
    <n v="295"/>
    <n v="0"/>
    <s v="ร้านที่2"/>
    <s v="ท***รรณ ส***ิกาน"/>
    <s v="ลำพูน"/>
    <s v="-"/>
    <s v=""/>
    <s v="31/08/2025 10:15"/>
    <s v="-"/>
    <s v="J&amp;T COD"/>
    <s v="Tiktok"/>
    <s v="จ่ายทีหลัง / COD"/>
    <s v=""/>
    <s v="-"/>
    <s v="31/08/2025 10:15"/>
  </r>
  <r>
    <x v="6"/>
    <x v="6"/>
    <n v="120"/>
    <n v="1"/>
    <s v="FSU60"/>
    <n v="295"/>
    <n v="0"/>
    <s v="ร้านที่2"/>
    <s v="ท***รรณ ส***ิกาน"/>
    <s v="ลำพูน"/>
    <s v="-"/>
    <s v=""/>
    <s v="31/08/2025 10:15"/>
    <s v="-"/>
    <s v="J&amp;T COD"/>
    <s v="Tiktok"/>
    <s v="จ่ายทีหลัง / COD"/>
    <s v=""/>
    <s v="-"/>
    <s v="31/08/2025 10:15"/>
  </r>
  <r>
    <x v="7"/>
    <x v="8"/>
    <n v="66.666666666666671"/>
    <n v="3"/>
    <s v="FSU58"/>
    <n v="100"/>
    <n v="0"/>
    <s v="ร้านที่2"/>
    <s v="ว***า อ***ัน"/>
    <s v="Samut Prakan"/>
    <s v="-"/>
    <s v=""/>
    <s v="31/08/2025 10:03"/>
    <s v="-"/>
    <s v="J&amp;T COD"/>
    <s v="Tiktok"/>
    <s v="จ่ายทีหลัง / COD"/>
    <s v=""/>
    <s v="-"/>
    <s v="31/08/2025 10:03"/>
  </r>
  <r>
    <x v="1"/>
    <x v="1"/>
    <n v="50"/>
    <n v="1"/>
    <s v="FSU57"/>
    <n v="138"/>
    <n v="0"/>
    <s v="ร้านที่1"/>
    <s v="ี******ี"/>
    <s v="******ยด อ ด่านขุนทด จ นครราชสีมา30210 ตำบลหนองบัวตะเกียด อำเภอด่านขุนทด จังหวัดนครราชสีมา 30210"/>
    <s v="30210"/>
    <s v="43"/>
    <s v="31/08/2025 10:31"/>
    <s v="-"/>
    <s v="SPX Express"/>
    <s v="Shopee"/>
    <s v="shopee"/>
    <s v=""/>
    <s v="-"/>
    <s v="31/08/2025 10:01"/>
  </r>
  <r>
    <x v="2"/>
    <x v="2"/>
    <n v="50"/>
    <n v="1"/>
    <s v="FSU57"/>
    <n v="138"/>
    <n v="0"/>
    <s v="ร้านที่1"/>
    <s v="ี******ี"/>
    <s v="******ยด อ ด่านขุนทด จ นครราชสีมา30210 ตำบลหนองบัวตะเกียด อำเภอด่านขุนทด จังหวัดนครราชสีมา 30210"/>
    <s v="30210"/>
    <s v="43"/>
    <s v="31/08/2025 10:31"/>
    <s v="-"/>
    <s v="SPX Express"/>
    <s v="Shopee"/>
    <s v="shopee"/>
    <s v=""/>
    <s v="-"/>
    <s v="31/08/2025 10:01"/>
  </r>
  <r>
    <x v="3"/>
    <x v="3"/>
    <n v="50"/>
    <n v="1"/>
    <s v="FSU57"/>
    <n v="138"/>
    <n v="0"/>
    <s v="ร้านที่1"/>
    <s v="ี******ี"/>
    <s v="******ยด อ ด่านขุนทด จ นครราชสีมา30210 ตำบลหนองบัวตะเกียด อำเภอด่านขุนทด จังหวัดนครราชสีมา 30210"/>
    <s v="30210"/>
    <s v="43"/>
    <s v="31/08/2025 10:31"/>
    <s v="-"/>
    <s v="SPX Express"/>
    <s v="Shopee"/>
    <s v="shopee"/>
    <s v=""/>
    <s v="-"/>
    <s v="31/08/2025 10:01"/>
  </r>
  <r>
    <x v="1"/>
    <x v="1"/>
    <n v="50"/>
    <n v="1"/>
    <s v="FSU56"/>
    <n v="100"/>
    <n v="0"/>
    <s v="ร้านที่2"/>
    <s v="ป***ศา จ***ากุล"/>
    <s v="ลพบุรี"/>
    <s v="-"/>
    <s v=""/>
    <s v="31/08/2025 10:01"/>
    <s v="-"/>
    <s v="J&amp;T COD"/>
    <s v="Tiktok"/>
    <s v="จ่ายทีหลัง / COD"/>
    <s v=""/>
    <s v="-"/>
    <s v="31/08/2025 10:01"/>
  </r>
  <r>
    <x v="2"/>
    <x v="2"/>
    <n v="50"/>
    <n v="1"/>
    <s v="FSU56"/>
    <n v="100"/>
    <n v="0"/>
    <s v="ร้านที่2"/>
    <s v="ป***ศา จ***ากุล"/>
    <s v="ลพบุรี"/>
    <s v="-"/>
    <s v=""/>
    <s v="31/08/2025 10:01"/>
    <s v="-"/>
    <s v="J&amp;T COD"/>
    <s v="Tiktok"/>
    <s v="จ่ายทีหลัง / COD"/>
    <s v=""/>
    <s v="-"/>
    <s v="31/08/2025 10:01"/>
  </r>
  <r>
    <x v="3"/>
    <x v="3"/>
    <n v="50"/>
    <n v="1"/>
    <s v="FSU56"/>
    <n v="100"/>
    <n v="0"/>
    <s v="ร้านที่2"/>
    <s v="ป***ศา จ***ากุล"/>
    <s v="ลพบุรี"/>
    <s v="-"/>
    <s v=""/>
    <s v="31/08/2025 10:01"/>
    <s v="-"/>
    <s v="J&amp;T COD"/>
    <s v="Tiktok"/>
    <s v="จ่ายทีหลัง / COD"/>
    <s v=""/>
    <s v="-"/>
    <s v="31/08/2025 10:01"/>
  </r>
  <r>
    <x v="4"/>
    <x v="4"/>
    <n v="66.333333333333329"/>
    <n v="3"/>
    <s v="FSU55"/>
    <n v="220"/>
    <n v="0"/>
    <s v="ร้านที่4"/>
    <s v="บ***ทร์ อ***อก"/>
    <s v="อุดรธานี"/>
    <s v="-"/>
    <s v=""/>
    <s v="31/08/2025 09:59"/>
    <s v="-"/>
    <s v="J&amp;T Express"/>
    <s v="Tiktok"/>
    <s v="tiktok"/>
    <s v=""/>
    <s v="-"/>
    <s v="31/08/2025 09:58"/>
  </r>
  <r>
    <x v="1"/>
    <x v="1"/>
    <n v="50"/>
    <n v="1"/>
    <s v="FSU54"/>
    <n v="100"/>
    <n v="0"/>
    <s v="ร้านที่2"/>
    <s v="ก***ิการ์ บ***ิริกร"/>
    <s v="ตำบล กาฬสินธุ์"/>
    <s v="-"/>
    <s v=""/>
    <s v="31/08/2025 09:54"/>
    <s v="-"/>
    <s v="J&amp;T COD"/>
    <s v="Tiktok"/>
    <s v="จ่ายทีหลัง / COD"/>
    <s v=""/>
    <s v="-"/>
    <s v="31/08/2025 09:54"/>
  </r>
  <r>
    <x v="2"/>
    <x v="2"/>
    <n v="50"/>
    <n v="1"/>
    <s v="FSU54"/>
    <n v="100"/>
    <n v="0"/>
    <s v="ร้านที่2"/>
    <s v="ก***ิการ์ บ***ิริกร"/>
    <s v="ตำบล กาฬสินธุ์"/>
    <s v="-"/>
    <s v=""/>
    <s v="31/08/2025 09:54"/>
    <s v="-"/>
    <s v="J&amp;T COD"/>
    <s v="Tiktok"/>
    <s v="จ่ายทีหลัง / COD"/>
    <s v=""/>
    <s v="-"/>
    <s v="31/08/2025 09:54"/>
  </r>
  <r>
    <x v="3"/>
    <x v="3"/>
    <n v="50"/>
    <n v="1"/>
    <s v="FSU54"/>
    <n v="100"/>
    <n v="0"/>
    <s v="ร้านที่2"/>
    <s v="ก***ิการ์ บ***ิริกร"/>
    <s v="ตำบล กาฬสินธุ์"/>
    <s v="-"/>
    <s v=""/>
    <s v="31/08/2025 09:54"/>
    <s v="-"/>
    <s v="J&amp;T COD"/>
    <s v="Tiktok"/>
    <s v="จ่ายทีหลัง / COD"/>
    <s v=""/>
    <s v="-"/>
    <s v="31/08/2025 09:54"/>
  </r>
  <r>
    <x v="1"/>
    <x v="1"/>
    <n v="50"/>
    <n v="2"/>
    <s v="FSU53"/>
    <n v="200"/>
    <n v="0"/>
    <s v="ร้านที่2"/>
    <s v="ว***า อ***ัน"/>
    <s v="Samut Prakan"/>
    <s v="-"/>
    <s v=""/>
    <s v="31/08/2025 09:47"/>
    <s v="-"/>
    <s v="J&amp;T COD"/>
    <s v="Tiktok"/>
    <s v="จ่ายทีหลัง / COD"/>
    <s v=""/>
    <s v="-"/>
    <s v="31/08/2025 09:47"/>
  </r>
  <r>
    <x v="2"/>
    <x v="2"/>
    <n v="50"/>
    <n v="2"/>
    <s v="FSU53"/>
    <n v="200"/>
    <n v="0"/>
    <s v="ร้านที่2"/>
    <s v="ว***า อ***ัน"/>
    <s v="Samut Prakan"/>
    <s v="-"/>
    <s v=""/>
    <s v="31/08/2025 09:47"/>
    <s v="-"/>
    <s v="J&amp;T COD"/>
    <s v="Tiktok"/>
    <s v="จ่ายทีหลัง / COD"/>
    <s v=""/>
    <s v="-"/>
    <s v="31/08/2025 09:47"/>
  </r>
  <r>
    <x v="3"/>
    <x v="3"/>
    <n v="50"/>
    <n v="2"/>
    <s v="FSU53"/>
    <n v="200"/>
    <n v="0"/>
    <s v="ร้านที่2"/>
    <s v="ว***า อ***ัน"/>
    <s v="Samut Prakan"/>
    <s v="-"/>
    <s v=""/>
    <s v="31/08/2025 09:47"/>
    <s v="-"/>
    <s v="J&amp;T COD"/>
    <s v="Tiktok"/>
    <s v="จ่ายทีหลัง / COD"/>
    <s v=""/>
    <s v="-"/>
    <s v="31/08/2025 09:47"/>
  </r>
  <r>
    <x v="11"/>
    <x v="13"/>
    <n v="50"/>
    <n v="6"/>
    <s v="FSU51"/>
    <n v="200"/>
    <n v="0"/>
    <s v="ร้านที่2"/>
    <s v="ส***อง ก***นลอง"/>
    <s v="กำแพงเพชร"/>
    <s v="-"/>
    <s v=""/>
    <s v="31/08/2025 09:45"/>
    <s v="-"/>
    <s v="J&amp;T Express"/>
    <s v="Tiktok"/>
    <s v="tiktok"/>
    <s v=""/>
    <s v="-"/>
    <s v="31/08/2025 09:44"/>
  </r>
  <r>
    <x v="11"/>
    <x v="13"/>
    <n v="50"/>
    <n v="6"/>
    <s v="FSU49"/>
    <n v="200"/>
    <n v="0"/>
    <s v="ร้านที่2"/>
    <s v="น***น ก**"/>
    <s v="เชียงราย"/>
    <s v="-"/>
    <s v=""/>
    <s v="31/08/2025 09:44"/>
    <s v="-"/>
    <s v="J&amp;T COD"/>
    <s v="Tiktok"/>
    <s v="จ่ายทีหลัง / COD"/>
    <s v=""/>
    <s v="-"/>
    <s v="31/08/2025 09:44"/>
  </r>
  <r>
    <x v="4"/>
    <x v="4"/>
    <n v="66.333333333333329"/>
    <n v="3"/>
    <s v="FSU48"/>
    <n v="220"/>
    <n v="0"/>
    <s v="ร้านที่4"/>
    <s v="แ***รุณ ศ***รรณ"/>
    <s v="ปทุมธานี"/>
    <s v="-"/>
    <s v=""/>
    <s v="31/08/2025 09:42"/>
    <s v="-"/>
    <s v="J&amp;T Express"/>
    <s v="Tiktok"/>
    <s v="tiktok"/>
    <s v=""/>
    <s v="-"/>
    <s v="31/08/2025 09:42"/>
  </r>
  <r>
    <x v="13"/>
    <x v="17"/>
    <n v="83.68"/>
    <n v="1"/>
    <s v="FSU47"/>
    <n v="83.68"/>
    <n v="0"/>
    <s v="ร้านที่1"/>
    <s v="บุษราภรณ์ สมรเขตกิจ"/>
    <s v="266 ม.8 ม.หนองเม่น · วังไทร/ Wang Sai_x000a__x000a_คลองขลุง/ Khlong Khlungกำแพงเพชร/ Kamphaeng Phet_x000a_62120"/>
    <s v="62120"/>
    <s v="660882813029"/>
    <s v="31/08/2025 09:41"/>
    <s v="-"/>
    <s v="Kerry_dropoff"/>
    <s v="Lazada"/>
    <s v="lazada"/>
    <s v=""/>
    <s v="-"/>
    <s v="31/08/2025 09:41"/>
  </r>
  <r>
    <x v="1"/>
    <x v="1"/>
    <n v="50"/>
    <n v="1"/>
    <s v="FSU46"/>
    <n v="138"/>
    <n v="38"/>
    <s v="ร้านที่2"/>
    <s v="ร***าติ  ล***กไม้"/>
    <s v="บุรีรัมย์"/>
    <s v="-"/>
    <s v=""/>
    <s v="31/08/2025 09:40"/>
    <s v="-"/>
    <s v="J&amp;T COD"/>
    <s v="Tiktok"/>
    <s v="จ่ายทีหลัง / COD"/>
    <s v=""/>
    <s v="-"/>
    <s v="31/08/2025 09:40"/>
  </r>
  <r>
    <x v="2"/>
    <x v="2"/>
    <n v="50"/>
    <n v="1"/>
    <s v="FSU46"/>
    <n v="138"/>
    <n v="38"/>
    <s v="ร้านที่2"/>
    <s v="ร***าติ  ล***กไม้"/>
    <s v="บุรีรัมย์"/>
    <s v="-"/>
    <s v=""/>
    <s v="31/08/2025 09:40"/>
    <s v="-"/>
    <s v="J&amp;T COD"/>
    <s v="Tiktok"/>
    <s v="จ่ายทีหลัง / COD"/>
    <s v=""/>
    <s v="-"/>
    <s v="31/08/2025 09:40"/>
  </r>
  <r>
    <x v="3"/>
    <x v="3"/>
    <n v="50"/>
    <n v="1"/>
    <s v="FSU46"/>
    <n v="138"/>
    <n v="38"/>
    <s v="ร้านที่2"/>
    <s v="ร***าติ  ล***กไม้"/>
    <s v="บุรีรัมย์"/>
    <s v="-"/>
    <s v=""/>
    <s v="31/08/2025 09:40"/>
    <s v="-"/>
    <s v="J&amp;T COD"/>
    <s v="Tiktok"/>
    <s v="จ่ายทีหลัง / COD"/>
    <s v=""/>
    <s v="-"/>
    <s v="31/08/2025 09:40"/>
  </r>
  <r>
    <x v="11"/>
    <x v="13"/>
    <n v="50"/>
    <n v="6"/>
    <s v="FSU45"/>
    <n v="200"/>
    <n v="0"/>
    <s v="ร้านที่2"/>
    <s v="อ***์รดี ม***านพงษ์"/>
    <s v="ชลบุรี"/>
    <s v="-"/>
    <s v=""/>
    <s v="31/08/2025 09:40"/>
    <s v="-"/>
    <s v="J&amp;T Express"/>
    <s v="Tiktok"/>
    <s v="tiktok"/>
    <s v=""/>
    <s v="-"/>
    <s v="31/08/2025 09:39"/>
  </r>
  <r>
    <x v="1"/>
    <x v="1"/>
    <n v="50"/>
    <n v="1"/>
    <s v="FSU44"/>
    <n v="100"/>
    <n v="0"/>
    <s v="ร้านที่2"/>
    <s v="ฐ***มา ป***าฬ"/>
    <s v="สมุทรสาคร"/>
    <s v="-"/>
    <s v=""/>
    <s v="31/08/2025 09:36"/>
    <s v="-"/>
    <s v="J&amp;T COD"/>
    <s v="Tiktok"/>
    <s v="จ่ายทีหลัง / COD"/>
    <s v=""/>
    <s v="-"/>
    <s v="31/08/2025 09:36"/>
  </r>
  <r>
    <x v="2"/>
    <x v="2"/>
    <n v="50"/>
    <n v="1"/>
    <s v="FSU44"/>
    <n v="100"/>
    <n v="0"/>
    <s v="ร้านที่2"/>
    <s v="ฐ***มา ป***าฬ"/>
    <s v="สมุทรสาคร"/>
    <s v="-"/>
    <s v=""/>
    <s v="31/08/2025 09:36"/>
    <s v="-"/>
    <s v="J&amp;T COD"/>
    <s v="Tiktok"/>
    <s v="จ่ายทีหลัง / COD"/>
    <s v=""/>
    <s v="-"/>
    <s v="31/08/2025 09:36"/>
  </r>
  <r>
    <x v="3"/>
    <x v="3"/>
    <n v="50"/>
    <n v="1"/>
    <s v="FSU44"/>
    <n v="100"/>
    <n v="0"/>
    <s v="ร้านที่2"/>
    <s v="ฐ***มา ป***าฬ"/>
    <s v="สมุทรสาคร"/>
    <s v="-"/>
    <s v=""/>
    <s v="31/08/2025 09:36"/>
    <s v="-"/>
    <s v="J&amp;T COD"/>
    <s v="Tiktok"/>
    <s v="จ่ายทีหลัง / COD"/>
    <s v=""/>
    <s v="-"/>
    <s v="31/08/2025 09:36"/>
  </r>
  <r>
    <x v="1"/>
    <x v="1"/>
    <n v="50"/>
    <n v="1"/>
    <s v="FSU43"/>
    <n v="100"/>
    <n v="0"/>
    <s v="ร้านที่2"/>
    <s v="ป***ดา เ***กกลมประดิษฐ์"/>
    <s v="เลย"/>
    <s v="-"/>
    <s v=""/>
    <s v="31/08/2025 09:35"/>
    <s v="-"/>
    <s v="J&amp;T COD"/>
    <s v="Tiktok"/>
    <s v="จ่ายทีหลัง / COD"/>
    <s v=""/>
    <s v="-"/>
    <s v="31/08/2025 09:35"/>
  </r>
  <r>
    <x v="2"/>
    <x v="2"/>
    <n v="50"/>
    <n v="1"/>
    <s v="FSU43"/>
    <n v="100"/>
    <n v="0"/>
    <s v="ร้านที่2"/>
    <s v="ป***ดา เ***กกลมประดิษฐ์"/>
    <s v="เลย"/>
    <s v="-"/>
    <s v=""/>
    <s v="31/08/2025 09:35"/>
    <s v="-"/>
    <s v="J&amp;T COD"/>
    <s v="Tiktok"/>
    <s v="จ่ายทีหลัง / COD"/>
    <s v=""/>
    <s v="-"/>
    <s v="31/08/2025 09:35"/>
  </r>
  <r>
    <x v="3"/>
    <x v="3"/>
    <n v="50"/>
    <n v="1"/>
    <s v="FSU43"/>
    <n v="100"/>
    <n v="0"/>
    <s v="ร้านที่2"/>
    <s v="ป***ดา เ***กกลมประดิษฐ์"/>
    <s v="เลย"/>
    <s v="-"/>
    <s v=""/>
    <s v="31/08/2025 09:35"/>
    <s v="-"/>
    <s v="J&amp;T COD"/>
    <s v="Tiktok"/>
    <s v="จ่ายทีหลัง / COD"/>
    <s v=""/>
    <s v="-"/>
    <s v="31/08/2025 09:35"/>
  </r>
  <r>
    <x v="1"/>
    <x v="1"/>
    <n v="50"/>
    <n v="1"/>
    <s v="FSU42"/>
    <n v="100"/>
    <n v="0"/>
    <s v="ร้านที่2"/>
    <s v="ว***ดา โ***ศรี"/>
    <s v="หนองบัวลำภู"/>
    <s v="-"/>
    <s v=""/>
    <s v="31/08/2025 09:34"/>
    <s v="-"/>
    <s v="J&amp;T COD"/>
    <s v="Tiktok"/>
    <s v="จ่ายทีหลัง / COD"/>
    <s v=""/>
    <s v="-"/>
    <s v="31/08/2025 09:35"/>
  </r>
  <r>
    <x v="2"/>
    <x v="2"/>
    <n v="50"/>
    <n v="1"/>
    <s v="FSU42"/>
    <n v="100"/>
    <n v="0"/>
    <s v="ร้านที่2"/>
    <s v="ว***ดา โ***ศรี"/>
    <s v="หนองบัวลำภู"/>
    <s v="-"/>
    <s v=""/>
    <s v="31/08/2025 09:34"/>
    <s v="-"/>
    <s v="J&amp;T COD"/>
    <s v="Tiktok"/>
    <s v="จ่ายทีหลัง / COD"/>
    <s v=""/>
    <s v="-"/>
    <s v="31/08/2025 09:34"/>
  </r>
  <r>
    <x v="3"/>
    <x v="3"/>
    <n v="50"/>
    <n v="1"/>
    <s v="FSU42"/>
    <n v="100"/>
    <n v="0"/>
    <s v="ร้านที่2"/>
    <s v="ว***ดา โ***ศรี"/>
    <s v="หนองบัวลำภู"/>
    <s v="-"/>
    <s v=""/>
    <s v="31/08/2025 09:34"/>
    <s v="-"/>
    <s v="J&amp;T COD"/>
    <s v="Tiktok"/>
    <s v="จ่ายทีหลัง / COD"/>
    <s v=""/>
    <s v="-"/>
    <s v="31/08/2025 09:34"/>
  </r>
  <r>
    <x v="11"/>
    <x v="13"/>
    <n v="50"/>
    <n v="6"/>
    <s v="FSU41"/>
    <n v="200"/>
    <n v="0"/>
    <s v="ร้านที่2"/>
    <s v="ม***ัตน์"/>
    <s v="อุบลราชธานี"/>
    <s v="-"/>
    <s v=""/>
    <s v="31/08/2025 09:31"/>
    <s v="-"/>
    <s v="J&amp;T Express"/>
    <s v="Tiktok"/>
    <s v="tiktok"/>
    <s v=""/>
    <s v="-"/>
    <s v="31/08/2025 09:31"/>
  </r>
  <r>
    <x v="1"/>
    <x v="1"/>
    <n v="50"/>
    <n v="1"/>
    <s v="FSU40"/>
    <n v="100"/>
    <n v="0"/>
    <s v="ร้านที่2"/>
    <s v="ป***รัตน์ แ***เกื้อ"/>
    <s v="ชุมพร"/>
    <s v="-"/>
    <s v=""/>
    <s v="31/08/2025 09:31"/>
    <s v="-"/>
    <s v="J&amp;T COD"/>
    <s v="Tiktok"/>
    <s v="จ่ายทีหลัง / COD"/>
    <s v=""/>
    <s v="-"/>
    <s v="31/08/2025 09:31"/>
  </r>
  <r>
    <x v="2"/>
    <x v="2"/>
    <n v="50"/>
    <n v="1"/>
    <s v="FSU40"/>
    <n v="100"/>
    <n v="0"/>
    <s v="ร้านที่2"/>
    <s v="ป***รัตน์ แ***เกื้อ"/>
    <s v="ชุมพร"/>
    <s v="-"/>
    <s v=""/>
    <s v="31/08/2025 09:31"/>
    <s v="-"/>
    <s v="J&amp;T COD"/>
    <s v="Tiktok"/>
    <s v="จ่ายทีหลัง / COD"/>
    <s v=""/>
    <s v="-"/>
    <s v="31/08/2025 09:31"/>
  </r>
  <r>
    <x v="3"/>
    <x v="3"/>
    <n v="50"/>
    <n v="1"/>
    <s v="FSU40"/>
    <n v="100"/>
    <n v="0"/>
    <s v="ร้านที่2"/>
    <s v="ป***รัตน์ แ***เกื้อ"/>
    <s v="ชุมพร"/>
    <s v="-"/>
    <s v=""/>
    <s v="31/08/2025 09:31"/>
    <s v="-"/>
    <s v="J&amp;T COD"/>
    <s v="Tiktok"/>
    <s v="จ่ายทีหลัง / COD"/>
    <s v=""/>
    <s v="-"/>
    <s v="31/08/2025 09:31"/>
  </r>
  <r>
    <x v="0"/>
    <x v="0"/>
    <n v="65"/>
    <n v="2"/>
    <s v="FSU39"/>
    <n v="215"/>
    <n v="0"/>
    <s v="ร้านที่10"/>
    <s v="เตชิตา เพิ่มพรสกุล "/>
    <s v="15/99แฟลตคลองจั่น_x000a_แขวนคลองจั่น เขตบางกะปิ_x000a_กรุงเทพมหานคร _x000a_ 10240"/>
    <s v="10240"/>
    <s v="0813159842"/>
    <s v="31/08/2025 08:41"/>
    <s v="raweewan5499@gmail.com"/>
    <s v="EMS"/>
    <s v="facebook"/>
    <s v="กสิกร"/>
    <s v=""/>
    <s v="-"/>
    <s v="31/08/2025 09:31"/>
  </r>
  <r>
    <x v="8"/>
    <x v="9"/>
    <n v="65"/>
    <n v="2"/>
    <s v="FSU39"/>
    <n v="215"/>
    <n v="0"/>
    <s v="ร้านที่10"/>
    <s v="เตชิตา เพิ่มพรสกุล "/>
    <s v="15/99แฟลตคลองจั่น_x000a_แขวนคลองจั่น เขตบางกะปิ_x000a_กรุงเทพมหานคร _x000a_ 10240"/>
    <s v="10240"/>
    <s v="0813159842"/>
    <s v="31/08/2025 08:41"/>
    <s v="raweewan5499@gmail.com"/>
    <s v="EMS"/>
    <s v="facebook"/>
    <s v="กสิกร"/>
    <s v=""/>
    <s v="-"/>
    <s v="31/08/2025 09:31"/>
  </r>
  <r>
    <x v="7"/>
    <x v="8"/>
    <n v="66.666666666666671"/>
    <n v="3"/>
    <s v="FSU38"/>
    <n v="200"/>
    <n v="0"/>
    <s v="ร้านที่2"/>
    <s v="น***าว ต***าภรณ์ ส***ิกุล"/>
    <s v="ปราจีนบุรี"/>
    <s v="-"/>
    <s v=""/>
    <s v="31/08/2025 09:30"/>
    <s v="-"/>
    <s v="J&amp;T Express"/>
    <s v="Tiktok"/>
    <s v="tiktok"/>
    <s v=""/>
    <s v="-"/>
    <s v="31/08/2025 09:29"/>
  </r>
  <r>
    <x v="1"/>
    <x v="1"/>
    <n v="50"/>
    <n v="1"/>
    <s v="FSU38"/>
    <n v="200"/>
    <n v="0"/>
    <s v="ร้านที่2"/>
    <s v="น***าว ต***าภรณ์ ส***ิกุล"/>
    <s v="ปราจีนบุรี"/>
    <s v="-"/>
    <s v=""/>
    <s v="31/08/2025 09:30"/>
    <s v="-"/>
    <s v="J&amp;T Express"/>
    <s v="Tiktok"/>
    <s v="tiktok"/>
    <s v=""/>
    <s v="-"/>
    <s v="31/08/2025 09:29"/>
  </r>
  <r>
    <x v="2"/>
    <x v="2"/>
    <n v="50"/>
    <n v="1"/>
    <s v="FSU38"/>
    <n v="200"/>
    <n v="0"/>
    <s v="ร้านที่2"/>
    <s v="น***าว ต***าภรณ์ ส***ิกุล"/>
    <s v="ปราจีนบุรี"/>
    <s v="-"/>
    <s v=""/>
    <s v="31/08/2025 09:30"/>
    <s v="-"/>
    <s v="J&amp;T Express"/>
    <s v="Tiktok"/>
    <s v="tiktok"/>
    <s v=""/>
    <s v="-"/>
    <s v="31/08/2025 09:29"/>
  </r>
  <r>
    <x v="3"/>
    <x v="3"/>
    <n v="50"/>
    <n v="1"/>
    <s v="FSU38"/>
    <n v="200"/>
    <n v="0"/>
    <s v="ร้านที่2"/>
    <s v="น***าว ต***าภรณ์ ส***ิกุล"/>
    <s v="ปราจีนบุรี"/>
    <s v="-"/>
    <s v=""/>
    <s v="31/08/2025 09:30"/>
    <s v="-"/>
    <s v="J&amp;T Express"/>
    <s v="Tiktok"/>
    <s v="tiktok"/>
    <s v=""/>
    <s v="-"/>
    <s v="31/08/2025 09:29"/>
  </r>
  <r>
    <x v="1"/>
    <x v="1"/>
    <n v="50"/>
    <n v="1"/>
    <s v="FSU37"/>
    <n v="100"/>
    <n v="0"/>
    <s v="ร้านที่2"/>
    <s v="น***ุวิทย์ ต***่อน"/>
    <s v="ชุมพร"/>
    <s v="-"/>
    <s v=""/>
    <s v="31/08/2025 09:29"/>
    <s v="-"/>
    <s v="J&amp;T COD"/>
    <s v="Tiktok"/>
    <s v="จ่ายทีหลัง / COD"/>
    <s v=""/>
    <s v="-"/>
    <s v="31/08/2025 09:29"/>
  </r>
  <r>
    <x v="2"/>
    <x v="2"/>
    <n v="50"/>
    <n v="1"/>
    <s v="FSU37"/>
    <n v="100"/>
    <n v="0"/>
    <s v="ร้านที่2"/>
    <s v="น***ุวิทย์ ต***่อน"/>
    <s v="ชุมพร"/>
    <s v="-"/>
    <s v=""/>
    <s v="31/08/2025 09:29"/>
    <s v="-"/>
    <s v="J&amp;T COD"/>
    <s v="Tiktok"/>
    <s v="จ่ายทีหลัง / COD"/>
    <s v=""/>
    <s v="-"/>
    <s v="31/08/2025 09:29"/>
  </r>
  <r>
    <x v="3"/>
    <x v="3"/>
    <n v="50"/>
    <n v="1"/>
    <s v="FSU37"/>
    <n v="100"/>
    <n v="0"/>
    <s v="ร้านที่2"/>
    <s v="น***ุวิทย์ ต***่อน"/>
    <s v="ชุมพร"/>
    <s v="-"/>
    <s v=""/>
    <s v="31/08/2025 09:29"/>
    <s v="-"/>
    <s v="J&amp;T COD"/>
    <s v="Tiktok"/>
    <s v="จ่ายทีหลัง / COD"/>
    <s v=""/>
    <s v="-"/>
    <s v="31/08/2025 09:29"/>
  </r>
  <r>
    <x v="1"/>
    <x v="1"/>
    <n v="50"/>
    <n v="2"/>
    <s v="FSU35"/>
    <n v="200"/>
    <n v="0"/>
    <s v="ร้านที่2"/>
    <s v="ร***ร ส***ัน"/>
    <s v="สิงห์บุรี"/>
    <s v="-"/>
    <s v=""/>
    <s v="31/08/2025 09:21"/>
    <s v="-"/>
    <s v="J&amp;T COD"/>
    <s v="Tiktok"/>
    <s v="จ่ายทีหลัง / COD"/>
    <s v=""/>
    <s v="-"/>
    <s v="31/08/2025 09:21"/>
  </r>
  <r>
    <x v="2"/>
    <x v="2"/>
    <n v="50"/>
    <n v="2"/>
    <s v="FSU35"/>
    <n v="200"/>
    <n v="0"/>
    <s v="ร้านที่2"/>
    <s v="ร***ร ส***ัน"/>
    <s v="สิงห์บุรี"/>
    <s v="-"/>
    <s v=""/>
    <s v="31/08/2025 09:21"/>
    <s v="-"/>
    <s v="J&amp;T COD"/>
    <s v="Tiktok"/>
    <s v="จ่ายทีหลัง / COD"/>
    <s v=""/>
    <s v="-"/>
    <s v="31/08/2025 09:21"/>
  </r>
  <r>
    <x v="3"/>
    <x v="3"/>
    <n v="50"/>
    <n v="2"/>
    <s v="FSU35"/>
    <n v="200"/>
    <n v="0"/>
    <s v="ร้านที่2"/>
    <s v="ร***ร ส***ัน"/>
    <s v="สิงห์บุรี"/>
    <s v="-"/>
    <s v=""/>
    <s v="31/08/2025 09:21"/>
    <s v="-"/>
    <s v="J&amp;T COD"/>
    <s v="Tiktok"/>
    <s v="จ่ายทีหลัง / COD"/>
    <s v=""/>
    <s v="-"/>
    <s v="31/08/2025 09:21"/>
  </r>
  <r>
    <x v="1"/>
    <x v="1"/>
    <n v="50"/>
    <n v="1"/>
    <s v="FSU34"/>
    <n v="100"/>
    <n v="0"/>
    <s v="ร้านที่2"/>
    <s v="อ** อ**"/>
    <s v="กำแพงเพชร"/>
    <s v="-"/>
    <s v=""/>
    <s v="31/08/2025 09:19"/>
    <s v="-"/>
    <s v="J&amp;T COD"/>
    <s v="Tiktok"/>
    <s v="จ่ายทีหลัง / COD"/>
    <s v=""/>
    <s v="-"/>
    <s v="31/08/2025 09:19"/>
  </r>
  <r>
    <x v="2"/>
    <x v="2"/>
    <n v="50"/>
    <n v="1"/>
    <s v="FSU34"/>
    <n v="100"/>
    <n v="0"/>
    <s v="ร้านที่2"/>
    <s v="อ** อ**"/>
    <s v="กำแพงเพชร"/>
    <s v="-"/>
    <s v=""/>
    <s v="31/08/2025 09:19"/>
    <s v="-"/>
    <s v="J&amp;T COD"/>
    <s v="Tiktok"/>
    <s v="จ่ายทีหลัง / COD"/>
    <s v=""/>
    <s v="-"/>
    <s v="31/08/2025 09:19"/>
  </r>
  <r>
    <x v="3"/>
    <x v="3"/>
    <n v="50"/>
    <n v="1"/>
    <s v="FSU34"/>
    <n v="100"/>
    <n v="0"/>
    <s v="ร้านที่2"/>
    <s v="อ** อ**"/>
    <s v="กำแพงเพชร"/>
    <s v="-"/>
    <s v=""/>
    <s v="31/08/2025 09:19"/>
    <s v="-"/>
    <s v="J&amp;T COD"/>
    <s v="Tiktok"/>
    <s v="จ่ายทีหลัง / COD"/>
    <s v=""/>
    <s v="-"/>
    <s v="31/08/2025 09:19"/>
  </r>
  <r>
    <x v="4"/>
    <x v="4"/>
    <n v="68.333333333333329"/>
    <n v="3"/>
    <s v="FSU33"/>
    <n v="197"/>
    <n v="0"/>
    <s v="ร้านที่1"/>
    <s v="ส******ี"/>
    <s v="******ำบลแคนใหญ่ อำเภอเมืองร้อยเอ็ด จังหวัดร้อยเอ็ด 45000"/>
    <s v="45000"/>
    <s v="02"/>
    <s v="31/08/2025 09:19"/>
    <s v="-"/>
    <s v="SPX Express"/>
    <s v="Shopee"/>
    <s v="shopee"/>
    <s v=""/>
    <s v="-"/>
    <s v="31/08/2025 09:19"/>
  </r>
  <r>
    <x v="1"/>
    <x v="1"/>
    <n v="50"/>
    <n v="1"/>
    <s v="FSU32"/>
    <n v="138"/>
    <n v="38"/>
    <s v="ร้านที่2"/>
    <s v="ม***วย"/>
    <s v="Phangnga"/>
    <s v="-"/>
    <s v=""/>
    <s v="31/08/2025 09:19"/>
    <s v="-"/>
    <s v="J&amp;T COD"/>
    <s v="Tiktok"/>
    <s v="จ่ายทีหลัง / COD"/>
    <s v=""/>
    <s v="-"/>
    <s v="31/08/2025 09:19"/>
  </r>
  <r>
    <x v="2"/>
    <x v="2"/>
    <n v="50"/>
    <n v="1"/>
    <s v="FSU32"/>
    <n v="138"/>
    <n v="38"/>
    <s v="ร้านที่2"/>
    <s v="ม***วย"/>
    <s v="Phangnga"/>
    <s v="-"/>
    <s v=""/>
    <s v="31/08/2025 09:19"/>
    <s v="-"/>
    <s v="J&amp;T COD"/>
    <s v="Tiktok"/>
    <s v="จ่ายทีหลัง / COD"/>
    <s v=""/>
    <s v="-"/>
    <s v="31/08/2025 09:19"/>
  </r>
  <r>
    <x v="3"/>
    <x v="3"/>
    <n v="50"/>
    <n v="1"/>
    <s v="FSU32"/>
    <n v="138"/>
    <n v="38"/>
    <s v="ร้านที่2"/>
    <s v="ม***วย"/>
    <s v="Phangnga"/>
    <s v="-"/>
    <s v=""/>
    <s v="31/08/2025 09:19"/>
    <s v="-"/>
    <s v="J&amp;T COD"/>
    <s v="Tiktok"/>
    <s v="จ่ายทีหลัง / COD"/>
    <s v=""/>
    <s v="-"/>
    <s v="31/08/2025 09:19"/>
  </r>
  <r>
    <x v="1"/>
    <x v="1"/>
    <n v="50"/>
    <n v="1"/>
    <s v="FSU30"/>
    <n v="100"/>
    <n v="0"/>
    <s v="ร้านที่2"/>
    <s v="ศ***นธร ว***ตรี"/>
    <s v="ขอนแก่น"/>
    <s v="-"/>
    <s v=""/>
    <s v="31/08/2025 09:18"/>
    <s v="-"/>
    <s v="J&amp;T COD"/>
    <s v="Tiktok"/>
    <s v="จ่ายทีหลัง / COD"/>
    <s v=""/>
    <s v="-"/>
    <s v="31/08/2025 09:18"/>
  </r>
  <r>
    <x v="2"/>
    <x v="2"/>
    <n v="50"/>
    <n v="1"/>
    <s v="FSU30"/>
    <n v="100"/>
    <n v="0"/>
    <s v="ร้านที่2"/>
    <s v="ศ***นธร ว***ตรี"/>
    <s v="ขอนแก่น"/>
    <s v="-"/>
    <s v=""/>
    <s v="31/08/2025 09:18"/>
    <s v="-"/>
    <s v="J&amp;T COD"/>
    <s v="Tiktok"/>
    <s v="จ่ายทีหลัง / COD"/>
    <s v=""/>
    <s v="-"/>
    <s v="31/08/2025 09:18"/>
  </r>
  <r>
    <x v="3"/>
    <x v="3"/>
    <n v="50"/>
    <n v="1"/>
    <s v="FSU30"/>
    <n v="100"/>
    <n v="0"/>
    <s v="ร้านที่2"/>
    <s v="ศ***นธร ว***ตรี"/>
    <s v="ขอนแก่น"/>
    <s v="-"/>
    <s v=""/>
    <s v="31/08/2025 09:18"/>
    <s v="-"/>
    <s v="J&amp;T COD"/>
    <s v="Tiktok"/>
    <s v="จ่ายทีหลัง / COD"/>
    <s v=""/>
    <s v="-"/>
    <s v="31/08/2025 09:18"/>
  </r>
  <r>
    <x v="18"/>
    <x v="23"/>
    <n v="66.666666666666671"/>
    <n v="15"/>
    <s v="FSU28"/>
    <n v="480"/>
    <n v="0"/>
    <s v="ร้านที่2"/>
    <s v="ว***มล น***วรรณ์"/>
    <s v="พัทลุง"/>
    <s v="-"/>
    <s v=""/>
    <s v="31/08/2025 09:15"/>
    <s v="-"/>
    <s v="J&amp;T COD"/>
    <s v="Tiktok"/>
    <s v="จ่ายทีหลัง / COD"/>
    <s v=""/>
    <s v="-"/>
    <s v="31/08/2025 09:15"/>
  </r>
  <r>
    <x v="4"/>
    <x v="4"/>
    <n v="68.333333333333329"/>
    <n v="3"/>
    <s v="FSU27"/>
    <n v="195"/>
    <n v="0"/>
    <s v="ร้านที่1"/>
    <s v="ส******ี"/>
    <s v="******ำบลแคนใหญ่ อำเภอเมืองร้อยเอ็ด จังหวัดร้อยเอ็ด 45000"/>
    <s v="45000"/>
    <s v="02"/>
    <s v="31/08/2025 09:15"/>
    <s v="-"/>
    <s v="SPX Express"/>
    <s v="Shopee"/>
    <s v="shopee"/>
    <s v=""/>
    <s v="-"/>
    <s v="31/08/2025 09:15"/>
  </r>
  <r>
    <x v="1"/>
    <x v="1"/>
    <n v="50"/>
    <n v="1"/>
    <s v="FSU26"/>
    <n v="195"/>
    <n v="0"/>
    <s v="ร้านที่2"/>
    <s v="ค***วงพรพิทักษ์รณชัย"/>
    <s v="นครราชสีมา"/>
    <s v="-"/>
    <s v=""/>
    <s v="31/08/2025 09:15"/>
    <s v="-"/>
    <s v="J&amp;T Express"/>
    <s v="Tiktok"/>
    <s v="tiktok"/>
    <s v=""/>
    <s v="-"/>
    <s v="31/08/2025 09:15"/>
  </r>
  <r>
    <x v="2"/>
    <x v="2"/>
    <n v="50"/>
    <n v="1"/>
    <s v="FSU26"/>
    <n v="195"/>
    <n v="0"/>
    <s v="ร้านที่2"/>
    <s v="ค***วงพรพิทักษ์รณชัย"/>
    <s v="นครราชสีมา"/>
    <s v="-"/>
    <s v=""/>
    <s v="31/08/2025 09:15"/>
    <s v="-"/>
    <s v="J&amp;T Express"/>
    <s v="Tiktok"/>
    <s v="tiktok"/>
    <s v=""/>
    <s v="-"/>
    <s v="31/08/2025 09:15"/>
  </r>
  <r>
    <x v="3"/>
    <x v="3"/>
    <n v="50"/>
    <n v="1"/>
    <s v="FSU26"/>
    <n v="195"/>
    <n v="0"/>
    <s v="ร้านที่2"/>
    <s v="ค***วงพรพิทักษ์รณชัย"/>
    <s v="นครราชสีมา"/>
    <s v="-"/>
    <s v=""/>
    <s v="31/08/2025 09:15"/>
    <s v="-"/>
    <s v="J&amp;T Express"/>
    <s v="Tiktok"/>
    <s v="tiktok"/>
    <s v=""/>
    <s v="-"/>
    <s v="31/08/2025 09:15"/>
  </r>
  <r>
    <x v="6"/>
    <x v="6"/>
    <n v="120"/>
    <n v="1"/>
    <s v="FSU26"/>
    <n v="195"/>
    <n v="0"/>
    <s v="ร้านที่2"/>
    <s v="ค***วงพรพิทักษ์รณชัย"/>
    <s v="นครราชสีมา"/>
    <s v="-"/>
    <s v=""/>
    <s v="31/08/2025 09:15"/>
    <s v="-"/>
    <s v="J&amp;T Express"/>
    <s v="Tiktok"/>
    <s v="tiktok"/>
    <s v=""/>
    <s v="-"/>
    <s v="31/08/2025 09:15"/>
  </r>
  <r>
    <x v="1"/>
    <x v="1"/>
    <n v="50"/>
    <n v="2"/>
    <s v="FSU25"/>
    <n v="200"/>
    <n v="0"/>
    <s v="ร้านที่2"/>
    <s v="ม***า เ***ทั่ว"/>
    <s v="พัทลุง"/>
    <s v="-"/>
    <s v=""/>
    <s v="31/08/2025 09:14"/>
    <s v="-"/>
    <s v="J&amp;T COD"/>
    <s v="Tiktok"/>
    <s v="จ่ายทีหลัง / COD"/>
    <s v=""/>
    <s v="-"/>
    <s v="31/08/2025 09:14"/>
  </r>
  <r>
    <x v="2"/>
    <x v="2"/>
    <n v="50"/>
    <n v="2"/>
    <s v="FSU25"/>
    <n v="200"/>
    <n v="0"/>
    <s v="ร้านที่2"/>
    <s v="ม***า เ***ทั่ว"/>
    <s v="พัทลุง"/>
    <s v="-"/>
    <s v=""/>
    <s v="31/08/2025 09:14"/>
    <s v="-"/>
    <s v="J&amp;T COD"/>
    <s v="Tiktok"/>
    <s v="จ่ายทีหลัง / COD"/>
    <s v=""/>
    <s v="-"/>
    <s v="31/08/2025 09:14"/>
  </r>
  <r>
    <x v="3"/>
    <x v="3"/>
    <n v="50"/>
    <n v="2"/>
    <s v="FSU25"/>
    <n v="200"/>
    <n v="0"/>
    <s v="ร้านที่2"/>
    <s v="ม***า เ***ทั่ว"/>
    <s v="พัทลุง"/>
    <s v="-"/>
    <s v=""/>
    <s v="31/08/2025 09:14"/>
    <s v="-"/>
    <s v="J&amp;T COD"/>
    <s v="Tiktok"/>
    <s v="จ่ายทีหลัง / COD"/>
    <s v=""/>
    <s v="-"/>
    <s v="31/08/2025 09:14"/>
  </r>
  <r>
    <x v="1"/>
    <x v="1"/>
    <n v="50"/>
    <n v="1"/>
    <s v="FSU23"/>
    <n v="100"/>
    <n v="0"/>
    <s v="ร้านที่2"/>
    <s v="ส***ญญา ร***ิลัย"/>
    <s v="สมุทรสงคราม"/>
    <s v="-"/>
    <s v=""/>
    <s v="31/08/2025 09:14"/>
    <s v="-"/>
    <s v="J&amp;T COD"/>
    <s v="Tiktok"/>
    <s v="จ่ายทีหลัง / COD"/>
    <s v=""/>
    <s v="-"/>
    <s v="31/08/2025 09:14"/>
  </r>
  <r>
    <x v="2"/>
    <x v="2"/>
    <n v="50"/>
    <n v="1"/>
    <s v="FSU23"/>
    <n v="100"/>
    <n v="0"/>
    <s v="ร้านที่2"/>
    <s v="ส***ญญา ร***ิลัย"/>
    <s v="สมุทรสงคราม"/>
    <s v="-"/>
    <s v=""/>
    <s v="31/08/2025 09:14"/>
    <s v="-"/>
    <s v="J&amp;T COD"/>
    <s v="Tiktok"/>
    <s v="จ่ายทีหลัง / COD"/>
    <s v=""/>
    <s v="-"/>
    <s v="31/08/2025 09:14"/>
  </r>
  <r>
    <x v="3"/>
    <x v="3"/>
    <n v="50"/>
    <n v="1"/>
    <s v="FSU23"/>
    <n v="100"/>
    <n v="0"/>
    <s v="ร้านที่2"/>
    <s v="ส***ญญา ร***ิลัย"/>
    <s v="สมุทรสงคราม"/>
    <s v="-"/>
    <s v=""/>
    <s v="31/08/2025 09:14"/>
    <s v="-"/>
    <s v="J&amp;T COD"/>
    <s v="Tiktok"/>
    <s v="จ่ายทีหลัง / COD"/>
    <s v=""/>
    <s v="-"/>
    <s v="31/08/2025 09:14"/>
  </r>
  <r>
    <x v="1"/>
    <x v="1"/>
    <n v="50"/>
    <n v="1"/>
    <s v="FSU21"/>
    <n v="100"/>
    <n v="0"/>
    <s v="ร้านที่2"/>
    <s v="น***ารียา เ***วสุข"/>
    <s v="ระยอง"/>
    <s v="-"/>
    <s v=""/>
    <s v="31/08/2025 09:09"/>
    <s v="-"/>
    <s v="J&amp;T COD"/>
    <s v="Tiktok"/>
    <s v="จ่ายทีหลัง / COD"/>
    <s v=""/>
    <s v="-"/>
    <s v="31/08/2025 09:09"/>
  </r>
  <r>
    <x v="2"/>
    <x v="2"/>
    <n v="50"/>
    <n v="1"/>
    <s v="FSU21"/>
    <n v="100"/>
    <n v="0"/>
    <s v="ร้านที่2"/>
    <s v="น***ารียา เ***วสุข"/>
    <s v="ระยอง"/>
    <s v="-"/>
    <s v=""/>
    <s v="31/08/2025 09:09"/>
    <s v="-"/>
    <s v="J&amp;T COD"/>
    <s v="Tiktok"/>
    <s v="จ่ายทีหลัง / COD"/>
    <s v=""/>
    <s v="-"/>
    <s v="31/08/2025 09:09"/>
  </r>
  <r>
    <x v="3"/>
    <x v="3"/>
    <n v="50"/>
    <n v="1"/>
    <s v="FSU21"/>
    <n v="100"/>
    <n v="0"/>
    <s v="ร้านที่2"/>
    <s v="น***ารียา เ***วสุข"/>
    <s v="ระยอง"/>
    <s v="-"/>
    <s v=""/>
    <s v="31/08/2025 09:09"/>
    <s v="-"/>
    <s v="J&amp;T COD"/>
    <s v="Tiktok"/>
    <s v="จ่ายทีหลัง / COD"/>
    <s v=""/>
    <s v="-"/>
    <s v="31/08/2025 09:09"/>
  </r>
  <r>
    <x v="1"/>
    <x v="1"/>
    <n v="50"/>
    <n v="2"/>
    <s v="FSU20"/>
    <n v="200"/>
    <n v="0"/>
    <s v="ร้านที่2"/>
    <s v="บ***ลิศ  ท***ะจายะ"/>
    <s v="กรุงเทพฯ"/>
    <s v="-"/>
    <s v=""/>
    <s v="31/08/2025 09:04"/>
    <s v="-"/>
    <s v="J&amp;T COD"/>
    <s v="Tiktok"/>
    <s v="จ่ายทีหลัง / COD"/>
    <s v=""/>
    <s v="-"/>
    <s v="31/08/2025 09:05"/>
  </r>
  <r>
    <x v="2"/>
    <x v="2"/>
    <n v="50"/>
    <n v="2"/>
    <s v="FSU20"/>
    <n v="200"/>
    <n v="0"/>
    <s v="ร้านที่2"/>
    <s v="บ***ลิศ  ท***ะจายะ"/>
    <s v="กรุงเทพฯ"/>
    <s v="-"/>
    <s v=""/>
    <s v="31/08/2025 09:04"/>
    <s v="-"/>
    <s v="J&amp;T COD"/>
    <s v="Tiktok"/>
    <s v="จ่ายทีหลัง / COD"/>
    <s v=""/>
    <s v="-"/>
    <s v="31/08/2025 09:05"/>
  </r>
  <r>
    <x v="3"/>
    <x v="3"/>
    <n v="50"/>
    <n v="2"/>
    <s v="FSU20"/>
    <n v="200"/>
    <n v="0"/>
    <s v="ร้านที่2"/>
    <s v="บ***ลิศ  ท***ะจายะ"/>
    <s v="กรุงเทพฯ"/>
    <s v="-"/>
    <s v=""/>
    <s v="31/08/2025 09:04"/>
    <s v="-"/>
    <s v="J&amp;T COD"/>
    <s v="Tiktok"/>
    <s v="จ่ายทีหลัง / COD"/>
    <s v=""/>
    <s v="-"/>
    <s v="31/08/2025 09:04"/>
  </r>
  <r>
    <x v="11"/>
    <x v="13"/>
    <n v="50"/>
    <n v="6"/>
    <s v="FSU19"/>
    <n v="200"/>
    <n v="0"/>
    <s v="ร้านที่2"/>
    <s v="เ***เรศ. เ***ญจันทรพันธ์"/>
    <s v="ศรีสะเกษ"/>
    <s v="-"/>
    <s v=""/>
    <s v="31/08/2025 09:02"/>
    <s v="-"/>
    <s v="J&amp;T COD"/>
    <s v="Tiktok"/>
    <s v="จ่ายทีหลัง / COD"/>
    <s v=""/>
    <s v="-"/>
    <s v="31/08/2025 09:02"/>
  </r>
  <r>
    <x v="1"/>
    <x v="1"/>
    <n v="50"/>
    <n v="2"/>
    <s v="FSU18"/>
    <n v="200"/>
    <n v="0"/>
    <s v="ร้านที่2"/>
    <s v="เ***นเพ็ญ ณ***์จันชัย"/>
    <s v="เชียงใหม่"/>
    <s v="-"/>
    <s v=""/>
    <s v="31/08/2025 08:59"/>
    <s v="-"/>
    <s v="J&amp;T Express"/>
    <s v="Tiktok"/>
    <s v="tiktok"/>
    <s v=""/>
    <s v="-"/>
    <s v="31/08/2025 08:59"/>
  </r>
  <r>
    <x v="2"/>
    <x v="2"/>
    <n v="50"/>
    <n v="2"/>
    <s v="FSU18"/>
    <n v="200"/>
    <n v="0"/>
    <s v="ร้านที่2"/>
    <s v="เ***นเพ็ญ ณ***์จันชัย"/>
    <s v="เชียงใหม่"/>
    <s v="-"/>
    <s v=""/>
    <s v="31/08/2025 08:59"/>
    <s v="-"/>
    <s v="J&amp;T Express"/>
    <s v="Tiktok"/>
    <s v="tiktok"/>
    <s v=""/>
    <s v="-"/>
    <s v="31/08/2025 08:59"/>
  </r>
  <r>
    <x v="3"/>
    <x v="3"/>
    <n v="50"/>
    <n v="2"/>
    <s v="FSU18"/>
    <n v="200"/>
    <n v="0"/>
    <s v="ร้านที่2"/>
    <s v="เ***นเพ็ญ ณ***์จันชัย"/>
    <s v="เชียงใหม่"/>
    <s v="-"/>
    <s v=""/>
    <s v="31/08/2025 08:59"/>
    <s v="-"/>
    <s v="J&amp;T Express"/>
    <s v="Tiktok"/>
    <s v="tiktok"/>
    <s v=""/>
    <s v="-"/>
    <s v="31/08/2025 08:59"/>
  </r>
  <r>
    <x v="7"/>
    <x v="8"/>
    <n v="66.666666666666671"/>
    <n v="3"/>
    <s v="FSU17"/>
    <n v="300"/>
    <n v="0"/>
    <s v="ร้านที่2"/>
    <s v="ว***ธนา ว***มะแสน"/>
    <s v="บุรีรัมย์"/>
    <s v="-"/>
    <s v=""/>
    <s v="31/08/2025 08:59"/>
    <s v="-"/>
    <s v="J&amp;T COD"/>
    <s v="Tiktok"/>
    <s v="จ่ายทีหลัง / COD"/>
    <s v=""/>
    <s v="-"/>
    <s v="31/08/2025 08:59"/>
  </r>
  <r>
    <x v="18"/>
    <x v="23"/>
    <n v="66.666666666666671"/>
    <n v="3"/>
    <s v="FSU17"/>
    <n v="300"/>
    <n v="0"/>
    <s v="ร้านที่2"/>
    <s v="ว***ธนา ว***มะแสน"/>
    <s v="บุรีรัมย์"/>
    <s v="-"/>
    <s v=""/>
    <s v="31/08/2025 08:59"/>
    <s v="-"/>
    <s v="J&amp;T COD"/>
    <s v="Tiktok"/>
    <s v="จ่ายทีหลัง / COD"/>
    <s v=""/>
    <s v="-"/>
    <s v="31/08/2025 08:59"/>
  </r>
  <r>
    <x v="1"/>
    <x v="1"/>
    <n v="50"/>
    <n v="1"/>
    <s v="FSU17"/>
    <n v="300"/>
    <n v="0"/>
    <s v="ร้านที่2"/>
    <s v="ว***ธนา ว***มะแสน"/>
    <s v="บุรีรัมย์"/>
    <s v="-"/>
    <s v=""/>
    <s v="31/08/2025 08:59"/>
    <s v="-"/>
    <s v="J&amp;T COD"/>
    <s v="Tiktok"/>
    <s v="จ่ายทีหลัง / COD"/>
    <s v=""/>
    <s v="-"/>
    <s v="31/08/2025 08:59"/>
  </r>
  <r>
    <x v="2"/>
    <x v="2"/>
    <n v="50"/>
    <n v="1"/>
    <s v="FSU17"/>
    <n v="300"/>
    <n v="0"/>
    <s v="ร้านที่2"/>
    <s v="ว***ธนา ว***มะแสน"/>
    <s v="บุรีรัมย์"/>
    <s v="-"/>
    <s v=""/>
    <s v="31/08/2025 08:59"/>
    <s v="-"/>
    <s v="J&amp;T COD"/>
    <s v="Tiktok"/>
    <s v="จ่ายทีหลัง / COD"/>
    <s v=""/>
    <s v="-"/>
    <s v="31/08/2025 08:59"/>
  </r>
  <r>
    <x v="3"/>
    <x v="3"/>
    <n v="50"/>
    <n v="1"/>
    <s v="FSU17"/>
    <n v="300"/>
    <n v="0"/>
    <s v="ร้านที่2"/>
    <s v="ว***ธนา ว***มะแสน"/>
    <s v="บุรีรัมย์"/>
    <s v="-"/>
    <s v=""/>
    <s v="31/08/2025 08:59"/>
    <s v="-"/>
    <s v="J&amp;T COD"/>
    <s v="Tiktok"/>
    <s v="จ่ายทีหลัง / COD"/>
    <s v=""/>
    <s v="-"/>
    <s v="31/08/2025 08:59"/>
  </r>
  <r>
    <x v="11"/>
    <x v="13"/>
    <n v="50"/>
    <n v="6"/>
    <s v="FSU16"/>
    <n v="200"/>
    <n v="0"/>
    <s v="ร้านที่2"/>
    <s v="u***70745363344121"/>
    <s v="นครปฐม"/>
    <s v="-"/>
    <s v=""/>
    <s v="31/08/2025 08:55"/>
    <s v="-"/>
    <s v="J&amp;T COD"/>
    <s v="Tiktok"/>
    <s v="จ่ายทีหลัง / COD"/>
    <s v=""/>
    <s v="-"/>
    <s v="31/08/2025 08:55"/>
  </r>
  <r>
    <x v="1"/>
    <x v="1"/>
    <n v="50"/>
    <n v="1"/>
    <s v="FSU15"/>
    <n v="100"/>
    <n v="0"/>
    <s v="ร้านที่2"/>
    <s v="อ***ัย ศ***ส"/>
    <s v="กรุงเทพฯ"/>
    <s v="-"/>
    <s v=""/>
    <s v="31/08/2025 08:50"/>
    <s v="-"/>
    <s v="J&amp;T COD"/>
    <s v="Tiktok"/>
    <s v="จ่ายทีหลัง / COD"/>
    <s v=""/>
    <s v="-"/>
    <s v="31/08/2025 08:50"/>
  </r>
  <r>
    <x v="2"/>
    <x v="2"/>
    <n v="50"/>
    <n v="1"/>
    <s v="FSU15"/>
    <n v="100"/>
    <n v="0"/>
    <s v="ร้านที่2"/>
    <s v="อ***ัย ศ***ส"/>
    <s v="กรุงเทพฯ"/>
    <s v="-"/>
    <s v=""/>
    <s v="31/08/2025 08:50"/>
    <s v="-"/>
    <s v="J&amp;T COD"/>
    <s v="Tiktok"/>
    <s v="จ่ายทีหลัง / COD"/>
    <s v=""/>
    <s v="-"/>
    <s v="31/08/2025 08:50"/>
  </r>
  <r>
    <x v="3"/>
    <x v="3"/>
    <n v="50"/>
    <n v="1"/>
    <s v="FSU15"/>
    <n v="100"/>
    <n v="0"/>
    <s v="ร้านที่2"/>
    <s v="อ***ัย ศ***ส"/>
    <s v="กรุงเทพฯ"/>
    <s v="-"/>
    <s v=""/>
    <s v="31/08/2025 08:50"/>
    <s v="-"/>
    <s v="J&amp;T COD"/>
    <s v="Tiktok"/>
    <s v="จ่ายทีหลัง / COD"/>
    <s v=""/>
    <s v="-"/>
    <s v="31/08/2025 08:50"/>
  </r>
  <r>
    <x v="6"/>
    <x v="25"/>
    <n v="66"/>
    <n v="2"/>
    <s v="FSU14"/>
    <n v="445"/>
    <n v="0"/>
    <s v="ร้านที่1"/>
    <s v="เ******์"/>
    <s v="******างแม่นาง อ.บางใหญ่ จ.นนทบุรี 11140 ตำบลบางแม่นาง อำเภอบางใหญ่ จังหวัดนนทบุรี 11140"/>
    <s v="11140"/>
    <s v="06"/>
    <s v="31/08/2025 08:48"/>
    <s v="-"/>
    <s v="SPX Express"/>
    <s v="Shopee"/>
    <s v="shopee"/>
    <s v=""/>
    <s v="-"/>
    <s v="31/08/2025 08:48"/>
  </r>
  <r>
    <x v="19"/>
    <x v="24"/>
    <n v="66"/>
    <n v="2"/>
    <s v="FSU14"/>
    <n v="445"/>
    <n v="0"/>
    <s v="ร้านที่1"/>
    <s v="เ******์"/>
    <s v="******างแม่นาง อ.บางใหญ่ จ.นนทบุรี 11140 ตำบลบางแม่นาง อำเภอบางใหญ่ จังหวัดนนทบุรี 11140"/>
    <s v="11140"/>
    <s v="06"/>
    <s v="31/08/2025 08:48"/>
    <s v="-"/>
    <s v="SPX Express"/>
    <s v="Shopee"/>
    <s v="shopee"/>
    <s v=""/>
    <s v="-"/>
    <s v="31/08/2025 08:48"/>
  </r>
  <r>
    <x v="4"/>
    <x v="4"/>
    <n v="67"/>
    <n v="2"/>
    <s v="FSU14"/>
    <n v="445"/>
    <n v="0"/>
    <s v="ร้านที่1"/>
    <s v="เ******์"/>
    <s v="******างแม่นาง อ.บางใหญ่ จ.นนทบุรี 11140 ตำบลบางแม่นาง อำเภอบางใหญ่ จังหวัดนนทบุรี 11140"/>
    <s v="11140"/>
    <s v="06"/>
    <s v="31/08/2025 08:48"/>
    <s v="-"/>
    <s v="SPX Express"/>
    <s v="Shopee"/>
    <s v="shopee"/>
    <s v=""/>
    <s v="-"/>
    <s v="31/08/2025 08:48"/>
  </r>
  <r>
    <x v="1"/>
    <x v="1"/>
    <n v="50"/>
    <n v="1"/>
    <s v="FSU13"/>
    <n v="100"/>
    <n v="0"/>
    <s v="ร้านที่2"/>
    <s v="อ***ญา ก***ัมย์"/>
    <s v="ชัยภูมิ"/>
    <s v="-"/>
    <s v=""/>
    <s v="31/08/2025 08:48"/>
    <s v="-"/>
    <s v="J&amp;T Express"/>
    <s v="Tiktok"/>
    <s v="tiktok"/>
    <s v=""/>
    <s v="-"/>
    <s v="31/08/2025 08:47"/>
  </r>
  <r>
    <x v="2"/>
    <x v="2"/>
    <n v="50"/>
    <n v="1"/>
    <s v="FSU13"/>
    <n v="100"/>
    <n v="0"/>
    <s v="ร้านที่2"/>
    <s v="อ***ญา ก***ัมย์"/>
    <s v="ชัยภูมิ"/>
    <s v="-"/>
    <s v=""/>
    <s v="31/08/2025 08:48"/>
    <s v="-"/>
    <s v="J&amp;T Express"/>
    <s v="Tiktok"/>
    <s v="tiktok"/>
    <s v=""/>
    <s v="-"/>
    <s v="31/08/2025 08:47"/>
  </r>
  <r>
    <x v="3"/>
    <x v="3"/>
    <n v="50"/>
    <n v="1"/>
    <s v="FSU13"/>
    <n v="100"/>
    <n v="0"/>
    <s v="ร้านที่2"/>
    <s v="อ***ญา ก***ัมย์"/>
    <s v="ชัยภูมิ"/>
    <s v="-"/>
    <s v=""/>
    <s v="31/08/2025 08:48"/>
    <s v="-"/>
    <s v="J&amp;T Express"/>
    <s v="Tiktok"/>
    <s v="tiktok"/>
    <s v=""/>
    <s v="-"/>
    <s v="31/08/2025 08:47"/>
  </r>
  <r>
    <x v="11"/>
    <x v="13"/>
    <n v="33.333333333333336"/>
    <n v="3"/>
    <s v="FSU12"/>
    <n v="100"/>
    <n v="0"/>
    <s v="ร้านที่2"/>
    <s v="ส***ภา  ค***ตนศิริ"/>
    <s v="นครปฐม"/>
    <s v="-"/>
    <s v=""/>
    <s v="31/08/2025 08:37"/>
    <s v="-"/>
    <s v="J&amp;T COD"/>
    <s v="Tiktok"/>
    <s v="จ่ายทีหลัง / COD"/>
    <s v=""/>
    <s v="-"/>
    <s v="31/08/2025 08:38"/>
  </r>
  <r>
    <x v="1"/>
    <x v="1"/>
    <n v="50"/>
    <n v="1"/>
    <s v="FSU11"/>
    <n v="100"/>
    <n v="0"/>
    <s v="ร้านที่2"/>
    <s v="น***าวสุปราณี ก**"/>
    <s v="ชลบุรี"/>
    <s v="-"/>
    <s v=""/>
    <s v="31/08/2025 08:33"/>
    <s v="-"/>
    <s v="J&amp;T COD"/>
    <s v="Tiktok"/>
    <s v="จ่ายทีหลัง / COD"/>
    <s v=""/>
    <s v="-"/>
    <s v="31/08/2025 08:33"/>
  </r>
  <r>
    <x v="2"/>
    <x v="2"/>
    <n v="50"/>
    <n v="1"/>
    <s v="FSU11"/>
    <n v="100"/>
    <n v="0"/>
    <s v="ร้านที่2"/>
    <s v="น***าวสุปราณี ก**"/>
    <s v="ชลบุรี"/>
    <s v="-"/>
    <s v=""/>
    <s v="31/08/2025 08:33"/>
    <s v="-"/>
    <s v="J&amp;T COD"/>
    <s v="Tiktok"/>
    <s v="จ่ายทีหลัง / COD"/>
    <s v=""/>
    <s v="-"/>
    <s v="31/08/2025 08:33"/>
  </r>
  <r>
    <x v="3"/>
    <x v="3"/>
    <n v="50"/>
    <n v="1"/>
    <s v="FSU11"/>
    <n v="100"/>
    <n v="0"/>
    <s v="ร้านที่2"/>
    <s v="น***าวสุปราณี ก**"/>
    <s v="ชลบุรี"/>
    <s v="-"/>
    <s v=""/>
    <s v="31/08/2025 08:33"/>
    <s v="-"/>
    <s v="J&amp;T COD"/>
    <s v="Tiktok"/>
    <s v="จ่ายทีหลัง / COD"/>
    <s v=""/>
    <s v="-"/>
    <s v="31/08/2025 08:33"/>
  </r>
  <r>
    <x v="11"/>
    <x v="13"/>
    <n v="49"/>
    <n v="1"/>
    <s v="FSU10"/>
    <n v="239"/>
    <n v="0"/>
    <s v="ร้านที่4"/>
    <s v="น***ธ์ ธ***าภิมุข"/>
    <s v="สมุทรสงคราม"/>
    <s v="-"/>
    <s v=""/>
    <s v="31/08/2025 08:26"/>
    <s v="-"/>
    <s v="J&amp;T COD"/>
    <s v="Tiktok"/>
    <s v="จ่ายทีหลัง / COD"/>
    <s v=""/>
    <s v="-"/>
    <s v="31/08/2025 08:26"/>
  </r>
  <r>
    <x v="6"/>
    <x v="25"/>
    <n v="75"/>
    <n v="1"/>
    <s v="FSU10"/>
    <n v="239"/>
    <n v="0"/>
    <s v="ร้านที่4"/>
    <s v="น***ธ์ ธ***าภิมุข"/>
    <s v="สมุทรสงคราม"/>
    <s v="-"/>
    <s v=""/>
    <s v="31/08/2025 08:26"/>
    <s v="-"/>
    <s v="J&amp;T COD"/>
    <s v="Tiktok"/>
    <s v="จ่ายทีหลัง / COD"/>
    <s v=""/>
    <s v="-"/>
    <s v="31/08/2025 08:26"/>
  </r>
  <r>
    <x v="4"/>
    <x v="4"/>
    <n v="76"/>
    <n v="1"/>
    <s v="FSU10"/>
    <n v="239"/>
    <n v="0"/>
    <s v="ร้านที่4"/>
    <s v="น***ธ์ ธ***าภิมุข"/>
    <s v="สมุทรสงคราม"/>
    <s v="-"/>
    <s v=""/>
    <s v="31/08/2025 08:26"/>
    <s v="-"/>
    <s v="J&amp;T COD"/>
    <s v="Tiktok"/>
    <s v="จ่ายทีหลัง / COD"/>
    <s v=""/>
    <s v="-"/>
    <s v="31/08/2025 08:26"/>
  </r>
  <r>
    <x v="17"/>
    <x v="22"/>
    <n v="10"/>
    <n v="50"/>
    <s v="FSU9"/>
    <n v="476"/>
    <n v="0"/>
    <s v="ร้านที่1"/>
    <s v="น******ว"/>
    <s v="******งม่วน จ.พะเยา 56160 โทร.0616277460 ตำบลบ้านมาง อำเภอเชียงม่วน จังหวัดพะเยา 56160"/>
    <s v="56160"/>
    <s v="60"/>
    <s v="31/08/2025 08:26"/>
    <s v="-"/>
    <s v="Flash Express"/>
    <s v="Shopee"/>
    <s v="shopee"/>
    <s v=""/>
    <s v="-"/>
    <s v="31/08/2025 08:26"/>
  </r>
  <r>
    <x v="11"/>
    <x v="13"/>
    <n v="33.333333333333336"/>
    <n v="3"/>
    <s v="FSU8"/>
    <n v="100"/>
    <n v="0"/>
    <s v="ร้านที่2"/>
    <s v="น* น***"/>
    <s v="นครสวรรค์"/>
    <s v="-"/>
    <s v=""/>
    <s v="31/08/2025 08:04"/>
    <s v="-"/>
    <s v="J&amp;T Express"/>
    <s v="Tiktok"/>
    <s v="tiktok"/>
    <s v=""/>
    <s v="-"/>
    <s v="31/08/2025 08:04"/>
  </r>
  <r>
    <x v="11"/>
    <x v="13"/>
    <n v="50"/>
    <n v="6"/>
    <s v="FSU7"/>
    <n v="200"/>
    <n v="0"/>
    <s v="ร้านที่2"/>
    <s v="ย***น ก***าญ"/>
    <s v="กรุงเทพฯ"/>
    <s v="-"/>
    <s v=""/>
    <s v="31/08/2025 08:01"/>
    <s v="-"/>
    <s v="J&amp;T COD"/>
    <s v="Tiktok"/>
    <s v="จ่ายทีหลัง / COD"/>
    <s v=""/>
    <s v="-"/>
    <s v="31/08/2025 08:01"/>
  </r>
  <r>
    <x v="11"/>
    <x v="13"/>
    <n v="49"/>
    <n v="2"/>
    <s v="FSU4"/>
    <n v="448"/>
    <n v="0"/>
    <s v="ร้านที่1"/>
    <s v="ส******ร"/>
    <s v="******ตำบลท่างาม อำเภออินทร์บุรี จังหวัดสิงห์บุรี 16110"/>
    <s v="16110"/>
    <s v="08"/>
    <s v="31/08/2025 12:34"/>
    <s v="-"/>
    <s v="SPX Express"/>
    <s v="Shopee"/>
    <s v="shopee"/>
    <s v=""/>
    <s v="-"/>
    <s v="31/08/2025 07:24"/>
  </r>
  <r>
    <x v="11"/>
    <x v="13"/>
    <n v="45"/>
    <n v="4"/>
    <s v="FSU4"/>
    <n v="448"/>
    <n v="0"/>
    <s v="ร้านที่1"/>
    <s v="ส******ร"/>
    <s v="******ตำบลท่างาม อำเภออินทร์บุรี จังหวัดสิงห์บุรี 16110"/>
    <s v="16110"/>
    <s v="08"/>
    <s v="31/08/2025 12:34"/>
    <s v="-"/>
    <s v="SPX Express"/>
    <s v="Shopee"/>
    <s v="shopee"/>
    <s v=""/>
    <s v="-"/>
    <s v="31/08/2025 07:24"/>
  </r>
  <r>
    <x v="11"/>
    <x v="13"/>
    <n v="45"/>
    <n v="4"/>
    <s v="FSU4"/>
    <n v="448"/>
    <n v="0"/>
    <s v="ร้านที่1"/>
    <s v="ส******ร"/>
    <s v="******ตำบลท่างาม อำเภออินทร์บุรี จังหวัดสิงห์บุรี 16110"/>
    <s v="16110"/>
    <s v="08"/>
    <s v="31/08/2025 12:34"/>
    <s v="-"/>
    <s v="SPX Express"/>
    <s v="Shopee"/>
    <s v="shopee"/>
    <s v=""/>
    <s v="-"/>
    <s v="31/08/2025 07:24"/>
  </r>
  <r>
    <x v="7"/>
    <x v="8"/>
    <n v="66.666666666666671"/>
    <n v="3"/>
    <s v="FSU3"/>
    <n v="129"/>
    <n v="29"/>
    <s v="ร้านที่2"/>
    <s v="ณ***์ พ***ขำ"/>
    <s v="กำแพงเพชร"/>
    <s v="-"/>
    <s v=""/>
    <s v="31/08/2025 07:19"/>
    <s v="-"/>
    <s v="J&amp;T COD"/>
    <s v="Tiktok"/>
    <s v="จ่ายทีหลัง / COD"/>
    <s v=""/>
    <s v="-"/>
    <s v="31/08/2025 07:19"/>
  </r>
  <r>
    <x v="11"/>
    <x v="13"/>
    <n v="50"/>
    <n v="6"/>
    <s v="FSU2"/>
    <n v="200"/>
    <n v="0"/>
    <s v="ร้านที่2"/>
    <s v="น***า ใ***่นุ่นภา"/>
    <s v="กรุงเทพฯ"/>
    <s v="-"/>
    <s v=""/>
    <s v="31/08/2025 07:16"/>
    <s v="-"/>
    <s v="J&amp;T COD"/>
    <s v="Tiktok"/>
    <s v="จ่ายทีหลัง / COD"/>
    <s v=""/>
    <s v="-"/>
    <s v="31/08/2025 07:16"/>
  </r>
  <r>
    <x v="4"/>
    <x v="4"/>
    <n v="68.333333333333329"/>
    <n v="3"/>
    <s v="FSU1"/>
    <n v="195"/>
    <n v="0"/>
    <s v="ร้านที่1"/>
    <s v="ส******ล"/>
    <s v="******ยธิน ม.4 ต.พยอม อ.วังน้อย จ.พระนครศรีอยุธยา 13170 ตำบลพยอม อำเภอวังน้อย จังหวัดพระนครศรีอยุธยา 13170"/>
    <s v="13170"/>
    <s v="92"/>
    <s v="31/08/2025 05:40"/>
    <s v="-"/>
    <s v="SPX Express"/>
    <s v="Shopee"/>
    <s v="shopee"/>
    <s v=""/>
    <s v="TH258236144188Y"/>
    <s v="31/08/2025 05:38"/>
  </r>
  <r>
    <x v="11"/>
    <x v="13"/>
    <n v="33.333333333333336"/>
    <n v="3"/>
    <s v="FSU0"/>
    <n v="100"/>
    <n v="0"/>
    <s v="ร้านที่2"/>
    <s v="ว***า ว***ักษ์"/>
    <s v="ระนอง"/>
    <s v="-"/>
    <s v=""/>
    <s v="31/08/2025 04:02"/>
    <s v="-"/>
    <s v="J&amp;T COD"/>
    <s v="Tiktok"/>
    <s v="จ่ายทีหลัง / COD"/>
    <s v=""/>
    <s v="763265120590"/>
    <s v="31/08/2025 04:03"/>
  </r>
  <r>
    <x v="11"/>
    <x v="13"/>
    <n v="50"/>
    <n v="12"/>
    <s v="FST99"/>
    <n v="400"/>
    <n v="0"/>
    <s v="ร้านที่2"/>
    <s v="ก***พร เ***อนภาพร"/>
    <s v="สมุทรสาคร"/>
    <s v="-"/>
    <s v=""/>
    <s v="31/08/2025 03:27"/>
    <s v="-"/>
    <s v="J&amp;T COD"/>
    <s v="Tiktok"/>
    <s v="จ่ายทีหลัง / COD"/>
    <s v=""/>
    <s v="763247814560"/>
    <s v="31/08/2025 03:27"/>
  </r>
  <r>
    <x v="11"/>
    <x v="13"/>
    <n v="50"/>
    <n v="6"/>
    <s v="FST98"/>
    <n v="200"/>
    <n v="0"/>
    <s v="ร้านที่2"/>
    <s v="ร***พรรณ  ง***ุดม"/>
    <s v="น่าน"/>
    <s v="-"/>
    <s v=""/>
    <s v="31/08/2025 03:09"/>
    <s v="-"/>
    <s v="J&amp;T Express"/>
    <s v="Tiktok"/>
    <s v="tiktok"/>
    <s v=""/>
    <s v="763289146605"/>
    <s v="31/08/2025 03:08"/>
  </r>
  <r>
    <x v="11"/>
    <x v="13"/>
    <n v="33.333333333333336"/>
    <n v="3"/>
    <s v="FST97"/>
    <n v="100"/>
    <n v="0"/>
    <s v="ร้านที่2"/>
    <s v="ฉ***ชัย​ ฤ***เสน"/>
    <s v="เพชรบูรณ์"/>
    <s v="-"/>
    <s v=""/>
    <s v="31/08/2025 03:06"/>
    <s v="-"/>
    <s v="J&amp;T Express"/>
    <s v="Tiktok"/>
    <s v="tiktok"/>
    <s v=""/>
    <s v="763227221536"/>
    <s v="31/08/2025 03:06"/>
  </r>
  <r>
    <x v="4"/>
    <x v="4"/>
    <n v="72"/>
    <n v="1"/>
    <s v="FST96"/>
    <n v="72"/>
    <n v="0"/>
    <s v="ร้านที่1"/>
    <s v="ป******ร"/>
    <s v="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"/>
    <s v="50000"/>
    <s v="20"/>
    <s v="31/08/2025 01:57"/>
    <s v="-"/>
    <s v="SPX Express"/>
    <s v="Shopee"/>
    <s v="shopee"/>
    <s v=""/>
    <s v="TH258310475347A"/>
    <s v="31/08/2025 01:27"/>
  </r>
  <r>
    <x v="11"/>
    <x v="13"/>
    <n v="33.333333333333336"/>
    <n v="3"/>
    <s v="FST95"/>
    <n v="100"/>
    <n v="0"/>
    <s v="ร้านที่2"/>
    <s v="ด***า น***ก"/>
    <s v="นนทบุรี"/>
    <s v="-"/>
    <s v=""/>
    <s v="31/08/2025 01:01"/>
    <s v="-"/>
    <s v="J&amp;T Express"/>
    <s v="Tiktok"/>
    <s v="tiktok"/>
    <s v=""/>
    <s v="763222429546"/>
    <s v="31/08/2025 01:01"/>
  </r>
  <r>
    <x v="4"/>
    <x v="4"/>
    <n v="68.333333333333329"/>
    <n v="3"/>
    <s v="FST93"/>
    <n v="205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31/08/2025 00:59"/>
    <s v="-"/>
    <s v="SPX Express"/>
    <s v="Shopee"/>
    <s v="shopee"/>
    <s v=""/>
    <s v="TH256308978696T"/>
    <s v="31/08/2025 00: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311A3-84C9-43CF-B49A-9B5CC8CAB0BA}" name="PivotTable1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3"/>
        <item x="4"/>
        <item x="9"/>
        <item x="12"/>
        <item x="10"/>
        <item x="13"/>
        <item x="16"/>
        <item x="17"/>
        <item x="15"/>
        <item x="8"/>
        <item x="14"/>
        <item x="2"/>
        <item x="1"/>
        <item x="0"/>
        <item x="5"/>
        <item x="7"/>
        <item x="11"/>
        <item x="6"/>
        <item t="default"/>
      </items>
    </pivotField>
    <pivotField axis="axisRow" showAll="0">
      <items count="22">
        <item x="6"/>
        <item x="2"/>
        <item x="0"/>
        <item x="1"/>
        <item x="5"/>
        <item x="19"/>
        <item x="3"/>
        <item x="20"/>
        <item x="17"/>
        <item x="9"/>
        <item x="18"/>
        <item x="4"/>
        <item x="14"/>
        <item x="11"/>
        <item x="15"/>
        <item x="16"/>
        <item x="10"/>
        <item x="12"/>
        <item x="8"/>
        <item x="13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6"/>
    </i>
    <i>
      <x v="1"/>
    </i>
    <i r="1">
      <x v="11"/>
    </i>
    <i>
      <x v="2"/>
    </i>
    <i r="1">
      <x v="13"/>
    </i>
    <i r="1">
      <x v="16"/>
    </i>
    <i>
      <x v="3"/>
    </i>
    <i r="1">
      <x v="12"/>
    </i>
    <i>
      <x v="4"/>
    </i>
    <i r="1">
      <x v="17"/>
    </i>
    <i>
      <x v="5"/>
    </i>
    <i r="1">
      <x v="14"/>
    </i>
    <i r="1">
      <x v="15"/>
    </i>
    <i>
      <x v="6"/>
    </i>
    <i r="1">
      <x v="5"/>
    </i>
    <i>
      <x v="7"/>
    </i>
    <i r="1">
      <x v="7"/>
    </i>
    <i>
      <x v="8"/>
    </i>
    <i r="1">
      <x v="10"/>
    </i>
    <i>
      <x v="9"/>
    </i>
    <i r="1">
      <x v="9"/>
    </i>
    <i>
      <x v="10"/>
    </i>
    <i r="1">
      <x v="8"/>
    </i>
    <i>
      <x v="11"/>
    </i>
    <i r="1">
      <x v="1"/>
    </i>
    <i r="1">
      <x v="4"/>
    </i>
    <i>
      <x v="12"/>
    </i>
    <i r="1">
      <x v="3"/>
    </i>
    <i r="1">
      <x v="4"/>
    </i>
    <i>
      <x v="13"/>
    </i>
    <i r="1">
      <x v="2"/>
    </i>
    <i r="1">
      <x v="4"/>
    </i>
    <i>
      <x v="14"/>
    </i>
    <i r="1">
      <x/>
    </i>
    <i>
      <x v="15"/>
    </i>
    <i r="1">
      <x v="18"/>
    </i>
    <i>
      <x v="16"/>
    </i>
    <i r="1">
      <x v="19"/>
    </i>
    <i>
      <x v="17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D1864-B091-4137-A527-82AF3876F2AA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2" firstHeaderRow="1" firstDataRow="1" firstDataCol="1"/>
  <pivotFields count="20">
    <pivotField axis="axisRow" showAll="0">
      <items count="14">
        <item x="3"/>
        <item x="12"/>
        <item x="7"/>
        <item x="11"/>
        <item x="1"/>
        <item x="2"/>
        <item x="10"/>
        <item x="8"/>
        <item x="0"/>
        <item x="6"/>
        <item x="5"/>
        <item x="4"/>
        <item x="9"/>
        <item t="default"/>
      </items>
    </pivotField>
    <pivotField axis="axisRow" showAll="0">
      <items count="17">
        <item x="9"/>
        <item x="0"/>
        <item x="5"/>
        <item x="6"/>
        <item x="13"/>
        <item x="3"/>
        <item x="11"/>
        <item x="14"/>
        <item x="7"/>
        <item x="15"/>
        <item x="2"/>
        <item x="12"/>
        <item x="1"/>
        <item x="4"/>
        <item x="8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1">
    <i>
      <x/>
    </i>
    <i r="1">
      <x v="5"/>
    </i>
    <i>
      <x v="1"/>
    </i>
    <i r="1">
      <x v="9"/>
    </i>
    <i>
      <x v="2"/>
    </i>
    <i r="1">
      <x v="8"/>
    </i>
    <i r="1">
      <x v="11"/>
    </i>
    <i>
      <x v="3"/>
    </i>
    <i r="1">
      <x v="7"/>
    </i>
    <i>
      <x v="4"/>
    </i>
    <i r="1">
      <x v="12"/>
    </i>
    <i>
      <x v="5"/>
    </i>
    <i r="1">
      <x v="10"/>
    </i>
    <i>
      <x v="6"/>
    </i>
    <i r="1">
      <x v="6"/>
    </i>
    <i>
      <x v="7"/>
    </i>
    <i r="1">
      <x v="14"/>
    </i>
    <i>
      <x v="8"/>
    </i>
    <i r="1">
      <x/>
    </i>
    <i r="1">
      <x v="1"/>
    </i>
    <i r="1">
      <x v="4"/>
    </i>
    <i>
      <x v="9"/>
    </i>
    <i r="1">
      <x v="3"/>
    </i>
    <i>
      <x v="10"/>
    </i>
    <i r="1">
      <x v="2"/>
    </i>
    <i r="1">
      <x v="4"/>
    </i>
    <i>
      <x v="11"/>
    </i>
    <i r="1">
      <x v="13"/>
    </i>
    <i>
      <x v="12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AC31-8AA5-4711-87A8-03C640BFDCAC}" name="PivotTable1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0" firstHeaderRow="1" firstDataRow="1" firstDataCol="1"/>
  <pivotFields count="20">
    <pivotField axis="axisRow" showAll="0">
      <items count="14">
        <item x="5"/>
        <item x="11"/>
        <item x="0"/>
        <item x="4"/>
        <item x="8"/>
        <item x="9"/>
        <item x="3"/>
        <item x="2"/>
        <item x="1"/>
        <item x="10"/>
        <item x="7"/>
        <item x="12"/>
        <item x="6"/>
        <item t="default"/>
      </items>
    </pivotField>
    <pivotField axis="axisRow" showAll="0">
      <items count="16">
        <item x="12"/>
        <item x="3"/>
        <item x="1"/>
        <item x="2"/>
        <item x="8"/>
        <item x="5"/>
        <item x="4"/>
        <item x="0"/>
        <item x="13"/>
        <item x="11"/>
        <item x="6"/>
        <item x="14"/>
        <item x="10"/>
        <item x="9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9">
    <i>
      <x/>
    </i>
    <i r="1">
      <x v="5"/>
    </i>
    <i>
      <x v="1"/>
    </i>
    <i r="1">
      <x v="8"/>
    </i>
    <i>
      <x v="2"/>
    </i>
    <i r="1">
      <x v="7"/>
    </i>
    <i r="1">
      <x v="10"/>
    </i>
    <i>
      <x v="3"/>
    </i>
    <i r="1">
      <x v="6"/>
    </i>
    <i>
      <x v="4"/>
    </i>
    <i r="1">
      <x v="12"/>
    </i>
    <i>
      <x v="5"/>
    </i>
    <i r="1">
      <x v="9"/>
    </i>
    <i>
      <x v="6"/>
    </i>
    <i r="1">
      <x v="1"/>
    </i>
    <i r="1">
      <x v="4"/>
    </i>
    <i>
      <x v="7"/>
    </i>
    <i r="1">
      <x v="3"/>
    </i>
    <i>
      <x v="8"/>
    </i>
    <i r="1">
      <x v="2"/>
    </i>
    <i>
      <x v="9"/>
    </i>
    <i r="1">
      <x/>
    </i>
    <i>
      <x v="10"/>
    </i>
    <i r="1">
      <x v="13"/>
    </i>
    <i>
      <x v="11"/>
    </i>
    <i r="1">
      <x v="11"/>
    </i>
    <i>
      <x v="12"/>
    </i>
    <i r="1">
      <x v="1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8182-CC9C-4C48-AE3D-030AC5067A84}" name="PivotTable1" cacheId="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1"/>
        <item x="2"/>
        <item x="7"/>
        <item x="5"/>
        <item x="0"/>
        <item x="12"/>
        <item x="9"/>
        <item x="10"/>
        <item x="13"/>
        <item x="4"/>
        <item x="8"/>
        <item x="11"/>
        <item x="17"/>
        <item x="18"/>
        <item x="14"/>
        <item x="16"/>
        <item x="15"/>
        <item x="3"/>
        <item x="6"/>
        <item t="default"/>
      </items>
    </pivotField>
    <pivotField axis="axisRow" showAll="0">
      <items count="24">
        <item x="3"/>
        <item x="20"/>
        <item x="21"/>
        <item x="17"/>
        <item x="18"/>
        <item x="19"/>
        <item x="13"/>
        <item x="11"/>
        <item x="1"/>
        <item x="12"/>
        <item x="10"/>
        <item x="4"/>
        <item x="16"/>
        <item x="2"/>
        <item x="5"/>
        <item x="7"/>
        <item x="8"/>
        <item x="14"/>
        <item x="0"/>
        <item x="22"/>
        <item x="9"/>
        <item x="1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3"/>
    </i>
    <i>
      <x v="2"/>
    </i>
    <i r="1">
      <x v="15"/>
    </i>
    <i r="1">
      <x v="16"/>
    </i>
    <i r="1">
      <x v="20"/>
    </i>
    <i>
      <x v="3"/>
    </i>
    <i r="1">
      <x v="14"/>
    </i>
    <i>
      <x v="4"/>
    </i>
    <i r="1">
      <x v="18"/>
    </i>
    <i r="1">
      <x v="21"/>
    </i>
    <i>
      <x v="5"/>
    </i>
    <i r="1">
      <x v="17"/>
    </i>
    <i r="1">
      <x v="19"/>
    </i>
    <i>
      <x v="6"/>
    </i>
    <i r="1">
      <x v="7"/>
    </i>
    <i>
      <x v="7"/>
    </i>
    <i r="1">
      <x v="9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1"/>
    </i>
    <i>
      <x v="13"/>
    </i>
    <i r="1">
      <x v="2"/>
    </i>
    <i>
      <x v="14"/>
    </i>
    <i r="1">
      <x v="3"/>
    </i>
    <i>
      <x v="15"/>
    </i>
    <i r="1">
      <x v="5"/>
    </i>
    <i>
      <x v="16"/>
    </i>
    <i r="1">
      <x v="4"/>
    </i>
    <i>
      <x v="17"/>
    </i>
    <i r="1">
      <x/>
    </i>
    <i>
      <x v="18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18132-76DD-432D-8D91-B2796BCADE1A}" name="PivotTable1" cacheId="1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0"/>
        <item x="3"/>
        <item x="1"/>
        <item x="2"/>
        <item x="5"/>
        <item x="7"/>
        <item x="10"/>
        <item x="13"/>
        <item x="15"/>
        <item x="12"/>
        <item x="14"/>
        <item x="6"/>
        <item x="8"/>
        <item x="9"/>
        <item x="4"/>
        <item x="11"/>
        <item x="17"/>
        <item x="16"/>
        <item t="default"/>
      </items>
    </pivotField>
    <pivotField axis="axisRow" showAll="0">
      <items count="22">
        <item x="5"/>
        <item x="19"/>
        <item x="7"/>
        <item x="13"/>
        <item x="14"/>
        <item x="9"/>
        <item x="15"/>
        <item x="0"/>
        <item x="16"/>
        <item x="12"/>
        <item x="17"/>
        <item x="8"/>
        <item x="4"/>
        <item x="3"/>
        <item x="2"/>
        <item x="10"/>
        <item x="1"/>
        <item x="11"/>
        <item x="6"/>
        <item x="18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7"/>
    </i>
    <i>
      <x v="1"/>
    </i>
    <i r="1">
      <x v="12"/>
    </i>
    <i>
      <x v="2"/>
    </i>
    <i r="1">
      <x v="14"/>
    </i>
    <i r="1">
      <x v="16"/>
    </i>
    <i>
      <x v="3"/>
    </i>
    <i r="1">
      <x v="13"/>
    </i>
    <i>
      <x v="4"/>
    </i>
    <i r="1">
      <x v="18"/>
    </i>
    <i>
      <x v="5"/>
    </i>
    <i r="1">
      <x v="11"/>
    </i>
    <i>
      <x v="6"/>
    </i>
    <i r="1">
      <x v="15"/>
    </i>
    <i>
      <x v="7"/>
    </i>
    <i r="1">
      <x v="6"/>
    </i>
    <i>
      <x v="8"/>
    </i>
    <i r="1">
      <x v="10"/>
    </i>
    <i>
      <x v="9"/>
    </i>
    <i r="1">
      <x v="9"/>
    </i>
    <i>
      <x v="10"/>
    </i>
    <i r="1">
      <x v="8"/>
    </i>
    <i>
      <x v="11"/>
    </i>
    <i r="1">
      <x v="1"/>
    </i>
    <i r="1">
      <x v="2"/>
    </i>
    <i r="1">
      <x v="5"/>
    </i>
    <i>
      <x v="12"/>
    </i>
    <i r="1">
      <x v="4"/>
    </i>
    <i r="1">
      <x v="5"/>
    </i>
    <i>
      <x v="13"/>
    </i>
    <i r="1">
      <x v="3"/>
    </i>
    <i r="1">
      <x v="5"/>
    </i>
    <i>
      <x v="14"/>
    </i>
    <i r="1">
      <x/>
    </i>
    <i>
      <x v="15"/>
    </i>
    <i r="1">
      <x v="17"/>
    </i>
    <i>
      <x v="16"/>
    </i>
    <i r="1">
      <x v="20"/>
    </i>
    <i>
      <x v="17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32367-2CE9-45D9-872C-AF744D749CBC}" name="PivotTable1" cacheId="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9"/>
        <item x="14"/>
        <item x="7"/>
        <item x="0"/>
        <item x="10"/>
        <item x="11"/>
        <item x="4"/>
        <item x="5"/>
        <item x="19"/>
        <item x="17"/>
        <item x="16"/>
        <item x="15"/>
        <item x="20"/>
        <item x="18"/>
        <item x="13"/>
        <item x="12"/>
        <item x="3"/>
        <item x="2"/>
        <item x="1"/>
        <item x="8"/>
        <item x="6"/>
        <item t="default"/>
      </items>
    </pivotField>
    <pivotField axis="axisRow" showAll="0">
      <items count="28">
        <item x="8"/>
        <item x="14"/>
        <item x="13"/>
        <item x="18"/>
        <item x="3"/>
        <item x="1"/>
        <item x="2"/>
        <item x="23"/>
        <item x="24"/>
        <item x="9"/>
        <item x="22"/>
        <item x="26"/>
        <item x="19"/>
        <item x="21"/>
        <item x="4"/>
        <item x="15"/>
        <item x="10"/>
        <item x="25"/>
        <item x="0"/>
        <item x="17"/>
        <item x="7"/>
        <item x="16"/>
        <item x="5"/>
        <item x="20"/>
        <item x="6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9"/>
    </i>
    <i>
      <x v="1"/>
    </i>
    <i r="1">
      <x v="15"/>
    </i>
    <i>
      <x v="2"/>
    </i>
    <i r="1">
      <x v="20"/>
    </i>
    <i>
      <x v="3"/>
    </i>
    <i r="1">
      <x v="17"/>
    </i>
    <i r="1">
      <x v="18"/>
    </i>
    <i r="1">
      <x v="23"/>
    </i>
    <i>
      <x v="4"/>
    </i>
    <i r="1">
      <x v="16"/>
    </i>
    <i>
      <x v="5"/>
    </i>
    <i r="1">
      <x v="21"/>
    </i>
    <i r="1">
      <x v="25"/>
    </i>
    <i>
      <x v="6"/>
    </i>
    <i r="1">
      <x v="14"/>
    </i>
    <i r="1">
      <x v="26"/>
    </i>
    <i>
      <x v="7"/>
    </i>
    <i r="1">
      <x v="19"/>
    </i>
    <i r="1">
      <x v="22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1"/>
    </i>
    <i>
      <x v="15"/>
    </i>
    <i r="1">
      <x v="2"/>
    </i>
    <i>
      <x v="16"/>
    </i>
    <i r="1">
      <x v="3"/>
    </i>
    <i r="1">
      <x v="4"/>
    </i>
    <i>
      <x v="17"/>
    </i>
    <i r="1">
      <x v="6"/>
    </i>
    <i>
      <x v="18"/>
    </i>
    <i r="1">
      <x v="3"/>
    </i>
    <i r="1">
      <x v="5"/>
    </i>
    <i>
      <x v="19"/>
    </i>
    <i r="1">
      <x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8B7D7-D32A-455A-B99B-9398403BD937}" name="PivotTable2" cacheId="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3">
        <item x="6"/>
        <item x="5"/>
        <item x="9"/>
        <item x="7"/>
        <item x="4"/>
        <item x="8"/>
        <item x="0"/>
        <item x="10"/>
        <item x="16"/>
        <item x="20"/>
        <item x="18"/>
        <item x="19"/>
        <item x="17"/>
        <item x="14"/>
        <item x="13"/>
        <item x="3"/>
        <item x="2"/>
        <item x="1"/>
        <item x="11"/>
        <item x="15"/>
        <item x="12"/>
        <item x="21"/>
        <item t="default"/>
      </items>
    </pivotField>
    <pivotField axis="axisRow" showAll="0">
      <items count="27">
        <item x="14"/>
        <item x="17"/>
        <item x="16"/>
        <item x="3"/>
        <item x="1"/>
        <item x="2"/>
        <item x="7"/>
        <item x="20"/>
        <item x="6"/>
        <item x="24"/>
        <item x="21"/>
        <item x="23"/>
        <item x="22"/>
        <item x="0"/>
        <item x="5"/>
        <item x="4"/>
        <item x="8"/>
        <item x="19"/>
        <item x="12"/>
        <item x="11"/>
        <item x="13"/>
        <item x="10"/>
        <item x="15"/>
        <item x="9"/>
        <item x="18"/>
        <item x="2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8"/>
    </i>
    <i>
      <x v="1"/>
    </i>
    <i r="1">
      <x v="14"/>
    </i>
    <i>
      <x v="2"/>
    </i>
    <i r="1">
      <x v="18"/>
    </i>
    <i>
      <x v="3"/>
    </i>
    <i r="1">
      <x v="16"/>
    </i>
    <i r="1">
      <x v="21"/>
    </i>
    <i>
      <x v="4"/>
    </i>
    <i r="1">
      <x v="15"/>
    </i>
    <i>
      <x v="5"/>
    </i>
    <i r="1">
      <x v="19"/>
    </i>
    <i r="1">
      <x v="23"/>
    </i>
    <i>
      <x v="6"/>
    </i>
    <i r="1">
      <x v="13"/>
    </i>
    <i>
      <x v="7"/>
    </i>
    <i r="1">
      <x v="17"/>
    </i>
    <i r="1">
      <x v="20"/>
    </i>
    <i>
      <x v="8"/>
    </i>
    <i r="1">
      <x v="7"/>
    </i>
    <i>
      <x v="9"/>
    </i>
    <i r="1">
      <x v="9"/>
    </i>
    <i>
      <x v="10"/>
    </i>
    <i r="1">
      <x v="12"/>
    </i>
    <i>
      <x v="11"/>
    </i>
    <i r="1">
      <x v="11"/>
    </i>
    <i>
      <x v="12"/>
    </i>
    <i r="1">
      <x v="10"/>
    </i>
    <i>
      <x v="13"/>
    </i>
    <i r="1">
      <x v="1"/>
    </i>
    <i>
      <x v="14"/>
    </i>
    <i r="1">
      <x v="2"/>
    </i>
    <i>
      <x v="15"/>
    </i>
    <i r="1">
      <x v="3"/>
    </i>
    <i r="1">
      <x v="6"/>
    </i>
    <i>
      <x v="16"/>
    </i>
    <i r="1">
      <x v="5"/>
    </i>
    <i r="1">
      <x v="6"/>
    </i>
    <i>
      <x v="17"/>
    </i>
    <i r="1">
      <x v="4"/>
    </i>
    <i r="1">
      <x v="6"/>
    </i>
    <i>
      <x v="18"/>
    </i>
    <i r="1">
      <x/>
    </i>
    <i>
      <x v="19"/>
    </i>
    <i r="1">
      <x v="24"/>
    </i>
    <i>
      <x v="20"/>
    </i>
    <i r="1">
      <x v="22"/>
    </i>
    <i>
      <x v="21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B1518-4E90-4294-B717-D30945BA7EA4}" name="PivotTable1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4"/>
        <item x="5"/>
        <item x="1"/>
        <item x="15"/>
        <item x="17"/>
        <item x="3"/>
        <item x="7"/>
        <item x="10"/>
        <item x="13"/>
        <item x="18"/>
        <item x="16"/>
        <item x="0"/>
        <item x="6"/>
        <item x="14"/>
        <item x="2"/>
        <item x="12"/>
        <item x="11"/>
        <item x="9"/>
        <item x="8"/>
        <item x="19"/>
        <item t="default"/>
      </items>
    </pivotField>
    <pivotField axis="axisRow" showAll="0">
      <items count="26">
        <item x="11"/>
        <item x="7"/>
        <item x="16"/>
        <item x="8"/>
        <item x="13"/>
        <item x="14"/>
        <item x="2"/>
        <item x="15"/>
        <item x="4"/>
        <item x="23"/>
        <item x="0"/>
        <item x="19"/>
        <item x="9"/>
        <item x="6"/>
        <item x="20"/>
        <item x="17"/>
        <item x="21"/>
        <item x="1"/>
        <item x="18"/>
        <item x="12"/>
        <item x="22"/>
        <item x="10"/>
        <item x="5"/>
        <item x="3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8"/>
    </i>
    <i>
      <x v="1"/>
    </i>
    <i r="1">
      <x v="13"/>
    </i>
    <i>
      <x v="2"/>
    </i>
    <i r="1">
      <x v="17"/>
    </i>
    <i>
      <x v="3"/>
    </i>
    <i r="1">
      <x v="15"/>
    </i>
    <i r="1">
      <x v="20"/>
    </i>
    <i>
      <x v="4"/>
    </i>
    <i r="1">
      <x v="14"/>
    </i>
    <i>
      <x v="5"/>
    </i>
    <i r="1">
      <x v="18"/>
    </i>
    <i r="1">
      <x v="22"/>
    </i>
    <i r="1">
      <x v="23"/>
    </i>
    <i>
      <x v="6"/>
    </i>
    <i r="1">
      <x v="12"/>
    </i>
    <i>
      <x v="7"/>
    </i>
    <i r="1">
      <x v="16"/>
    </i>
    <i r="1">
      <x v="19"/>
    </i>
    <i>
      <x v="8"/>
    </i>
    <i r="1">
      <x v="7"/>
    </i>
    <i>
      <x v="9"/>
    </i>
    <i r="1">
      <x v="9"/>
    </i>
    <i>
      <x v="10"/>
    </i>
    <i r="1">
      <x v="11"/>
    </i>
    <i>
      <x v="11"/>
    </i>
    <i r="1">
      <x v="10"/>
    </i>
    <i>
      <x v="12"/>
    </i>
    <i r="1">
      <x v="1"/>
    </i>
    <i>
      <x v="13"/>
    </i>
    <i r="1">
      <x v="2"/>
    </i>
    <i>
      <x v="14"/>
    </i>
    <i r="1">
      <x v="3"/>
    </i>
    <i r="1">
      <x v="6"/>
    </i>
    <i>
      <x v="15"/>
    </i>
    <i r="1">
      <x v="5"/>
    </i>
    <i r="1">
      <x v="6"/>
    </i>
    <i>
      <x v="16"/>
    </i>
    <i r="1">
      <x v="4"/>
    </i>
    <i r="1">
      <x v="6"/>
    </i>
    <i>
      <x v="17"/>
    </i>
    <i r="1">
      <x/>
    </i>
    <i>
      <x v="18"/>
    </i>
    <i r="1">
      <x v="21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76512-F9FC-4FEC-B5A7-4C1410CA9745}" name="PivotTable2" cacheId="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73" firstHeaderRow="1" firstDataRow="1" firstDataCol="1"/>
  <pivotFields count="20">
    <pivotField axis="axisRow" showAll="0">
      <items count="35">
        <item x="0"/>
        <item x="6"/>
        <item x="14"/>
        <item x="2"/>
        <item x="12"/>
        <item x="3"/>
        <item x="29"/>
        <item x="5"/>
        <item x="23"/>
        <item x="18"/>
        <item x="17"/>
        <item x="15"/>
        <item x="20"/>
        <item x="16"/>
        <item x="21"/>
        <item x="24"/>
        <item x="22"/>
        <item x="19"/>
        <item x="27"/>
        <item x="28"/>
        <item x="10"/>
        <item x="26"/>
        <item x="30"/>
        <item x="11"/>
        <item x="8"/>
        <item x="7"/>
        <item x="1"/>
        <item x="33"/>
        <item x="32"/>
        <item x="25"/>
        <item x="31"/>
        <item x="13"/>
        <item x="4"/>
        <item x="9"/>
        <item t="default"/>
      </items>
    </pivotField>
    <pivotField axis="axisRow" showAll="0">
      <items count="36">
        <item x="27"/>
        <item x="8"/>
        <item x="7"/>
        <item x="34"/>
        <item x="1"/>
        <item x="11"/>
        <item x="29"/>
        <item x="0"/>
        <item x="30"/>
        <item x="32"/>
        <item x="28"/>
        <item x="10"/>
        <item x="31"/>
        <item x="6"/>
        <item x="13"/>
        <item x="2"/>
        <item x="17"/>
        <item x="25"/>
        <item x="16"/>
        <item x="20"/>
        <item x="24"/>
        <item x="21"/>
        <item x="19"/>
        <item x="26"/>
        <item x="23"/>
        <item x="22"/>
        <item x="18"/>
        <item x="5"/>
        <item x="15"/>
        <item x="14"/>
        <item x="3"/>
        <item x="33"/>
        <item x="9"/>
        <item x="4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2">
    <i>
      <x/>
    </i>
    <i r="1">
      <x v="7"/>
    </i>
    <i>
      <x v="1"/>
    </i>
    <i r="1">
      <x v="13"/>
    </i>
    <i>
      <x v="2"/>
    </i>
    <i r="1">
      <x v="18"/>
    </i>
    <i>
      <x v="3"/>
    </i>
    <i r="1">
      <x v="15"/>
    </i>
    <i r="1">
      <x v="28"/>
    </i>
    <i>
      <x v="4"/>
    </i>
    <i r="1">
      <x v="14"/>
    </i>
    <i>
      <x v="5"/>
    </i>
    <i r="1">
      <x v="30"/>
    </i>
    <i>
      <x v="6"/>
    </i>
    <i r="1">
      <x v="12"/>
    </i>
    <i>
      <x v="7"/>
    </i>
    <i r="1">
      <x v="27"/>
    </i>
    <i>
      <x v="8"/>
    </i>
    <i r="1">
      <x v="17"/>
    </i>
    <i>
      <x v="9"/>
    </i>
    <i r="1">
      <x v="19"/>
    </i>
    <i>
      <x v="10"/>
    </i>
    <i r="1">
      <x v="22"/>
    </i>
    <i>
      <x v="11"/>
    </i>
    <i r="1">
      <x v="16"/>
    </i>
    <i>
      <x v="12"/>
    </i>
    <i r="1">
      <x v="25"/>
    </i>
    <i>
      <x v="13"/>
    </i>
    <i r="1">
      <x v="26"/>
    </i>
    <i>
      <x v="14"/>
    </i>
    <i r="1">
      <x v="24"/>
    </i>
    <i>
      <x v="15"/>
    </i>
    <i r="1">
      <x v="23"/>
    </i>
    <i>
      <x v="16"/>
    </i>
    <i r="1">
      <x v="20"/>
    </i>
    <i>
      <x v="17"/>
    </i>
    <i r="1">
      <x v="21"/>
    </i>
    <i>
      <x v="18"/>
    </i>
    <i r="1">
      <x v="6"/>
    </i>
    <i>
      <x v="19"/>
    </i>
    <i r="1">
      <x v="8"/>
    </i>
    <i>
      <x v="20"/>
    </i>
    <i r="1">
      <x v="11"/>
    </i>
    <i>
      <x v="21"/>
    </i>
    <i r="1">
      <x v="10"/>
    </i>
    <i>
      <x v="22"/>
    </i>
    <i r="1">
      <x v="9"/>
    </i>
    <i>
      <x v="23"/>
    </i>
    <i r="1">
      <x v="5"/>
    </i>
    <i>
      <x v="24"/>
    </i>
    <i r="1">
      <x v="1"/>
    </i>
    <i>
      <x v="25"/>
    </i>
    <i r="1">
      <x v="2"/>
    </i>
    <i>
      <x v="26"/>
    </i>
    <i r="1">
      <x v="3"/>
    </i>
    <i r="1">
      <x v="4"/>
    </i>
    <i>
      <x v="27"/>
    </i>
    <i r="1">
      <x v="4"/>
    </i>
    <i>
      <x v="28"/>
    </i>
    <i r="1">
      <x v="4"/>
    </i>
    <i>
      <x v="29"/>
    </i>
    <i r="1">
      <x/>
    </i>
    <i>
      <x v="30"/>
    </i>
    <i r="1">
      <x v="31"/>
    </i>
    <i>
      <x v="31"/>
    </i>
    <i r="1">
      <x v="29"/>
    </i>
    <i>
      <x v="32"/>
    </i>
    <i r="1">
      <x v="33"/>
    </i>
    <i>
      <x v="33"/>
    </i>
    <i r="1">
      <x v="32"/>
    </i>
    <i r="1">
      <x v="3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DF3D8-882C-4DE8-872A-978B21797CB0}" name="PivotTable1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9"/>
        <item x="15"/>
        <item x="6"/>
        <item x="4"/>
        <item x="11"/>
        <item x="5"/>
        <item x="16"/>
        <item x="10"/>
        <item x="18"/>
        <item x="13"/>
        <item x="8"/>
        <item x="19"/>
        <item x="14"/>
        <item x="12"/>
        <item x="2"/>
        <item x="1"/>
        <item x="0"/>
        <item x="3"/>
        <item x="17"/>
        <item x="7"/>
        <item x="20"/>
        <item t="default"/>
      </items>
    </pivotField>
    <pivotField axis="axisRow" showAll="0">
      <items count="28">
        <item x="3"/>
        <item x="18"/>
        <item x="17"/>
        <item x="2"/>
        <item x="0"/>
        <item x="1"/>
        <item x="12"/>
        <item x="10"/>
        <item x="23"/>
        <item x="24"/>
        <item x="9"/>
        <item x="16"/>
        <item x="20"/>
        <item x="19"/>
        <item x="13"/>
        <item x="26"/>
        <item x="6"/>
        <item x="22"/>
        <item x="7"/>
        <item x="11"/>
        <item x="4"/>
        <item x="8"/>
        <item x="5"/>
        <item x="14"/>
        <item x="21"/>
        <item x="15"/>
        <item x="2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7"/>
    </i>
    <i>
      <x v="1"/>
    </i>
    <i r="1">
      <x v="13"/>
    </i>
    <i>
      <x v="2"/>
    </i>
    <i r="1">
      <x v="18"/>
    </i>
    <i>
      <x v="3"/>
    </i>
    <i r="1">
      <x v="15"/>
    </i>
    <i r="1">
      <x v="16"/>
    </i>
    <i r="1">
      <x v="20"/>
    </i>
    <i>
      <x v="4"/>
    </i>
    <i r="1">
      <x v="14"/>
    </i>
    <i>
      <x v="5"/>
    </i>
    <i r="1">
      <x v="22"/>
    </i>
    <i r="1">
      <x v="23"/>
    </i>
    <i>
      <x v="6"/>
    </i>
    <i r="1">
      <x v="12"/>
    </i>
    <i>
      <x v="7"/>
    </i>
    <i r="1">
      <x v="17"/>
    </i>
    <i r="1">
      <x v="19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 v="1"/>
    </i>
    <i>
      <x v="13"/>
    </i>
    <i r="1">
      <x v="2"/>
    </i>
    <i r="1">
      <x v="25"/>
    </i>
    <i>
      <x v="14"/>
    </i>
    <i r="1">
      <x v="3"/>
    </i>
    <i r="1">
      <x v="6"/>
    </i>
    <i>
      <x v="15"/>
    </i>
    <i r="1">
      <x v="5"/>
    </i>
    <i r="1">
      <x v="6"/>
    </i>
    <i>
      <x v="16"/>
    </i>
    <i r="1">
      <x v="4"/>
    </i>
    <i>
      <x v="17"/>
    </i>
    <i r="1">
      <x/>
    </i>
    <i>
      <x v="18"/>
    </i>
    <i r="1">
      <x v="24"/>
    </i>
    <i>
      <x v="19"/>
    </i>
    <i r="1">
      <x v="21"/>
    </i>
    <i>
      <x v="20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6E087-FA21-4F1F-A510-C7760FD41761}" name="PivotTable1" cacheId="1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0"/>
        <item x="20"/>
        <item x="1"/>
        <item x="11"/>
        <item x="4"/>
        <item x="13"/>
        <item x="2"/>
        <item x="7"/>
        <item x="6"/>
        <item x="8"/>
        <item x="19"/>
        <item x="9"/>
        <item x="10"/>
        <item x="14"/>
        <item x="17"/>
        <item x="16"/>
        <item x="15"/>
        <item x="5"/>
        <item x="3"/>
        <item x="12"/>
        <item x="18"/>
        <item t="default"/>
      </items>
    </pivotField>
    <pivotField axis="axisRow" showAll="0">
      <items count="26">
        <item x="4"/>
        <item x="16"/>
        <item x="20"/>
        <item x="6"/>
        <item x="19"/>
        <item x="17"/>
        <item x="18"/>
        <item x="13"/>
        <item x="11"/>
        <item x="8"/>
        <item x="0"/>
        <item x="7"/>
        <item x="10"/>
        <item x="22"/>
        <item x="9"/>
        <item x="24"/>
        <item x="12"/>
        <item x="1"/>
        <item x="15"/>
        <item x="23"/>
        <item x="3"/>
        <item x="2"/>
        <item x="21"/>
        <item x="14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0"/>
    </i>
    <i>
      <x v="1"/>
    </i>
    <i r="1">
      <x v="15"/>
    </i>
    <i>
      <x v="2"/>
    </i>
    <i r="1">
      <x v="17"/>
    </i>
    <i r="1">
      <x v="21"/>
    </i>
    <i>
      <x v="3"/>
    </i>
    <i r="1">
      <x v="16"/>
    </i>
    <i>
      <x v="4"/>
    </i>
    <i r="1">
      <x v="19"/>
    </i>
    <i r="1">
      <x v="24"/>
    </i>
    <i>
      <x v="5"/>
    </i>
    <i r="1">
      <x v="23"/>
    </i>
    <i>
      <x v="6"/>
    </i>
    <i r="1">
      <x v="18"/>
    </i>
    <i r="1">
      <x v="20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8"/>
    </i>
    <i>
      <x v="13"/>
    </i>
    <i r="1">
      <x v="1"/>
    </i>
    <i>
      <x v="14"/>
    </i>
    <i r="1">
      <x v="2"/>
    </i>
    <i>
      <x v="15"/>
    </i>
    <i r="1">
      <x v="4"/>
    </i>
    <i>
      <x v="16"/>
    </i>
    <i r="1">
      <x v="6"/>
    </i>
    <i>
      <x v="17"/>
    </i>
    <i r="1">
      <x v="3"/>
    </i>
    <i r="1">
      <x v="5"/>
    </i>
    <i>
      <x v="18"/>
    </i>
    <i r="1">
      <x/>
    </i>
    <i>
      <x v="19"/>
    </i>
    <i r="1">
      <x v="7"/>
    </i>
    <i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25DD6-61A4-4C49-8791-83D2838102C0}" name="PivotTable1" cacheId="1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9">
        <item x="1"/>
        <item x="0"/>
        <item x="3"/>
        <item x="8"/>
        <item x="2"/>
        <item x="6"/>
        <item x="17"/>
        <item x="16"/>
        <item x="10"/>
        <item x="9"/>
        <item x="15"/>
        <item x="13"/>
        <item x="12"/>
        <item x="11"/>
        <item x="7"/>
        <item x="14"/>
        <item x="4"/>
        <item x="5"/>
        <item t="default"/>
      </items>
    </pivotField>
    <pivotField axis="axisRow" showAll="0">
      <items count="21">
        <item x="7"/>
        <item x="16"/>
        <item x="14"/>
        <item x="12"/>
        <item x="13"/>
        <item x="19"/>
        <item x="18"/>
        <item x="1"/>
        <item x="17"/>
        <item x="10"/>
        <item x="11"/>
        <item x="0"/>
        <item x="8"/>
        <item x="3"/>
        <item x="6"/>
        <item x="9"/>
        <item x="5"/>
        <item x="2"/>
        <item x="1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7"/>
    </i>
    <i>
      <x v="1"/>
    </i>
    <i r="1">
      <x v="11"/>
    </i>
    <i>
      <x v="2"/>
    </i>
    <i r="1">
      <x v="13"/>
    </i>
    <i r="1">
      <x v="15"/>
    </i>
    <i>
      <x v="3"/>
    </i>
    <i r="1">
      <x v="12"/>
    </i>
    <i>
      <x v="4"/>
    </i>
    <i r="1">
      <x v="17"/>
    </i>
    <i>
      <x v="5"/>
    </i>
    <i r="1">
      <x v="14"/>
    </i>
    <i>
      <x v="6"/>
    </i>
    <i r="1">
      <x v="6"/>
    </i>
    <i>
      <x v="7"/>
    </i>
    <i r="1">
      <x v="8"/>
    </i>
    <i>
      <x v="8"/>
    </i>
    <i r="1">
      <x v="10"/>
    </i>
    <i>
      <x v="9"/>
    </i>
    <i r="1">
      <x v="9"/>
    </i>
    <i>
      <x v="10"/>
    </i>
    <i r="1">
      <x v="1"/>
    </i>
    <i>
      <x v="11"/>
    </i>
    <i r="1">
      <x v="2"/>
    </i>
    <i>
      <x v="12"/>
    </i>
    <i r="1">
      <x v="4"/>
    </i>
    <i r="1">
      <x v="5"/>
    </i>
    <i>
      <x v="13"/>
    </i>
    <i r="1">
      <x v="3"/>
    </i>
    <i>
      <x v="14"/>
    </i>
    <i r="1">
      <x/>
    </i>
    <i>
      <x v="15"/>
    </i>
    <i r="1">
      <x v="18"/>
    </i>
    <i>
      <x v="16"/>
    </i>
    <i r="1">
      <x v="19"/>
    </i>
    <i>
      <x v="17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F93B0-25D0-4AB7-80FD-E2F0913EE8E8}" name="PivotTable1" cacheId="2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5"/>
        <item x="13"/>
        <item x="10"/>
        <item x="11"/>
        <item x="7"/>
        <item x="6"/>
        <item x="14"/>
        <item x="16"/>
        <item x="15"/>
        <item x="4"/>
        <item x="3"/>
        <item x="2"/>
        <item x="1"/>
        <item x="0"/>
        <item x="9"/>
        <item x="12"/>
        <item x="18"/>
        <item x="8"/>
        <item x="17"/>
        <item t="default"/>
      </items>
    </pivotField>
    <pivotField axis="axisRow" showAll="0">
      <items count="24">
        <item x="9"/>
        <item x="4"/>
        <item x="3"/>
        <item x="2"/>
        <item x="0"/>
        <item x="1"/>
        <item x="19"/>
        <item x="5"/>
        <item x="16"/>
        <item x="14"/>
        <item x="6"/>
        <item x="7"/>
        <item x="12"/>
        <item x="17"/>
        <item x="22"/>
        <item x="20"/>
        <item x="15"/>
        <item x="10"/>
        <item x="13"/>
        <item x="11"/>
        <item x="21"/>
        <item x="8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>
      <x v="1"/>
    </i>
    <i r="1">
      <x v="9"/>
    </i>
    <i>
      <x v="2"/>
    </i>
    <i r="1">
      <x v="17"/>
    </i>
    <i>
      <x v="3"/>
    </i>
    <i r="1">
      <x v="12"/>
    </i>
    <i>
      <x v="4"/>
    </i>
    <i r="1">
      <x v="11"/>
    </i>
    <i r="1">
      <x v="14"/>
    </i>
    <i>
      <x v="5"/>
    </i>
    <i r="1">
      <x v="10"/>
    </i>
    <i>
      <x v="6"/>
    </i>
    <i r="1">
      <x v="16"/>
    </i>
    <i>
      <x v="7"/>
    </i>
    <i r="1">
      <x v="13"/>
    </i>
    <i>
      <x v="8"/>
    </i>
    <i r="1">
      <x v="8"/>
    </i>
    <i>
      <x v="9"/>
    </i>
    <i r="1">
      <x v="1"/>
    </i>
    <i>
      <x v="10"/>
    </i>
    <i r="1">
      <x v="2"/>
    </i>
    <i r="1">
      <x v="19"/>
    </i>
    <i>
      <x v="11"/>
    </i>
    <i r="1">
      <x v="3"/>
    </i>
    <i r="1">
      <x v="6"/>
    </i>
    <i>
      <x v="12"/>
    </i>
    <i r="1">
      <x v="5"/>
    </i>
    <i r="1">
      <x v="6"/>
    </i>
    <i>
      <x v="13"/>
    </i>
    <i r="1">
      <x v="4"/>
    </i>
    <i r="1">
      <x v="6"/>
    </i>
    <i>
      <x v="14"/>
    </i>
    <i r="1">
      <x/>
    </i>
    <i>
      <x v="15"/>
    </i>
    <i r="1">
      <x v="18"/>
    </i>
    <i>
      <x v="16"/>
    </i>
    <i r="1">
      <x v="15"/>
    </i>
    <i>
      <x v="17"/>
    </i>
    <i r="1">
      <x v="21"/>
    </i>
    <i>
      <x v="18"/>
    </i>
    <i r="1"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62E44-24D3-411A-9542-E8EFDA908DC6}" name="PivotTable1" cacheId="2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4" firstHeaderRow="1" firstDataRow="1" firstDataCol="1"/>
  <pivotFields count="20">
    <pivotField axis="axisRow" showAll="0">
      <items count="16">
        <item x="0"/>
        <item x="10"/>
        <item x="8"/>
        <item x="1"/>
        <item x="9"/>
        <item x="7"/>
        <item x="13"/>
        <item x="4"/>
        <item x="3"/>
        <item x="2"/>
        <item x="5"/>
        <item x="12"/>
        <item x="11"/>
        <item x="14"/>
        <item x="6"/>
        <item t="default"/>
      </items>
    </pivotField>
    <pivotField axis="axisRow" showAll="0">
      <items count="18">
        <item x="15"/>
        <item x="5"/>
        <item x="14"/>
        <item x="4"/>
        <item x="2"/>
        <item x="3"/>
        <item x="0"/>
        <item x="11"/>
        <item x="10"/>
        <item x="1"/>
        <item x="8"/>
        <item x="9"/>
        <item x="12"/>
        <item x="7"/>
        <item x="13"/>
        <item x="16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3">
    <i>
      <x/>
    </i>
    <i r="1">
      <x v="6"/>
    </i>
    <i>
      <x v="1"/>
    </i>
    <i r="1">
      <x/>
    </i>
    <i r="1">
      <x v="7"/>
    </i>
    <i>
      <x v="2"/>
    </i>
    <i r="1">
      <x v="10"/>
    </i>
    <i>
      <x v="3"/>
    </i>
    <i r="1">
      <x v="9"/>
    </i>
    <i r="1">
      <x v="11"/>
    </i>
    <i>
      <x v="4"/>
    </i>
    <i r="1">
      <x v="8"/>
    </i>
    <i>
      <x v="5"/>
    </i>
    <i r="1">
      <x v="13"/>
    </i>
    <i>
      <x v="6"/>
    </i>
    <i r="1">
      <x v="2"/>
    </i>
    <i>
      <x v="7"/>
    </i>
    <i r="1">
      <x v="3"/>
    </i>
    <i>
      <x v="8"/>
    </i>
    <i r="1">
      <x v="5"/>
    </i>
    <i>
      <x v="9"/>
    </i>
    <i r="1">
      <x v="4"/>
    </i>
    <i>
      <x v="10"/>
    </i>
    <i r="1">
      <x v="1"/>
    </i>
    <i>
      <x v="11"/>
    </i>
    <i r="1">
      <x v="14"/>
    </i>
    <i>
      <x v="12"/>
    </i>
    <i r="1">
      <x v="12"/>
    </i>
    <i>
      <x v="13"/>
    </i>
    <i r="1">
      <x v="15"/>
    </i>
    <i>
      <x v="14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7B090-2DDF-40F4-BB3F-F72B74FB2A86}" name="PivotTable1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29" firstHeaderRow="1" firstDataRow="1" firstDataCol="1"/>
  <pivotFields count="20">
    <pivotField axis="axisRow" showAll="0">
      <items count="14">
        <item x="5"/>
        <item x="10"/>
        <item x="4"/>
        <item x="6"/>
        <item x="8"/>
        <item x="12"/>
        <item x="7"/>
        <item x="2"/>
        <item x="1"/>
        <item x="0"/>
        <item x="9"/>
        <item x="3"/>
        <item x="11"/>
        <item t="default"/>
      </items>
    </pivotField>
    <pivotField axis="axisRow" showAll="0">
      <items count="15">
        <item x="9"/>
        <item x="2"/>
        <item x="0"/>
        <item x="1"/>
        <item x="10"/>
        <item x="5"/>
        <item x="11"/>
        <item x="8"/>
        <item x="6"/>
        <item x="4"/>
        <item x="13"/>
        <item x="7"/>
        <item x="3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 v="5"/>
    </i>
    <i>
      <x v="1"/>
    </i>
    <i r="1">
      <x v="6"/>
    </i>
    <i>
      <x v="2"/>
    </i>
    <i r="1">
      <x v="9"/>
    </i>
    <i>
      <x v="3"/>
    </i>
    <i r="1">
      <x v="8"/>
    </i>
    <i>
      <x v="4"/>
    </i>
    <i r="1">
      <x v="7"/>
    </i>
    <i>
      <x v="5"/>
    </i>
    <i r="1">
      <x v="10"/>
    </i>
    <i>
      <x v="6"/>
    </i>
    <i r="1">
      <x v="11"/>
    </i>
    <i>
      <x v="7"/>
    </i>
    <i r="1">
      <x v="1"/>
    </i>
    <i>
      <x v="8"/>
    </i>
    <i r="1">
      <x v="3"/>
    </i>
    <i>
      <x v="9"/>
    </i>
    <i r="1">
      <x v="2"/>
    </i>
    <i r="1">
      <x v="4"/>
    </i>
    <i>
      <x v="10"/>
    </i>
    <i r="1">
      <x/>
    </i>
    <i>
      <x v="11"/>
    </i>
    <i r="1">
      <x v="12"/>
    </i>
    <i>
      <x v="12"/>
    </i>
    <i r="1">
      <x v="1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F07FC-72A3-46A9-8286-239BBE213848}" name="PivotTable2" cacheId="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4" firstHeaderRow="1" firstDataRow="1" firstDataCol="1"/>
  <pivotFields count="20">
    <pivotField axis="axisRow" showAll="0">
      <items count="14">
        <item x="0"/>
        <item x="11"/>
        <item x="12"/>
        <item x="2"/>
        <item x="9"/>
        <item x="6"/>
        <item x="7"/>
        <item x="8"/>
        <item x="5"/>
        <item x="4"/>
        <item x="3"/>
        <item x="1"/>
        <item x="10"/>
        <item t="default"/>
      </items>
    </pivotField>
    <pivotField axis="axisRow" showAll="0">
      <items count="18">
        <item x="1"/>
        <item x="5"/>
        <item x="3"/>
        <item x="4"/>
        <item x="7"/>
        <item x="11"/>
        <item x="0"/>
        <item x="12"/>
        <item x="10"/>
        <item x="15"/>
        <item x="13"/>
        <item x="2"/>
        <item x="16"/>
        <item x="6"/>
        <item x="8"/>
        <item x="9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3">
    <i>
      <x/>
    </i>
    <i r="1">
      <x v="6"/>
    </i>
    <i>
      <x v="1"/>
    </i>
    <i r="1">
      <x v="9"/>
    </i>
    <i>
      <x v="2"/>
    </i>
    <i r="1">
      <x v="12"/>
    </i>
    <i>
      <x v="3"/>
    </i>
    <i r="1">
      <x v="11"/>
    </i>
    <i r="1">
      <x v="13"/>
    </i>
    <i>
      <x v="4"/>
    </i>
    <i r="1">
      <x v="10"/>
    </i>
    <i>
      <x v="5"/>
    </i>
    <i r="1">
      <x v="14"/>
    </i>
    <i r="1">
      <x v="15"/>
    </i>
    <i>
      <x v="6"/>
    </i>
    <i r="1">
      <x v="8"/>
    </i>
    <i>
      <x v="7"/>
    </i>
    <i r="1">
      <x v="7"/>
    </i>
    <i>
      <x v="8"/>
    </i>
    <i r="1">
      <x v="1"/>
    </i>
    <i r="1">
      <x v="4"/>
    </i>
    <i r="1">
      <x v="5"/>
    </i>
    <i>
      <x v="9"/>
    </i>
    <i r="1">
      <x v="3"/>
    </i>
    <i r="1">
      <x v="4"/>
    </i>
    <i>
      <x v="10"/>
    </i>
    <i r="1">
      <x v="2"/>
    </i>
    <i r="1">
      <x v="4"/>
    </i>
    <i>
      <x v="11"/>
    </i>
    <i r="1">
      <x/>
    </i>
    <i>
      <x v="12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3D082-C489-4F08-8F73-2480A59BA730}" name="PivotTable1" cacheId="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4"/>
        <item x="3"/>
        <item x="10"/>
        <item x="5"/>
        <item x="12"/>
        <item x="1"/>
        <item x="11"/>
        <item x="13"/>
        <item x="18"/>
        <item x="16"/>
        <item x="15"/>
        <item x="17"/>
        <item x="2"/>
        <item x="8"/>
        <item x="7"/>
        <item x="6"/>
        <item x="0"/>
        <item x="9"/>
        <item x="14"/>
        <item t="default"/>
      </items>
    </pivotField>
    <pivotField axis="axisRow" showAll="0">
      <items count="26">
        <item x="6"/>
        <item x="22"/>
        <item x="17"/>
        <item x="21"/>
        <item x="20"/>
        <item x="19"/>
        <item x="7"/>
        <item x="2"/>
        <item x="9"/>
        <item x="10"/>
        <item x="24"/>
        <item x="23"/>
        <item x="4"/>
        <item x="16"/>
        <item x="3"/>
        <item x="15"/>
        <item x="8"/>
        <item x="11"/>
        <item x="13"/>
        <item x="14"/>
        <item x="5"/>
        <item x="12"/>
        <item x="1"/>
        <item x="0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12"/>
    </i>
    <i>
      <x v="1"/>
    </i>
    <i r="1">
      <x v="14"/>
    </i>
    <i>
      <x v="2"/>
    </i>
    <i r="1">
      <x v="18"/>
    </i>
    <i>
      <x v="3"/>
    </i>
    <i r="1">
      <x v="16"/>
    </i>
    <i r="1">
      <x v="17"/>
    </i>
    <i r="1">
      <x v="20"/>
    </i>
    <i>
      <x v="4"/>
    </i>
    <i r="1">
      <x v="15"/>
    </i>
    <i>
      <x v="5"/>
    </i>
    <i r="1">
      <x v="22"/>
    </i>
    <i>
      <x v="6"/>
    </i>
    <i r="1">
      <x v="19"/>
    </i>
    <i>
      <x v="7"/>
    </i>
    <i r="1">
      <x v="13"/>
    </i>
    <i>
      <x v="8"/>
    </i>
    <i r="1">
      <x v="11"/>
    </i>
    <i>
      <x v="9"/>
    </i>
    <i r="1">
      <x v="4"/>
    </i>
    <i>
      <x v="10"/>
    </i>
    <i r="1">
      <x v="5"/>
    </i>
    <i>
      <x v="11"/>
    </i>
    <i r="1">
      <x v="3"/>
    </i>
    <i>
      <x v="12"/>
    </i>
    <i r="1">
      <x v="6"/>
    </i>
    <i r="1">
      <x v="7"/>
    </i>
    <i>
      <x v="13"/>
    </i>
    <i r="1">
      <x v="9"/>
    </i>
    <i>
      <x v="14"/>
    </i>
    <i r="1">
      <x v="8"/>
    </i>
    <i r="1">
      <x v="10"/>
    </i>
    <i>
      <x v="15"/>
    </i>
    <i r="1">
      <x/>
    </i>
    <i r="1">
      <x v="1"/>
    </i>
    <i r="1">
      <x v="2"/>
    </i>
    <i>
      <x v="16"/>
    </i>
    <i r="1">
      <x v="23"/>
    </i>
    <i>
      <x v="17"/>
    </i>
    <i r="1">
      <x v="21"/>
    </i>
    <i>
      <x v="18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494B8-6759-42BC-9CD8-4E0D3E6A344B}" name="PivotTable1" cacheId="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0">
        <item x="0"/>
        <item x="2"/>
        <item x="17"/>
        <item x="6"/>
        <item x="13"/>
        <item x="10"/>
        <item x="12"/>
        <item x="15"/>
        <item x="16"/>
        <item x="4"/>
        <item x="9"/>
        <item x="3"/>
        <item x="18"/>
        <item x="7"/>
        <item x="8"/>
        <item x="5"/>
        <item x="11"/>
        <item x="14"/>
        <item x="1"/>
        <item t="default"/>
      </items>
    </pivotField>
    <pivotField axis="axisRow" showAll="0">
      <items count="25">
        <item x="5"/>
        <item x="3"/>
        <item x="4"/>
        <item x="9"/>
        <item x="8"/>
        <item x="23"/>
        <item x="22"/>
        <item x="17"/>
        <item x="7"/>
        <item x="20"/>
        <item x="19"/>
        <item x="0"/>
        <item x="14"/>
        <item x="2"/>
        <item x="15"/>
        <item x="10"/>
        <item x="21"/>
        <item x="11"/>
        <item x="6"/>
        <item x="16"/>
        <item x="13"/>
        <item x="18"/>
        <item x="1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11"/>
    </i>
    <i>
      <x v="1"/>
    </i>
    <i r="1">
      <x v="13"/>
    </i>
    <i>
      <x v="2"/>
    </i>
    <i r="1">
      <x v="16"/>
    </i>
    <i>
      <x v="3"/>
    </i>
    <i r="1">
      <x v="15"/>
    </i>
    <i r="1">
      <x v="18"/>
    </i>
    <i>
      <x v="4"/>
    </i>
    <i r="1">
      <x v="14"/>
    </i>
    <i>
      <x v="5"/>
    </i>
    <i r="1">
      <x v="17"/>
    </i>
    <i r="1">
      <x v="20"/>
    </i>
    <i r="1">
      <x v="21"/>
    </i>
    <i>
      <x v="6"/>
    </i>
    <i r="1">
      <x v="12"/>
    </i>
    <i>
      <x v="7"/>
    </i>
    <i r="1">
      <x v="10"/>
    </i>
    <i>
      <x v="8"/>
    </i>
    <i r="1">
      <x v="9"/>
    </i>
    <i>
      <x v="9"/>
    </i>
    <i r="1">
      <x v="2"/>
    </i>
    <i>
      <x v="10"/>
    </i>
    <i r="1">
      <x v="3"/>
    </i>
    <i>
      <x v="11"/>
    </i>
    <i r="1">
      <x v="1"/>
    </i>
    <i>
      <x v="12"/>
    </i>
    <i r="1">
      <x v="5"/>
    </i>
    <i>
      <x v="13"/>
    </i>
    <i r="1">
      <x v="4"/>
    </i>
    <i r="1">
      <x v="7"/>
    </i>
    <i r="1">
      <x v="8"/>
    </i>
    <i>
      <x v="14"/>
    </i>
    <i r="1">
      <x v="4"/>
    </i>
    <i r="1">
      <x v="6"/>
    </i>
    <i r="1">
      <x v="8"/>
    </i>
    <i>
      <x v="15"/>
    </i>
    <i r="1">
      <x/>
    </i>
    <i>
      <x v="16"/>
    </i>
    <i r="1">
      <x v="22"/>
    </i>
    <i>
      <x v="17"/>
    </i>
    <i r="1">
      <x v="19"/>
    </i>
    <i>
      <x v="18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DCB6E-BD17-42EA-906B-1BA5308D2216}" name="PivotTable1" cacheId="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0"/>
        <item x="8"/>
        <item x="1"/>
        <item x="2"/>
        <item x="15"/>
        <item x="4"/>
        <item x="17"/>
        <item x="12"/>
        <item x="13"/>
        <item x="3"/>
        <item x="16"/>
        <item x="6"/>
        <item x="7"/>
        <item x="14"/>
        <item x="11"/>
        <item x="10"/>
        <item x="5"/>
        <item x="9"/>
        <item t="default"/>
      </items>
    </pivotField>
    <pivotField axis="axisRow" showAll="0">
      <items count="23">
        <item x="12"/>
        <item x="19"/>
        <item x="14"/>
        <item x="20"/>
        <item x="17"/>
        <item x="15"/>
        <item x="16"/>
        <item x="6"/>
        <item x="13"/>
        <item x="0"/>
        <item x="8"/>
        <item x="18"/>
        <item x="2"/>
        <item x="1"/>
        <item x="21"/>
        <item x="7"/>
        <item x="5"/>
        <item x="4"/>
        <item x="10"/>
        <item x="3"/>
        <item x="1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9"/>
    </i>
    <i>
      <x v="1"/>
    </i>
    <i r="1">
      <x v="10"/>
    </i>
    <i>
      <x v="2"/>
    </i>
    <i r="1">
      <x v="13"/>
    </i>
    <i>
      <x v="3"/>
    </i>
    <i r="1">
      <x v="12"/>
    </i>
    <i r="1">
      <x v="15"/>
    </i>
    <i>
      <x v="4"/>
    </i>
    <i r="1">
      <x v="11"/>
    </i>
    <i>
      <x v="5"/>
    </i>
    <i r="1">
      <x v="17"/>
    </i>
    <i>
      <x v="6"/>
    </i>
    <i r="1">
      <x v="14"/>
    </i>
    <i>
      <x v="7"/>
    </i>
    <i r="1">
      <x v="8"/>
    </i>
    <i>
      <x v="8"/>
    </i>
    <i r="1">
      <x v="2"/>
    </i>
    <i>
      <x v="9"/>
    </i>
    <i r="1">
      <x v="3"/>
    </i>
    <i r="1">
      <x v="19"/>
    </i>
    <i>
      <x v="10"/>
    </i>
    <i r="1">
      <x v="1"/>
    </i>
    <i>
      <x v="11"/>
    </i>
    <i r="1">
      <x v="4"/>
    </i>
    <i r="1">
      <x v="7"/>
    </i>
    <i>
      <x v="12"/>
    </i>
    <i r="1">
      <x v="6"/>
    </i>
    <i r="1">
      <x v="7"/>
    </i>
    <i>
      <x v="13"/>
    </i>
    <i r="1">
      <x v="5"/>
    </i>
    <i>
      <x v="14"/>
    </i>
    <i r="1">
      <x/>
    </i>
    <i>
      <x v="15"/>
    </i>
    <i r="1">
      <x v="18"/>
    </i>
    <i>
      <x v="16"/>
    </i>
    <i r="1">
      <x v="16"/>
    </i>
    <i>
      <x v="17"/>
    </i>
    <i r="1">
      <x v="20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F49AA-7434-4516-8C5D-93D59F0E3DF3}" name="PivotTable1" cacheId="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5">
        <item x="0"/>
        <item x="4"/>
        <item x="10"/>
        <item x="5"/>
        <item x="7"/>
        <item x="11"/>
        <item x="14"/>
        <item x="15"/>
        <item x="16"/>
        <item x="18"/>
        <item x="23"/>
        <item x="22"/>
        <item x="17"/>
        <item x="19"/>
        <item x="21"/>
        <item x="20"/>
        <item x="3"/>
        <item x="2"/>
        <item x="1"/>
        <item x="6"/>
        <item x="12"/>
        <item x="9"/>
        <item x="13"/>
        <item x="8"/>
        <item t="default"/>
      </items>
    </pivotField>
    <pivotField axis="axisRow" showAll="0">
      <items count="29">
        <item x="6"/>
        <item x="22"/>
        <item x="21"/>
        <item x="23"/>
        <item x="3"/>
        <item x="1"/>
        <item x="2"/>
        <item x="27"/>
        <item x="18"/>
        <item x="16"/>
        <item x="0"/>
        <item x="17"/>
        <item x="24"/>
        <item x="25"/>
        <item x="19"/>
        <item x="4"/>
        <item x="7"/>
        <item x="5"/>
        <item x="20"/>
        <item x="11"/>
        <item x="15"/>
        <item x="9"/>
        <item x="10"/>
        <item x="12"/>
        <item x="13"/>
        <item x="26"/>
        <item x="14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0"/>
    </i>
    <i>
      <x v="1"/>
    </i>
    <i r="1">
      <x v="15"/>
    </i>
    <i>
      <x v="2"/>
    </i>
    <i r="1">
      <x v="19"/>
    </i>
    <i>
      <x v="3"/>
    </i>
    <i r="1">
      <x v="17"/>
    </i>
    <i r="1">
      <x v="21"/>
    </i>
    <i>
      <x v="4"/>
    </i>
    <i r="1">
      <x v="16"/>
    </i>
    <i>
      <x v="5"/>
    </i>
    <i r="1">
      <x v="23"/>
    </i>
    <i>
      <x v="6"/>
    </i>
    <i r="1">
      <x v="18"/>
    </i>
    <i r="1">
      <x v="20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8"/>
    </i>
    <i>
      <x v="13"/>
    </i>
    <i r="1">
      <x v="2"/>
    </i>
    <i>
      <x v="14"/>
    </i>
    <i r="1">
      <x v="3"/>
    </i>
    <i>
      <x v="15"/>
    </i>
    <i r="1">
      <x v="1"/>
    </i>
    <i>
      <x v="16"/>
    </i>
    <i r="1">
      <x v="4"/>
    </i>
    <i r="1">
      <x v="7"/>
    </i>
    <i>
      <x v="17"/>
    </i>
    <i r="1">
      <x v="6"/>
    </i>
    <i>
      <x v="18"/>
    </i>
    <i r="1">
      <x v="5"/>
    </i>
    <i>
      <x v="19"/>
    </i>
    <i r="1">
      <x/>
    </i>
    <i>
      <x v="20"/>
    </i>
    <i r="1">
      <x v="24"/>
    </i>
    <i>
      <x v="21"/>
    </i>
    <i r="1">
      <x v="22"/>
    </i>
    <i>
      <x v="22"/>
    </i>
    <i r="1">
      <x v="26"/>
    </i>
    <i>
      <x v="23"/>
    </i>
    <i r="1">
      <x v="25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042B3-6DC4-4179-A667-476A1492C669}" name="PivotTable1" cacheId="2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1"/>
        <item x="17"/>
        <item x="7"/>
        <item x="9"/>
        <item x="11"/>
        <item x="0"/>
        <item x="16"/>
        <item x="10"/>
        <item x="19"/>
        <item x="13"/>
        <item x="12"/>
        <item x="5"/>
        <item x="4"/>
        <item x="3"/>
        <item x="2"/>
        <item x="6"/>
        <item x="15"/>
        <item x="18"/>
        <item x="14"/>
        <item x="8"/>
        <item t="default"/>
      </items>
    </pivotField>
    <pivotField axis="axisRow" showAll="0">
      <items count="26">
        <item x="7"/>
        <item x="21"/>
        <item x="5"/>
        <item x="16"/>
        <item x="15"/>
        <item x="9"/>
        <item x="4"/>
        <item x="2"/>
        <item x="3"/>
        <item x="6"/>
        <item x="24"/>
        <item x="1"/>
        <item x="12"/>
        <item x="20"/>
        <item x="14"/>
        <item x="13"/>
        <item x="8"/>
        <item x="23"/>
        <item x="19"/>
        <item x="11"/>
        <item x="22"/>
        <item x="0"/>
        <item x="18"/>
        <item x="17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11"/>
    </i>
    <i>
      <x v="1"/>
    </i>
    <i r="1">
      <x v="13"/>
    </i>
    <i>
      <x v="2"/>
    </i>
    <i r="1">
      <x v="16"/>
    </i>
    <i>
      <x v="3"/>
    </i>
    <i r="1">
      <x v="15"/>
    </i>
    <i r="1">
      <x v="19"/>
    </i>
    <i>
      <x v="4"/>
    </i>
    <i r="1">
      <x v="14"/>
    </i>
    <i>
      <x v="5"/>
    </i>
    <i r="1">
      <x v="17"/>
    </i>
    <i r="1">
      <x v="21"/>
    </i>
    <i>
      <x v="6"/>
    </i>
    <i r="1">
      <x v="18"/>
    </i>
    <i>
      <x v="7"/>
    </i>
    <i r="1">
      <x v="12"/>
    </i>
    <i>
      <x v="8"/>
    </i>
    <i r="1">
      <x v="10"/>
    </i>
    <i>
      <x v="9"/>
    </i>
    <i r="1">
      <x v="3"/>
    </i>
    <i>
      <x v="10"/>
    </i>
    <i r="1">
      <x v="4"/>
    </i>
    <i>
      <x v="11"/>
    </i>
    <i r="1">
      <x v="2"/>
    </i>
    <i>
      <x v="12"/>
    </i>
    <i r="1">
      <x v="6"/>
    </i>
    <i r="1">
      <x v="9"/>
    </i>
    <i>
      <x v="13"/>
    </i>
    <i r="1">
      <x v="5"/>
    </i>
    <i r="1">
      <x v="8"/>
    </i>
    <i r="1">
      <x v="9"/>
    </i>
    <i>
      <x v="14"/>
    </i>
    <i r="1">
      <x v="7"/>
    </i>
    <i r="1">
      <x v="9"/>
    </i>
    <i>
      <x v="15"/>
    </i>
    <i r="1">
      <x/>
    </i>
    <i>
      <x v="16"/>
    </i>
    <i r="1">
      <x v="22"/>
    </i>
    <i>
      <x v="17"/>
    </i>
    <i r="1">
      <x v="20"/>
    </i>
    <i>
      <x v="18"/>
    </i>
    <i r="1">
      <x v="23"/>
    </i>
    <i>
      <x v="19"/>
    </i>
    <i r="1">
      <x v="1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D16C9-ABC5-4932-9781-C29D7DCF7198}" name="PivotTable1" cacheId="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1">
        <item x="0"/>
        <item x="1"/>
        <item x="7"/>
        <item x="11"/>
        <item x="12"/>
        <item x="6"/>
        <item x="15"/>
        <item x="17"/>
        <item x="18"/>
        <item x="9"/>
        <item x="14"/>
        <item x="10"/>
        <item x="19"/>
        <item x="4"/>
        <item x="3"/>
        <item x="2"/>
        <item x="16"/>
        <item x="13"/>
        <item x="5"/>
        <item x="8"/>
        <item t="default"/>
      </items>
    </pivotField>
    <pivotField axis="axisRow" showAll="0">
      <items count="26">
        <item x="21"/>
        <item x="14"/>
        <item x="24"/>
        <item x="4"/>
        <item x="2"/>
        <item x="3"/>
        <item x="17"/>
        <item x="18"/>
        <item x="22"/>
        <item x="0"/>
        <item x="9"/>
        <item x="23"/>
        <item x="1"/>
        <item x="13"/>
        <item x="12"/>
        <item x="20"/>
        <item x="7"/>
        <item x="11"/>
        <item x="19"/>
        <item x="15"/>
        <item x="5"/>
        <item x="6"/>
        <item x="16"/>
        <item x="10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14"/>
    </i>
    <i r="1">
      <x v="19"/>
    </i>
    <i>
      <x v="4"/>
    </i>
    <i r="1">
      <x v="13"/>
    </i>
    <i>
      <x v="5"/>
    </i>
    <i r="1">
      <x v="17"/>
    </i>
    <i r="1">
      <x v="21"/>
    </i>
    <i>
      <x v="6"/>
    </i>
    <i r="1">
      <x v="15"/>
    </i>
    <i r="1">
      <x v="18"/>
    </i>
    <i>
      <x v="7"/>
    </i>
    <i r="1">
      <x v="8"/>
    </i>
    <i>
      <x v="8"/>
    </i>
    <i r="1">
      <x v="11"/>
    </i>
    <i>
      <x v="9"/>
    </i>
    <i r="1">
      <x v="10"/>
    </i>
    <i>
      <x v="10"/>
    </i>
    <i r="1">
      <x v="7"/>
    </i>
    <i>
      <x v="11"/>
    </i>
    <i r="1">
      <x v="1"/>
    </i>
    <i r="1">
      <x v="23"/>
    </i>
    <i>
      <x v="12"/>
    </i>
    <i r="1">
      <x v="2"/>
    </i>
    <i>
      <x v="13"/>
    </i>
    <i r="1">
      <x v="3"/>
    </i>
    <i>
      <x v="14"/>
    </i>
    <i r="1">
      <x v="5"/>
    </i>
    <i r="1">
      <x v="6"/>
    </i>
    <i>
      <x v="15"/>
    </i>
    <i r="1">
      <x v="4"/>
    </i>
    <i>
      <x v="16"/>
    </i>
    <i r="1">
      <x/>
    </i>
    <i>
      <x v="17"/>
    </i>
    <i r="1">
      <x v="22"/>
    </i>
    <i>
      <x v="18"/>
    </i>
    <i r="1">
      <x v="20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7AEF-E3FD-4FB3-86CC-C831F7EDB446}" name="PivotTable2" cacheId="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7">
        <item x="0"/>
        <item x="1"/>
        <item x="4"/>
        <item x="6"/>
        <item x="10"/>
        <item x="11"/>
        <item x="5"/>
        <item x="12"/>
        <item x="13"/>
        <item x="9"/>
        <item x="8"/>
        <item x="7"/>
        <item x="2"/>
        <item x="14"/>
        <item x="3"/>
        <item x="15"/>
        <item t="default"/>
      </items>
    </pivotField>
    <pivotField axis="axisRow" showAll="0">
      <items count="21">
        <item x="2"/>
        <item x="17"/>
        <item x="10"/>
        <item x="8"/>
        <item x="9"/>
        <item x="11"/>
        <item x="16"/>
        <item x="0"/>
        <item x="1"/>
        <item x="13"/>
        <item x="12"/>
        <item x="6"/>
        <item x="4"/>
        <item x="15"/>
        <item x="5"/>
        <item x="7"/>
        <item x="18"/>
        <item x="14"/>
        <item x="3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7"/>
    </i>
    <i>
      <x v="1"/>
    </i>
    <i r="1">
      <x v="8"/>
    </i>
    <i>
      <x v="2"/>
    </i>
    <i r="1">
      <x v="12"/>
    </i>
    <i>
      <x v="3"/>
    </i>
    <i r="1">
      <x v="10"/>
    </i>
    <i r="1">
      <x v="11"/>
    </i>
    <i r="1">
      <x v="15"/>
    </i>
    <i>
      <x v="4"/>
    </i>
    <i r="1">
      <x v="9"/>
    </i>
    <i>
      <x v="5"/>
    </i>
    <i r="1">
      <x v="13"/>
    </i>
    <i r="1">
      <x v="17"/>
    </i>
    <i>
      <x v="6"/>
    </i>
    <i r="1">
      <x v="14"/>
    </i>
    <i>
      <x v="7"/>
    </i>
    <i r="1">
      <x v="6"/>
    </i>
    <i>
      <x v="8"/>
    </i>
    <i r="1">
      <x v="1"/>
    </i>
    <i>
      <x v="9"/>
    </i>
    <i r="1">
      <x v="2"/>
    </i>
    <i r="1">
      <x v="5"/>
    </i>
    <i>
      <x v="10"/>
    </i>
    <i r="1">
      <x v="4"/>
    </i>
    <i r="1">
      <x v="5"/>
    </i>
    <i>
      <x v="11"/>
    </i>
    <i r="1">
      <x v="3"/>
    </i>
    <i r="1">
      <x v="5"/>
    </i>
    <i>
      <x v="12"/>
    </i>
    <i r="1">
      <x/>
    </i>
    <i>
      <x v="13"/>
    </i>
    <i r="1">
      <x v="16"/>
    </i>
    <i>
      <x v="14"/>
    </i>
    <i r="1">
      <x v="18"/>
    </i>
    <i>
      <x v="15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2CEB8-15C4-435C-BCEA-54712CC10E56}" name="PivotTable1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0"/>
        <item x="14"/>
        <item x="17"/>
        <item x="20"/>
        <item x="1"/>
        <item x="6"/>
        <item x="9"/>
        <item x="10"/>
        <item x="11"/>
        <item x="18"/>
        <item x="16"/>
        <item x="13"/>
        <item x="5"/>
        <item x="4"/>
        <item x="3"/>
        <item x="2"/>
        <item x="8"/>
        <item x="19"/>
        <item x="15"/>
        <item x="12"/>
        <item x="7"/>
        <item t="default"/>
      </items>
    </pivotField>
    <pivotField axis="axisRow" showAll="0">
      <items count="25">
        <item x="2"/>
        <item x="7"/>
        <item x="21"/>
        <item x="20"/>
        <item x="18"/>
        <item x="12"/>
        <item x="5"/>
        <item x="3"/>
        <item x="4"/>
        <item x="0"/>
        <item x="11"/>
        <item x="16"/>
        <item x="6"/>
        <item x="1"/>
        <item x="23"/>
        <item x="10"/>
        <item x="14"/>
        <item x="17"/>
        <item x="9"/>
        <item x="22"/>
        <item x="8"/>
        <item x="15"/>
        <item x="13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9"/>
    </i>
    <i>
      <x v="1"/>
    </i>
    <i r="1">
      <x v="11"/>
    </i>
    <i>
      <x v="2"/>
    </i>
    <i r="1">
      <x v="23"/>
    </i>
    <i>
      <x v="3"/>
    </i>
    <i r="1">
      <x v="14"/>
    </i>
    <i>
      <x v="4"/>
    </i>
    <i r="1">
      <x v="13"/>
    </i>
    <i r="1">
      <x v="16"/>
    </i>
    <i>
      <x v="5"/>
    </i>
    <i r="1">
      <x v="12"/>
    </i>
    <i>
      <x v="6"/>
    </i>
    <i r="1">
      <x v="18"/>
    </i>
    <i>
      <x v="7"/>
    </i>
    <i r="1">
      <x v="15"/>
    </i>
    <i>
      <x v="8"/>
    </i>
    <i r="1">
      <x v="10"/>
    </i>
    <i>
      <x v="9"/>
    </i>
    <i r="1">
      <x v="3"/>
    </i>
    <i>
      <x v="10"/>
    </i>
    <i r="1">
      <x v="4"/>
    </i>
    <i r="1">
      <x v="21"/>
    </i>
    <i>
      <x v="11"/>
    </i>
    <i r="1">
      <x v="2"/>
    </i>
    <i r="1">
      <x v="21"/>
    </i>
    <i>
      <x v="12"/>
    </i>
    <i r="1">
      <x v="6"/>
    </i>
    <i>
      <x v="13"/>
    </i>
    <i r="1">
      <x v="5"/>
    </i>
    <i r="1">
      <x v="8"/>
    </i>
    <i>
      <x v="14"/>
    </i>
    <i r="1">
      <x v="7"/>
    </i>
    <i>
      <x v="15"/>
    </i>
    <i r="1">
      <x/>
    </i>
    <i>
      <x v="16"/>
    </i>
    <i r="1">
      <x v="20"/>
    </i>
    <i>
      <x v="17"/>
    </i>
    <i r="1">
      <x v="19"/>
    </i>
    <i>
      <x v="18"/>
    </i>
    <i r="1">
      <x v="17"/>
    </i>
    <i>
      <x v="19"/>
    </i>
    <i r="1">
      <x v="22"/>
    </i>
    <i>
      <x v="20"/>
    </i>
    <i r="1">
      <x v="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8CDD9-5F93-4122-838C-FA827792F7BF}" name="PivotTable1" cacheId="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20">
        <item x="7"/>
        <item x="4"/>
        <item x="8"/>
        <item x="2"/>
        <item x="14"/>
        <item x="0"/>
        <item x="1"/>
        <item x="10"/>
        <item x="16"/>
        <item x="9"/>
        <item x="5"/>
        <item x="6"/>
        <item x="18"/>
        <item x="15"/>
        <item x="13"/>
        <item x="3"/>
        <item x="11"/>
        <item x="12"/>
        <item x="17"/>
        <item t="default"/>
      </items>
    </pivotField>
    <pivotField axis="axisRow" showAll="0">
      <items count="21">
        <item x="3"/>
        <item x="16"/>
        <item x="18"/>
        <item x="11"/>
        <item x="14"/>
        <item x="15"/>
        <item x="6"/>
        <item x="8"/>
        <item x="4"/>
        <item x="13"/>
        <item x="19"/>
        <item x="2"/>
        <item x="7"/>
        <item x="1"/>
        <item x="12"/>
        <item x="9"/>
        <item x="0"/>
        <item x="5"/>
        <item x="10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6"/>
    </i>
    <i>
      <x v="1"/>
    </i>
    <i r="1">
      <x v="8"/>
    </i>
    <i>
      <x v="2"/>
    </i>
    <i r="1">
      <x v="12"/>
    </i>
    <i>
      <x v="3"/>
    </i>
    <i r="1">
      <x v="10"/>
    </i>
    <i r="1">
      <x v="11"/>
    </i>
    <i r="1">
      <x v="14"/>
    </i>
    <i>
      <x v="4"/>
    </i>
    <i r="1">
      <x v="9"/>
    </i>
    <i>
      <x v="5"/>
    </i>
    <i r="1">
      <x v="16"/>
    </i>
    <i>
      <x v="6"/>
    </i>
    <i r="1">
      <x v="13"/>
    </i>
    <i>
      <x v="7"/>
    </i>
    <i r="1">
      <x v="7"/>
    </i>
    <i>
      <x v="8"/>
    </i>
    <i r="1">
      <x v="5"/>
    </i>
    <i>
      <x v="9"/>
    </i>
    <i r="1">
      <x v="1"/>
    </i>
    <i r="1">
      <x v="17"/>
    </i>
    <i>
      <x v="10"/>
    </i>
    <i r="1">
      <x v="17"/>
    </i>
    <i>
      <x v="11"/>
    </i>
    <i r="1">
      <x v="17"/>
    </i>
    <i>
      <x v="12"/>
    </i>
    <i r="1">
      <x v="2"/>
    </i>
    <i>
      <x v="13"/>
    </i>
    <i r="1">
      <x v="4"/>
    </i>
    <i>
      <x v="14"/>
    </i>
    <i r="1">
      <x v="3"/>
    </i>
    <i>
      <x v="15"/>
    </i>
    <i r="1">
      <x/>
    </i>
    <i>
      <x v="16"/>
    </i>
    <i r="1">
      <x v="15"/>
    </i>
    <i>
      <x v="17"/>
    </i>
    <i r="1">
      <x v="18"/>
    </i>
    <i>
      <x v="18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2D040-00F7-4701-8023-50BE894203D8}" name="PivotTable3" cacheId="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4">
        <item x="5"/>
        <item x="9"/>
        <item x="10"/>
        <item x="1"/>
        <item x="20"/>
        <item x="2"/>
        <item x="4"/>
        <item x="0"/>
        <item x="7"/>
        <item x="15"/>
        <item x="12"/>
        <item x="11"/>
        <item x="14"/>
        <item x="16"/>
        <item x="18"/>
        <item x="17"/>
        <item x="13"/>
        <item x="6"/>
        <item x="22"/>
        <item x="3"/>
        <item x="19"/>
        <item x="8"/>
        <item x="21"/>
        <item t="default"/>
      </items>
    </pivotField>
    <pivotField axis="axisRow" showAll="0">
      <items count="27">
        <item x="7"/>
        <item x="19"/>
        <item x="18"/>
        <item x="20"/>
        <item x="15"/>
        <item x="16"/>
        <item x="17"/>
        <item x="5"/>
        <item x="13"/>
        <item x="14"/>
        <item x="10"/>
        <item x="4"/>
        <item x="11"/>
        <item x="2"/>
        <item x="22"/>
        <item x="25"/>
        <item x="8"/>
        <item x="6"/>
        <item x="3"/>
        <item x="23"/>
        <item x="0"/>
        <item x="12"/>
        <item x="24"/>
        <item x="21"/>
        <item x="9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7"/>
    </i>
    <i>
      <x v="1"/>
    </i>
    <i r="1">
      <x v="10"/>
    </i>
    <i>
      <x v="2"/>
    </i>
    <i r="1">
      <x v="21"/>
    </i>
    <i>
      <x v="3"/>
    </i>
    <i r="1">
      <x v="25"/>
    </i>
    <i>
      <x v="4"/>
    </i>
    <i r="1">
      <x v="14"/>
    </i>
    <i>
      <x v="5"/>
    </i>
    <i r="1">
      <x v="12"/>
    </i>
    <i r="1">
      <x v="13"/>
    </i>
    <i r="1">
      <x v="17"/>
    </i>
    <i>
      <x v="6"/>
    </i>
    <i r="1">
      <x v="11"/>
    </i>
    <i>
      <x v="7"/>
    </i>
    <i r="1">
      <x v="15"/>
    </i>
    <i r="1">
      <x v="20"/>
    </i>
    <i>
      <x v="8"/>
    </i>
    <i r="1">
      <x v="16"/>
    </i>
    <i>
      <x v="9"/>
    </i>
    <i r="1">
      <x v="6"/>
    </i>
    <i>
      <x v="10"/>
    </i>
    <i r="1">
      <x v="9"/>
    </i>
    <i>
      <x v="11"/>
    </i>
    <i r="1">
      <x v="8"/>
    </i>
    <i>
      <x v="12"/>
    </i>
    <i r="1">
      <x v="5"/>
    </i>
    <i>
      <x v="13"/>
    </i>
    <i r="1">
      <x v="2"/>
    </i>
    <i>
      <x v="14"/>
    </i>
    <i r="1">
      <x v="3"/>
    </i>
    <i>
      <x v="15"/>
    </i>
    <i r="1">
      <x v="1"/>
    </i>
    <i>
      <x v="16"/>
    </i>
    <i r="1">
      <x v="4"/>
    </i>
    <i>
      <x v="17"/>
    </i>
    <i r="1">
      <x/>
    </i>
    <i>
      <x v="18"/>
    </i>
    <i r="1">
      <x v="22"/>
    </i>
    <i>
      <x v="19"/>
    </i>
    <i r="1">
      <x v="18"/>
    </i>
    <i>
      <x v="20"/>
    </i>
    <i r="1">
      <x v="23"/>
    </i>
    <i>
      <x v="21"/>
    </i>
    <i r="1">
      <x v="24"/>
    </i>
    <i>
      <x v="22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8323A-8F7B-4A14-86E7-6922562DB017}" name="PivotTable1" cacheId="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4">
        <item x="1"/>
        <item x="0"/>
        <item x="20"/>
        <item x="5"/>
        <item x="6"/>
        <item x="12"/>
        <item x="7"/>
        <item x="8"/>
        <item x="21"/>
        <item x="17"/>
        <item x="18"/>
        <item x="16"/>
        <item x="22"/>
        <item x="15"/>
        <item x="14"/>
        <item x="19"/>
        <item x="9"/>
        <item x="11"/>
        <item x="10"/>
        <item x="2"/>
        <item x="4"/>
        <item x="13"/>
        <item x="3"/>
        <item t="default"/>
      </items>
    </pivotField>
    <pivotField axis="axisRow" showAll="0">
      <items count="29">
        <item x="2"/>
        <item x="23"/>
        <item x="16"/>
        <item x="15"/>
        <item x="19"/>
        <item x="9"/>
        <item x="10"/>
        <item x="11"/>
        <item x="12"/>
        <item x="18"/>
        <item x="1"/>
        <item x="25"/>
        <item x="26"/>
        <item x="22"/>
        <item x="21"/>
        <item x="0"/>
        <item x="13"/>
        <item x="20"/>
        <item x="6"/>
        <item x="5"/>
        <item x="27"/>
        <item x="8"/>
        <item x="17"/>
        <item x="4"/>
        <item x="7"/>
        <item x="14"/>
        <item x="3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10"/>
    </i>
    <i>
      <x v="1"/>
    </i>
    <i r="1">
      <x v="15"/>
    </i>
    <i>
      <x v="2"/>
    </i>
    <i r="1">
      <x v="27"/>
    </i>
    <i>
      <x v="3"/>
    </i>
    <i r="1">
      <x v="19"/>
    </i>
    <i>
      <x v="4"/>
    </i>
    <i r="1">
      <x v="17"/>
    </i>
    <i r="1">
      <x v="18"/>
    </i>
    <i r="1">
      <x v="22"/>
    </i>
    <i>
      <x v="5"/>
    </i>
    <i r="1">
      <x v="16"/>
    </i>
    <i>
      <x v="6"/>
    </i>
    <i r="1">
      <x v="20"/>
    </i>
    <i r="1">
      <x v="24"/>
    </i>
    <i>
      <x v="7"/>
    </i>
    <i r="1">
      <x v="21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9"/>
    </i>
    <i>
      <x v="12"/>
    </i>
    <i r="1">
      <x v="12"/>
    </i>
    <i>
      <x v="13"/>
    </i>
    <i r="1">
      <x v="2"/>
    </i>
    <i>
      <x v="14"/>
    </i>
    <i r="1">
      <x v="3"/>
    </i>
    <i>
      <x v="15"/>
    </i>
    <i r="1">
      <x v="1"/>
    </i>
    <i>
      <x v="16"/>
    </i>
    <i r="1">
      <x v="5"/>
    </i>
    <i r="1">
      <x v="8"/>
    </i>
    <i>
      <x v="17"/>
    </i>
    <i r="1">
      <x v="4"/>
    </i>
    <i r="1">
      <x v="7"/>
    </i>
    <i r="1">
      <x v="8"/>
    </i>
    <i>
      <x v="18"/>
    </i>
    <i r="1">
      <x v="6"/>
    </i>
    <i r="1">
      <x v="8"/>
    </i>
    <i>
      <x v="19"/>
    </i>
    <i r="1">
      <x/>
    </i>
    <i>
      <x v="20"/>
    </i>
    <i r="1">
      <x v="23"/>
    </i>
    <i>
      <x v="21"/>
    </i>
    <i r="1">
      <x v="25"/>
    </i>
    <i>
      <x v="22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F2D7C-2BB8-4CB0-BAC8-31FBB7E277E9}" name="PivotTable1" cacheId="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9" firstHeaderRow="1" firstDataRow="1" firstDataCol="1"/>
  <pivotFields count="20">
    <pivotField axis="axisRow" showAll="0">
      <items count="17">
        <item x="1"/>
        <item x="10"/>
        <item x="15"/>
        <item x="0"/>
        <item x="4"/>
        <item x="3"/>
        <item x="9"/>
        <item x="5"/>
        <item x="13"/>
        <item x="8"/>
        <item x="7"/>
        <item x="6"/>
        <item x="2"/>
        <item x="14"/>
        <item x="11"/>
        <item x="12"/>
        <item t="default"/>
      </items>
    </pivotField>
    <pivotField axis="axisRow" showAll="0">
      <items count="21">
        <item x="2"/>
        <item x="15"/>
        <item x="8"/>
        <item x="6"/>
        <item x="7"/>
        <item x="18"/>
        <item x="1"/>
        <item x="5"/>
        <item x="11"/>
        <item x="4"/>
        <item x="0"/>
        <item x="17"/>
        <item x="3"/>
        <item x="10"/>
        <item x="12"/>
        <item x="16"/>
        <item x="9"/>
        <item x="13"/>
        <item x="19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8">
    <i>
      <x/>
    </i>
    <i r="1">
      <x v="6"/>
    </i>
    <i>
      <x v="1"/>
    </i>
    <i r="1">
      <x v="8"/>
    </i>
    <i>
      <x v="2"/>
    </i>
    <i r="1">
      <x v="11"/>
    </i>
    <i>
      <x v="3"/>
    </i>
    <i r="1">
      <x v="10"/>
    </i>
    <i r="1">
      <x v="14"/>
    </i>
    <i>
      <x v="4"/>
    </i>
    <i r="1">
      <x v="9"/>
    </i>
    <i>
      <x v="5"/>
    </i>
    <i r="1">
      <x v="12"/>
    </i>
    <i r="1">
      <x v="16"/>
    </i>
    <i>
      <x v="6"/>
    </i>
    <i r="1">
      <x v="13"/>
    </i>
    <i>
      <x v="7"/>
    </i>
    <i r="1">
      <x v="7"/>
    </i>
    <i>
      <x v="8"/>
    </i>
    <i r="1">
      <x v="1"/>
    </i>
    <i>
      <x v="9"/>
    </i>
    <i r="1">
      <x v="2"/>
    </i>
    <i>
      <x v="10"/>
    </i>
    <i r="1">
      <x v="4"/>
    </i>
    <i r="1">
      <x v="5"/>
    </i>
    <i>
      <x v="11"/>
    </i>
    <i r="1">
      <x v="3"/>
    </i>
    <i r="1">
      <x v="5"/>
    </i>
    <i>
      <x v="12"/>
    </i>
    <i r="1">
      <x/>
    </i>
    <i>
      <x v="13"/>
    </i>
    <i r="1">
      <x v="15"/>
    </i>
    <i>
      <x v="14"/>
    </i>
    <i r="1">
      <x v="17"/>
    </i>
    <i r="1">
      <x v="18"/>
    </i>
    <i>
      <x v="15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5811F-A073-4D02-A200-27E4257ADC8E}" name="PivotTable1" cacheId="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3"/>
        <item x="4"/>
        <item x="9"/>
        <item x="5"/>
        <item x="6"/>
        <item x="13"/>
        <item x="17"/>
        <item x="15"/>
        <item x="11"/>
        <item x="14"/>
        <item x="10"/>
        <item x="16"/>
        <item x="8"/>
        <item x="2"/>
        <item x="1"/>
        <item x="0"/>
        <item x="12"/>
        <item x="7"/>
        <item t="default"/>
      </items>
    </pivotField>
    <pivotField axis="axisRow" showAll="0">
      <items count="23">
        <item x="15"/>
        <item x="11"/>
        <item x="2"/>
        <item x="0"/>
        <item x="1"/>
        <item x="4"/>
        <item x="13"/>
        <item x="20"/>
        <item x="21"/>
        <item x="3"/>
        <item x="19"/>
        <item x="18"/>
        <item x="14"/>
        <item x="5"/>
        <item x="9"/>
        <item x="7"/>
        <item x="6"/>
        <item x="12"/>
        <item x="17"/>
        <item x="8"/>
        <item x="10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9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19"/>
    </i>
    <i>
      <x v="4"/>
    </i>
    <i r="1">
      <x v="14"/>
    </i>
    <i>
      <x v="5"/>
    </i>
    <i r="1">
      <x v="18"/>
    </i>
    <i r="1">
      <x v="21"/>
    </i>
    <i>
      <x v="6"/>
    </i>
    <i r="1">
      <x v="8"/>
    </i>
    <i>
      <x v="7"/>
    </i>
    <i r="1">
      <x v="10"/>
    </i>
    <i>
      <x v="8"/>
    </i>
    <i r="1">
      <x v="12"/>
    </i>
    <i>
      <x v="9"/>
    </i>
    <i r="1">
      <x v="11"/>
    </i>
    <i>
      <x v="10"/>
    </i>
    <i r="1">
      <x v="6"/>
    </i>
    <i>
      <x v="11"/>
    </i>
    <i r="1">
      <x v="7"/>
    </i>
    <i>
      <x v="12"/>
    </i>
    <i r="1">
      <x v="1"/>
    </i>
    <i>
      <x v="13"/>
    </i>
    <i r="1">
      <x v="2"/>
    </i>
    <i r="1">
      <x v="5"/>
    </i>
    <i>
      <x v="14"/>
    </i>
    <i r="1">
      <x v="4"/>
    </i>
    <i r="1">
      <x v="5"/>
    </i>
    <i>
      <x v="15"/>
    </i>
    <i r="1">
      <x v="3"/>
    </i>
    <i r="1">
      <x v="5"/>
    </i>
    <i>
      <x v="16"/>
    </i>
    <i r="1">
      <x/>
    </i>
    <i>
      <x v="17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102AA-43B6-4767-8DB1-8783615553BC}" name="PivotTable2" cacheId="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1">
        <item x="1"/>
        <item x="5"/>
        <item x="10"/>
        <item x="0"/>
        <item x="12"/>
        <item x="9"/>
        <item x="11"/>
        <item x="16"/>
        <item x="15"/>
        <item x="17"/>
        <item x="8"/>
        <item x="14"/>
        <item x="13"/>
        <item x="4"/>
        <item x="3"/>
        <item x="2"/>
        <item x="6"/>
        <item x="18"/>
        <item x="19"/>
        <item x="7"/>
        <item t="default"/>
      </items>
    </pivotField>
    <pivotField axis="axisRow" showAll="0">
      <items count="26">
        <item x="6"/>
        <item x="15"/>
        <item x="14"/>
        <item x="4"/>
        <item x="2"/>
        <item x="3"/>
        <item x="17"/>
        <item x="1"/>
        <item x="16"/>
        <item x="9"/>
        <item x="18"/>
        <item x="5"/>
        <item x="13"/>
        <item x="20"/>
        <item x="0"/>
        <item x="11"/>
        <item x="19"/>
        <item x="12"/>
        <item x="7"/>
        <item x="22"/>
        <item x="10"/>
        <item x="21"/>
        <item x="24"/>
        <item x="23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7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8"/>
    </i>
    <i>
      <x v="4"/>
    </i>
    <i r="1">
      <x v="12"/>
    </i>
    <i>
      <x v="5"/>
    </i>
    <i r="1">
      <x v="16"/>
    </i>
    <i r="1">
      <x v="20"/>
    </i>
    <i r="1">
      <x v="21"/>
    </i>
    <i>
      <x v="6"/>
    </i>
    <i r="1">
      <x v="17"/>
    </i>
    <i>
      <x v="7"/>
    </i>
    <i r="1">
      <x v="6"/>
    </i>
    <i>
      <x v="8"/>
    </i>
    <i r="1">
      <x v="8"/>
    </i>
    <i>
      <x v="9"/>
    </i>
    <i r="1">
      <x v="10"/>
    </i>
    <i>
      <x v="10"/>
    </i>
    <i r="1">
      <x v="9"/>
    </i>
    <i>
      <x v="11"/>
    </i>
    <i r="1">
      <x v="1"/>
    </i>
    <i>
      <x v="12"/>
    </i>
    <i r="1">
      <x v="2"/>
    </i>
    <i r="1">
      <x v="22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/>
    </i>
    <i>
      <x v="17"/>
    </i>
    <i r="1">
      <x v="19"/>
    </i>
    <i>
      <x v="18"/>
    </i>
    <i r="1">
      <x v="23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5BB29-8B8B-4904-88C0-A3D01EC4BA37}" name="PivotTable1" cacheId="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2">
        <item x="11"/>
        <item x="18"/>
        <item x="17"/>
        <item x="4"/>
        <item x="7"/>
        <item x="6"/>
        <item x="19"/>
        <item x="9"/>
        <item x="8"/>
        <item x="0"/>
        <item x="15"/>
        <item x="13"/>
        <item x="12"/>
        <item x="14"/>
        <item x="3"/>
        <item x="2"/>
        <item x="1"/>
        <item x="5"/>
        <item x="20"/>
        <item x="16"/>
        <item x="10"/>
        <item t="default"/>
      </items>
    </pivotField>
    <pivotField axis="axisRow" showAll="0">
      <items count="28">
        <item x="15"/>
        <item x="5"/>
        <item x="19"/>
        <item x="16"/>
        <item x="18"/>
        <item x="3"/>
        <item x="1"/>
        <item x="2"/>
        <item x="7"/>
        <item x="10"/>
        <item x="13"/>
        <item x="9"/>
        <item x="20"/>
        <item x="0"/>
        <item x="23"/>
        <item x="8"/>
        <item x="4"/>
        <item x="22"/>
        <item x="6"/>
        <item x="24"/>
        <item x="12"/>
        <item x="26"/>
        <item x="25"/>
        <item x="14"/>
        <item x="17"/>
        <item x="11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10"/>
    </i>
    <i>
      <x v="1"/>
    </i>
    <i r="1">
      <x v="14"/>
    </i>
    <i>
      <x v="2"/>
    </i>
    <i r="1">
      <x v="17"/>
    </i>
    <i>
      <x v="3"/>
    </i>
    <i r="1">
      <x v="16"/>
    </i>
    <i r="1">
      <x v="20"/>
    </i>
    <i>
      <x v="4"/>
    </i>
    <i r="1">
      <x v="15"/>
    </i>
    <i>
      <x v="5"/>
    </i>
    <i r="1">
      <x v="18"/>
    </i>
    <i r="1">
      <x v="22"/>
    </i>
    <i>
      <x v="6"/>
    </i>
    <i r="1">
      <x v="19"/>
    </i>
    <i>
      <x v="7"/>
    </i>
    <i r="1">
      <x v="9"/>
    </i>
    <i>
      <x v="8"/>
    </i>
    <i r="1">
      <x v="11"/>
    </i>
    <i>
      <x v="9"/>
    </i>
    <i r="1">
      <x v="13"/>
    </i>
    <i>
      <x v="10"/>
    </i>
    <i r="1">
      <x v="12"/>
    </i>
    <i>
      <x v="11"/>
    </i>
    <i r="1">
      <x v="3"/>
    </i>
    <i r="1">
      <x v="24"/>
    </i>
    <i>
      <x v="12"/>
    </i>
    <i r="1">
      <x v="4"/>
    </i>
    <i r="1">
      <x v="23"/>
    </i>
    <i>
      <x v="13"/>
    </i>
    <i r="1">
      <x v="2"/>
    </i>
    <i r="1">
      <x v="24"/>
    </i>
    <i>
      <x v="14"/>
    </i>
    <i r="1">
      <x v="5"/>
    </i>
    <i r="1">
      <x v="8"/>
    </i>
    <i>
      <x v="15"/>
    </i>
    <i r="1">
      <x v="7"/>
    </i>
    <i r="1">
      <x v="8"/>
    </i>
    <i>
      <x v="16"/>
    </i>
    <i r="1">
      <x v="6"/>
    </i>
    <i r="1">
      <x v="8"/>
    </i>
    <i>
      <x v="17"/>
    </i>
    <i r="1">
      <x/>
    </i>
    <i r="1">
      <x v="1"/>
    </i>
    <i>
      <x v="18"/>
    </i>
    <i r="1">
      <x v="21"/>
    </i>
    <i>
      <x v="19"/>
    </i>
    <i r="1">
      <x v="26"/>
    </i>
    <i>
      <x v="20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204"/>
  <sheetViews>
    <sheetView zoomScale="85" zoomScaleNormal="85" workbookViewId="0">
      <pane xSplit="6" ySplit="4" topLeftCell="CU161" activePane="bottomRight" state="frozen"/>
      <selection activeCell="U9" sqref="U9"/>
      <selection pane="topRight" activeCell="U9" sqref="U9"/>
      <selection pane="bottomLeft" activeCell="U9" sqref="U9"/>
      <selection pane="bottomRight" activeCell="E165" sqref="E165"/>
    </sheetView>
  </sheetViews>
  <sheetFormatPr defaultColWidth="8.81640625" defaultRowHeight="23.4" x14ac:dyDescent="0.25"/>
  <cols>
    <col min="1" max="1" width="12.4531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1459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>SUBTOTAL(9,D5:D10474)</f>
        <v>29446</v>
      </c>
      <c r="E2" s="17">
        <f t="shared" ref="E2:AI2" si="0">SUBTOTAL(9,E5:E10474)</f>
        <v>0</v>
      </c>
      <c r="F2" s="18">
        <f>SUBTOTAL(9,F5:F10474)</f>
        <v>484612.32999999984</v>
      </c>
      <c r="G2" s="16">
        <f t="shared" si="0"/>
        <v>523</v>
      </c>
      <c r="H2" s="17">
        <f t="shared" si="0"/>
        <v>0</v>
      </c>
      <c r="I2" s="18">
        <f t="shared" si="0"/>
        <v>8601.44</v>
      </c>
      <c r="J2" s="16">
        <f t="shared" si="0"/>
        <v>432</v>
      </c>
      <c r="K2" s="17">
        <f t="shared" si="0"/>
        <v>0</v>
      </c>
      <c r="L2" s="18">
        <f t="shared" si="0"/>
        <v>5204.0000000000009</v>
      </c>
      <c r="M2" s="16">
        <f t="shared" si="0"/>
        <v>567</v>
      </c>
      <c r="N2" s="17">
        <f t="shared" si="0"/>
        <v>0</v>
      </c>
      <c r="O2" s="18">
        <f t="shared" si="0"/>
        <v>8805.7800000000007</v>
      </c>
      <c r="P2" s="16">
        <f t="shared" si="0"/>
        <v>522</v>
      </c>
      <c r="Q2" s="17">
        <f t="shared" si="0"/>
        <v>0</v>
      </c>
      <c r="R2" s="18">
        <f t="shared" si="0"/>
        <v>11070.400000000001</v>
      </c>
      <c r="S2" s="16">
        <f t="shared" si="0"/>
        <v>566</v>
      </c>
      <c r="T2" s="17">
        <f t="shared" si="0"/>
        <v>0</v>
      </c>
      <c r="U2" s="18">
        <f t="shared" si="0"/>
        <v>9751.0599999999977</v>
      </c>
      <c r="V2" s="16">
        <f t="shared" si="0"/>
        <v>1154</v>
      </c>
      <c r="W2" s="17">
        <f t="shared" si="0"/>
        <v>0</v>
      </c>
      <c r="X2" s="18">
        <f t="shared" si="0"/>
        <v>35397.199999999997</v>
      </c>
      <c r="Y2" s="16">
        <f t="shared" si="0"/>
        <v>1668</v>
      </c>
      <c r="Z2" s="17">
        <f t="shared" si="0"/>
        <v>0</v>
      </c>
      <c r="AA2" s="18">
        <f t="shared" si="0"/>
        <v>34106.36</v>
      </c>
      <c r="AB2" s="16">
        <f t="shared" si="0"/>
        <v>1685</v>
      </c>
      <c r="AC2" s="17">
        <f t="shared" si="0"/>
        <v>0</v>
      </c>
      <c r="AD2" s="18">
        <f t="shared" si="0"/>
        <v>34112.910000000003</v>
      </c>
      <c r="AE2" s="16">
        <f t="shared" si="0"/>
        <v>687</v>
      </c>
      <c r="AF2" s="17">
        <f t="shared" si="0"/>
        <v>0</v>
      </c>
      <c r="AG2" s="18">
        <f t="shared" si="0"/>
        <v>11444.330000000002</v>
      </c>
      <c r="AH2" s="16">
        <f t="shared" si="0"/>
        <v>895</v>
      </c>
      <c r="AI2" s="17">
        <f t="shared" si="0"/>
        <v>0</v>
      </c>
      <c r="AJ2" s="18">
        <f t="shared" ref="AJ2:BO2" si="1">SUBTOTAL(9,AJ5:AJ10474)</f>
        <v>13518.34</v>
      </c>
      <c r="AK2" s="16">
        <f t="shared" si="1"/>
        <v>953</v>
      </c>
      <c r="AL2" s="17">
        <f t="shared" si="1"/>
        <v>0</v>
      </c>
      <c r="AM2" s="18">
        <f t="shared" si="1"/>
        <v>15954.57</v>
      </c>
      <c r="AN2" s="16">
        <f t="shared" si="1"/>
        <v>488</v>
      </c>
      <c r="AO2" s="17">
        <f t="shared" si="1"/>
        <v>0</v>
      </c>
      <c r="AP2" s="18">
        <f t="shared" si="1"/>
        <v>7748.57</v>
      </c>
      <c r="AQ2" s="16">
        <f t="shared" si="1"/>
        <v>1004</v>
      </c>
      <c r="AR2" s="17">
        <f t="shared" si="1"/>
        <v>0</v>
      </c>
      <c r="AS2" s="18">
        <f t="shared" si="1"/>
        <v>13861.69</v>
      </c>
      <c r="AT2" s="16">
        <f t="shared" si="1"/>
        <v>643</v>
      </c>
      <c r="AU2" s="17">
        <f t="shared" si="1"/>
        <v>0</v>
      </c>
      <c r="AV2" s="18">
        <f t="shared" si="1"/>
        <v>9308.9900000000016</v>
      </c>
      <c r="AW2" s="16">
        <f t="shared" si="1"/>
        <v>552</v>
      </c>
      <c r="AX2" s="17">
        <f t="shared" si="1"/>
        <v>0</v>
      </c>
      <c r="AY2" s="18">
        <f t="shared" si="1"/>
        <v>7468.1399999999994</v>
      </c>
      <c r="AZ2" s="16">
        <f t="shared" si="1"/>
        <v>868</v>
      </c>
      <c r="BA2" s="17">
        <f t="shared" si="1"/>
        <v>0</v>
      </c>
      <c r="BB2" s="18">
        <f t="shared" si="1"/>
        <v>12697.550000000003</v>
      </c>
      <c r="BC2" s="16">
        <f t="shared" si="1"/>
        <v>964</v>
      </c>
      <c r="BD2" s="17">
        <f t="shared" si="1"/>
        <v>0</v>
      </c>
      <c r="BE2" s="18">
        <f t="shared" si="1"/>
        <v>12675.019999999999</v>
      </c>
      <c r="BF2" s="16">
        <f t="shared" si="1"/>
        <v>656</v>
      </c>
      <c r="BG2" s="17">
        <f t="shared" si="1"/>
        <v>0</v>
      </c>
      <c r="BH2" s="18">
        <f t="shared" si="1"/>
        <v>9675.8500000000022</v>
      </c>
      <c r="BI2" s="16">
        <f t="shared" si="1"/>
        <v>852</v>
      </c>
      <c r="BJ2" s="17">
        <f t="shared" si="1"/>
        <v>0</v>
      </c>
      <c r="BK2" s="18">
        <f t="shared" si="1"/>
        <v>13846.469999999998</v>
      </c>
      <c r="BL2" s="16">
        <f t="shared" si="1"/>
        <v>1500</v>
      </c>
      <c r="BM2" s="17">
        <f t="shared" si="1"/>
        <v>0</v>
      </c>
      <c r="BN2" s="18">
        <f t="shared" si="1"/>
        <v>23066.959999999999</v>
      </c>
      <c r="BO2" s="16">
        <f t="shared" si="1"/>
        <v>1192</v>
      </c>
      <c r="BP2" s="17">
        <f t="shared" ref="BP2:CX2" si="2">SUBTOTAL(9,BP5:BP10474)</f>
        <v>0</v>
      </c>
      <c r="BQ2" s="18">
        <f t="shared" si="2"/>
        <v>19588.160000000003</v>
      </c>
      <c r="BR2" s="16">
        <f t="shared" si="2"/>
        <v>1073</v>
      </c>
      <c r="BS2" s="17">
        <f t="shared" si="2"/>
        <v>0</v>
      </c>
      <c r="BT2" s="18">
        <f t="shared" si="2"/>
        <v>16502.039999999997</v>
      </c>
      <c r="BU2" s="16">
        <f t="shared" si="2"/>
        <v>851</v>
      </c>
      <c r="BV2" s="17">
        <f t="shared" si="2"/>
        <v>0</v>
      </c>
      <c r="BW2" s="18">
        <f t="shared" si="2"/>
        <v>12206.770000000002</v>
      </c>
      <c r="BX2" s="16">
        <f t="shared" si="2"/>
        <v>1106</v>
      </c>
      <c r="BY2" s="17">
        <f t="shared" si="2"/>
        <v>0</v>
      </c>
      <c r="BZ2" s="18">
        <f t="shared" si="2"/>
        <v>19546.13</v>
      </c>
      <c r="CA2" s="16">
        <f t="shared" si="2"/>
        <v>871</v>
      </c>
      <c r="CB2" s="17">
        <f t="shared" si="2"/>
        <v>0</v>
      </c>
      <c r="CC2" s="18">
        <f t="shared" si="2"/>
        <v>13164.67</v>
      </c>
      <c r="CD2" s="16">
        <f t="shared" si="2"/>
        <v>907</v>
      </c>
      <c r="CE2" s="17">
        <f t="shared" si="2"/>
        <v>0</v>
      </c>
      <c r="CF2" s="18">
        <f t="shared" si="2"/>
        <v>14325.150000000001</v>
      </c>
      <c r="CG2" s="16">
        <f t="shared" si="2"/>
        <v>1580</v>
      </c>
      <c r="CH2" s="17">
        <f t="shared" si="2"/>
        <v>0</v>
      </c>
      <c r="CI2" s="18">
        <f t="shared" si="2"/>
        <v>20012.800000000003</v>
      </c>
      <c r="CJ2" s="16">
        <f t="shared" si="2"/>
        <v>1412</v>
      </c>
      <c r="CK2" s="17">
        <f t="shared" si="2"/>
        <v>0</v>
      </c>
      <c r="CL2" s="18">
        <f t="shared" si="2"/>
        <v>19159.190000000002</v>
      </c>
      <c r="CM2" s="16">
        <f t="shared" si="2"/>
        <v>975</v>
      </c>
      <c r="CN2" s="17">
        <f t="shared" si="2"/>
        <v>0</v>
      </c>
      <c r="CO2" s="18">
        <f t="shared" si="2"/>
        <v>13482.170000000002</v>
      </c>
      <c r="CP2" s="16">
        <f t="shared" si="2"/>
        <v>756</v>
      </c>
      <c r="CQ2" s="17">
        <f t="shared" si="2"/>
        <v>0</v>
      </c>
      <c r="CR2" s="18">
        <f t="shared" si="2"/>
        <v>13697.52</v>
      </c>
      <c r="CS2" s="16">
        <f>SUBTOTAL(9,CS5:CS10474)</f>
        <v>1544</v>
      </c>
      <c r="CT2" s="17">
        <f t="shared" si="2"/>
        <v>0</v>
      </c>
      <c r="CU2" s="18">
        <f t="shared" si="2"/>
        <v>24612.1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85" t="s">
        <v>0</v>
      </c>
      <c r="B3" s="85" t="s">
        <v>164</v>
      </c>
      <c r="C3" s="86" t="s">
        <v>166</v>
      </c>
      <c r="D3" s="87" t="s">
        <v>1460</v>
      </c>
      <c r="E3" s="87"/>
      <c r="F3" s="87"/>
      <c r="G3" s="84">
        <v>244197</v>
      </c>
      <c r="H3" s="84"/>
      <c r="I3" s="84"/>
      <c r="J3" s="84">
        <v>244198</v>
      </c>
      <c r="K3" s="84"/>
      <c r="L3" s="84"/>
      <c r="M3" s="84">
        <v>244199</v>
      </c>
      <c r="N3" s="84"/>
      <c r="O3" s="84"/>
      <c r="P3" s="84">
        <v>244200</v>
      </c>
      <c r="Q3" s="84"/>
      <c r="R3" s="84"/>
      <c r="S3" s="84">
        <v>244201</v>
      </c>
      <c r="T3" s="84"/>
      <c r="U3" s="84"/>
      <c r="V3" s="84">
        <v>244202</v>
      </c>
      <c r="W3" s="84"/>
      <c r="X3" s="84"/>
      <c r="Y3" s="84">
        <v>244203</v>
      </c>
      <c r="Z3" s="84"/>
      <c r="AA3" s="84"/>
      <c r="AB3" s="84">
        <v>244204</v>
      </c>
      <c r="AC3" s="84"/>
      <c r="AD3" s="84"/>
      <c r="AE3" s="84">
        <v>244205</v>
      </c>
      <c r="AF3" s="84"/>
      <c r="AG3" s="84"/>
      <c r="AH3" s="84">
        <v>244206</v>
      </c>
      <c r="AI3" s="84"/>
      <c r="AJ3" s="84"/>
      <c r="AK3" s="84">
        <v>244207</v>
      </c>
      <c r="AL3" s="84"/>
      <c r="AM3" s="84"/>
      <c r="AN3" s="84">
        <v>244208</v>
      </c>
      <c r="AO3" s="84"/>
      <c r="AP3" s="84"/>
      <c r="AQ3" s="84">
        <v>244209</v>
      </c>
      <c r="AR3" s="84"/>
      <c r="AS3" s="84"/>
      <c r="AT3" s="84">
        <v>244210</v>
      </c>
      <c r="AU3" s="84"/>
      <c r="AV3" s="84"/>
      <c r="AW3" s="84">
        <v>244211</v>
      </c>
      <c r="AX3" s="84"/>
      <c r="AY3" s="84"/>
      <c r="AZ3" s="84">
        <v>244212</v>
      </c>
      <c r="BA3" s="84"/>
      <c r="BB3" s="84"/>
      <c r="BC3" s="84">
        <v>244213</v>
      </c>
      <c r="BD3" s="84"/>
      <c r="BE3" s="84"/>
      <c r="BF3" s="84">
        <v>244214</v>
      </c>
      <c r="BG3" s="84"/>
      <c r="BH3" s="84"/>
      <c r="BI3" s="84">
        <v>244215</v>
      </c>
      <c r="BJ3" s="84"/>
      <c r="BK3" s="84"/>
      <c r="BL3" s="84">
        <v>244216</v>
      </c>
      <c r="BM3" s="84"/>
      <c r="BN3" s="84"/>
      <c r="BO3" s="84">
        <v>244217</v>
      </c>
      <c r="BP3" s="84"/>
      <c r="BQ3" s="84"/>
      <c r="BR3" s="84">
        <v>244218</v>
      </c>
      <c r="BS3" s="84"/>
      <c r="BT3" s="84"/>
      <c r="BU3" s="84">
        <v>244219</v>
      </c>
      <c r="BV3" s="84"/>
      <c r="BW3" s="84"/>
      <c r="BX3" s="84">
        <v>244220</v>
      </c>
      <c r="BY3" s="84"/>
      <c r="BZ3" s="84"/>
      <c r="CA3" s="84">
        <v>244221</v>
      </c>
      <c r="CB3" s="84"/>
      <c r="CC3" s="84"/>
      <c r="CD3" s="84">
        <v>244222</v>
      </c>
      <c r="CE3" s="84"/>
      <c r="CF3" s="84"/>
      <c r="CG3" s="84">
        <v>244223</v>
      </c>
      <c r="CH3" s="84"/>
      <c r="CI3" s="84"/>
      <c r="CJ3" s="84">
        <v>244224</v>
      </c>
      <c r="CK3" s="84"/>
      <c r="CL3" s="84"/>
      <c r="CM3" s="84">
        <v>244225</v>
      </c>
      <c r="CN3" s="84"/>
      <c r="CO3" s="84"/>
      <c r="CP3" s="84">
        <v>244226</v>
      </c>
      <c r="CQ3" s="84"/>
      <c r="CR3" s="84"/>
      <c r="CS3" s="84">
        <v>244227</v>
      </c>
      <c r="CT3" s="84"/>
      <c r="CU3" s="84"/>
      <c r="CV3" s="84" t="s">
        <v>1461</v>
      </c>
      <c r="CW3" s="84"/>
      <c r="CX3" s="84"/>
    </row>
    <row r="4" spans="1:102" s="8" customFormat="1" ht="26.4" x14ac:dyDescent="0.25">
      <c r="A4" s="85"/>
      <c r="B4" s="85"/>
      <c r="C4" s="86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6" t="s">
        <v>186</v>
      </c>
      <c r="B5" s="4" t="s">
        <v>187</v>
      </c>
      <c r="C5" s="13">
        <v>14.05</v>
      </c>
      <c r="D5" s="19">
        <f>+G5+J5+M5+P5+S5+V5+Y5+AB5+AE5+AH5+AK5+AN5+AQ5+AT5+AW5+AZ5+BC5+BF5+BI5+BL5+BO5+BR5+BU5+BX5+CA5+CD5+CG5+CJ5+CM5+CP5+CS5+CV5</f>
        <v>9795</v>
      </c>
      <c r="E5" s="5" t="s">
        <v>168</v>
      </c>
      <c r="F5" s="13">
        <f>+D5*C5</f>
        <v>137619.75</v>
      </c>
      <c r="G5" s="10">
        <f>IFERROR(VLOOKUP(A5,'1'!U:V,2,0),"0")</f>
        <v>230</v>
      </c>
      <c r="H5" s="5" t="s">
        <v>168</v>
      </c>
      <c r="I5" s="15">
        <f t="shared" ref="I5:I36" si="3">+G5*C5</f>
        <v>3231.5</v>
      </c>
      <c r="J5" s="10">
        <f>IFERROR(VLOOKUP(A5,'2'!U:V,2,0),"0")</f>
        <v>131</v>
      </c>
      <c r="K5" s="5" t="s">
        <v>168</v>
      </c>
      <c r="L5" s="15">
        <f t="shared" ref="L5:L36" si="4">+J5*C5</f>
        <v>1840.5500000000002</v>
      </c>
      <c r="M5" s="10">
        <f>IFERROR(VLOOKUP(A5,'3'!U:V,2,0),"0")</f>
        <v>160</v>
      </c>
      <c r="N5" s="5" t="s">
        <v>168</v>
      </c>
      <c r="O5" s="15">
        <f t="shared" ref="O5:O36" si="5">+M5*C5</f>
        <v>2248</v>
      </c>
      <c r="P5" s="10">
        <f>IFERROR(VLOOKUP(A5,'4'!U:V,2,0),"0")</f>
        <v>160</v>
      </c>
      <c r="Q5" s="5" t="s">
        <v>168</v>
      </c>
      <c r="R5" s="15">
        <f t="shared" ref="R5:R36" si="6">+P5*C5</f>
        <v>2248</v>
      </c>
      <c r="S5" s="10">
        <f>IFERROR(VLOOKUP(A5,'5'!U:V,2,0),"0")</f>
        <v>196</v>
      </c>
      <c r="T5" s="5" t="s">
        <v>168</v>
      </c>
      <c r="U5" s="15">
        <f t="shared" ref="U5:U36" si="7">+S5*C5</f>
        <v>2753.8</v>
      </c>
      <c r="V5" s="10">
        <f>IFERROR(VLOOKUP(A5,'6'!U:V,2,0),"0")</f>
        <v>257</v>
      </c>
      <c r="W5" s="5" t="s">
        <v>168</v>
      </c>
      <c r="X5" s="15">
        <f t="shared" ref="X5:X36" si="8">+V5*C5</f>
        <v>3610.8500000000004</v>
      </c>
      <c r="Y5" s="10">
        <f>IFERROR(VLOOKUP(A5,'7'!U:V,2,0),"0")</f>
        <v>319</v>
      </c>
      <c r="Z5" s="5" t="s">
        <v>168</v>
      </c>
      <c r="AA5" s="15">
        <f t="shared" ref="AA5:AA36" si="9">+Y5*C5</f>
        <v>4481.95</v>
      </c>
      <c r="AB5" s="10">
        <f>IFERROR(VLOOKUP(A5,'8'!U:V,2,0),"0")</f>
        <v>323</v>
      </c>
      <c r="AC5" s="5" t="s">
        <v>168</v>
      </c>
      <c r="AD5" s="15">
        <f t="shared" ref="AD5:AD36" si="10">+AB5*C5</f>
        <v>4538.1500000000005</v>
      </c>
      <c r="AE5" s="10">
        <f>IFERROR(VLOOKUP(A5,'9'!U:V,2,0),"0")</f>
        <v>249</v>
      </c>
      <c r="AF5" s="5" t="s">
        <v>168</v>
      </c>
      <c r="AG5" s="15">
        <f t="shared" ref="AG5:AG36" si="11">+AE5*C5</f>
        <v>3498.4500000000003</v>
      </c>
      <c r="AH5" s="10">
        <f>IFERROR(VLOOKUP(A5,'10'!U:V,2,0),"0")</f>
        <v>393</v>
      </c>
      <c r="AI5" s="5" t="s">
        <v>168</v>
      </c>
      <c r="AJ5" s="15">
        <f t="shared" ref="AJ5:AJ36" si="12">+AH5*C5</f>
        <v>5521.6500000000005</v>
      </c>
      <c r="AK5" s="10">
        <f>IFERROR(VLOOKUP(A5,'11'!U:V,2,0),"0")</f>
        <v>367</v>
      </c>
      <c r="AL5" s="5" t="s">
        <v>168</v>
      </c>
      <c r="AM5" s="15">
        <f t="shared" ref="AM5:AM36" si="13">+AK5*C5</f>
        <v>5156.3500000000004</v>
      </c>
      <c r="AN5" s="10">
        <f>IFERROR(VLOOKUP(A5,'12'!U:V,2,0),"0")</f>
        <v>254</v>
      </c>
      <c r="AO5" s="5" t="s">
        <v>168</v>
      </c>
      <c r="AP5" s="15">
        <f t="shared" ref="AP5:AP36" si="14">+AN5*C5</f>
        <v>3568.7000000000003</v>
      </c>
      <c r="AQ5" s="10">
        <f>IFERROR(VLOOKUP(A5,'13'!U:V,2,0),"0")</f>
        <v>219</v>
      </c>
      <c r="AR5" s="5" t="s">
        <v>168</v>
      </c>
      <c r="AS5" s="15">
        <f t="shared" ref="AS5:AS36" si="15">+AQ5*C5</f>
        <v>3076.9500000000003</v>
      </c>
      <c r="AT5" s="10">
        <f>IFERROR(VLOOKUP(A5,'14'!U:V,2,0),"0")</f>
        <v>207</v>
      </c>
      <c r="AU5" s="5" t="s">
        <v>168</v>
      </c>
      <c r="AV5" s="15">
        <f t="shared" ref="AV5:AV36" si="16">+AT5*C5</f>
        <v>2908.3500000000004</v>
      </c>
      <c r="AW5" s="10">
        <f>IFERROR(VLOOKUP(A5,'15'!U:V,2,0),"0")</f>
        <v>270</v>
      </c>
      <c r="AX5" s="5" t="s">
        <v>168</v>
      </c>
      <c r="AY5" s="15">
        <f t="shared" ref="AY5:AY36" si="17">+AW5*C5</f>
        <v>3793.5</v>
      </c>
      <c r="AZ5" s="10">
        <f>IFERROR(VLOOKUP(A5,'16'!U:V,2,0),"0")</f>
        <v>357</v>
      </c>
      <c r="BA5" s="5" t="s">
        <v>168</v>
      </c>
      <c r="BB5" s="15">
        <f t="shared" ref="BB5:BB36" si="18">+AZ5*C5</f>
        <v>5015.8500000000004</v>
      </c>
      <c r="BC5" s="10">
        <f>IFERROR(VLOOKUP(A5,'17'!U:V,2,0),"0")</f>
        <v>339</v>
      </c>
      <c r="BD5" s="5" t="s">
        <v>168</v>
      </c>
      <c r="BE5" s="15">
        <f t="shared" ref="BE5:BE36" si="19">+BC5*C5</f>
        <v>4762.95</v>
      </c>
      <c r="BF5" s="10">
        <f>IFERROR(VLOOKUP(A5,'18'!U:V,2,0),"0")</f>
        <v>204</v>
      </c>
      <c r="BG5" s="5" t="s">
        <v>168</v>
      </c>
      <c r="BH5" s="15">
        <f>+BF5*C5</f>
        <v>2866.2000000000003</v>
      </c>
      <c r="BI5" s="10">
        <f>IFERROR(VLOOKUP(A5,'19'!U:V,2,0),"0")</f>
        <v>417</v>
      </c>
      <c r="BJ5" s="5" t="s">
        <v>168</v>
      </c>
      <c r="BK5" s="15">
        <f>+BI5*C5</f>
        <v>5858.85</v>
      </c>
      <c r="BL5" s="10">
        <f>IFERROR(VLOOKUP(A5,'20'!U:V,2,0),"0")</f>
        <v>433</v>
      </c>
      <c r="BM5" s="5" t="s">
        <v>168</v>
      </c>
      <c r="BN5" s="15">
        <f>+BL5*C5</f>
        <v>6083.6500000000005</v>
      </c>
      <c r="BO5" s="10">
        <f>IFERROR(VLOOKUP(A5,'21'!U:V,2,0),"0")</f>
        <v>547</v>
      </c>
      <c r="BP5" s="5" t="s">
        <v>168</v>
      </c>
      <c r="BQ5" s="15">
        <f>+BO5*C5</f>
        <v>7685.35</v>
      </c>
      <c r="BR5" s="10">
        <f>IFERROR(VLOOKUP(A5,'22'!U:V,2,0),"0")</f>
        <v>448</v>
      </c>
      <c r="BS5" s="5" t="s">
        <v>168</v>
      </c>
      <c r="BT5" s="15">
        <f>+BR5*C5</f>
        <v>6294.4000000000005</v>
      </c>
      <c r="BU5" s="10">
        <f>IFERROR(VLOOKUP(A5,'23'!U:V,2,0),"0")</f>
        <v>363</v>
      </c>
      <c r="BV5" s="5" t="s">
        <v>168</v>
      </c>
      <c r="BW5" s="15">
        <f>+BU5*C5</f>
        <v>5100.1500000000005</v>
      </c>
      <c r="BX5" s="10">
        <f>IFERROR(VLOOKUP(A5,'24'!U:V,2,0),"0")</f>
        <v>393</v>
      </c>
      <c r="BY5" s="5" t="s">
        <v>168</v>
      </c>
      <c r="BZ5" s="15">
        <f>+BX5*C5</f>
        <v>5521.6500000000005</v>
      </c>
      <c r="CA5" s="10">
        <f>IFERROR(VLOOKUP(A5,'25'!U:V,2,0),"0")</f>
        <v>386</v>
      </c>
      <c r="CB5" s="5" t="s">
        <v>168</v>
      </c>
      <c r="CC5" s="15">
        <f>+CA5*C5</f>
        <v>5423.3</v>
      </c>
      <c r="CD5" s="10">
        <f>IFERROR(VLOOKUP(A5,'26'!U:V,2,0),"0")</f>
        <v>325</v>
      </c>
      <c r="CE5" s="5" t="s">
        <v>168</v>
      </c>
      <c r="CF5" s="15">
        <f>+CD5*C5</f>
        <v>4566.25</v>
      </c>
      <c r="CG5" s="10">
        <f>IFERROR(VLOOKUP(A5,'27'!U:V,2,0),"0")</f>
        <v>387</v>
      </c>
      <c r="CH5" s="5" t="s">
        <v>168</v>
      </c>
      <c r="CI5" s="15">
        <f>+CG5*C5</f>
        <v>5437.35</v>
      </c>
      <c r="CJ5" s="10">
        <f>IFERROR(VLOOKUP(A5,'28'!U:V,2,0),"0")</f>
        <v>387</v>
      </c>
      <c r="CK5" s="5" t="s">
        <v>168</v>
      </c>
      <c r="CL5" s="15">
        <f>+CJ5*C5</f>
        <v>5437.35</v>
      </c>
      <c r="CM5" s="10">
        <f>IFERROR(VLOOKUP(A5,'29'!U:V,2,0),"0")</f>
        <v>263</v>
      </c>
      <c r="CN5" s="5" t="s">
        <v>168</v>
      </c>
      <c r="CO5" s="15">
        <f>+CM5*C5</f>
        <v>3695.15</v>
      </c>
      <c r="CP5" s="10">
        <f>IFERROR(VLOOKUP(A5,'30'!U:V,2,0),"0")</f>
        <v>303</v>
      </c>
      <c r="CQ5" s="5" t="s">
        <v>168</v>
      </c>
      <c r="CR5" s="15">
        <f>+CP5*C5</f>
        <v>4257.1500000000005</v>
      </c>
      <c r="CS5" s="10">
        <f>IFERROR(VLOOKUP(A5,'31'!U:V,2,0),"0")</f>
        <v>508</v>
      </c>
      <c r="CT5" s="5" t="s">
        <v>168</v>
      </c>
      <c r="CU5" s="15">
        <f>+CS5*C5</f>
        <v>7137.4000000000005</v>
      </c>
      <c r="CV5" s="10" t="str">
        <f>IFERROR(VLOOKUP(A5,'เซต1-31'!V:W,2,0),"0")</f>
        <v>0</v>
      </c>
      <c r="CW5" s="5" t="s">
        <v>168</v>
      </c>
      <c r="CX5" s="15">
        <f t="shared" ref="CX5:CX68" si="20">+CV5*CO5</f>
        <v>0</v>
      </c>
    </row>
    <row r="6" spans="1:102" x14ac:dyDescent="0.25">
      <c r="A6" s="6" t="s">
        <v>44</v>
      </c>
      <c r="B6" s="4" t="s">
        <v>45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1356</v>
      </c>
      <c r="E6" s="5" t="s">
        <v>168</v>
      </c>
      <c r="F6" s="13">
        <f t="shared" ref="F6:F36" si="22">+D6*C6</f>
        <v>26550.479999999996</v>
      </c>
      <c r="G6" s="10">
        <f>IFERROR(VLOOKUP(A6,'1'!U:V,2,0),"0")</f>
        <v>5</v>
      </c>
      <c r="H6" s="5" t="s">
        <v>168</v>
      </c>
      <c r="I6" s="15">
        <f t="shared" si="3"/>
        <v>97.899999999999991</v>
      </c>
      <c r="J6" s="10" t="str">
        <f>IFERROR(VLOOKUP(A6,'2'!U:V,2,0),"0")</f>
        <v>0</v>
      </c>
      <c r="K6" s="5" t="s">
        <v>168</v>
      </c>
      <c r="L6" s="15">
        <f t="shared" si="4"/>
        <v>0</v>
      </c>
      <c r="M6" s="10" t="str">
        <f>IFERROR(VLOOKUP(A6,'3'!U:V,2,0),"0")</f>
        <v>0</v>
      </c>
      <c r="N6" s="5" t="s">
        <v>168</v>
      </c>
      <c r="O6" s="15">
        <f t="shared" si="5"/>
        <v>0</v>
      </c>
      <c r="P6" s="10">
        <f>IFERROR(VLOOKUP(A6,'4'!U:V,2,0),"0")</f>
        <v>133</v>
      </c>
      <c r="Q6" s="5" t="s">
        <v>168</v>
      </c>
      <c r="R6" s="15">
        <f t="shared" si="6"/>
        <v>2604.14</v>
      </c>
      <c r="S6" s="10">
        <f>IFERROR(VLOOKUP(A6,'5'!U:V,2,0),"0")</f>
        <v>42</v>
      </c>
      <c r="T6" s="5" t="s">
        <v>168</v>
      </c>
      <c r="U6" s="15">
        <f t="shared" si="7"/>
        <v>822.3599999999999</v>
      </c>
      <c r="V6" s="10">
        <f>IFERROR(VLOOKUP(A6,'6'!U:V,2,0),"0")</f>
        <v>28</v>
      </c>
      <c r="W6" s="5" t="s">
        <v>168</v>
      </c>
      <c r="X6" s="15">
        <f t="shared" si="8"/>
        <v>548.24</v>
      </c>
      <c r="Y6" s="10">
        <f>IFERROR(VLOOKUP(A6,'7'!U:V,2,0),"0")</f>
        <v>53</v>
      </c>
      <c r="Z6" s="5" t="s">
        <v>168</v>
      </c>
      <c r="AA6" s="15">
        <f t="shared" si="9"/>
        <v>1037.74</v>
      </c>
      <c r="AB6" s="10">
        <f>IFERROR(VLOOKUP(A6,'8'!U:V,2,0),"0")</f>
        <v>114</v>
      </c>
      <c r="AC6" s="5" t="s">
        <v>168</v>
      </c>
      <c r="AD6" s="15">
        <f t="shared" si="10"/>
        <v>2232.12</v>
      </c>
      <c r="AE6" s="10">
        <f>IFERROR(VLOOKUP(A6,'9'!U:V,2,0),"0")</f>
        <v>9</v>
      </c>
      <c r="AF6" s="5" t="s">
        <v>168</v>
      </c>
      <c r="AG6" s="15">
        <f t="shared" si="11"/>
        <v>176.21999999999997</v>
      </c>
      <c r="AH6" s="10">
        <f>IFERROR(VLOOKUP(A6,'10'!U:V,2,0),"0")</f>
        <v>30</v>
      </c>
      <c r="AI6" s="5" t="s">
        <v>168</v>
      </c>
      <c r="AJ6" s="15">
        <f t="shared" si="12"/>
        <v>587.4</v>
      </c>
      <c r="AK6" s="10">
        <f>IFERROR(VLOOKUP(A6,'11'!U:V,2,0),"0")</f>
        <v>9</v>
      </c>
      <c r="AL6" s="5" t="s">
        <v>168</v>
      </c>
      <c r="AM6" s="15">
        <f t="shared" si="13"/>
        <v>176.21999999999997</v>
      </c>
      <c r="AN6" s="10">
        <f>IFERROR(VLOOKUP(A6,'12'!U:V,2,0),"0")</f>
        <v>47</v>
      </c>
      <c r="AO6" s="5" t="s">
        <v>168</v>
      </c>
      <c r="AP6" s="15">
        <f t="shared" si="14"/>
        <v>920.25999999999988</v>
      </c>
      <c r="AQ6" s="10">
        <f>IFERROR(VLOOKUP(A6,'13'!U:V,2,0),"0")</f>
        <v>24</v>
      </c>
      <c r="AR6" s="5" t="s">
        <v>168</v>
      </c>
      <c r="AS6" s="15">
        <f t="shared" si="15"/>
        <v>469.91999999999996</v>
      </c>
      <c r="AT6" s="10">
        <f>IFERROR(VLOOKUP(A6,'14'!U:V,2,0),"0")</f>
        <v>19</v>
      </c>
      <c r="AU6" s="5" t="s">
        <v>168</v>
      </c>
      <c r="AV6" s="15">
        <f t="shared" si="16"/>
        <v>372.02</v>
      </c>
      <c r="AW6" s="10">
        <f>IFERROR(VLOOKUP(A6,'15'!U:V,2,0),"0")</f>
        <v>43</v>
      </c>
      <c r="AX6" s="5" t="s">
        <v>168</v>
      </c>
      <c r="AY6" s="15">
        <f t="shared" si="17"/>
        <v>841.93999999999994</v>
      </c>
      <c r="AZ6" s="10">
        <f>IFERROR(VLOOKUP(A6,'16'!U:V,2,0),"0")</f>
        <v>51</v>
      </c>
      <c r="BA6" s="5" t="s">
        <v>168</v>
      </c>
      <c r="BB6" s="15">
        <f t="shared" si="18"/>
        <v>998.57999999999993</v>
      </c>
      <c r="BC6" s="10">
        <f>IFERROR(VLOOKUP(A6,'17'!U:V,2,0),"0")</f>
        <v>42</v>
      </c>
      <c r="BD6" s="5" t="s">
        <v>168</v>
      </c>
      <c r="BE6" s="15">
        <f t="shared" si="19"/>
        <v>822.3599999999999</v>
      </c>
      <c r="BF6" s="10">
        <f>IFERROR(VLOOKUP(A6,'18'!U:V,2,0),"0")</f>
        <v>64</v>
      </c>
      <c r="BG6" s="5" t="s">
        <v>168</v>
      </c>
      <c r="BH6" s="15">
        <f t="shared" ref="BH6:BH69" si="23">+BF6*C6</f>
        <v>1253.1199999999999</v>
      </c>
      <c r="BI6" s="10">
        <f>IFERROR(VLOOKUP(A6,'19'!U:V,2,0),"0")</f>
        <v>46</v>
      </c>
      <c r="BJ6" s="5" t="s">
        <v>168</v>
      </c>
      <c r="BK6" s="15">
        <f t="shared" ref="BK6:BK69" si="24">+BI6*C6</f>
        <v>900.68</v>
      </c>
      <c r="BL6" s="10">
        <f>IFERROR(VLOOKUP(A6,'20'!U:V,2,0),"0")</f>
        <v>27</v>
      </c>
      <c r="BM6" s="5" t="s">
        <v>168</v>
      </c>
      <c r="BN6" s="15">
        <f t="shared" ref="BN6:BN69" si="25">+BL6*C6</f>
        <v>528.66</v>
      </c>
      <c r="BO6" s="10">
        <f>IFERROR(VLOOKUP(A6,'21'!U:V,2,0),"0")</f>
        <v>60</v>
      </c>
      <c r="BP6" s="5" t="s">
        <v>168</v>
      </c>
      <c r="BQ6" s="15">
        <f t="shared" ref="BQ6:BQ69" si="26">+BO6*C6</f>
        <v>1174.8</v>
      </c>
      <c r="BR6" s="10">
        <f>IFERROR(VLOOKUP(A6,'22'!U:V,2,0),"0")</f>
        <v>54</v>
      </c>
      <c r="BS6" s="5" t="s">
        <v>168</v>
      </c>
      <c r="BT6" s="15">
        <f t="shared" ref="BT6:BT69" si="27">+BR6*C6</f>
        <v>1057.32</v>
      </c>
      <c r="BU6" s="10">
        <f>IFERROR(VLOOKUP(A6,'23'!U:V,2,0),"0")</f>
        <v>10</v>
      </c>
      <c r="BV6" s="5" t="s">
        <v>168</v>
      </c>
      <c r="BW6" s="15">
        <f t="shared" ref="BW6:BW69" si="28">+BU6*C6</f>
        <v>195.79999999999998</v>
      </c>
      <c r="BX6" s="10">
        <f>IFERROR(VLOOKUP(A6,'24'!U:V,2,0),"0")</f>
        <v>24</v>
      </c>
      <c r="BY6" s="5" t="s">
        <v>168</v>
      </c>
      <c r="BZ6" s="15">
        <f t="shared" ref="BZ6:BZ69" si="29">+BX6*C6</f>
        <v>469.91999999999996</v>
      </c>
      <c r="CA6" s="10">
        <f>IFERROR(VLOOKUP(A6,'25'!U:V,2,0),"0")</f>
        <v>63</v>
      </c>
      <c r="CB6" s="5" t="s">
        <v>168</v>
      </c>
      <c r="CC6" s="15">
        <f t="shared" ref="CC6:CC69" si="30">+CA6*C6</f>
        <v>1233.54</v>
      </c>
      <c r="CD6" s="10">
        <f>IFERROR(VLOOKUP(A6,'26'!U:V,2,0),"0")</f>
        <v>88</v>
      </c>
      <c r="CE6" s="5" t="s">
        <v>168</v>
      </c>
      <c r="CF6" s="15">
        <f t="shared" ref="CF6:CF69" si="31">+CD6*C6</f>
        <v>1723.04</v>
      </c>
      <c r="CG6" s="10">
        <f>IFERROR(VLOOKUP(A6,'27'!U:V,2,0),"0")</f>
        <v>52</v>
      </c>
      <c r="CH6" s="5" t="s">
        <v>168</v>
      </c>
      <c r="CI6" s="15">
        <f t="shared" ref="CI6:CI69" si="32">+CG6*C6</f>
        <v>1018.1599999999999</v>
      </c>
      <c r="CJ6" s="10">
        <f>IFERROR(VLOOKUP(A6,'28'!U:V,2,0),"0")</f>
        <v>54</v>
      </c>
      <c r="CK6" s="5" t="s">
        <v>168</v>
      </c>
      <c r="CL6" s="15">
        <f t="shared" ref="CL6:CL69" si="33">+CJ6*C6</f>
        <v>1057.32</v>
      </c>
      <c r="CM6" s="10">
        <f>IFERROR(VLOOKUP(A6,'29'!U:V,2,0),"0")</f>
        <v>54</v>
      </c>
      <c r="CN6" s="5" t="s">
        <v>168</v>
      </c>
      <c r="CO6" s="15">
        <f t="shared" ref="CO6:CO69" si="34">+CM6*C6</f>
        <v>1057.32</v>
      </c>
      <c r="CP6" s="10">
        <f>IFERROR(VLOOKUP(A6,'30'!U:V,2,0),"0")</f>
        <v>57</v>
      </c>
      <c r="CQ6" s="5" t="s">
        <v>168</v>
      </c>
      <c r="CR6" s="15">
        <f t="shared" ref="CR6:CR69" si="35">+CP6*C6</f>
        <v>1116.06</v>
      </c>
      <c r="CS6" s="10">
        <f>IFERROR(VLOOKUP(A6,'31'!U:V,2,0),"0")</f>
        <v>54</v>
      </c>
      <c r="CT6" s="5" t="s">
        <v>168</v>
      </c>
      <c r="CU6" s="15">
        <f t="shared" ref="CU6:CU69" si="36">+CS6*C6</f>
        <v>1057.32</v>
      </c>
      <c r="CV6" s="10" t="str">
        <f>IFERROR(VLOOKUP(A6,'เซต1-31'!V:W,2,0),"0")</f>
        <v>0</v>
      </c>
      <c r="CW6" s="5" t="s">
        <v>168</v>
      </c>
      <c r="CX6" s="15">
        <f t="shared" si="20"/>
        <v>0</v>
      </c>
    </row>
    <row r="7" spans="1:102" x14ac:dyDescent="0.25">
      <c r="A7" s="6" t="s">
        <v>144</v>
      </c>
      <c r="B7" s="4" t="s">
        <v>145</v>
      </c>
      <c r="C7" s="13">
        <v>17.5</v>
      </c>
      <c r="D7" s="19">
        <f t="shared" si="21"/>
        <v>0</v>
      </c>
      <c r="E7" s="5" t="s">
        <v>170</v>
      </c>
      <c r="F7" s="13">
        <f t="shared" si="22"/>
        <v>0</v>
      </c>
      <c r="G7" s="10" t="str">
        <f>IFERROR(VLOOKUP(A7,'1'!U:V,2,0),"0")</f>
        <v>0</v>
      </c>
      <c r="H7" s="5" t="s">
        <v>170</v>
      </c>
      <c r="I7" s="15">
        <f t="shared" si="3"/>
        <v>0</v>
      </c>
      <c r="J7" s="10" t="str">
        <f>IFERROR(VLOOKUP(A7,'2'!U:V,2,0),"0")</f>
        <v>0</v>
      </c>
      <c r="K7" s="5" t="s">
        <v>170</v>
      </c>
      <c r="L7" s="15">
        <f t="shared" si="4"/>
        <v>0</v>
      </c>
      <c r="M7" s="10" t="str">
        <f>IFERROR(VLOOKUP(A7,'3'!U:V,2,0),"0")</f>
        <v>0</v>
      </c>
      <c r="N7" s="5" t="s">
        <v>170</v>
      </c>
      <c r="O7" s="15">
        <f t="shared" si="5"/>
        <v>0</v>
      </c>
      <c r="P7" s="10" t="str">
        <f>IFERROR(VLOOKUP(A7,'4'!U:V,2,0),"0")</f>
        <v>0</v>
      </c>
      <c r="Q7" s="5" t="s">
        <v>170</v>
      </c>
      <c r="R7" s="15">
        <f t="shared" si="6"/>
        <v>0</v>
      </c>
      <c r="S7" s="10" t="str">
        <f>IFERROR(VLOOKUP(A7,'5'!U:V,2,0),"0")</f>
        <v>0</v>
      </c>
      <c r="T7" s="5" t="s">
        <v>170</v>
      </c>
      <c r="U7" s="15">
        <f t="shared" si="7"/>
        <v>0</v>
      </c>
      <c r="V7" s="10" t="str">
        <f>IFERROR(VLOOKUP(A7,'6'!U:V,2,0),"0")</f>
        <v>0</v>
      </c>
      <c r="W7" s="5" t="s">
        <v>170</v>
      </c>
      <c r="X7" s="15">
        <f t="shared" si="8"/>
        <v>0</v>
      </c>
      <c r="Y7" s="10" t="str">
        <f>IFERROR(VLOOKUP(A7,'7'!U:V,2,0),"0")</f>
        <v>0</v>
      </c>
      <c r="Z7" s="5" t="s">
        <v>170</v>
      </c>
      <c r="AA7" s="15">
        <f t="shared" si="9"/>
        <v>0</v>
      </c>
      <c r="AB7" s="10" t="str">
        <f>IFERROR(VLOOKUP(A7,'8'!U:V,2,0),"0")</f>
        <v>0</v>
      </c>
      <c r="AC7" s="5" t="s">
        <v>170</v>
      </c>
      <c r="AD7" s="15">
        <f t="shared" si="10"/>
        <v>0</v>
      </c>
      <c r="AE7" s="10" t="str">
        <f>IFERROR(VLOOKUP(A7,'9'!U:V,2,0),"0")</f>
        <v>0</v>
      </c>
      <c r="AF7" s="5" t="s">
        <v>170</v>
      </c>
      <c r="AG7" s="15">
        <f t="shared" si="11"/>
        <v>0</v>
      </c>
      <c r="AH7" s="10" t="str">
        <f>IFERROR(VLOOKUP(A7,'10'!U:V,2,0),"0")</f>
        <v>0</v>
      </c>
      <c r="AI7" s="5" t="s">
        <v>170</v>
      </c>
      <c r="AJ7" s="15">
        <f t="shared" si="12"/>
        <v>0</v>
      </c>
      <c r="AK7" s="10" t="str">
        <f>IFERROR(VLOOKUP(A7,'11'!U:V,2,0),"0")</f>
        <v>0</v>
      </c>
      <c r="AL7" s="5" t="s">
        <v>170</v>
      </c>
      <c r="AM7" s="15">
        <f t="shared" si="13"/>
        <v>0</v>
      </c>
      <c r="AN7" s="10" t="str">
        <f>IFERROR(VLOOKUP(A7,'12'!U:V,2,0),"0")</f>
        <v>0</v>
      </c>
      <c r="AO7" s="5" t="s">
        <v>170</v>
      </c>
      <c r="AP7" s="15">
        <f t="shared" si="14"/>
        <v>0</v>
      </c>
      <c r="AQ7" s="10" t="str">
        <f>IFERROR(VLOOKUP(A7,'13'!U:V,2,0),"0")</f>
        <v>0</v>
      </c>
      <c r="AR7" s="5" t="s">
        <v>170</v>
      </c>
      <c r="AS7" s="15">
        <f t="shared" si="15"/>
        <v>0</v>
      </c>
      <c r="AT7" s="10" t="str">
        <f>IFERROR(VLOOKUP(A7,'14'!U:V,2,0),"0")</f>
        <v>0</v>
      </c>
      <c r="AU7" s="5" t="s">
        <v>170</v>
      </c>
      <c r="AV7" s="15">
        <f t="shared" si="16"/>
        <v>0</v>
      </c>
      <c r="AW7" s="10" t="str">
        <f>IFERROR(VLOOKUP(A7,'15'!U:V,2,0),"0")</f>
        <v>0</v>
      </c>
      <c r="AX7" s="5" t="s">
        <v>170</v>
      </c>
      <c r="AY7" s="15">
        <f t="shared" si="17"/>
        <v>0</v>
      </c>
      <c r="AZ7" s="10" t="str">
        <f>IFERROR(VLOOKUP(A7,'16'!U:V,2,0),"0")</f>
        <v>0</v>
      </c>
      <c r="BA7" s="5" t="s">
        <v>170</v>
      </c>
      <c r="BB7" s="15">
        <f t="shared" si="18"/>
        <v>0</v>
      </c>
      <c r="BC7" s="10" t="str">
        <f>IFERROR(VLOOKUP(A7,'17'!U:V,2,0),"0")</f>
        <v>0</v>
      </c>
      <c r="BD7" s="5" t="s">
        <v>170</v>
      </c>
      <c r="BE7" s="15">
        <f t="shared" si="19"/>
        <v>0</v>
      </c>
      <c r="BF7" s="10" t="str">
        <f>IFERROR(VLOOKUP(A7,'18'!U:V,2,0),"0")</f>
        <v>0</v>
      </c>
      <c r="BG7" s="5" t="s">
        <v>170</v>
      </c>
      <c r="BH7" s="15">
        <f t="shared" si="23"/>
        <v>0</v>
      </c>
      <c r="BI7" s="10" t="str">
        <f>IFERROR(VLOOKUP(A7,'19'!U:V,2,0),"0")</f>
        <v>0</v>
      </c>
      <c r="BJ7" s="5" t="s">
        <v>170</v>
      </c>
      <c r="BK7" s="15">
        <f t="shared" si="24"/>
        <v>0</v>
      </c>
      <c r="BL7" s="10" t="str">
        <f>IFERROR(VLOOKUP(A7,'20'!U:V,2,0),"0")</f>
        <v>0</v>
      </c>
      <c r="BM7" s="5" t="s">
        <v>170</v>
      </c>
      <c r="BN7" s="15">
        <f t="shared" si="25"/>
        <v>0</v>
      </c>
      <c r="BO7" s="10" t="str">
        <f>IFERROR(VLOOKUP(A7,'21'!U:V,2,0),"0")</f>
        <v>0</v>
      </c>
      <c r="BP7" s="5" t="s">
        <v>170</v>
      </c>
      <c r="BQ7" s="15">
        <f t="shared" si="26"/>
        <v>0</v>
      </c>
      <c r="BR7" s="10" t="str">
        <f>IFERROR(VLOOKUP(A7,'22'!U:V,2,0),"0")</f>
        <v>0</v>
      </c>
      <c r="BS7" s="5" t="s">
        <v>170</v>
      </c>
      <c r="BT7" s="15">
        <f t="shared" si="27"/>
        <v>0</v>
      </c>
      <c r="BU7" s="10" t="str">
        <f>IFERROR(VLOOKUP(A7,'23'!U:V,2,0),"0")</f>
        <v>0</v>
      </c>
      <c r="BV7" s="5" t="s">
        <v>170</v>
      </c>
      <c r="BW7" s="15">
        <f t="shared" si="28"/>
        <v>0</v>
      </c>
      <c r="BX7" s="10" t="str">
        <f>IFERROR(VLOOKUP(A7,'24'!U:V,2,0),"0")</f>
        <v>0</v>
      </c>
      <c r="BY7" s="5" t="s">
        <v>170</v>
      </c>
      <c r="BZ7" s="15">
        <f t="shared" si="29"/>
        <v>0</v>
      </c>
      <c r="CA7" s="10" t="str">
        <f>IFERROR(VLOOKUP(A7,'25'!U:V,2,0),"0")</f>
        <v>0</v>
      </c>
      <c r="CB7" s="5" t="s">
        <v>170</v>
      </c>
      <c r="CC7" s="15">
        <f t="shared" si="30"/>
        <v>0</v>
      </c>
      <c r="CD7" s="10" t="str">
        <f>IFERROR(VLOOKUP(A7,'26'!U:V,2,0),"0")</f>
        <v>0</v>
      </c>
      <c r="CE7" s="5" t="s">
        <v>170</v>
      </c>
      <c r="CF7" s="15">
        <f t="shared" si="31"/>
        <v>0</v>
      </c>
      <c r="CG7" s="10" t="str">
        <f>IFERROR(VLOOKUP(A7,'27'!U:V,2,0),"0")</f>
        <v>0</v>
      </c>
      <c r="CH7" s="5" t="s">
        <v>170</v>
      </c>
      <c r="CI7" s="15">
        <f t="shared" si="32"/>
        <v>0</v>
      </c>
      <c r="CJ7" s="10" t="str">
        <f>IFERROR(VLOOKUP(A7,'28'!U:V,2,0),"0")</f>
        <v>0</v>
      </c>
      <c r="CK7" s="5" t="s">
        <v>170</v>
      </c>
      <c r="CL7" s="15">
        <f t="shared" si="33"/>
        <v>0</v>
      </c>
      <c r="CM7" s="10" t="str">
        <f>IFERROR(VLOOKUP(A7,'29'!U:V,2,0),"0")</f>
        <v>0</v>
      </c>
      <c r="CN7" s="5" t="s">
        <v>170</v>
      </c>
      <c r="CO7" s="15">
        <f t="shared" si="34"/>
        <v>0</v>
      </c>
      <c r="CP7" s="10" t="str">
        <f>IFERROR(VLOOKUP(A7,'30'!U:V,2,0),"0")</f>
        <v>0</v>
      </c>
      <c r="CQ7" s="5" t="s">
        <v>170</v>
      </c>
      <c r="CR7" s="15">
        <f t="shared" si="35"/>
        <v>0</v>
      </c>
      <c r="CS7" s="10" t="str">
        <f>IFERROR(VLOOKUP(A7,'31'!U:V,2,0),"0")</f>
        <v>0</v>
      </c>
      <c r="CT7" s="5" t="s">
        <v>170</v>
      </c>
      <c r="CU7" s="15">
        <f t="shared" si="36"/>
        <v>0</v>
      </c>
      <c r="CV7" s="10" t="str">
        <f>IFERROR(VLOOKUP(A7,'เซต1-31'!V:W,2,0),"0")</f>
        <v>0</v>
      </c>
      <c r="CW7" s="5" t="s">
        <v>170</v>
      </c>
      <c r="CX7" s="15">
        <f t="shared" si="20"/>
        <v>0</v>
      </c>
    </row>
    <row r="8" spans="1:102" x14ac:dyDescent="0.25">
      <c r="A8" s="6" t="s">
        <v>190</v>
      </c>
      <c r="B8" s="4" t="s">
        <v>191</v>
      </c>
      <c r="C8" s="13">
        <v>4.43</v>
      </c>
      <c r="D8" s="19">
        <f t="shared" si="21"/>
        <v>0</v>
      </c>
      <c r="E8" s="5" t="s">
        <v>169</v>
      </c>
      <c r="F8" s="13">
        <f t="shared" si="22"/>
        <v>0</v>
      </c>
      <c r="G8" s="10" t="str">
        <f>IFERROR(VLOOKUP(A8,'1'!U:V,2,0),"0")</f>
        <v>0</v>
      </c>
      <c r="H8" s="5" t="s">
        <v>169</v>
      </c>
      <c r="I8" s="15">
        <f t="shared" si="3"/>
        <v>0</v>
      </c>
      <c r="J8" s="10" t="str">
        <f>IFERROR(VLOOKUP(A8,'2'!U:V,2,0),"0")</f>
        <v>0</v>
      </c>
      <c r="K8" s="5" t="s">
        <v>169</v>
      </c>
      <c r="L8" s="15">
        <f t="shared" si="4"/>
        <v>0</v>
      </c>
      <c r="M8" s="10" t="str">
        <f>IFERROR(VLOOKUP(A8,'3'!U:V,2,0),"0")</f>
        <v>0</v>
      </c>
      <c r="N8" s="5" t="s">
        <v>169</v>
      </c>
      <c r="O8" s="15">
        <f t="shared" si="5"/>
        <v>0</v>
      </c>
      <c r="P8" s="10" t="str">
        <f>IFERROR(VLOOKUP(A8,'4'!U:V,2,0),"0")</f>
        <v>0</v>
      </c>
      <c r="Q8" s="5" t="s">
        <v>169</v>
      </c>
      <c r="R8" s="15">
        <f t="shared" si="6"/>
        <v>0</v>
      </c>
      <c r="S8" s="10" t="str">
        <f>IFERROR(VLOOKUP(A8,'5'!U:V,2,0),"0")</f>
        <v>0</v>
      </c>
      <c r="T8" s="5" t="s">
        <v>169</v>
      </c>
      <c r="U8" s="15">
        <f t="shared" si="7"/>
        <v>0</v>
      </c>
      <c r="V8" s="10" t="str">
        <f>IFERROR(VLOOKUP(A8,'6'!U:V,2,0),"0")</f>
        <v>0</v>
      </c>
      <c r="W8" s="5" t="s">
        <v>169</v>
      </c>
      <c r="X8" s="15">
        <f t="shared" si="8"/>
        <v>0</v>
      </c>
      <c r="Y8" s="10" t="str">
        <f>IFERROR(VLOOKUP(A8,'7'!U:V,2,0),"0")</f>
        <v>0</v>
      </c>
      <c r="Z8" s="5" t="s">
        <v>169</v>
      </c>
      <c r="AA8" s="15">
        <f t="shared" si="9"/>
        <v>0</v>
      </c>
      <c r="AB8" s="10" t="str">
        <f>IFERROR(VLOOKUP(A8,'8'!U:V,2,0),"0")</f>
        <v>0</v>
      </c>
      <c r="AC8" s="5" t="s">
        <v>169</v>
      </c>
      <c r="AD8" s="15">
        <f t="shared" si="10"/>
        <v>0</v>
      </c>
      <c r="AE8" s="10" t="str">
        <f>IFERROR(VLOOKUP(A8,'9'!U:V,2,0),"0")</f>
        <v>0</v>
      </c>
      <c r="AF8" s="5" t="s">
        <v>169</v>
      </c>
      <c r="AG8" s="15">
        <f t="shared" si="11"/>
        <v>0</v>
      </c>
      <c r="AH8" s="10" t="str">
        <f>IFERROR(VLOOKUP(A8,'10'!U:V,2,0),"0")</f>
        <v>0</v>
      </c>
      <c r="AI8" s="5" t="s">
        <v>169</v>
      </c>
      <c r="AJ8" s="15">
        <f t="shared" si="12"/>
        <v>0</v>
      </c>
      <c r="AK8" s="10" t="str">
        <f>IFERROR(VLOOKUP(A8,'11'!U:V,2,0),"0")</f>
        <v>0</v>
      </c>
      <c r="AL8" s="5" t="s">
        <v>169</v>
      </c>
      <c r="AM8" s="15">
        <f t="shared" si="13"/>
        <v>0</v>
      </c>
      <c r="AN8" s="10" t="str">
        <f>IFERROR(VLOOKUP(A8,'12'!U:V,2,0),"0")</f>
        <v>0</v>
      </c>
      <c r="AO8" s="5" t="s">
        <v>169</v>
      </c>
      <c r="AP8" s="15">
        <f t="shared" si="14"/>
        <v>0</v>
      </c>
      <c r="AQ8" s="10" t="str">
        <f>IFERROR(VLOOKUP(A8,'13'!U:V,2,0),"0")</f>
        <v>0</v>
      </c>
      <c r="AR8" s="5" t="s">
        <v>169</v>
      </c>
      <c r="AS8" s="15">
        <f t="shared" si="15"/>
        <v>0</v>
      </c>
      <c r="AT8" s="10" t="str">
        <f>IFERROR(VLOOKUP(A8,'14'!U:V,2,0),"0")</f>
        <v>0</v>
      </c>
      <c r="AU8" s="5" t="s">
        <v>169</v>
      </c>
      <c r="AV8" s="15">
        <f t="shared" si="16"/>
        <v>0</v>
      </c>
      <c r="AW8" s="10" t="str">
        <f>IFERROR(VLOOKUP(A8,'15'!U:V,2,0),"0")</f>
        <v>0</v>
      </c>
      <c r="AX8" s="5" t="s">
        <v>169</v>
      </c>
      <c r="AY8" s="15">
        <f t="shared" si="17"/>
        <v>0</v>
      </c>
      <c r="AZ8" s="10" t="str">
        <f>IFERROR(VLOOKUP(A8,'16'!U:V,2,0),"0")</f>
        <v>0</v>
      </c>
      <c r="BA8" s="5" t="s">
        <v>169</v>
      </c>
      <c r="BB8" s="15">
        <f t="shared" si="18"/>
        <v>0</v>
      </c>
      <c r="BC8" s="10" t="str">
        <f>IFERROR(VLOOKUP(A8,'17'!U:V,2,0),"0")</f>
        <v>0</v>
      </c>
      <c r="BD8" s="5" t="s">
        <v>169</v>
      </c>
      <c r="BE8" s="15">
        <f t="shared" si="19"/>
        <v>0</v>
      </c>
      <c r="BF8" s="10" t="str">
        <f>IFERROR(VLOOKUP(A8,'18'!U:V,2,0),"0")</f>
        <v>0</v>
      </c>
      <c r="BG8" s="5" t="s">
        <v>169</v>
      </c>
      <c r="BH8" s="15">
        <f t="shared" si="23"/>
        <v>0</v>
      </c>
      <c r="BI8" s="10" t="str">
        <f>IFERROR(VLOOKUP(A8,'19'!U:V,2,0),"0")</f>
        <v>0</v>
      </c>
      <c r="BJ8" s="5" t="s">
        <v>169</v>
      </c>
      <c r="BK8" s="15">
        <f t="shared" si="24"/>
        <v>0</v>
      </c>
      <c r="BL8" s="10" t="str">
        <f>IFERROR(VLOOKUP(A8,'20'!U:V,2,0),"0")</f>
        <v>0</v>
      </c>
      <c r="BM8" s="5" t="s">
        <v>169</v>
      </c>
      <c r="BN8" s="15">
        <f t="shared" si="25"/>
        <v>0</v>
      </c>
      <c r="BO8" s="10" t="str">
        <f>IFERROR(VLOOKUP(A8,'21'!U:V,2,0),"0")</f>
        <v>0</v>
      </c>
      <c r="BP8" s="5" t="s">
        <v>169</v>
      </c>
      <c r="BQ8" s="15">
        <f t="shared" si="26"/>
        <v>0</v>
      </c>
      <c r="BR8" s="10" t="str">
        <f>IFERROR(VLOOKUP(A8,'22'!U:V,2,0),"0")</f>
        <v>0</v>
      </c>
      <c r="BS8" s="5" t="s">
        <v>169</v>
      </c>
      <c r="BT8" s="15">
        <f t="shared" si="27"/>
        <v>0</v>
      </c>
      <c r="BU8" s="10" t="str">
        <f>IFERROR(VLOOKUP(A8,'23'!U:V,2,0),"0")</f>
        <v>0</v>
      </c>
      <c r="BV8" s="5" t="s">
        <v>169</v>
      </c>
      <c r="BW8" s="15">
        <f t="shared" si="28"/>
        <v>0</v>
      </c>
      <c r="BX8" s="10" t="str">
        <f>IFERROR(VLOOKUP(A8,'24'!U:V,2,0),"0")</f>
        <v>0</v>
      </c>
      <c r="BY8" s="5" t="s">
        <v>169</v>
      </c>
      <c r="BZ8" s="15">
        <f t="shared" si="29"/>
        <v>0</v>
      </c>
      <c r="CA8" s="10" t="str">
        <f>IFERROR(VLOOKUP(A8,'25'!U:V,2,0),"0")</f>
        <v>0</v>
      </c>
      <c r="CB8" s="5" t="s">
        <v>169</v>
      </c>
      <c r="CC8" s="15">
        <f t="shared" si="30"/>
        <v>0</v>
      </c>
      <c r="CD8" s="10" t="str">
        <f>IFERROR(VLOOKUP(A8,'26'!U:V,2,0),"0")</f>
        <v>0</v>
      </c>
      <c r="CE8" s="5" t="s">
        <v>169</v>
      </c>
      <c r="CF8" s="15">
        <f t="shared" si="31"/>
        <v>0</v>
      </c>
      <c r="CG8" s="10" t="str">
        <f>IFERROR(VLOOKUP(A8,'27'!U:V,2,0),"0")</f>
        <v>0</v>
      </c>
      <c r="CH8" s="5" t="s">
        <v>169</v>
      </c>
      <c r="CI8" s="15">
        <f t="shared" si="32"/>
        <v>0</v>
      </c>
      <c r="CJ8" s="10" t="str">
        <f>IFERROR(VLOOKUP(A8,'28'!U:V,2,0),"0")</f>
        <v>0</v>
      </c>
      <c r="CK8" s="5" t="s">
        <v>169</v>
      </c>
      <c r="CL8" s="15">
        <f t="shared" si="33"/>
        <v>0</v>
      </c>
      <c r="CM8" s="10" t="str">
        <f>IFERROR(VLOOKUP(A8,'29'!U:V,2,0),"0")</f>
        <v>0</v>
      </c>
      <c r="CN8" s="5" t="s">
        <v>169</v>
      </c>
      <c r="CO8" s="15">
        <f t="shared" si="34"/>
        <v>0</v>
      </c>
      <c r="CP8" s="10" t="str">
        <f>IFERROR(VLOOKUP(A8,'30'!U:V,2,0),"0")</f>
        <v>0</v>
      </c>
      <c r="CQ8" s="5" t="s">
        <v>169</v>
      </c>
      <c r="CR8" s="15">
        <f t="shared" si="35"/>
        <v>0</v>
      </c>
      <c r="CS8" s="10" t="str">
        <f>IFERROR(VLOOKUP(A8,'31'!U:V,2,0),"0")</f>
        <v>0</v>
      </c>
      <c r="CT8" s="5" t="s">
        <v>169</v>
      </c>
      <c r="CU8" s="15">
        <f t="shared" si="36"/>
        <v>0</v>
      </c>
      <c r="CV8" s="10" t="str">
        <f>IFERROR(VLOOKUP(A8,'เซต1-31'!V:W,2,0),"0")</f>
        <v>0</v>
      </c>
      <c r="CW8" s="5" t="s">
        <v>169</v>
      </c>
      <c r="CX8" s="15">
        <f t="shared" si="20"/>
        <v>0</v>
      </c>
    </row>
    <row r="9" spans="1:102" x14ac:dyDescent="0.25">
      <c r="A9" s="6" t="s">
        <v>113</v>
      </c>
      <c r="B9" s="4" t="s">
        <v>114</v>
      </c>
      <c r="C9" s="13">
        <v>22.02</v>
      </c>
      <c r="D9" s="19">
        <f t="shared" si="21"/>
        <v>2</v>
      </c>
      <c r="E9" s="5" t="s">
        <v>168</v>
      </c>
      <c r="F9" s="13">
        <f t="shared" si="22"/>
        <v>44.04</v>
      </c>
      <c r="G9" s="10" t="str">
        <f>IFERROR(VLOOKUP(A9,'1'!U:V,2,0),"0")</f>
        <v>0</v>
      </c>
      <c r="H9" s="5" t="s">
        <v>168</v>
      </c>
      <c r="I9" s="15">
        <f t="shared" si="3"/>
        <v>0</v>
      </c>
      <c r="J9" s="10" t="str">
        <f>IFERROR(VLOOKUP(A9,'2'!U:V,2,0),"0")</f>
        <v>0</v>
      </c>
      <c r="K9" s="5" t="s">
        <v>168</v>
      </c>
      <c r="L9" s="15">
        <f t="shared" si="4"/>
        <v>0</v>
      </c>
      <c r="M9" s="10" t="str">
        <f>IFERROR(VLOOKUP(A9,'3'!U:V,2,0),"0")</f>
        <v>0</v>
      </c>
      <c r="N9" s="5" t="s">
        <v>168</v>
      </c>
      <c r="O9" s="15">
        <f t="shared" si="5"/>
        <v>0</v>
      </c>
      <c r="P9" s="10" t="str">
        <f>IFERROR(VLOOKUP(A9,'4'!U:V,2,0),"0")</f>
        <v>0</v>
      </c>
      <c r="Q9" s="5" t="s">
        <v>168</v>
      </c>
      <c r="R9" s="15">
        <f t="shared" si="6"/>
        <v>0</v>
      </c>
      <c r="S9" s="10" t="str">
        <f>IFERROR(VLOOKUP(A9,'5'!U:V,2,0),"0")</f>
        <v>0</v>
      </c>
      <c r="T9" s="5" t="s">
        <v>168</v>
      </c>
      <c r="U9" s="15">
        <f t="shared" si="7"/>
        <v>0</v>
      </c>
      <c r="V9" s="10" t="str">
        <f>IFERROR(VLOOKUP(A9,'6'!U:V,2,0),"0")</f>
        <v>0</v>
      </c>
      <c r="W9" s="5" t="s">
        <v>168</v>
      </c>
      <c r="X9" s="15">
        <f t="shared" si="8"/>
        <v>0</v>
      </c>
      <c r="Y9" s="10" t="str">
        <f>IFERROR(VLOOKUP(A9,'7'!U:V,2,0),"0")</f>
        <v>0</v>
      </c>
      <c r="Z9" s="5" t="s">
        <v>168</v>
      </c>
      <c r="AA9" s="15">
        <f t="shared" si="9"/>
        <v>0</v>
      </c>
      <c r="AB9" s="10" t="str">
        <f>IFERROR(VLOOKUP(A9,'8'!U:V,2,0),"0")</f>
        <v>0</v>
      </c>
      <c r="AC9" s="5" t="s">
        <v>168</v>
      </c>
      <c r="AD9" s="15">
        <f t="shared" si="10"/>
        <v>0</v>
      </c>
      <c r="AE9" s="10" t="str">
        <f>IFERROR(VLOOKUP(A9,'9'!U:V,2,0),"0")</f>
        <v>0</v>
      </c>
      <c r="AF9" s="5" t="s">
        <v>168</v>
      </c>
      <c r="AG9" s="15">
        <f t="shared" si="11"/>
        <v>0</v>
      </c>
      <c r="AH9" s="10" t="str">
        <f>IFERROR(VLOOKUP(A9,'10'!U:V,2,0),"0")</f>
        <v>0</v>
      </c>
      <c r="AI9" s="5" t="s">
        <v>168</v>
      </c>
      <c r="AJ9" s="15">
        <f t="shared" si="12"/>
        <v>0</v>
      </c>
      <c r="AK9" s="10" t="str">
        <f>IFERROR(VLOOKUP(A9,'11'!U:V,2,0),"0")</f>
        <v>0</v>
      </c>
      <c r="AL9" s="5" t="s">
        <v>168</v>
      </c>
      <c r="AM9" s="15">
        <f t="shared" si="13"/>
        <v>0</v>
      </c>
      <c r="AN9" s="10" t="str">
        <f>IFERROR(VLOOKUP(A9,'12'!U:V,2,0),"0")</f>
        <v>0</v>
      </c>
      <c r="AO9" s="5" t="s">
        <v>168</v>
      </c>
      <c r="AP9" s="15">
        <f t="shared" si="14"/>
        <v>0</v>
      </c>
      <c r="AQ9" s="10">
        <f>IFERROR(VLOOKUP(A9,'13'!U:V,2,0),"0")</f>
        <v>1</v>
      </c>
      <c r="AR9" s="5" t="s">
        <v>168</v>
      </c>
      <c r="AS9" s="15">
        <f t="shared" si="15"/>
        <v>22.02</v>
      </c>
      <c r="AT9" s="10" t="str">
        <f>IFERROR(VLOOKUP(A9,'14'!U:V,2,0),"0")</f>
        <v>0</v>
      </c>
      <c r="AU9" s="5" t="s">
        <v>168</v>
      </c>
      <c r="AV9" s="15">
        <f t="shared" si="16"/>
        <v>0</v>
      </c>
      <c r="AW9" s="10" t="str">
        <f>IFERROR(VLOOKUP(A9,'15'!U:V,2,0),"0")</f>
        <v>0</v>
      </c>
      <c r="AX9" s="5" t="s">
        <v>168</v>
      </c>
      <c r="AY9" s="15">
        <f t="shared" si="17"/>
        <v>0</v>
      </c>
      <c r="AZ9" s="10" t="str">
        <f>IFERROR(VLOOKUP(A9,'16'!U:V,2,0),"0")</f>
        <v>0</v>
      </c>
      <c r="BA9" s="5" t="s">
        <v>168</v>
      </c>
      <c r="BB9" s="15">
        <f t="shared" si="18"/>
        <v>0</v>
      </c>
      <c r="BC9" s="10" t="str">
        <f>IFERROR(VLOOKUP(A9,'17'!U:V,2,0),"0")</f>
        <v>0</v>
      </c>
      <c r="BD9" s="5" t="s">
        <v>168</v>
      </c>
      <c r="BE9" s="15">
        <f t="shared" si="19"/>
        <v>0</v>
      </c>
      <c r="BF9" s="10" t="str">
        <f>IFERROR(VLOOKUP(A9,'18'!U:V,2,0),"0")</f>
        <v>0</v>
      </c>
      <c r="BG9" s="5" t="s">
        <v>168</v>
      </c>
      <c r="BH9" s="15">
        <f t="shared" si="23"/>
        <v>0</v>
      </c>
      <c r="BI9" s="10" t="str">
        <f>IFERROR(VLOOKUP(A9,'19'!U:V,2,0),"0")</f>
        <v>0</v>
      </c>
      <c r="BJ9" s="5" t="s">
        <v>168</v>
      </c>
      <c r="BK9" s="15">
        <f t="shared" si="24"/>
        <v>0</v>
      </c>
      <c r="BL9" s="10" t="str">
        <f>IFERROR(VLOOKUP(A9,'20'!U:V,2,0),"0")</f>
        <v>0</v>
      </c>
      <c r="BM9" s="5" t="s">
        <v>168</v>
      </c>
      <c r="BN9" s="15">
        <f t="shared" si="25"/>
        <v>0</v>
      </c>
      <c r="BO9" s="10" t="str">
        <f>IFERROR(VLOOKUP(A9,'21'!U:V,2,0),"0")</f>
        <v>0</v>
      </c>
      <c r="BP9" s="5" t="s">
        <v>168</v>
      </c>
      <c r="BQ9" s="15">
        <f t="shared" si="26"/>
        <v>0</v>
      </c>
      <c r="BR9" s="10" t="str">
        <f>IFERROR(VLOOKUP(A9,'22'!U:V,2,0),"0")</f>
        <v>0</v>
      </c>
      <c r="BS9" s="5" t="s">
        <v>168</v>
      </c>
      <c r="BT9" s="15">
        <f t="shared" si="27"/>
        <v>0</v>
      </c>
      <c r="BU9" s="10" t="str">
        <f>IFERROR(VLOOKUP(A9,'23'!U:V,2,0),"0")</f>
        <v>0</v>
      </c>
      <c r="BV9" s="5" t="s">
        <v>168</v>
      </c>
      <c r="BW9" s="15">
        <f t="shared" si="28"/>
        <v>0</v>
      </c>
      <c r="BX9" s="10" t="str">
        <f>IFERROR(VLOOKUP(A9,'24'!U:V,2,0),"0")</f>
        <v>0</v>
      </c>
      <c r="BY9" s="5" t="s">
        <v>168</v>
      </c>
      <c r="BZ9" s="15">
        <f t="shared" si="29"/>
        <v>0</v>
      </c>
      <c r="CA9" s="10" t="str">
        <f>IFERROR(VLOOKUP(A9,'25'!U:V,2,0),"0")</f>
        <v>0</v>
      </c>
      <c r="CB9" s="5" t="s">
        <v>168</v>
      </c>
      <c r="CC9" s="15">
        <f t="shared" si="30"/>
        <v>0</v>
      </c>
      <c r="CD9" s="10">
        <f>IFERROR(VLOOKUP(A9,'26'!U:V,2,0),"0")</f>
        <v>1</v>
      </c>
      <c r="CE9" s="5" t="s">
        <v>168</v>
      </c>
      <c r="CF9" s="15">
        <f t="shared" si="31"/>
        <v>22.02</v>
      </c>
      <c r="CG9" s="10" t="str">
        <f>IFERROR(VLOOKUP(A9,'27'!U:V,2,0),"0")</f>
        <v>0</v>
      </c>
      <c r="CH9" s="5" t="s">
        <v>168</v>
      </c>
      <c r="CI9" s="15">
        <f t="shared" si="32"/>
        <v>0</v>
      </c>
      <c r="CJ9" s="10" t="str">
        <f>IFERROR(VLOOKUP(A9,'28'!U:V,2,0),"0")</f>
        <v>0</v>
      </c>
      <c r="CK9" s="5" t="s">
        <v>168</v>
      </c>
      <c r="CL9" s="15">
        <f t="shared" si="33"/>
        <v>0</v>
      </c>
      <c r="CM9" s="10" t="str">
        <f>IFERROR(VLOOKUP(A9,'29'!U:V,2,0),"0")</f>
        <v>0</v>
      </c>
      <c r="CN9" s="5" t="s">
        <v>168</v>
      </c>
      <c r="CO9" s="15">
        <f t="shared" si="34"/>
        <v>0</v>
      </c>
      <c r="CP9" s="10" t="str">
        <f>IFERROR(VLOOKUP(A9,'30'!U:V,2,0),"0")</f>
        <v>0</v>
      </c>
      <c r="CQ9" s="5" t="s">
        <v>168</v>
      </c>
      <c r="CR9" s="15">
        <f t="shared" si="35"/>
        <v>0</v>
      </c>
      <c r="CS9" s="10" t="str">
        <f>IFERROR(VLOOKUP(A9,'31'!U:V,2,0),"0")</f>
        <v>0</v>
      </c>
      <c r="CT9" s="5" t="s">
        <v>168</v>
      </c>
      <c r="CU9" s="15">
        <f t="shared" si="36"/>
        <v>0</v>
      </c>
      <c r="CV9" s="10" t="str">
        <f>IFERROR(VLOOKUP(A9,'เซต1-31'!V:W,2,0),"0")</f>
        <v>0</v>
      </c>
      <c r="CW9" s="5" t="s">
        <v>168</v>
      </c>
      <c r="CX9" s="15">
        <f t="shared" si="20"/>
        <v>0</v>
      </c>
    </row>
    <row r="10" spans="1:102" x14ac:dyDescent="0.25">
      <c r="A10" s="6" t="s">
        <v>234</v>
      </c>
      <c r="B10" s="4" t="s">
        <v>235</v>
      </c>
      <c r="C10" s="13">
        <v>11.91</v>
      </c>
      <c r="D10" s="19">
        <f t="shared" si="21"/>
        <v>0</v>
      </c>
      <c r="E10" s="5" t="s">
        <v>172</v>
      </c>
      <c r="F10" s="13">
        <f t="shared" si="22"/>
        <v>0</v>
      </c>
      <c r="G10" s="10" t="str">
        <f>IFERROR(VLOOKUP(A10,'1'!U:V,2,0),"0")</f>
        <v>0</v>
      </c>
      <c r="H10" s="5" t="s">
        <v>172</v>
      </c>
      <c r="I10" s="15">
        <f t="shared" si="3"/>
        <v>0</v>
      </c>
      <c r="J10" s="10" t="str">
        <f>IFERROR(VLOOKUP(A10,'2'!U:V,2,0),"0")</f>
        <v>0</v>
      </c>
      <c r="K10" s="5" t="s">
        <v>172</v>
      </c>
      <c r="L10" s="15">
        <f t="shared" si="4"/>
        <v>0</v>
      </c>
      <c r="M10" s="10" t="str">
        <f>IFERROR(VLOOKUP(A10,'3'!U:V,2,0),"0")</f>
        <v>0</v>
      </c>
      <c r="N10" s="5" t="s">
        <v>172</v>
      </c>
      <c r="O10" s="15">
        <f t="shared" si="5"/>
        <v>0</v>
      </c>
      <c r="P10" s="10" t="str">
        <f>IFERROR(VLOOKUP(A10,'4'!U:V,2,0),"0")</f>
        <v>0</v>
      </c>
      <c r="Q10" s="5" t="s">
        <v>172</v>
      </c>
      <c r="R10" s="15">
        <f t="shared" si="6"/>
        <v>0</v>
      </c>
      <c r="S10" s="10" t="str">
        <f>IFERROR(VLOOKUP(A10,'5'!U:V,2,0),"0")</f>
        <v>0</v>
      </c>
      <c r="T10" s="5" t="s">
        <v>172</v>
      </c>
      <c r="U10" s="15">
        <f t="shared" si="7"/>
        <v>0</v>
      </c>
      <c r="V10" s="10" t="str">
        <f>IFERROR(VLOOKUP(A10,'6'!U:V,2,0),"0")</f>
        <v>0</v>
      </c>
      <c r="W10" s="5" t="s">
        <v>172</v>
      </c>
      <c r="X10" s="15">
        <f t="shared" si="8"/>
        <v>0</v>
      </c>
      <c r="Y10" s="10" t="str">
        <f>IFERROR(VLOOKUP(A10,'7'!U:V,2,0),"0")</f>
        <v>0</v>
      </c>
      <c r="Z10" s="5" t="s">
        <v>172</v>
      </c>
      <c r="AA10" s="15">
        <f t="shared" si="9"/>
        <v>0</v>
      </c>
      <c r="AB10" s="10" t="str">
        <f>IFERROR(VLOOKUP(A10,'8'!U:V,2,0),"0")</f>
        <v>0</v>
      </c>
      <c r="AC10" s="5" t="s">
        <v>172</v>
      </c>
      <c r="AD10" s="15">
        <f t="shared" si="10"/>
        <v>0</v>
      </c>
      <c r="AE10" s="10" t="str">
        <f>IFERROR(VLOOKUP(A10,'9'!U:V,2,0),"0")</f>
        <v>0</v>
      </c>
      <c r="AF10" s="5" t="s">
        <v>172</v>
      </c>
      <c r="AG10" s="15">
        <f t="shared" si="11"/>
        <v>0</v>
      </c>
      <c r="AH10" s="10" t="str">
        <f>IFERROR(VLOOKUP(A10,'10'!U:V,2,0),"0")</f>
        <v>0</v>
      </c>
      <c r="AI10" s="5" t="s">
        <v>172</v>
      </c>
      <c r="AJ10" s="15">
        <f t="shared" si="12"/>
        <v>0</v>
      </c>
      <c r="AK10" s="10" t="str">
        <f>IFERROR(VLOOKUP(A10,'11'!U:V,2,0),"0")</f>
        <v>0</v>
      </c>
      <c r="AL10" s="5" t="s">
        <v>172</v>
      </c>
      <c r="AM10" s="15">
        <f t="shared" si="13"/>
        <v>0</v>
      </c>
      <c r="AN10" s="10" t="str">
        <f>IFERROR(VLOOKUP(A10,'12'!U:V,2,0),"0")</f>
        <v>0</v>
      </c>
      <c r="AO10" s="5" t="s">
        <v>172</v>
      </c>
      <c r="AP10" s="15">
        <f t="shared" si="14"/>
        <v>0</v>
      </c>
      <c r="AQ10" s="10" t="str">
        <f>IFERROR(VLOOKUP(A10,'13'!U:V,2,0),"0")</f>
        <v>0</v>
      </c>
      <c r="AR10" s="5" t="s">
        <v>172</v>
      </c>
      <c r="AS10" s="15">
        <f t="shared" si="15"/>
        <v>0</v>
      </c>
      <c r="AT10" s="10" t="str">
        <f>IFERROR(VLOOKUP(A10,'14'!U:V,2,0),"0")</f>
        <v>0</v>
      </c>
      <c r="AU10" s="5" t="s">
        <v>172</v>
      </c>
      <c r="AV10" s="15">
        <f t="shared" si="16"/>
        <v>0</v>
      </c>
      <c r="AW10" s="10" t="str">
        <f>IFERROR(VLOOKUP(A10,'15'!U:V,2,0),"0")</f>
        <v>0</v>
      </c>
      <c r="AX10" s="5" t="s">
        <v>172</v>
      </c>
      <c r="AY10" s="15">
        <f t="shared" si="17"/>
        <v>0</v>
      </c>
      <c r="AZ10" s="10" t="str">
        <f>IFERROR(VLOOKUP(A10,'16'!U:V,2,0),"0")</f>
        <v>0</v>
      </c>
      <c r="BA10" s="5" t="s">
        <v>172</v>
      </c>
      <c r="BB10" s="15">
        <f t="shared" si="18"/>
        <v>0</v>
      </c>
      <c r="BC10" s="10" t="str">
        <f>IFERROR(VLOOKUP(A10,'17'!U:V,2,0),"0")</f>
        <v>0</v>
      </c>
      <c r="BD10" s="5" t="s">
        <v>172</v>
      </c>
      <c r="BE10" s="15">
        <f t="shared" si="19"/>
        <v>0</v>
      </c>
      <c r="BF10" s="10" t="str">
        <f>IFERROR(VLOOKUP(A10,'18'!U:V,2,0),"0")</f>
        <v>0</v>
      </c>
      <c r="BG10" s="5" t="s">
        <v>172</v>
      </c>
      <c r="BH10" s="15">
        <f t="shared" si="23"/>
        <v>0</v>
      </c>
      <c r="BI10" s="10" t="str">
        <f>IFERROR(VLOOKUP(A10,'19'!U:V,2,0),"0")</f>
        <v>0</v>
      </c>
      <c r="BJ10" s="5" t="s">
        <v>172</v>
      </c>
      <c r="BK10" s="15">
        <f t="shared" si="24"/>
        <v>0</v>
      </c>
      <c r="BL10" s="10" t="str">
        <f>IFERROR(VLOOKUP(A10,'20'!U:V,2,0),"0")</f>
        <v>0</v>
      </c>
      <c r="BM10" s="5" t="s">
        <v>172</v>
      </c>
      <c r="BN10" s="15">
        <f t="shared" si="25"/>
        <v>0</v>
      </c>
      <c r="BO10" s="10" t="str">
        <f>IFERROR(VLOOKUP(A10,'21'!U:V,2,0),"0")</f>
        <v>0</v>
      </c>
      <c r="BP10" s="5" t="s">
        <v>172</v>
      </c>
      <c r="BQ10" s="15">
        <f t="shared" si="26"/>
        <v>0</v>
      </c>
      <c r="BR10" s="10" t="str">
        <f>IFERROR(VLOOKUP(A10,'22'!U:V,2,0),"0")</f>
        <v>0</v>
      </c>
      <c r="BS10" s="5" t="s">
        <v>172</v>
      </c>
      <c r="BT10" s="15">
        <f t="shared" si="27"/>
        <v>0</v>
      </c>
      <c r="BU10" s="10" t="str">
        <f>IFERROR(VLOOKUP(A10,'23'!U:V,2,0),"0")</f>
        <v>0</v>
      </c>
      <c r="BV10" s="5" t="s">
        <v>172</v>
      </c>
      <c r="BW10" s="15">
        <f t="shared" si="28"/>
        <v>0</v>
      </c>
      <c r="BX10" s="10" t="str">
        <f>IFERROR(VLOOKUP(A10,'24'!U:V,2,0),"0")</f>
        <v>0</v>
      </c>
      <c r="BY10" s="5" t="s">
        <v>172</v>
      </c>
      <c r="BZ10" s="15">
        <f t="shared" si="29"/>
        <v>0</v>
      </c>
      <c r="CA10" s="10" t="str">
        <f>IFERROR(VLOOKUP(A10,'25'!U:V,2,0),"0")</f>
        <v>0</v>
      </c>
      <c r="CB10" s="5" t="s">
        <v>172</v>
      </c>
      <c r="CC10" s="15">
        <f t="shared" si="30"/>
        <v>0</v>
      </c>
      <c r="CD10" s="10" t="str">
        <f>IFERROR(VLOOKUP(A10,'26'!U:V,2,0),"0")</f>
        <v>0</v>
      </c>
      <c r="CE10" s="5" t="s">
        <v>172</v>
      </c>
      <c r="CF10" s="15">
        <f t="shared" si="31"/>
        <v>0</v>
      </c>
      <c r="CG10" s="10" t="str">
        <f>IFERROR(VLOOKUP(A10,'27'!U:V,2,0),"0")</f>
        <v>0</v>
      </c>
      <c r="CH10" s="5" t="s">
        <v>172</v>
      </c>
      <c r="CI10" s="15">
        <f t="shared" si="32"/>
        <v>0</v>
      </c>
      <c r="CJ10" s="10" t="str">
        <f>IFERROR(VLOOKUP(A10,'28'!U:V,2,0),"0")</f>
        <v>0</v>
      </c>
      <c r="CK10" s="5" t="s">
        <v>172</v>
      </c>
      <c r="CL10" s="15">
        <f t="shared" si="33"/>
        <v>0</v>
      </c>
      <c r="CM10" s="10" t="str">
        <f>IFERROR(VLOOKUP(A10,'29'!U:V,2,0),"0")</f>
        <v>0</v>
      </c>
      <c r="CN10" s="5" t="s">
        <v>172</v>
      </c>
      <c r="CO10" s="15">
        <f t="shared" si="34"/>
        <v>0</v>
      </c>
      <c r="CP10" s="10" t="str">
        <f>IFERROR(VLOOKUP(A10,'30'!U:V,2,0),"0")</f>
        <v>0</v>
      </c>
      <c r="CQ10" s="5" t="s">
        <v>172</v>
      </c>
      <c r="CR10" s="15">
        <f t="shared" si="35"/>
        <v>0</v>
      </c>
      <c r="CS10" s="10" t="str">
        <f>IFERROR(VLOOKUP(A10,'31'!U:V,2,0),"0")</f>
        <v>0</v>
      </c>
      <c r="CT10" s="5" t="s">
        <v>172</v>
      </c>
      <c r="CU10" s="15">
        <f t="shared" si="36"/>
        <v>0</v>
      </c>
      <c r="CV10" s="10" t="str">
        <f>IFERROR(VLOOKUP(A10,'เซต1-31'!V:W,2,0),"0")</f>
        <v>0</v>
      </c>
      <c r="CW10" s="5" t="s">
        <v>172</v>
      </c>
      <c r="CX10" s="15">
        <f t="shared" si="20"/>
        <v>0</v>
      </c>
    </row>
    <row r="11" spans="1:102" x14ac:dyDescent="0.25">
      <c r="A11" s="6" t="s">
        <v>161</v>
      </c>
      <c r="B11" s="4" t="s">
        <v>162</v>
      </c>
      <c r="C11" s="13">
        <v>13.03</v>
      </c>
      <c r="D11" s="19">
        <f t="shared" si="21"/>
        <v>0</v>
      </c>
      <c r="E11" s="5" t="s">
        <v>170</v>
      </c>
      <c r="F11" s="13">
        <f t="shared" si="22"/>
        <v>0</v>
      </c>
      <c r="G11" s="10" t="str">
        <f>IFERROR(VLOOKUP(A11,'1'!U:V,2,0),"0")</f>
        <v>0</v>
      </c>
      <c r="H11" s="5" t="s">
        <v>170</v>
      </c>
      <c r="I11" s="15">
        <f t="shared" si="3"/>
        <v>0</v>
      </c>
      <c r="J11" s="10" t="str">
        <f>IFERROR(VLOOKUP(A11,'2'!U:V,2,0),"0")</f>
        <v>0</v>
      </c>
      <c r="K11" s="5" t="s">
        <v>170</v>
      </c>
      <c r="L11" s="15">
        <f t="shared" si="4"/>
        <v>0</v>
      </c>
      <c r="M11" s="10" t="str">
        <f>IFERROR(VLOOKUP(A11,'3'!U:V,2,0),"0")</f>
        <v>0</v>
      </c>
      <c r="N11" s="5" t="s">
        <v>170</v>
      </c>
      <c r="O11" s="15">
        <f t="shared" si="5"/>
        <v>0</v>
      </c>
      <c r="P11" s="10" t="str">
        <f>IFERROR(VLOOKUP(A11,'4'!U:V,2,0),"0")</f>
        <v>0</v>
      </c>
      <c r="Q11" s="5" t="s">
        <v>170</v>
      </c>
      <c r="R11" s="15">
        <f t="shared" si="6"/>
        <v>0</v>
      </c>
      <c r="S11" s="10" t="str">
        <f>IFERROR(VLOOKUP(A11,'5'!U:V,2,0),"0")</f>
        <v>0</v>
      </c>
      <c r="T11" s="5" t="s">
        <v>170</v>
      </c>
      <c r="U11" s="15">
        <f t="shared" si="7"/>
        <v>0</v>
      </c>
      <c r="V11" s="10" t="str">
        <f>IFERROR(VLOOKUP(A11,'6'!U:V,2,0),"0")</f>
        <v>0</v>
      </c>
      <c r="W11" s="5" t="s">
        <v>170</v>
      </c>
      <c r="X11" s="15">
        <f t="shared" si="8"/>
        <v>0</v>
      </c>
      <c r="Y11" s="10" t="str">
        <f>IFERROR(VLOOKUP(A11,'7'!U:V,2,0),"0")</f>
        <v>0</v>
      </c>
      <c r="Z11" s="5" t="s">
        <v>170</v>
      </c>
      <c r="AA11" s="15">
        <f t="shared" si="9"/>
        <v>0</v>
      </c>
      <c r="AB11" s="10" t="str">
        <f>IFERROR(VLOOKUP(A11,'8'!U:V,2,0),"0")</f>
        <v>0</v>
      </c>
      <c r="AC11" s="5" t="s">
        <v>170</v>
      </c>
      <c r="AD11" s="15">
        <f t="shared" si="10"/>
        <v>0</v>
      </c>
      <c r="AE11" s="10" t="str">
        <f>IFERROR(VLOOKUP(A11,'9'!U:V,2,0),"0")</f>
        <v>0</v>
      </c>
      <c r="AF11" s="5" t="s">
        <v>170</v>
      </c>
      <c r="AG11" s="15">
        <f t="shared" si="11"/>
        <v>0</v>
      </c>
      <c r="AH11" s="10" t="str">
        <f>IFERROR(VLOOKUP(A11,'10'!U:V,2,0),"0")</f>
        <v>0</v>
      </c>
      <c r="AI11" s="5" t="s">
        <v>170</v>
      </c>
      <c r="AJ11" s="15">
        <f t="shared" si="12"/>
        <v>0</v>
      </c>
      <c r="AK11" s="10" t="str">
        <f>IFERROR(VLOOKUP(A11,'11'!U:V,2,0),"0")</f>
        <v>0</v>
      </c>
      <c r="AL11" s="5" t="s">
        <v>170</v>
      </c>
      <c r="AM11" s="15">
        <f t="shared" si="13"/>
        <v>0</v>
      </c>
      <c r="AN11" s="10" t="str">
        <f>IFERROR(VLOOKUP(A11,'12'!U:V,2,0),"0")</f>
        <v>0</v>
      </c>
      <c r="AO11" s="5" t="s">
        <v>170</v>
      </c>
      <c r="AP11" s="15">
        <f t="shared" si="14"/>
        <v>0</v>
      </c>
      <c r="AQ11" s="10" t="str">
        <f>IFERROR(VLOOKUP(A11,'13'!U:V,2,0),"0")</f>
        <v>0</v>
      </c>
      <c r="AR11" s="5" t="s">
        <v>170</v>
      </c>
      <c r="AS11" s="15">
        <f t="shared" si="15"/>
        <v>0</v>
      </c>
      <c r="AT11" s="10" t="str">
        <f>IFERROR(VLOOKUP(A11,'14'!U:V,2,0),"0")</f>
        <v>0</v>
      </c>
      <c r="AU11" s="5" t="s">
        <v>170</v>
      </c>
      <c r="AV11" s="15">
        <f t="shared" si="16"/>
        <v>0</v>
      </c>
      <c r="AW11" s="10" t="str">
        <f>IFERROR(VLOOKUP(A11,'15'!U:V,2,0),"0")</f>
        <v>0</v>
      </c>
      <c r="AX11" s="5" t="s">
        <v>170</v>
      </c>
      <c r="AY11" s="15">
        <f t="shared" si="17"/>
        <v>0</v>
      </c>
      <c r="AZ11" s="10" t="str">
        <f>IFERROR(VLOOKUP(A11,'16'!U:V,2,0),"0")</f>
        <v>0</v>
      </c>
      <c r="BA11" s="5" t="s">
        <v>170</v>
      </c>
      <c r="BB11" s="15">
        <f t="shared" si="18"/>
        <v>0</v>
      </c>
      <c r="BC11" s="10" t="str">
        <f>IFERROR(VLOOKUP(A11,'17'!U:V,2,0),"0")</f>
        <v>0</v>
      </c>
      <c r="BD11" s="5" t="s">
        <v>170</v>
      </c>
      <c r="BE11" s="15">
        <f t="shared" si="19"/>
        <v>0</v>
      </c>
      <c r="BF11" s="10" t="str">
        <f>IFERROR(VLOOKUP(A11,'18'!U:V,2,0),"0")</f>
        <v>0</v>
      </c>
      <c r="BG11" s="5" t="s">
        <v>170</v>
      </c>
      <c r="BH11" s="15">
        <f t="shared" si="23"/>
        <v>0</v>
      </c>
      <c r="BI11" s="10" t="str">
        <f>IFERROR(VLOOKUP(A11,'19'!U:V,2,0),"0")</f>
        <v>0</v>
      </c>
      <c r="BJ11" s="5" t="s">
        <v>170</v>
      </c>
      <c r="BK11" s="15">
        <f t="shared" si="24"/>
        <v>0</v>
      </c>
      <c r="BL11" s="10" t="str">
        <f>IFERROR(VLOOKUP(A11,'20'!U:V,2,0),"0")</f>
        <v>0</v>
      </c>
      <c r="BM11" s="5" t="s">
        <v>170</v>
      </c>
      <c r="BN11" s="15">
        <f t="shared" si="25"/>
        <v>0</v>
      </c>
      <c r="BO11" s="10" t="str">
        <f>IFERROR(VLOOKUP(A11,'21'!U:V,2,0),"0")</f>
        <v>0</v>
      </c>
      <c r="BP11" s="5" t="s">
        <v>170</v>
      </c>
      <c r="BQ11" s="15">
        <f t="shared" si="26"/>
        <v>0</v>
      </c>
      <c r="BR11" s="10" t="str">
        <f>IFERROR(VLOOKUP(A11,'22'!U:V,2,0),"0")</f>
        <v>0</v>
      </c>
      <c r="BS11" s="5" t="s">
        <v>170</v>
      </c>
      <c r="BT11" s="15">
        <f t="shared" si="27"/>
        <v>0</v>
      </c>
      <c r="BU11" s="10" t="str">
        <f>IFERROR(VLOOKUP(A11,'23'!U:V,2,0),"0")</f>
        <v>0</v>
      </c>
      <c r="BV11" s="5" t="s">
        <v>170</v>
      </c>
      <c r="BW11" s="15">
        <f t="shared" si="28"/>
        <v>0</v>
      </c>
      <c r="BX11" s="10" t="str">
        <f>IFERROR(VLOOKUP(A11,'24'!U:V,2,0),"0")</f>
        <v>0</v>
      </c>
      <c r="BY11" s="5" t="s">
        <v>170</v>
      </c>
      <c r="BZ11" s="15">
        <f t="shared" si="29"/>
        <v>0</v>
      </c>
      <c r="CA11" s="10" t="str">
        <f>IFERROR(VLOOKUP(A11,'25'!U:V,2,0),"0")</f>
        <v>0</v>
      </c>
      <c r="CB11" s="5" t="s">
        <v>170</v>
      </c>
      <c r="CC11" s="15">
        <f t="shared" si="30"/>
        <v>0</v>
      </c>
      <c r="CD11" s="10" t="str">
        <f>IFERROR(VLOOKUP(A11,'26'!U:V,2,0),"0")</f>
        <v>0</v>
      </c>
      <c r="CE11" s="5" t="s">
        <v>170</v>
      </c>
      <c r="CF11" s="15">
        <f t="shared" si="31"/>
        <v>0</v>
      </c>
      <c r="CG11" s="10" t="str">
        <f>IFERROR(VLOOKUP(A11,'27'!U:V,2,0),"0")</f>
        <v>0</v>
      </c>
      <c r="CH11" s="5" t="s">
        <v>170</v>
      </c>
      <c r="CI11" s="15">
        <f t="shared" si="32"/>
        <v>0</v>
      </c>
      <c r="CJ11" s="10" t="str">
        <f>IFERROR(VLOOKUP(A11,'28'!U:V,2,0),"0")</f>
        <v>0</v>
      </c>
      <c r="CK11" s="5" t="s">
        <v>170</v>
      </c>
      <c r="CL11" s="15">
        <f t="shared" si="33"/>
        <v>0</v>
      </c>
      <c r="CM11" s="10" t="str">
        <f>IFERROR(VLOOKUP(A11,'29'!U:V,2,0),"0")</f>
        <v>0</v>
      </c>
      <c r="CN11" s="5" t="s">
        <v>170</v>
      </c>
      <c r="CO11" s="15">
        <f t="shared" si="34"/>
        <v>0</v>
      </c>
      <c r="CP11" s="10" t="str">
        <f>IFERROR(VLOOKUP(A11,'30'!U:V,2,0),"0")</f>
        <v>0</v>
      </c>
      <c r="CQ11" s="5" t="s">
        <v>170</v>
      </c>
      <c r="CR11" s="15">
        <f t="shared" si="35"/>
        <v>0</v>
      </c>
      <c r="CS11" s="10" t="str">
        <f>IFERROR(VLOOKUP(A11,'31'!U:V,2,0),"0")</f>
        <v>0</v>
      </c>
      <c r="CT11" s="5" t="s">
        <v>170</v>
      </c>
      <c r="CU11" s="15">
        <f t="shared" si="36"/>
        <v>0</v>
      </c>
      <c r="CV11" s="10" t="str">
        <f>IFERROR(VLOOKUP(A11,'เซต1-31'!V:W,2,0),"0")</f>
        <v>0</v>
      </c>
      <c r="CW11" s="5" t="s">
        <v>170</v>
      </c>
      <c r="CX11" s="15">
        <f t="shared" si="20"/>
        <v>0</v>
      </c>
    </row>
    <row r="12" spans="1:102" x14ac:dyDescent="0.25">
      <c r="A12" s="6" t="s">
        <v>137</v>
      </c>
      <c r="B12" s="4" t="s">
        <v>138</v>
      </c>
      <c r="C12" s="13">
        <v>4.33</v>
      </c>
      <c r="D12" s="19">
        <f t="shared" si="21"/>
        <v>2530</v>
      </c>
      <c r="E12" s="5" t="s">
        <v>169</v>
      </c>
      <c r="F12" s="13">
        <f t="shared" si="22"/>
        <v>10954.9</v>
      </c>
      <c r="G12" s="10" t="str">
        <f>IFERROR(VLOOKUP(A12,'1'!U:V,2,0),"0")</f>
        <v>0</v>
      </c>
      <c r="H12" s="5" t="s">
        <v>169</v>
      </c>
      <c r="I12" s="15">
        <f t="shared" si="3"/>
        <v>0</v>
      </c>
      <c r="J12" s="10">
        <f>IFERROR(VLOOKUP(A12,'2'!U:V,2,0),"0")</f>
        <v>150</v>
      </c>
      <c r="K12" s="5" t="s">
        <v>169</v>
      </c>
      <c r="L12" s="15">
        <f t="shared" si="4"/>
        <v>649.5</v>
      </c>
      <c r="M12" s="10">
        <f>IFERROR(VLOOKUP(A12,'3'!U:V,2,0),"0")</f>
        <v>50</v>
      </c>
      <c r="N12" s="5" t="s">
        <v>169</v>
      </c>
      <c r="O12" s="15">
        <f t="shared" si="5"/>
        <v>216.5</v>
      </c>
      <c r="P12" s="10" t="str">
        <f>IFERROR(VLOOKUP(A12,'4'!U:V,2,0),"0")</f>
        <v>0</v>
      </c>
      <c r="Q12" s="5" t="s">
        <v>169</v>
      </c>
      <c r="R12" s="15">
        <f t="shared" si="6"/>
        <v>0</v>
      </c>
      <c r="S12" s="10" t="str">
        <f>IFERROR(VLOOKUP(A12,'5'!U:V,2,0),"0")</f>
        <v>0</v>
      </c>
      <c r="T12" s="5" t="s">
        <v>169</v>
      </c>
      <c r="U12" s="15">
        <f t="shared" si="7"/>
        <v>0</v>
      </c>
      <c r="V12" s="10">
        <f>IFERROR(VLOOKUP(A12,'6'!U:V,2,0),"0")</f>
        <v>20</v>
      </c>
      <c r="W12" s="5" t="s">
        <v>169</v>
      </c>
      <c r="X12" s="15">
        <f t="shared" si="8"/>
        <v>86.6</v>
      </c>
      <c r="Y12" s="10">
        <f>IFERROR(VLOOKUP(A12,'7'!U:V,2,0),"0")</f>
        <v>290</v>
      </c>
      <c r="Z12" s="5" t="s">
        <v>169</v>
      </c>
      <c r="AA12" s="15">
        <f t="shared" si="9"/>
        <v>1255.7</v>
      </c>
      <c r="AB12" s="10">
        <f>IFERROR(VLOOKUP(A12,'8'!U:V,2,0),"0")</f>
        <v>200</v>
      </c>
      <c r="AC12" s="5" t="s">
        <v>169</v>
      </c>
      <c r="AD12" s="15">
        <f t="shared" si="10"/>
        <v>866</v>
      </c>
      <c r="AE12" s="10">
        <f>IFERROR(VLOOKUP(A12,'9'!U:V,2,0),"0")</f>
        <v>90</v>
      </c>
      <c r="AF12" s="5" t="s">
        <v>169</v>
      </c>
      <c r="AG12" s="15">
        <f t="shared" si="11"/>
        <v>389.7</v>
      </c>
      <c r="AH12" s="10">
        <f>IFERROR(VLOOKUP(A12,'10'!U:V,2,0),"0")</f>
        <v>20</v>
      </c>
      <c r="AI12" s="5" t="s">
        <v>169</v>
      </c>
      <c r="AJ12" s="15">
        <f t="shared" si="12"/>
        <v>86.6</v>
      </c>
      <c r="AK12" s="10" t="str">
        <f>IFERROR(VLOOKUP(A12,'11'!U:V,2,0),"0")</f>
        <v>0</v>
      </c>
      <c r="AL12" s="5" t="s">
        <v>169</v>
      </c>
      <c r="AM12" s="15">
        <f t="shared" si="13"/>
        <v>0</v>
      </c>
      <c r="AN12" s="10" t="str">
        <f>IFERROR(VLOOKUP(A12,'12'!U:V,2,0),"0")</f>
        <v>0</v>
      </c>
      <c r="AO12" s="5" t="s">
        <v>169</v>
      </c>
      <c r="AP12" s="15">
        <f t="shared" si="14"/>
        <v>0</v>
      </c>
      <c r="AQ12" s="10">
        <f>IFERROR(VLOOKUP(A12,'13'!U:V,2,0),"0")</f>
        <v>120</v>
      </c>
      <c r="AR12" s="5" t="s">
        <v>169</v>
      </c>
      <c r="AS12" s="15">
        <f t="shared" si="15"/>
        <v>519.6</v>
      </c>
      <c r="AT12" s="10">
        <f>IFERROR(VLOOKUP(A12,'14'!U:V,2,0),"0")</f>
        <v>50</v>
      </c>
      <c r="AU12" s="5" t="s">
        <v>169</v>
      </c>
      <c r="AV12" s="15">
        <f t="shared" si="16"/>
        <v>216.5</v>
      </c>
      <c r="AW12" s="10">
        <f>IFERROR(VLOOKUP(A12,'15'!U:V,2,0),"0")</f>
        <v>90</v>
      </c>
      <c r="AX12" s="5" t="s">
        <v>169</v>
      </c>
      <c r="AY12" s="15">
        <f t="shared" si="17"/>
        <v>389.7</v>
      </c>
      <c r="AZ12" s="10">
        <f>IFERROR(VLOOKUP(A12,'16'!U:V,2,0),"0")</f>
        <v>20</v>
      </c>
      <c r="BA12" s="5" t="s">
        <v>169</v>
      </c>
      <c r="BB12" s="15">
        <f t="shared" si="18"/>
        <v>86.6</v>
      </c>
      <c r="BC12" s="10">
        <f>IFERROR(VLOOKUP(A12,'17'!U:V,2,0),"0")</f>
        <v>90</v>
      </c>
      <c r="BD12" s="5" t="s">
        <v>169</v>
      </c>
      <c r="BE12" s="15">
        <f t="shared" si="19"/>
        <v>389.7</v>
      </c>
      <c r="BF12" s="10">
        <f>IFERROR(VLOOKUP(A12,'18'!U:V,2,0),"0")</f>
        <v>120</v>
      </c>
      <c r="BG12" s="5" t="s">
        <v>169</v>
      </c>
      <c r="BH12" s="15">
        <f t="shared" si="23"/>
        <v>519.6</v>
      </c>
      <c r="BI12" s="10">
        <f>IFERROR(VLOOKUP(A12,'19'!U:V,2,0),"0")</f>
        <v>30</v>
      </c>
      <c r="BJ12" s="5" t="s">
        <v>169</v>
      </c>
      <c r="BK12" s="15">
        <f t="shared" si="24"/>
        <v>129.9</v>
      </c>
      <c r="BL12" s="10">
        <f>IFERROR(VLOOKUP(A12,'20'!U:V,2,0),"0")</f>
        <v>220</v>
      </c>
      <c r="BM12" s="5" t="s">
        <v>169</v>
      </c>
      <c r="BN12" s="15">
        <f t="shared" si="25"/>
        <v>952.6</v>
      </c>
      <c r="BO12" s="10">
        <f>IFERROR(VLOOKUP(A12,'21'!U:V,2,0),"0")</f>
        <v>70</v>
      </c>
      <c r="BP12" s="5" t="s">
        <v>169</v>
      </c>
      <c r="BQ12" s="15">
        <f t="shared" si="26"/>
        <v>303.10000000000002</v>
      </c>
      <c r="BR12" s="10">
        <f>IFERROR(VLOOKUP(A12,'22'!U:V,2,0),"0")</f>
        <v>20</v>
      </c>
      <c r="BS12" s="5" t="s">
        <v>169</v>
      </c>
      <c r="BT12" s="15">
        <f t="shared" si="27"/>
        <v>86.6</v>
      </c>
      <c r="BU12" s="10">
        <f>IFERROR(VLOOKUP(A12,'23'!U:V,2,0),"0")</f>
        <v>70</v>
      </c>
      <c r="BV12" s="5" t="s">
        <v>169</v>
      </c>
      <c r="BW12" s="15">
        <f t="shared" si="28"/>
        <v>303.10000000000002</v>
      </c>
      <c r="BX12" s="10">
        <f>IFERROR(VLOOKUP(A12,'24'!U:V,2,0),"0")</f>
        <v>30</v>
      </c>
      <c r="BY12" s="5" t="s">
        <v>169</v>
      </c>
      <c r="BZ12" s="15">
        <f t="shared" si="29"/>
        <v>129.9</v>
      </c>
      <c r="CA12" s="10">
        <f>IFERROR(VLOOKUP(A12,'25'!U:V,2,0),"0")</f>
        <v>170</v>
      </c>
      <c r="CB12" s="5" t="s">
        <v>169</v>
      </c>
      <c r="CC12" s="15">
        <f t="shared" si="30"/>
        <v>736.1</v>
      </c>
      <c r="CD12" s="10">
        <f>IFERROR(VLOOKUP(A12,'26'!U:V,2,0),"0")</f>
        <v>20</v>
      </c>
      <c r="CE12" s="5" t="s">
        <v>169</v>
      </c>
      <c r="CF12" s="15">
        <f t="shared" si="31"/>
        <v>86.6</v>
      </c>
      <c r="CG12" s="10">
        <f>IFERROR(VLOOKUP(A12,'27'!U:V,2,0),"0")</f>
        <v>190</v>
      </c>
      <c r="CH12" s="5" t="s">
        <v>169</v>
      </c>
      <c r="CI12" s="15">
        <f t="shared" si="32"/>
        <v>822.7</v>
      </c>
      <c r="CJ12" s="10">
        <f>IFERROR(VLOOKUP(A12,'28'!U:V,2,0),"0")</f>
        <v>200</v>
      </c>
      <c r="CK12" s="5" t="s">
        <v>169</v>
      </c>
      <c r="CL12" s="15">
        <f t="shared" si="33"/>
        <v>866</v>
      </c>
      <c r="CM12" s="10">
        <f>IFERROR(VLOOKUP(A12,'29'!U:V,2,0),"0")</f>
        <v>70</v>
      </c>
      <c r="CN12" s="5" t="s">
        <v>169</v>
      </c>
      <c r="CO12" s="15">
        <f t="shared" si="34"/>
        <v>303.10000000000002</v>
      </c>
      <c r="CP12" s="10">
        <f>IFERROR(VLOOKUP(A12,'30'!U:V,2,0),"0")</f>
        <v>60</v>
      </c>
      <c r="CQ12" s="5" t="s">
        <v>169</v>
      </c>
      <c r="CR12" s="15">
        <f t="shared" si="35"/>
        <v>259.8</v>
      </c>
      <c r="CS12" s="10">
        <f>IFERROR(VLOOKUP(A12,'31'!U:V,2,0),"0")</f>
        <v>70</v>
      </c>
      <c r="CT12" s="5" t="s">
        <v>169</v>
      </c>
      <c r="CU12" s="15">
        <f t="shared" si="36"/>
        <v>303.10000000000002</v>
      </c>
      <c r="CV12" s="10" t="str">
        <f>IFERROR(VLOOKUP(A12,'เซต1-31'!V:W,2,0),"0")</f>
        <v>0</v>
      </c>
      <c r="CW12" s="5" t="s">
        <v>169</v>
      </c>
      <c r="CX12" s="15">
        <f t="shared" si="20"/>
        <v>0</v>
      </c>
    </row>
    <row r="13" spans="1:102" x14ac:dyDescent="0.25">
      <c r="A13" s="6" t="s">
        <v>46</v>
      </c>
      <c r="B13" s="4" t="s">
        <v>252</v>
      </c>
      <c r="C13" s="13">
        <v>37.17</v>
      </c>
      <c r="D13" s="19">
        <f t="shared" si="21"/>
        <v>1819</v>
      </c>
      <c r="E13" s="5" t="s">
        <v>168</v>
      </c>
      <c r="F13" s="13">
        <f t="shared" si="22"/>
        <v>67612.23</v>
      </c>
      <c r="G13" s="10">
        <f>IFERROR(VLOOKUP(A13,'1'!U:V,2,0),"0")</f>
        <v>57</v>
      </c>
      <c r="H13" s="5" t="s">
        <v>168</v>
      </c>
      <c r="I13" s="15">
        <f t="shared" si="3"/>
        <v>2118.69</v>
      </c>
      <c r="J13" s="10">
        <f>IFERROR(VLOOKUP(A13,'2'!U:V,2,0),"0")</f>
        <v>21</v>
      </c>
      <c r="K13" s="5" t="s">
        <v>168</v>
      </c>
      <c r="L13" s="15">
        <f t="shared" si="4"/>
        <v>780.57</v>
      </c>
      <c r="M13" s="10">
        <f>IFERROR(VLOOKUP(A13,'3'!U:V,2,0),"0")</f>
        <v>60</v>
      </c>
      <c r="N13" s="5" t="s">
        <v>168</v>
      </c>
      <c r="O13" s="15">
        <f t="shared" si="5"/>
        <v>2230.2000000000003</v>
      </c>
      <c r="P13" s="10">
        <f>IFERROR(VLOOKUP(A13,'4'!U:V,2,0),"0")</f>
        <v>56</v>
      </c>
      <c r="Q13" s="5" t="s">
        <v>168</v>
      </c>
      <c r="R13" s="15">
        <f t="shared" si="6"/>
        <v>2081.52</v>
      </c>
      <c r="S13" s="10">
        <f>IFERROR(VLOOKUP(A13,'5'!U:V,2,0),"0")</f>
        <v>69</v>
      </c>
      <c r="T13" s="5" t="s">
        <v>168</v>
      </c>
      <c r="U13" s="15">
        <f t="shared" si="7"/>
        <v>2564.73</v>
      </c>
      <c r="V13" s="10">
        <f>IFERROR(VLOOKUP(A13,'6'!U:V,2,0),"0")</f>
        <v>103</v>
      </c>
      <c r="W13" s="5" t="s">
        <v>168</v>
      </c>
      <c r="X13" s="15">
        <f t="shared" si="8"/>
        <v>3828.51</v>
      </c>
      <c r="Y13" s="10">
        <f>IFERROR(VLOOKUP(A13,'7'!U:V,2,0),"0")</f>
        <v>47</v>
      </c>
      <c r="Z13" s="5" t="s">
        <v>168</v>
      </c>
      <c r="AA13" s="15">
        <f t="shared" si="9"/>
        <v>1746.99</v>
      </c>
      <c r="AB13" s="10">
        <f>IFERROR(VLOOKUP(A13,'8'!U:V,2,0),"0")</f>
        <v>42</v>
      </c>
      <c r="AC13" s="5" t="s">
        <v>168</v>
      </c>
      <c r="AD13" s="15">
        <f t="shared" si="10"/>
        <v>1561.14</v>
      </c>
      <c r="AE13" s="10">
        <f>IFERROR(VLOOKUP(A13,'9'!U:V,2,0),"0")</f>
        <v>72</v>
      </c>
      <c r="AF13" s="5" t="s">
        <v>168</v>
      </c>
      <c r="AG13" s="15">
        <f t="shared" si="11"/>
        <v>2676.2400000000002</v>
      </c>
      <c r="AH13" s="10">
        <f>IFERROR(VLOOKUP(A13,'10'!U:V,2,0),"0")</f>
        <v>35</v>
      </c>
      <c r="AI13" s="5" t="s">
        <v>168</v>
      </c>
      <c r="AJ13" s="15">
        <f t="shared" si="12"/>
        <v>1300.95</v>
      </c>
      <c r="AK13" s="10">
        <f>IFERROR(VLOOKUP(A13,'11'!U:V,2,0),"0")</f>
        <v>60</v>
      </c>
      <c r="AL13" s="5" t="s">
        <v>168</v>
      </c>
      <c r="AM13" s="15">
        <f t="shared" si="13"/>
        <v>2230.2000000000003</v>
      </c>
      <c r="AN13" s="10">
        <f>IFERROR(VLOOKUP(A13,'12'!U:V,2,0),"0")</f>
        <v>29</v>
      </c>
      <c r="AO13" s="5" t="s">
        <v>168</v>
      </c>
      <c r="AP13" s="15">
        <f t="shared" si="14"/>
        <v>1077.93</v>
      </c>
      <c r="AQ13" s="10">
        <f>IFERROR(VLOOKUP(A13,'13'!U:V,2,0),"0")</f>
        <v>57</v>
      </c>
      <c r="AR13" s="5" t="s">
        <v>168</v>
      </c>
      <c r="AS13" s="15">
        <f t="shared" si="15"/>
        <v>2118.69</v>
      </c>
      <c r="AT13" s="10">
        <f>IFERROR(VLOOKUP(A13,'14'!U:V,2,0),"0")</f>
        <v>56</v>
      </c>
      <c r="AU13" s="5" t="s">
        <v>168</v>
      </c>
      <c r="AV13" s="15">
        <f t="shared" si="16"/>
        <v>2081.52</v>
      </c>
      <c r="AW13" s="10">
        <f>IFERROR(VLOOKUP(A13,'15'!U:V,2,0),"0")</f>
        <v>4</v>
      </c>
      <c r="AX13" s="5" t="s">
        <v>168</v>
      </c>
      <c r="AY13" s="15">
        <f t="shared" si="17"/>
        <v>148.68</v>
      </c>
      <c r="AZ13" s="10">
        <f>IFERROR(VLOOKUP(A13,'16'!U:V,2,0),"0")</f>
        <v>32</v>
      </c>
      <c r="BA13" s="5" t="s">
        <v>168</v>
      </c>
      <c r="BB13" s="15">
        <f t="shared" si="18"/>
        <v>1189.44</v>
      </c>
      <c r="BC13" s="10">
        <f>IFERROR(VLOOKUP(A13,'17'!U:V,2,0),"0")</f>
        <v>56</v>
      </c>
      <c r="BD13" s="5" t="s">
        <v>168</v>
      </c>
      <c r="BE13" s="15">
        <f t="shared" si="19"/>
        <v>2081.52</v>
      </c>
      <c r="BF13" s="10">
        <f>IFERROR(VLOOKUP(A13,'18'!U:V,2,0),"0")</f>
        <v>37</v>
      </c>
      <c r="BG13" s="5" t="s">
        <v>168</v>
      </c>
      <c r="BH13" s="15">
        <f t="shared" si="23"/>
        <v>1375.29</v>
      </c>
      <c r="BI13" s="10">
        <f>IFERROR(VLOOKUP(A13,'19'!U:V,2,0),"0")</f>
        <v>92</v>
      </c>
      <c r="BJ13" s="5" t="s">
        <v>168</v>
      </c>
      <c r="BK13" s="15">
        <f t="shared" si="24"/>
        <v>3419.6400000000003</v>
      </c>
      <c r="BL13" s="10">
        <f>IFERROR(VLOOKUP(A13,'20'!U:V,2,0),"0")</f>
        <v>67</v>
      </c>
      <c r="BM13" s="5" t="s">
        <v>168</v>
      </c>
      <c r="BN13" s="15">
        <f t="shared" si="25"/>
        <v>2490.3900000000003</v>
      </c>
      <c r="BO13" s="10">
        <f>IFERROR(VLOOKUP(A13,'21'!U:V,2,0),"0")</f>
        <v>57</v>
      </c>
      <c r="BP13" s="5" t="s">
        <v>168</v>
      </c>
      <c r="BQ13" s="15">
        <f t="shared" si="26"/>
        <v>2118.69</v>
      </c>
      <c r="BR13" s="10">
        <f>IFERROR(VLOOKUP(A13,'22'!U:V,2,0),"0")</f>
        <v>66</v>
      </c>
      <c r="BS13" s="5" t="s">
        <v>168</v>
      </c>
      <c r="BT13" s="15">
        <f t="shared" si="27"/>
        <v>2453.2200000000003</v>
      </c>
      <c r="BU13" s="10">
        <f>IFERROR(VLOOKUP(A13,'23'!U:V,2,0),"0")</f>
        <v>33</v>
      </c>
      <c r="BV13" s="5" t="s">
        <v>168</v>
      </c>
      <c r="BW13" s="15">
        <f t="shared" si="28"/>
        <v>1226.6100000000001</v>
      </c>
      <c r="BX13" s="10">
        <f>IFERROR(VLOOKUP(A13,'24'!U:V,2,0),"0")</f>
        <v>121</v>
      </c>
      <c r="BY13" s="5" t="s">
        <v>168</v>
      </c>
      <c r="BZ13" s="15">
        <f t="shared" si="29"/>
        <v>4497.5700000000006</v>
      </c>
      <c r="CA13" s="10">
        <f>IFERROR(VLOOKUP(A13,'25'!U:V,2,0),"0")</f>
        <v>64</v>
      </c>
      <c r="CB13" s="5" t="s">
        <v>168</v>
      </c>
      <c r="CC13" s="15">
        <f t="shared" si="30"/>
        <v>2378.88</v>
      </c>
      <c r="CD13" s="10">
        <f>IFERROR(VLOOKUP(A13,'26'!U:V,2,0),"0")</f>
        <v>83</v>
      </c>
      <c r="CE13" s="5" t="s">
        <v>168</v>
      </c>
      <c r="CF13" s="15">
        <f t="shared" si="31"/>
        <v>3085.11</v>
      </c>
      <c r="CG13" s="10">
        <f>IFERROR(VLOOKUP(A13,'27'!U:V,2,0),"0")</f>
        <v>62</v>
      </c>
      <c r="CH13" s="5" t="s">
        <v>168</v>
      </c>
      <c r="CI13" s="15">
        <f t="shared" si="32"/>
        <v>2304.54</v>
      </c>
      <c r="CJ13" s="10">
        <f>IFERROR(VLOOKUP(A13,'28'!U:V,2,0),"0")</f>
        <v>78</v>
      </c>
      <c r="CK13" s="5" t="s">
        <v>168</v>
      </c>
      <c r="CL13" s="15">
        <f t="shared" si="33"/>
        <v>2899.26</v>
      </c>
      <c r="CM13" s="10">
        <f>IFERROR(VLOOKUP(A13,'29'!U:V,2,0),"0")</f>
        <v>32</v>
      </c>
      <c r="CN13" s="5" t="s">
        <v>168</v>
      </c>
      <c r="CO13" s="15">
        <f t="shared" si="34"/>
        <v>1189.44</v>
      </c>
      <c r="CP13" s="10">
        <f>IFERROR(VLOOKUP(A13,'30'!U:V,2,0),"0")</f>
        <v>99</v>
      </c>
      <c r="CQ13" s="5" t="s">
        <v>168</v>
      </c>
      <c r="CR13" s="15">
        <f t="shared" si="35"/>
        <v>3679.8300000000004</v>
      </c>
      <c r="CS13" s="10">
        <f>IFERROR(VLOOKUP(A13,'31'!U:V,2,0),"0")</f>
        <v>72</v>
      </c>
      <c r="CT13" s="5" t="s">
        <v>168</v>
      </c>
      <c r="CU13" s="15">
        <f t="shared" si="36"/>
        <v>2676.2400000000002</v>
      </c>
      <c r="CV13" s="10" t="str">
        <f>IFERROR(VLOOKUP(A13,'เซต1-31'!V:W,2,0),"0")</f>
        <v>0</v>
      </c>
      <c r="CW13" s="5" t="s">
        <v>168</v>
      </c>
      <c r="CX13" s="15">
        <f t="shared" si="20"/>
        <v>0</v>
      </c>
    </row>
    <row r="14" spans="1:102" x14ac:dyDescent="0.25">
      <c r="A14" s="6" t="s">
        <v>147</v>
      </c>
      <c r="B14" s="4" t="s">
        <v>56</v>
      </c>
      <c r="C14" s="13">
        <v>37.17</v>
      </c>
      <c r="D14" s="19">
        <f t="shared" si="21"/>
        <v>0</v>
      </c>
      <c r="E14" s="5" t="s">
        <v>168</v>
      </c>
      <c r="F14" s="13">
        <f t="shared" si="22"/>
        <v>0</v>
      </c>
      <c r="G14" s="10" t="str">
        <f>IFERROR(VLOOKUP(A14,'1'!U:V,2,0),"0")</f>
        <v>0</v>
      </c>
      <c r="H14" s="5" t="s">
        <v>168</v>
      </c>
      <c r="I14" s="15">
        <f t="shared" si="3"/>
        <v>0</v>
      </c>
      <c r="J14" s="10" t="str">
        <f>IFERROR(VLOOKUP(A14,'2'!U:V,2,0),"0")</f>
        <v>0</v>
      </c>
      <c r="K14" s="5" t="s">
        <v>168</v>
      </c>
      <c r="L14" s="15">
        <f t="shared" si="4"/>
        <v>0</v>
      </c>
      <c r="M14" s="10" t="str">
        <f>IFERROR(VLOOKUP(A14,'3'!U:V,2,0),"0")</f>
        <v>0</v>
      </c>
      <c r="N14" s="5" t="s">
        <v>168</v>
      </c>
      <c r="O14" s="15">
        <f t="shared" si="5"/>
        <v>0</v>
      </c>
      <c r="P14" s="10" t="str">
        <f>IFERROR(VLOOKUP(A14,'4'!U:V,2,0),"0")</f>
        <v>0</v>
      </c>
      <c r="Q14" s="5" t="s">
        <v>168</v>
      </c>
      <c r="R14" s="15">
        <f t="shared" si="6"/>
        <v>0</v>
      </c>
      <c r="S14" s="10" t="str">
        <f>IFERROR(VLOOKUP(A14,'5'!U:V,2,0),"0")</f>
        <v>0</v>
      </c>
      <c r="T14" s="5" t="s">
        <v>168</v>
      </c>
      <c r="U14" s="15">
        <f t="shared" si="7"/>
        <v>0</v>
      </c>
      <c r="V14" s="10" t="str">
        <f>IFERROR(VLOOKUP(A14,'6'!U:V,2,0),"0")</f>
        <v>0</v>
      </c>
      <c r="W14" s="5" t="s">
        <v>168</v>
      </c>
      <c r="X14" s="15">
        <f t="shared" si="8"/>
        <v>0</v>
      </c>
      <c r="Y14" s="10" t="str">
        <f>IFERROR(VLOOKUP(A14,'7'!U:V,2,0),"0")</f>
        <v>0</v>
      </c>
      <c r="Z14" s="5" t="s">
        <v>168</v>
      </c>
      <c r="AA14" s="15">
        <f t="shared" si="9"/>
        <v>0</v>
      </c>
      <c r="AB14" s="10" t="str">
        <f>IFERROR(VLOOKUP(A14,'8'!U:V,2,0),"0")</f>
        <v>0</v>
      </c>
      <c r="AC14" s="5" t="s">
        <v>168</v>
      </c>
      <c r="AD14" s="15">
        <f t="shared" si="10"/>
        <v>0</v>
      </c>
      <c r="AE14" s="10" t="str">
        <f>IFERROR(VLOOKUP(A14,'9'!U:V,2,0),"0")</f>
        <v>0</v>
      </c>
      <c r="AF14" s="5" t="s">
        <v>168</v>
      </c>
      <c r="AG14" s="15">
        <f t="shared" si="11"/>
        <v>0</v>
      </c>
      <c r="AH14" s="10" t="str">
        <f>IFERROR(VLOOKUP(A14,'10'!U:V,2,0),"0")</f>
        <v>0</v>
      </c>
      <c r="AI14" s="5" t="s">
        <v>168</v>
      </c>
      <c r="AJ14" s="15">
        <f t="shared" si="12"/>
        <v>0</v>
      </c>
      <c r="AK14" s="10" t="str">
        <f>IFERROR(VLOOKUP(A14,'11'!U:V,2,0),"0")</f>
        <v>0</v>
      </c>
      <c r="AL14" s="5" t="s">
        <v>168</v>
      </c>
      <c r="AM14" s="15">
        <f t="shared" si="13"/>
        <v>0</v>
      </c>
      <c r="AN14" s="10" t="str">
        <f>IFERROR(VLOOKUP(A14,'12'!U:V,2,0),"0")</f>
        <v>0</v>
      </c>
      <c r="AO14" s="5" t="s">
        <v>168</v>
      </c>
      <c r="AP14" s="15">
        <f t="shared" si="14"/>
        <v>0</v>
      </c>
      <c r="AQ14" s="10" t="str">
        <f>IFERROR(VLOOKUP(A14,'13'!U:V,2,0),"0")</f>
        <v>0</v>
      </c>
      <c r="AR14" s="5" t="s">
        <v>168</v>
      </c>
      <c r="AS14" s="15">
        <f t="shared" si="15"/>
        <v>0</v>
      </c>
      <c r="AT14" s="10" t="str">
        <f>IFERROR(VLOOKUP(A14,'14'!U:V,2,0),"0")</f>
        <v>0</v>
      </c>
      <c r="AU14" s="5" t="s">
        <v>168</v>
      </c>
      <c r="AV14" s="15">
        <f t="shared" si="16"/>
        <v>0</v>
      </c>
      <c r="AW14" s="10" t="str">
        <f>IFERROR(VLOOKUP(A14,'15'!U:V,2,0),"0")</f>
        <v>0</v>
      </c>
      <c r="AX14" s="5" t="s">
        <v>168</v>
      </c>
      <c r="AY14" s="15">
        <f t="shared" si="17"/>
        <v>0</v>
      </c>
      <c r="AZ14" s="10" t="str">
        <f>IFERROR(VLOOKUP(A14,'16'!U:V,2,0),"0")</f>
        <v>0</v>
      </c>
      <c r="BA14" s="5" t="s">
        <v>168</v>
      </c>
      <c r="BB14" s="15">
        <f t="shared" si="18"/>
        <v>0</v>
      </c>
      <c r="BC14" s="10" t="str">
        <f>IFERROR(VLOOKUP(A14,'17'!U:V,2,0),"0")</f>
        <v>0</v>
      </c>
      <c r="BD14" s="5" t="s">
        <v>168</v>
      </c>
      <c r="BE14" s="15">
        <f t="shared" si="19"/>
        <v>0</v>
      </c>
      <c r="BF14" s="10" t="str">
        <f>IFERROR(VLOOKUP(A14,'18'!U:V,2,0),"0")</f>
        <v>0</v>
      </c>
      <c r="BG14" s="5" t="s">
        <v>168</v>
      </c>
      <c r="BH14" s="15">
        <f t="shared" si="23"/>
        <v>0</v>
      </c>
      <c r="BI14" s="10" t="str">
        <f>IFERROR(VLOOKUP(A14,'19'!U:V,2,0),"0")</f>
        <v>0</v>
      </c>
      <c r="BJ14" s="5" t="s">
        <v>168</v>
      </c>
      <c r="BK14" s="15">
        <f t="shared" si="24"/>
        <v>0</v>
      </c>
      <c r="BL14" s="10" t="str">
        <f>IFERROR(VLOOKUP(A14,'20'!U:V,2,0),"0")</f>
        <v>0</v>
      </c>
      <c r="BM14" s="5" t="s">
        <v>168</v>
      </c>
      <c r="BN14" s="15">
        <f t="shared" si="25"/>
        <v>0</v>
      </c>
      <c r="BO14" s="10" t="str">
        <f>IFERROR(VLOOKUP(A14,'21'!U:V,2,0),"0")</f>
        <v>0</v>
      </c>
      <c r="BP14" s="5" t="s">
        <v>168</v>
      </c>
      <c r="BQ14" s="15">
        <f t="shared" si="26"/>
        <v>0</v>
      </c>
      <c r="BR14" s="10" t="str">
        <f>IFERROR(VLOOKUP(A14,'22'!U:V,2,0),"0")</f>
        <v>0</v>
      </c>
      <c r="BS14" s="5" t="s">
        <v>168</v>
      </c>
      <c r="BT14" s="15">
        <f t="shared" si="27"/>
        <v>0</v>
      </c>
      <c r="BU14" s="10" t="str">
        <f>IFERROR(VLOOKUP(A14,'23'!U:V,2,0),"0")</f>
        <v>0</v>
      </c>
      <c r="BV14" s="5" t="s">
        <v>168</v>
      </c>
      <c r="BW14" s="15">
        <f t="shared" si="28"/>
        <v>0</v>
      </c>
      <c r="BX14" s="10" t="str">
        <f>IFERROR(VLOOKUP(A14,'24'!U:V,2,0),"0")</f>
        <v>0</v>
      </c>
      <c r="BY14" s="5" t="s">
        <v>168</v>
      </c>
      <c r="BZ14" s="15">
        <f t="shared" si="29"/>
        <v>0</v>
      </c>
      <c r="CA14" s="10" t="str">
        <f>IFERROR(VLOOKUP(A14,'25'!U:V,2,0),"0")</f>
        <v>0</v>
      </c>
      <c r="CB14" s="5" t="s">
        <v>168</v>
      </c>
      <c r="CC14" s="15">
        <f t="shared" si="30"/>
        <v>0</v>
      </c>
      <c r="CD14" s="10" t="str">
        <f>IFERROR(VLOOKUP(A14,'26'!U:V,2,0),"0")</f>
        <v>0</v>
      </c>
      <c r="CE14" s="5" t="s">
        <v>168</v>
      </c>
      <c r="CF14" s="15">
        <f t="shared" si="31"/>
        <v>0</v>
      </c>
      <c r="CG14" s="10" t="str">
        <f>IFERROR(VLOOKUP(A14,'27'!U:V,2,0),"0")</f>
        <v>0</v>
      </c>
      <c r="CH14" s="5" t="s">
        <v>168</v>
      </c>
      <c r="CI14" s="15">
        <f t="shared" si="32"/>
        <v>0</v>
      </c>
      <c r="CJ14" s="10" t="str">
        <f>IFERROR(VLOOKUP(A14,'28'!U:V,2,0),"0")</f>
        <v>0</v>
      </c>
      <c r="CK14" s="5" t="s">
        <v>168</v>
      </c>
      <c r="CL14" s="15">
        <f t="shared" si="33"/>
        <v>0</v>
      </c>
      <c r="CM14" s="10" t="str">
        <f>IFERROR(VLOOKUP(A14,'29'!U:V,2,0),"0")</f>
        <v>0</v>
      </c>
      <c r="CN14" s="5" t="s">
        <v>168</v>
      </c>
      <c r="CO14" s="15">
        <f t="shared" si="34"/>
        <v>0</v>
      </c>
      <c r="CP14" s="10" t="str">
        <f>IFERROR(VLOOKUP(A14,'30'!U:V,2,0),"0")</f>
        <v>0</v>
      </c>
      <c r="CQ14" s="5" t="s">
        <v>168</v>
      </c>
      <c r="CR14" s="15">
        <f t="shared" si="35"/>
        <v>0</v>
      </c>
      <c r="CS14" s="10" t="str">
        <f>IFERROR(VLOOKUP(A14,'31'!U:V,2,0),"0")</f>
        <v>0</v>
      </c>
      <c r="CT14" s="5" t="s">
        <v>168</v>
      </c>
      <c r="CU14" s="15">
        <f t="shared" si="36"/>
        <v>0</v>
      </c>
      <c r="CV14" s="10" t="str">
        <f>IFERROR(VLOOKUP(A14,'เซต1-31'!V:W,2,0),"0")</f>
        <v>0</v>
      </c>
      <c r="CW14" s="5" t="s">
        <v>168</v>
      </c>
      <c r="CX14" s="15">
        <f t="shared" si="20"/>
        <v>0</v>
      </c>
    </row>
    <row r="15" spans="1:102" x14ac:dyDescent="0.25">
      <c r="A15" s="6" t="s">
        <v>230</v>
      </c>
      <c r="B15" s="4" t="s">
        <v>231</v>
      </c>
      <c r="C15" s="13">
        <v>37.17</v>
      </c>
      <c r="D15" s="19">
        <f t="shared" si="21"/>
        <v>0</v>
      </c>
      <c r="E15" s="5" t="s">
        <v>168</v>
      </c>
      <c r="F15" s="13">
        <f t="shared" si="22"/>
        <v>0</v>
      </c>
      <c r="G15" s="10" t="str">
        <f>IFERROR(VLOOKUP(A15,'1'!U:V,2,0),"0")</f>
        <v>0</v>
      </c>
      <c r="H15" s="5" t="s">
        <v>168</v>
      </c>
      <c r="I15" s="15">
        <f t="shared" si="3"/>
        <v>0</v>
      </c>
      <c r="J15" s="10" t="str">
        <f>IFERROR(VLOOKUP(A15,'2'!U:V,2,0),"0")</f>
        <v>0</v>
      </c>
      <c r="K15" s="5" t="s">
        <v>168</v>
      </c>
      <c r="L15" s="15">
        <f t="shared" si="4"/>
        <v>0</v>
      </c>
      <c r="M15" s="10" t="str">
        <f>IFERROR(VLOOKUP(A15,'3'!U:V,2,0),"0")</f>
        <v>0</v>
      </c>
      <c r="N15" s="5" t="s">
        <v>168</v>
      </c>
      <c r="O15" s="15">
        <f t="shared" si="5"/>
        <v>0</v>
      </c>
      <c r="P15" s="10" t="str">
        <f>IFERROR(VLOOKUP(A15,'4'!U:V,2,0),"0")</f>
        <v>0</v>
      </c>
      <c r="Q15" s="5" t="s">
        <v>168</v>
      </c>
      <c r="R15" s="15">
        <f t="shared" si="6"/>
        <v>0</v>
      </c>
      <c r="S15" s="10" t="str">
        <f>IFERROR(VLOOKUP(A15,'5'!U:V,2,0),"0")</f>
        <v>0</v>
      </c>
      <c r="T15" s="5" t="s">
        <v>168</v>
      </c>
      <c r="U15" s="15">
        <f t="shared" si="7"/>
        <v>0</v>
      </c>
      <c r="V15" s="10" t="str">
        <f>IFERROR(VLOOKUP(A15,'6'!U:V,2,0),"0")</f>
        <v>0</v>
      </c>
      <c r="W15" s="5" t="s">
        <v>168</v>
      </c>
      <c r="X15" s="15">
        <f t="shared" si="8"/>
        <v>0</v>
      </c>
      <c r="Y15" s="10" t="str">
        <f>IFERROR(VLOOKUP(A15,'7'!U:V,2,0),"0")</f>
        <v>0</v>
      </c>
      <c r="Z15" s="5" t="s">
        <v>168</v>
      </c>
      <c r="AA15" s="15">
        <f t="shared" si="9"/>
        <v>0</v>
      </c>
      <c r="AB15" s="10" t="str">
        <f>IFERROR(VLOOKUP(A15,'8'!U:V,2,0),"0")</f>
        <v>0</v>
      </c>
      <c r="AC15" s="5" t="s">
        <v>168</v>
      </c>
      <c r="AD15" s="15">
        <f t="shared" si="10"/>
        <v>0</v>
      </c>
      <c r="AE15" s="10" t="str">
        <f>IFERROR(VLOOKUP(A15,'9'!U:V,2,0),"0")</f>
        <v>0</v>
      </c>
      <c r="AF15" s="5" t="s">
        <v>168</v>
      </c>
      <c r="AG15" s="15">
        <f t="shared" si="11"/>
        <v>0</v>
      </c>
      <c r="AH15" s="10" t="str">
        <f>IFERROR(VLOOKUP(A15,'10'!U:V,2,0),"0")</f>
        <v>0</v>
      </c>
      <c r="AI15" s="5" t="s">
        <v>168</v>
      </c>
      <c r="AJ15" s="15">
        <f t="shared" si="12"/>
        <v>0</v>
      </c>
      <c r="AK15" s="10" t="str">
        <f>IFERROR(VLOOKUP(A15,'11'!U:V,2,0),"0")</f>
        <v>0</v>
      </c>
      <c r="AL15" s="5" t="s">
        <v>168</v>
      </c>
      <c r="AM15" s="15">
        <f t="shared" si="13"/>
        <v>0</v>
      </c>
      <c r="AN15" s="10" t="str">
        <f>IFERROR(VLOOKUP(A15,'12'!U:V,2,0),"0")</f>
        <v>0</v>
      </c>
      <c r="AO15" s="5" t="s">
        <v>168</v>
      </c>
      <c r="AP15" s="15">
        <f t="shared" si="14"/>
        <v>0</v>
      </c>
      <c r="AQ15" s="10" t="str">
        <f>IFERROR(VLOOKUP(A15,'13'!U:V,2,0),"0")</f>
        <v>0</v>
      </c>
      <c r="AR15" s="5" t="s">
        <v>168</v>
      </c>
      <c r="AS15" s="15">
        <f t="shared" si="15"/>
        <v>0</v>
      </c>
      <c r="AT15" s="10" t="str">
        <f>IFERROR(VLOOKUP(A15,'14'!U:V,2,0),"0")</f>
        <v>0</v>
      </c>
      <c r="AU15" s="5" t="s">
        <v>168</v>
      </c>
      <c r="AV15" s="15">
        <f t="shared" si="16"/>
        <v>0</v>
      </c>
      <c r="AW15" s="10" t="str">
        <f>IFERROR(VLOOKUP(A15,'15'!U:V,2,0),"0")</f>
        <v>0</v>
      </c>
      <c r="AX15" s="5" t="s">
        <v>168</v>
      </c>
      <c r="AY15" s="15">
        <f t="shared" si="17"/>
        <v>0</v>
      </c>
      <c r="AZ15" s="10" t="str">
        <f>IFERROR(VLOOKUP(A15,'16'!U:V,2,0),"0")</f>
        <v>0</v>
      </c>
      <c r="BA15" s="5" t="s">
        <v>168</v>
      </c>
      <c r="BB15" s="15">
        <f t="shared" si="18"/>
        <v>0</v>
      </c>
      <c r="BC15" s="10" t="str">
        <f>IFERROR(VLOOKUP(A15,'17'!U:V,2,0),"0")</f>
        <v>0</v>
      </c>
      <c r="BD15" s="5" t="s">
        <v>168</v>
      </c>
      <c r="BE15" s="15">
        <f t="shared" si="19"/>
        <v>0</v>
      </c>
      <c r="BF15" s="10" t="str">
        <f>IFERROR(VLOOKUP(A15,'18'!U:V,2,0),"0")</f>
        <v>0</v>
      </c>
      <c r="BG15" s="5" t="s">
        <v>168</v>
      </c>
      <c r="BH15" s="15">
        <f t="shared" si="23"/>
        <v>0</v>
      </c>
      <c r="BI15" s="10" t="str">
        <f>IFERROR(VLOOKUP(A15,'19'!U:V,2,0),"0")</f>
        <v>0</v>
      </c>
      <c r="BJ15" s="5" t="s">
        <v>168</v>
      </c>
      <c r="BK15" s="15">
        <f t="shared" si="24"/>
        <v>0</v>
      </c>
      <c r="BL15" s="10" t="str">
        <f>IFERROR(VLOOKUP(A15,'20'!U:V,2,0),"0")</f>
        <v>0</v>
      </c>
      <c r="BM15" s="5" t="s">
        <v>168</v>
      </c>
      <c r="BN15" s="15">
        <f t="shared" si="25"/>
        <v>0</v>
      </c>
      <c r="BO15" s="10" t="str">
        <f>IFERROR(VLOOKUP(A15,'21'!U:V,2,0),"0")</f>
        <v>0</v>
      </c>
      <c r="BP15" s="5" t="s">
        <v>168</v>
      </c>
      <c r="BQ15" s="15">
        <f t="shared" si="26"/>
        <v>0</v>
      </c>
      <c r="BR15" s="10" t="str">
        <f>IFERROR(VLOOKUP(A15,'22'!U:V,2,0),"0")</f>
        <v>0</v>
      </c>
      <c r="BS15" s="5" t="s">
        <v>168</v>
      </c>
      <c r="BT15" s="15">
        <f t="shared" si="27"/>
        <v>0</v>
      </c>
      <c r="BU15" s="10" t="str">
        <f>IFERROR(VLOOKUP(A15,'23'!U:V,2,0),"0")</f>
        <v>0</v>
      </c>
      <c r="BV15" s="5" t="s">
        <v>168</v>
      </c>
      <c r="BW15" s="15">
        <f t="shared" si="28"/>
        <v>0</v>
      </c>
      <c r="BX15" s="10" t="str">
        <f>IFERROR(VLOOKUP(A15,'24'!U:V,2,0),"0")</f>
        <v>0</v>
      </c>
      <c r="BY15" s="5" t="s">
        <v>168</v>
      </c>
      <c r="BZ15" s="15">
        <f t="shared" si="29"/>
        <v>0</v>
      </c>
      <c r="CA15" s="10" t="str">
        <f>IFERROR(VLOOKUP(A15,'25'!U:V,2,0),"0")</f>
        <v>0</v>
      </c>
      <c r="CB15" s="5" t="s">
        <v>168</v>
      </c>
      <c r="CC15" s="15">
        <f t="shared" si="30"/>
        <v>0</v>
      </c>
      <c r="CD15" s="10" t="str">
        <f>IFERROR(VLOOKUP(A15,'26'!U:V,2,0),"0")</f>
        <v>0</v>
      </c>
      <c r="CE15" s="5" t="s">
        <v>168</v>
      </c>
      <c r="CF15" s="15">
        <f t="shared" si="31"/>
        <v>0</v>
      </c>
      <c r="CG15" s="10" t="str">
        <f>IFERROR(VLOOKUP(A15,'27'!U:V,2,0),"0")</f>
        <v>0</v>
      </c>
      <c r="CH15" s="5" t="s">
        <v>168</v>
      </c>
      <c r="CI15" s="15">
        <f t="shared" si="32"/>
        <v>0</v>
      </c>
      <c r="CJ15" s="10" t="str">
        <f>IFERROR(VLOOKUP(A15,'28'!U:V,2,0),"0")</f>
        <v>0</v>
      </c>
      <c r="CK15" s="5" t="s">
        <v>168</v>
      </c>
      <c r="CL15" s="15">
        <f t="shared" si="33"/>
        <v>0</v>
      </c>
      <c r="CM15" s="10" t="str">
        <f>IFERROR(VLOOKUP(A15,'29'!U:V,2,0),"0")</f>
        <v>0</v>
      </c>
      <c r="CN15" s="5" t="s">
        <v>168</v>
      </c>
      <c r="CO15" s="15">
        <f t="shared" si="34"/>
        <v>0</v>
      </c>
      <c r="CP15" s="10" t="str">
        <f>IFERROR(VLOOKUP(A15,'30'!U:V,2,0),"0")</f>
        <v>0</v>
      </c>
      <c r="CQ15" s="5" t="s">
        <v>168</v>
      </c>
      <c r="CR15" s="15">
        <f t="shared" si="35"/>
        <v>0</v>
      </c>
      <c r="CS15" s="10" t="str">
        <f>IFERROR(VLOOKUP(A15,'31'!U:V,2,0),"0")</f>
        <v>0</v>
      </c>
      <c r="CT15" s="5" t="s">
        <v>168</v>
      </c>
      <c r="CU15" s="15">
        <f t="shared" si="36"/>
        <v>0</v>
      </c>
      <c r="CV15" s="10" t="str">
        <f>IFERROR(VLOOKUP(A15,'เซต1-31'!V:W,2,0),"0")</f>
        <v>0</v>
      </c>
      <c r="CW15" s="5" t="s">
        <v>168</v>
      </c>
      <c r="CX15" s="15">
        <f t="shared" si="20"/>
        <v>0</v>
      </c>
    </row>
    <row r="16" spans="1:102" x14ac:dyDescent="0.25">
      <c r="A16" s="6" t="s">
        <v>42</v>
      </c>
      <c r="B16" s="4" t="s">
        <v>43</v>
      </c>
      <c r="C16" s="13">
        <v>11.38</v>
      </c>
      <c r="D16" s="19">
        <f t="shared" si="21"/>
        <v>1044</v>
      </c>
      <c r="E16" s="5" t="s">
        <v>168</v>
      </c>
      <c r="F16" s="13">
        <f t="shared" si="22"/>
        <v>11880.720000000001</v>
      </c>
      <c r="G16" s="10">
        <f>IFERROR(VLOOKUP(A16,'1'!U:V,2,0),"0")</f>
        <v>27</v>
      </c>
      <c r="H16" s="5" t="s">
        <v>168</v>
      </c>
      <c r="I16" s="15">
        <f t="shared" si="3"/>
        <v>307.26000000000005</v>
      </c>
      <c r="J16" s="10">
        <f>IFERROR(VLOOKUP(A16,'2'!U:V,2,0),"0")</f>
        <v>3</v>
      </c>
      <c r="K16" s="5" t="s">
        <v>168</v>
      </c>
      <c r="L16" s="15">
        <f t="shared" si="4"/>
        <v>34.14</v>
      </c>
      <c r="M16" s="10">
        <f>IFERROR(VLOOKUP(A16,'3'!U:V,2,0),"0")</f>
        <v>12</v>
      </c>
      <c r="N16" s="5" t="s">
        <v>168</v>
      </c>
      <c r="O16" s="15">
        <f t="shared" si="5"/>
        <v>136.56</v>
      </c>
      <c r="P16" s="10">
        <f>IFERROR(VLOOKUP(A16,'4'!U:V,2,0),"0")</f>
        <v>39</v>
      </c>
      <c r="Q16" s="5" t="s">
        <v>168</v>
      </c>
      <c r="R16" s="15">
        <f t="shared" si="6"/>
        <v>443.82000000000005</v>
      </c>
      <c r="S16" s="10">
        <f>IFERROR(VLOOKUP(A16,'5'!U:V,2,0),"0")</f>
        <v>79</v>
      </c>
      <c r="T16" s="5" t="s">
        <v>168</v>
      </c>
      <c r="U16" s="15">
        <f t="shared" si="7"/>
        <v>899.0200000000001</v>
      </c>
      <c r="V16" s="10">
        <f>IFERROR(VLOOKUP(A16,'6'!U:V,2,0),"0")</f>
        <v>54</v>
      </c>
      <c r="W16" s="5" t="s">
        <v>168</v>
      </c>
      <c r="X16" s="15">
        <f t="shared" si="8"/>
        <v>614.5200000000001</v>
      </c>
      <c r="Y16" s="10">
        <f>IFERROR(VLOOKUP(A16,'7'!U:V,2,0),"0")</f>
        <v>66</v>
      </c>
      <c r="Z16" s="5" t="s">
        <v>168</v>
      </c>
      <c r="AA16" s="15">
        <f t="shared" si="9"/>
        <v>751.08</v>
      </c>
      <c r="AB16" s="10">
        <f>IFERROR(VLOOKUP(A16,'8'!U:V,2,0),"0")</f>
        <v>18</v>
      </c>
      <c r="AC16" s="5" t="s">
        <v>168</v>
      </c>
      <c r="AD16" s="15">
        <f t="shared" si="10"/>
        <v>204.84</v>
      </c>
      <c r="AE16" s="10">
        <f>IFERROR(VLOOKUP(A16,'9'!U:V,2,0),"0")</f>
        <v>3</v>
      </c>
      <c r="AF16" s="5" t="s">
        <v>168</v>
      </c>
      <c r="AG16" s="15">
        <f t="shared" si="11"/>
        <v>34.14</v>
      </c>
      <c r="AH16" s="10">
        <f>IFERROR(VLOOKUP(A16,'10'!U:V,2,0),"0")</f>
        <v>32</v>
      </c>
      <c r="AI16" s="5" t="s">
        <v>168</v>
      </c>
      <c r="AJ16" s="15">
        <f t="shared" si="12"/>
        <v>364.16</v>
      </c>
      <c r="AK16" s="10">
        <f>IFERROR(VLOOKUP(A16,'11'!U:V,2,0),"0")</f>
        <v>25</v>
      </c>
      <c r="AL16" s="5" t="s">
        <v>168</v>
      </c>
      <c r="AM16" s="15">
        <f t="shared" si="13"/>
        <v>284.5</v>
      </c>
      <c r="AN16" s="10">
        <f>IFERROR(VLOOKUP(A16,'12'!U:V,2,0),"0")</f>
        <v>30</v>
      </c>
      <c r="AO16" s="5" t="s">
        <v>168</v>
      </c>
      <c r="AP16" s="15">
        <f t="shared" si="14"/>
        <v>341.40000000000003</v>
      </c>
      <c r="AQ16" s="10">
        <f>IFERROR(VLOOKUP(A16,'13'!U:V,2,0),"0")</f>
        <v>24</v>
      </c>
      <c r="AR16" s="5" t="s">
        <v>168</v>
      </c>
      <c r="AS16" s="15">
        <f t="shared" si="15"/>
        <v>273.12</v>
      </c>
      <c r="AT16" s="10">
        <f>IFERROR(VLOOKUP(A16,'14'!U:V,2,0),"0")</f>
        <v>18</v>
      </c>
      <c r="AU16" s="5" t="s">
        <v>168</v>
      </c>
      <c r="AV16" s="15">
        <f t="shared" si="16"/>
        <v>204.84</v>
      </c>
      <c r="AW16" s="10">
        <f>IFERROR(VLOOKUP(A16,'15'!U:V,2,0),"0")</f>
        <v>21</v>
      </c>
      <c r="AX16" s="5" t="s">
        <v>168</v>
      </c>
      <c r="AY16" s="15">
        <f t="shared" si="17"/>
        <v>238.98000000000002</v>
      </c>
      <c r="AZ16" s="10">
        <f>IFERROR(VLOOKUP(A16,'16'!U:V,2,0),"0")</f>
        <v>66</v>
      </c>
      <c r="BA16" s="5" t="s">
        <v>168</v>
      </c>
      <c r="BB16" s="15">
        <f t="shared" si="18"/>
        <v>751.08</v>
      </c>
      <c r="BC16" s="10">
        <f>IFERROR(VLOOKUP(A16,'17'!U:V,2,0),"0")</f>
        <v>45</v>
      </c>
      <c r="BD16" s="5" t="s">
        <v>168</v>
      </c>
      <c r="BE16" s="15">
        <f t="shared" si="19"/>
        <v>512.1</v>
      </c>
      <c r="BF16" s="10">
        <f>IFERROR(VLOOKUP(A16,'18'!U:V,2,0),"0")</f>
        <v>18</v>
      </c>
      <c r="BG16" s="5" t="s">
        <v>168</v>
      </c>
      <c r="BH16" s="15">
        <f t="shared" si="23"/>
        <v>204.84</v>
      </c>
      <c r="BI16" s="10">
        <f>IFERROR(VLOOKUP(A16,'19'!U:V,2,0),"0")</f>
        <v>9</v>
      </c>
      <c r="BJ16" s="5" t="s">
        <v>168</v>
      </c>
      <c r="BK16" s="15">
        <f t="shared" si="24"/>
        <v>102.42</v>
      </c>
      <c r="BL16" s="10">
        <f>IFERROR(VLOOKUP(A16,'20'!U:V,2,0),"0")</f>
        <v>42</v>
      </c>
      <c r="BM16" s="5" t="s">
        <v>168</v>
      </c>
      <c r="BN16" s="15">
        <f t="shared" si="25"/>
        <v>477.96000000000004</v>
      </c>
      <c r="BO16" s="10">
        <f>IFERROR(VLOOKUP(A16,'21'!U:V,2,0),"0")</f>
        <v>33</v>
      </c>
      <c r="BP16" s="5" t="s">
        <v>168</v>
      </c>
      <c r="BQ16" s="15">
        <f t="shared" si="26"/>
        <v>375.54</v>
      </c>
      <c r="BR16" s="10">
        <f>IFERROR(VLOOKUP(A16,'22'!U:V,2,0),"0")</f>
        <v>42</v>
      </c>
      <c r="BS16" s="5" t="s">
        <v>168</v>
      </c>
      <c r="BT16" s="15">
        <f t="shared" si="27"/>
        <v>477.96000000000004</v>
      </c>
      <c r="BU16" s="10">
        <f>IFERROR(VLOOKUP(A16,'23'!U:V,2,0),"0")</f>
        <v>61</v>
      </c>
      <c r="BV16" s="5" t="s">
        <v>168</v>
      </c>
      <c r="BW16" s="15">
        <f t="shared" si="28"/>
        <v>694.18000000000006</v>
      </c>
      <c r="BX16" s="10">
        <f>IFERROR(VLOOKUP(A16,'24'!U:V,2,0),"0")</f>
        <v>21</v>
      </c>
      <c r="BY16" s="5" t="s">
        <v>168</v>
      </c>
      <c r="BZ16" s="15">
        <f t="shared" si="29"/>
        <v>238.98000000000002</v>
      </c>
      <c r="CA16" s="10">
        <f>IFERROR(VLOOKUP(A16,'25'!U:V,2,0),"0")</f>
        <v>25</v>
      </c>
      <c r="CB16" s="5" t="s">
        <v>168</v>
      </c>
      <c r="CC16" s="15">
        <f t="shared" si="30"/>
        <v>284.5</v>
      </c>
      <c r="CD16" s="10">
        <f>IFERROR(VLOOKUP(A16,'26'!U:V,2,0),"0")</f>
        <v>36</v>
      </c>
      <c r="CE16" s="5" t="s">
        <v>168</v>
      </c>
      <c r="CF16" s="15">
        <f t="shared" si="31"/>
        <v>409.68</v>
      </c>
      <c r="CG16" s="10">
        <f>IFERROR(VLOOKUP(A16,'27'!U:V,2,0),"0")</f>
        <v>52</v>
      </c>
      <c r="CH16" s="5" t="s">
        <v>168</v>
      </c>
      <c r="CI16" s="15">
        <f t="shared" si="32"/>
        <v>591.76</v>
      </c>
      <c r="CJ16" s="10">
        <f>IFERROR(VLOOKUP(A16,'28'!U:V,2,0),"0")</f>
        <v>39</v>
      </c>
      <c r="CK16" s="5" t="s">
        <v>168</v>
      </c>
      <c r="CL16" s="15">
        <f t="shared" si="33"/>
        <v>443.82000000000005</v>
      </c>
      <c r="CM16" s="10">
        <f>IFERROR(VLOOKUP(A16,'29'!U:V,2,0),"0")</f>
        <v>24</v>
      </c>
      <c r="CN16" s="5" t="s">
        <v>168</v>
      </c>
      <c r="CO16" s="15">
        <f t="shared" si="34"/>
        <v>273.12</v>
      </c>
      <c r="CP16" s="10">
        <f>IFERROR(VLOOKUP(A16,'30'!U:V,2,0),"0")</f>
        <v>29</v>
      </c>
      <c r="CQ16" s="5" t="s">
        <v>168</v>
      </c>
      <c r="CR16" s="15">
        <f t="shared" si="35"/>
        <v>330.02000000000004</v>
      </c>
      <c r="CS16" s="10">
        <f>IFERROR(VLOOKUP(A16,'31'!U:V,2,0),"0")</f>
        <v>51</v>
      </c>
      <c r="CT16" s="5" t="s">
        <v>168</v>
      </c>
      <c r="CU16" s="15">
        <f t="shared" si="36"/>
        <v>580.38</v>
      </c>
      <c r="CV16" s="10" t="str">
        <f>IFERROR(VLOOKUP(A16,'เซต1-31'!V:W,2,0),"0")</f>
        <v>0</v>
      </c>
      <c r="CW16" s="5" t="s">
        <v>168</v>
      </c>
      <c r="CX16" s="15">
        <f t="shared" si="20"/>
        <v>0</v>
      </c>
    </row>
    <row r="17" spans="1:102" x14ac:dyDescent="0.25">
      <c r="A17" s="6" t="s">
        <v>139</v>
      </c>
      <c r="B17" s="4" t="s">
        <v>112</v>
      </c>
      <c r="C17" s="13">
        <v>24.8</v>
      </c>
      <c r="D17" s="19">
        <f t="shared" si="21"/>
        <v>297</v>
      </c>
      <c r="E17" s="5" t="s">
        <v>168</v>
      </c>
      <c r="F17" s="13">
        <f t="shared" si="22"/>
        <v>7365.6</v>
      </c>
      <c r="G17" s="10">
        <f>IFERROR(VLOOKUP(A17,'1'!U:V,2,0),"0")</f>
        <v>5</v>
      </c>
      <c r="H17" s="5" t="s">
        <v>168</v>
      </c>
      <c r="I17" s="15">
        <f t="shared" si="3"/>
        <v>124</v>
      </c>
      <c r="J17" s="10">
        <f>IFERROR(VLOOKUP(A17,'2'!U:V,2,0),"0")</f>
        <v>11</v>
      </c>
      <c r="K17" s="5" t="s">
        <v>168</v>
      </c>
      <c r="L17" s="15">
        <f t="shared" si="4"/>
        <v>272.8</v>
      </c>
      <c r="M17" s="10">
        <f>IFERROR(VLOOKUP(A17,'3'!U:V,2,0),"0")</f>
        <v>4</v>
      </c>
      <c r="N17" s="5" t="s">
        <v>168</v>
      </c>
      <c r="O17" s="15">
        <f t="shared" si="5"/>
        <v>99.2</v>
      </c>
      <c r="P17" s="10">
        <f>IFERROR(VLOOKUP(A17,'4'!U:V,2,0),"0")</f>
        <v>10</v>
      </c>
      <c r="Q17" s="5" t="s">
        <v>168</v>
      </c>
      <c r="R17" s="15">
        <f t="shared" si="6"/>
        <v>248</v>
      </c>
      <c r="S17" s="10">
        <f>IFERROR(VLOOKUP(A17,'5'!U:V,2,0),"0")</f>
        <v>13</v>
      </c>
      <c r="T17" s="5" t="s">
        <v>168</v>
      </c>
      <c r="U17" s="15">
        <f t="shared" si="7"/>
        <v>322.40000000000003</v>
      </c>
      <c r="V17" s="10">
        <f>IFERROR(VLOOKUP(A17,'6'!U:V,2,0),"0")</f>
        <v>16</v>
      </c>
      <c r="W17" s="5" t="s">
        <v>168</v>
      </c>
      <c r="X17" s="15">
        <f t="shared" si="8"/>
        <v>396.8</v>
      </c>
      <c r="Y17" s="10">
        <f>IFERROR(VLOOKUP(A17,'7'!U:V,2,0),"0")</f>
        <v>12</v>
      </c>
      <c r="Z17" s="5" t="s">
        <v>168</v>
      </c>
      <c r="AA17" s="15">
        <f t="shared" si="9"/>
        <v>297.60000000000002</v>
      </c>
      <c r="AB17" s="10">
        <f>IFERROR(VLOOKUP(A17,'8'!U:V,2,0),"0")</f>
        <v>17</v>
      </c>
      <c r="AC17" s="5" t="s">
        <v>168</v>
      </c>
      <c r="AD17" s="15">
        <f t="shared" si="10"/>
        <v>421.6</v>
      </c>
      <c r="AE17" s="10">
        <f>IFERROR(VLOOKUP(A17,'9'!U:V,2,0),"0")</f>
        <v>16</v>
      </c>
      <c r="AF17" s="5" t="s">
        <v>168</v>
      </c>
      <c r="AG17" s="15">
        <f t="shared" si="11"/>
        <v>396.8</v>
      </c>
      <c r="AH17" s="10">
        <f>IFERROR(VLOOKUP(A17,'10'!U:V,2,0),"0")</f>
        <v>15</v>
      </c>
      <c r="AI17" s="5" t="s">
        <v>168</v>
      </c>
      <c r="AJ17" s="15">
        <f t="shared" si="12"/>
        <v>372</v>
      </c>
      <c r="AK17" s="10">
        <f>IFERROR(VLOOKUP(A17,'11'!U:V,2,0),"0")</f>
        <v>7</v>
      </c>
      <c r="AL17" s="5" t="s">
        <v>168</v>
      </c>
      <c r="AM17" s="15">
        <f t="shared" si="13"/>
        <v>173.6</v>
      </c>
      <c r="AN17" s="10">
        <f>IFERROR(VLOOKUP(A17,'12'!U:V,2,0),"0")</f>
        <v>5</v>
      </c>
      <c r="AO17" s="5" t="s">
        <v>168</v>
      </c>
      <c r="AP17" s="15">
        <f t="shared" si="14"/>
        <v>124</v>
      </c>
      <c r="AQ17" s="10">
        <f>IFERROR(VLOOKUP(A17,'13'!U:V,2,0),"0")</f>
        <v>11</v>
      </c>
      <c r="AR17" s="5" t="s">
        <v>168</v>
      </c>
      <c r="AS17" s="15">
        <f t="shared" si="15"/>
        <v>272.8</v>
      </c>
      <c r="AT17" s="10">
        <f>IFERROR(VLOOKUP(A17,'14'!U:V,2,0),"0")</f>
        <v>10</v>
      </c>
      <c r="AU17" s="5" t="s">
        <v>168</v>
      </c>
      <c r="AV17" s="15">
        <f t="shared" si="16"/>
        <v>248</v>
      </c>
      <c r="AW17" s="10">
        <f>IFERROR(VLOOKUP(A17,'15'!U:V,2,0),"0")</f>
        <v>1</v>
      </c>
      <c r="AX17" s="5" t="s">
        <v>168</v>
      </c>
      <c r="AY17" s="15">
        <f t="shared" si="17"/>
        <v>24.8</v>
      </c>
      <c r="AZ17" s="10">
        <f>IFERROR(VLOOKUP(A17,'16'!U:V,2,0),"0")</f>
        <v>4</v>
      </c>
      <c r="BA17" s="5" t="s">
        <v>168</v>
      </c>
      <c r="BB17" s="15">
        <f t="shared" si="18"/>
        <v>99.2</v>
      </c>
      <c r="BC17" s="10">
        <f>IFERROR(VLOOKUP(A17,'17'!U:V,2,0),"0")</f>
        <v>10</v>
      </c>
      <c r="BD17" s="5" t="s">
        <v>168</v>
      </c>
      <c r="BE17" s="15">
        <f t="shared" si="19"/>
        <v>248</v>
      </c>
      <c r="BF17" s="10">
        <f>IFERROR(VLOOKUP(A17,'18'!U:V,2,0),"0")</f>
        <v>16</v>
      </c>
      <c r="BG17" s="5" t="s">
        <v>168</v>
      </c>
      <c r="BH17" s="15">
        <f t="shared" si="23"/>
        <v>396.8</v>
      </c>
      <c r="BI17" s="10">
        <f>IFERROR(VLOOKUP(A17,'19'!U:V,2,0),"0")</f>
        <v>2</v>
      </c>
      <c r="BJ17" s="5" t="s">
        <v>168</v>
      </c>
      <c r="BK17" s="15">
        <f t="shared" si="24"/>
        <v>49.6</v>
      </c>
      <c r="BL17" s="10">
        <f>IFERROR(VLOOKUP(A17,'20'!U:V,2,0),"0")</f>
        <v>7</v>
      </c>
      <c r="BM17" s="5" t="s">
        <v>168</v>
      </c>
      <c r="BN17" s="15">
        <f t="shared" si="25"/>
        <v>173.6</v>
      </c>
      <c r="BO17" s="10">
        <f>IFERROR(VLOOKUP(A17,'21'!U:V,2,0),"0")</f>
        <v>11</v>
      </c>
      <c r="BP17" s="5" t="s">
        <v>168</v>
      </c>
      <c r="BQ17" s="15">
        <f t="shared" si="26"/>
        <v>272.8</v>
      </c>
      <c r="BR17" s="10">
        <f>IFERROR(VLOOKUP(A17,'22'!U:V,2,0),"0")</f>
        <v>10</v>
      </c>
      <c r="BS17" s="5" t="s">
        <v>168</v>
      </c>
      <c r="BT17" s="15">
        <f t="shared" si="27"/>
        <v>248</v>
      </c>
      <c r="BU17" s="10">
        <f>IFERROR(VLOOKUP(A17,'23'!U:V,2,0),"0")</f>
        <v>9</v>
      </c>
      <c r="BV17" s="5" t="s">
        <v>168</v>
      </c>
      <c r="BW17" s="15">
        <f t="shared" si="28"/>
        <v>223.20000000000002</v>
      </c>
      <c r="BX17" s="10">
        <f>IFERROR(VLOOKUP(A17,'24'!U:V,2,0),"0")</f>
        <v>2</v>
      </c>
      <c r="BY17" s="5" t="s">
        <v>168</v>
      </c>
      <c r="BZ17" s="15">
        <f t="shared" si="29"/>
        <v>49.6</v>
      </c>
      <c r="CA17" s="10">
        <f>IFERROR(VLOOKUP(A17,'25'!U:V,2,0),"0")</f>
        <v>8</v>
      </c>
      <c r="CB17" s="5" t="s">
        <v>168</v>
      </c>
      <c r="CC17" s="15">
        <f t="shared" si="30"/>
        <v>198.4</v>
      </c>
      <c r="CD17" s="10">
        <f>IFERROR(VLOOKUP(A17,'26'!U:V,2,0),"0")</f>
        <v>18</v>
      </c>
      <c r="CE17" s="5" t="s">
        <v>168</v>
      </c>
      <c r="CF17" s="15">
        <f t="shared" si="31"/>
        <v>446.40000000000003</v>
      </c>
      <c r="CG17" s="10">
        <f>IFERROR(VLOOKUP(A17,'27'!U:V,2,0),"0")</f>
        <v>9</v>
      </c>
      <c r="CH17" s="5" t="s">
        <v>168</v>
      </c>
      <c r="CI17" s="15">
        <f t="shared" si="32"/>
        <v>223.20000000000002</v>
      </c>
      <c r="CJ17" s="10">
        <f>IFERROR(VLOOKUP(A17,'28'!U:V,2,0),"0")</f>
        <v>7</v>
      </c>
      <c r="CK17" s="5" t="s">
        <v>168</v>
      </c>
      <c r="CL17" s="15">
        <f t="shared" si="33"/>
        <v>173.6</v>
      </c>
      <c r="CM17" s="10">
        <f>IFERROR(VLOOKUP(A17,'29'!U:V,2,0),"0")</f>
        <v>8</v>
      </c>
      <c r="CN17" s="5" t="s">
        <v>168</v>
      </c>
      <c r="CO17" s="15">
        <f t="shared" si="34"/>
        <v>198.4</v>
      </c>
      <c r="CP17" s="10">
        <f>IFERROR(VLOOKUP(A17,'30'!U:V,2,0),"0")</f>
        <v>10</v>
      </c>
      <c r="CQ17" s="5" t="s">
        <v>168</v>
      </c>
      <c r="CR17" s="15">
        <f t="shared" si="35"/>
        <v>248</v>
      </c>
      <c r="CS17" s="10">
        <f>IFERROR(VLOOKUP(A17,'31'!U:V,2,0),"0")</f>
        <v>13</v>
      </c>
      <c r="CT17" s="5" t="s">
        <v>168</v>
      </c>
      <c r="CU17" s="15">
        <f t="shared" si="36"/>
        <v>322.40000000000003</v>
      </c>
      <c r="CV17" s="10" t="str">
        <f>IFERROR(VLOOKUP(A17,'เซต1-31'!V:W,2,0),"0")</f>
        <v>0</v>
      </c>
      <c r="CW17" s="5" t="s">
        <v>168</v>
      </c>
      <c r="CX17" s="15">
        <f t="shared" si="20"/>
        <v>0</v>
      </c>
    </row>
    <row r="18" spans="1:102" x14ac:dyDescent="0.25">
      <c r="A18" s="6" t="s">
        <v>111</v>
      </c>
      <c r="B18" s="4" t="s">
        <v>156</v>
      </c>
      <c r="C18" s="13">
        <v>24.8</v>
      </c>
      <c r="D18" s="19">
        <f t="shared" si="21"/>
        <v>0</v>
      </c>
      <c r="E18" s="5" t="s">
        <v>168</v>
      </c>
      <c r="F18" s="13">
        <f t="shared" si="22"/>
        <v>0</v>
      </c>
      <c r="G18" s="10" t="str">
        <f>IFERROR(VLOOKUP(A18,'1'!U:V,2,0),"0")</f>
        <v>0</v>
      </c>
      <c r="H18" s="5" t="s">
        <v>168</v>
      </c>
      <c r="I18" s="15">
        <f t="shared" si="3"/>
        <v>0</v>
      </c>
      <c r="J18" s="10" t="str">
        <f>IFERROR(VLOOKUP(A18,'2'!U:V,2,0),"0")</f>
        <v>0</v>
      </c>
      <c r="K18" s="5" t="s">
        <v>168</v>
      </c>
      <c r="L18" s="15">
        <f t="shared" si="4"/>
        <v>0</v>
      </c>
      <c r="M18" s="10" t="str">
        <f>IFERROR(VLOOKUP(A18,'3'!U:V,2,0),"0")</f>
        <v>0</v>
      </c>
      <c r="N18" s="5" t="s">
        <v>168</v>
      </c>
      <c r="O18" s="15">
        <f t="shared" si="5"/>
        <v>0</v>
      </c>
      <c r="P18" s="10" t="str">
        <f>IFERROR(VLOOKUP(A18,'4'!U:V,2,0),"0")</f>
        <v>0</v>
      </c>
      <c r="Q18" s="5" t="s">
        <v>168</v>
      </c>
      <c r="R18" s="15">
        <f t="shared" si="6"/>
        <v>0</v>
      </c>
      <c r="S18" s="10" t="str">
        <f>IFERROR(VLOOKUP(A18,'5'!U:V,2,0),"0")</f>
        <v>0</v>
      </c>
      <c r="T18" s="5" t="s">
        <v>168</v>
      </c>
      <c r="U18" s="15">
        <f t="shared" si="7"/>
        <v>0</v>
      </c>
      <c r="V18" s="10" t="str">
        <f>IFERROR(VLOOKUP(A18,'6'!U:V,2,0),"0")</f>
        <v>0</v>
      </c>
      <c r="W18" s="5" t="s">
        <v>168</v>
      </c>
      <c r="X18" s="15">
        <f t="shared" si="8"/>
        <v>0</v>
      </c>
      <c r="Y18" s="10" t="str">
        <f>IFERROR(VLOOKUP(A18,'7'!U:V,2,0),"0")</f>
        <v>0</v>
      </c>
      <c r="Z18" s="5" t="s">
        <v>168</v>
      </c>
      <c r="AA18" s="15">
        <f t="shared" si="9"/>
        <v>0</v>
      </c>
      <c r="AB18" s="10" t="str">
        <f>IFERROR(VLOOKUP(A18,'8'!U:V,2,0),"0")</f>
        <v>0</v>
      </c>
      <c r="AC18" s="5" t="s">
        <v>168</v>
      </c>
      <c r="AD18" s="15">
        <f t="shared" si="10"/>
        <v>0</v>
      </c>
      <c r="AE18" s="10" t="str">
        <f>IFERROR(VLOOKUP(A18,'9'!U:V,2,0),"0")</f>
        <v>0</v>
      </c>
      <c r="AF18" s="5" t="s">
        <v>168</v>
      </c>
      <c r="AG18" s="15">
        <f t="shared" si="11"/>
        <v>0</v>
      </c>
      <c r="AH18" s="10" t="str">
        <f>IFERROR(VLOOKUP(A18,'10'!U:V,2,0),"0")</f>
        <v>0</v>
      </c>
      <c r="AI18" s="5" t="s">
        <v>168</v>
      </c>
      <c r="AJ18" s="15">
        <f t="shared" si="12"/>
        <v>0</v>
      </c>
      <c r="AK18" s="10" t="str">
        <f>IFERROR(VLOOKUP(A18,'11'!U:V,2,0),"0")</f>
        <v>0</v>
      </c>
      <c r="AL18" s="5" t="s">
        <v>168</v>
      </c>
      <c r="AM18" s="15">
        <f t="shared" si="13"/>
        <v>0</v>
      </c>
      <c r="AN18" s="10" t="str">
        <f>IFERROR(VLOOKUP(A18,'12'!U:V,2,0),"0")</f>
        <v>0</v>
      </c>
      <c r="AO18" s="5" t="s">
        <v>168</v>
      </c>
      <c r="AP18" s="15">
        <f t="shared" si="14"/>
        <v>0</v>
      </c>
      <c r="AQ18" s="10" t="str">
        <f>IFERROR(VLOOKUP(A18,'13'!U:V,2,0),"0")</f>
        <v>0</v>
      </c>
      <c r="AR18" s="5" t="s">
        <v>168</v>
      </c>
      <c r="AS18" s="15">
        <f t="shared" si="15"/>
        <v>0</v>
      </c>
      <c r="AT18" s="10" t="str">
        <f>IFERROR(VLOOKUP(A18,'14'!U:V,2,0),"0")</f>
        <v>0</v>
      </c>
      <c r="AU18" s="5" t="s">
        <v>168</v>
      </c>
      <c r="AV18" s="15">
        <f t="shared" si="16"/>
        <v>0</v>
      </c>
      <c r="AW18" s="10" t="str">
        <f>IFERROR(VLOOKUP(A18,'15'!U:V,2,0),"0")</f>
        <v>0</v>
      </c>
      <c r="AX18" s="5" t="s">
        <v>168</v>
      </c>
      <c r="AY18" s="15">
        <f t="shared" si="17"/>
        <v>0</v>
      </c>
      <c r="AZ18" s="10" t="str">
        <f>IFERROR(VLOOKUP(A18,'16'!U:V,2,0),"0")</f>
        <v>0</v>
      </c>
      <c r="BA18" s="5" t="s">
        <v>168</v>
      </c>
      <c r="BB18" s="15">
        <f t="shared" si="18"/>
        <v>0</v>
      </c>
      <c r="BC18" s="10" t="str">
        <f>IFERROR(VLOOKUP(A18,'17'!U:V,2,0),"0")</f>
        <v>0</v>
      </c>
      <c r="BD18" s="5" t="s">
        <v>168</v>
      </c>
      <c r="BE18" s="15">
        <f t="shared" si="19"/>
        <v>0</v>
      </c>
      <c r="BF18" s="10" t="str">
        <f>IFERROR(VLOOKUP(A18,'18'!U:V,2,0),"0")</f>
        <v>0</v>
      </c>
      <c r="BG18" s="5" t="s">
        <v>168</v>
      </c>
      <c r="BH18" s="15">
        <f t="shared" si="23"/>
        <v>0</v>
      </c>
      <c r="BI18" s="10" t="str">
        <f>IFERROR(VLOOKUP(A18,'19'!U:V,2,0),"0")</f>
        <v>0</v>
      </c>
      <c r="BJ18" s="5" t="s">
        <v>168</v>
      </c>
      <c r="BK18" s="15">
        <f t="shared" si="24"/>
        <v>0</v>
      </c>
      <c r="BL18" s="10" t="str">
        <f>IFERROR(VLOOKUP(A18,'20'!U:V,2,0),"0")</f>
        <v>0</v>
      </c>
      <c r="BM18" s="5" t="s">
        <v>168</v>
      </c>
      <c r="BN18" s="15">
        <f t="shared" si="25"/>
        <v>0</v>
      </c>
      <c r="BO18" s="10" t="str">
        <f>IFERROR(VLOOKUP(A18,'21'!U:V,2,0),"0")</f>
        <v>0</v>
      </c>
      <c r="BP18" s="5" t="s">
        <v>168</v>
      </c>
      <c r="BQ18" s="15">
        <f t="shared" si="26"/>
        <v>0</v>
      </c>
      <c r="BR18" s="10" t="str">
        <f>IFERROR(VLOOKUP(A18,'22'!U:V,2,0),"0")</f>
        <v>0</v>
      </c>
      <c r="BS18" s="5" t="s">
        <v>168</v>
      </c>
      <c r="BT18" s="15">
        <f t="shared" si="27"/>
        <v>0</v>
      </c>
      <c r="BU18" s="10" t="str">
        <f>IFERROR(VLOOKUP(A18,'23'!U:V,2,0),"0")</f>
        <v>0</v>
      </c>
      <c r="BV18" s="5" t="s">
        <v>168</v>
      </c>
      <c r="BW18" s="15">
        <f t="shared" si="28"/>
        <v>0</v>
      </c>
      <c r="BX18" s="10" t="str">
        <f>IFERROR(VLOOKUP(A18,'24'!U:V,2,0),"0")</f>
        <v>0</v>
      </c>
      <c r="BY18" s="5" t="s">
        <v>168</v>
      </c>
      <c r="BZ18" s="15">
        <f t="shared" si="29"/>
        <v>0</v>
      </c>
      <c r="CA18" s="10" t="str">
        <f>IFERROR(VLOOKUP(A18,'25'!U:V,2,0),"0")</f>
        <v>0</v>
      </c>
      <c r="CB18" s="5" t="s">
        <v>168</v>
      </c>
      <c r="CC18" s="15">
        <f t="shared" si="30"/>
        <v>0</v>
      </c>
      <c r="CD18" s="10" t="str">
        <f>IFERROR(VLOOKUP(A18,'26'!U:V,2,0),"0")</f>
        <v>0</v>
      </c>
      <c r="CE18" s="5" t="s">
        <v>168</v>
      </c>
      <c r="CF18" s="15">
        <f t="shared" si="31"/>
        <v>0</v>
      </c>
      <c r="CG18" s="10" t="str">
        <f>IFERROR(VLOOKUP(A18,'27'!U:V,2,0),"0")</f>
        <v>0</v>
      </c>
      <c r="CH18" s="5" t="s">
        <v>168</v>
      </c>
      <c r="CI18" s="15">
        <f t="shared" si="32"/>
        <v>0</v>
      </c>
      <c r="CJ18" s="10" t="str">
        <f>IFERROR(VLOOKUP(A18,'28'!U:V,2,0),"0")</f>
        <v>0</v>
      </c>
      <c r="CK18" s="5" t="s">
        <v>168</v>
      </c>
      <c r="CL18" s="15">
        <f t="shared" si="33"/>
        <v>0</v>
      </c>
      <c r="CM18" s="10" t="str">
        <f>IFERROR(VLOOKUP(A18,'29'!U:V,2,0),"0")</f>
        <v>0</v>
      </c>
      <c r="CN18" s="5" t="s">
        <v>168</v>
      </c>
      <c r="CO18" s="15">
        <f t="shared" si="34"/>
        <v>0</v>
      </c>
      <c r="CP18" s="10" t="str">
        <f>IFERROR(VLOOKUP(A18,'30'!U:V,2,0),"0")</f>
        <v>0</v>
      </c>
      <c r="CQ18" s="5" t="s">
        <v>168</v>
      </c>
      <c r="CR18" s="15">
        <f t="shared" si="35"/>
        <v>0</v>
      </c>
      <c r="CS18" s="10" t="str">
        <f>IFERROR(VLOOKUP(A18,'31'!U:V,2,0),"0")</f>
        <v>0</v>
      </c>
      <c r="CT18" s="5" t="s">
        <v>168</v>
      </c>
      <c r="CU18" s="15">
        <f t="shared" si="36"/>
        <v>0</v>
      </c>
      <c r="CV18" s="10" t="str">
        <f>IFERROR(VLOOKUP(A18,'เซต1-31'!V:W,2,0),"0")</f>
        <v>0</v>
      </c>
      <c r="CW18" s="5" t="s">
        <v>168</v>
      </c>
      <c r="CX18" s="15">
        <f t="shared" si="20"/>
        <v>0</v>
      </c>
    </row>
    <row r="19" spans="1:102" x14ac:dyDescent="0.25">
      <c r="A19" s="6" t="s">
        <v>198</v>
      </c>
      <c r="B19" s="4" t="s">
        <v>199</v>
      </c>
      <c r="C19" s="13">
        <v>11.38</v>
      </c>
      <c r="D19" s="19">
        <f t="shared" si="21"/>
        <v>0</v>
      </c>
      <c r="E19" s="5" t="s">
        <v>168</v>
      </c>
      <c r="F19" s="13">
        <f t="shared" si="22"/>
        <v>0</v>
      </c>
      <c r="G19" s="10" t="str">
        <f>IFERROR(VLOOKUP(A19,'1'!U:V,2,0),"0")</f>
        <v>0</v>
      </c>
      <c r="H19" s="5" t="s">
        <v>168</v>
      </c>
      <c r="I19" s="15">
        <f t="shared" si="3"/>
        <v>0</v>
      </c>
      <c r="J19" s="10" t="str">
        <f>IFERROR(VLOOKUP(A19,'2'!U:V,2,0),"0")</f>
        <v>0</v>
      </c>
      <c r="K19" s="5" t="s">
        <v>168</v>
      </c>
      <c r="L19" s="15">
        <f t="shared" si="4"/>
        <v>0</v>
      </c>
      <c r="M19" s="10" t="str">
        <f>IFERROR(VLOOKUP(A19,'3'!U:V,2,0),"0")</f>
        <v>0</v>
      </c>
      <c r="N19" s="5" t="s">
        <v>168</v>
      </c>
      <c r="O19" s="15">
        <f t="shared" si="5"/>
        <v>0</v>
      </c>
      <c r="P19" s="10" t="str">
        <f>IFERROR(VLOOKUP(A19,'4'!U:V,2,0),"0")</f>
        <v>0</v>
      </c>
      <c r="Q19" s="5" t="s">
        <v>168</v>
      </c>
      <c r="R19" s="15">
        <f t="shared" si="6"/>
        <v>0</v>
      </c>
      <c r="S19" s="10" t="str">
        <f>IFERROR(VLOOKUP(A19,'5'!U:V,2,0),"0")</f>
        <v>0</v>
      </c>
      <c r="T19" s="5" t="s">
        <v>168</v>
      </c>
      <c r="U19" s="15">
        <f t="shared" si="7"/>
        <v>0</v>
      </c>
      <c r="V19" s="10" t="str">
        <f>IFERROR(VLOOKUP(A19,'6'!U:V,2,0),"0")</f>
        <v>0</v>
      </c>
      <c r="W19" s="5" t="s">
        <v>168</v>
      </c>
      <c r="X19" s="15">
        <f t="shared" si="8"/>
        <v>0</v>
      </c>
      <c r="Y19" s="10" t="str">
        <f>IFERROR(VLOOKUP(A19,'7'!U:V,2,0),"0")</f>
        <v>0</v>
      </c>
      <c r="Z19" s="5" t="s">
        <v>168</v>
      </c>
      <c r="AA19" s="15">
        <f t="shared" si="9"/>
        <v>0</v>
      </c>
      <c r="AB19" s="10" t="str">
        <f>IFERROR(VLOOKUP(A19,'8'!U:V,2,0),"0")</f>
        <v>0</v>
      </c>
      <c r="AC19" s="5" t="s">
        <v>168</v>
      </c>
      <c r="AD19" s="15">
        <f t="shared" si="10"/>
        <v>0</v>
      </c>
      <c r="AE19" s="10" t="str">
        <f>IFERROR(VLOOKUP(A19,'9'!U:V,2,0),"0")</f>
        <v>0</v>
      </c>
      <c r="AF19" s="5" t="s">
        <v>168</v>
      </c>
      <c r="AG19" s="15">
        <f t="shared" si="11"/>
        <v>0</v>
      </c>
      <c r="AH19" s="10" t="str">
        <f>IFERROR(VLOOKUP(A19,'10'!U:V,2,0),"0")</f>
        <v>0</v>
      </c>
      <c r="AI19" s="5" t="s">
        <v>168</v>
      </c>
      <c r="AJ19" s="15">
        <f t="shared" si="12"/>
        <v>0</v>
      </c>
      <c r="AK19" s="10" t="str">
        <f>IFERROR(VLOOKUP(A19,'11'!U:V,2,0),"0")</f>
        <v>0</v>
      </c>
      <c r="AL19" s="5" t="s">
        <v>168</v>
      </c>
      <c r="AM19" s="15">
        <f t="shared" si="13"/>
        <v>0</v>
      </c>
      <c r="AN19" s="10" t="str">
        <f>IFERROR(VLOOKUP(A19,'12'!U:V,2,0),"0")</f>
        <v>0</v>
      </c>
      <c r="AO19" s="5" t="s">
        <v>168</v>
      </c>
      <c r="AP19" s="15">
        <f t="shared" si="14"/>
        <v>0</v>
      </c>
      <c r="AQ19" s="10" t="str">
        <f>IFERROR(VLOOKUP(A19,'13'!U:V,2,0),"0")</f>
        <v>0</v>
      </c>
      <c r="AR19" s="5" t="s">
        <v>168</v>
      </c>
      <c r="AS19" s="15">
        <f t="shared" si="15"/>
        <v>0</v>
      </c>
      <c r="AT19" s="10" t="str">
        <f>IFERROR(VLOOKUP(A19,'14'!U:V,2,0),"0")</f>
        <v>0</v>
      </c>
      <c r="AU19" s="5" t="s">
        <v>168</v>
      </c>
      <c r="AV19" s="15">
        <f t="shared" si="16"/>
        <v>0</v>
      </c>
      <c r="AW19" s="10" t="str">
        <f>IFERROR(VLOOKUP(A19,'15'!U:V,2,0),"0")</f>
        <v>0</v>
      </c>
      <c r="AX19" s="5" t="s">
        <v>168</v>
      </c>
      <c r="AY19" s="15">
        <f t="shared" si="17"/>
        <v>0</v>
      </c>
      <c r="AZ19" s="10" t="str">
        <f>IFERROR(VLOOKUP(A19,'16'!U:V,2,0),"0")</f>
        <v>0</v>
      </c>
      <c r="BA19" s="5" t="s">
        <v>168</v>
      </c>
      <c r="BB19" s="15">
        <f t="shared" si="18"/>
        <v>0</v>
      </c>
      <c r="BC19" s="10" t="str">
        <f>IFERROR(VLOOKUP(A19,'17'!U:V,2,0),"0")</f>
        <v>0</v>
      </c>
      <c r="BD19" s="5" t="s">
        <v>168</v>
      </c>
      <c r="BE19" s="15">
        <f t="shared" si="19"/>
        <v>0</v>
      </c>
      <c r="BF19" s="10" t="str">
        <f>IFERROR(VLOOKUP(A19,'18'!U:V,2,0),"0")</f>
        <v>0</v>
      </c>
      <c r="BG19" s="5" t="s">
        <v>168</v>
      </c>
      <c r="BH19" s="15">
        <f t="shared" si="23"/>
        <v>0</v>
      </c>
      <c r="BI19" s="10" t="str">
        <f>IFERROR(VLOOKUP(A19,'19'!U:V,2,0),"0")</f>
        <v>0</v>
      </c>
      <c r="BJ19" s="5" t="s">
        <v>168</v>
      </c>
      <c r="BK19" s="15">
        <f t="shared" si="24"/>
        <v>0</v>
      </c>
      <c r="BL19" s="10" t="str">
        <f>IFERROR(VLOOKUP(A19,'20'!U:V,2,0),"0")</f>
        <v>0</v>
      </c>
      <c r="BM19" s="5" t="s">
        <v>168</v>
      </c>
      <c r="BN19" s="15">
        <f t="shared" si="25"/>
        <v>0</v>
      </c>
      <c r="BO19" s="10" t="str">
        <f>IFERROR(VLOOKUP(A19,'21'!U:V,2,0),"0")</f>
        <v>0</v>
      </c>
      <c r="BP19" s="5" t="s">
        <v>168</v>
      </c>
      <c r="BQ19" s="15">
        <f t="shared" si="26"/>
        <v>0</v>
      </c>
      <c r="BR19" s="10" t="str">
        <f>IFERROR(VLOOKUP(A19,'22'!U:V,2,0),"0")</f>
        <v>0</v>
      </c>
      <c r="BS19" s="5" t="s">
        <v>168</v>
      </c>
      <c r="BT19" s="15">
        <f t="shared" si="27"/>
        <v>0</v>
      </c>
      <c r="BU19" s="10" t="str">
        <f>IFERROR(VLOOKUP(A19,'23'!U:V,2,0),"0")</f>
        <v>0</v>
      </c>
      <c r="BV19" s="5" t="s">
        <v>168</v>
      </c>
      <c r="BW19" s="15">
        <f t="shared" si="28"/>
        <v>0</v>
      </c>
      <c r="BX19" s="10" t="str">
        <f>IFERROR(VLOOKUP(A19,'24'!U:V,2,0),"0")</f>
        <v>0</v>
      </c>
      <c r="BY19" s="5" t="s">
        <v>168</v>
      </c>
      <c r="BZ19" s="15">
        <f t="shared" si="29"/>
        <v>0</v>
      </c>
      <c r="CA19" s="10" t="str">
        <f>IFERROR(VLOOKUP(A19,'25'!U:V,2,0),"0")</f>
        <v>0</v>
      </c>
      <c r="CB19" s="5" t="s">
        <v>168</v>
      </c>
      <c r="CC19" s="15">
        <f t="shared" si="30"/>
        <v>0</v>
      </c>
      <c r="CD19" s="10" t="str">
        <f>IFERROR(VLOOKUP(A19,'26'!U:V,2,0),"0")</f>
        <v>0</v>
      </c>
      <c r="CE19" s="5" t="s">
        <v>168</v>
      </c>
      <c r="CF19" s="15">
        <f t="shared" si="31"/>
        <v>0</v>
      </c>
      <c r="CG19" s="10" t="str">
        <f>IFERROR(VLOOKUP(A19,'27'!U:V,2,0),"0")</f>
        <v>0</v>
      </c>
      <c r="CH19" s="5" t="s">
        <v>168</v>
      </c>
      <c r="CI19" s="15">
        <f t="shared" si="32"/>
        <v>0</v>
      </c>
      <c r="CJ19" s="10" t="str">
        <f>IFERROR(VLOOKUP(A19,'28'!U:V,2,0),"0")</f>
        <v>0</v>
      </c>
      <c r="CK19" s="5" t="s">
        <v>168</v>
      </c>
      <c r="CL19" s="15">
        <f t="shared" si="33"/>
        <v>0</v>
      </c>
      <c r="CM19" s="10" t="str">
        <f>IFERROR(VLOOKUP(A19,'29'!U:V,2,0),"0")</f>
        <v>0</v>
      </c>
      <c r="CN19" s="5" t="s">
        <v>168</v>
      </c>
      <c r="CO19" s="15">
        <f t="shared" si="34"/>
        <v>0</v>
      </c>
      <c r="CP19" s="10" t="str">
        <f>IFERROR(VLOOKUP(A19,'30'!U:V,2,0),"0")</f>
        <v>0</v>
      </c>
      <c r="CQ19" s="5" t="s">
        <v>168</v>
      </c>
      <c r="CR19" s="15">
        <f t="shared" si="35"/>
        <v>0</v>
      </c>
      <c r="CS19" s="10" t="str">
        <f>IFERROR(VLOOKUP(A19,'31'!U:V,2,0),"0")</f>
        <v>0</v>
      </c>
      <c r="CT19" s="5" t="s">
        <v>168</v>
      </c>
      <c r="CU19" s="15">
        <f t="shared" si="36"/>
        <v>0</v>
      </c>
      <c r="CV19" s="10" t="str">
        <f>IFERROR(VLOOKUP(A19,'เซต1-31'!V:W,2,0),"0")</f>
        <v>0</v>
      </c>
      <c r="CW19" s="5" t="s">
        <v>168</v>
      </c>
      <c r="CX19" s="15">
        <f t="shared" si="20"/>
        <v>0</v>
      </c>
    </row>
    <row r="20" spans="1:102" x14ac:dyDescent="0.25">
      <c r="A20" s="6" t="s">
        <v>243</v>
      </c>
      <c r="B20" s="4" t="s">
        <v>244</v>
      </c>
      <c r="C20" s="13">
        <v>11.38</v>
      </c>
      <c r="D20" s="19">
        <f t="shared" si="21"/>
        <v>0</v>
      </c>
      <c r="E20" s="5" t="s">
        <v>168</v>
      </c>
      <c r="F20" s="13">
        <f t="shared" si="22"/>
        <v>0</v>
      </c>
      <c r="G20" s="10" t="str">
        <f>IFERROR(VLOOKUP(A20,'1'!U:V,2,0),"0")</f>
        <v>0</v>
      </c>
      <c r="H20" s="5" t="s">
        <v>168</v>
      </c>
      <c r="I20" s="15">
        <f t="shared" si="3"/>
        <v>0</v>
      </c>
      <c r="J20" s="10" t="str">
        <f>IFERROR(VLOOKUP(A20,'2'!U:V,2,0),"0")</f>
        <v>0</v>
      </c>
      <c r="K20" s="5" t="s">
        <v>168</v>
      </c>
      <c r="L20" s="15">
        <f t="shared" si="4"/>
        <v>0</v>
      </c>
      <c r="M20" s="10" t="str">
        <f>IFERROR(VLOOKUP(A20,'3'!U:V,2,0),"0")</f>
        <v>0</v>
      </c>
      <c r="N20" s="5" t="s">
        <v>168</v>
      </c>
      <c r="O20" s="15">
        <f t="shared" si="5"/>
        <v>0</v>
      </c>
      <c r="P20" s="10" t="str">
        <f>IFERROR(VLOOKUP(A20,'4'!U:V,2,0),"0")</f>
        <v>0</v>
      </c>
      <c r="Q20" s="5" t="s">
        <v>168</v>
      </c>
      <c r="R20" s="15">
        <f t="shared" si="6"/>
        <v>0</v>
      </c>
      <c r="S20" s="10" t="str">
        <f>IFERROR(VLOOKUP(A20,'5'!U:V,2,0),"0")</f>
        <v>0</v>
      </c>
      <c r="T20" s="5" t="s">
        <v>168</v>
      </c>
      <c r="U20" s="15">
        <f t="shared" si="7"/>
        <v>0</v>
      </c>
      <c r="V20" s="10" t="str">
        <f>IFERROR(VLOOKUP(A20,'6'!U:V,2,0),"0")</f>
        <v>0</v>
      </c>
      <c r="W20" s="5" t="s">
        <v>168</v>
      </c>
      <c r="X20" s="15">
        <f t="shared" si="8"/>
        <v>0</v>
      </c>
      <c r="Y20" s="10" t="str">
        <f>IFERROR(VLOOKUP(A20,'7'!U:V,2,0),"0")</f>
        <v>0</v>
      </c>
      <c r="Z20" s="5" t="s">
        <v>168</v>
      </c>
      <c r="AA20" s="15">
        <f t="shared" si="9"/>
        <v>0</v>
      </c>
      <c r="AB20" s="10" t="str">
        <f>IFERROR(VLOOKUP(A20,'8'!U:V,2,0),"0")</f>
        <v>0</v>
      </c>
      <c r="AC20" s="5" t="s">
        <v>168</v>
      </c>
      <c r="AD20" s="15">
        <f t="shared" si="10"/>
        <v>0</v>
      </c>
      <c r="AE20" s="10" t="str">
        <f>IFERROR(VLOOKUP(A20,'9'!U:V,2,0),"0")</f>
        <v>0</v>
      </c>
      <c r="AF20" s="5" t="s">
        <v>168</v>
      </c>
      <c r="AG20" s="15">
        <f t="shared" si="11"/>
        <v>0</v>
      </c>
      <c r="AH20" s="10" t="str">
        <f>IFERROR(VLOOKUP(A20,'10'!U:V,2,0),"0")</f>
        <v>0</v>
      </c>
      <c r="AI20" s="5" t="s">
        <v>168</v>
      </c>
      <c r="AJ20" s="15">
        <f t="shared" si="12"/>
        <v>0</v>
      </c>
      <c r="AK20" s="10" t="str">
        <f>IFERROR(VLOOKUP(A20,'11'!U:V,2,0),"0")</f>
        <v>0</v>
      </c>
      <c r="AL20" s="5" t="s">
        <v>168</v>
      </c>
      <c r="AM20" s="15">
        <f t="shared" si="13"/>
        <v>0</v>
      </c>
      <c r="AN20" s="10" t="str">
        <f>IFERROR(VLOOKUP(A20,'12'!U:V,2,0),"0")</f>
        <v>0</v>
      </c>
      <c r="AO20" s="5" t="s">
        <v>168</v>
      </c>
      <c r="AP20" s="15">
        <f t="shared" si="14"/>
        <v>0</v>
      </c>
      <c r="AQ20" s="10" t="str">
        <f>IFERROR(VLOOKUP(A20,'13'!U:V,2,0),"0")</f>
        <v>0</v>
      </c>
      <c r="AR20" s="5" t="s">
        <v>168</v>
      </c>
      <c r="AS20" s="15">
        <f t="shared" si="15"/>
        <v>0</v>
      </c>
      <c r="AT20" s="10" t="str">
        <f>IFERROR(VLOOKUP(A20,'14'!U:V,2,0),"0")</f>
        <v>0</v>
      </c>
      <c r="AU20" s="5" t="s">
        <v>168</v>
      </c>
      <c r="AV20" s="15">
        <f t="shared" si="16"/>
        <v>0</v>
      </c>
      <c r="AW20" s="10" t="str">
        <f>IFERROR(VLOOKUP(A20,'15'!U:V,2,0),"0")</f>
        <v>0</v>
      </c>
      <c r="AX20" s="5" t="s">
        <v>168</v>
      </c>
      <c r="AY20" s="15">
        <f t="shared" si="17"/>
        <v>0</v>
      </c>
      <c r="AZ20" s="10" t="str">
        <f>IFERROR(VLOOKUP(A20,'16'!U:V,2,0),"0")</f>
        <v>0</v>
      </c>
      <c r="BA20" s="5" t="s">
        <v>168</v>
      </c>
      <c r="BB20" s="15">
        <f t="shared" si="18"/>
        <v>0</v>
      </c>
      <c r="BC20" s="10" t="str">
        <f>IFERROR(VLOOKUP(A20,'17'!U:V,2,0),"0")</f>
        <v>0</v>
      </c>
      <c r="BD20" s="5" t="s">
        <v>168</v>
      </c>
      <c r="BE20" s="15">
        <f t="shared" si="19"/>
        <v>0</v>
      </c>
      <c r="BF20" s="10" t="str">
        <f>IFERROR(VLOOKUP(A20,'18'!U:V,2,0),"0")</f>
        <v>0</v>
      </c>
      <c r="BG20" s="5" t="s">
        <v>168</v>
      </c>
      <c r="BH20" s="15">
        <f t="shared" si="23"/>
        <v>0</v>
      </c>
      <c r="BI20" s="10" t="str">
        <f>IFERROR(VLOOKUP(A20,'19'!U:V,2,0),"0")</f>
        <v>0</v>
      </c>
      <c r="BJ20" s="5" t="s">
        <v>168</v>
      </c>
      <c r="BK20" s="15">
        <f t="shared" si="24"/>
        <v>0</v>
      </c>
      <c r="BL20" s="10" t="str">
        <f>IFERROR(VLOOKUP(A20,'20'!U:V,2,0),"0")</f>
        <v>0</v>
      </c>
      <c r="BM20" s="5" t="s">
        <v>168</v>
      </c>
      <c r="BN20" s="15">
        <f t="shared" si="25"/>
        <v>0</v>
      </c>
      <c r="BO20" s="10" t="str">
        <f>IFERROR(VLOOKUP(A20,'21'!U:V,2,0),"0")</f>
        <v>0</v>
      </c>
      <c r="BP20" s="5" t="s">
        <v>168</v>
      </c>
      <c r="BQ20" s="15">
        <f t="shared" si="26"/>
        <v>0</v>
      </c>
      <c r="BR20" s="10" t="str">
        <f>IFERROR(VLOOKUP(A20,'22'!U:V,2,0),"0")</f>
        <v>0</v>
      </c>
      <c r="BS20" s="5" t="s">
        <v>168</v>
      </c>
      <c r="BT20" s="15">
        <f t="shared" si="27"/>
        <v>0</v>
      </c>
      <c r="BU20" s="10" t="str">
        <f>IFERROR(VLOOKUP(A20,'23'!U:V,2,0),"0")</f>
        <v>0</v>
      </c>
      <c r="BV20" s="5" t="s">
        <v>168</v>
      </c>
      <c r="BW20" s="15">
        <f t="shared" si="28"/>
        <v>0</v>
      </c>
      <c r="BX20" s="10" t="str">
        <f>IFERROR(VLOOKUP(A20,'24'!U:V,2,0),"0")</f>
        <v>0</v>
      </c>
      <c r="BY20" s="5" t="s">
        <v>168</v>
      </c>
      <c r="BZ20" s="15">
        <f t="shared" si="29"/>
        <v>0</v>
      </c>
      <c r="CA20" s="10" t="str">
        <f>IFERROR(VLOOKUP(A20,'25'!U:V,2,0),"0")</f>
        <v>0</v>
      </c>
      <c r="CB20" s="5" t="s">
        <v>168</v>
      </c>
      <c r="CC20" s="15">
        <f t="shared" si="30"/>
        <v>0</v>
      </c>
      <c r="CD20" s="10" t="str">
        <f>IFERROR(VLOOKUP(A20,'26'!U:V,2,0),"0")</f>
        <v>0</v>
      </c>
      <c r="CE20" s="5" t="s">
        <v>168</v>
      </c>
      <c r="CF20" s="15">
        <f t="shared" si="31"/>
        <v>0</v>
      </c>
      <c r="CG20" s="10" t="str">
        <f>IFERROR(VLOOKUP(A20,'27'!U:V,2,0),"0")</f>
        <v>0</v>
      </c>
      <c r="CH20" s="5" t="s">
        <v>168</v>
      </c>
      <c r="CI20" s="15">
        <f t="shared" si="32"/>
        <v>0</v>
      </c>
      <c r="CJ20" s="10" t="str">
        <f>IFERROR(VLOOKUP(A20,'28'!U:V,2,0),"0")</f>
        <v>0</v>
      </c>
      <c r="CK20" s="5" t="s">
        <v>168</v>
      </c>
      <c r="CL20" s="15">
        <f t="shared" si="33"/>
        <v>0</v>
      </c>
      <c r="CM20" s="10" t="str">
        <f>IFERROR(VLOOKUP(A20,'29'!U:V,2,0),"0")</f>
        <v>0</v>
      </c>
      <c r="CN20" s="5" t="s">
        <v>168</v>
      </c>
      <c r="CO20" s="15">
        <f t="shared" si="34"/>
        <v>0</v>
      </c>
      <c r="CP20" s="10" t="str">
        <f>IFERROR(VLOOKUP(A20,'30'!U:V,2,0),"0")</f>
        <v>0</v>
      </c>
      <c r="CQ20" s="5" t="s">
        <v>168</v>
      </c>
      <c r="CR20" s="15">
        <f t="shared" si="35"/>
        <v>0</v>
      </c>
      <c r="CS20" s="10" t="str">
        <f>IFERROR(VLOOKUP(A20,'31'!U:V,2,0),"0")</f>
        <v>0</v>
      </c>
      <c r="CT20" s="5" t="s">
        <v>168</v>
      </c>
      <c r="CU20" s="15">
        <f t="shared" si="36"/>
        <v>0</v>
      </c>
      <c r="CV20" s="10" t="str">
        <f>IFERROR(VLOOKUP(A20,'เซต1-31'!V:W,2,0),"0")</f>
        <v>0</v>
      </c>
      <c r="CW20" s="5" t="s">
        <v>168</v>
      </c>
      <c r="CX20" s="15">
        <f t="shared" si="20"/>
        <v>0</v>
      </c>
    </row>
    <row r="21" spans="1:102" x14ac:dyDescent="0.25">
      <c r="A21" s="6" t="s">
        <v>250</v>
      </c>
      <c r="B21" s="4" t="s">
        <v>251</v>
      </c>
      <c r="C21" s="13">
        <v>11.38</v>
      </c>
      <c r="D21" s="19">
        <f t="shared" si="21"/>
        <v>0</v>
      </c>
      <c r="E21" s="5" t="s">
        <v>168</v>
      </c>
      <c r="F21" s="13">
        <f t="shared" si="22"/>
        <v>0</v>
      </c>
      <c r="G21" s="10" t="str">
        <f>IFERROR(VLOOKUP(A21,'1'!U:V,2,0),"0")</f>
        <v>0</v>
      </c>
      <c r="H21" s="5" t="s">
        <v>168</v>
      </c>
      <c r="I21" s="15">
        <f t="shared" si="3"/>
        <v>0</v>
      </c>
      <c r="J21" s="10" t="str">
        <f>IFERROR(VLOOKUP(A21,'2'!U:V,2,0),"0")</f>
        <v>0</v>
      </c>
      <c r="K21" s="5" t="s">
        <v>168</v>
      </c>
      <c r="L21" s="15">
        <f t="shared" si="4"/>
        <v>0</v>
      </c>
      <c r="M21" s="10" t="str">
        <f>IFERROR(VLOOKUP(A21,'3'!U:V,2,0),"0")</f>
        <v>0</v>
      </c>
      <c r="N21" s="5" t="s">
        <v>168</v>
      </c>
      <c r="O21" s="15">
        <f t="shared" si="5"/>
        <v>0</v>
      </c>
      <c r="P21" s="10" t="str">
        <f>IFERROR(VLOOKUP(A21,'4'!U:V,2,0),"0")</f>
        <v>0</v>
      </c>
      <c r="Q21" s="5" t="s">
        <v>168</v>
      </c>
      <c r="R21" s="15">
        <f t="shared" si="6"/>
        <v>0</v>
      </c>
      <c r="S21" s="10" t="str">
        <f>IFERROR(VLOOKUP(A21,'5'!U:V,2,0),"0")</f>
        <v>0</v>
      </c>
      <c r="T21" s="5" t="s">
        <v>168</v>
      </c>
      <c r="U21" s="15">
        <f t="shared" si="7"/>
        <v>0</v>
      </c>
      <c r="V21" s="10" t="str">
        <f>IFERROR(VLOOKUP(A21,'6'!U:V,2,0),"0")</f>
        <v>0</v>
      </c>
      <c r="W21" s="5" t="s">
        <v>168</v>
      </c>
      <c r="X21" s="15">
        <f t="shared" si="8"/>
        <v>0</v>
      </c>
      <c r="Y21" s="10" t="str">
        <f>IFERROR(VLOOKUP(A21,'7'!U:V,2,0),"0")</f>
        <v>0</v>
      </c>
      <c r="Z21" s="5" t="s">
        <v>168</v>
      </c>
      <c r="AA21" s="15">
        <f t="shared" si="9"/>
        <v>0</v>
      </c>
      <c r="AB21" s="10" t="str">
        <f>IFERROR(VLOOKUP(A21,'8'!U:V,2,0),"0")</f>
        <v>0</v>
      </c>
      <c r="AC21" s="5" t="s">
        <v>168</v>
      </c>
      <c r="AD21" s="15">
        <f t="shared" si="10"/>
        <v>0</v>
      </c>
      <c r="AE21" s="10" t="str">
        <f>IFERROR(VLOOKUP(A21,'9'!U:V,2,0),"0")</f>
        <v>0</v>
      </c>
      <c r="AF21" s="5" t="s">
        <v>168</v>
      </c>
      <c r="AG21" s="15">
        <f t="shared" si="11"/>
        <v>0</v>
      </c>
      <c r="AH21" s="10" t="str">
        <f>IFERROR(VLOOKUP(A21,'10'!U:V,2,0),"0")</f>
        <v>0</v>
      </c>
      <c r="AI21" s="5" t="s">
        <v>168</v>
      </c>
      <c r="AJ21" s="15">
        <f t="shared" si="12"/>
        <v>0</v>
      </c>
      <c r="AK21" s="10" t="str">
        <f>IFERROR(VLOOKUP(A21,'11'!U:V,2,0),"0")</f>
        <v>0</v>
      </c>
      <c r="AL21" s="5" t="s">
        <v>168</v>
      </c>
      <c r="AM21" s="15">
        <f t="shared" si="13"/>
        <v>0</v>
      </c>
      <c r="AN21" s="10" t="str">
        <f>IFERROR(VLOOKUP(A21,'12'!U:V,2,0),"0")</f>
        <v>0</v>
      </c>
      <c r="AO21" s="5" t="s">
        <v>168</v>
      </c>
      <c r="AP21" s="15">
        <f t="shared" si="14"/>
        <v>0</v>
      </c>
      <c r="AQ21" s="10" t="str">
        <f>IFERROR(VLOOKUP(A21,'13'!U:V,2,0),"0")</f>
        <v>0</v>
      </c>
      <c r="AR21" s="5" t="s">
        <v>168</v>
      </c>
      <c r="AS21" s="15">
        <f t="shared" si="15"/>
        <v>0</v>
      </c>
      <c r="AT21" s="10" t="str">
        <f>IFERROR(VLOOKUP(A21,'14'!U:V,2,0),"0")</f>
        <v>0</v>
      </c>
      <c r="AU21" s="5" t="s">
        <v>168</v>
      </c>
      <c r="AV21" s="15">
        <f t="shared" si="16"/>
        <v>0</v>
      </c>
      <c r="AW21" s="10" t="str">
        <f>IFERROR(VLOOKUP(A21,'15'!U:V,2,0),"0")</f>
        <v>0</v>
      </c>
      <c r="AX21" s="5" t="s">
        <v>168</v>
      </c>
      <c r="AY21" s="15">
        <f t="shared" si="17"/>
        <v>0</v>
      </c>
      <c r="AZ21" s="10" t="str">
        <f>IFERROR(VLOOKUP(A21,'16'!U:V,2,0),"0")</f>
        <v>0</v>
      </c>
      <c r="BA21" s="5" t="s">
        <v>168</v>
      </c>
      <c r="BB21" s="15">
        <f t="shared" si="18"/>
        <v>0</v>
      </c>
      <c r="BC21" s="10" t="str">
        <f>IFERROR(VLOOKUP(A21,'17'!U:V,2,0),"0")</f>
        <v>0</v>
      </c>
      <c r="BD21" s="5" t="s">
        <v>168</v>
      </c>
      <c r="BE21" s="15">
        <f t="shared" si="19"/>
        <v>0</v>
      </c>
      <c r="BF21" s="10" t="str">
        <f>IFERROR(VLOOKUP(A21,'18'!U:V,2,0),"0")</f>
        <v>0</v>
      </c>
      <c r="BG21" s="5" t="s">
        <v>168</v>
      </c>
      <c r="BH21" s="15">
        <f t="shared" si="23"/>
        <v>0</v>
      </c>
      <c r="BI21" s="10" t="str">
        <f>IFERROR(VLOOKUP(A21,'19'!U:V,2,0),"0")</f>
        <v>0</v>
      </c>
      <c r="BJ21" s="5" t="s">
        <v>168</v>
      </c>
      <c r="BK21" s="15">
        <f t="shared" si="24"/>
        <v>0</v>
      </c>
      <c r="BL21" s="10" t="str">
        <f>IFERROR(VLOOKUP(A21,'20'!U:V,2,0),"0")</f>
        <v>0</v>
      </c>
      <c r="BM21" s="5" t="s">
        <v>168</v>
      </c>
      <c r="BN21" s="15">
        <f t="shared" si="25"/>
        <v>0</v>
      </c>
      <c r="BO21" s="10" t="str">
        <f>IFERROR(VLOOKUP(A21,'21'!U:V,2,0),"0")</f>
        <v>0</v>
      </c>
      <c r="BP21" s="5" t="s">
        <v>168</v>
      </c>
      <c r="BQ21" s="15">
        <f t="shared" si="26"/>
        <v>0</v>
      </c>
      <c r="BR21" s="10" t="str">
        <f>IFERROR(VLOOKUP(A21,'22'!U:V,2,0),"0")</f>
        <v>0</v>
      </c>
      <c r="BS21" s="5" t="s">
        <v>168</v>
      </c>
      <c r="BT21" s="15">
        <f t="shared" si="27"/>
        <v>0</v>
      </c>
      <c r="BU21" s="10" t="str">
        <f>IFERROR(VLOOKUP(A21,'23'!U:V,2,0),"0")</f>
        <v>0</v>
      </c>
      <c r="BV21" s="5" t="s">
        <v>168</v>
      </c>
      <c r="BW21" s="15">
        <f t="shared" si="28"/>
        <v>0</v>
      </c>
      <c r="BX21" s="10" t="str">
        <f>IFERROR(VLOOKUP(A21,'24'!U:V,2,0),"0")</f>
        <v>0</v>
      </c>
      <c r="BY21" s="5" t="s">
        <v>168</v>
      </c>
      <c r="BZ21" s="15">
        <f t="shared" si="29"/>
        <v>0</v>
      </c>
      <c r="CA21" s="10" t="str">
        <f>IFERROR(VLOOKUP(A21,'25'!U:V,2,0),"0")</f>
        <v>0</v>
      </c>
      <c r="CB21" s="5" t="s">
        <v>168</v>
      </c>
      <c r="CC21" s="15">
        <f t="shared" si="30"/>
        <v>0</v>
      </c>
      <c r="CD21" s="10" t="str">
        <f>IFERROR(VLOOKUP(A21,'26'!U:V,2,0),"0")</f>
        <v>0</v>
      </c>
      <c r="CE21" s="5" t="s">
        <v>168</v>
      </c>
      <c r="CF21" s="15">
        <f t="shared" si="31"/>
        <v>0</v>
      </c>
      <c r="CG21" s="10" t="str">
        <f>IFERROR(VLOOKUP(A21,'27'!U:V,2,0),"0")</f>
        <v>0</v>
      </c>
      <c r="CH21" s="5" t="s">
        <v>168</v>
      </c>
      <c r="CI21" s="15">
        <f t="shared" si="32"/>
        <v>0</v>
      </c>
      <c r="CJ21" s="10" t="str">
        <f>IFERROR(VLOOKUP(A21,'28'!U:V,2,0),"0")</f>
        <v>0</v>
      </c>
      <c r="CK21" s="5" t="s">
        <v>168</v>
      </c>
      <c r="CL21" s="15">
        <f t="shared" si="33"/>
        <v>0</v>
      </c>
      <c r="CM21" s="10" t="str">
        <f>IFERROR(VLOOKUP(A21,'29'!U:V,2,0),"0")</f>
        <v>0</v>
      </c>
      <c r="CN21" s="5" t="s">
        <v>168</v>
      </c>
      <c r="CO21" s="15">
        <f t="shared" si="34"/>
        <v>0</v>
      </c>
      <c r="CP21" s="10" t="str">
        <f>IFERROR(VLOOKUP(A21,'30'!U:V,2,0),"0")</f>
        <v>0</v>
      </c>
      <c r="CQ21" s="5" t="s">
        <v>168</v>
      </c>
      <c r="CR21" s="15">
        <f t="shared" si="35"/>
        <v>0</v>
      </c>
      <c r="CS21" s="10" t="str">
        <f>IFERROR(VLOOKUP(A21,'31'!U:V,2,0),"0")</f>
        <v>0</v>
      </c>
      <c r="CT21" s="5" t="s">
        <v>168</v>
      </c>
      <c r="CU21" s="15">
        <f t="shared" si="36"/>
        <v>0</v>
      </c>
      <c r="CV21" s="10" t="str">
        <f>IFERROR(VLOOKUP(A21,'เซต1-31'!V:W,2,0),"0")</f>
        <v>0</v>
      </c>
      <c r="CW21" s="5" t="s">
        <v>168</v>
      </c>
      <c r="CX21" s="15">
        <f t="shared" si="20"/>
        <v>0</v>
      </c>
    </row>
    <row r="22" spans="1:102" x14ac:dyDescent="0.25">
      <c r="A22" s="6" t="s">
        <v>237</v>
      </c>
      <c r="B22" s="4" t="s">
        <v>238</v>
      </c>
      <c r="C22" s="13">
        <v>11.38</v>
      </c>
      <c r="D22" s="19">
        <f t="shared" si="21"/>
        <v>0</v>
      </c>
      <c r="E22" s="5" t="s">
        <v>168</v>
      </c>
      <c r="F22" s="13">
        <f t="shared" si="22"/>
        <v>0</v>
      </c>
      <c r="G22" s="10" t="str">
        <f>IFERROR(VLOOKUP(A22,'1'!U:V,2,0),"0")</f>
        <v>0</v>
      </c>
      <c r="H22" s="5" t="s">
        <v>168</v>
      </c>
      <c r="I22" s="15">
        <f t="shared" si="3"/>
        <v>0</v>
      </c>
      <c r="J22" s="10" t="str">
        <f>IFERROR(VLOOKUP(A22,'2'!U:V,2,0),"0")</f>
        <v>0</v>
      </c>
      <c r="K22" s="5" t="s">
        <v>168</v>
      </c>
      <c r="L22" s="15">
        <f t="shared" si="4"/>
        <v>0</v>
      </c>
      <c r="M22" s="10" t="str">
        <f>IFERROR(VLOOKUP(A22,'3'!U:V,2,0),"0")</f>
        <v>0</v>
      </c>
      <c r="N22" s="5" t="s">
        <v>168</v>
      </c>
      <c r="O22" s="15">
        <f t="shared" si="5"/>
        <v>0</v>
      </c>
      <c r="P22" s="10" t="str">
        <f>IFERROR(VLOOKUP(A22,'4'!U:V,2,0),"0")</f>
        <v>0</v>
      </c>
      <c r="Q22" s="5" t="s">
        <v>168</v>
      </c>
      <c r="R22" s="15">
        <f t="shared" si="6"/>
        <v>0</v>
      </c>
      <c r="S22" s="10" t="str">
        <f>IFERROR(VLOOKUP(A22,'5'!U:V,2,0),"0")</f>
        <v>0</v>
      </c>
      <c r="T22" s="5" t="s">
        <v>168</v>
      </c>
      <c r="U22" s="15">
        <f t="shared" si="7"/>
        <v>0</v>
      </c>
      <c r="V22" s="10" t="str">
        <f>IFERROR(VLOOKUP(A22,'6'!U:V,2,0),"0")</f>
        <v>0</v>
      </c>
      <c r="W22" s="5" t="s">
        <v>168</v>
      </c>
      <c r="X22" s="15">
        <f t="shared" si="8"/>
        <v>0</v>
      </c>
      <c r="Y22" s="10" t="str">
        <f>IFERROR(VLOOKUP(A22,'7'!U:V,2,0),"0")</f>
        <v>0</v>
      </c>
      <c r="Z22" s="5" t="s">
        <v>168</v>
      </c>
      <c r="AA22" s="15">
        <f t="shared" si="9"/>
        <v>0</v>
      </c>
      <c r="AB22" s="10" t="str">
        <f>IFERROR(VLOOKUP(A22,'8'!U:V,2,0),"0")</f>
        <v>0</v>
      </c>
      <c r="AC22" s="5" t="s">
        <v>168</v>
      </c>
      <c r="AD22" s="15">
        <f t="shared" si="10"/>
        <v>0</v>
      </c>
      <c r="AE22" s="10" t="str">
        <f>IFERROR(VLOOKUP(A22,'9'!U:V,2,0),"0")</f>
        <v>0</v>
      </c>
      <c r="AF22" s="5" t="s">
        <v>168</v>
      </c>
      <c r="AG22" s="15">
        <f t="shared" si="11"/>
        <v>0</v>
      </c>
      <c r="AH22" s="10" t="str">
        <f>IFERROR(VLOOKUP(A22,'10'!U:V,2,0),"0")</f>
        <v>0</v>
      </c>
      <c r="AI22" s="5" t="s">
        <v>168</v>
      </c>
      <c r="AJ22" s="15">
        <f t="shared" si="12"/>
        <v>0</v>
      </c>
      <c r="AK22" s="10" t="str">
        <f>IFERROR(VLOOKUP(A22,'11'!U:V,2,0),"0")</f>
        <v>0</v>
      </c>
      <c r="AL22" s="5" t="s">
        <v>168</v>
      </c>
      <c r="AM22" s="15">
        <f t="shared" si="13"/>
        <v>0</v>
      </c>
      <c r="AN22" s="10" t="str">
        <f>IFERROR(VLOOKUP(A22,'12'!U:V,2,0),"0")</f>
        <v>0</v>
      </c>
      <c r="AO22" s="5" t="s">
        <v>168</v>
      </c>
      <c r="AP22" s="15">
        <f t="shared" si="14"/>
        <v>0</v>
      </c>
      <c r="AQ22" s="10" t="str">
        <f>IFERROR(VLOOKUP(A22,'13'!U:V,2,0),"0")</f>
        <v>0</v>
      </c>
      <c r="AR22" s="5" t="s">
        <v>168</v>
      </c>
      <c r="AS22" s="15">
        <f t="shared" si="15"/>
        <v>0</v>
      </c>
      <c r="AT22" s="10" t="str">
        <f>IFERROR(VLOOKUP(A22,'14'!U:V,2,0),"0")</f>
        <v>0</v>
      </c>
      <c r="AU22" s="5" t="s">
        <v>168</v>
      </c>
      <c r="AV22" s="15">
        <f t="shared" si="16"/>
        <v>0</v>
      </c>
      <c r="AW22" s="10" t="str">
        <f>IFERROR(VLOOKUP(A22,'15'!U:V,2,0),"0")</f>
        <v>0</v>
      </c>
      <c r="AX22" s="5" t="s">
        <v>168</v>
      </c>
      <c r="AY22" s="15">
        <f t="shared" si="17"/>
        <v>0</v>
      </c>
      <c r="AZ22" s="10" t="str">
        <f>IFERROR(VLOOKUP(A22,'16'!U:V,2,0),"0")</f>
        <v>0</v>
      </c>
      <c r="BA22" s="5" t="s">
        <v>168</v>
      </c>
      <c r="BB22" s="15">
        <f t="shared" si="18"/>
        <v>0</v>
      </c>
      <c r="BC22" s="10" t="str">
        <f>IFERROR(VLOOKUP(A22,'17'!U:V,2,0),"0")</f>
        <v>0</v>
      </c>
      <c r="BD22" s="5" t="s">
        <v>168</v>
      </c>
      <c r="BE22" s="15">
        <f t="shared" si="19"/>
        <v>0</v>
      </c>
      <c r="BF22" s="10" t="str">
        <f>IFERROR(VLOOKUP(A22,'18'!U:V,2,0),"0")</f>
        <v>0</v>
      </c>
      <c r="BG22" s="5" t="s">
        <v>168</v>
      </c>
      <c r="BH22" s="15">
        <f t="shared" si="23"/>
        <v>0</v>
      </c>
      <c r="BI22" s="10" t="str">
        <f>IFERROR(VLOOKUP(A22,'19'!U:V,2,0),"0")</f>
        <v>0</v>
      </c>
      <c r="BJ22" s="5" t="s">
        <v>168</v>
      </c>
      <c r="BK22" s="15">
        <f t="shared" si="24"/>
        <v>0</v>
      </c>
      <c r="BL22" s="10" t="str">
        <f>IFERROR(VLOOKUP(A22,'20'!U:V,2,0),"0")</f>
        <v>0</v>
      </c>
      <c r="BM22" s="5" t="s">
        <v>168</v>
      </c>
      <c r="BN22" s="15">
        <f t="shared" si="25"/>
        <v>0</v>
      </c>
      <c r="BO22" s="10" t="str">
        <f>IFERROR(VLOOKUP(A22,'21'!U:V,2,0),"0")</f>
        <v>0</v>
      </c>
      <c r="BP22" s="5" t="s">
        <v>168</v>
      </c>
      <c r="BQ22" s="15">
        <f t="shared" si="26"/>
        <v>0</v>
      </c>
      <c r="BR22" s="10" t="str">
        <f>IFERROR(VLOOKUP(A22,'22'!U:V,2,0),"0")</f>
        <v>0</v>
      </c>
      <c r="BS22" s="5" t="s">
        <v>168</v>
      </c>
      <c r="BT22" s="15">
        <f t="shared" si="27"/>
        <v>0</v>
      </c>
      <c r="BU22" s="10" t="str">
        <f>IFERROR(VLOOKUP(A22,'23'!U:V,2,0),"0")</f>
        <v>0</v>
      </c>
      <c r="BV22" s="5" t="s">
        <v>168</v>
      </c>
      <c r="BW22" s="15">
        <f t="shared" si="28"/>
        <v>0</v>
      </c>
      <c r="BX22" s="10" t="str">
        <f>IFERROR(VLOOKUP(A22,'24'!U:V,2,0),"0")</f>
        <v>0</v>
      </c>
      <c r="BY22" s="5" t="s">
        <v>168</v>
      </c>
      <c r="BZ22" s="15">
        <f t="shared" si="29"/>
        <v>0</v>
      </c>
      <c r="CA22" s="10" t="str">
        <f>IFERROR(VLOOKUP(A22,'25'!U:V,2,0),"0")</f>
        <v>0</v>
      </c>
      <c r="CB22" s="5" t="s">
        <v>168</v>
      </c>
      <c r="CC22" s="15">
        <f t="shared" si="30"/>
        <v>0</v>
      </c>
      <c r="CD22" s="10" t="str">
        <f>IFERROR(VLOOKUP(A22,'26'!U:V,2,0),"0")</f>
        <v>0</v>
      </c>
      <c r="CE22" s="5" t="s">
        <v>168</v>
      </c>
      <c r="CF22" s="15">
        <f t="shared" si="31"/>
        <v>0</v>
      </c>
      <c r="CG22" s="10" t="str">
        <f>IFERROR(VLOOKUP(A22,'27'!U:V,2,0),"0")</f>
        <v>0</v>
      </c>
      <c r="CH22" s="5" t="s">
        <v>168</v>
      </c>
      <c r="CI22" s="15">
        <f t="shared" si="32"/>
        <v>0</v>
      </c>
      <c r="CJ22" s="10" t="str">
        <f>IFERROR(VLOOKUP(A22,'28'!U:V,2,0),"0")</f>
        <v>0</v>
      </c>
      <c r="CK22" s="5" t="s">
        <v>168</v>
      </c>
      <c r="CL22" s="15">
        <f t="shared" si="33"/>
        <v>0</v>
      </c>
      <c r="CM22" s="10" t="str">
        <f>IFERROR(VLOOKUP(A22,'29'!U:V,2,0),"0")</f>
        <v>0</v>
      </c>
      <c r="CN22" s="5" t="s">
        <v>168</v>
      </c>
      <c r="CO22" s="15">
        <f t="shared" si="34"/>
        <v>0</v>
      </c>
      <c r="CP22" s="10" t="str">
        <f>IFERROR(VLOOKUP(A22,'30'!U:V,2,0),"0")</f>
        <v>0</v>
      </c>
      <c r="CQ22" s="5" t="s">
        <v>168</v>
      </c>
      <c r="CR22" s="15">
        <f t="shared" si="35"/>
        <v>0</v>
      </c>
      <c r="CS22" s="10" t="str">
        <f>IFERROR(VLOOKUP(A22,'31'!U:V,2,0),"0")</f>
        <v>0</v>
      </c>
      <c r="CT22" s="5" t="s">
        <v>168</v>
      </c>
      <c r="CU22" s="15">
        <f t="shared" si="36"/>
        <v>0</v>
      </c>
      <c r="CV22" s="10" t="str">
        <f>IFERROR(VLOOKUP(A22,'เซต1-31'!V:W,2,0),"0")</f>
        <v>0</v>
      </c>
      <c r="CW22" s="5" t="s">
        <v>168</v>
      </c>
      <c r="CX22" s="15">
        <f t="shared" si="20"/>
        <v>0</v>
      </c>
    </row>
    <row r="23" spans="1:102" x14ac:dyDescent="0.25">
      <c r="A23" s="6" t="s">
        <v>245</v>
      </c>
      <c r="B23" s="4" t="s">
        <v>246</v>
      </c>
      <c r="C23" s="13">
        <v>24.8</v>
      </c>
      <c r="D23" s="19">
        <f t="shared" si="21"/>
        <v>0</v>
      </c>
      <c r="E23" s="5" t="s">
        <v>168</v>
      </c>
      <c r="F23" s="13">
        <f t="shared" si="22"/>
        <v>0</v>
      </c>
      <c r="G23" s="10" t="str">
        <f>IFERROR(VLOOKUP(A23,'1'!U:V,2,0),"0")</f>
        <v>0</v>
      </c>
      <c r="H23" s="5" t="s">
        <v>168</v>
      </c>
      <c r="I23" s="15">
        <f t="shared" si="3"/>
        <v>0</v>
      </c>
      <c r="J23" s="10" t="str">
        <f>IFERROR(VLOOKUP(A23,'2'!U:V,2,0),"0")</f>
        <v>0</v>
      </c>
      <c r="K23" s="5" t="s">
        <v>168</v>
      </c>
      <c r="L23" s="15">
        <f t="shared" si="4"/>
        <v>0</v>
      </c>
      <c r="M23" s="10" t="str">
        <f>IFERROR(VLOOKUP(A23,'3'!U:V,2,0),"0")</f>
        <v>0</v>
      </c>
      <c r="N23" s="5" t="s">
        <v>168</v>
      </c>
      <c r="O23" s="15">
        <f t="shared" si="5"/>
        <v>0</v>
      </c>
      <c r="P23" s="10" t="str">
        <f>IFERROR(VLOOKUP(A23,'4'!U:V,2,0),"0")</f>
        <v>0</v>
      </c>
      <c r="Q23" s="5" t="s">
        <v>168</v>
      </c>
      <c r="R23" s="15">
        <f t="shared" si="6"/>
        <v>0</v>
      </c>
      <c r="S23" s="10" t="str">
        <f>IFERROR(VLOOKUP(A23,'5'!U:V,2,0),"0")</f>
        <v>0</v>
      </c>
      <c r="T23" s="5" t="s">
        <v>168</v>
      </c>
      <c r="U23" s="15">
        <f t="shared" si="7"/>
        <v>0</v>
      </c>
      <c r="V23" s="10" t="str">
        <f>IFERROR(VLOOKUP(A23,'6'!U:V,2,0),"0")</f>
        <v>0</v>
      </c>
      <c r="W23" s="5" t="s">
        <v>168</v>
      </c>
      <c r="X23" s="15">
        <f t="shared" si="8"/>
        <v>0</v>
      </c>
      <c r="Y23" s="10" t="str">
        <f>IFERROR(VLOOKUP(A23,'7'!U:V,2,0),"0")</f>
        <v>0</v>
      </c>
      <c r="Z23" s="5" t="s">
        <v>168</v>
      </c>
      <c r="AA23" s="15">
        <f t="shared" si="9"/>
        <v>0</v>
      </c>
      <c r="AB23" s="10" t="str">
        <f>IFERROR(VLOOKUP(A23,'8'!U:V,2,0),"0")</f>
        <v>0</v>
      </c>
      <c r="AC23" s="5" t="s">
        <v>168</v>
      </c>
      <c r="AD23" s="15">
        <f t="shared" si="10"/>
        <v>0</v>
      </c>
      <c r="AE23" s="10" t="str">
        <f>IFERROR(VLOOKUP(A23,'9'!U:V,2,0),"0")</f>
        <v>0</v>
      </c>
      <c r="AF23" s="5" t="s">
        <v>168</v>
      </c>
      <c r="AG23" s="15">
        <f t="shared" si="11"/>
        <v>0</v>
      </c>
      <c r="AH23" s="10" t="str">
        <f>IFERROR(VLOOKUP(A23,'10'!U:V,2,0),"0")</f>
        <v>0</v>
      </c>
      <c r="AI23" s="5" t="s">
        <v>168</v>
      </c>
      <c r="AJ23" s="15">
        <f t="shared" si="12"/>
        <v>0</v>
      </c>
      <c r="AK23" s="10" t="str">
        <f>IFERROR(VLOOKUP(A23,'11'!U:V,2,0),"0")</f>
        <v>0</v>
      </c>
      <c r="AL23" s="5" t="s">
        <v>168</v>
      </c>
      <c r="AM23" s="15">
        <f t="shared" si="13"/>
        <v>0</v>
      </c>
      <c r="AN23" s="10" t="str">
        <f>IFERROR(VLOOKUP(A23,'12'!U:V,2,0),"0")</f>
        <v>0</v>
      </c>
      <c r="AO23" s="5" t="s">
        <v>168</v>
      </c>
      <c r="AP23" s="15">
        <f t="shared" si="14"/>
        <v>0</v>
      </c>
      <c r="AQ23" s="10" t="str">
        <f>IFERROR(VLOOKUP(A23,'13'!U:V,2,0),"0")</f>
        <v>0</v>
      </c>
      <c r="AR23" s="5" t="s">
        <v>168</v>
      </c>
      <c r="AS23" s="15">
        <f t="shared" si="15"/>
        <v>0</v>
      </c>
      <c r="AT23" s="10" t="str">
        <f>IFERROR(VLOOKUP(A23,'14'!U:V,2,0),"0")</f>
        <v>0</v>
      </c>
      <c r="AU23" s="5" t="s">
        <v>168</v>
      </c>
      <c r="AV23" s="15">
        <f t="shared" si="16"/>
        <v>0</v>
      </c>
      <c r="AW23" s="10" t="str">
        <f>IFERROR(VLOOKUP(A23,'15'!U:V,2,0),"0")</f>
        <v>0</v>
      </c>
      <c r="AX23" s="5" t="s">
        <v>168</v>
      </c>
      <c r="AY23" s="15">
        <f t="shared" si="17"/>
        <v>0</v>
      </c>
      <c r="AZ23" s="10" t="str">
        <f>IFERROR(VLOOKUP(A23,'16'!U:V,2,0),"0")</f>
        <v>0</v>
      </c>
      <c r="BA23" s="5" t="s">
        <v>168</v>
      </c>
      <c r="BB23" s="15">
        <f t="shared" si="18"/>
        <v>0</v>
      </c>
      <c r="BC23" s="10" t="str">
        <f>IFERROR(VLOOKUP(A23,'17'!U:V,2,0),"0")</f>
        <v>0</v>
      </c>
      <c r="BD23" s="5" t="s">
        <v>168</v>
      </c>
      <c r="BE23" s="15">
        <f t="shared" si="19"/>
        <v>0</v>
      </c>
      <c r="BF23" s="10" t="str">
        <f>IFERROR(VLOOKUP(A23,'18'!U:V,2,0),"0")</f>
        <v>0</v>
      </c>
      <c r="BG23" s="5" t="s">
        <v>168</v>
      </c>
      <c r="BH23" s="15">
        <f t="shared" si="23"/>
        <v>0</v>
      </c>
      <c r="BI23" s="10" t="str">
        <f>IFERROR(VLOOKUP(A23,'19'!U:V,2,0),"0")</f>
        <v>0</v>
      </c>
      <c r="BJ23" s="5" t="s">
        <v>168</v>
      </c>
      <c r="BK23" s="15">
        <f t="shared" si="24"/>
        <v>0</v>
      </c>
      <c r="BL23" s="10" t="str">
        <f>IFERROR(VLOOKUP(A23,'20'!U:V,2,0),"0")</f>
        <v>0</v>
      </c>
      <c r="BM23" s="5" t="s">
        <v>168</v>
      </c>
      <c r="BN23" s="15">
        <f t="shared" si="25"/>
        <v>0</v>
      </c>
      <c r="BO23" s="10" t="str">
        <f>IFERROR(VLOOKUP(A23,'21'!U:V,2,0),"0")</f>
        <v>0</v>
      </c>
      <c r="BP23" s="5" t="s">
        <v>168</v>
      </c>
      <c r="BQ23" s="15">
        <f t="shared" si="26"/>
        <v>0</v>
      </c>
      <c r="BR23" s="10" t="str">
        <f>IFERROR(VLOOKUP(A23,'22'!U:V,2,0),"0")</f>
        <v>0</v>
      </c>
      <c r="BS23" s="5" t="s">
        <v>168</v>
      </c>
      <c r="BT23" s="15">
        <f t="shared" si="27"/>
        <v>0</v>
      </c>
      <c r="BU23" s="10" t="str">
        <f>IFERROR(VLOOKUP(A23,'23'!U:V,2,0),"0")</f>
        <v>0</v>
      </c>
      <c r="BV23" s="5" t="s">
        <v>168</v>
      </c>
      <c r="BW23" s="15">
        <f t="shared" si="28"/>
        <v>0</v>
      </c>
      <c r="BX23" s="10" t="str">
        <f>IFERROR(VLOOKUP(A23,'24'!U:V,2,0),"0")</f>
        <v>0</v>
      </c>
      <c r="BY23" s="5" t="s">
        <v>168</v>
      </c>
      <c r="BZ23" s="15">
        <f t="shared" si="29"/>
        <v>0</v>
      </c>
      <c r="CA23" s="10" t="str">
        <f>IFERROR(VLOOKUP(A23,'25'!U:V,2,0),"0")</f>
        <v>0</v>
      </c>
      <c r="CB23" s="5" t="s">
        <v>168</v>
      </c>
      <c r="CC23" s="15">
        <f t="shared" si="30"/>
        <v>0</v>
      </c>
      <c r="CD23" s="10" t="str">
        <f>IFERROR(VLOOKUP(A23,'26'!U:V,2,0),"0")</f>
        <v>0</v>
      </c>
      <c r="CE23" s="5" t="s">
        <v>168</v>
      </c>
      <c r="CF23" s="15">
        <f t="shared" si="31"/>
        <v>0</v>
      </c>
      <c r="CG23" s="10" t="str">
        <f>IFERROR(VLOOKUP(A23,'27'!U:V,2,0),"0")</f>
        <v>0</v>
      </c>
      <c r="CH23" s="5" t="s">
        <v>168</v>
      </c>
      <c r="CI23" s="15">
        <f t="shared" si="32"/>
        <v>0</v>
      </c>
      <c r="CJ23" s="10" t="str">
        <f>IFERROR(VLOOKUP(A23,'28'!U:V,2,0),"0")</f>
        <v>0</v>
      </c>
      <c r="CK23" s="5" t="s">
        <v>168</v>
      </c>
      <c r="CL23" s="15">
        <f t="shared" si="33"/>
        <v>0</v>
      </c>
      <c r="CM23" s="10" t="str">
        <f>IFERROR(VLOOKUP(A23,'29'!U:V,2,0),"0")</f>
        <v>0</v>
      </c>
      <c r="CN23" s="5" t="s">
        <v>168</v>
      </c>
      <c r="CO23" s="15">
        <f t="shared" si="34"/>
        <v>0</v>
      </c>
      <c r="CP23" s="10" t="str">
        <f>IFERROR(VLOOKUP(A23,'30'!U:V,2,0),"0")</f>
        <v>0</v>
      </c>
      <c r="CQ23" s="5" t="s">
        <v>168</v>
      </c>
      <c r="CR23" s="15">
        <f t="shared" si="35"/>
        <v>0</v>
      </c>
      <c r="CS23" s="10" t="str">
        <f>IFERROR(VLOOKUP(A23,'31'!U:V,2,0),"0")</f>
        <v>0</v>
      </c>
      <c r="CT23" s="5" t="s">
        <v>168</v>
      </c>
      <c r="CU23" s="15">
        <f t="shared" si="36"/>
        <v>0</v>
      </c>
      <c r="CV23" s="10" t="str">
        <f>IFERROR(VLOOKUP(A23,'เซต1-31'!V:W,2,0),"0")</f>
        <v>0</v>
      </c>
      <c r="CW23" s="5" t="s">
        <v>168</v>
      </c>
      <c r="CX23" s="15">
        <f t="shared" si="20"/>
        <v>0</v>
      </c>
    </row>
    <row r="24" spans="1:102" x14ac:dyDescent="0.25">
      <c r="A24" s="6" t="s">
        <v>200</v>
      </c>
      <c r="B24" s="4" t="s">
        <v>201</v>
      </c>
      <c r="C24" s="13">
        <v>11.38</v>
      </c>
      <c r="D24" s="19">
        <f t="shared" si="21"/>
        <v>0</v>
      </c>
      <c r="E24" s="5" t="s">
        <v>168</v>
      </c>
      <c r="F24" s="13">
        <f t="shared" si="22"/>
        <v>0</v>
      </c>
      <c r="G24" s="10" t="str">
        <f>IFERROR(VLOOKUP(A24,'1'!U:V,2,0),"0")</f>
        <v>0</v>
      </c>
      <c r="H24" s="5" t="s">
        <v>168</v>
      </c>
      <c r="I24" s="15">
        <f t="shared" si="3"/>
        <v>0</v>
      </c>
      <c r="J24" s="10" t="str">
        <f>IFERROR(VLOOKUP(A24,'2'!U:V,2,0),"0")</f>
        <v>0</v>
      </c>
      <c r="K24" s="5" t="s">
        <v>168</v>
      </c>
      <c r="L24" s="15">
        <f t="shared" si="4"/>
        <v>0</v>
      </c>
      <c r="M24" s="10" t="str">
        <f>IFERROR(VLOOKUP(A24,'3'!U:V,2,0),"0")</f>
        <v>0</v>
      </c>
      <c r="N24" s="5" t="s">
        <v>168</v>
      </c>
      <c r="O24" s="15">
        <f t="shared" si="5"/>
        <v>0</v>
      </c>
      <c r="P24" s="10" t="str">
        <f>IFERROR(VLOOKUP(A24,'4'!U:V,2,0),"0")</f>
        <v>0</v>
      </c>
      <c r="Q24" s="5" t="s">
        <v>168</v>
      </c>
      <c r="R24" s="15">
        <f t="shared" si="6"/>
        <v>0</v>
      </c>
      <c r="S24" s="10" t="str">
        <f>IFERROR(VLOOKUP(A24,'5'!U:V,2,0),"0")</f>
        <v>0</v>
      </c>
      <c r="T24" s="5" t="s">
        <v>168</v>
      </c>
      <c r="U24" s="15">
        <f t="shared" si="7"/>
        <v>0</v>
      </c>
      <c r="V24" s="10" t="str">
        <f>IFERROR(VLOOKUP(A24,'6'!U:V,2,0),"0")</f>
        <v>0</v>
      </c>
      <c r="W24" s="5" t="s">
        <v>168</v>
      </c>
      <c r="X24" s="15">
        <f t="shared" si="8"/>
        <v>0</v>
      </c>
      <c r="Y24" s="10" t="str">
        <f>IFERROR(VLOOKUP(A24,'7'!U:V,2,0),"0")</f>
        <v>0</v>
      </c>
      <c r="Z24" s="5" t="s">
        <v>168</v>
      </c>
      <c r="AA24" s="15">
        <f t="shared" si="9"/>
        <v>0</v>
      </c>
      <c r="AB24" s="10" t="str">
        <f>IFERROR(VLOOKUP(A24,'8'!U:V,2,0),"0")</f>
        <v>0</v>
      </c>
      <c r="AC24" s="5" t="s">
        <v>168</v>
      </c>
      <c r="AD24" s="15">
        <f t="shared" si="10"/>
        <v>0</v>
      </c>
      <c r="AE24" s="10" t="str">
        <f>IFERROR(VLOOKUP(A24,'9'!U:V,2,0),"0")</f>
        <v>0</v>
      </c>
      <c r="AF24" s="5" t="s">
        <v>168</v>
      </c>
      <c r="AG24" s="15">
        <f t="shared" si="11"/>
        <v>0</v>
      </c>
      <c r="AH24" s="10" t="str">
        <f>IFERROR(VLOOKUP(A24,'10'!U:V,2,0),"0")</f>
        <v>0</v>
      </c>
      <c r="AI24" s="5" t="s">
        <v>168</v>
      </c>
      <c r="AJ24" s="15">
        <f t="shared" si="12"/>
        <v>0</v>
      </c>
      <c r="AK24" s="10" t="str">
        <f>IFERROR(VLOOKUP(A24,'11'!U:V,2,0),"0")</f>
        <v>0</v>
      </c>
      <c r="AL24" s="5" t="s">
        <v>168</v>
      </c>
      <c r="AM24" s="15">
        <f t="shared" si="13"/>
        <v>0</v>
      </c>
      <c r="AN24" s="10" t="str">
        <f>IFERROR(VLOOKUP(A24,'12'!U:V,2,0),"0")</f>
        <v>0</v>
      </c>
      <c r="AO24" s="5" t="s">
        <v>168</v>
      </c>
      <c r="AP24" s="15">
        <f t="shared" si="14"/>
        <v>0</v>
      </c>
      <c r="AQ24" s="10" t="str">
        <f>IFERROR(VLOOKUP(A24,'13'!U:V,2,0),"0")</f>
        <v>0</v>
      </c>
      <c r="AR24" s="5" t="s">
        <v>168</v>
      </c>
      <c r="AS24" s="15">
        <f t="shared" si="15"/>
        <v>0</v>
      </c>
      <c r="AT24" s="10" t="str">
        <f>IFERROR(VLOOKUP(A24,'14'!U:V,2,0),"0")</f>
        <v>0</v>
      </c>
      <c r="AU24" s="5" t="s">
        <v>168</v>
      </c>
      <c r="AV24" s="15">
        <f t="shared" si="16"/>
        <v>0</v>
      </c>
      <c r="AW24" s="10" t="str">
        <f>IFERROR(VLOOKUP(A24,'15'!U:V,2,0),"0")</f>
        <v>0</v>
      </c>
      <c r="AX24" s="5" t="s">
        <v>168</v>
      </c>
      <c r="AY24" s="15">
        <f t="shared" si="17"/>
        <v>0</v>
      </c>
      <c r="AZ24" s="10" t="str">
        <f>IFERROR(VLOOKUP(A24,'16'!U:V,2,0),"0")</f>
        <v>0</v>
      </c>
      <c r="BA24" s="5" t="s">
        <v>168</v>
      </c>
      <c r="BB24" s="15">
        <f t="shared" si="18"/>
        <v>0</v>
      </c>
      <c r="BC24" s="10" t="str">
        <f>IFERROR(VLOOKUP(A24,'17'!U:V,2,0),"0")</f>
        <v>0</v>
      </c>
      <c r="BD24" s="5" t="s">
        <v>168</v>
      </c>
      <c r="BE24" s="15">
        <f t="shared" si="19"/>
        <v>0</v>
      </c>
      <c r="BF24" s="10" t="str">
        <f>IFERROR(VLOOKUP(A24,'18'!U:V,2,0),"0")</f>
        <v>0</v>
      </c>
      <c r="BG24" s="5" t="s">
        <v>168</v>
      </c>
      <c r="BH24" s="15">
        <f t="shared" si="23"/>
        <v>0</v>
      </c>
      <c r="BI24" s="10" t="str">
        <f>IFERROR(VLOOKUP(A24,'19'!U:V,2,0),"0")</f>
        <v>0</v>
      </c>
      <c r="BJ24" s="5" t="s">
        <v>168</v>
      </c>
      <c r="BK24" s="15">
        <f t="shared" si="24"/>
        <v>0</v>
      </c>
      <c r="BL24" s="10" t="str">
        <f>IFERROR(VLOOKUP(A24,'20'!U:V,2,0),"0")</f>
        <v>0</v>
      </c>
      <c r="BM24" s="5" t="s">
        <v>168</v>
      </c>
      <c r="BN24" s="15">
        <f t="shared" si="25"/>
        <v>0</v>
      </c>
      <c r="BO24" s="10" t="str">
        <f>IFERROR(VLOOKUP(A24,'21'!U:V,2,0),"0")</f>
        <v>0</v>
      </c>
      <c r="BP24" s="5" t="s">
        <v>168</v>
      </c>
      <c r="BQ24" s="15">
        <f t="shared" si="26"/>
        <v>0</v>
      </c>
      <c r="BR24" s="10" t="str">
        <f>IFERROR(VLOOKUP(A24,'22'!U:V,2,0),"0")</f>
        <v>0</v>
      </c>
      <c r="BS24" s="5" t="s">
        <v>168</v>
      </c>
      <c r="BT24" s="15">
        <f t="shared" si="27"/>
        <v>0</v>
      </c>
      <c r="BU24" s="10" t="str">
        <f>IFERROR(VLOOKUP(A24,'23'!U:V,2,0),"0")</f>
        <v>0</v>
      </c>
      <c r="BV24" s="5" t="s">
        <v>168</v>
      </c>
      <c r="BW24" s="15">
        <f t="shared" si="28"/>
        <v>0</v>
      </c>
      <c r="BX24" s="10" t="str">
        <f>IFERROR(VLOOKUP(A24,'24'!U:V,2,0),"0")</f>
        <v>0</v>
      </c>
      <c r="BY24" s="5" t="s">
        <v>168</v>
      </c>
      <c r="BZ24" s="15">
        <f t="shared" si="29"/>
        <v>0</v>
      </c>
      <c r="CA24" s="10" t="str">
        <f>IFERROR(VLOOKUP(A24,'25'!U:V,2,0),"0")</f>
        <v>0</v>
      </c>
      <c r="CB24" s="5" t="s">
        <v>168</v>
      </c>
      <c r="CC24" s="15">
        <f t="shared" si="30"/>
        <v>0</v>
      </c>
      <c r="CD24" s="10" t="str">
        <f>IFERROR(VLOOKUP(A24,'26'!U:V,2,0),"0")</f>
        <v>0</v>
      </c>
      <c r="CE24" s="5" t="s">
        <v>168</v>
      </c>
      <c r="CF24" s="15">
        <f t="shared" si="31"/>
        <v>0</v>
      </c>
      <c r="CG24" s="10" t="str">
        <f>IFERROR(VLOOKUP(A24,'27'!U:V,2,0),"0")</f>
        <v>0</v>
      </c>
      <c r="CH24" s="5" t="s">
        <v>168</v>
      </c>
      <c r="CI24" s="15">
        <f t="shared" si="32"/>
        <v>0</v>
      </c>
      <c r="CJ24" s="10" t="str">
        <f>IFERROR(VLOOKUP(A24,'28'!U:V,2,0),"0")</f>
        <v>0</v>
      </c>
      <c r="CK24" s="5" t="s">
        <v>168</v>
      </c>
      <c r="CL24" s="15">
        <f t="shared" si="33"/>
        <v>0</v>
      </c>
      <c r="CM24" s="10" t="str">
        <f>IFERROR(VLOOKUP(A24,'29'!U:V,2,0),"0")</f>
        <v>0</v>
      </c>
      <c r="CN24" s="5" t="s">
        <v>168</v>
      </c>
      <c r="CO24" s="15">
        <f t="shared" si="34"/>
        <v>0</v>
      </c>
      <c r="CP24" s="10" t="str">
        <f>IFERROR(VLOOKUP(A24,'30'!U:V,2,0),"0")</f>
        <v>0</v>
      </c>
      <c r="CQ24" s="5" t="s">
        <v>168</v>
      </c>
      <c r="CR24" s="15">
        <f t="shared" si="35"/>
        <v>0</v>
      </c>
      <c r="CS24" s="10" t="str">
        <f>IFERROR(VLOOKUP(A24,'31'!U:V,2,0),"0")</f>
        <v>0</v>
      </c>
      <c r="CT24" s="5" t="s">
        <v>168</v>
      </c>
      <c r="CU24" s="15">
        <f t="shared" si="36"/>
        <v>0</v>
      </c>
      <c r="CV24" s="10" t="str">
        <f>IFERROR(VLOOKUP(A24,'เซต1-31'!V:W,2,0),"0")</f>
        <v>0</v>
      </c>
      <c r="CW24" s="5" t="s">
        <v>168</v>
      </c>
      <c r="CX24" s="15">
        <f t="shared" si="20"/>
        <v>0</v>
      </c>
    </row>
    <row r="25" spans="1:102" x14ac:dyDescent="0.25">
      <c r="A25" s="6" t="s">
        <v>110</v>
      </c>
      <c r="B25" s="4" t="s">
        <v>146</v>
      </c>
      <c r="C25" s="13">
        <v>38.46</v>
      </c>
      <c r="D25" s="19">
        <f t="shared" si="21"/>
        <v>213</v>
      </c>
      <c r="E25" s="5" t="s">
        <v>168</v>
      </c>
      <c r="F25" s="13">
        <f t="shared" si="22"/>
        <v>8191.9800000000005</v>
      </c>
      <c r="G25" s="10">
        <f>IFERROR(VLOOKUP(A25,'1'!U:V,2,0),"0")</f>
        <v>2</v>
      </c>
      <c r="H25" s="5" t="s">
        <v>168</v>
      </c>
      <c r="I25" s="15">
        <f t="shared" si="3"/>
        <v>76.92</v>
      </c>
      <c r="J25" s="10">
        <f>IFERROR(VLOOKUP(A25,'2'!U:V,2,0),"0")</f>
        <v>2</v>
      </c>
      <c r="K25" s="5" t="s">
        <v>168</v>
      </c>
      <c r="L25" s="15">
        <f t="shared" si="4"/>
        <v>76.92</v>
      </c>
      <c r="M25" s="10">
        <f>IFERROR(VLOOKUP(A25,'3'!U:V,2,0),"0")</f>
        <v>6</v>
      </c>
      <c r="N25" s="5" t="s">
        <v>168</v>
      </c>
      <c r="O25" s="15">
        <f t="shared" si="5"/>
        <v>230.76</v>
      </c>
      <c r="P25" s="10">
        <f>IFERROR(VLOOKUP(A25,'4'!U:V,2,0),"0")</f>
        <v>4</v>
      </c>
      <c r="Q25" s="5" t="s">
        <v>168</v>
      </c>
      <c r="R25" s="15">
        <f t="shared" si="6"/>
        <v>153.84</v>
      </c>
      <c r="S25" s="10">
        <f>IFERROR(VLOOKUP(A25,'5'!U:V,2,0),"0")</f>
        <v>2</v>
      </c>
      <c r="T25" s="5" t="s">
        <v>168</v>
      </c>
      <c r="U25" s="15">
        <f t="shared" si="7"/>
        <v>76.92</v>
      </c>
      <c r="V25" s="10">
        <f>IFERROR(VLOOKUP(A25,'6'!U:V,2,0),"0")</f>
        <v>22</v>
      </c>
      <c r="W25" s="5" t="s">
        <v>168</v>
      </c>
      <c r="X25" s="15">
        <f t="shared" si="8"/>
        <v>846.12</v>
      </c>
      <c r="Y25" s="10">
        <f>IFERROR(VLOOKUP(A25,'7'!U:V,2,0),"0")</f>
        <v>15</v>
      </c>
      <c r="Z25" s="5" t="s">
        <v>168</v>
      </c>
      <c r="AA25" s="15">
        <f t="shared" si="9"/>
        <v>576.9</v>
      </c>
      <c r="AB25" s="10">
        <f>IFERROR(VLOOKUP(A25,'8'!U:V,2,0),"0")</f>
        <v>12</v>
      </c>
      <c r="AC25" s="5" t="s">
        <v>168</v>
      </c>
      <c r="AD25" s="15">
        <f t="shared" si="10"/>
        <v>461.52</v>
      </c>
      <c r="AE25" s="10">
        <f>IFERROR(VLOOKUP(A25,'9'!U:V,2,0),"0")</f>
        <v>11</v>
      </c>
      <c r="AF25" s="5" t="s">
        <v>168</v>
      </c>
      <c r="AG25" s="15">
        <f t="shared" si="11"/>
        <v>423.06</v>
      </c>
      <c r="AH25" s="10">
        <f>IFERROR(VLOOKUP(A25,'10'!U:V,2,0),"0")</f>
        <v>10</v>
      </c>
      <c r="AI25" s="5" t="s">
        <v>168</v>
      </c>
      <c r="AJ25" s="15">
        <f t="shared" si="12"/>
        <v>384.6</v>
      </c>
      <c r="AK25" s="10">
        <f>IFERROR(VLOOKUP(A25,'11'!U:V,2,0),"0")</f>
        <v>7</v>
      </c>
      <c r="AL25" s="5" t="s">
        <v>168</v>
      </c>
      <c r="AM25" s="15">
        <f t="shared" si="13"/>
        <v>269.22000000000003</v>
      </c>
      <c r="AN25" s="10">
        <f>IFERROR(VLOOKUP(A25,'12'!U:V,2,0),"0")</f>
        <v>10</v>
      </c>
      <c r="AO25" s="5" t="s">
        <v>168</v>
      </c>
      <c r="AP25" s="15">
        <f t="shared" si="14"/>
        <v>384.6</v>
      </c>
      <c r="AQ25" s="10">
        <f>IFERROR(VLOOKUP(A25,'13'!U:V,2,0),"0")</f>
        <v>7</v>
      </c>
      <c r="AR25" s="5" t="s">
        <v>168</v>
      </c>
      <c r="AS25" s="15">
        <f t="shared" si="15"/>
        <v>269.22000000000003</v>
      </c>
      <c r="AT25" s="10" t="str">
        <f>IFERROR(VLOOKUP(A25,'14'!U:V,2,0),"0")</f>
        <v>0</v>
      </c>
      <c r="AU25" s="5" t="s">
        <v>168</v>
      </c>
      <c r="AV25" s="15">
        <f t="shared" si="16"/>
        <v>0</v>
      </c>
      <c r="AW25" s="10">
        <f>IFERROR(VLOOKUP(A25,'15'!U:V,2,0),"0")</f>
        <v>18</v>
      </c>
      <c r="AX25" s="5" t="s">
        <v>168</v>
      </c>
      <c r="AY25" s="15">
        <f t="shared" si="17"/>
        <v>692.28</v>
      </c>
      <c r="AZ25" s="10" t="str">
        <f>IFERROR(VLOOKUP(A25,'16'!U:V,2,0),"0")</f>
        <v>0</v>
      </c>
      <c r="BA25" s="5" t="s">
        <v>168</v>
      </c>
      <c r="BB25" s="15">
        <f t="shared" si="18"/>
        <v>0</v>
      </c>
      <c r="BC25" s="10">
        <f>IFERROR(VLOOKUP(A25,'17'!U:V,2,0),"0")</f>
        <v>3</v>
      </c>
      <c r="BD25" s="5" t="s">
        <v>168</v>
      </c>
      <c r="BE25" s="15">
        <f t="shared" si="19"/>
        <v>115.38</v>
      </c>
      <c r="BF25" s="10" t="str">
        <f>IFERROR(VLOOKUP(A25,'18'!U:V,2,0),"0")</f>
        <v>0</v>
      </c>
      <c r="BG25" s="5" t="s">
        <v>168</v>
      </c>
      <c r="BH25" s="15">
        <f t="shared" si="23"/>
        <v>0</v>
      </c>
      <c r="BI25" s="10">
        <f>IFERROR(VLOOKUP(A25,'19'!U:V,2,0),"0")</f>
        <v>1</v>
      </c>
      <c r="BJ25" s="5" t="s">
        <v>168</v>
      </c>
      <c r="BK25" s="15">
        <f t="shared" si="24"/>
        <v>38.46</v>
      </c>
      <c r="BL25" s="10">
        <f>IFERROR(VLOOKUP(A25,'20'!U:V,2,0),"0")</f>
        <v>16</v>
      </c>
      <c r="BM25" s="5" t="s">
        <v>168</v>
      </c>
      <c r="BN25" s="15">
        <f t="shared" si="25"/>
        <v>615.36</v>
      </c>
      <c r="BO25" s="10">
        <f>IFERROR(VLOOKUP(A25,'21'!U:V,2,0),"0")</f>
        <v>3</v>
      </c>
      <c r="BP25" s="5" t="s">
        <v>168</v>
      </c>
      <c r="BQ25" s="15">
        <f t="shared" si="26"/>
        <v>115.38</v>
      </c>
      <c r="BR25" s="10">
        <f>IFERROR(VLOOKUP(A25,'22'!U:V,2,0),"0")</f>
        <v>2</v>
      </c>
      <c r="BS25" s="5" t="s">
        <v>168</v>
      </c>
      <c r="BT25" s="15">
        <f t="shared" si="27"/>
        <v>76.92</v>
      </c>
      <c r="BU25" s="10">
        <f>IFERROR(VLOOKUP(A25,'23'!U:V,2,0),"0")</f>
        <v>7</v>
      </c>
      <c r="BV25" s="5" t="s">
        <v>168</v>
      </c>
      <c r="BW25" s="15">
        <f t="shared" si="28"/>
        <v>269.22000000000003</v>
      </c>
      <c r="BX25" s="10">
        <f>IFERROR(VLOOKUP(A25,'24'!U:V,2,0),"0")</f>
        <v>10</v>
      </c>
      <c r="BY25" s="5" t="s">
        <v>168</v>
      </c>
      <c r="BZ25" s="15">
        <f t="shared" si="29"/>
        <v>384.6</v>
      </c>
      <c r="CA25" s="10">
        <f>IFERROR(VLOOKUP(A25,'25'!U:V,2,0),"0")</f>
        <v>12</v>
      </c>
      <c r="CB25" s="5" t="s">
        <v>168</v>
      </c>
      <c r="CC25" s="15">
        <f t="shared" si="30"/>
        <v>461.52</v>
      </c>
      <c r="CD25" s="10">
        <f>IFERROR(VLOOKUP(A25,'26'!U:V,2,0),"0")</f>
        <v>7</v>
      </c>
      <c r="CE25" s="5" t="s">
        <v>168</v>
      </c>
      <c r="CF25" s="15">
        <f t="shared" si="31"/>
        <v>269.22000000000003</v>
      </c>
      <c r="CG25" s="10">
        <f>IFERROR(VLOOKUP(A25,'27'!U:V,2,0),"0")</f>
        <v>2</v>
      </c>
      <c r="CH25" s="5" t="s">
        <v>168</v>
      </c>
      <c r="CI25" s="15">
        <f t="shared" si="32"/>
        <v>76.92</v>
      </c>
      <c r="CJ25" s="10">
        <f>IFERROR(VLOOKUP(A25,'28'!U:V,2,0),"0")</f>
        <v>2</v>
      </c>
      <c r="CK25" s="5" t="s">
        <v>168</v>
      </c>
      <c r="CL25" s="15">
        <f t="shared" si="33"/>
        <v>76.92</v>
      </c>
      <c r="CM25" s="10" t="str">
        <f>IFERROR(VLOOKUP(A25,'29'!U:V,2,0),"0")</f>
        <v>0</v>
      </c>
      <c r="CN25" s="5" t="s">
        <v>168</v>
      </c>
      <c r="CO25" s="15">
        <f t="shared" si="34"/>
        <v>0</v>
      </c>
      <c r="CP25" s="10">
        <f>IFERROR(VLOOKUP(A25,'30'!U:V,2,0),"0")</f>
        <v>15</v>
      </c>
      <c r="CQ25" s="5" t="s">
        <v>168</v>
      </c>
      <c r="CR25" s="15">
        <f t="shared" si="35"/>
        <v>576.9</v>
      </c>
      <c r="CS25" s="10">
        <f>IFERROR(VLOOKUP(A25,'31'!U:V,2,0),"0")</f>
        <v>5</v>
      </c>
      <c r="CT25" s="5" t="s">
        <v>168</v>
      </c>
      <c r="CU25" s="15">
        <f t="shared" si="36"/>
        <v>192.3</v>
      </c>
      <c r="CV25" s="10" t="str">
        <f>IFERROR(VLOOKUP(A25,'เซต1-31'!V:W,2,0),"0")</f>
        <v>0</v>
      </c>
      <c r="CW25" s="5" t="s">
        <v>168</v>
      </c>
      <c r="CX25" s="15">
        <f t="shared" si="20"/>
        <v>0</v>
      </c>
    </row>
    <row r="26" spans="1:102" x14ac:dyDescent="0.25">
      <c r="A26" s="6" t="s">
        <v>133</v>
      </c>
      <c r="B26" s="4" t="s">
        <v>134</v>
      </c>
      <c r="C26" s="13">
        <v>4.59</v>
      </c>
      <c r="D26" s="19">
        <f t="shared" si="21"/>
        <v>1</v>
      </c>
      <c r="E26" s="5" t="s">
        <v>169</v>
      </c>
      <c r="F26" s="13">
        <f t="shared" si="22"/>
        <v>4.59</v>
      </c>
      <c r="G26" s="10" t="str">
        <f>IFERROR(VLOOKUP(A26,'1'!U:V,2,0),"0")</f>
        <v>0</v>
      </c>
      <c r="H26" s="5" t="s">
        <v>169</v>
      </c>
      <c r="I26" s="15">
        <f t="shared" si="3"/>
        <v>0</v>
      </c>
      <c r="J26" s="10" t="str">
        <f>IFERROR(VLOOKUP(A26,'2'!U:V,2,0),"0")</f>
        <v>0</v>
      </c>
      <c r="K26" s="5" t="s">
        <v>169</v>
      </c>
      <c r="L26" s="15">
        <f t="shared" si="4"/>
        <v>0</v>
      </c>
      <c r="M26" s="10" t="str">
        <f>IFERROR(VLOOKUP(A26,'3'!U:V,2,0),"0")</f>
        <v>0</v>
      </c>
      <c r="N26" s="5" t="s">
        <v>169</v>
      </c>
      <c r="O26" s="15">
        <f t="shared" si="5"/>
        <v>0</v>
      </c>
      <c r="P26" s="10" t="str">
        <f>IFERROR(VLOOKUP(A26,'4'!U:V,2,0),"0")</f>
        <v>0</v>
      </c>
      <c r="Q26" s="5" t="s">
        <v>169</v>
      </c>
      <c r="R26" s="15">
        <f t="shared" si="6"/>
        <v>0</v>
      </c>
      <c r="S26" s="10" t="str">
        <f>IFERROR(VLOOKUP(A26,'5'!U:V,2,0),"0")</f>
        <v>0</v>
      </c>
      <c r="T26" s="5" t="s">
        <v>169</v>
      </c>
      <c r="U26" s="15">
        <f t="shared" si="7"/>
        <v>0</v>
      </c>
      <c r="V26" s="10" t="str">
        <f>IFERROR(VLOOKUP(A26,'6'!U:V,2,0),"0")</f>
        <v>0</v>
      </c>
      <c r="W26" s="5" t="s">
        <v>169</v>
      </c>
      <c r="X26" s="15">
        <f t="shared" si="8"/>
        <v>0</v>
      </c>
      <c r="Y26" s="10" t="str">
        <f>IFERROR(VLOOKUP(A26,'7'!U:V,2,0),"0")</f>
        <v>0</v>
      </c>
      <c r="Z26" s="5" t="s">
        <v>169</v>
      </c>
      <c r="AA26" s="15">
        <f t="shared" si="9"/>
        <v>0</v>
      </c>
      <c r="AB26" s="10" t="str">
        <f>IFERROR(VLOOKUP(A26,'8'!U:V,2,0),"0")</f>
        <v>0</v>
      </c>
      <c r="AC26" s="5" t="s">
        <v>169</v>
      </c>
      <c r="AD26" s="15">
        <f t="shared" si="10"/>
        <v>0</v>
      </c>
      <c r="AE26" s="10">
        <f>IFERROR(VLOOKUP(A26,'9'!U:V,2,0),"0")</f>
        <v>1</v>
      </c>
      <c r="AF26" s="5" t="s">
        <v>169</v>
      </c>
      <c r="AG26" s="15">
        <f t="shared" si="11"/>
        <v>4.59</v>
      </c>
      <c r="AH26" s="10" t="str">
        <f>IFERROR(VLOOKUP(A26,'10'!U:V,2,0),"0")</f>
        <v>0</v>
      </c>
      <c r="AI26" s="5" t="s">
        <v>169</v>
      </c>
      <c r="AJ26" s="15">
        <f t="shared" si="12"/>
        <v>0</v>
      </c>
      <c r="AK26" s="10" t="str">
        <f>IFERROR(VLOOKUP(A26,'11'!U:V,2,0),"0")</f>
        <v>0</v>
      </c>
      <c r="AL26" s="5" t="s">
        <v>169</v>
      </c>
      <c r="AM26" s="15">
        <f t="shared" si="13"/>
        <v>0</v>
      </c>
      <c r="AN26" s="10" t="str">
        <f>IFERROR(VLOOKUP(A26,'12'!U:V,2,0),"0")</f>
        <v>0</v>
      </c>
      <c r="AO26" s="5" t="s">
        <v>169</v>
      </c>
      <c r="AP26" s="15">
        <f t="shared" si="14"/>
        <v>0</v>
      </c>
      <c r="AQ26" s="10" t="str">
        <f>IFERROR(VLOOKUP(A26,'13'!U:V,2,0),"0")</f>
        <v>0</v>
      </c>
      <c r="AR26" s="5" t="s">
        <v>169</v>
      </c>
      <c r="AS26" s="15">
        <f t="shared" si="15"/>
        <v>0</v>
      </c>
      <c r="AT26" s="10" t="str">
        <f>IFERROR(VLOOKUP(A26,'14'!U:V,2,0),"0")</f>
        <v>0</v>
      </c>
      <c r="AU26" s="5" t="s">
        <v>169</v>
      </c>
      <c r="AV26" s="15">
        <f t="shared" si="16"/>
        <v>0</v>
      </c>
      <c r="AW26" s="10" t="str">
        <f>IFERROR(VLOOKUP(A26,'15'!U:V,2,0),"0")</f>
        <v>0</v>
      </c>
      <c r="AX26" s="5" t="s">
        <v>169</v>
      </c>
      <c r="AY26" s="15">
        <f t="shared" si="17"/>
        <v>0</v>
      </c>
      <c r="AZ26" s="10" t="str">
        <f>IFERROR(VLOOKUP(A26,'16'!U:V,2,0),"0")</f>
        <v>0</v>
      </c>
      <c r="BA26" s="5" t="s">
        <v>169</v>
      </c>
      <c r="BB26" s="15">
        <f t="shared" si="18"/>
        <v>0</v>
      </c>
      <c r="BC26" s="10" t="str">
        <f>IFERROR(VLOOKUP(A26,'17'!U:V,2,0),"0")</f>
        <v>0</v>
      </c>
      <c r="BD26" s="5" t="s">
        <v>169</v>
      </c>
      <c r="BE26" s="15">
        <f t="shared" si="19"/>
        <v>0</v>
      </c>
      <c r="BF26" s="10" t="str">
        <f>IFERROR(VLOOKUP(A26,'18'!U:V,2,0),"0")</f>
        <v>0</v>
      </c>
      <c r="BG26" s="5" t="s">
        <v>169</v>
      </c>
      <c r="BH26" s="15">
        <f t="shared" si="23"/>
        <v>0</v>
      </c>
      <c r="BI26" s="10" t="str">
        <f>IFERROR(VLOOKUP(A26,'19'!U:V,2,0),"0")</f>
        <v>0</v>
      </c>
      <c r="BJ26" s="5" t="s">
        <v>169</v>
      </c>
      <c r="BK26" s="15">
        <f t="shared" si="24"/>
        <v>0</v>
      </c>
      <c r="BL26" s="10" t="str">
        <f>IFERROR(VLOOKUP(A26,'20'!U:V,2,0),"0")</f>
        <v>0</v>
      </c>
      <c r="BM26" s="5" t="s">
        <v>169</v>
      </c>
      <c r="BN26" s="15">
        <f t="shared" si="25"/>
        <v>0</v>
      </c>
      <c r="BO26" s="10" t="str">
        <f>IFERROR(VLOOKUP(A26,'21'!U:V,2,0),"0")</f>
        <v>0</v>
      </c>
      <c r="BP26" s="5" t="s">
        <v>169</v>
      </c>
      <c r="BQ26" s="15">
        <f t="shared" si="26"/>
        <v>0</v>
      </c>
      <c r="BR26" s="10" t="str">
        <f>IFERROR(VLOOKUP(A26,'22'!U:V,2,0),"0")</f>
        <v>0</v>
      </c>
      <c r="BS26" s="5" t="s">
        <v>169</v>
      </c>
      <c r="BT26" s="15">
        <f t="shared" si="27"/>
        <v>0</v>
      </c>
      <c r="BU26" s="10" t="str">
        <f>IFERROR(VLOOKUP(A26,'23'!U:V,2,0),"0")</f>
        <v>0</v>
      </c>
      <c r="BV26" s="5" t="s">
        <v>169</v>
      </c>
      <c r="BW26" s="15">
        <f t="shared" si="28"/>
        <v>0</v>
      </c>
      <c r="BX26" s="10" t="str">
        <f>IFERROR(VLOOKUP(A26,'24'!U:V,2,0),"0")</f>
        <v>0</v>
      </c>
      <c r="BY26" s="5" t="s">
        <v>169</v>
      </c>
      <c r="BZ26" s="15">
        <f t="shared" si="29"/>
        <v>0</v>
      </c>
      <c r="CA26" s="10" t="str">
        <f>IFERROR(VLOOKUP(A26,'25'!U:V,2,0),"0")</f>
        <v>0</v>
      </c>
      <c r="CB26" s="5" t="s">
        <v>169</v>
      </c>
      <c r="CC26" s="15">
        <f t="shared" si="30"/>
        <v>0</v>
      </c>
      <c r="CD26" s="10" t="str">
        <f>IFERROR(VLOOKUP(A26,'26'!U:V,2,0),"0")</f>
        <v>0</v>
      </c>
      <c r="CE26" s="5" t="s">
        <v>169</v>
      </c>
      <c r="CF26" s="15">
        <f t="shared" si="31"/>
        <v>0</v>
      </c>
      <c r="CG26" s="10" t="str">
        <f>IFERROR(VLOOKUP(A26,'27'!U:V,2,0),"0")</f>
        <v>0</v>
      </c>
      <c r="CH26" s="5" t="s">
        <v>169</v>
      </c>
      <c r="CI26" s="15">
        <f t="shared" si="32"/>
        <v>0</v>
      </c>
      <c r="CJ26" s="10" t="str">
        <f>IFERROR(VLOOKUP(A26,'28'!U:V,2,0),"0")</f>
        <v>0</v>
      </c>
      <c r="CK26" s="5" t="s">
        <v>169</v>
      </c>
      <c r="CL26" s="15">
        <f t="shared" si="33"/>
        <v>0</v>
      </c>
      <c r="CM26" s="10" t="str">
        <f>IFERROR(VLOOKUP(A26,'29'!U:V,2,0),"0")</f>
        <v>0</v>
      </c>
      <c r="CN26" s="5" t="s">
        <v>169</v>
      </c>
      <c r="CO26" s="15">
        <f t="shared" si="34"/>
        <v>0</v>
      </c>
      <c r="CP26" s="10" t="str">
        <f>IFERROR(VLOOKUP(A26,'30'!U:V,2,0),"0")</f>
        <v>0</v>
      </c>
      <c r="CQ26" s="5" t="s">
        <v>169</v>
      </c>
      <c r="CR26" s="15">
        <f t="shared" si="35"/>
        <v>0</v>
      </c>
      <c r="CS26" s="10" t="str">
        <f>IFERROR(VLOOKUP(A26,'31'!U:V,2,0),"0")</f>
        <v>0</v>
      </c>
      <c r="CT26" s="5" t="s">
        <v>169</v>
      </c>
      <c r="CU26" s="15">
        <f t="shared" si="36"/>
        <v>0</v>
      </c>
      <c r="CV26" s="10" t="str">
        <f>IFERROR(VLOOKUP(A26,'เซต1-31'!V:W,2,0),"0")</f>
        <v>0</v>
      </c>
      <c r="CW26" s="5" t="s">
        <v>169</v>
      </c>
      <c r="CX26" s="15">
        <f t="shared" si="20"/>
        <v>0</v>
      </c>
    </row>
    <row r="27" spans="1:102" x14ac:dyDescent="0.25">
      <c r="A27" s="6" t="s">
        <v>108</v>
      </c>
      <c r="B27" s="4" t="s">
        <v>109</v>
      </c>
      <c r="C27" s="13">
        <v>4.59</v>
      </c>
      <c r="D27" s="19">
        <f t="shared" si="21"/>
        <v>0</v>
      </c>
      <c r="E27" s="5" t="s">
        <v>169</v>
      </c>
      <c r="F27" s="13">
        <f t="shared" si="22"/>
        <v>0</v>
      </c>
      <c r="G27" s="10" t="str">
        <f>IFERROR(VLOOKUP(A27,'1'!U:V,2,0),"0")</f>
        <v>0</v>
      </c>
      <c r="H27" s="5" t="s">
        <v>169</v>
      </c>
      <c r="I27" s="15">
        <f t="shared" si="3"/>
        <v>0</v>
      </c>
      <c r="J27" s="10" t="str">
        <f>IFERROR(VLOOKUP(A27,'2'!U:V,2,0),"0")</f>
        <v>0</v>
      </c>
      <c r="K27" s="5" t="s">
        <v>169</v>
      </c>
      <c r="L27" s="15">
        <f t="shared" si="4"/>
        <v>0</v>
      </c>
      <c r="M27" s="10" t="str">
        <f>IFERROR(VLOOKUP(A27,'3'!U:V,2,0),"0")</f>
        <v>0</v>
      </c>
      <c r="N27" s="5" t="s">
        <v>169</v>
      </c>
      <c r="O27" s="15">
        <f t="shared" si="5"/>
        <v>0</v>
      </c>
      <c r="P27" s="10" t="str">
        <f>IFERROR(VLOOKUP(A27,'4'!U:V,2,0),"0")</f>
        <v>0</v>
      </c>
      <c r="Q27" s="5" t="s">
        <v>169</v>
      </c>
      <c r="R27" s="15">
        <f t="shared" si="6"/>
        <v>0</v>
      </c>
      <c r="S27" s="10" t="str">
        <f>IFERROR(VLOOKUP(A27,'5'!U:V,2,0),"0")</f>
        <v>0</v>
      </c>
      <c r="T27" s="5" t="s">
        <v>169</v>
      </c>
      <c r="U27" s="15">
        <f t="shared" si="7"/>
        <v>0</v>
      </c>
      <c r="V27" s="10" t="str">
        <f>IFERROR(VLOOKUP(A27,'6'!U:V,2,0),"0")</f>
        <v>0</v>
      </c>
      <c r="W27" s="5" t="s">
        <v>169</v>
      </c>
      <c r="X27" s="15">
        <f t="shared" si="8"/>
        <v>0</v>
      </c>
      <c r="Y27" s="10" t="str">
        <f>IFERROR(VLOOKUP(A27,'7'!U:V,2,0),"0")</f>
        <v>0</v>
      </c>
      <c r="Z27" s="5" t="s">
        <v>169</v>
      </c>
      <c r="AA27" s="15">
        <f t="shared" si="9"/>
        <v>0</v>
      </c>
      <c r="AB27" s="10" t="str">
        <f>IFERROR(VLOOKUP(A27,'8'!U:V,2,0),"0")</f>
        <v>0</v>
      </c>
      <c r="AC27" s="5" t="s">
        <v>169</v>
      </c>
      <c r="AD27" s="15">
        <f t="shared" si="10"/>
        <v>0</v>
      </c>
      <c r="AE27" s="10" t="str">
        <f>IFERROR(VLOOKUP(A27,'9'!U:V,2,0),"0")</f>
        <v>0</v>
      </c>
      <c r="AF27" s="5" t="s">
        <v>169</v>
      </c>
      <c r="AG27" s="15">
        <f t="shared" si="11"/>
        <v>0</v>
      </c>
      <c r="AH27" s="10" t="str">
        <f>IFERROR(VLOOKUP(A27,'10'!U:V,2,0),"0")</f>
        <v>0</v>
      </c>
      <c r="AI27" s="5" t="s">
        <v>169</v>
      </c>
      <c r="AJ27" s="15">
        <f t="shared" si="12"/>
        <v>0</v>
      </c>
      <c r="AK27" s="10" t="str">
        <f>IFERROR(VLOOKUP(A27,'11'!U:V,2,0),"0")</f>
        <v>0</v>
      </c>
      <c r="AL27" s="5" t="s">
        <v>169</v>
      </c>
      <c r="AM27" s="15">
        <f t="shared" si="13"/>
        <v>0</v>
      </c>
      <c r="AN27" s="10" t="str">
        <f>IFERROR(VLOOKUP(A27,'12'!U:V,2,0),"0")</f>
        <v>0</v>
      </c>
      <c r="AO27" s="5" t="s">
        <v>169</v>
      </c>
      <c r="AP27" s="15">
        <f t="shared" si="14"/>
        <v>0</v>
      </c>
      <c r="AQ27" s="10" t="str">
        <f>IFERROR(VLOOKUP(A27,'13'!U:V,2,0),"0")</f>
        <v>0</v>
      </c>
      <c r="AR27" s="5" t="s">
        <v>169</v>
      </c>
      <c r="AS27" s="15">
        <f t="shared" si="15"/>
        <v>0</v>
      </c>
      <c r="AT27" s="10" t="str">
        <f>IFERROR(VLOOKUP(A27,'14'!U:V,2,0),"0")</f>
        <v>0</v>
      </c>
      <c r="AU27" s="5" t="s">
        <v>169</v>
      </c>
      <c r="AV27" s="15">
        <f t="shared" si="16"/>
        <v>0</v>
      </c>
      <c r="AW27" s="10" t="str">
        <f>IFERROR(VLOOKUP(A27,'15'!U:V,2,0),"0")</f>
        <v>0</v>
      </c>
      <c r="AX27" s="5" t="s">
        <v>169</v>
      </c>
      <c r="AY27" s="15">
        <f t="shared" si="17"/>
        <v>0</v>
      </c>
      <c r="AZ27" s="10" t="str">
        <f>IFERROR(VLOOKUP(A27,'16'!U:V,2,0),"0")</f>
        <v>0</v>
      </c>
      <c r="BA27" s="5" t="s">
        <v>169</v>
      </c>
      <c r="BB27" s="15">
        <f t="shared" si="18"/>
        <v>0</v>
      </c>
      <c r="BC27" s="10" t="str">
        <f>IFERROR(VLOOKUP(A27,'17'!U:V,2,0),"0")</f>
        <v>0</v>
      </c>
      <c r="BD27" s="5" t="s">
        <v>169</v>
      </c>
      <c r="BE27" s="15">
        <f t="shared" si="19"/>
        <v>0</v>
      </c>
      <c r="BF27" s="10" t="str">
        <f>IFERROR(VLOOKUP(A27,'18'!U:V,2,0),"0")</f>
        <v>0</v>
      </c>
      <c r="BG27" s="5" t="s">
        <v>169</v>
      </c>
      <c r="BH27" s="15">
        <f t="shared" si="23"/>
        <v>0</v>
      </c>
      <c r="BI27" s="10" t="str">
        <f>IFERROR(VLOOKUP(A27,'19'!U:V,2,0),"0")</f>
        <v>0</v>
      </c>
      <c r="BJ27" s="5" t="s">
        <v>169</v>
      </c>
      <c r="BK27" s="15">
        <f t="shared" si="24"/>
        <v>0</v>
      </c>
      <c r="BL27" s="10" t="str">
        <f>IFERROR(VLOOKUP(A27,'20'!U:V,2,0),"0")</f>
        <v>0</v>
      </c>
      <c r="BM27" s="5" t="s">
        <v>169</v>
      </c>
      <c r="BN27" s="15">
        <f t="shared" si="25"/>
        <v>0</v>
      </c>
      <c r="BO27" s="10" t="str">
        <f>IFERROR(VLOOKUP(A27,'21'!U:V,2,0),"0")</f>
        <v>0</v>
      </c>
      <c r="BP27" s="5" t="s">
        <v>169</v>
      </c>
      <c r="BQ27" s="15">
        <f t="shared" si="26"/>
        <v>0</v>
      </c>
      <c r="BR27" s="10" t="str">
        <f>IFERROR(VLOOKUP(A27,'22'!U:V,2,0),"0")</f>
        <v>0</v>
      </c>
      <c r="BS27" s="5" t="s">
        <v>169</v>
      </c>
      <c r="BT27" s="15">
        <f t="shared" si="27"/>
        <v>0</v>
      </c>
      <c r="BU27" s="10" t="str">
        <f>IFERROR(VLOOKUP(A27,'23'!U:V,2,0),"0")</f>
        <v>0</v>
      </c>
      <c r="BV27" s="5" t="s">
        <v>169</v>
      </c>
      <c r="BW27" s="15">
        <f t="shared" si="28"/>
        <v>0</v>
      </c>
      <c r="BX27" s="10" t="str">
        <f>IFERROR(VLOOKUP(A27,'24'!U:V,2,0),"0")</f>
        <v>0</v>
      </c>
      <c r="BY27" s="5" t="s">
        <v>169</v>
      </c>
      <c r="BZ27" s="15">
        <f t="shared" si="29"/>
        <v>0</v>
      </c>
      <c r="CA27" s="10" t="str">
        <f>IFERROR(VLOOKUP(A27,'25'!U:V,2,0),"0")</f>
        <v>0</v>
      </c>
      <c r="CB27" s="5" t="s">
        <v>169</v>
      </c>
      <c r="CC27" s="15">
        <f t="shared" si="30"/>
        <v>0</v>
      </c>
      <c r="CD27" s="10" t="str">
        <f>IFERROR(VLOOKUP(A27,'26'!U:V,2,0),"0")</f>
        <v>0</v>
      </c>
      <c r="CE27" s="5" t="s">
        <v>169</v>
      </c>
      <c r="CF27" s="15">
        <f t="shared" si="31"/>
        <v>0</v>
      </c>
      <c r="CG27" s="10" t="str">
        <f>IFERROR(VLOOKUP(A27,'27'!U:V,2,0),"0")</f>
        <v>0</v>
      </c>
      <c r="CH27" s="5" t="s">
        <v>169</v>
      </c>
      <c r="CI27" s="15">
        <f t="shared" si="32"/>
        <v>0</v>
      </c>
      <c r="CJ27" s="10" t="str">
        <f>IFERROR(VLOOKUP(A27,'28'!U:V,2,0),"0")</f>
        <v>0</v>
      </c>
      <c r="CK27" s="5" t="s">
        <v>169</v>
      </c>
      <c r="CL27" s="15">
        <f t="shared" si="33"/>
        <v>0</v>
      </c>
      <c r="CM27" s="10" t="str">
        <f>IFERROR(VLOOKUP(A27,'29'!U:V,2,0),"0")</f>
        <v>0</v>
      </c>
      <c r="CN27" s="5" t="s">
        <v>169</v>
      </c>
      <c r="CO27" s="15">
        <f t="shared" si="34"/>
        <v>0</v>
      </c>
      <c r="CP27" s="10" t="str">
        <f>IFERROR(VLOOKUP(A27,'30'!U:V,2,0),"0")</f>
        <v>0</v>
      </c>
      <c r="CQ27" s="5" t="s">
        <v>169</v>
      </c>
      <c r="CR27" s="15">
        <f t="shared" si="35"/>
        <v>0</v>
      </c>
      <c r="CS27" s="10" t="str">
        <f>IFERROR(VLOOKUP(A27,'31'!U:V,2,0),"0")</f>
        <v>0</v>
      </c>
      <c r="CT27" s="5" t="s">
        <v>169</v>
      </c>
      <c r="CU27" s="15">
        <f t="shared" si="36"/>
        <v>0</v>
      </c>
      <c r="CV27" s="10" t="str">
        <f>IFERROR(VLOOKUP(A27,'เซต1-31'!V:W,2,0),"0")</f>
        <v>0</v>
      </c>
      <c r="CW27" s="5" t="s">
        <v>169</v>
      </c>
      <c r="CX27" s="15">
        <f t="shared" si="20"/>
        <v>0</v>
      </c>
    </row>
    <row r="28" spans="1:102" x14ac:dyDescent="0.25">
      <c r="A28" s="6" t="s">
        <v>213</v>
      </c>
      <c r="B28" s="4" t="s">
        <v>109</v>
      </c>
      <c r="C28" s="13">
        <v>4.59</v>
      </c>
      <c r="D28" s="19">
        <f t="shared" si="21"/>
        <v>0</v>
      </c>
      <c r="E28" s="5" t="s">
        <v>169</v>
      </c>
      <c r="F28" s="13">
        <f t="shared" si="22"/>
        <v>0</v>
      </c>
      <c r="G28" s="10" t="str">
        <f>IFERROR(VLOOKUP(A28,'1'!U:V,2,0),"0")</f>
        <v>0</v>
      </c>
      <c r="H28" s="5" t="s">
        <v>169</v>
      </c>
      <c r="I28" s="15">
        <f t="shared" si="3"/>
        <v>0</v>
      </c>
      <c r="J28" s="10" t="str">
        <f>IFERROR(VLOOKUP(A28,'2'!U:V,2,0),"0")</f>
        <v>0</v>
      </c>
      <c r="K28" s="5" t="s">
        <v>169</v>
      </c>
      <c r="L28" s="15">
        <f t="shared" si="4"/>
        <v>0</v>
      </c>
      <c r="M28" s="10" t="str">
        <f>IFERROR(VLOOKUP(A28,'3'!U:V,2,0),"0")</f>
        <v>0</v>
      </c>
      <c r="N28" s="5" t="s">
        <v>169</v>
      </c>
      <c r="O28" s="15">
        <f t="shared" si="5"/>
        <v>0</v>
      </c>
      <c r="P28" s="10" t="str">
        <f>IFERROR(VLOOKUP(A28,'4'!U:V,2,0),"0")</f>
        <v>0</v>
      </c>
      <c r="Q28" s="5" t="s">
        <v>169</v>
      </c>
      <c r="R28" s="15">
        <f t="shared" si="6"/>
        <v>0</v>
      </c>
      <c r="S28" s="10" t="str">
        <f>IFERROR(VLOOKUP(A28,'5'!U:V,2,0),"0")</f>
        <v>0</v>
      </c>
      <c r="T28" s="5" t="s">
        <v>169</v>
      </c>
      <c r="U28" s="15">
        <f t="shared" si="7"/>
        <v>0</v>
      </c>
      <c r="V28" s="10" t="str">
        <f>IFERROR(VLOOKUP(A28,'6'!U:V,2,0),"0")</f>
        <v>0</v>
      </c>
      <c r="W28" s="5" t="s">
        <v>169</v>
      </c>
      <c r="X28" s="15">
        <f t="shared" si="8"/>
        <v>0</v>
      </c>
      <c r="Y28" s="10" t="str">
        <f>IFERROR(VLOOKUP(A28,'7'!U:V,2,0),"0")</f>
        <v>0</v>
      </c>
      <c r="Z28" s="5" t="s">
        <v>169</v>
      </c>
      <c r="AA28" s="15">
        <f t="shared" si="9"/>
        <v>0</v>
      </c>
      <c r="AB28" s="10" t="str">
        <f>IFERROR(VLOOKUP(A28,'8'!U:V,2,0),"0")</f>
        <v>0</v>
      </c>
      <c r="AC28" s="5" t="s">
        <v>169</v>
      </c>
      <c r="AD28" s="15">
        <f t="shared" si="10"/>
        <v>0</v>
      </c>
      <c r="AE28" s="10" t="str">
        <f>IFERROR(VLOOKUP(A28,'9'!U:V,2,0),"0")</f>
        <v>0</v>
      </c>
      <c r="AF28" s="5" t="s">
        <v>169</v>
      </c>
      <c r="AG28" s="15">
        <f t="shared" si="11"/>
        <v>0</v>
      </c>
      <c r="AH28" s="10" t="str">
        <f>IFERROR(VLOOKUP(A28,'10'!U:V,2,0),"0")</f>
        <v>0</v>
      </c>
      <c r="AI28" s="5" t="s">
        <v>169</v>
      </c>
      <c r="AJ28" s="15">
        <f t="shared" si="12"/>
        <v>0</v>
      </c>
      <c r="AK28" s="10" t="str">
        <f>IFERROR(VLOOKUP(A28,'11'!U:V,2,0),"0")</f>
        <v>0</v>
      </c>
      <c r="AL28" s="5" t="s">
        <v>169</v>
      </c>
      <c r="AM28" s="15">
        <f t="shared" si="13"/>
        <v>0</v>
      </c>
      <c r="AN28" s="10" t="str">
        <f>IFERROR(VLOOKUP(A28,'12'!U:V,2,0),"0")</f>
        <v>0</v>
      </c>
      <c r="AO28" s="5" t="s">
        <v>169</v>
      </c>
      <c r="AP28" s="15">
        <f t="shared" si="14"/>
        <v>0</v>
      </c>
      <c r="AQ28" s="10" t="str">
        <f>IFERROR(VLOOKUP(A28,'13'!U:V,2,0),"0")</f>
        <v>0</v>
      </c>
      <c r="AR28" s="5" t="s">
        <v>169</v>
      </c>
      <c r="AS28" s="15">
        <f t="shared" si="15"/>
        <v>0</v>
      </c>
      <c r="AT28" s="10" t="str">
        <f>IFERROR(VLOOKUP(A28,'14'!U:V,2,0),"0")</f>
        <v>0</v>
      </c>
      <c r="AU28" s="5" t="s">
        <v>169</v>
      </c>
      <c r="AV28" s="15">
        <f t="shared" si="16"/>
        <v>0</v>
      </c>
      <c r="AW28" s="10" t="str">
        <f>IFERROR(VLOOKUP(A28,'15'!U:V,2,0),"0")</f>
        <v>0</v>
      </c>
      <c r="AX28" s="5" t="s">
        <v>169</v>
      </c>
      <c r="AY28" s="15">
        <f t="shared" si="17"/>
        <v>0</v>
      </c>
      <c r="AZ28" s="10" t="str">
        <f>IFERROR(VLOOKUP(A28,'16'!U:V,2,0),"0")</f>
        <v>0</v>
      </c>
      <c r="BA28" s="5" t="s">
        <v>169</v>
      </c>
      <c r="BB28" s="15">
        <f t="shared" si="18"/>
        <v>0</v>
      </c>
      <c r="BC28" s="10" t="str">
        <f>IFERROR(VLOOKUP(A28,'17'!U:V,2,0),"0")</f>
        <v>0</v>
      </c>
      <c r="BD28" s="5" t="s">
        <v>169</v>
      </c>
      <c r="BE28" s="15">
        <f t="shared" si="19"/>
        <v>0</v>
      </c>
      <c r="BF28" s="10" t="str">
        <f>IFERROR(VLOOKUP(A28,'18'!U:V,2,0),"0")</f>
        <v>0</v>
      </c>
      <c r="BG28" s="5" t="s">
        <v>169</v>
      </c>
      <c r="BH28" s="15">
        <f t="shared" si="23"/>
        <v>0</v>
      </c>
      <c r="BI28" s="10" t="str">
        <f>IFERROR(VLOOKUP(A28,'19'!U:V,2,0),"0")</f>
        <v>0</v>
      </c>
      <c r="BJ28" s="5" t="s">
        <v>169</v>
      </c>
      <c r="BK28" s="15">
        <f t="shared" si="24"/>
        <v>0</v>
      </c>
      <c r="BL28" s="10" t="str">
        <f>IFERROR(VLOOKUP(A28,'20'!U:V,2,0),"0")</f>
        <v>0</v>
      </c>
      <c r="BM28" s="5" t="s">
        <v>169</v>
      </c>
      <c r="BN28" s="15">
        <f t="shared" si="25"/>
        <v>0</v>
      </c>
      <c r="BO28" s="10" t="str">
        <f>IFERROR(VLOOKUP(A28,'21'!U:V,2,0),"0")</f>
        <v>0</v>
      </c>
      <c r="BP28" s="5" t="s">
        <v>169</v>
      </c>
      <c r="BQ28" s="15">
        <f t="shared" si="26"/>
        <v>0</v>
      </c>
      <c r="BR28" s="10" t="str">
        <f>IFERROR(VLOOKUP(A28,'22'!U:V,2,0),"0")</f>
        <v>0</v>
      </c>
      <c r="BS28" s="5" t="s">
        <v>169</v>
      </c>
      <c r="BT28" s="15">
        <f t="shared" si="27"/>
        <v>0</v>
      </c>
      <c r="BU28" s="10" t="str">
        <f>IFERROR(VLOOKUP(A28,'23'!U:V,2,0),"0")</f>
        <v>0</v>
      </c>
      <c r="BV28" s="5" t="s">
        <v>169</v>
      </c>
      <c r="BW28" s="15">
        <f t="shared" si="28"/>
        <v>0</v>
      </c>
      <c r="BX28" s="10" t="str">
        <f>IFERROR(VLOOKUP(A28,'24'!U:V,2,0),"0")</f>
        <v>0</v>
      </c>
      <c r="BY28" s="5" t="s">
        <v>169</v>
      </c>
      <c r="BZ28" s="15">
        <f t="shared" si="29"/>
        <v>0</v>
      </c>
      <c r="CA28" s="10" t="str">
        <f>IFERROR(VLOOKUP(A28,'25'!U:V,2,0),"0")</f>
        <v>0</v>
      </c>
      <c r="CB28" s="5" t="s">
        <v>169</v>
      </c>
      <c r="CC28" s="15">
        <f t="shared" si="30"/>
        <v>0</v>
      </c>
      <c r="CD28" s="10" t="str">
        <f>IFERROR(VLOOKUP(A28,'26'!U:V,2,0),"0")</f>
        <v>0</v>
      </c>
      <c r="CE28" s="5" t="s">
        <v>169</v>
      </c>
      <c r="CF28" s="15">
        <f t="shared" si="31"/>
        <v>0</v>
      </c>
      <c r="CG28" s="10" t="str">
        <f>IFERROR(VLOOKUP(A28,'27'!U:V,2,0),"0")</f>
        <v>0</v>
      </c>
      <c r="CH28" s="5" t="s">
        <v>169</v>
      </c>
      <c r="CI28" s="15">
        <f t="shared" si="32"/>
        <v>0</v>
      </c>
      <c r="CJ28" s="10" t="str">
        <f>IFERROR(VLOOKUP(A28,'28'!U:V,2,0),"0")</f>
        <v>0</v>
      </c>
      <c r="CK28" s="5" t="s">
        <v>169</v>
      </c>
      <c r="CL28" s="15">
        <f t="shared" si="33"/>
        <v>0</v>
      </c>
      <c r="CM28" s="10" t="str">
        <f>IFERROR(VLOOKUP(A28,'29'!U:V,2,0),"0")</f>
        <v>0</v>
      </c>
      <c r="CN28" s="5" t="s">
        <v>169</v>
      </c>
      <c r="CO28" s="15">
        <f t="shared" si="34"/>
        <v>0</v>
      </c>
      <c r="CP28" s="10" t="str">
        <f>IFERROR(VLOOKUP(A28,'30'!U:V,2,0),"0")</f>
        <v>0</v>
      </c>
      <c r="CQ28" s="5" t="s">
        <v>169</v>
      </c>
      <c r="CR28" s="15">
        <f t="shared" si="35"/>
        <v>0</v>
      </c>
      <c r="CS28" s="10" t="str">
        <f>IFERROR(VLOOKUP(A28,'31'!U:V,2,0),"0")</f>
        <v>0</v>
      </c>
      <c r="CT28" s="5" t="s">
        <v>169</v>
      </c>
      <c r="CU28" s="15">
        <f t="shared" si="36"/>
        <v>0</v>
      </c>
      <c r="CV28" s="10" t="str">
        <f>IFERROR(VLOOKUP(A28,'เซต1-31'!V:W,2,0),"0")</f>
        <v>0</v>
      </c>
      <c r="CW28" s="5" t="s">
        <v>169</v>
      </c>
      <c r="CX28" s="15">
        <f t="shared" si="20"/>
        <v>0</v>
      </c>
    </row>
    <row r="29" spans="1:102" x14ac:dyDescent="0.25">
      <c r="A29" s="6" t="s">
        <v>123</v>
      </c>
      <c r="B29" s="4" t="s">
        <v>124</v>
      </c>
      <c r="C29" s="13">
        <v>4.53</v>
      </c>
      <c r="D29" s="19">
        <f t="shared" si="21"/>
        <v>1</v>
      </c>
      <c r="E29" s="5" t="s">
        <v>169</v>
      </c>
      <c r="F29" s="13">
        <f t="shared" si="22"/>
        <v>4.53</v>
      </c>
      <c r="G29" s="10" t="str">
        <f>IFERROR(VLOOKUP(A29,'1'!U:V,2,0),"0")</f>
        <v>0</v>
      </c>
      <c r="H29" s="5" t="s">
        <v>169</v>
      </c>
      <c r="I29" s="15">
        <f t="shared" si="3"/>
        <v>0</v>
      </c>
      <c r="J29" s="10" t="str">
        <f>IFERROR(VLOOKUP(A29,'2'!U:V,2,0),"0")</f>
        <v>0</v>
      </c>
      <c r="K29" s="5" t="s">
        <v>169</v>
      </c>
      <c r="L29" s="15">
        <f t="shared" si="4"/>
        <v>0</v>
      </c>
      <c r="M29" s="10" t="str">
        <f>IFERROR(VLOOKUP(A29,'3'!U:V,2,0),"0")</f>
        <v>0</v>
      </c>
      <c r="N29" s="5" t="s">
        <v>169</v>
      </c>
      <c r="O29" s="15">
        <f t="shared" si="5"/>
        <v>0</v>
      </c>
      <c r="P29" s="10" t="str">
        <f>IFERROR(VLOOKUP(A29,'4'!U:V,2,0),"0")</f>
        <v>0</v>
      </c>
      <c r="Q29" s="5" t="s">
        <v>169</v>
      </c>
      <c r="R29" s="15">
        <f t="shared" si="6"/>
        <v>0</v>
      </c>
      <c r="S29" s="10" t="str">
        <f>IFERROR(VLOOKUP(A29,'5'!U:V,2,0),"0")</f>
        <v>0</v>
      </c>
      <c r="T29" s="5" t="s">
        <v>169</v>
      </c>
      <c r="U29" s="15">
        <f t="shared" si="7"/>
        <v>0</v>
      </c>
      <c r="V29" s="10" t="str">
        <f>IFERROR(VLOOKUP(A29,'6'!U:V,2,0),"0")</f>
        <v>0</v>
      </c>
      <c r="W29" s="5" t="s">
        <v>169</v>
      </c>
      <c r="X29" s="15">
        <f t="shared" si="8"/>
        <v>0</v>
      </c>
      <c r="Y29" s="10" t="str">
        <f>IFERROR(VLOOKUP(A29,'7'!U:V,2,0),"0")</f>
        <v>0</v>
      </c>
      <c r="Z29" s="5" t="s">
        <v>169</v>
      </c>
      <c r="AA29" s="15">
        <f t="shared" si="9"/>
        <v>0</v>
      </c>
      <c r="AB29" s="10" t="str">
        <f>IFERROR(VLOOKUP(A29,'8'!U:V,2,0),"0")</f>
        <v>0</v>
      </c>
      <c r="AC29" s="5" t="s">
        <v>169</v>
      </c>
      <c r="AD29" s="15">
        <f t="shared" si="10"/>
        <v>0</v>
      </c>
      <c r="AE29" s="10">
        <f>IFERROR(VLOOKUP(A29,'9'!U:V,2,0),"0")</f>
        <v>1</v>
      </c>
      <c r="AF29" s="5" t="s">
        <v>169</v>
      </c>
      <c r="AG29" s="15">
        <f t="shared" si="11"/>
        <v>4.53</v>
      </c>
      <c r="AH29" s="10" t="str">
        <f>IFERROR(VLOOKUP(A29,'10'!U:V,2,0),"0")</f>
        <v>0</v>
      </c>
      <c r="AI29" s="5" t="s">
        <v>169</v>
      </c>
      <c r="AJ29" s="15">
        <f t="shared" si="12"/>
        <v>0</v>
      </c>
      <c r="AK29" s="10" t="str">
        <f>IFERROR(VLOOKUP(A29,'11'!U:V,2,0),"0")</f>
        <v>0</v>
      </c>
      <c r="AL29" s="5" t="s">
        <v>169</v>
      </c>
      <c r="AM29" s="15">
        <f t="shared" si="13"/>
        <v>0</v>
      </c>
      <c r="AN29" s="10" t="str">
        <f>IFERROR(VLOOKUP(A29,'12'!U:V,2,0),"0")</f>
        <v>0</v>
      </c>
      <c r="AO29" s="5" t="s">
        <v>169</v>
      </c>
      <c r="AP29" s="15">
        <f t="shared" si="14"/>
        <v>0</v>
      </c>
      <c r="AQ29" s="10" t="str">
        <f>IFERROR(VLOOKUP(A29,'13'!U:V,2,0),"0")</f>
        <v>0</v>
      </c>
      <c r="AR29" s="5" t="s">
        <v>169</v>
      </c>
      <c r="AS29" s="15">
        <f t="shared" si="15"/>
        <v>0</v>
      </c>
      <c r="AT29" s="10" t="str">
        <f>IFERROR(VLOOKUP(A29,'14'!U:V,2,0),"0")</f>
        <v>0</v>
      </c>
      <c r="AU29" s="5" t="s">
        <v>169</v>
      </c>
      <c r="AV29" s="15">
        <f t="shared" si="16"/>
        <v>0</v>
      </c>
      <c r="AW29" s="10" t="str">
        <f>IFERROR(VLOOKUP(A29,'15'!U:V,2,0),"0")</f>
        <v>0</v>
      </c>
      <c r="AX29" s="5" t="s">
        <v>169</v>
      </c>
      <c r="AY29" s="15">
        <f t="shared" si="17"/>
        <v>0</v>
      </c>
      <c r="AZ29" s="10" t="str">
        <f>IFERROR(VLOOKUP(A29,'16'!U:V,2,0),"0")</f>
        <v>0</v>
      </c>
      <c r="BA29" s="5" t="s">
        <v>169</v>
      </c>
      <c r="BB29" s="15">
        <f t="shared" si="18"/>
        <v>0</v>
      </c>
      <c r="BC29" s="10" t="str">
        <f>IFERROR(VLOOKUP(A29,'17'!U:V,2,0),"0")</f>
        <v>0</v>
      </c>
      <c r="BD29" s="5" t="s">
        <v>169</v>
      </c>
      <c r="BE29" s="15">
        <f t="shared" si="19"/>
        <v>0</v>
      </c>
      <c r="BF29" s="10" t="str">
        <f>IFERROR(VLOOKUP(A29,'18'!U:V,2,0),"0")</f>
        <v>0</v>
      </c>
      <c r="BG29" s="5" t="s">
        <v>169</v>
      </c>
      <c r="BH29" s="15">
        <f t="shared" si="23"/>
        <v>0</v>
      </c>
      <c r="BI29" s="10" t="str">
        <f>IFERROR(VLOOKUP(A29,'19'!U:V,2,0),"0")</f>
        <v>0</v>
      </c>
      <c r="BJ29" s="5" t="s">
        <v>169</v>
      </c>
      <c r="BK29" s="15">
        <f t="shared" si="24"/>
        <v>0</v>
      </c>
      <c r="BL29" s="10" t="str">
        <f>IFERROR(VLOOKUP(A29,'20'!U:V,2,0),"0")</f>
        <v>0</v>
      </c>
      <c r="BM29" s="5" t="s">
        <v>169</v>
      </c>
      <c r="BN29" s="15">
        <f t="shared" si="25"/>
        <v>0</v>
      </c>
      <c r="BO29" s="10" t="str">
        <f>IFERROR(VLOOKUP(A29,'21'!U:V,2,0),"0")</f>
        <v>0</v>
      </c>
      <c r="BP29" s="5" t="s">
        <v>169</v>
      </c>
      <c r="BQ29" s="15">
        <f t="shared" si="26"/>
        <v>0</v>
      </c>
      <c r="BR29" s="10" t="str">
        <f>IFERROR(VLOOKUP(A29,'22'!U:V,2,0),"0")</f>
        <v>0</v>
      </c>
      <c r="BS29" s="5" t="s">
        <v>169</v>
      </c>
      <c r="BT29" s="15">
        <f t="shared" si="27"/>
        <v>0</v>
      </c>
      <c r="BU29" s="10" t="str">
        <f>IFERROR(VLOOKUP(A29,'23'!U:V,2,0),"0")</f>
        <v>0</v>
      </c>
      <c r="BV29" s="5" t="s">
        <v>169</v>
      </c>
      <c r="BW29" s="15">
        <f t="shared" si="28"/>
        <v>0</v>
      </c>
      <c r="BX29" s="10" t="str">
        <f>IFERROR(VLOOKUP(A29,'24'!U:V,2,0),"0")</f>
        <v>0</v>
      </c>
      <c r="BY29" s="5" t="s">
        <v>169</v>
      </c>
      <c r="BZ29" s="15">
        <f t="shared" si="29"/>
        <v>0</v>
      </c>
      <c r="CA29" s="10" t="str">
        <f>IFERROR(VLOOKUP(A29,'25'!U:V,2,0),"0")</f>
        <v>0</v>
      </c>
      <c r="CB29" s="5" t="s">
        <v>169</v>
      </c>
      <c r="CC29" s="15">
        <f t="shared" si="30"/>
        <v>0</v>
      </c>
      <c r="CD29" s="10" t="str">
        <f>IFERROR(VLOOKUP(A29,'26'!U:V,2,0),"0")</f>
        <v>0</v>
      </c>
      <c r="CE29" s="5" t="s">
        <v>169</v>
      </c>
      <c r="CF29" s="15">
        <f t="shared" si="31"/>
        <v>0</v>
      </c>
      <c r="CG29" s="10" t="str">
        <f>IFERROR(VLOOKUP(A29,'27'!U:V,2,0),"0")</f>
        <v>0</v>
      </c>
      <c r="CH29" s="5" t="s">
        <v>169</v>
      </c>
      <c r="CI29" s="15">
        <f t="shared" si="32"/>
        <v>0</v>
      </c>
      <c r="CJ29" s="10" t="str">
        <f>IFERROR(VLOOKUP(A29,'28'!U:V,2,0),"0")</f>
        <v>0</v>
      </c>
      <c r="CK29" s="5" t="s">
        <v>169</v>
      </c>
      <c r="CL29" s="15">
        <f t="shared" si="33"/>
        <v>0</v>
      </c>
      <c r="CM29" s="10" t="str">
        <f>IFERROR(VLOOKUP(A29,'29'!U:V,2,0),"0")</f>
        <v>0</v>
      </c>
      <c r="CN29" s="5" t="s">
        <v>169</v>
      </c>
      <c r="CO29" s="15">
        <f t="shared" si="34"/>
        <v>0</v>
      </c>
      <c r="CP29" s="10" t="str">
        <f>IFERROR(VLOOKUP(A29,'30'!U:V,2,0),"0")</f>
        <v>0</v>
      </c>
      <c r="CQ29" s="5" t="s">
        <v>169</v>
      </c>
      <c r="CR29" s="15">
        <f t="shared" si="35"/>
        <v>0</v>
      </c>
      <c r="CS29" s="10" t="str">
        <f>IFERROR(VLOOKUP(A29,'31'!U:V,2,0),"0")</f>
        <v>0</v>
      </c>
      <c r="CT29" s="5" t="s">
        <v>169</v>
      </c>
      <c r="CU29" s="15">
        <f t="shared" si="36"/>
        <v>0</v>
      </c>
      <c r="CV29" s="10" t="str">
        <f>IFERROR(VLOOKUP(A29,'เซต1-31'!V:W,2,0),"0")</f>
        <v>0</v>
      </c>
      <c r="CW29" s="5" t="s">
        <v>169</v>
      </c>
      <c r="CX29" s="15">
        <f t="shared" si="20"/>
        <v>0</v>
      </c>
    </row>
    <row r="30" spans="1:102" x14ac:dyDescent="0.25">
      <c r="A30" s="6" t="s">
        <v>92</v>
      </c>
      <c r="B30" s="4" t="s">
        <v>93</v>
      </c>
      <c r="C30" s="13">
        <v>4.53</v>
      </c>
      <c r="D30" s="19">
        <f t="shared" si="21"/>
        <v>0</v>
      </c>
      <c r="E30" s="5" t="s">
        <v>169</v>
      </c>
      <c r="F30" s="13">
        <f t="shared" si="22"/>
        <v>0</v>
      </c>
      <c r="G30" s="10" t="str">
        <f>IFERROR(VLOOKUP(A30,'1'!U:V,2,0),"0")</f>
        <v>0</v>
      </c>
      <c r="H30" s="5" t="s">
        <v>169</v>
      </c>
      <c r="I30" s="15">
        <f t="shared" si="3"/>
        <v>0</v>
      </c>
      <c r="J30" s="10" t="str">
        <f>IFERROR(VLOOKUP(A30,'2'!U:V,2,0),"0")</f>
        <v>0</v>
      </c>
      <c r="K30" s="5" t="s">
        <v>169</v>
      </c>
      <c r="L30" s="15">
        <f t="shared" si="4"/>
        <v>0</v>
      </c>
      <c r="M30" s="10" t="str">
        <f>IFERROR(VLOOKUP(A30,'3'!U:V,2,0),"0")</f>
        <v>0</v>
      </c>
      <c r="N30" s="5" t="s">
        <v>169</v>
      </c>
      <c r="O30" s="15">
        <f t="shared" si="5"/>
        <v>0</v>
      </c>
      <c r="P30" s="10" t="str">
        <f>IFERROR(VLOOKUP(A30,'4'!U:V,2,0),"0")</f>
        <v>0</v>
      </c>
      <c r="Q30" s="5" t="s">
        <v>169</v>
      </c>
      <c r="R30" s="15">
        <f t="shared" si="6"/>
        <v>0</v>
      </c>
      <c r="S30" s="10" t="str">
        <f>IFERROR(VLOOKUP(A30,'5'!U:V,2,0),"0")</f>
        <v>0</v>
      </c>
      <c r="T30" s="5" t="s">
        <v>169</v>
      </c>
      <c r="U30" s="15">
        <f t="shared" si="7"/>
        <v>0</v>
      </c>
      <c r="V30" s="10" t="str">
        <f>IFERROR(VLOOKUP(A30,'6'!U:V,2,0),"0")</f>
        <v>0</v>
      </c>
      <c r="W30" s="5" t="s">
        <v>169</v>
      </c>
      <c r="X30" s="15">
        <f t="shared" si="8"/>
        <v>0</v>
      </c>
      <c r="Y30" s="10" t="str">
        <f>IFERROR(VLOOKUP(A30,'7'!U:V,2,0),"0")</f>
        <v>0</v>
      </c>
      <c r="Z30" s="5" t="s">
        <v>169</v>
      </c>
      <c r="AA30" s="15">
        <f t="shared" si="9"/>
        <v>0</v>
      </c>
      <c r="AB30" s="10" t="str">
        <f>IFERROR(VLOOKUP(A30,'8'!U:V,2,0),"0")</f>
        <v>0</v>
      </c>
      <c r="AC30" s="5" t="s">
        <v>169</v>
      </c>
      <c r="AD30" s="15">
        <f t="shared" si="10"/>
        <v>0</v>
      </c>
      <c r="AE30" s="10" t="str">
        <f>IFERROR(VLOOKUP(A30,'9'!U:V,2,0),"0")</f>
        <v>0</v>
      </c>
      <c r="AF30" s="5" t="s">
        <v>169</v>
      </c>
      <c r="AG30" s="15">
        <f t="shared" si="11"/>
        <v>0</v>
      </c>
      <c r="AH30" s="10" t="str">
        <f>IFERROR(VLOOKUP(A30,'10'!U:V,2,0),"0")</f>
        <v>0</v>
      </c>
      <c r="AI30" s="5" t="s">
        <v>169</v>
      </c>
      <c r="AJ30" s="15">
        <f t="shared" si="12"/>
        <v>0</v>
      </c>
      <c r="AK30" s="10" t="str">
        <f>IFERROR(VLOOKUP(A30,'11'!U:V,2,0),"0")</f>
        <v>0</v>
      </c>
      <c r="AL30" s="5" t="s">
        <v>169</v>
      </c>
      <c r="AM30" s="15">
        <f t="shared" si="13"/>
        <v>0</v>
      </c>
      <c r="AN30" s="10" t="str">
        <f>IFERROR(VLOOKUP(A30,'12'!U:V,2,0),"0")</f>
        <v>0</v>
      </c>
      <c r="AO30" s="5" t="s">
        <v>169</v>
      </c>
      <c r="AP30" s="15">
        <f t="shared" si="14"/>
        <v>0</v>
      </c>
      <c r="AQ30" s="10" t="str">
        <f>IFERROR(VLOOKUP(A30,'13'!U:V,2,0),"0")</f>
        <v>0</v>
      </c>
      <c r="AR30" s="5" t="s">
        <v>169</v>
      </c>
      <c r="AS30" s="15">
        <f t="shared" si="15"/>
        <v>0</v>
      </c>
      <c r="AT30" s="10" t="str">
        <f>IFERROR(VLOOKUP(A30,'14'!U:V,2,0),"0")</f>
        <v>0</v>
      </c>
      <c r="AU30" s="5" t="s">
        <v>169</v>
      </c>
      <c r="AV30" s="15">
        <f t="shared" si="16"/>
        <v>0</v>
      </c>
      <c r="AW30" s="10" t="str">
        <f>IFERROR(VLOOKUP(A30,'15'!U:V,2,0),"0")</f>
        <v>0</v>
      </c>
      <c r="AX30" s="5" t="s">
        <v>169</v>
      </c>
      <c r="AY30" s="15">
        <f t="shared" si="17"/>
        <v>0</v>
      </c>
      <c r="AZ30" s="10" t="str">
        <f>IFERROR(VLOOKUP(A30,'16'!U:V,2,0),"0")</f>
        <v>0</v>
      </c>
      <c r="BA30" s="5" t="s">
        <v>169</v>
      </c>
      <c r="BB30" s="15">
        <f t="shared" si="18"/>
        <v>0</v>
      </c>
      <c r="BC30" s="10" t="str">
        <f>IFERROR(VLOOKUP(A30,'17'!U:V,2,0),"0")</f>
        <v>0</v>
      </c>
      <c r="BD30" s="5" t="s">
        <v>169</v>
      </c>
      <c r="BE30" s="15">
        <f t="shared" si="19"/>
        <v>0</v>
      </c>
      <c r="BF30" s="10" t="str">
        <f>IFERROR(VLOOKUP(A30,'18'!U:V,2,0),"0")</f>
        <v>0</v>
      </c>
      <c r="BG30" s="5" t="s">
        <v>169</v>
      </c>
      <c r="BH30" s="15">
        <f t="shared" si="23"/>
        <v>0</v>
      </c>
      <c r="BI30" s="10" t="str">
        <f>IFERROR(VLOOKUP(A30,'19'!U:V,2,0),"0")</f>
        <v>0</v>
      </c>
      <c r="BJ30" s="5" t="s">
        <v>169</v>
      </c>
      <c r="BK30" s="15">
        <f t="shared" si="24"/>
        <v>0</v>
      </c>
      <c r="BL30" s="10" t="str">
        <f>IFERROR(VLOOKUP(A30,'20'!U:V,2,0),"0")</f>
        <v>0</v>
      </c>
      <c r="BM30" s="5" t="s">
        <v>169</v>
      </c>
      <c r="BN30" s="15">
        <f t="shared" si="25"/>
        <v>0</v>
      </c>
      <c r="BO30" s="10" t="str">
        <f>IFERROR(VLOOKUP(A30,'21'!U:V,2,0),"0")</f>
        <v>0</v>
      </c>
      <c r="BP30" s="5" t="s">
        <v>169</v>
      </c>
      <c r="BQ30" s="15">
        <f t="shared" si="26"/>
        <v>0</v>
      </c>
      <c r="BR30" s="10" t="str">
        <f>IFERROR(VLOOKUP(A30,'22'!U:V,2,0),"0")</f>
        <v>0</v>
      </c>
      <c r="BS30" s="5" t="s">
        <v>169</v>
      </c>
      <c r="BT30" s="15">
        <f t="shared" si="27"/>
        <v>0</v>
      </c>
      <c r="BU30" s="10" t="str">
        <f>IFERROR(VLOOKUP(A30,'23'!U:V,2,0),"0")</f>
        <v>0</v>
      </c>
      <c r="BV30" s="5" t="s">
        <v>169</v>
      </c>
      <c r="BW30" s="15">
        <f t="shared" si="28"/>
        <v>0</v>
      </c>
      <c r="BX30" s="10" t="str">
        <f>IFERROR(VLOOKUP(A30,'24'!U:V,2,0),"0")</f>
        <v>0</v>
      </c>
      <c r="BY30" s="5" t="s">
        <v>169</v>
      </c>
      <c r="BZ30" s="15">
        <f t="shared" si="29"/>
        <v>0</v>
      </c>
      <c r="CA30" s="10" t="str">
        <f>IFERROR(VLOOKUP(A30,'25'!U:V,2,0),"0")</f>
        <v>0</v>
      </c>
      <c r="CB30" s="5" t="s">
        <v>169</v>
      </c>
      <c r="CC30" s="15">
        <f t="shared" si="30"/>
        <v>0</v>
      </c>
      <c r="CD30" s="10" t="str">
        <f>IFERROR(VLOOKUP(A30,'26'!U:V,2,0),"0")</f>
        <v>0</v>
      </c>
      <c r="CE30" s="5" t="s">
        <v>169</v>
      </c>
      <c r="CF30" s="15">
        <f t="shared" si="31"/>
        <v>0</v>
      </c>
      <c r="CG30" s="10" t="str">
        <f>IFERROR(VLOOKUP(A30,'27'!U:V,2,0),"0")</f>
        <v>0</v>
      </c>
      <c r="CH30" s="5" t="s">
        <v>169</v>
      </c>
      <c r="CI30" s="15">
        <f t="shared" si="32"/>
        <v>0</v>
      </c>
      <c r="CJ30" s="10" t="str">
        <f>IFERROR(VLOOKUP(A30,'28'!U:V,2,0),"0")</f>
        <v>0</v>
      </c>
      <c r="CK30" s="5" t="s">
        <v>169</v>
      </c>
      <c r="CL30" s="15">
        <f t="shared" si="33"/>
        <v>0</v>
      </c>
      <c r="CM30" s="10" t="str">
        <f>IFERROR(VLOOKUP(A30,'29'!U:V,2,0),"0")</f>
        <v>0</v>
      </c>
      <c r="CN30" s="5" t="s">
        <v>169</v>
      </c>
      <c r="CO30" s="15">
        <f t="shared" si="34"/>
        <v>0</v>
      </c>
      <c r="CP30" s="10" t="str">
        <f>IFERROR(VLOOKUP(A30,'30'!U:V,2,0),"0")</f>
        <v>0</v>
      </c>
      <c r="CQ30" s="5" t="s">
        <v>169</v>
      </c>
      <c r="CR30" s="15">
        <f t="shared" si="35"/>
        <v>0</v>
      </c>
      <c r="CS30" s="10" t="str">
        <f>IFERROR(VLOOKUP(A30,'31'!U:V,2,0),"0")</f>
        <v>0</v>
      </c>
      <c r="CT30" s="5" t="s">
        <v>169</v>
      </c>
      <c r="CU30" s="15">
        <f t="shared" si="36"/>
        <v>0</v>
      </c>
      <c r="CV30" s="10" t="str">
        <f>IFERROR(VLOOKUP(A30,'เซต1-31'!V:W,2,0),"0")</f>
        <v>0</v>
      </c>
      <c r="CW30" s="5" t="s">
        <v>169</v>
      </c>
      <c r="CX30" s="15">
        <f t="shared" si="20"/>
        <v>0</v>
      </c>
    </row>
    <row r="31" spans="1:102" x14ac:dyDescent="0.25">
      <c r="A31" s="6" t="s">
        <v>205</v>
      </c>
      <c r="B31" s="4" t="s">
        <v>93</v>
      </c>
      <c r="C31" s="13">
        <v>4.53</v>
      </c>
      <c r="D31" s="19">
        <f t="shared" si="21"/>
        <v>0</v>
      </c>
      <c r="E31" s="5" t="s">
        <v>169</v>
      </c>
      <c r="F31" s="13">
        <f t="shared" si="22"/>
        <v>0</v>
      </c>
      <c r="G31" s="10" t="str">
        <f>IFERROR(VLOOKUP(A31,'1'!U:V,2,0),"0")</f>
        <v>0</v>
      </c>
      <c r="H31" s="5" t="s">
        <v>169</v>
      </c>
      <c r="I31" s="15">
        <f t="shared" si="3"/>
        <v>0</v>
      </c>
      <c r="J31" s="10" t="str">
        <f>IFERROR(VLOOKUP(A31,'2'!U:V,2,0),"0")</f>
        <v>0</v>
      </c>
      <c r="K31" s="5" t="s">
        <v>169</v>
      </c>
      <c r="L31" s="15">
        <f t="shared" si="4"/>
        <v>0</v>
      </c>
      <c r="M31" s="10" t="str">
        <f>IFERROR(VLOOKUP(A31,'3'!U:V,2,0),"0")</f>
        <v>0</v>
      </c>
      <c r="N31" s="5" t="s">
        <v>169</v>
      </c>
      <c r="O31" s="15">
        <f t="shared" si="5"/>
        <v>0</v>
      </c>
      <c r="P31" s="10" t="str">
        <f>IFERROR(VLOOKUP(A31,'4'!U:V,2,0),"0")</f>
        <v>0</v>
      </c>
      <c r="Q31" s="5" t="s">
        <v>169</v>
      </c>
      <c r="R31" s="15">
        <f t="shared" si="6"/>
        <v>0</v>
      </c>
      <c r="S31" s="10" t="str">
        <f>IFERROR(VLOOKUP(A31,'5'!U:V,2,0),"0")</f>
        <v>0</v>
      </c>
      <c r="T31" s="5" t="s">
        <v>169</v>
      </c>
      <c r="U31" s="15">
        <f t="shared" si="7"/>
        <v>0</v>
      </c>
      <c r="V31" s="10" t="str">
        <f>IFERROR(VLOOKUP(A31,'6'!U:V,2,0),"0")</f>
        <v>0</v>
      </c>
      <c r="W31" s="5" t="s">
        <v>169</v>
      </c>
      <c r="X31" s="15">
        <f t="shared" si="8"/>
        <v>0</v>
      </c>
      <c r="Y31" s="10" t="str">
        <f>IFERROR(VLOOKUP(A31,'7'!U:V,2,0),"0")</f>
        <v>0</v>
      </c>
      <c r="Z31" s="5" t="s">
        <v>169</v>
      </c>
      <c r="AA31" s="15">
        <f t="shared" si="9"/>
        <v>0</v>
      </c>
      <c r="AB31" s="10" t="str">
        <f>IFERROR(VLOOKUP(A31,'8'!U:V,2,0),"0")</f>
        <v>0</v>
      </c>
      <c r="AC31" s="5" t="s">
        <v>169</v>
      </c>
      <c r="AD31" s="15">
        <f t="shared" si="10"/>
        <v>0</v>
      </c>
      <c r="AE31" s="10" t="str">
        <f>IFERROR(VLOOKUP(A31,'9'!U:V,2,0),"0")</f>
        <v>0</v>
      </c>
      <c r="AF31" s="5" t="s">
        <v>169</v>
      </c>
      <c r="AG31" s="15">
        <f t="shared" si="11"/>
        <v>0</v>
      </c>
      <c r="AH31" s="10" t="str">
        <f>IFERROR(VLOOKUP(A31,'10'!U:V,2,0),"0")</f>
        <v>0</v>
      </c>
      <c r="AI31" s="5" t="s">
        <v>169</v>
      </c>
      <c r="AJ31" s="15">
        <f t="shared" si="12"/>
        <v>0</v>
      </c>
      <c r="AK31" s="10" t="str">
        <f>IFERROR(VLOOKUP(A31,'11'!U:V,2,0),"0")</f>
        <v>0</v>
      </c>
      <c r="AL31" s="5" t="s">
        <v>169</v>
      </c>
      <c r="AM31" s="15">
        <f t="shared" si="13"/>
        <v>0</v>
      </c>
      <c r="AN31" s="10" t="str">
        <f>IFERROR(VLOOKUP(A31,'12'!U:V,2,0),"0")</f>
        <v>0</v>
      </c>
      <c r="AO31" s="5" t="s">
        <v>169</v>
      </c>
      <c r="AP31" s="15">
        <f t="shared" si="14"/>
        <v>0</v>
      </c>
      <c r="AQ31" s="10" t="str">
        <f>IFERROR(VLOOKUP(A31,'13'!U:V,2,0),"0")</f>
        <v>0</v>
      </c>
      <c r="AR31" s="5" t="s">
        <v>169</v>
      </c>
      <c r="AS31" s="15">
        <f t="shared" si="15"/>
        <v>0</v>
      </c>
      <c r="AT31" s="10" t="str">
        <f>IFERROR(VLOOKUP(A31,'14'!U:V,2,0),"0")</f>
        <v>0</v>
      </c>
      <c r="AU31" s="5" t="s">
        <v>169</v>
      </c>
      <c r="AV31" s="15">
        <f t="shared" si="16"/>
        <v>0</v>
      </c>
      <c r="AW31" s="10" t="str">
        <f>IFERROR(VLOOKUP(A31,'15'!U:V,2,0),"0")</f>
        <v>0</v>
      </c>
      <c r="AX31" s="5" t="s">
        <v>169</v>
      </c>
      <c r="AY31" s="15">
        <f t="shared" si="17"/>
        <v>0</v>
      </c>
      <c r="AZ31" s="10" t="str">
        <f>IFERROR(VLOOKUP(A31,'16'!U:V,2,0),"0")</f>
        <v>0</v>
      </c>
      <c r="BA31" s="5" t="s">
        <v>169</v>
      </c>
      <c r="BB31" s="15">
        <f t="shared" si="18"/>
        <v>0</v>
      </c>
      <c r="BC31" s="10" t="str">
        <f>IFERROR(VLOOKUP(A31,'17'!U:V,2,0),"0")</f>
        <v>0</v>
      </c>
      <c r="BD31" s="5" t="s">
        <v>169</v>
      </c>
      <c r="BE31" s="15">
        <f t="shared" si="19"/>
        <v>0</v>
      </c>
      <c r="BF31" s="10" t="str">
        <f>IFERROR(VLOOKUP(A31,'18'!U:V,2,0),"0")</f>
        <v>0</v>
      </c>
      <c r="BG31" s="5" t="s">
        <v>169</v>
      </c>
      <c r="BH31" s="15">
        <f t="shared" si="23"/>
        <v>0</v>
      </c>
      <c r="BI31" s="10" t="str">
        <f>IFERROR(VLOOKUP(A31,'19'!U:V,2,0),"0")</f>
        <v>0</v>
      </c>
      <c r="BJ31" s="5" t="s">
        <v>169</v>
      </c>
      <c r="BK31" s="15">
        <f t="shared" si="24"/>
        <v>0</v>
      </c>
      <c r="BL31" s="10" t="str">
        <f>IFERROR(VLOOKUP(A31,'20'!U:V,2,0),"0")</f>
        <v>0</v>
      </c>
      <c r="BM31" s="5" t="s">
        <v>169</v>
      </c>
      <c r="BN31" s="15">
        <f t="shared" si="25"/>
        <v>0</v>
      </c>
      <c r="BO31" s="10" t="str">
        <f>IFERROR(VLOOKUP(A31,'21'!U:V,2,0),"0")</f>
        <v>0</v>
      </c>
      <c r="BP31" s="5" t="s">
        <v>169</v>
      </c>
      <c r="BQ31" s="15">
        <f t="shared" si="26"/>
        <v>0</v>
      </c>
      <c r="BR31" s="10" t="str">
        <f>IFERROR(VLOOKUP(A31,'22'!U:V,2,0),"0")</f>
        <v>0</v>
      </c>
      <c r="BS31" s="5" t="s">
        <v>169</v>
      </c>
      <c r="BT31" s="15">
        <f t="shared" si="27"/>
        <v>0</v>
      </c>
      <c r="BU31" s="10" t="str">
        <f>IFERROR(VLOOKUP(A31,'23'!U:V,2,0),"0")</f>
        <v>0</v>
      </c>
      <c r="BV31" s="5" t="s">
        <v>169</v>
      </c>
      <c r="BW31" s="15">
        <f t="shared" si="28"/>
        <v>0</v>
      </c>
      <c r="BX31" s="10" t="str">
        <f>IFERROR(VLOOKUP(A31,'24'!U:V,2,0),"0")</f>
        <v>0</v>
      </c>
      <c r="BY31" s="5" t="s">
        <v>169</v>
      </c>
      <c r="BZ31" s="15">
        <f t="shared" si="29"/>
        <v>0</v>
      </c>
      <c r="CA31" s="10" t="str">
        <f>IFERROR(VLOOKUP(A31,'25'!U:V,2,0),"0")</f>
        <v>0</v>
      </c>
      <c r="CB31" s="5" t="s">
        <v>169</v>
      </c>
      <c r="CC31" s="15">
        <f t="shared" si="30"/>
        <v>0</v>
      </c>
      <c r="CD31" s="10" t="str">
        <f>IFERROR(VLOOKUP(A31,'26'!U:V,2,0),"0")</f>
        <v>0</v>
      </c>
      <c r="CE31" s="5" t="s">
        <v>169</v>
      </c>
      <c r="CF31" s="15">
        <f t="shared" si="31"/>
        <v>0</v>
      </c>
      <c r="CG31" s="10" t="str">
        <f>IFERROR(VLOOKUP(A31,'27'!U:V,2,0),"0")</f>
        <v>0</v>
      </c>
      <c r="CH31" s="5" t="s">
        <v>169</v>
      </c>
      <c r="CI31" s="15">
        <f t="shared" si="32"/>
        <v>0</v>
      </c>
      <c r="CJ31" s="10" t="str">
        <f>IFERROR(VLOOKUP(A31,'28'!U:V,2,0),"0")</f>
        <v>0</v>
      </c>
      <c r="CK31" s="5" t="s">
        <v>169</v>
      </c>
      <c r="CL31" s="15">
        <f t="shared" si="33"/>
        <v>0</v>
      </c>
      <c r="CM31" s="10" t="str">
        <f>IFERROR(VLOOKUP(A31,'29'!U:V,2,0),"0")</f>
        <v>0</v>
      </c>
      <c r="CN31" s="5" t="s">
        <v>169</v>
      </c>
      <c r="CO31" s="15">
        <f t="shared" si="34"/>
        <v>0</v>
      </c>
      <c r="CP31" s="10" t="str">
        <f>IFERROR(VLOOKUP(A31,'30'!U:V,2,0),"0")</f>
        <v>0</v>
      </c>
      <c r="CQ31" s="5" t="s">
        <v>169</v>
      </c>
      <c r="CR31" s="15">
        <f t="shared" si="35"/>
        <v>0</v>
      </c>
      <c r="CS31" s="10" t="str">
        <f>IFERROR(VLOOKUP(A31,'31'!U:V,2,0),"0")</f>
        <v>0</v>
      </c>
      <c r="CT31" s="5" t="s">
        <v>169</v>
      </c>
      <c r="CU31" s="15">
        <f t="shared" si="36"/>
        <v>0</v>
      </c>
      <c r="CV31" s="10" t="str">
        <f>IFERROR(VLOOKUP(A31,'เซต1-31'!V:W,2,0),"0")</f>
        <v>0</v>
      </c>
      <c r="CW31" s="5" t="s">
        <v>169</v>
      </c>
      <c r="CX31" s="15">
        <f t="shared" si="20"/>
        <v>0</v>
      </c>
    </row>
    <row r="32" spans="1:102" x14ac:dyDescent="0.25">
      <c r="A32" s="6" t="s">
        <v>121</v>
      </c>
      <c r="B32" s="4" t="s">
        <v>122</v>
      </c>
      <c r="C32" s="13">
        <v>4.33</v>
      </c>
      <c r="D32" s="19">
        <f t="shared" si="21"/>
        <v>1</v>
      </c>
      <c r="E32" s="5" t="s">
        <v>169</v>
      </c>
      <c r="F32" s="13">
        <f t="shared" si="22"/>
        <v>4.33</v>
      </c>
      <c r="G32" s="10" t="str">
        <f>IFERROR(VLOOKUP(A32,'1'!U:V,2,0),"0")</f>
        <v>0</v>
      </c>
      <c r="H32" s="5" t="s">
        <v>169</v>
      </c>
      <c r="I32" s="15">
        <f t="shared" si="3"/>
        <v>0</v>
      </c>
      <c r="J32" s="10" t="str">
        <f>IFERROR(VLOOKUP(A32,'2'!U:V,2,0),"0")</f>
        <v>0</v>
      </c>
      <c r="K32" s="5" t="s">
        <v>169</v>
      </c>
      <c r="L32" s="15">
        <f t="shared" si="4"/>
        <v>0</v>
      </c>
      <c r="M32" s="10" t="str">
        <f>IFERROR(VLOOKUP(A32,'3'!U:V,2,0),"0")</f>
        <v>0</v>
      </c>
      <c r="N32" s="5" t="s">
        <v>169</v>
      </c>
      <c r="O32" s="15">
        <f t="shared" si="5"/>
        <v>0</v>
      </c>
      <c r="P32" s="10" t="str">
        <f>IFERROR(VLOOKUP(A32,'4'!U:V,2,0),"0")</f>
        <v>0</v>
      </c>
      <c r="Q32" s="5" t="s">
        <v>169</v>
      </c>
      <c r="R32" s="15">
        <f t="shared" si="6"/>
        <v>0</v>
      </c>
      <c r="S32" s="10" t="str">
        <f>IFERROR(VLOOKUP(A32,'5'!U:V,2,0),"0")</f>
        <v>0</v>
      </c>
      <c r="T32" s="5" t="s">
        <v>169</v>
      </c>
      <c r="U32" s="15">
        <f t="shared" si="7"/>
        <v>0</v>
      </c>
      <c r="V32" s="10" t="str">
        <f>IFERROR(VLOOKUP(A32,'6'!U:V,2,0),"0")</f>
        <v>0</v>
      </c>
      <c r="W32" s="5" t="s">
        <v>169</v>
      </c>
      <c r="X32" s="15">
        <f t="shared" si="8"/>
        <v>0</v>
      </c>
      <c r="Y32" s="10" t="str">
        <f>IFERROR(VLOOKUP(A32,'7'!U:V,2,0),"0")</f>
        <v>0</v>
      </c>
      <c r="Z32" s="5" t="s">
        <v>169</v>
      </c>
      <c r="AA32" s="15">
        <f t="shared" si="9"/>
        <v>0</v>
      </c>
      <c r="AB32" s="10" t="str">
        <f>IFERROR(VLOOKUP(A32,'8'!U:V,2,0),"0")</f>
        <v>0</v>
      </c>
      <c r="AC32" s="5" t="s">
        <v>169</v>
      </c>
      <c r="AD32" s="15">
        <f t="shared" si="10"/>
        <v>0</v>
      </c>
      <c r="AE32" s="10">
        <f>IFERROR(VLOOKUP(A32,'9'!U:V,2,0),"0")</f>
        <v>1</v>
      </c>
      <c r="AF32" s="5" t="s">
        <v>169</v>
      </c>
      <c r="AG32" s="15">
        <f t="shared" si="11"/>
        <v>4.33</v>
      </c>
      <c r="AH32" s="10" t="str">
        <f>IFERROR(VLOOKUP(A32,'10'!U:V,2,0),"0")</f>
        <v>0</v>
      </c>
      <c r="AI32" s="5" t="s">
        <v>169</v>
      </c>
      <c r="AJ32" s="15">
        <f t="shared" si="12"/>
        <v>0</v>
      </c>
      <c r="AK32" s="10" t="str">
        <f>IFERROR(VLOOKUP(A32,'11'!U:V,2,0),"0")</f>
        <v>0</v>
      </c>
      <c r="AL32" s="5" t="s">
        <v>169</v>
      </c>
      <c r="AM32" s="15">
        <f t="shared" si="13"/>
        <v>0</v>
      </c>
      <c r="AN32" s="10" t="str">
        <f>IFERROR(VLOOKUP(A32,'12'!U:V,2,0),"0")</f>
        <v>0</v>
      </c>
      <c r="AO32" s="5" t="s">
        <v>169</v>
      </c>
      <c r="AP32" s="15">
        <f t="shared" si="14"/>
        <v>0</v>
      </c>
      <c r="AQ32" s="10" t="str">
        <f>IFERROR(VLOOKUP(A32,'13'!U:V,2,0),"0")</f>
        <v>0</v>
      </c>
      <c r="AR32" s="5" t="s">
        <v>169</v>
      </c>
      <c r="AS32" s="15">
        <f t="shared" si="15"/>
        <v>0</v>
      </c>
      <c r="AT32" s="10" t="str">
        <f>IFERROR(VLOOKUP(A32,'14'!U:V,2,0),"0")</f>
        <v>0</v>
      </c>
      <c r="AU32" s="5" t="s">
        <v>169</v>
      </c>
      <c r="AV32" s="15">
        <f t="shared" si="16"/>
        <v>0</v>
      </c>
      <c r="AW32" s="10" t="str">
        <f>IFERROR(VLOOKUP(A32,'15'!U:V,2,0),"0")</f>
        <v>0</v>
      </c>
      <c r="AX32" s="5" t="s">
        <v>169</v>
      </c>
      <c r="AY32" s="15">
        <f t="shared" si="17"/>
        <v>0</v>
      </c>
      <c r="AZ32" s="10" t="str">
        <f>IFERROR(VLOOKUP(A32,'16'!U:V,2,0),"0")</f>
        <v>0</v>
      </c>
      <c r="BA32" s="5" t="s">
        <v>169</v>
      </c>
      <c r="BB32" s="15">
        <f t="shared" si="18"/>
        <v>0</v>
      </c>
      <c r="BC32" s="10" t="str">
        <f>IFERROR(VLOOKUP(A32,'17'!U:V,2,0),"0")</f>
        <v>0</v>
      </c>
      <c r="BD32" s="5" t="s">
        <v>169</v>
      </c>
      <c r="BE32" s="15">
        <f t="shared" si="19"/>
        <v>0</v>
      </c>
      <c r="BF32" s="10" t="str">
        <f>IFERROR(VLOOKUP(A32,'18'!U:V,2,0),"0")</f>
        <v>0</v>
      </c>
      <c r="BG32" s="5" t="s">
        <v>169</v>
      </c>
      <c r="BH32" s="15">
        <f t="shared" si="23"/>
        <v>0</v>
      </c>
      <c r="BI32" s="10" t="str">
        <f>IFERROR(VLOOKUP(A32,'19'!U:V,2,0),"0")</f>
        <v>0</v>
      </c>
      <c r="BJ32" s="5" t="s">
        <v>169</v>
      </c>
      <c r="BK32" s="15">
        <f t="shared" si="24"/>
        <v>0</v>
      </c>
      <c r="BL32" s="10" t="str">
        <f>IFERROR(VLOOKUP(A32,'20'!U:V,2,0),"0")</f>
        <v>0</v>
      </c>
      <c r="BM32" s="5" t="s">
        <v>169</v>
      </c>
      <c r="BN32" s="15">
        <f t="shared" si="25"/>
        <v>0</v>
      </c>
      <c r="BO32" s="10" t="str">
        <f>IFERROR(VLOOKUP(A32,'21'!U:V,2,0),"0")</f>
        <v>0</v>
      </c>
      <c r="BP32" s="5" t="s">
        <v>169</v>
      </c>
      <c r="BQ32" s="15">
        <f t="shared" si="26"/>
        <v>0</v>
      </c>
      <c r="BR32" s="10" t="str">
        <f>IFERROR(VLOOKUP(A32,'22'!U:V,2,0),"0")</f>
        <v>0</v>
      </c>
      <c r="BS32" s="5" t="s">
        <v>169</v>
      </c>
      <c r="BT32" s="15">
        <f t="shared" si="27"/>
        <v>0</v>
      </c>
      <c r="BU32" s="10" t="str">
        <f>IFERROR(VLOOKUP(A32,'23'!U:V,2,0),"0")</f>
        <v>0</v>
      </c>
      <c r="BV32" s="5" t="s">
        <v>169</v>
      </c>
      <c r="BW32" s="15">
        <f t="shared" si="28"/>
        <v>0</v>
      </c>
      <c r="BX32" s="10" t="str">
        <f>IFERROR(VLOOKUP(A32,'24'!U:V,2,0),"0")</f>
        <v>0</v>
      </c>
      <c r="BY32" s="5" t="s">
        <v>169</v>
      </c>
      <c r="BZ32" s="15">
        <f t="shared" si="29"/>
        <v>0</v>
      </c>
      <c r="CA32" s="10" t="str">
        <f>IFERROR(VLOOKUP(A32,'25'!U:V,2,0),"0")</f>
        <v>0</v>
      </c>
      <c r="CB32" s="5" t="s">
        <v>169</v>
      </c>
      <c r="CC32" s="15">
        <f t="shared" si="30"/>
        <v>0</v>
      </c>
      <c r="CD32" s="10" t="str">
        <f>IFERROR(VLOOKUP(A32,'26'!U:V,2,0),"0")</f>
        <v>0</v>
      </c>
      <c r="CE32" s="5" t="s">
        <v>169</v>
      </c>
      <c r="CF32" s="15">
        <f t="shared" si="31"/>
        <v>0</v>
      </c>
      <c r="CG32" s="10" t="str">
        <f>IFERROR(VLOOKUP(A32,'27'!U:V,2,0),"0")</f>
        <v>0</v>
      </c>
      <c r="CH32" s="5" t="s">
        <v>169</v>
      </c>
      <c r="CI32" s="15">
        <f t="shared" si="32"/>
        <v>0</v>
      </c>
      <c r="CJ32" s="10" t="str">
        <f>IFERROR(VLOOKUP(A32,'28'!U:V,2,0),"0")</f>
        <v>0</v>
      </c>
      <c r="CK32" s="5" t="s">
        <v>169</v>
      </c>
      <c r="CL32" s="15">
        <f t="shared" si="33"/>
        <v>0</v>
      </c>
      <c r="CM32" s="10" t="str">
        <f>IFERROR(VLOOKUP(A32,'29'!U:V,2,0),"0")</f>
        <v>0</v>
      </c>
      <c r="CN32" s="5" t="s">
        <v>169</v>
      </c>
      <c r="CO32" s="15">
        <f t="shared" si="34"/>
        <v>0</v>
      </c>
      <c r="CP32" s="10" t="str">
        <f>IFERROR(VLOOKUP(A32,'30'!U:V,2,0),"0")</f>
        <v>0</v>
      </c>
      <c r="CQ32" s="5" t="s">
        <v>169</v>
      </c>
      <c r="CR32" s="15">
        <f t="shared" si="35"/>
        <v>0</v>
      </c>
      <c r="CS32" s="10" t="str">
        <f>IFERROR(VLOOKUP(A32,'31'!U:V,2,0),"0")</f>
        <v>0</v>
      </c>
      <c r="CT32" s="5" t="s">
        <v>169</v>
      </c>
      <c r="CU32" s="15">
        <f t="shared" si="36"/>
        <v>0</v>
      </c>
      <c r="CV32" s="10" t="str">
        <f>IFERROR(VLOOKUP(A32,'เซต1-31'!V:W,2,0),"0")</f>
        <v>0</v>
      </c>
      <c r="CW32" s="5" t="s">
        <v>169</v>
      </c>
      <c r="CX32" s="15">
        <f t="shared" si="20"/>
        <v>0</v>
      </c>
    </row>
    <row r="33" spans="1:102" x14ac:dyDescent="0.25">
      <c r="A33" s="6" t="s">
        <v>90</v>
      </c>
      <c r="B33" s="4" t="s">
        <v>91</v>
      </c>
      <c r="C33" s="13">
        <v>4.33</v>
      </c>
      <c r="D33" s="19">
        <f t="shared" si="21"/>
        <v>0</v>
      </c>
      <c r="E33" s="5" t="s">
        <v>169</v>
      </c>
      <c r="F33" s="13">
        <f t="shared" si="22"/>
        <v>0</v>
      </c>
      <c r="G33" s="10" t="str">
        <f>IFERROR(VLOOKUP(A33,'1'!U:V,2,0),"0")</f>
        <v>0</v>
      </c>
      <c r="H33" s="5" t="s">
        <v>169</v>
      </c>
      <c r="I33" s="15">
        <f t="shared" si="3"/>
        <v>0</v>
      </c>
      <c r="J33" s="10" t="str">
        <f>IFERROR(VLOOKUP(A33,'2'!U:V,2,0),"0")</f>
        <v>0</v>
      </c>
      <c r="K33" s="5" t="s">
        <v>169</v>
      </c>
      <c r="L33" s="15">
        <f t="shared" si="4"/>
        <v>0</v>
      </c>
      <c r="M33" s="10" t="str">
        <f>IFERROR(VLOOKUP(A33,'3'!U:V,2,0),"0")</f>
        <v>0</v>
      </c>
      <c r="N33" s="5" t="s">
        <v>169</v>
      </c>
      <c r="O33" s="15">
        <f t="shared" si="5"/>
        <v>0</v>
      </c>
      <c r="P33" s="10" t="str">
        <f>IFERROR(VLOOKUP(A33,'4'!U:V,2,0),"0")</f>
        <v>0</v>
      </c>
      <c r="Q33" s="5" t="s">
        <v>169</v>
      </c>
      <c r="R33" s="15">
        <f t="shared" si="6"/>
        <v>0</v>
      </c>
      <c r="S33" s="10" t="str">
        <f>IFERROR(VLOOKUP(A33,'5'!U:V,2,0),"0")</f>
        <v>0</v>
      </c>
      <c r="T33" s="5" t="s">
        <v>169</v>
      </c>
      <c r="U33" s="15">
        <f t="shared" si="7"/>
        <v>0</v>
      </c>
      <c r="V33" s="10" t="str">
        <f>IFERROR(VLOOKUP(A33,'6'!U:V,2,0),"0")</f>
        <v>0</v>
      </c>
      <c r="W33" s="5" t="s">
        <v>169</v>
      </c>
      <c r="X33" s="15">
        <f t="shared" si="8"/>
        <v>0</v>
      </c>
      <c r="Y33" s="10" t="str">
        <f>IFERROR(VLOOKUP(A33,'7'!U:V,2,0),"0")</f>
        <v>0</v>
      </c>
      <c r="Z33" s="5" t="s">
        <v>169</v>
      </c>
      <c r="AA33" s="15">
        <f t="shared" si="9"/>
        <v>0</v>
      </c>
      <c r="AB33" s="10" t="str">
        <f>IFERROR(VLOOKUP(A33,'8'!U:V,2,0),"0")</f>
        <v>0</v>
      </c>
      <c r="AC33" s="5" t="s">
        <v>169</v>
      </c>
      <c r="AD33" s="15">
        <f t="shared" si="10"/>
        <v>0</v>
      </c>
      <c r="AE33" s="10" t="str">
        <f>IFERROR(VLOOKUP(A33,'9'!U:V,2,0),"0")</f>
        <v>0</v>
      </c>
      <c r="AF33" s="5" t="s">
        <v>169</v>
      </c>
      <c r="AG33" s="15">
        <f t="shared" si="11"/>
        <v>0</v>
      </c>
      <c r="AH33" s="10" t="str">
        <f>IFERROR(VLOOKUP(A33,'10'!U:V,2,0),"0")</f>
        <v>0</v>
      </c>
      <c r="AI33" s="5" t="s">
        <v>169</v>
      </c>
      <c r="AJ33" s="15">
        <f t="shared" si="12"/>
        <v>0</v>
      </c>
      <c r="AK33" s="10" t="str">
        <f>IFERROR(VLOOKUP(A33,'11'!U:V,2,0),"0")</f>
        <v>0</v>
      </c>
      <c r="AL33" s="5" t="s">
        <v>169</v>
      </c>
      <c r="AM33" s="15">
        <f t="shared" si="13"/>
        <v>0</v>
      </c>
      <c r="AN33" s="10" t="str">
        <f>IFERROR(VLOOKUP(A33,'12'!U:V,2,0),"0")</f>
        <v>0</v>
      </c>
      <c r="AO33" s="5" t="s">
        <v>169</v>
      </c>
      <c r="AP33" s="15">
        <f t="shared" si="14"/>
        <v>0</v>
      </c>
      <c r="AQ33" s="10" t="str">
        <f>IFERROR(VLOOKUP(A33,'13'!U:V,2,0),"0")</f>
        <v>0</v>
      </c>
      <c r="AR33" s="5" t="s">
        <v>169</v>
      </c>
      <c r="AS33" s="15">
        <f t="shared" si="15"/>
        <v>0</v>
      </c>
      <c r="AT33" s="10" t="str">
        <f>IFERROR(VLOOKUP(A33,'14'!U:V,2,0),"0")</f>
        <v>0</v>
      </c>
      <c r="AU33" s="5" t="s">
        <v>169</v>
      </c>
      <c r="AV33" s="15">
        <f t="shared" si="16"/>
        <v>0</v>
      </c>
      <c r="AW33" s="10" t="str">
        <f>IFERROR(VLOOKUP(A33,'15'!U:V,2,0),"0")</f>
        <v>0</v>
      </c>
      <c r="AX33" s="5" t="s">
        <v>169</v>
      </c>
      <c r="AY33" s="15">
        <f t="shared" si="17"/>
        <v>0</v>
      </c>
      <c r="AZ33" s="10" t="str">
        <f>IFERROR(VLOOKUP(A33,'16'!U:V,2,0),"0")</f>
        <v>0</v>
      </c>
      <c r="BA33" s="5" t="s">
        <v>169</v>
      </c>
      <c r="BB33" s="15">
        <f t="shared" si="18"/>
        <v>0</v>
      </c>
      <c r="BC33" s="10" t="str">
        <f>IFERROR(VLOOKUP(A33,'17'!U:V,2,0),"0")</f>
        <v>0</v>
      </c>
      <c r="BD33" s="5" t="s">
        <v>169</v>
      </c>
      <c r="BE33" s="15">
        <f t="shared" si="19"/>
        <v>0</v>
      </c>
      <c r="BF33" s="10" t="str">
        <f>IFERROR(VLOOKUP(A33,'18'!U:V,2,0),"0")</f>
        <v>0</v>
      </c>
      <c r="BG33" s="5" t="s">
        <v>169</v>
      </c>
      <c r="BH33" s="15">
        <f t="shared" si="23"/>
        <v>0</v>
      </c>
      <c r="BI33" s="10" t="str">
        <f>IFERROR(VLOOKUP(A33,'19'!U:V,2,0),"0")</f>
        <v>0</v>
      </c>
      <c r="BJ33" s="5" t="s">
        <v>169</v>
      </c>
      <c r="BK33" s="15">
        <f t="shared" si="24"/>
        <v>0</v>
      </c>
      <c r="BL33" s="10" t="str">
        <f>IFERROR(VLOOKUP(A33,'20'!U:V,2,0),"0")</f>
        <v>0</v>
      </c>
      <c r="BM33" s="5" t="s">
        <v>169</v>
      </c>
      <c r="BN33" s="15">
        <f t="shared" si="25"/>
        <v>0</v>
      </c>
      <c r="BO33" s="10" t="str">
        <f>IFERROR(VLOOKUP(A33,'21'!U:V,2,0),"0")</f>
        <v>0</v>
      </c>
      <c r="BP33" s="5" t="s">
        <v>169</v>
      </c>
      <c r="BQ33" s="15">
        <f t="shared" si="26"/>
        <v>0</v>
      </c>
      <c r="BR33" s="10" t="str">
        <f>IFERROR(VLOOKUP(A33,'22'!U:V,2,0),"0")</f>
        <v>0</v>
      </c>
      <c r="BS33" s="5" t="s">
        <v>169</v>
      </c>
      <c r="BT33" s="15">
        <f t="shared" si="27"/>
        <v>0</v>
      </c>
      <c r="BU33" s="10" t="str">
        <f>IFERROR(VLOOKUP(A33,'23'!U:V,2,0),"0")</f>
        <v>0</v>
      </c>
      <c r="BV33" s="5" t="s">
        <v>169</v>
      </c>
      <c r="BW33" s="15">
        <f t="shared" si="28"/>
        <v>0</v>
      </c>
      <c r="BX33" s="10" t="str">
        <f>IFERROR(VLOOKUP(A33,'24'!U:V,2,0),"0")</f>
        <v>0</v>
      </c>
      <c r="BY33" s="5" t="s">
        <v>169</v>
      </c>
      <c r="BZ33" s="15">
        <f t="shared" si="29"/>
        <v>0</v>
      </c>
      <c r="CA33" s="10" t="str">
        <f>IFERROR(VLOOKUP(A33,'25'!U:V,2,0),"0")</f>
        <v>0</v>
      </c>
      <c r="CB33" s="5" t="s">
        <v>169</v>
      </c>
      <c r="CC33" s="15">
        <f t="shared" si="30"/>
        <v>0</v>
      </c>
      <c r="CD33" s="10" t="str">
        <f>IFERROR(VLOOKUP(A33,'26'!U:V,2,0),"0")</f>
        <v>0</v>
      </c>
      <c r="CE33" s="5" t="s">
        <v>169</v>
      </c>
      <c r="CF33" s="15">
        <f t="shared" si="31"/>
        <v>0</v>
      </c>
      <c r="CG33" s="10" t="str">
        <f>IFERROR(VLOOKUP(A33,'27'!U:V,2,0),"0")</f>
        <v>0</v>
      </c>
      <c r="CH33" s="5" t="s">
        <v>169</v>
      </c>
      <c r="CI33" s="15">
        <f t="shared" si="32"/>
        <v>0</v>
      </c>
      <c r="CJ33" s="10" t="str">
        <f>IFERROR(VLOOKUP(A33,'28'!U:V,2,0),"0")</f>
        <v>0</v>
      </c>
      <c r="CK33" s="5" t="s">
        <v>169</v>
      </c>
      <c r="CL33" s="15">
        <f t="shared" si="33"/>
        <v>0</v>
      </c>
      <c r="CM33" s="10" t="str">
        <f>IFERROR(VLOOKUP(A33,'29'!U:V,2,0),"0")</f>
        <v>0</v>
      </c>
      <c r="CN33" s="5" t="s">
        <v>169</v>
      </c>
      <c r="CO33" s="15">
        <f t="shared" si="34"/>
        <v>0</v>
      </c>
      <c r="CP33" s="10" t="str">
        <f>IFERROR(VLOOKUP(A33,'30'!U:V,2,0),"0")</f>
        <v>0</v>
      </c>
      <c r="CQ33" s="5" t="s">
        <v>169</v>
      </c>
      <c r="CR33" s="15">
        <f t="shared" si="35"/>
        <v>0</v>
      </c>
      <c r="CS33" s="10" t="str">
        <f>IFERROR(VLOOKUP(A33,'31'!U:V,2,0),"0")</f>
        <v>0</v>
      </c>
      <c r="CT33" s="5" t="s">
        <v>169</v>
      </c>
      <c r="CU33" s="15">
        <f t="shared" si="36"/>
        <v>0</v>
      </c>
      <c r="CV33" s="10" t="str">
        <f>IFERROR(VLOOKUP(A33,'เซต1-31'!V:W,2,0),"0")</f>
        <v>0</v>
      </c>
      <c r="CW33" s="5" t="s">
        <v>169</v>
      </c>
      <c r="CX33" s="15">
        <f t="shared" si="20"/>
        <v>0</v>
      </c>
    </row>
    <row r="34" spans="1:102" x14ac:dyDescent="0.25">
      <c r="A34" s="6" t="s">
        <v>204</v>
      </c>
      <c r="B34" s="4" t="s">
        <v>91</v>
      </c>
      <c r="C34" s="13">
        <v>4.33</v>
      </c>
      <c r="D34" s="19">
        <f t="shared" si="21"/>
        <v>0</v>
      </c>
      <c r="E34" s="5" t="s">
        <v>169</v>
      </c>
      <c r="F34" s="13">
        <f t="shared" si="22"/>
        <v>0</v>
      </c>
      <c r="G34" s="10" t="str">
        <f>IFERROR(VLOOKUP(A34,'1'!U:V,2,0),"0")</f>
        <v>0</v>
      </c>
      <c r="H34" s="5" t="s">
        <v>169</v>
      </c>
      <c r="I34" s="15">
        <f t="shared" si="3"/>
        <v>0</v>
      </c>
      <c r="J34" s="10" t="str">
        <f>IFERROR(VLOOKUP(A34,'2'!U:V,2,0),"0")</f>
        <v>0</v>
      </c>
      <c r="K34" s="5" t="s">
        <v>169</v>
      </c>
      <c r="L34" s="15">
        <f t="shared" si="4"/>
        <v>0</v>
      </c>
      <c r="M34" s="10" t="str">
        <f>IFERROR(VLOOKUP(A34,'3'!U:V,2,0),"0")</f>
        <v>0</v>
      </c>
      <c r="N34" s="5" t="s">
        <v>169</v>
      </c>
      <c r="O34" s="15">
        <f t="shared" si="5"/>
        <v>0</v>
      </c>
      <c r="P34" s="10" t="str">
        <f>IFERROR(VLOOKUP(A34,'4'!U:V,2,0),"0")</f>
        <v>0</v>
      </c>
      <c r="Q34" s="5" t="s">
        <v>169</v>
      </c>
      <c r="R34" s="15">
        <f t="shared" si="6"/>
        <v>0</v>
      </c>
      <c r="S34" s="10" t="str">
        <f>IFERROR(VLOOKUP(A34,'5'!U:V,2,0),"0")</f>
        <v>0</v>
      </c>
      <c r="T34" s="5" t="s">
        <v>169</v>
      </c>
      <c r="U34" s="15">
        <f t="shared" si="7"/>
        <v>0</v>
      </c>
      <c r="V34" s="10" t="str">
        <f>IFERROR(VLOOKUP(A34,'6'!U:V,2,0),"0")</f>
        <v>0</v>
      </c>
      <c r="W34" s="5" t="s">
        <v>169</v>
      </c>
      <c r="X34" s="15">
        <f t="shared" si="8"/>
        <v>0</v>
      </c>
      <c r="Y34" s="10" t="str">
        <f>IFERROR(VLOOKUP(A34,'7'!U:V,2,0),"0")</f>
        <v>0</v>
      </c>
      <c r="Z34" s="5" t="s">
        <v>169</v>
      </c>
      <c r="AA34" s="15">
        <f t="shared" si="9"/>
        <v>0</v>
      </c>
      <c r="AB34" s="10" t="str">
        <f>IFERROR(VLOOKUP(A34,'8'!U:V,2,0),"0")</f>
        <v>0</v>
      </c>
      <c r="AC34" s="5" t="s">
        <v>169</v>
      </c>
      <c r="AD34" s="15">
        <f t="shared" si="10"/>
        <v>0</v>
      </c>
      <c r="AE34" s="10" t="str">
        <f>IFERROR(VLOOKUP(A34,'9'!U:V,2,0),"0")</f>
        <v>0</v>
      </c>
      <c r="AF34" s="5" t="s">
        <v>169</v>
      </c>
      <c r="AG34" s="15">
        <f t="shared" si="11"/>
        <v>0</v>
      </c>
      <c r="AH34" s="10" t="str">
        <f>IFERROR(VLOOKUP(A34,'10'!U:V,2,0),"0")</f>
        <v>0</v>
      </c>
      <c r="AI34" s="5" t="s">
        <v>169</v>
      </c>
      <c r="AJ34" s="15">
        <f t="shared" si="12"/>
        <v>0</v>
      </c>
      <c r="AK34" s="10" t="str">
        <f>IFERROR(VLOOKUP(A34,'11'!U:V,2,0),"0")</f>
        <v>0</v>
      </c>
      <c r="AL34" s="5" t="s">
        <v>169</v>
      </c>
      <c r="AM34" s="15">
        <f t="shared" si="13"/>
        <v>0</v>
      </c>
      <c r="AN34" s="10" t="str">
        <f>IFERROR(VLOOKUP(A34,'12'!U:V,2,0),"0")</f>
        <v>0</v>
      </c>
      <c r="AO34" s="5" t="s">
        <v>169</v>
      </c>
      <c r="AP34" s="15">
        <f t="shared" si="14"/>
        <v>0</v>
      </c>
      <c r="AQ34" s="10" t="str">
        <f>IFERROR(VLOOKUP(A34,'13'!U:V,2,0),"0")</f>
        <v>0</v>
      </c>
      <c r="AR34" s="5" t="s">
        <v>169</v>
      </c>
      <c r="AS34" s="15">
        <f t="shared" si="15"/>
        <v>0</v>
      </c>
      <c r="AT34" s="10" t="str">
        <f>IFERROR(VLOOKUP(A34,'14'!U:V,2,0),"0")</f>
        <v>0</v>
      </c>
      <c r="AU34" s="5" t="s">
        <v>169</v>
      </c>
      <c r="AV34" s="15">
        <f t="shared" si="16"/>
        <v>0</v>
      </c>
      <c r="AW34" s="10" t="str">
        <f>IFERROR(VLOOKUP(A34,'15'!U:V,2,0),"0")</f>
        <v>0</v>
      </c>
      <c r="AX34" s="5" t="s">
        <v>169</v>
      </c>
      <c r="AY34" s="15">
        <f t="shared" si="17"/>
        <v>0</v>
      </c>
      <c r="AZ34" s="10" t="str">
        <f>IFERROR(VLOOKUP(A34,'16'!U:V,2,0),"0")</f>
        <v>0</v>
      </c>
      <c r="BA34" s="5" t="s">
        <v>169</v>
      </c>
      <c r="BB34" s="15">
        <f t="shared" si="18"/>
        <v>0</v>
      </c>
      <c r="BC34" s="10" t="str">
        <f>IFERROR(VLOOKUP(A34,'17'!U:V,2,0),"0")</f>
        <v>0</v>
      </c>
      <c r="BD34" s="5" t="s">
        <v>169</v>
      </c>
      <c r="BE34" s="15">
        <f t="shared" si="19"/>
        <v>0</v>
      </c>
      <c r="BF34" s="10" t="str">
        <f>IFERROR(VLOOKUP(A34,'18'!U:V,2,0),"0")</f>
        <v>0</v>
      </c>
      <c r="BG34" s="5" t="s">
        <v>169</v>
      </c>
      <c r="BH34" s="15">
        <f t="shared" si="23"/>
        <v>0</v>
      </c>
      <c r="BI34" s="10" t="str">
        <f>IFERROR(VLOOKUP(A34,'19'!U:V,2,0),"0")</f>
        <v>0</v>
      </c>
      <c r="BJ34" s="5" t="s">
        <v>169</v>
      </c>
      <c r="BK34" s="15">
        <f t="shared" si="24"/>
        <v>0</v>
      </c>
      <c r="BL34" s="10" t="str">
        <f>IFERROR(VLOOKUP(A34,'20'!U:V,2,0),"0")</f>
        <v>0</v>
      </c>
      <c r="BM34" s="5" t="s">
        <v>169</v>
      </c>
      <c r="BN34" s="15">
        <f t="shared" si="25"/>
        <v>0</v>
      </c>
      <c r="BO34" s="10" t="str">
        <f>IFERROR(VLOOKUP(A34,'21'!U:V,2,0),"0")</f>
        <v>0</v>
      </c>
      <c r="BP34" s="5" t="s">
        <v>169</v>
      </c>
      <c r="BQ34" s="15">
        <f t="shared" si="26"/>
        <v>0</v>
      </c>
      <c r="BR34" s="10" t="str">
        <f>IFERROR(VLOOKUP(A34,'22'!U:V,2,0),"0")</f>
        <v>0</v>
      </c>
      <c r="BS34" s="5" t="s">
        <v>169</v>
      </c>
      <c r="BT34" s="15">
        <f t="shared" si="27"/>
        <v>0</v>
      </c>
      <c r="BU34" s="10" t="str">
        <f>IFERROR(VLOOKUP(A34,'23'!U:V,2,0),"0")</f>
        <v>0</v>
      </c>
      <c r="BV34" s="5" t="s">
        <v>169</v>
      </c>
      <c r="BW34" s="15">
        <f t="shared" si="28"/>
        <v>0</v>
      </c>
      <c r="BX34" s="10" t="str">
        <f>IFERROR(VLOOKUP(A34,'24'!U:V,2,0),"0")</f>
        <v>0</v>
      </c>
      <c r="BY34" s="5" t="s">
        <v>169</v>
      </c>
      <c r="BZ34" s="15">
        <f t="shared" si="29"/>
        <v>0</v>
      </c>
      <c r="CA34" s="10" t="str">
        <f>IFERROR(VLOOKUP(A34,'25'!U:V,2,0),"0")</f>
        <v>0</v>
      </c>
      <c r="CB34" s="5" t="s">
        <v>169</v>
      </c>
      <c r="CC34" s="15">
        <f t="shared" si="30"/>
        <v>0</v>
      </c>
      <c r="CD34" s="10" t="str">
        <f>IFERROR(VLOOKUP(A34,'26'!U:V,2,0),"0")</f>
        <v>0</v>
      </c>
      <c r="CE34" s="5" t="s">
        <v>169</v>
      </c>
      <c r="CF34" s="15">
        <f t="shared" si="31"/>
        <v>0</v>
      </c>
      <c r="CG34" s="10" t="str">
        <f>IFERROR(VLOOKUP(A34,'27'!U:V,2,0),"0")</f>
        <v>0</v>
      </c>
      <c r="CH34" s="5" t="s">
        <v>169</v>
      </c>
      <c r="CI34" s="15">
        <f t="shared" si="32"/>
        <v>0</v>
      </c>
      <c r="CJ34" s="10" t="str">
        <f>IFERROR(VLOOKUP(A34,'28'!U:V,2,0),"0")</f>
        <v>0</v>
      </c>
      <c r="CK34" s="5" t="s">
        <v>169</v>
      </c>
      <c r="CL34" s="15">
        <f t="shared" si="33"/>
        <v>0</v>
      </c>
      <c r="CM34" s="10" t="str">
        <f>IFERROR(VLOOKUP(A34,'29'!U:V,2,0),"0")</f>
        <v>0</v>
      </c>
      <c r="CN34" s="5" t="s">
        <v>169</v>
      </c>
      <c r="CO34" s="15">
        <f t="shared" si="34"/>
        <v>0</v>
      </c>
      <c r="CP34" s="10" t="str">
        <f>IFERROR(VLOOKUP(A34,'30'!U:V,2,0),"0")</f>
        <v>0</v>
      </c>
      <c r="CQ34" s="5" t="s">
        <v>169</v>
      </c>
      <c r="CR34" s="15">
        <f t="shared" si="35"/>
        <v>0</v>
      </c>
      <c r="CS34" s="10" t="str">
        <f>IFERROR(VLOOKUP(A34,'31'!U:V,2,0),"0")</f>
        <v>0</v>
      </c>
      <c r="CT34" s="5" t="s">
        <v>169</v>
      </c>
      <c r="CU34" s="15">
        <f t="shared" si="36"/>
        <v>0</v>
      </c>
      <c r="CV34" s="10" t="str">
        <f>IFERROR(VLOOKUP(A34,'เซต1-31'!V:W,2,0),"0")</f>
        <v>0</v>
      </c>
      <c r="CW34" s="5" t="s">
        <v>169</v>
      </c>
      <c r="CX34" s="15">
        <f t="shared" si="20"/>
        <v>0</v>
      </c>
    </row>
    <row r="35" spans="1:102" x14ac:dyDescent="0.25">
      <c r="A35" s="6" t="s">
        <v>117</v>
      </c>
      <c r="B35" s="4" t="s">
        <v>118</v>
      </c>
      <c r="C35" s="13">
        <v>4.3</v>
      </c>
      <c r="D35" s="19">
        <f t="shared" si="21"/>
        <v>1</v>
      </c>
      <c r="E35" s="5" t="s">
        <v>169</v>
      </c>
      <c r="F35" s="13">
        <f t="shared" si="22"/>
        <v>4.3</v>
      </c>
      <c r="G35" s="10" t="str">
        <f>IFERROR(VLOOKUP(A35,'1'!U:V,2,0),"0")</f>
        <v>0</v>
      </c>
      <c r="H35" s="5" t="s">
        <v>169</v>
      </c>
      <c r="I35" s="15">
        <f t="shared" si="3"/>
        <v>0</v>
      </c>
      <c r="J35" s="10" t="str">
        <f>IFERROR(VLOOKUP(A35,'2'!U:V,2,0),"0")</f>
        <v>0</v>
      </c>
      <c r="K35" s="5" t="s">
        <v>169</v>
      </c>
      <c r="L35" s="15">
        <f t="shared" si="4"/>
        <v>0</v>
      </c>
      <c r="M35" s="10" t="str">
        <f>IFERROR(VLOOKUP(A35,'3'!U:V,2,0),"0")</f>
        <v>0</v>
      </c>
      <c r="N35" s="5" t="s">
        <v>169</v>
      </c>
      <c r="O35" s="15">
        <f t="shared" si="5"/>
        <v>0</v>
      </c>
      <c r="P35" s="10" t="str">
        <f>IFERROR(VLOOKUP(A35,'4'!U:V,2,0),"0")</f>
        <v>0</v>
      </c>
      <c r="Q35" s="5" t="s">
        <v>169</v>
      </c>
      <c r="R35" s="15">
        <f t="shared" si="6"/>
        <v>0</v>
      </c>
      <c r="S35" s="10" t="str">
        <f>IFERROR(VLOOKUP(A35,'5'!U:V,2,0),"0")</f>
        <v>0</v>
      </c>
      <c r="T35" s="5" t="s">
        <v>169</v>
      </c>
      <c r="U35" s="15">
        <f t="shared" si="7"/>
        <v>0</v>
      </c>
      <c r="V35" s="10" t="str">
        <f>IFERROR(VLOOKUP(A35,'6'!U:V,2,0),"0")</f>
        <v>0</v>
      </c>
      <c r="W35" s="5" t="s">
        <v>169</v>
      </c>
      <c r="X35" s="15">
        <f t="shared" si="8"/>
        <v>0</v>
      </c>
      <c r="Y35" s="10" t="str">
        <f>IFERROR(VLOOKUP(A35,'7'!U:V,2,0),"0")</f>
        <v>0</v>
      </c>
      <c r="Z35" s="5" t="s">
        <v>169</v>
      </c>
      <c r="AA35" s="15">
        <f t="shared" si="9"/>
        <v>0</v>
      </c>
      <c r="AB35" s="10" t="str">
        <f>IFERROR(VLOOKUP(A35,'8'!U:V,2,0),"0")</f>
        <v>0</v>
      </c>
      <c r="AC35" s="5" t="s">
        <v>169</v>
      </c>
      <c r="AD35" s="15">
        <f t="shared" si="10"/>
        <v>0</v>
      </c>
      <c r="AE35" s="10">
        <f>IFERROR(VLOOKUP(A35,'9'!U:V,2,0),"0")</f>
        <v>1</v>
      </c>
      <c r="AF35" s="5" t="s">
        <v>169</v>
      </c>
      <c r="AG35" s="15">
        <f t="shared" si="11"/>
        <v>4.3</v>
      </c>
      <c r="AH35" s="10" t="str">
        <f>IFERROR(VLOOKUP(A35,'10'!U:V,2,0),"0")</f>
        <v>0</v>
      </c>
      <c r="AI35" s="5" t="s">
        <v>169</v>
      </c>
      <c r="AJ35" s="15">
        <f t="shared" si="12"/>
        <v>0</v>
      </c>
      <c r="AK35" s="10" t="str">
        <f>IFERROR(VLOOKUP(A35,'11'!U:V,2,0),"0")</f>
        <v>0</v>
      </c>
      <c r="AL35" s="5" t="s">
        <v>169</v>
      </c>
      <c r="AM35" s="15">
        <f t="shared" si="13"/>
        <v>0</v>
      </c>
      <c r="AN35" s="10" t="str">
        <f>IFERROR(VLOOKUP(A35,'12'!U:V,2,0),"0")</f>
        <v>0</v>
      </c>
      <c r="AO35" s="5" t="s">
        <v>169</v>
      </c>
      <c r="AP35" s="15">
        <f t="shared" si="14"/>
        <v>0</v>
      </c>
      <c r="AQ35" s="10" t="str">
        <f>IFERROR(VLOOKUP(A35,'13'!U:V,2,0),"0")</f>
        <v>0</v>
      </c>
      <c r="AR35" s="5" t="s">
        <v>169</v>
      </c>
      <c r="AS35" s="15">
        <f t="shared" si="15"/>
        <v>0</v>
      </c>
      <c r="AT35" s="10" t="str">
        <f>IFERROR(VLOOKUP(A35,'14'!U:V,2,0),"0")</f>
        <v>0</v>
      </c>
      <c r="AU35" s="5" t="s">
        <v>169</v>
      </c>
      <c r="AV35" s="15">
        <f t="shared" si="16"/>
        <v>0</v>
      </c>
      <c r="AW35" s="10" t="str">
        <f>IFERROR(VLOOKUP(A35,'15'!U:V,2,0),"0")</f>
        <v>0</v>
      </c>
      <c r="AX35" s="5" t="s">
        <v>169</v>
      </c>
      <c r="AY35" s="15">
        <f t="shared" si="17"/>
        <v>0</v>
      </c>
      <c r="AZ35" s="10" t="str">
        <f>IFERROR(VLOOKUP(A35,'16'!U:V,2,0),"0")</f>
        <v>0</v>
      </c>
      <c r="BA35" s="5" t="s">
        <v>169</v>
      </c>
      <c r="BB35" s="15">
        <f t="shared" si="18"/>
        <v>0</v>
      </c>
      <c r="BC35" s="10" t="str">
        <f>IFERROR(VLOOKUP(A35,'17'!U:V,2,0),"0")</f>
        <v>0</v>
      </c>
      <c r="BD35" s="5" t="s">
        <v>169</v>
      </c>
      <c r="BE35" s="15">
        <f t="shared" si="19"/>
        <v>0</v>
      </c>
      <c r="BF35" s="10" t="str">
        <f>IFERROR(VLOOKUP(A35,'18'!U:V,2,0),"0")</f>
        <v>0</v>
      </c>
      <c r="BG35" s="5" t="s">
        <v>169</v>
      </c>
      <c r="BH35" s="15">
        <f t="shared" si="23"/>
        <v>0</v>
      </c>
      <c r="BI35" s="10" t="str">
        <f>IFERROR(VLOOKUP(A35,'19'!U:V,2,0),"0")</f>
        <v>0</v>
      </c>
      <c r="BJ35" s="5" t="s">
        <v>169</v>
      </c>
      <c r="BK35" s="15">
        <f t="shared" si="24"/>
        <v>0</v>
      </c>
      <c r="BL35" s="10" t="str">
        <f>IFERROR(VLOOKUP(A35,'20'!U:V,2,0),"0")</f>
        <v>0</v>
      </c>
      <c r="BM35" s="5" t="s">
        <v>169</v>
      </c>
      <c r="BN35" s="15">
        <f t="shared" si="25"/>
        <v>0</v>
      </c>
      <c r="BO35" s="10" t="str">
        <f>IFERROR(VLOOKUP(A35,'21'!U:V,2,0),"0")</f>
        <v>0</v>
      </c>
      <c r="BP35" s="5" t="s">
        <v>169</v>
      </c>
      <c r="BQ35" s="15">
        <f t="shared" si="26"/>
        <v>0</v>
      </c>
      <c r="BR35" s="10" t="str">
        <f>IFERROR(VLOOKUP(A35,'22'!U:V,2,0),"0")</f>
        <v>0</v>
      </c>
      <c r="BS35" s="5" t="s">
        <v>169</v>
      </c>
      <c r="BT35" s="15">
        <f t="shared" si="27"/>
        <v>0</v>
      </c>
      <c r="BU35" s="10" t="str">
        <f>IFERROR(VLOOKUP(A35,'23'!U:V,2,0),"0")</f>
        <v>0</v>
      </c>
      <c r="BV35" s="5" t="s">
        <v>169</v>
      </c>
      <c r="BW35" s="15">
        <f t="shared" si="28"/>
        <v>0</v>
      </c>
      <c r="BX35" s="10" t="str">
        <f>IFERROR(VLOOKUP(A35,'24'!U:V,2,0),"0")</f>
        <v>0</v>
      </c>
      <c r="BY35" s="5" t="s">
        <v>169</v>
      </c>
      <c r="BZ35" s="15">
        <f t="shared" si="29"/>
        <v>0</v>
      </c>
      <c r="CA35" s="10" t="str">
        <f>IFERROR(VLOOKUP(A35,'25'!U:V,2,0),"0")</f>
        <v>0</v>
      </c>
      <c r="CB35" s="5" t="s">
        <v>169</v>
      </c>
      <c r="CC35" s="15">
        <f t="shared" si="30"/>
        <v>0</v>
      </c>
      <c r="CD35" s="10" t="str">
        <f>IFERROR(VLOOKUP(A35,'26'!U:V,2,0),"0")</f>
        <v>0</v>
      </c>
      <c r="CE35" s="5" t="s">
        <v>169</v>
      </c>
      <c r="CF35" s="15">
        <f t="shared" si="31"/>
        <v>0</v>
      </c>
      <c r="CG35" s="10" t="str">
        <f>IFERROR(VLOOKUP(A35,'27'!U:V,2,0),"0")</f>
        <v>0</v>
      </c>
      <c r="CH35" s="5" t="s">
        <v>169</v>
      </c>
      <c r="CI35" s="15">
        <f t="shared" si="32"/>
        <v>0</v>
      </c>
      <c r="CJ35" s="10" t="str">
        <f>IFERROR(VLOOKUP(A35,'28'!U:V,2,0),"0")</f>
        <v>0</v>
      </c>
      <c r="CK35" s="5" t="s">
        <v>169</v>
      </c>
      <c r="CL35" s="15">
        <f t="shared" si="33"/>
        <v>0</v>
      </c>
      <c r="CM35" s="10" t="str">
        <f>IFERROR(VLOOKUP(A35,'29'!U:V,2,0),"0")</f>
        <v>0</v>
      </c>
      <c r="CN35" s="5" t="s">
        <v>169</v>
      </c>
      <c r="CO35" s="15">
        <f t="shared" si="34"/>
        <v>0</v>
      </c>
      <c r="CP35" s="10" t="str">
        <f>IFERROR(VLOOKUP(A35,'30'!U:V,2,0),"0")</f>
        <v>0</v>
      </c>
      <c r="CQ35" s="5" t="s">
        <v>169</v>
      </c>
      <c r="CR35" s="15">
        <f t="shared" si="35"/>
        <v>0</v>
      </c>
      <c r="CS35" s="10" t="str">
        <f>IFERROR(VLOOKUP(A35,'31'!U:V,2,0),"0")</f>
        <v>0</v>
      </c>
      <c r="CT35" s="5" t="s">
        <v>169</v>
      </c>
      <c r="CU35" s="15">
        <f t="shared" si="36"/>
        <v>0</v>
      </c>
      <c r="CV35" s="10" t="str">
        <f>IFERROR(VLOOKUP(A35,'เซต1-31'!V:W,2,0),"0")</f>
        <v>0</v>
      </c>
      <c r="CW35" s="5" t="s">
        <v>169</v>
      </c>
      <c r="CX35" s="15">
        <f t="shared" si="20"/>
        <v>0</v>
      </c>
    </row>
    <row r="36" spans="1:102" x14ac:dyDescent="0.25">
      <c r="A36" s="6" t="s">
        <v>174</v>
      </c>
      <c r="B36" s="4" t="s">
        <v>175</v>
      </c>
      <c r="C36" s="13">
        <v>4.0599999999999996</v>
      </c>
      <c r="D36" s="19">
        <f t="shared" si="21"/>
        <v>0</v>
      </c>
      <c r="E36" s="5" t="s">
        <v>169</v>
      </c>
      <c r="F36" s="13">
        <f t="shared" si="22"/>
        <v>0</v>
      </c>
      <c r="G36" s="10" t="str">
        <f>IFERROR(VLOOKUP(A36,'1'!U:V,2,0),"0")</f>
        <v>0</v>
      </c>
      <c r="H36" s="5" t="s">
        <v>169</v>
      </c>
      <c r="I36" s="15">
        <f t="shared" si="3"/>
        <v>0</v>
      </c>
      <c r="J36" s="10" t="str">
        <f>IFERROR(VLOOKUP(A36,'2'!U:V,2,0),"0")</f>
        <v>0</v>
      </c>
      <c r="K36" s="5" t="s">
        <v>169</v>
      </c>
      <c r="L36" s="15">
        <f t="shared" si="4"/>
        <v>0</v>
      </c>
      <c r="M36" s="10" t="str">
        <f>IFERROR(VLOOKUP(A36,'3'!U:V,2,0),"0")</f>
        <v>0</v>
      </c>
      <c r="N36" s="5" t="s">
        <v>169</v>
      </c>
      <c r="O36" s="15">
        <f t="shared" si="5"/>
        <v>0</v>
      </c>
      <c r="P36" s="10" t="str">
        <f>IFERROR(VLOOKUP(A36,'4'!U:V,2,0),"0")</f>
        <v>0</v>
      </c>
      <c r="Q36" s="5" t="s">
        <v>169</v>
      </c>
      <c r="R36" s="15">
        <f t="shared" si="6"/>
        <v>0</v>
      </c>
      <c r="S36" s="10" t="str">
        <f>IFERROR(VLOOKUP(A36,'5'!U:V,2,0),"0")</f>
        <v>0</v>
      </c>
      <c r="T36" s="5" t="s">
        <v>169</v>
      </c>
      <c r="U36" s="15">
        <f t="shared" si="7"/>
        <v>0</v>
      </c>
      <c r="V36" s="10" t="str">
        <f>IFERROR(VLOOKUP(A36,'6'!U:V,2,0),"0")</f>
        <v>0</v>
      </c>
      <c r="W36" s="5" t="s">
        <v>169</v>
      </c>
      <c r="X36" s="15">
        <f t="shared" si="8"/>
        <v>0</v>
      </c>
      <c r="Y36" s="10" t="str">
        <f>IFERROR(VLOOKUP(A36,'7'!U:V,2,0),"0")</f>
        <v>0</v>
      </c>
      <c r="Z36" s="5" t="s">
        <v>169</v>
      </c>
      <c r="AA36" s="15">
        <f t="shared" si="9"/>
        <v>0</v>
      </c>
      <c r="AB36" s="10" t="str">
        <f>IFERROR(VLOOKUP(A36,'8'!U:V,2,0),"0")</f>
        <v>0</v>
      </c>
      <c r="AC36" s="5" t="s">
        <v>169</v>
      </c>
      <c r="AD36" s="15">
        <f t="shared" si="10"/>
        <v>0</v>
      </c>
      <c r="AE36" s="10" t="str">
        <f>IFERROR(VLOOKUP(A36,'9'!U:V,2,0),"0")</f>
        <v>0</v>
      </c>
      <c r="AF36" s="5" t="s">
        <v>169</v>
      </c>
      <c r="AG36" s="15">
        <f t="shared" si="11"/>
        <v>0</v>
      </c>
      <c r="AH36" s="10" t="str">
        <f>IFERROR(VLOOKUP(A36,'10'!U:V,2,0),"0")</f>
        <v>0</v>
      </c>
      <c r="AI36" s="5" t="s">
        <v>169</v>
      </c>
      <c r="AJ36" s="15">
        <f t="shared" si="12"/>
        <v>0</v>
      </c>
      <c r="AK36" s="10" t="str">
        <f>IFERROR(VLOOKUP(A36,'11'!U:V,2,0),"0")</f>
        <v>0</v>
      </c>
      <c r="AL36" s="5" t="s">
        <v>169</v>
      </c>
      <c r="AM36" s="15">
        <f t="shared" si="13"/>
        <v>0</v>
      </c>
      <c r="AN36" s="10" t="str">
        <f>IFERROR(VLOOKUP(A36,'12'!U:V,2,0),"0")</f>
        <v>0</v>
      </c>
      <c r="AO36" s="5" t="s">
        <v>169</v>
      </c>
      <c r="AP36" s="15">
        <f t="shared" si="14"/>
        <v>0</v>
      </c>
      <c r="AQ36" s="10" t="str">
        <f>IFERROR(VLOOKUP(A36,'13'!U:V,2,0),"0")</f>
        <v>0</v>
      </c>
      <c r="AR36" s="5" t="s">
        <v>169</v>
      </c>
      <c r="AS36" s="15">
        <f t="shared" si="15"/>
        <v>0</v>
      </c>
      <c r="AT36" s="10" t="str">
        <f>IFERROR(VLOOKUP(A36,'14'!U:V,2,0),"0")</f>
        <v>0</v>
      </c>
      <c r="AU36" s="5" t="s">
        <v>169</v>
      </c>
      <c r="AV36" s="15">
        <f t="shared" si="16"/>
        <v>0</v>
      </c>
      <c r="AW36" s="10" t="str">
        <f>IFERROR(VLOOKUP(A36,'15'!U:V,2,0),"0")</f>
        <v>0</v>
      </c>
      <c r="AX36" s="5" t="s">
        <v>169</v>
      </c>
      <c r="AY36" s="15">
        <f t="shared" si="17"/>
        <v>0</v>
      </c>
      <c r="AZ36" s="10" t="str">
        <f>IFERROR(VLOOKUP(A36,'16'!U:V,2,0),"0")</f>
        <v>0</v>
      </c>
      <c r="BA36" s="5" t="s">
        <v>169</v>
      </c>
      <c r="BB36" s="15">
        <f t="shared" si="18"/>
        <v>0</v>
      </c>
      <c r="BC36" s="10" t="str">
        <f>IFERROR(VLOOKUP(A36,'17'!U:V,2,0),"0")</f>
        <v>0</v>
      </c>
      <c r="BD36" s="5" t="s">
        <v>169</v>
      </c>
      <c r="BE36" s="15">
        <f t="shared" si="19"/>
        <v>0</v>
      </c>
      <c r="BF36" s="10" t="str">
        <f>IFERROR(VLOOKUP(A36,'18'!U:V,2,0),"0")</f>
        <v>0</v>
      </c>
      <c r="BG36" s="5" t="s">
        <v>169</v>
      </c>
      <c r="BH36" s="15">
        <f t="shared" si="23"/>
        <v>0</v>
      </c>
      <c r="BI36" s="10" t="str">
        <f>IFERROR(VLOOKUP(A36,'19'!U:V,2,0),"0")</f>
        <v>0</v>
      </c>
      <c r="BJ36" s="5" t="s">
        <v>169</v>
      </c>
      <c r="BK36" s="15">
        <f t="shared" si="24"/>
        <v>0</v>
      </c>
      <c r="BL36" s="10" t="str">
        <f>IFERROR(VLOOKUP(A36,'20'!U:V,2,0),"0")</f>
        <v>0</v>
      </c>
      <c r="BM36" s="5" t="s">
        <v>169</v>
      </c>
      <c r="BN36" s="15">
        <f t="shared" si="25"/>
        <v>0</v>
      </c>
      <c r="BO36" s="10" t="str">
        <f>IFERROR(VLOOKUP(A36,'21'!U:V,2,0),"0")</f>
        <v>0</v>
      </c>
      <c r="BP36" s="5" t="s">
        <v>169</v>
      </c>
      <c r="BQ36" s="15">
        <f t="shared" si="26"/>
        <v>0</v>
      </c>
      <c r="BR36" s="10" t="str">
        <f>IFERROR(VLOOKUP(A36,'22'!U:V,2,0),"0")</f>
        <v>0</v>
      </c>
      <c r="BS36" s="5" t="s">
        <v>169</v>
      </c>
      <c r="BT36" s="15">
        <f t="shared" si="27"/>
        <v>0</v>
      </c>
      <c r="BU36" s="10" t="str">
        <f>IFERROR(VLOOKUP(A36,'23'!U:V,2,0),"0")</f>
        <v>0</v>
      </c>
      <c r="BV36" s="5" t="s">
        <v>169</v>
      </c>
      <c r="BW36" s="15">
        <f t="shared" si="28"/>
        <v>0</v>
      </c>
      <c r="BX36" s="10" t="str">
        <f>IFERROR(VLOOKUP(A36,'24'!U:V,2,0),"0")</f>
        <v>0</v>
      </c>
      <c r="BY36" s="5" t="s">
        <v>169</v>
      </c>
      <c r="BZ36" s="15">
        <f t="shared" si="29"/>
        <v>0</v>
      </c>
      <c r="CA36" s="10" t="str">
        <f>IFERROR(VLOOKUP(A36,'25'!U:V,2,0),"0")</f>
        <v>0</v>
      </c>
      <c r="CB36" s="5" t="s">
        <v>169</v>
      </c>
      <c r="CC36" s="15">
        <f t="shared" si="30"/>
        <v>0</v>
      </c>
      <c r="CD36" s="10" t="str">
        <f>IFERROR(VLOOKUP(A36,'26'!U:V,2,0),"0")</f>
        <v>0</v>
      </c>
      <c r="CE36" s="5" t="s">
        <v>169</v>
      </c>
      <c r="CF36" s="15">
        <f t="shared" si="31"/>
        <v>0</v>
      </c>
      <c r="CG36" s="10" t="str">
        <f>IFERROR(VLOOKUP(A36,'27'!U:V,2,0),"0")</f>
        <v>0</v>
      </c>
      <c r="CH36" s="5" t="s">
        <v>169</v>
      </c>
      <c r="CI36" s="15">
        <f t="shared" si="32"/>
        <v>0</v>
      </c>
      <c r="CJ36" s="10" t="str">
        <f>IFERROR(VLOOKUP(A36,'28'!U:V,2,0),"0")</f>
        <v>0</v>
      </c>
      <c r="CK36" s="5" t="s">
        <v>169</v>
      </c>
      <c r="CL36" s="15">
        <f t="shared" si="33"/>
        <v>0</v>
      </c>
      <c r="CM36" s="10" t="str">
        <f>IFERROR(VLOOKUP(A36,'29'!U:V,2,0),"0")</f>
        <v>0</v>
      </c>
      <c r="CN36" s="5" t="s">
        <v>169</v>
      </c>
      <c r="CO36" s="15">
        <f t="shared" si="34"/>
        <v>0</v>
      </c>
      <c r="CP36" s="10" t="str">
        <f>IFERROR(VLOOKUP(A36,'30'!U:V,2,0),"0")</f>
        <v>0</v>
      </c>
      <c r="CQ36" s="5" t="s">
        <v>169</v>
      </c>
      <c r="CR36" s="15">
        <f t="shared" si="35"/>
        <v>0</v>
      </c>
      <c r="CS36" s="10" t="str">
        <f>IFERROR(VLOOKUP(A36,'31'!U:V,2,0),"0")</f>
        <v>0</v>
      </c>
      <c r="CT36" s="5" t="s">
        <v>169</v>
      </c>
      <c r="CU36" s="15">
        <f t="shared" si="36"/>
        <v>0</v>
      </c>
      <c r="CV36" s="10" t="str">
        <f>IFERROR(VLOOKUP(A36,'เซต1-31'!V:W,2,0),"0")</f>
        <v>0</v>
      </c>
      <c r="CW36" s="5" t="s">
        <v>169</v>
      </c>
      <c r="CX36" s="15">
        <f t="shared" si="20"/>
        <v>0</v>
      </c>
    </row>
    <row r="37" spans="1:102" x14ac:dyDescent="0.25">
      <c r="A37" s="6" t="s">
        <v>94</v>
      </c>
      <c r="B37" s="4" t="s">
        <v>95</v>
      </c>
      <c r="C37" s="13">
        <v>4.0599999999999996</v>
      </c>
      <c r="D37" s="19">
        <f t="shared" si="21"/>
        <v>0</v>
      </c>
      <c r="E37" s="5" t="s">
        <v>169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169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169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169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169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169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169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169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169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169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169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169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169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169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169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169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169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169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169</v>
      </c>
      <c r="BH37" s="15">
        <f t="shared" si="23"/>
        <v>0</v>
      </c>
      <c r="BI37" s="10" t="str">
        <f>IFERROR(VLOOKUP(A37,'19'!U:V,2,0),"0")</f>
        <v>0</v>
      </c>
      <c r="BJ37" s="5" t="s">
        <v>169</v>
      </c>
      <c r="BK37" s="15">
        <f t="shared" si="24"/>
        <v>0</v>
      </c>
      <c r="BL37" s="10" t="str">
        <f>IFERROR(VLOOKUP(A37,'20'!U:V,2,0),"0")</f>
        <v>0</v>
      </c>
      <c r="BM37" s="5" t="s">
        <v>169</v>
      </c>
      <c r="BN37" s="15">
        <f t="shared" si="25"/>
        <v>0</v>
      </c>
      <c r="BO37" s="10" t="str">
        <f>IFERROR(VLOOKUP(A37,'21'!U:V,2,0),"0")</f>
        <v>0</v>
      </c>
      <c r="BP37" s="5" t="s">
        <v>169</v>
      </c>
      <c r="BQ37" s="15">
        <f t="shared" si="26"/>
        <v>0</v>
      </c>
      <c r="BR37" s="10" t="str">
        <f>IFERROR(VLOOKUP(A37,'22'!U:V,2,0),"0")</f>
        <v>0</v>
      </c>
      <c r="BS37" s="5" t="s">
        <v>169</v>
      </c>
      <c r="BT37" s="15">
        <f t="shared" si="27"/>
        <v>0</v>
      </c>
      <c r="BU37" s="10" t="str">
        <f>IFERROR(VLOOKUP(A37,'23'!U:V,2,0),"0")</f>
        <v>0</v>
      </c>
      <c r="BV37" s="5" t="s">
        <v>169</v>
      </c>
      <c r="BW37" s="15">
        <f t="shared" si="28"/>
        <v>0</v>
      </c>
      <c r="BX37" s="10" t="str">
        <f>IFERROR(VLOOKUP(A37,'24'!U:V,2,0),"0")</f>
        <v>0</v>
      </c>
      <c r="BY37" s="5" t="s">
        <v>169</v>
      </c>
      <c r="BZ37" s="15">
        <f t="shared" si="29"/>
        <v>0</v>
      </c>
      <c r="CA37" s="10" t="str">
        <f>IFERROR(VLOOKUP(A37,'25'!U:V,2,0),"0")</f>
        <v>0</v>
      </c>
      <c r="CB37" s="5" t="s">
        <v>169</v>
      </c>
      <c r="CC37" s="15">
        <f t="shared" si="30"/>
        <v>0</v>
      </c>
      <c r="CD37" s="10" t="str">
        <f>IFERROR(VLOOKUP(A37,'26'!U:V,2,0),"0")</f>
        <v>0</v>
      </c>
      <c r="CE37" s="5" t="s">
        <v>169</v>
      </c>
      <c r="CF37" s="15">
        <f t="shared" si="31"/>
        <v>0</v>
      </c>
      <c r="CG37" s="10" t="str">
        <f>IFERROR(VLOOKUP(A37,'27'!U:V,2,0),"0")</f>
        <v>0</v>
      </c>
      <c r="CH37" s="5" t="s">
        <v>169</v>
      </c>
      <c r="CI37" s="15">
        <f t="shared" si="32"/>
        <v>0</v>
      </c>
      <c r="CJ37" s="10" t="str">
        <f>IFERROR(VLOOKUP(A37,'28'!U:V,2,0),"0")</f>
        <v>0</v>
      </c>
      <c r="CK37" s="5" t="s">
        <v>169</v>
      </c>
      <c r="CL37" s="15">
        <f t="shared" si="33"/>
        <v>0</v>
      </c>
      <c r="CM37" s="10" t="str">
        <f>IFERROR(VLOOKUP(A37,'29'!U:V,2,0),"0")</f>
        <v>0</v>
      </c>
      <c r="CN37" s="5" t="s">
        <v>169</v>
      </c>
      <c r="CO37" s="15">
        <f t="shared" si="34"/>
        <v>0</v>
      </c>
      <c r="CP37" s="10" t="str">
        <f>IFERROR(VLOOKUP(A37,'30'!U:V,2,0),"0")</f>
        <v>0</v>
      </c>
      <c r="CQ37" s="5" t="s">
        <v>169</v>
      </c>
      <c r="CR37" s="15">
        <f t="shared" si="35"/>
        <v>0</v>
      </c>
      <c r="CS37" s="10" t="str">
        <f>IFERROR(VLOOKUP(A37,'31'!U:V,2,0),"0")</f>
        <v>0</v>
      </c>
      <c r="CT37" s="5" t="s">
        <v>169</v>
      </c>
      <c r="CU37" s="15">
        <f t="shared" si="36"/>
        <v>0</v>
      </c>
      <c r="CV37" s="10" t="str">
        <f>IFERROR(VLOOKUP(A37,'เซต1-31'!V:W,2,0),"0")</f>
        <v>0</v>
      </c>
      <c r="CW37" s="5" t="s">
        <v>169</v>
      </c>
      <c r="CX37" s="15">
        <f t="shared" si="20"/>
        <v>0</v>
      </c>
    </row>
    <row r="38" spans="1:102" x14ac:dyDescent="0.25">
      <c r="A38" s="6" t="s">
        <v>206</v>
      </c>
      <c r="B38" s="4" t="s">
        <v>95</v>
      </c>
      <c r="C38" s="13">
        <v>4.0599999999999996</v>
      </c>
      <c r="D38" s="19">
        <f t="shared" si="21"/>
        <v>0</v>
      </c>
      <c r="E38" s="5" t="s">
        <v>169</v>
      </c>
      <c r="F38" s="13">
        <f t="shared" si="37"/>
        <v>0</v>
      </c>
      <c r="G38" s="10" t="str">
        <f>IFERROR(VLOOKUP(A38,'1'!U:V,2,0),"0")</f>
        <v>0</v>
      </c>
      <c r="H38" s="5" t="s">
        <v>169</v>
      </c>
      <c r="I38" s="15">
        <f t="shared" si="38"/>
        <v>0</v>
      </c>
      <c r="J38" s="10" t="str">
        <f>IFERROR(VLOOKUP(A38,'2'!U:V,2,0),"0")</f>
        <v>0</v>
      </c>
      <c r="K38" s="5" t="s">
        <v>169</v>
      </c>
      <c r="L38" s="15">
        <f t="shared" si="39"/>
        <v>0</v>
      </c>
      <c r="M38" s="10" t="str">
        <f>IFERROR(VLOOKUP(A38,'3'!U:V,2,0),"0")</f>
        <v>0</v>
      </c>
      <c r="N38" s="5" t="s">
        <v>169</v>
      </c>
      <c r="O38" s="15">
        <f t="shared" si="40"/>
        <v>0</v>
      </c>
      <c r="P38" s="10" t="str">
        <f>IFERROR(VLOOKUP(A38,'4'!U:V,2,0),"0")</f>
        <v>0</v>
      </c>
      <c r="Q38" s="5" t="s">
        <v>169</v>
      </c>
      <c r="R38" s="15">
        <f t="shared" si="41"/>
        <v>0</v>
      </c>
      <c r="S38" s="10" t="str">
        <f>IFERROR(VLOOKUP(A38,'5'!U:V,2,0),"0")</f>
        <v>0</v>
      </c>
      <c r="T38" s="5" t="s">
        <v>169</v>
      </c>
      <c r="U38" s="15">
        <f t="shared" si="42"/>
        <v>0</v>
      </c>
      <c r="V38" s="10" t="str">
        <f>IFERROR(VLOOKUP(A38,'6'!U:V,2,0),"0")</f>
        <v>0</v>
      </c>
      <c r="W38" s="5" t="s">
        <v>169</v>
      </c>
      <c r="X38" s="15">
        <f t="shared" si="43"/>
        <v>0</v>
      </c>
      <c r="Y38" s="10" t="str">
        <f>IFERROR(VLOOKUP(A38,'7'!U:V,2,0),"0")</f>
        <v>0</v>
      </c>
      <c r="Z38" s="5" t="s">
        <v>169</v>
      </c>
      <c r="AA38" s="15">
        <f t="shared" si="44"/>
        <v>0</v>
      </c>
      <c r="AB38" s="10" t="str">
        <f>IFERROR(VLOOKUP(A38,'8'!U:V,2,0),"0")</f>
        <v>0</v>
      </c>
      <c r="AC38" s="5" t="s">
        <v>169</v>
      </c>
      <c r="AD38" s="15">
        <f t="shared" si="45"/>
        <v>0</v>
      </c>
      <c r="AE38" s="10" t="str">
        <f>IFERROR(VLOOKUP(A38,'9'!U:V,2,0),"0")</f>
        <v>0</v>
      </c>
      <c r="AF38" s="5" t="s">
        <v>169</v>
      </c>
      <c r="AG38" s="15">
        <f t="shared" si="46"/>
        <v>0</v>
      </c>
      <c r="AH38" s="10" t="str">
        <f>IFERROR(VLOOKUP(A38,'10'!U:V,2,0),"0")</f>
        <v>0</v>
      </c>
      <c r="AI38" s="5" t="s">
        <v>169</v>
      </c>
      <c r="AJ38" s="15">
        <f t="shared" si="47"/>
        <v>0</v>
      </c>
      <c r="AK38" s="10" t="str">
        <f>IFERROR(VLOOKUP(A38,'11'!U:V,2,0),"0")</f>
        <v>0</v>
      </c>
      <c r="AL38" s="5" t="s">
        <v>169</v>
      </c>
      <c r="AM38" s="15">
        <f t="shared" si="48"/>
        <v>0</v>
      </c>
      <c r="AN38" s="10" t="str">
        <f>IFERROR(VLOOKUP(A38,'12'!U:V,2,0),"0")</f>
        <v>0</v>
      </c>
      <c r="AO38" s="5" t="s">
        <v>169</v>
      </c>
      <c r="AP38" s="15">
        <f t="shared" si="49"/>
        <v>0</v>
      </c>
      <c r="AQ38" s="10" t="str">
        <f>IFERROR(VLOOKUP(A38,'13'!U:V,2,0),"0")</f>
        <v>0</v>
      </c>
      <c r="AR38" s="5" t="s">
        <v>169</v>
      </c>
      <c r="AS38" s="15">
        <f t="shared" si="50"/>
        <v>0</v>
      </c>
      <c r="AT38" s="10" t="str">
        <f>IFERROR(VLOOKUP(A38,'14'!U:V,2,0),"0")</f>
        <v>0</v>
      </c>
      <c r="AU38" s="5" t="s">
        <v>169</v>
      </c>
      <c r="AV38" s="15">
        <f t="shared" si="51"/>
        <v>0</v>
      </c>
      <c r="AW38" s="10" t="str">
        <f>IFERROR(VLOOKUP(A38,'15'!U:V,2,0),"0")</f>
        <v>0</v>
      </c>
      <c r="AX38" s="5" t="s">
        <v>169</v>
      </c>
      <c r="AY38" s="15">
        <f t="shared" si="52"/>
        <v>0</v>
      </c>
      <c r="AZ38" s="10" t="str">
        <f>IFERROR(VLOOKUP(A38,'16'!U:V,2,0),"0")</f>
        <v>0</v>
      </c>
      <c r="BA38" s="5" t="s">
        <v>169</v>
      </c>
      <c r="BB38" s="15">
        <f t="shared" si="53"/>
        <v>0</v>
      </c>
      <c r="BC38" s="10" t="str">
        <f>IFERROR(VLOOKUP(A38,'17'!U:V,2,0),"0")</f>
        <v>0</v>
      </c>
      <c r="BD38" s="5" t="s">
        <v>169</v>
      </c>
      <c r="BE38" s="15">
        <f t="shared" si="54"/>
        <v>0</v>
      </c>
      <c r="BF38" s="10" t="str">
        <f>IFERROR(VLOOKUP(A38,'18'!U:V,2,0),"0")</f>
        <v>0</v>
      </c>
      <c r="BG38" s="5" t="s">
        <v>169</v>
      </c>
      <c r="BH38" s="15">
        <f t="shared" si="23"/>
        <v>0</v>
      </c>
      <c r="BI38" s="10" t="str">
        <f>IFERROR(VLOOKUP(A38,'19'!U:V,2,0),"0")</f>
        <v>0</v>
      </c>
      <c r="BJ38" s="5" t="s">
        <v>169</v>
      </c>
      <c r="BK38" s="15">
        <f t="shared" si="24"/>
        <v>0</v>
      </c>
      <c r="BL38" s="10" t="str">
        <f>IFERROR(VLOOKUP(A38,'20'!U:V,2,0),"0")</f>
        <v>0</v>
      </c>
      <c r="BM38" s="5" t="s">
        <v>169</v>
      </c>
      <c r="BN38" s="15">
        <f t="shared" si="25"/>
        <v>0</v>
      </c>
      <c r="BO38" s="10" t="str">
        <f>IFERROR(VLOOKUP(A38,'21'!U:V,2,0),"0")</f>
        <v>0</v>
      </c>
      <c r="BP38" s="5" t="s">
        <v>169</v>
      </c>
      <c r="BQ38" s="15">
        <f t="shared" si="26"/>
        <v>0</v>
      </c>
      <c r="BR38" s="10" t="str">
        <f>IFERROR(VLOOKUP(A38,'22'!U:V,2,0),"0")</f>
        <v>0</v>
      </c>
      <c r="BS38" s="5" t="s">
        <v>169</v>
      </c>
      <c r="BT38" s="15">
        <f t="shared" si="27"/>
        <v>0</v>
      </c>
      <c r="BU38" s="10" t="str">
        <f>IFERROR(VLOOKUP(A38,'23'!U:V,2,0),"0")</f>
        <v>0</v>
      </c>
      <c r="BV38" s="5" t="s">
        <v>169</v>
      </c>
      <c r="BW38" s="15">
        <f t="shared" si="28"/>
        <v>0</v>
      </c>
      <c r="BX38" s="10" t="str">
        <f>IFERROR(VLOOKUP(A38,'24'!U:V,2,0),"0")</f>
        <v>0</v>
      </c>
      <c r="BY38" s="5" t="s">
        <v>169</v>
      </c>
      <c r="BZ38" s="15">
        <f t="shared" si="29"/>
        <v>0</v>
      </c>
      <c r="CA38" s="10" t="str">
        <f>IFERROR(VLOOKUP(A38,'25'!U:V,2,0),"0")</f>
        <v>0</v>
      </c>
      <c r="CB38" s="5" t="s">
        <v>169</v>
      </c>
      <c r="CC38" s="15">
        <f t="shared" si="30"/>
        <v>0</v>
      </c>
      <c r="CD38" s="10" t="str">
        <f>IFERROR(VLOOKUP(A38,'26'!U:V,2,0),"0")</f>
        <v>0</v>
      </c>
      <c r="CE38" s="5" t="s">
        <v>169</v>
      </c>
      <c r="CF38" s="15">
        <f t="shared" si="31"/>
        <v>0</v>
      </c>
      <c r="CG38" s="10" t="str">
        <f>IFERROR(VLOOKUP(A38,'27'!U:V,2,0),"0")</f>
        <v>0</v>
      </c>
      <c r="CH38" s="5" t="s">
        <v>169</v>
      </c>
      <c r="CI38" s="15">
        <f t="shared" si="32"/>
        <v>0</v>
      </c>
      <c r="CJ38" s="10" t="str">
        <f>IFERROR(VLOOKUP(A38,'28'!U:V,2,0),"0")</f>
        <v>0</v>
      </c>
      <c r="CK38" s="5" t="s">
        <v>169</v>
      </c>
      <c r="CL38" s="15">
        <f t="shared" si="33"/>
        <v>0</v>
      </c>
      <c r="CM38" s="10" t="str">
        <f>IFERROR(VLOOKUP(A38,'29'!U:V,2,0),"0")</f>
        <v>0</v>
      </c>
      <c r="CN38" s="5" t="s">
        <v>169</v>
      </c>
      <c r="CO38" s="15">
        <f t="shared" si="34"/>
        <v>0</v>
      </c>
      <c r="CP38" s="10" t="str">
        <f>IFERROR(VLOOKUP(A38,'30'!U:V,2,0),"0")</f>
        <v>0</v>
      </c>
      <c r="CQ38" s="5" t="s">
        <v>169</v>
      </c>
      <c r="CR38" s="15">
        <f t="shared" si="35"/>
        <v>0</v>
      </c>
      <c r="CS38" s="10" t="str">
        <f>IFERROR(VLOOKUP(A38,'31'!U:V,2,0),"0")</f>
        <v>0</v>
      </c>
      <c r="CT38" s="5" t="s">
        <v>169</v>
      </c>
      <c r="CU38" s="15">
        <f t="shared" si="36"/>
        <v>0</v>
      </c>
      <c r="CV38" s="10" t="str">
        <f>IFERROR(VLOOKUP(A38,'เซต1-31'!V:W,2,0),"0")</f>
        <v>0</v>
      </c>
      <c r="CW38" s="5" t="s">
        <v>169</v>
      </c>
      <c r="CX38" s="15">
        <f t="shared" si="20"/>
        <v>0</v>
      </c>
    </row>
    <row r="39" spans="1:102" x14ac:dyDescent="0.25">
      <c r="A39" s="6" t="s">
        <v>188</v>
      </c>
      <c r="B39" s="4" t="s">
        <v>189</v>
      </c>
      <c r="C39" s="13">
        <v>4.54</v>
      </c>
      <c r="D39" s="19">
        <f t="shared" si="21"/>
        <v>0</v>
      </c>
      <c r="E39" s="5" t="s">
        <v>169</v>
      </c>
      <c r="F39" s="13">
        <f t="shared" si="37"/>
        <v>0</v>
      </c>
      <c r="G39" s="10" t="str">
        <f>IFERROR(VLOOKUP(A39,'1'!U:V,2,0),"0")</f>
        <v>0</v>
      </c>
      <c r="H39" s="5" t="s">
        <v>169</v>
      </c>
      <c r="I39" s="15">
        <f t="shared" si="38"/>
        <v>0</v>
      </c>
      <c r="J39" s="10" t="str">
        <f>IFERROR(VLOOKUP(A39,'2'!U:V,2,0),"0")</f>
        <v>0</v>
      </c>
      <c r="K39" s="5" t="s">
        <v>169</v>
      </c>
      <c r="L39" s="15">
        <f t="shared" si="39"/>
        <v>0</v>
      </c>
      <c r="M39" s="10" t="str">
        <f>IFERROR(VLOOKUP(A39,'3'!U:V,2,0),"0")</f>
        <v>0</v>
      </c>
      <c r="N39" s="5" t="s">
        <v>169</v>
      </c>
      <c r="O39" s="15">
        <f t="shared" si="40"/>
        <v>0</v>
      </c>
      <c r="P39" s="10" t="str">
        <f>IFERROR(VLOOKUP(A39,'4'!U:V,2,0),"0")</f>
        <v>0</v>
      </c>
      <c r="Q39" s="5" t="s">
        <v>169</v>
      </c>
      <c r="R39" s="15">
        <f t="shared" si="41"/>
        <v>0</v>
      </c>
      <c r="S39" s="10" t="str">
        <f>IFERROR(VLOOKUP(A39,'5'!U:V,2,0),"0")</f>
        <v>0</v>
      </c>
      <c r="T39" s="5" t="s">
        <v>169</v>
      </c>
      <c r="U39" s="15">
        <f t="shared" si="42"/>
        <v>0</v>
      </c>
      <c r="V39" s="10" t="str">
        <f>IFERROR(VLOOKUP(A39,'6'!U:V,2,0),"0")</f>
        <v>0</v>
      </c>
      <c r="W39" s="5" t="s">
        <v>169</v>
      </c>
      <c r="X39" s="15">
        <f t="shared" si="43"/>
        <v>0</v>
      </c>
      <c r="Y39" s="10" t="str">
        <f>IFERROR(VLOOKUP(A39,'7'!U:V,2,0),"0")</f>
        <v>0</v>
      </c>
      <c r="Z39" s="5" t="s">
        <v>169</v>
      </c>
      <c r="AA39" s="15">
        <f t="shared" si="44"/>
        <v>0</v>
      </c>
      <c r="AB39" s="10" t="str">
        <f>IFERROR(VLOOKUP(A39,'8'!U:V,2,0),"0")</f>
        <v>0</v>
      </c>
      <c r="AC39" s="5" t="s">
        <v>169</v>
      </c>
      <c r="AD39" s="15">
        <f t="shared" si="45"/>
        <v>0</v>
      </c>
      <c r="AE39" s="10" t="str">
        <f>IFERROR(VLOOKUP(A39,'9'!U:V,2,0),"0")</f>
        <v>0</v>
      </c>
      <c r="AF39" s="5" t="s">
        <v>169</v>
      </c>
      <c r="AG39" s="15">
        <f t="shared" si="46"/>
        <v>0</v>
      </c>
      <c r="AH39" s="10" t="str">
        <f>IFERROR(VLOOKUP(A39,'10'!U:V,2,0),"0")</f>
        <v>0</v>
      </c>
      <c r="AI39" s="5" t="s">
        <v>169</v>
      </c>
      <c r="AJ39" s="15">
        <f t="shared" si="47"/>
        <v>0</v>
      </c>
      <c r="AK39" s="10" t="str">
        <f>IFERROR(VLOOKUP(A39,'11'!U:V,2,0),"0")</f>
        <v>0</v>
      </c>
      <c r="AL39" s="5" t="s">
        <v>169</v>
      </c>
      <c r="AM39" s="15">
        <f t="shared" si="48"/>
        <v>0</v>
      </c>
      <c r="AN39" s="10" t="str">
        <f>IFERROR(VLOOKUP(A39,'12'!U:V,2,0),"0")</f>
        <v>0</v>
      </c>
      <c r="AO39" s="5" t="s">
        <v>169</v>
      </c>
      <c r="AP39" s="15">
        <f t="shared" si="49"/>
        <v>0</v>
      </c>
      <c r="AQ39" s="10" t="str">
        <f>IFERROR(VLOOKUP(A39,'13'!U:V,2,0),"0")</f>
        <v>0</v>
      </c>
      <c r="AR39" s="5" t="s">
        <v>169</v>
      </c>
      <c r="AS39" s="15">
        <f t="shared" si="50"/>
        <v>0</v>
      </c>
      <c r="AT39" s="10" t="str">
        <f>IFERROR(VLOOKUP(A39,'14'!U:V,2,0),"0")</f>
        <v>0</v>
      </c>
      <c r="AU39" s="5" t="s">
        <v>169</v>
      </c>
      <c r="AV39" s="15">
        <f t="shared" si="51"/>
        <v>0</v>
      </c>
      <c r="AW39" s="10" t="str">
        <f>IFERROR(VLOOKUP(A39,'15'!U:V,2,0),"0")</f>
        <v>0</v>
      </c>
      <c r="AX39" s="5" t="s">
        <v>169</v>
      </c>
      <c r="AY39" s="15">
        <f t="shared" si="52"/>
        <v>0</v>
      </c>
      <c r="AZ39" s="10" t="str">
        <f>IFERROR(VLOOKUP(A39,'16'!U:V,2,0),"0")</f>
        <v>0</v>
      </c>
      <c r="BA39" s="5" t="s">
        <v>169</v>
      </c>
      <c r="BB39" s="15">
        <f t="shared" si="53"/>
        <v>0</v>
      </c>
      <c r="BC39" s="10" t="str">
        <f>IFERROR(VLOOKUP(A39,'17'!U:V,2,0),"0")</f>
        <v>0</v>
      </c>
      <c r="BD39" s="5" t="s">
        <v>169</v>
      </c>
      <c r="BE39" s="15">
        <f t="shared" si="54"/>
        <v>0</v>
      </c>
      <c r="BF39" s="10" t="str">
        <f>IFERROR(VLOOKUP(A39,'18'!U:V,2,0),"0")</f>
        <v>0</v>
      </c>
      <c r="BG39" s="5" t="s">
        <v>169</v>
      </c>
      <c r="BH39" s="15">
        <f t="shared" si="23"/>
        <v>0</v>
      </c>
      <c r="BI39" s="10" t="str">
        <f>IFERROR(VLOOKUP(A39,'19'!U:V,2,0),"0")</f>
        <v>0</v>
      </c>
      <c r="BJ39" s="5" t="s">
        <v>169</v>
      </c>
      <c r="BK39" s="15">
        <f t="shared" si="24"/>
        <v>0</v>
      </c>
      <c r="BL39" s="10" t="str">
        <f>IFERROR(VLOOKUP(A39,'20'!U:V,2,0),"0")</f>
        <v>0</v>
      </c>
      <c r="BM39" s="5" t="s">
        <v>169</v>
      </c>
      <c r="BN39" s="15">
        <f t="shared" si="25"/>
        <v>0</v>
      </c>
      <c r="BO39" s="10" t="str">
        <f>IFERROR(VLOOKUP(A39,'21'!U:V,2,0),"0")</f>
        <v>0</v>
      </c>
      <c r="BP39" s="5" t="s">
        <v>169</v>
      </c>
      <c r="BQ39" s="15">
        <f t="shared" si="26"/>
        <v>0</v>
      </c>
      <c r="BR39" s="10" t="str">
        <f>IFERROR(VLOOKUP(A39,'22'!U:V,2,0),"0")</f>
        <v>0</v>
      </c>
      <c r="BS39" s="5" t="s">
        <v>169</v>
      </c>
      <c r="BT39" s="15">
        <f t="shared" si="27"/>
        <v>0</v>
      </c>
      <c r="BU39" s="10" t="str">
        <f>IFERROR(VLOOKUP(A39,'23'!U:V,2,0),"0")</f>
        <v>0</v>
      </c>
      <c r="BV39" s="5" t="s">
        <v>169</v>
      </c>
      <c r="BW39" s="15">
        <f t="shared" si="28"/>
        <v>0</v>
      </c>
      <c r="BX39" s="10" t="str">
        <f>IFERROR(VLOOKUP(A39,'24'!U:V,2,0),"0")</f>
        <v>0</v>
      </c>
      <c r="BY39" s="5" t="s">
        <v>169</v>
      </c>
      <c r="BZ39" s="15">
        <f t="shared" si="29"/>
        <v>0</v>
      </c>
      <c r="CA39" s="10" t="str">
        <f>IFERROR(VLOOKUP(A39,'25'!U:V,2,0),"0")</f>
        <v>0</v>
      </c>
      <c r="CB39" s="5" t="s">
        <v>169</v>
      </c>
      <c r="CC39" s="15">
        <f t="shared" si="30"/>
        <v>0</v>
      </c>
      <c r="CD39" s="10" t="str">
        <f>IFERROR(VLOOKUP(A39,'26'!U:V,2,0),"0")</f>
        <v>0</v>
      </c>
      <c r="CE39" s="5" t="s">
        <v>169</v>
      </c>
      <c r="CF39" s="15">
        <f t="shared" si="31"/>
        <v>0</v>
      </c>
      <c r="CG39" s="10" t="str">
        <f>IFERROR(VLOOKUP(A39,'27'!U:V,2,0),"0")</f>
        <v>0</v>
      </c>
      <c r="CH39" s="5" t="s">
        <v>169</v>
      </c>
      <c r="CI39" s="15">
        <f t="shared" si="32"/>
        <v>0</v>
      </c>
      <c r="CJ39" s="10" t="str">
        <f>IFERROR(VLOOKUP(A39,'28'!U:V,2,0),"0")</f>
        <v>0</v>
      </c>
      <c r="CK39" s="5" t="s">
        <v>169</v>
      </c>
      <c r="CL39" s="15">
        <f t="shared" si="33"/>
        <v>0</v>
      </c>
      <c r="CM39" s="10" t="str">
        <f>IFERROR(VLOOKUP(A39,'29'!U:V,2,0),"0")</f>
        <v>0</v>
      </c>
      <c r="CN39" s="5" t="s">
        <v>169</v>
      </c>
      <c r="CO39" s="15">
        <f t="shared" si="34"/>
        <v>0</v>
      </c>
      <c r="CP39" s="10" t="str">
        <f>IFERROR(VLOOKUP(A39,'30'!U:V,2,0),"0")</f>
        <v>0</v>
      </c>
      <c r="CQ39" s="5" t="s">
        <v>169</v>
      </c>
      <c r="CR39" s="15">
        <f t="shared" si="35"/>
        <v>0</v>
      </c>
      <c r="CS39" s="10" t="str">
        <f>IFERROR(VLOOKUP(A39,'31'!U:V,2,0),"0")</f>
        <v>0</v>
      </c>
      <c r="CT39" s="5" t="s">
        <v>169</v>
      </c>
      <c r="CU39" s="15">
        <f t="shared" si="36"/>
        <v>0</v>
      </c>
      <c r="CV39" s="10" t="str">
        <f>IFERROR(VLOOKUP(A39,'เซต1-31'!V:W,2,0),"0")</f>
        <v>0</v>
      </c>
      <c r="CW39" s="5" t="s">
        <v>169</v>
      </c>
      <c r="CX39" s="15">
        <f t="shared" si="20"/>
        <v>0</v>
      </c>
    </row>
    <row r="40" spans="1:102" x14ac:dyDescent="0.25">
      <c r="A40" s="6" t="s">
        <v>88</v>
      </c>
      <c r="B40" s="4" t="s">
        <v>89</v>
      </c>
      <c r="C40" s="13">
        <v>4.54</v>
      </c>
      <c r="D40" s="19">
        <f t="shared" si="21"/>
        <v>0</v>
      </c>
      <c r="E40" s="5" t="s">
        <v>169</v>
      </c>
      <c r="F40" s="13">
        <f t="shared" si="37"/>
        <v>0</v>
      </c>
      <c r="G40" s="10" t="str">
        <f>IFERROR(VLOOKUP(A40,'1'!U:V,2,0),"0")</f>
        <v>0</v>
      </c>
      <c r="H40" s="5" t="s">
        <v>169</v>
      </c>
      <c r="I40" s="15">
        <f t="shared" si="38"/>
        <v>0</v>
      </c>
      <c r="J40" s="10" t="str">
        <f>IFERROR(VLOOKUP(A40,'2'!U:V,2,0),"0")</f>
        <v>0</v>
      </c>
      <c r="K40" s="5" t="s">
        <v>169</v>
      </c>
      <c r="L40" s="15">
        <f t="shared" si="39"/>
        <v>0</v>
      </c>
      <c r="M40" s="10" t="str">
        <f>IFERROR(VLOOKUP(A40,'3'!U:V,2,0),"0")</f>
        <v>0</v>
      </c>
      <c r="N40" s="5" t="s">
        <v>169</v>
      </c>
      <c r="O40" s="15">
        <f t="shared" si="40"/>
        <v>0</v>
      </c>
      <c r="P40" s="10" t="str">
        <f>IFERROR(VLOOKUP(A40,'4'!U:V,2,0),"0")</f>
        <v>0</v>
      </c>
      <c r="Q40" s="5" t="s">
        <v>169</v>
      </c>
      <c r="R40" s="15">
        <f t="shared" si="41"/>
        <v>0</v>
      </c>
      <c r="S40" s="10" t="str">
        <f>IFERROR(VLOOKUP(A40,'5'!U:V,2,0),"0")</f>
        <v>0</v>
      </c>
      <c r="T40" s="5" t="s">
        <v>169</v>
      </c>
      <c r="U40" s="15">
        <f t="shared" si="42"/>
        <v>0</v>
      </c>
      <c r="V40" s="10" t="str">
        <f>IFERROR(VLOOKUP(A40,'6'!U:V,2,0),"0")</f>
        <v>0</v>
      </c>
      <c r="W40" s="5" t="s">
        <v>169</v>
      </c>
      <c r="X40" s="15">
        <f t="shared" si="43"/>
        <v>0</v>
      </c>
      <c r="Y40" s="10" t="str">
        <f>IFERROR(VLOOKUP(A40,'7'!U:V,2,0),"0")</f>
        <v>0</v>
      </c>
      <c r="Z40" s="5" t="s">
        <v>169</v>
      </c>
      <c r="AA40" s="15">
        <f t="shared" si="44"/>
        <v>0</v>
      </c>
      <c r="AB40" s="10" t="str">
        <f>IFERROR(VLOOKUP(A40,'8'!U:V,2,0),"0")</f>
        <v>0</v>
      </c>
      <c r="AC40" s="5" t="s">
        <v>169</v>
      </c>
      <c r="AD40" s="15">
        <f t="shared" si="45"/>
        <v>0</v>
      </c>
      <c r="AE40" s="10" t="str">
        <f>IFERROR(VLOOKUP(A40,'9'!U:V,2,0),"0")</f>
        <v>0</v>
      </c>
      <c r="AF40" s="5" t="s">
        <v>169</v>
      </c>
      <c r="AG40" s="15">
        <f t="shared" si="46"/>
        <v>0</v>
      </c>
      <c r="AH40" s="10" t="str">
        <f>IFERROR(VLOOKUP(A40,'10'!U:V,2,0),"0")</f>
        <v>0</v>
      </c>
      <c r="AI40" s="5" t="s">
        <v>169</v>
      </c>
      <c r="AJ40" s="15">
        <f t="shared" si="47"/>
        <v>0</v>
      </c>
      <c r="AK40" s="10" t="str">
        <f>IFERROR(VLOOKUP(A40,'11'!U:V,2,0),"0")</f>
        <v>0</v>
      </c>
      <c r="AL40" s="5" t="s">
        <v>169</v>
      </c>
      <c r="AM40" s="15">
        <f t="shared" si="48"/>
        <v>0</v>
      </c>
      <c r="AN40" s="10" t="str">
        <f>IFERROR(VLOOKUP(A40,'12'!U:V,2,0),"0")</f>
        <v>0</v>
      </c>
      <c r="AO40" s="5" t="s">
        <v>169</v>
      </c>
      <c r="AP40" s="15">
        <f t="shared" si="49"/>
        <v>0</v>
      </c>
      <c r="AQ40" s="10" t="str">
        <f>IFERROR(VLOOKUP(A40,'13'!U:V,2,0),"0")</f>
        <v>0</v>
      </c>
      <c r="AR40" s="5" t="s">
        <v>169</v>
      </c>
      <c r="AS40" s="15">
        <f t="shared" si="50"/>
        <v>0</v>
      </c>
      <c r="AT40" s="10" t="str">
        <f>IFERROR(VLOOKUP(A40,'14'!U:V,2,0),"0")</f>
        <v>0</v>
      </c>
      <c r="AU40" s="5" t="s">
        <v>169</v>
      </c>
      <c r="AV40" s="15">
        <f t="shared" si="51"/>
        <v>0</v>
      </c>
      <c r="AW40" s="10" t="str">
        <f>IFERROR(VLOOKUP(A40,'15'!U:V,2,0),"0")</f>
        <v>0</v>
      </c>
      <c r="AX40" s="5" t="s">
        <v>169</v>
      </c>
      <c r="AY40" s="15">
        <f t="shared" si="52"/>
        <v>0</v>
      </c>
      <c r="AZ40" s="10" t="str">
        <f>IFERROR(VLOOKUP(A40,'16'!U:V,2,0),"0")</f>
        <v>0</v>
      </c>
      <c r="BA40" s="5" t="s">
        <v>169</v>
      </c>
      <c r="BB40" s="15">
        <f t="shared" si="53"/>
        <v>0</v>
      </c>
      <c r="BC40" s="10" t="str">
        <f>IFERROR(VLOOKUP(A40,'17'!U:V,2,0),"0")</f>
        <v>0</v>
      </c>
      <c r="BD40" s="5" t="s">
        <v>169</v>
      </c>
      <c r="BE40" s="15">
        <f t="shared" si="54"/>
        <v>0</v>
      </c>
      <c r="BF40" s="10" t="str">
        <f>IFERROR(VLOOKUP(A40,'18'!U:V,2,0),"0")</f>
        <v>0</v>
      </c>
      <c r="BG40" s="5" t="s">
        <v>169</v>
      </c>
      <c r="BH40" s="15">
        <f t="shared" si="23"/>
        <v>0</v>
      </c>
      <c r="BI40" s="10" t="str">
        <f>IFERROR(VLOOKUP(A40,'19'!U:V,2,0),"0")</f>
        <v>0</v>
      </c>
      <c r="BJ40" s="5" t="s">
        <v>169</v>
      </c>
      <c r="BK40" s="15">
        <f t="shared" si="24"/>
        <v>0</v>
      </c>
      <c r="BL40" s="10" t="str">
        <f>IFERROR(VLOOKUP(A40,'20'!U:V,2,0),"0")</f>
        <v>0</v>
      </c>
      <c r="BM40" s="5" t="s">
        <v>169</v>
      </c>
      <c r="BN40" s="15">
        <f t="shared" si="25"/>
        <v>0</v>
      </c>
      <c r="BO40" s="10" t="str">
        <f>IFERROR(VLOOKUP(A40,'21'!U:V,2,0),"0")</f>
        <v>0</v>
      </c>
      <c r="BP40" s="5" t="s">
        <v>169</v>
      </c>
      <c r="BQ40" s="15">
        <f t="shared" si="26"/>
        <v>0</v>
      </c>
      <c r="BR40" s="10" t="str">
        <f>IFERROR(VLOOKUP(A40,'22'!U:V,2,0),"0")</f>
        <v>0</v>
      </c>
      <c r="BS40" s="5" t="s">
        <v>169</v>
      </c>
      <c r="BT40" s="15">
        <f t="shared" si="27"/>
        <v>0</v>
      </c>
      <c r="BU40" s="10" t="str">
        <f>IFERROR(VLOOKUP(A40,'23'!U:V,2,0),"0")</f>
        <v>0</v>
      </c>
      <c r="BV40" s="5" t="s">
        <v>169</v>
      </c>
      <c r="BW40" s="15">
        <f t="shared" si="28"/>
        <v>0</v>
      </c>
      <c r="BX40" s="10" t="str">
        <f>IFERROR(VLOOKUP(A40,'24'!U:V,2,0),"0")</f>
        <v>0</v>
      </c>
      <c r="BY40" s="5" t="s">
        <v>169</v>
      </c>
      <c r="BZ40" s="15">
        <f t="shared" si="29"/>
        <v>0</v>
      </c>
      <c r="CA40" s="10" t="str">
        <f>IFERROR(VLOOKUP(A40,'25'!U:V,2,0),"0")</f>
        <v>0</v>
      </c>
      <c r="CB40" s="5" t="s">
        <v>169</v>
      </c>
      <c r="CC40" s="15">
        <f t="shared" si="30"/>
        <v>0</v>
      </c>
      <c r="CD40" s="10" t="str">
        <f>IFERROR(VLOOKUP(A40,'26'!U:V,2,0),"0")</f>
        <v>0</v>
      </c>
      <c r="CE40" s="5" t="s">
        <v>169</v>
      </c>
      <c r="CF40" s="15">
        <f t="shared" si="31"/>
        <v>0</v>
      </c>
      <c r="CG40" s="10" t="str">
        <f>IFERROR(VLOOKUP(A40,'27'!U:V,2,0),"0")</f>
        <v>0</v>
      </c>
      <c r="CH40" s="5" t="s">
        <v>169</v>
      </c>
      <c r="CI40" s="15">
        <f t="shared" si="32"/>
        <v>0</v>
      </c>
      <c r="CJ40" s="10" t="str">
        <f>IFERROR(VLOOKUP(A40,'28'!U:V,2,0),"0")</f>
        <v>0</v>
      </c>
      <c r="CK40" s="5" t="s">
        <v>169</v>
      </c>
      <c r="CL40" s="15">
        <f t="shared" si="33"/>
        <v>0</v>
      </c>
      <c r="CM40" s="10" t="str">
        <f>IFERROR(VLOOKUP(A40,'29'!U:V,2,0),"0")</f>
        <v>0</v>
      </c>
      <c r="CN40" s="5" t="s">
        <v>169</v>
      </c>
      <c r="CO40" s="15">
        <f t="shared" si="34"/>
        <v>0</v>
      </c>
      <c r="CP40" s="10" t="str">
        <f>IFERROR(VLOOKUP(A40,'30'!U:V,2,0),"0")</f>
        <v>0</v>
      </c>
      <c r="CQ40" s="5" t="s">
        <v>169</v>
      </c>
      <c r="CR40" s="15">
        <f t="shared" si="35"/>
        <v>0</v>
      </c>
      <c r="CS40" s="10" t="str">
        <f>IFERROR(VLOOKUP(A40,'31'!U:V,2,0),"0")</f>
        <v>0</v>
      </c>
      <c r="CT40" s="5" t="s">
        <v>169</v>
      </c>
      <c r="CU40" s="15">
        <f t="shared" si="36"/>
        <v>0</v>
      </c>
      <c r="CV40" s="10" t="str">
        <f>IFERROR(VLOOKUP(A40,'เซต1-31'!V:W,2,0),"0")</f>
        <v>0</v>
      </c>
      <c r="CW40" s="5" t="s">
        <v>169</v>
      </c>
      <c r="CX40" s="15">
        <f t="shared" si="20"/>
        <v>0</v>
      </c>
    </row>
    <row r="41" spans="1:102" x14ac:dyDescent="0.25">
      <c r="A41" s="6" t="s">
        <v>127</v>
      </c>
      <c r="B41" s="4" t="s">
        <v>128</v>
      </c>
      <c r="C41" s="13">
        <v>4.17</v>
      </c>
      <c r="D41" s="19">
        <f t="shared" si="21"/>
        <v>1</v>
      </c>
      <c r="E41" s="5" t="s">
        <v>169</v>
      </c>
      <c r="F41" s="13">
        <f t="shared" si="37"/>
        <v>4.17</v>
      </c>
      <c r="G41" s="10" t="str">
        <f>IFERROR(VLOOKUP(A41,'1'!U:V,2,0),"0")</f>
        <v>0</v>
      </c>
      <c r="H41" s="5" t="s">
        <v>169</v>
      </c>
      <c r="I41" s="15">
        <f t="shared" si="38"/>
        <v>0</v>
      </c>
      <c r="J41" s="10" t="str">
        <f>IFERROR(VLOOKUP(A41,'2'!U:V,2,0),"0")</f>
        <v>0</v>
      </c>
      <c r="K41" s="5" t="s">
        <v>169</v>
      </c>
      <c r="L41" s="15">
        <f t="shared" si="39"/>
        <v>0</v>
      </c>
      <c r="M41" s="10" t="str">
        <f>IFERROR(VLOOKUP(A41,'3'!U:V,2,0),"0")</f>
        <v>0</v>
      </c>
      <c r="N41" s="5" t="s">
        <v>169</v>
      </c>
      <c r="O41" s="15">
        <f t="shared" si="40"/>
        <v>0</v>
      </c>
      <c r="P41" s="10" t="str">
        <f>IFERROR(VLOOKUP(A41,'4'!U:V,2,0),"0")</f>
        <v>0</v>
      </c>
      <c r="Q41" s="5" t="s">
        <v>169</v>
      </c>
      <c r="R41" s="15">
        <f t="shared" si="41"/>
        <v>0</v>
      </c>
      <c r="S41" s="10" t="str">
        <f>IFERROR(VLOOKUP(A41,'5'!U:V,2,0),"0")</f>
        <v>0</v>
      </c>
      <c r="T41" s="5" t="s">
        <v>169</v>
      </c>
      <c r="U41" s="15">
        <f t="shared" si="42"/>
        <v>0</v>
      </c>
      <c r="V41" s="10" t="str">
        <f>IFERROR(VLOOKUP(A41,'6'!U:V,2,0),"0")</f>
        <v>0</v>
      </c>
      <c r="W41" s="5" t="s">
        <v>169</v>
      </c>
      <c r="X41" s="15">
        <f t="shared" si="43"/>
        <v>0</v>
      </c>
      <c r="Y41" s="10" t="str">
        <f>IFERROR(VLOOKUP(A41,'7'!U:V,2,0),"0")</f>
        <v>0</v>
      </c>
      <c r="Z41" s="5" t="s">
        <v>169</v>
      </c>
      <c r="AA41" s="15">
        <f t="shared" si="44"/>
        <v>0</v>
      </c>
      <c r="AB41" s="10" t="str">
        <f>IFERROR(VLOOKUP(A41,'8'!U:V,2,0),"0")</f>
        <v>0</v>
      </c>
      <c r="AC41" s="5" t="s">
        <v>169</v>
      </c>
      <c r="AD41" s="15">
        <f t="shared" si="45"/>
        <v>0</v>
      </c>
      <c r="AE41" s="10">
        <f>IFERROR(VLOOKUP(A41,'9'!U:V,2,0),"0")</f>
        <v>1</v>
      </c>
      <c r="AF41" s="5" t="s">
        <v>169</v>
      </c>
      <c r="AG41" s="15">
        <f t="shared" si="46"/>
        <v>4.17</v>
      </c>
      <c r="AH41" s="10" t="str">
        <f>IFERROR(VLOOKUP(A41,'10'!U:V,2,0),"0")</f>
        <v>0</v>
      </c>
      <c r="AI41" s="5" t="s">
        <v>169</v>
      </c>
      <c r="AJ41" s="15">
        <f t="shared" si="47"/>
        <v>0</v>
      </c>
      <c r="AK41" s="10" t="str">
        <f>IFERROR(VLOOKUP(A41,'11'!U:V,2,0),"0")</f>
        <v>0</v>
      </c>
      <c r="AL41" s="5" t="s">
        <v>169</v>
      </c>
      <c r="AM41" s="15">
        <f t="shared" si="48"/>
        <v>0</v>
      </c>
      <c r="AN41" s="10" t="str">
        <f>IFERROR(VLOOKUP(A41,'12'!U:V,2,0),"0")</f>
        <v>0</v>
      </c>
      <c r="AO41" s="5" t="s">
        <v>169</v>
      </c>
      <c r="AP41" s="15">
        <f t="shared" si="49"/>
        <v>0</v>
      </c>
      <c r="AQ41" s="10" t="str">
        <f>IFERROR(VLOOKUP(A41,'13'!U:V,2,0),"0")</f>
        <v>0</v>
      </c>
      <c r="AR41" s="5" t="s">
        <v>169</v>
      </c>
      <c r="AS41" s="15">
        <f t="shared" si="50"/>
        <v>0</v>
      </c>
      <c r="AT41" s="10" t="str">
        <f>IFERROR(VLOOKUP(A41,'14'!U:V,2,0),"0")</f>
        <v>0</v>
      </c>
      <c r="AU41" s="5" t="s">
        <v>169</v>
      </c>
      <c r="AV41" s="15">
        <f t="shared" si="51"/>
        <v>0</v>
      </c>
      <c r="AW41" s="10" t="str">
        <f>IFERROR(VLOOKUP(A41,'15'!U:V,2,0),"0")</f>
        <v>0</v>
      </c>
      <c r="AX41" s="5" t="s">
        <v>169</v>
      </c>
      <c r="AY41" s="15">
        <f t="shared" si="52"/>
        <v>0</v>
      </c>
      <c r="AZ41" s="10" t="str">
        <f>IFERROR(VLOOKUP(A41,'16'!U:V,2,0),"0")</f>
        <v>0</v>
      </c>
      <c r="BA41" s="5" t="s">
        <v>169</v>
      </c>
      <c r="BB41" s="15">
        <f t="shared" si="53"/>
        <v>0</v>
      </c>
      <c r="BC41" s="10" t="str">
        <f>IFERROR(VLOOKUP(A41,'17'!U:V,2,0),"0")</f>
        <v>0</v>
      </c>
      <c r="BD41" s="5" t="s">
        <v>169</v>
      </c>
      <c r="BE41" s="15">
        <f t="shared" si="54"/>
        <v>0</v>
      </c>
      <c r="BF41" s="10" t="str">
        <f>IFERROR(VLOOKUP(A41,'18'!U:V,2,0),"0")</f>
        <v>0</v>
      </c>
      <c r="BG41" s="5" t="s">
        <v>169</v>
      </c>
      <c r="BH41" s="15">
        <f t="shared" si="23"/>
        <v>0</v>
      </c>
      <c r="BI41" s="10" t="str">
        <f>IFERROR(VLOOKUP(A41,'19'!U:V,2,0),"0")</f>
        <v>0</v>
      </c>
      <c r="BJ41" s="5" t="s">
        <v>169</v>
      </c>
      <c r="BK41" s="15">
        <f t="shared" si="24"/>
        <v>0</v>
      </c>
      <c r="BL41" s="10" t="str">
        <f>IFERROR(VLOOKUP(A41,'20'!U:V,2,0),"0")</f>
        <v>0</v>
      </c>
      <c r="BM41" s="5" t="s">
        <v>169</v>
      </c>
      <c r="BN41" s="15">
        <f t="shared" si="25"/>
        <v>0</v>
      </c>
      <c r="BO41" s="10" t="str">
        <f>IFERROR(VLOOKUP(A41,'21'!U:V,2,0),"0")</f>
        <v>0</v>
      </c>
      <c r="BP41" s="5" t="s">
        <v>169</v>
      </c>
      <c r="BQ41" s="15">
        <f t="shared" si="26"/>
        <v>0</v>
      </c>
      <c r="BR41" s="10" t="str">
        <f>IFERROR(VLOOKUP(A41,'22'!U:V,2,0),"0")</f>
        <v>0</v>
      </c>
      <c r="BS41" s="5" t="s">
        <v>169</v>
      </c>
      <c r="BT41" s="15">
        <f t="shared" si="27"/>
        <v>0</v>
      </c>
      <c r="BU41" s="10" t="str">
        <f>IFERROR(VLOOKUP(A41,'23'!U:V,2,0),"0")</f>
        <v>0</v>
      </c>
      <c r="BV41" s="5" t="s">
        <v>169</v>
      </c>
      <c r="BW41" s="15">
        <f t="shared" si="28"/>
        <v>0</v>
      </c>
      <c r="BX41" s="10" t="str">
        <f>IFERROR(VLOOKUP(A41,'24'!U:V,2,0),"0")</f>
        <v>0</v>
      </c>
      <c r="BY41" s="5" t="s">
        <v>169</v>
      </c>
      <c r="BZ41" s="15">
        <f t="shared" si="29"/>
        <v>0</v>
      </c>
      <c r="CA41" s="10" t="str">
        <f>IFERROR(VLOOKUP(A41,'25'!U:V,2,0),"0")</f>
        <v>0</v>
      </c>
      <c r="CB41" s="5" t="s">
        <v>169</v>
      </c>
      <c r="CC41" s="15">
        <f t="shared" si="30"/>
        <v>0</v>
      </c>
      <c r="CD41" s="10" t="str">
        <f>IFERROR(VLOOKUP(A41,'26'!U:V,2,0),"0")</f>
        <v>0</v>
      </c>
      <c r="CE41" s="5" t="s">
        <v>169</v>
      </c>
      <c r="CF41" s="15">
        <f t="shared" si="31"/>
        <v>0</v>
      </c>
      <c r="CG41" s="10" t="str">
        <f>IFERROR(VLOOKUP(A41,'27'!U:V,2,0),"0")</f>
        <v>0</v>
      </c>
      <c r="CH41" s="5" t="s">
        <v>169</v>
      </c>
      <c r="CI41" s="15">
        <f t="shared" si="32"/>
        <v>0</v>
      </c>
      <c r="CJ41" s="10" t="str">
        <f>IFERROR(VLOOKUP(A41,'28'!U:V,2,0),"0")</f>
        <v>0</v>
      </c>
      <c r="CK41" s="5" t="s">
        <v>169</v>
      </c>
      <c r="CL41" s="15">
        <f t="shared" si="33"/>
        <v>0</v>
      </c>
      <c r="CM41" s="10" t="str">
        <f>IFERROR(VLOOKUP(A41,'29'!U:V,2,0),"0")</f>
        <v>0</v>
      </c>
      <c r="CN41" s="5" t="s">
        <v>169</v>
      </c>
      <c r="CO41" s="15">
        <f t="shared" si="34"/>
        <v>0</v>
      </c>
      <c r="CP41" s="10" t="str">
        <f>IFERROR(VLOOKUP(A41,'30'!U:V,2,0),"0")</f>
        <v>0</v>
      </c>
      <c r="CQ41" s="5" t="s">
        <v>169</v>
      </c>
      <c r="CR41" s="15">
        <f t="shared" si="35"/>
        <v>0</v>
      </c>
      <c r="CS41" s="10" t="str">
        <f>IFERROR(VLOOKUP(A41,'31'!U:V,2,0),"0")</f>
        <v>0</v>
      </c>
      <c r="CT41" s="5" t="s">
        <v>169</v>
      </c>
      <c r="CU41" s="15">
        <f t="shared" si="36"/>
        <v>0</v>
      </c>
      <c r="CV41" s="10" t="str">
        <f>IFERROR(VLOOKUP(A41,'เซต1-31'!V:W,2,0),"0")</f>
        <v>0</v>
      </c>
      <c r="CW41" s="5" t="s">
        <v>169</v>
      </c>
      <c r="CX41" s="15">
        <f t="shared" si="20"/>
        <v>0</v>
      </c>
    </row>
    <row r="42" spans="1:102" x14ac:dyDescent="0.25">
      <c r="A42" s="6" t="s">
        <v>96</v>
      </c>
      <c r="B42" s="4" t="s">
        <v>97</v>
      </c>
      <c r="C42" s="13">
        <v>4.17</v>
      </c>
      <c r="D42" s="19">
        <f t="shared" si="21"/>
        <v>0</v>
      </c>
      <c r="E42" s="5" t="s">
        <v>169</v>
      </c>
      <c r="F42" s="13">
        <f t="shared" si="37"/>
        <v>0</v>
      </c>
      <c r="G42" s="10" t="str">
        <f>IFERROR(VLOOKUP(A42,'1'!U:V,2,0),"0")</f>
        <v>0</v>
      </c>
      <c r="H42" s="5" t="s">
        <v>169</v>
      </c>
      <c r="I42" s="15">
        <f t="shared" si="38"/>
        <v>0</v>
      </c>
      <c r="J42" s="10" t="str">
        <f>IFERROR(VLOOKUP(A42,'2'!U:V,2,0),"0")</f>
        <v>0</v>
      </c>
      <c r="K42" s="5" t="s">
        <v>169</v>
      </c>
      <c r="L42" s="15">
        <f t="shared" si="39"/>
        <v>0</v>
      </c>
      <c r="M42" s="10" t="str">
        <f>IFERROR(VLOOKUP(A42,'3'!U:V,2,0),"0")</f>
        <v>0</v>
      </c>
      <c r="N42" s="5" t="s">
        <v>169</v>
      </c>
      <c r="O42" s="15">
        <f t="shared" si="40"/>
        <v>0</v>
      </c>
      <c r="P42" s="10" t="str">
        <f>IFERROR(VLOOKUP(A42,'4'!U:V,2,0),"0")</f>
        <v>0</v>
      </c>
      <c r="Q42" s="5" t="s">
        <v>169</v>
      </c>
      <c r="R42" s="15">
        <f t="shared" si="41"/>
        <v>0</v>
      </c>
      <c r="S42" s="10" t="str">
        <f>IFERROR(VLOOKUP(A42,'5'!U:V,2,0),"0")</f>
        <v>0</v>
      </c>
      <c r="T42" s="5" t="s">
        <v>169</v>
      </c>
      <c r="U42" s="15">
        <f t="shared" si="42"/>
        <v>0</v>
      </c>
      <c r="V42" s="10" t="str">
        <f>IFERROR(VLOOKUP(A42,'6'!U:V,2,0),"0")</f>
        <v>0</v>
      </c>
      <c r="W42" s="5" t="s">
        <v>169</v>
      </c>
      <c r="X42" s="15">
        <f t="shared" si="43"/>
        <v>0</v>
      </c>
      <c r="Y42" s="10" t="str">
        <f>IFERROR(VLOOKUP(A42,'7'!U:V,2,0),"0")</f>
        <v>0</v>
      </c>
      <c r="Z42" s="5" t="s">
        <v>169</v>
      </c>
      <c r="AA42" s="15">
        <f t="shared" si="44"/>
        <v>0</v>
      </c>
      <c r="AB42" s="10" t="str">
        <f>IFERROR(VLOOKUP(A42,'8'!U:V,2,0),"0")</f>
        <v>0</v>
      </c>
      <c r="AC42" s="5" t="s">
        <v>169</v>
      </c>
      <c r="AD42" s="15">
        <f t="shared" si="45"/>
        <v>0</v>
      </c>
      <c r="AE42" s="10" t="str">
        <f>IFERROR(VLOOKUP(A42,'9'!U:V,2,0),"0")</f>
        <v>0</v>
      </c>
      <c r="AF42" s="5" t="s">
        <v>169</v>
      </c>
      <c r="AG42" s="15">
        <f t="shared" si="46"/>
        <v>0</v>
      </c>
      <c r="AH42" s="10" t="str">
        <f>IFERROR(VLOOKUP(A42,'10'!U:V,2,0),"0")</f>
        <v>0</v>
      </c>
      <c r="AI42" s="5" t="s">
        <v>169</v>
      </c>
      <c r="AJ42" s="15">
        <f t="shared" si="47"/>
        <v>0</v>
      </c>
      <c r="AK42" s="10" t="str">
        <f>IFERROR(VLOOKUP(A42,'11'!U:V,2,0),"0")</f>
        <v>0</v>
      </c>
      <c r="AL42" s="5" t="s">
        <v>169</v>
      </c>
      <c r="AM42" s="15">
        <f t="shared" si="48"/>
        <v>0</v>
      </c>
      <c r="AN42" s="10" t="str">
        <f>IFERROR(VLOOKUP(A42,'12'!U:V,2,0),"0")</f>
        <v>0</v>
      </c>
      <c r="AO42" s="5" t="s">
        <v>169</v>
      </c>
      <c r="AP42" s="15">
        <f t="shared" si="49"/>
        <v>0</v>
      </c>
      <c r="AQ42" s="10" t="str">
        <f>IFERROR(VLOOKUP(A42,'13'!U:V,2,0),"0")</f>
        <v>0</v>
      </c>
      <c r="AR42" s="5" t="s">
        <v>169</v>
      </c>
      <c r="AS42" s="15">
        <f t="shared" si="50"/>
        <v>0</v>
      </c>
      <c r="AT42" s="10" t="str">
        <f>IFERROR(VLOOKUP(A42,'14'!U:V,2,0),"0")</f>
        <v>0</v>
      </c>
      <c r="AU42" s="5" t="s">
        <v>169</v>
      </c>
      <c r="AV42" s="15">
        <f t="shared" si="51"/>
        <v>0</v>
      </c>
      <c r="AW42" s="10" t="str">
        <f>IFERROR(VLOOKUP(A42,'15'!U:V,2,0),"0")</f>
        <v>0</v>
      </c>
      <c r="AX42" s="5" t="s">
        <v>169</v>
      </c>
      <c r="AY42" s="15">
        <f t="shared" si="52"/>
        <v>0</v>
      </c>
      <c r="AZ42" s="10" t="str">
        <f>IFERROR(VLOOKUP(A42,'16'!U:V,2,0),"0")</f>
        <v>0</v>
      </c>
      <c r="BA42" s="5" t="s">
        <v>169</v>
      </c>
      <c r="BB42" s="15">
        <f t="shared" si="53"/>
        <v>0</v>
      </c>
      <c r="BC42" s="10" t="str">
        <f>IFERROR(VLOOKUP(A42,'17'!U:V,2,0),"0")</f>
        <v>0</v>
      </c>
      <c r="BD42" s="5" t="s">
        <v>169</v>
      </c>
      <c r="BE42" s="15">
        <f t="shared" si="54"/>
        <v>0</v>
      </c>
      <c r="BF42" s="10" t="str">
        <f>IFERROR(VLOOKUP(A42,'18'!U:V,2,0),"0")</f>
        <v>0</v>
      </c>
      <c r="BG42" s="5" t="s">
        <v>169</v>
      </c>
      <c r="BH42" s="15">
        <f t="shared" si="23"/>
        <v>0</v>
      </c>
      <c r="BI42" s="10" t="str">
        <f>IFERROR(VLOOKUP(A42,'19'!U:V,2,0),"0")</f>
        <v>0</v>
      </c>
      <c r="BJ42" s="5" t="s">
        <v>169</v>
      </c>
      <c r="BK42" s="15">
        <f t="shared" si="24"/>
        <v>0</v>
      </c>
      <c r="BL42" s="10" t="str">
        <f>IFERROR(VLOOKUP(A42,'20'!U:V,2,0),"0")</f>
        <v>0</v>
      </c>
      <c r="BM42" s="5" t="s">
        <v>169</v>
      </c>
      <c r="BN42" s="15">
        <f t="shared" si="25"/>
        <v>0</v>
      </c>
      <c r="BO42" s="10" t="str">
        <f>IFERROR(VLOOKUP(A42,'21'!U:V,2,0),"0")</f>
        <v>0</v>
      </c>
      <c r="BP42" s="5" t="s">
        <v>169</v>
      </c>
      <c r="BQ42" s="15">
        <f t="shared" si="26"/>
        <v>0</v>
      </c>
      <c r="BR42" s="10" t="str">
        <f>IFERROR(VLOOKUP(A42,'22'!U:V,2,0),"0")</f>
        <v>0</v>
      </c>
      <c r="BS42" s="5" t="s">
        <v>169</v>
      </c>
      <c r="BT42" s="15">
        <f t="shared" si="27"/>
        <v>0</v>
      </c>
      <c r="BU42" s="10" t="str">
        <f>IFERROR(VLOOKUP(A42,'23'!U:V,2,0),"0")</f>
        <v>0</v>
      </c>
      <c r="BV42" s="5" t="s">
        <v>169</v>
      </c>
      <c r="BW42" s="15">
        <f t="shared" si="28"/>
        <v>0</v>
      </c>
      <c r="BX42" s="10" t="str">
        <f>IFERROR(VLOOKUP(A42,'24'!U:V,2,0),"0")</f>
        <v>0</v>
      </c>
      <c r="BY42" s="5" t="s">
        <v>169</v>
      </c>
      <c r="BZ42" s="15">
        <f t="shared" si="29"/>
        <v>0</v>
      </c>
      <c r="CA42" s="10" t="str">
        <f>IFERROR(VLOOKUP(A42,'25'!U:V,2,0),"0")</f>
        <v>0</v>
      </c>
      <c r="CB42" s="5" t="s">
        <v>169</v>
      </c>
      <c r="CC42" s="15">
        <f t="shared" si="30"/>
        <v>0</v>
      </c>
      <c r="CD42" s="10" t="str">
        <f>IFERROR(VLOOKUP(A42,'26'!U:V,2,0),"0")</f>
        <v>0</v>
      </c>
      <c r="CE42" s="5" t="s">
        <v>169</v>
      </c>
      <c r="CF42" s="15">
        <f t="shared" si="31"/>
        <v>0</v>
      </c>
      <c r="CG42" s="10" t="str">
        <f>IFERROR(VLOOKUP(A42,'27'!U:V,2,0),"0")</f>
        <v>0</v>
      </c>
      <c r="CH42" s="5" t="s">
        <v>169</v>
      </c>
      <c r="CI42" s="15">
        <f t="shared" si="32"/>
        <v>0</v>
      </c>
      <c r="CJ42" s="10" t="str">
        <f>IFERROR(VLOOKUP(A42,'28'!U:V,2,0),"0")</f>
        <v>0</v>
      </c>
      <c r="CK42" s="5" t="s">
        <v>169</v>
      </c>
      <c r="CL42" s="15">
        <f t="shared" si="33"/>
        <v>0</v>
      </c>
      <c r="CM42" s="10" t="str">
        <f>IFERROR(VLOOKUP(A42,'29'!U:V,2,0),"0")</f>
        <v>0</v>
      </c>
      <c r="CN42" s="5" t="s">
        <v>169</v>
      </c>
      <c r="CO42" s="15">
        <f t="shared" si="34"/>
        <v>0</v>
      </c>
      <c r="CP42" s="10" t="str">
        <f>IFERROR(VLOOKUP(A42,'30'!U:V,2,0),"0")</f>
        <v>0</v>
      </c>
      <c r="CQ42" s="5" t="s">
        <v>169</v>
      </c>
      <c r="CR42" s="15">
        <f t="shared" si="35"/>
        <v>0</v>
      </c>
      <c r="CS42" s="10" t="str">
        <f>IFERROR(VLOOKUP(A42,'31'!U:V,2,0),"0")</f>
        <v>0</v>
      </c>
      <c r="CT42" s="5" t="s">
        <v>169</v>
      </c>
      <c r="CU42" s="15">
        <f t="shared" si="36"/>
        <v>0</v>
      </c>
      <c r="CV42" s="10" t="str">
        <f>IFERROR(VLOOKUP(A42,'เซต1-31'!V:W,2,0),"0")</f>
        <v>0</v>
      </c>
      <c r="CW42" s="5" t="s">
        <v>169</v>
      </c>
      <c r="CX42" s="15">
        <f t="shared" si="20"/>
        <v>0</v>
      </c>
    </row>
    <row r="43" spans="1:102" x14ac:dyDescent="0.25">
      <c r="A43" s="6" t="s">
        <v>207</v>
      </c>
      <c r="B43" s="4" t="s">
        <v>97</v>
      </c>
      <c r="C43" s="13">
        <v>4.17</v>
      </c>
      <c r="D43" s="19">
        <f t="shared" si="21"/>
        <v>0</v>
      </c>
      <c r="E43" s="5" t="s">
        <v>169</v>
      </c>
      <c r="F43" s="13">
        <f t="shared" si="37"/>
        <v>0</v>
      </c>
      <c r="G43" s="10" t="str">
        <f>IFERROR(VLOOKUP(A43,'1'!U:V,2,0),"0")</f>
        <v>0</v>
      </c>
      <c r="H43" s="5" t="s">
        <v>169</v>
      </c>
      <c r="I43" s="15">
        <f t="shared" si="38"/>
        <v>0</v>
      </c>
      <c r="J43" s="10" t="str">
        <f>IFERROR(VLOOKUP(A43,'2'!U:V,2,0),"0")</f>
        <v>0</v>
      </c>
      <c r="K43" s="5" t="s">
        <v>169</v>
      </c>
      <c r="L43" s="15">
        <f t="shared" si="39"/>
        <v>0</v>
      </c>
      <c r="M43" s="10" t="str">
        <f>IFERROR(VLOOKUP(A43,'3'!U:V,2,0),"0")</f>
        <v>0</v>
      </c>
      <c r="N43" s="5" t="s">
        <v>169</v>
      </c>
      <c r="O43" s="15">
        <f t="shared" si="40"/>
        <v>0</v>
      </c>
      <c r="P43" s="10" t="str">
        <f>IFERROR(VLOOKUP(A43,'4'!U:V,2,0),"0")</f>
        <v>0</v>
      </c>
      <c r="Q43" s="5" t="s">
        <v>169</v>
      </c>
      <c r="R43" s="15">
        <f t="shared" si="41"/>
        <v>0</v>
      </c>
      <c r="S43" s="10" t="str">
        <f>IFERROR(VLOOKUP(A43,'5'!U:V,2,0),"0")</f>
        <v>0</v>
      </c>
      <c r="T43" s="5" t="s">
        <v>169</v>
      </c>
      <c r="U43" s="15">
        <f t="shared" si="42"/>
        <v>0</v>
      </c>
      <c r="V43" s="10" t="str">
        <f>IFERROR(VLOOKUP(A43,'6'!U:V,2,0),"0")</f>
        <v>0</v>
      </c>
      <c r="W43" s="5" t="s">
        <v>169</v>
      </c>
      <c r="X43" s="15">
        <f t="shared" si="43"/>
        <v>0</v>
      </c>
      <c r="Y43" s="10" t="str">
        <f>IFERROR(VLOOKUP(A43,'7'!U:V,2,0),"0")</f>
        <v>0</v>
      </c>
      <c r="Z43" s="5" t="s">
        <v>169</v>
      </c>
      <c r="AA43" s="15">
        <f t="shared" si="44"/>
        <v>0</v>
      </c>
      <c r="AB43" s="10" t="str">
        <f>IFERROR(VLOOKUP(A43,'8'!U:V,2,0),"0")</f>
        <v>0</v>
      </c>
      <c r="AC43" s="5" t="s">
        <v>169</v>
      </c>
      <c r="AD43" s="15">
        <f t="shared" si="45"/>
        <v>0</v>
      </c>
      <c r="AE43" s="10" t="str">
        <f>IFERROR(VLOOKUP(A43,'9'!U:V,2,0),"0")</f>
        <v>0</v>
      </c>
      <c r="AF43" s="5" t="s">
        <v>169</v>
      </c>
      <c r="AG43" s="15">
        <f t="shared" si="46"/>
        <v>0</v>
      </c>
      <c r="AH43" s="10" t="str">
        <f>IFERROR(VLOOKUP(A43,'10'!U:V,2,0),"0")</f>
        <v>0</v>
      </c>
      <c r="AI43" s="5" t="s">
        <v>169</v>
      </c>
      <c r="AJ43" s="15">
        <f t="shared" si="47"/>
        <v>0</v>
      </c>
      <c r="AK43" s="10" t="str">
        <f>IFERROR(VLOOKUP(A43,'11'!U:V,2,0),"0")</f>
        <v>0</v>
      </c>
      <c r="AL43" s="5" t="s">
        <v>169</v>
      </c>
      <c r="AM43" s="15">
        <f t="shared" si="48"/>
        <v>0</v>
      </c>
      <c r="AN43" s="10" t="str">
        <f>IFERROR(VLOOKUP(A43,'12'!U:V,2,0),"0")</f>
        <v>0</v>
      </c>
      <c r="AO43" s="5" t="s">
        <v>169</v>
      </c>
      <c r="AP43" s="15">
        <f t="shared" si="49"/>
        <v>0</v>
      </c>
      <c r="AQ43" s="10" t="str">
        <f>IFERROR(VLOOKUP(A43,'13'!U:V,2,0),"0")</f>
        <v>0</v>
      </c>
      <c r="AR43" s="5" t="s">
        <v>169</v>
      </c>
      <c r="AS43" s="15">
        <f t="shared" si="50"/>
        <v>0</v>
      </c>
      <c r="AT43" s="10" t="str">
        <f>IFERROR(VLOOKUP(A43,'14'!U:V,2,0),"0")</f>
        <v>0</v>
      </c>
      <c r="AU43" s="5" t="s">
        <v>169</v>
      </c>
      <c r="AV43" s="15">
        <f t="shared" si="51"/>
        <v>0</v>
      </c>
      <c r="AW43" s="10" t="str">
        <f>IFERROR(VLOOKUP(A43,'15'!U:V,2,0),"0")</f>
        <v>0</v>
      </c>
      <c r="AX43" s="5" t="s">
        <v>169</v>
      </c>
      <c r="AY43" s="15">
        <f t="shared" si="52"/>
        <v>0</v>
      </c>
      <c r="AZ43" s="10" t="str">
        <f>IFERROR(VLOOKUP(A43,'16'!U:V,2,0),"0")</f>
        <v>0</v>
      </c>
      <c r="BA43" s="5" t="s">
        <v>169</v>
      </c>
      <c r="BB43" s="15">
        <f t="shared" si="53"/>
        <v>0</v>
      </c>
      <c r="BC43" s="10" t="str">
        <f>IFERROR(VLOOKUP(A43,'17'!U:V,2,0),"0")</f>
        <v>0</v>
      </c>
      <c r="BD43" s="5" t="s">
        <v>169</v>
      </c>
      <c r="BE43" s="15">
        <f t="shared" si="54"/>
        <v>0</v>
      </c>
      <c r="BF43" s="10" t="str">
        <f>IFERROR(VLOOKUP(A43,'18'!U:V,2,0),"0")</f>
        <v>0</v>
      </c>
      <c r="BG43" s="5" t="s">
        <v>169</v>
      </c>
      <c r="BH43" s="15">
        <f t="shared" si="23"/>
        <v>0</v>
      </c>
      <c r="BI43" s="10" t="str">
        <f>IFERROR(VLOOKUP(A43,'19'!U:V,2,0),"0")</f>
        <v>0</v>
      </c>
      <c r="BJ43" s="5" t="s">
        <v>169</v>
      </c>
      <c r="BK43" s="15">
        <f t="shared" si="24"/>
        <v>0</v>
      </c>
      <c r="BL43" s="10" t="str">
        <f>IFERROR(VLOOKUP(A43,'20'!U:V,2,0),"0")</f>
        <v>0</v>
      </c>
      <c r="BM43" s="5" t="s">
        <v>169</v>
      </c>
      <c r="BN43" s="15">
        <f t="shared" si="25"/>
        <v>0</v>
      </c>
      <c r="BO43" s="10" t="str">
        <f>IFERROR(VLOOKUP(A43,'21'!U:V,2,0),"0")</f>
        <v>0</v>
      </c>
      <c r="BP43" s="5" t="s">
        <v>169</v>
      </c>
      <c r="BQ43" s="15">
        <f t="shared" si="26"/>
        <v>0</v>
      </c>
      <c r="BR43" s="10" t="str">
        <f>IFERROR(VLOOKUP(A43,'22'!U:V,2,0),"0")</f>
        <v>0</v>
      </c>
      <c r="BS43" s="5" t="s">
        <v>169</v>
      </c>
      <c r="BT43" s="15">
        <f t="shared" si="27"/>
        <v>0</v>
      </c>
      <c r="BU43" s="10" t="str">
        <f>IFERROR(VLOOKUP(A43,'23'!U:V,2,0),"0")</f>
        <v>0</v>
      </c>
      <c r="BV43" s="5" t="s">
        <v>169</v>
      </c>
      <c r="BW43" s="15">
        <f t="shared" si="28"/>
        <v>0</v>
      </c>
      <c r="BX43" s="10" t="str">
        <f>IFERROR(VLOOKUP(A43,'24'!U:V,2,0),"0")</f>
        <v>0</v>
      </c>
      <c r="BY43" s="5" t="s">
        <v>169</v>
      </c>
      <c r="BZ43" s="15">
        <f t="shared" si="29"/>
        <v>0</v>
      </c>
      <c r="CA43" s="10" t="str">
        <f>IFERROR(VLOOKUP(A43,'25'!U:V,2,0),"0")</f>
        <v>0</v>
      </c>
      <c r="CB43" s="5" t="s">
        <v>169</v>
      </c>
      <c r="CC43" s="15">
        <f t="shared" si="30"/>
        <v>0</v>
      </c>
      <c r="CD43" s="10" t="str">
        <f>IFERROR(VLOOKUP(A43,'26'!U:V,2,0),"0")</f>
        <v>0</v>
      </c>
      <c r="CE43" s="5" t="s">
        <v>169</v>
      </c>
      <c r="CF43" s="15">
        <f t="shared" si="31"/>
        <v>0</v>
      </c>
      <c r="CG43" s="10" t="str">
        <f>IFERROR(VLOOKUP(A43,'27'!U:V,2,0),"0")</f>
        <v>0</v>
      </c>
      <c r="CH43" s="5" t="s">
        <v>169</v>
      </c>
      <c r="CI43" s="15">
        <f t="shared" si="32"/>
        <v>0</v>
      </c>
      <c r="CJ43" s="10" t="str">
        <f>IFERROR(VLOOKUP(A43,'28'!U:V,2,0),"0")</f>
        <v>0</v>
      </c>
      <c r="CK43" s="5" t="s">
        <v>169</v>
      </c>
      <c r="CL43" s="15">
        <f t="shared" si="33"/>
        <v>0</v>
      </c>
      <c r="CM43" s="10" t="str">
        <f>IFERROR(VLOOKUP(A43,'29'!U:V,2,0),"0")</f>
        <v>0</v>
      </c>
      <c r="CN43" s="5" t="s">
        <v>169</v>
      </c>
      <c r="CO43" s="15">
        <f t="shared" si="34"/>
        <v>0</v>
      </c>
      <c r="CP43" s="10" t="str">
        <f>IFERROR(VLOOKUP(A43,'30'!U:V,2,0),"0")</f>
        <v>0</v>
      </c>
      <c r="CQ43" s="5" t="s">
        <v>169</v>
      </c>
      <c r="CR43" s="15">
        <f t="shared" si="35"/>
        <v>0</v>
      </c>
      <c r="CS43" s="10" t="str">
        <f>IFERROR(VLOOKUP(A43,'31'!U:V,2,0),"0")</f>
        <v>0</v>
      </c>
      <c r="CT43" s="5" t="s">
        <v>169</v>
      </c>
      <c r="CU43" s="15">
        <f t="shared" si="36"/>
        <v>0</v>
      </c>
      <c r="CV43" s="10" t="str">
        <f>IFERROR(VLOOKUP(A43,'เซต1-31'!V:W,2,0),"0")</f>
        <v>0</v>
      </c>
      <c r="CW43" s="5" t="s">
        <v>169</v>
      </c>
      <c r="CX43" s="15">
        <f t="shared" si="20"/>
        <v>0</v>
      </c>
    </row>
    <row r="44" spans="1:102" x14ac:dyDescent="0.25">
      <c r="A44" s="6" t="s">
        <v>176</v>
      </c>
      <c r="B44" s="4" t="s">
        <v>177</v>
      </c>
      <c r="C44" s="13">
        <v>4.3</v>
      </c>
      <c r="D44" s="19">
        <f t="shared" si="21"/>
        <v>0</v>
      </c>
      <c r="E44" s="5" t="s">
        <v>169</v>
      </c>
      <c r="F44" s="13">
        <f t="shared" si="37"/>
        <v>0</v>
      </c>
      <c r="G44" s="10" t="str">
        <f>IFERROR(VLOOKUP(A44,'1'!U:V,2,0),"0")</f>
        <v>0</v>
      </c>
      <c r="H44" s="5" t="s">
        <v>169</v>
      </c>
      <c r="I44" s="15">
        <f t="shared" si="38"/>
        <v>0</v>
      </c>
      <c r="J44" s="10" t="str">
        <f>IFERROR(VLOOKUP(A44,'2'!U:V,2,0),"0")</f>
        <v>0</v>
      </c>
      <c r="K44" s="5" t="s">
        <v>169</v>
      </c>
      <c r="L44" s="15">
        <f t="shared" si="39"/>
        <v>0</v>
      </c>
      <c r="M44" s="10" t="str">
        <f>IFERROR(VLOOKUP(A44,'3'!U:V,2,0),"0")</f>
        <v>0</v>
      </c>
      <c r="N44" s="5" t="s">
        <v>169</v>
      </c>
      <c r="O44" s="15">
        <f t="shared" si="40"/>
        <v>0</v>
      </c>
      <c r="P44" s="10" t="str">
        <f>IFERROR(VLOOKUP(A44,'4'!U:V,2,0),"0")</f>
        <v>0</v>
      </c>
      <c r="Q44" s="5" t="s">
        <v>169</v>
      </c>
      <c r="R44" s="15">
        <f t="shared" si="41"/>
        <v>0</v>
      </c>
      <c r="S44" s="10" t="str">
        <f>IFERROR(VLOOKUP(A44,'5'!U:V,2,0),"0")</f>
        <v>0</v>
      </c>
      <c r="T44" s="5" t="s">
        <v>169</v>
      </c>
      <c r="U44" s="15">
        <f t="shared" si="42"/>
        <v>0</v>
      </c>
      <c r="V44" s="10" t="str">
        <f>IFERROR(VLOOKUP(A44,'6'!U:V,2,0),"0")</f>
        <v>0</v>
      </c>
      <c r="W44" s="5" t="s">
        <v>169</v>
      </c>
      <c r="X44" s="15">
        <f t="shared" si="43"/>
        <v>0</v>
      </c>
      <c r="Y44" s="10" t="str">
        <f>IFERROR(VLOOKUP(A44,'7'!U:V,2,0),"0")</f>
        <v>0</v>
      </c>
      <c r="Z44" s="5" t="s">
        <v>169</v>
      </c>
      <c r="AA44" s="15">
        <f t="shared" si="44"/>
        <v>0</v>
      </c>
      <c r="AB44" s="10" t="str">
        <f>IFERROR(VLOOKUP(A44,'8'!U:V,2,0),"0")</f>
        <v>0</v>
      </c>
      <c r="AC44" s="5" t="s">
        <v>169</v>
      </c>
      <c r="AD44" s="15">
        <f t="shared" si="45"/>
        <v>0</v>
      </c>
      <c r="AE44" s="10" t="str">
        <f>IFERROR(VLOOKUP(A44,'9'!U:V,2,0),"0")</f>
        <v>0</v>
      </c>
      <c r="AF44" s="5" t="s">
        <v>169</v>
      </c>
      <c r="AG44" s="15">
        <f t="shared" si="46"/>
        <v>0</v>
      </c>
      <c r="AH44" s="10" t="str">
        <f>IFERROR(VLOOKUP(A44,'10'!U:V,2,0),"0")</f>
        <v>0</v>
      </c>
      <c r="AI44" s="5" t="s">
        <v>169</v>
      </c>
      <c r="AJ44" s="15">
        <f t="shared" si="47"/>
        <v>0</v>
      </c>
      <c r="AK44" s="10" t="str">
        <f>IFERROR(VLOOKUP(A44,'11'!U:V,2,0),"0")</f>
        <v>0</v>
      </c>
      <c r="AL44" s="5" t="s">
        <v>169</v>
      </c>
      <c r="AM44" s="15">
        <f t="shared" si="48"/>
        <v>0</v>
      </c>
      <c r="AN44" s="10" t="str">
        <f>IFERROR(VLOOKUP(A44,'12'!U:V,2,0),"0")</f>
        <v>0</v>
      </c>
      <c r="AO44" s="5" t="s">
        <v>169</v>
      </c>
      <c r="AP44" s="15">
        <f t="shared" si="49"/>
        <v>0</v>
      </c>
      <c r="AQ44" s="10" t="str">
        <f>IFERROR(VLOOKUP(A44,'13'!U:V,2,0),"0")</f>
        <v>0</v>
      </c>
      <c r="AR44" s="5" t="s">
        <v>169</v>
      </c>
      <c r="AS44" s="15">
        <f t="shared" si="50"/>
        <v>0</v>
      </c>
      <c r="AT44" s="10" t="str">
        <f>IFERROR(VLOOKUP(A44,'14'!U:V,2,0),"0")</f>
        <v>0</v>
      </c>
      <c r="AU44" s="5" t="s">
        <v>169</v>
      </c>
      <c r="AV44" s="15">
        <f t="shared" si="51"/>
        <v>0</v>
      </c>
      <c r="AW44" s="10" t="str">
        <f>IFERROR(VLOOKUP(A44,'15'!U:V,2,0),"0")</f>
        <v>0</v>
      </c>
      <c r="AX44" s="5" t="s">
        <v>169</v>
      </c>
      <c r="AY44" s="15">
        <f t="shared" si="52"/>
        <v>0</v>
      </c>
      <c r="AZ44" s="10" t="str">
        <f>IFERROR(VLOOKUP(A44,'16'!U:V,2,0),"0")</f>
        <v>0</v>
      </c>
      <c r="BA44" s="5" t="s">
        <v>169</v>
      </c>
      <c r="BB44" s="15">
        <f t="shared" si="53"/>
        <v>0</v>
      </c>
      <c r="BC44" s="10" t="str">
        <f>IFERROR(VLOOKUP(A44,'17'!U:V,2,0),"0")</f>
        <v>0</v>
      </c>
      <c r="BD44" s="5" t="s">
        <v>169</v>
      </c>
      <c r="BE44" s="15">
        <f t="shared" si="54"/>
        <v>0</v>
      </c>
      <c r="BF44" s="10" t="str">
        <f>IFERROR(VLOOKUP(A44,'18'!U:V,2,0),"0")</f>
        <v>0</v>
      </c>
      <c r="BG44" s="5" t="s">
        <v>169</v>
      </c>
      <c r="BH44" s="15">
        <f t="shared" si="23"/>
        <v>0</v>
      </c>
      <c r="BI44" s="10" t="str">
        <f>IFERROR(VLOOKUP(A44,'19'!U:V,2,0),"0")</f>
        <v>0</v>
      </c>
      <c r="BJ44" s="5" t="s">
        <v>169</v>
      </c>
      <c r="BK44" s="15">
        <f t="shared" si="24"/>
        <v>0</v>
      </c>
      <c r="BL44" s="10" t="str">
        <f>IFERROR(VLOOKUP(A44,'20'!U:V,2,0),"0")</f>
        <v>0</v>
      </c>
      <c r="BM44" s="5" t="s">
        <v>169</v>
      </c>
      <c r="BN44" s="15">
        <f t="shared" si="25"/>
        <v>0</v>
      </c>
      <c r="BO44" s="10" t="str">
        <f>IFERROR(VLOOKUP(A44,'21'!U:V,2,0),"0")</f>
        <v>0</v>
      </c>
      <c r="BP44" s="5" t="s">
        <v>169</v>
      </c>
      <c r="BQ44" s="15">
        <f t="shared" si="26"/>
        <v>0</v>
      </c>
      <c r="BR44" s="10" t="str">
        <f>IFERROR(VLOOKUP(A44,'22'!U:V,2,0),"0")</f>
        <v>0</v>
      </c>
      <c r="BS44" s="5" t="s">
        <v>169</v>
      </c>
      <c r="BT44" s="15">
        <f t="shared" si="27"/>
        <v>0</v>
      </c>
      <c r="BU44" s="10" t="str">
        <f>IFERROR(VLOOKUP(A44,'23'!U:V,2,0),"0")</f>
        <v>0</v>
      </c>
      <c r="BV44" s="5" t="s">
        <v>169</v>
      </c>
      <c r="BW44" s="15">
        <f t="shared" si="28"/>
        <v>0</v>
      </c>
      <c r="BX44" s="10" t="str">
        <f>IFERROR(VLOOKUP(A44,'24'!U:V,2,0),"0")</f>
        <v>0</v>
      </c>
      <c r="BY44" s="5" t="s">
        <v>169</v>
      </c>
      <c r="BZ44" s="15">
        <f t="shared" si="29"/>
        <v>0</v>
      </c>
      <c r="CA44" s="10" t="str">
        <f>IFERROR(VLOOKUP(A44,'25'!U:V,2,0),"0")</f>
        <v>0</v>
      </c>
      <c r="CB44" s="5" t="s">
        <v>169</v>
      </c>
      <c r="CC44" s="15">
        <f t="shared" si="30"/>
        <v>0</v>
      </c>
      <c r="CD44" s="10" t="str">
        <f>IFERROR(VLOOKUP(A44,'26'!U:V,2,0),"0")</f>
        <v>0</v>
      </c>
      <c r="CE44" s="5" t="s">
        <v>169</v>
      </c>
      <c r="CF44" s="15">
        <f t="shared" si="31"/>
        <v>0</v>
      </c>
      <c r="CG44" s="10" t="str">
        <f>IFERROR(VLOOKUP(A44,'27'!U:V,2,0),"0")</f>
        <v>0</v>
      </c>
      <c r="CH44" s="5" t="s">
        <v>169</v>
      </c>
      <c r="CI44" s="15">
        <f t="shared" si="32"/>
        <v>0</v>
      </c>
      <c r="CJ44" s="10" t="str">
        <f>IFERROR(VLOOKUP(A44,'28'!U:V,2,0),"0")</f>
        <v>0</v>
      </c>
      <c r="CK44" s="5" t="s">
        <v>169</v>
      </c>
      <c r="CL44" s="15">
        <f t="shared" si="33"/>
        <v>0</v>
      </c>
      <c r="CM44" s="10" t="str">
        <f>IFERROR(VLOOKUP(A44,'29'!U:V,2,0),"0")</f>
        <v>0</v>
      </c>
      <c r="CN44" s="5" t="s">
        <v>169</v>
      </c>
      <c r="CO44" s="15">
        <f t="shared" si="34"/>
        <v>0</v>
      </c>
      <c r="CP44" s="10" t="str">
        <f>IFERROR(VLOOKUP(A44,'30'!U:V,2,0),"0")</f>
        <v>0</v>
      </c>
      <c r="CQ44" s="5" t="s">
        <v>169</v>
      </c>
      <c r="CR44" s="15">
        <f t="shared" si="35"/>
        <v>0</v>
      </c>
      <c r="CS44" s="10" t="str">
        <f>IFERROR(VLOOKUP(A44,'31'!U:V,2,0),"0")</f>
        <v>0</v>
      </c>
      <c r="CT44" s="5" t="s">
        <v>169</v>
      </c>
      <c r="CU44" s="15">
        <f t="shared" si="36"/>
        <v>0</v>
      </c>
      <c r="CV44" s="10" t="str">
        <f>IFERROR(VLOOKUP(A44,'เซต1-31'!V:W,2,0),"0")</f>
        <v>0</v>
      </c>
      <c r="CW44" s="5" t="s">
        <v>169</v>
      </c>
      <c r="CX44" s="15">
        <f t="shared" si="20"/>
        <v>0</v>
      </c>
    </row>
    <row r="45" spans="1:102" x14ac:dyDescent="0.25">
      <c r="A45" s="6" t="s">
        <v>104</v>
      </c>
      <c r="B45" s="4" t="s">
        <v>105</v>
      </c>
      <c r="C45" s="13">
        <v>4.3</v>
      </c>
      <c r="D45" s="19">
        <f t="shared" si="21"/>
        <v>0</v>
      </c>
      <c r="E45" s="5" t="s">
        <v>169</v>
      </c>
      <c r="F45" s="13">
        <f t="shared" si="37"/>
        <v>0</v>
      </c>
      <c r="G45" s="10" t="str">
        <f>IFERROR(VLOOKUP(A45,'1'!U:V,2,0),"0")</f>
        <v>0</v>
      </c>
      <c r="H45" s="5" t="s">
        <v>169</v>
      </c>
      <c r="I45" s="15">
        <f t="shared" si="38"/>
        <v>0</v>
      </c>
      <c r="J45" s="10" t="str">
        <f>IFERROR(VLOOKUP(A45,'2'!U:V,2,0),"0")</f>
        <v>0</v>
      </c>
      <c r="K45" s="5" t="s">
        <v>169</v>
      </c>
      <c r="L45" s="15">
        <f t="shared" si="39"/>
        <v>0</v>
      </c>
      <c r="M45" s="10" t="str">
        <f>IFERROR(VLOOKUP(A45,'3'!U:V,2,0),"0")</f>
        <v>0</v>
      </c>
      <c r="N45" s="5" t="s">
        <v>169</v>
      </c>
      <c r="O45" s="15">
        <f t="shared" si="40"/>
        <v>0</v>
      </c>
      <c r="P45" s="10" t="str">
        <f>IFERROR(VLOOKUP(A45,'4'!U:V,2,0),"0")</f>
        <v>0</v>
      </c>
      <c r="Q45" s="5" t="s">
        <v>169</v>
      </c>
      <c r="R45" s="15">
        <f t="shared" si="41"/>
        <v>0</v>
      </c>
      <c r="S45" s="10" t="str">
        <f>IFERROR(VLOOKUP(A45,'5'!U:V,2,0),"0")</f>
        <v>0</v>
      </c>
      <c r="T45" s="5" t="s">
        <v>169</v>
      </c>
      <c r="U45" s="15">
        <f t="shared" si="42"/>
        <v>0</v>
      </c>
      <c r="V45" s="10" t="str">
        <f>IFERROR(VLOOKUP(A45,'6'!U:V,2,0),"0")</f>
        <v>0</v>
      </c>
      <c r="W45" s="5" t="s">
        <v>169</v>
      </c>
      <c r="X45" s="15">
        <f t="shared" si="43"/>
        <v>0</v>
      </c>
      <c r="Y45" s="10" t="str">
        <f>IFERROR(VLOOKUP(A45,'7'!U:V,2,0),"0")</f>
        <v>0</v>
      </c>
      <c r="Z45" s="5" t="s">
        <v>169</v>
      </c>
      <c r="AA45" s="15">
        <f t="shared" si="44"/>
        <v>0</v>
      </c>
      <c r="AB45" s="10" t="str">
        <f>IFERROR(VLOOKUP(A45,'8'!U:V,2,0),"0")</f>
        <v>0</v>
      </c>
      <c r="AC45" s="5" t="s">
        <v>169</v>
      </c>
      <c r="AD45" s="15">
        <f t="shared" si="45"/>
        <v>0</v>
      </c>
      <c r="AE45" s="10" t="str">
        <f>IFERROR(VLOOKUP(A45,'9'!U:V,2,0),"0")</f>
        <v>0</v>
      </c>
      <c r="AF45" s="5" t="s">
        <v>169</v>
      </c>
      <c r="AG45" s="15">
        <f t="shared" si="46"/>
        <v>0</v>
      </c>
      <c r="AH45" s="10" t="str">
        <f>IFERROR(VLOOKUP(A45,'10'!U:V,2,0),"0")</f>
        <v>0</v>
      </c>
      <c r="AI45" s="5" t="s">
        <v>169</v>
      </c>
      <c r="AJ45" s="15">
        <f t="shared" si="47"/>
        <v>0</v>
      </c>
      <c r="AK45" s="10" t="str">
        <f>IFERROR(VLOOKUP(A45,'11'!U:V,2,0),"0")</f>
        <v>0</v>
      </c>
      <c r="AL45" s="5" t="s">
        <v>169</v>
      </c>
      <c r="AM45" s="15">
        <f t="shared" si="48"/>
        <v>0</v>
      </c>
      <c r="AN45" s="10" t="str">
        <f>IFERROR(VLOOKUP(A45,'12'!U:V,2,0),"0")</f>
        <v>0</v>
      </c>
      <c r="AO45" s="5" t="s">
        <v>169</v>
      </c>
      <c r="AP45" s="15">
        <f t="shared" si="49"/>
        <v>0</v>
      </c>
      <c r="AQ45" s="10" t="str">
        <f>IFERROR(VLOOKUP(A45,'13'!U:V,2,0),"0")</f>
        <v>0</v>
      </c>
      <c r="AR45" s="5" t="s">
        <v>169</v>
      </c>
      <c r="AS45" s="15">
        <f t="shared" si="50"/>
        <v>0</v>
      </c>
      <c r="AT45" s="10" t="str">
        <f>IFERROR(VLOOKUP(A45,'14'!U:V,2,0),"0")</f>
        <v>0</v>
      </c>
      <c r="AU45" s="5" t="s">
        <v>169</v>
      </c>
      <c r="AV45" s="15">
        <f t="shared" si="51"/>
        <v>0</v>
      </c>
      <c r="AW45" s="10" t="str">
        <f>IFERROR(VLOOKUP(A45,'15'!U:V,2,0),"0")</f>
        <v>0</v>
      </c>
      <c r="AX45" s="5" t="s">
        <v>169</v>
      </c>
      <c r="AY45" s="15">
        <f t="shared" si="52"/>
        <v>0</v>
      </c>
      <c r="AZ45" s="10" t="str">
        <f>IFERROR(VLOOKUP(A45,'16'!U:V,2,0),"0")</f>
        <v>0</v>
      </c>
      <c r="BA45" s="5" t="s">
        <v>169</v>
      </c>
      <c r="BB45" s="15">
        <f t="shared" si="53"/>
        <v>0</v>
      </c>
      <c r="BC45" s="10" t="str">
        <f>IFERROR(VLOOKUP(A45,'17'!U:V,2,0),"0")</f>
        <v>0</v>
      </c>
      <c r="BD45" s="5" t="s">
        <v>169</v>
      </c>
      <c r="BE45" s="15">
        <f t="shared" si="54"/>
        <v>0</v>
      </c>
      <c r="BF45" s="10" t="str">
        <f>IFERROR(VLOOKUP(A45,'18'!U:V,2,0),"0")</f>
        <v>0</v>
      </c>
      <c r="BG45" s="5" t="s">
        <v>169</v>
      </c>
      <c r="BH45" s="15">
        <f t="shared" si="23"/>
        <v>0</v>
      </c>
      <c r="BI45" s="10" t="str">
        <f>IFERROR(VLOOKUP(A45,'19'!U:V,2,0),"0")</f>
        <v>0</v>
      </c>
      <c r="BJ45" s="5" t="s">
        <v>169</v>
      </c>
      <c r="BK45" s="15">
        <f t="shared" si="24"/>
        <v>0</v>
      </c>
      <c r="BL45" s="10" t="str">
        <f>IFERROR(VLOOKUP(A45,'20'!U:V,2,0),"0")</f>
        <v>0</v>
      </c>
      <c r="BM45" s="5" t="s">
        <v>169</v>
      </c>
      <c r="BN45" s="15">
        <f t="shared" si="25"/>
        <v>0</v>
      </c>
      <c r="BO45" s="10" t="str">
        <f>IFERROR(VLOOKUP(A45,'21'!U:V,2,0),"0")</f>
        <v>0</v>
      </c>
      <c r="BP45" s="5" t="s">
        <v>169</v>
      </c>
      <c r="BQ45" s="15">
        <f t="shared" si="26"/>
        <v>0</v>
      </c>
      <c r="BR45" s="10" t="str">
        <f>IFERROR(VLOOKUP(A45,'22'!U:V,2,0),"0")</f>
        <v>0</v>
      </c>
      <c r="BS45" s="5" t="s">
        <v>169</v>
      </c>
      <c r="BT45" s="15">
        <f t="shared" si="27"/>
        <v>0</v>
      </c>
      <c r="BU45" s="10" t="str">
        <f>IFERROR(VLOOKUP(A45,'23'!U:V,2,0),"0")</f>
        <v>0</v>
      </c>
      <c r="BV45" s="5" t="s">
        <v>169</v>
      </c>
      <c r="BW45" s="15">
        <f t="shared" si="28"/>
        <v>0</v>
      </c>
      <c r="BX45" s="10" t="str">
        <f>IFERROR(VLOOKUP(A45,'24'!U:V,2,0),"0")</f>
        <v>0</v>
      </c>
      <c r="BY45" s="5" t="s">
        <v>169</v>
      </c>
      <c r="BZ45" s="15">
        <f t="shared" si="29"/>
        <v>0</v>
      </c>
      <c r="CA45" s="10" t="str">
        <f>IFERROR(VLOOKUP(A45,'25'!U:V,2,0),"0")</f>
        <v>0</v>
      </c>
      <c r="CB45" s="5" t="s">
        <v>169</v>
      </c>
      <c r="CC45" s="15">
        <f t="shared" si="30"/>
        <v>0</v>
      </c>
      <c r="CD45" s="10" t="str">
        <f>IFERROR(VLOOKUP(A45,'26'!U:V,2,0),"0")</f>
        <v>0</v>
      </c>
      <c r="CE45" s="5" t="s">
        <v>169</v>
      </c>
      <c r="CF45" s="15">
        <f t="shared" si="31"/>
        <v>0</v>
      </c>
      <c r="CG45" s="10" t="str">
        <f>IFERROR(VLOOKUP(A45,'27'!U:V,2,0),"0")</f>
        <v>0</v>
      </c>
      <c r="CH45" s="5" t="s">
        <v>169</v>
      </c>
      <c r="CI45" s="15">
        <f t="shared" si="32"/>
        <v>0</v>
      </c>
      <c r="CJ45" s="10" t="str">
        <f>IFERROR(VLOOKUP(A45,'28'!U:V,2,0),"0")</f>
        <v>0</v>
      </c>
      <c r="CK45" s="5" t="s">
        <v>169</v>
      </c>
      <c r="CL45" s="15">
        <f t="shared" si="33"/>
        <v>0</v>
      </c>
      <c r="CM45" s="10" t="str">
        <f>IFERROR(VLOOKUP(A45,'29'!U:V,2,0),"0")</f>
        <v>0</v>
      </c>
      <c r="CN45" s="5" t="s">
        <v>169</v>
      </c>
      <c r="CO45" s="15">
        <f t="shared" si="34"/>
        <v>0</v>
      </c>
      <c r="CP45" s="10" t="str">
        <f>IFERROR(VLOOKUP(A45,'30'!U:V,2,0),"0")</f>
        <v>0</v>
      </c>
      <c r="CQ45" s="5" t="s">
        <v>169</v>
      </c>
      <c r="CR45" s="15">
        <f t="shared" si="35"/>
        <v>0</v>
      </c>
      <c r="CS45" s="10" t="str">
        <f>IFERROR(VLOOKUP(A45,'31'!U:V,2,0),"0")</f>
        <v>0</v>
      </c>
      <c r="CT45" s="5" t="s">
        <v>169</v>
      </c>
      <c r="CU45" s="15">
        <f t="shared" si="36"/>
        <v>0</v>
      </c>
      <c r="CV45" s="10" t="str">
        <f>IFERROR(VLOOKUP(A45,'เซต1-31'!V:W,2,0),"0")</f>
        <v>0</v>
      </c>
      <c r="CW45" s="5" t="s">
        <v>169</v>
      </c>
      <c r="CX45" s="15">
        <f t="shared" si="20"/>
        <v>0</v>
      </c>
    </row>
    <row r="46" spans="1:102" x14ac:dyDescent="0.25">
      <c r="A46" s="6" t="s">
        <v>211</v>
      </c>
      <c r="B46" s="4" t="s">
        <v>105</v>
      </c>
      <c r="C46" s="13">
        <v>4.3</v>
      </c>
      <c r="D46" s="19">
        <f t="shared" si="21"/>
        <v>0</v>
      </c>
      <c r="E46" s="5" t="s">
        <v>169</v>
      </c>
      <c r="F46" s="13">
        <f t="shared" si="37"/>
        <v>0</v>
      </c>
      <c r="G46" s="10" t="str">
        <f>IFERROR(VLOOKUP(A46,'1'!U:V,2,0),"0")</f>
        <v>0</v>
      </c>
      <c r="H46" s="5" t="s">
        <v>169</v>
      </c>
      <c r="I46" s="15">
        <f t="shared" si="38"/>
        <v>0</v>
      </c>
      <c r="J46" s="10" t="str">
        <f>IFERROR(VLOOKUP(A46,'2'!U:V,2,0),"0")</f>
        <v>0</v>
      </c>
      <c r="K46" s="5" t="s">
        <v>169</v>
      </c>
      <c r="L46" s="15">
        <f t="shared" si="39"/>
        <v>0</v>
      </c>
      <c r="M46" s="10" t="str">
        <f>IFERROR(VLOOKUP(A46,'3'!U:V,2,0),"0")</f>
        <v>0</v>
      </c>
      <c r="N46" s="5" t="s">
        <v>169</v>
      </c>
      <c r="O46" s="15">
        <f t="shared" si="40"/>
        <v>0</v>
      </c>
      <c r="P46" s="10" t="str">
        <f>IFERROR(VLOOKUP(A46,'4'!U:V,2,0),"0")</f>
        <v>0</v>
      </c>
      <c r="Q46" s="5" t="s">
        <v>169</v>
      </c>
      <c r="R46" s="15">
        <f t="shared" si="41"/>
        <v>0</v>
      </c>
      <c r="S46" s="10" t="str">
        <f>IFERROR(VLOOKUP(A46,'5'!U:V,2,0),"0")</f>
        <v>0</v>
      </c>
      <c r="T46" s="5" t="s">
        <v>169</v>
      </c>
      <c r="U46" s="15">
        <f t="shared" si="42"/>
        <v>0</v>
      </c>
      <c r="V46" s="10" t="str">
        <f>IFERROR(VLOOKUP(A46,'6'!U:V,2,0),"0")</f>
        <v>0</v>
      </c>
      <c r="W46" s="5" t="s">
        <v>169</v>
      </c>
      <c r="X46" s="15">
        <f t="shared" si="43"/>
        <v>0</v>
      </c>
      <c r="Y46" s="10" t="str">
        <f>IFERROR(VLOOKUP(A46,'7'!U:V,2,0),"0")</f>
        <v>0</v>
      </c>
      <c r="Z46" s="5" t="s">
        <v>169</v>
      </c>
      <c r="AA46" s="15">
        <f t="shared" si="44"/>
        <v>0</v>
      </c>
      <c r="AB46" s="10" t="str">
        <f>IFERROR(VLOOKUP(A46,'8'!U:V,2,0),"0")</f>
        <v>0</v>
      </c>
      <c r="AC46" s="5" t="s">
        <v>169</v>
      </c>
      <c r="AD46" s="15">
        <f t="shared" si="45"/>
        <v>0</v>
      </c>
      <c r="AE46" s="10" t="str">
        <f>IFERROR(VLOOKUP(A46,'9'!U:V,2,0),"0")</f>
        <v>0</v>
      </c>
      <c r="AF46" s="5" t="s">
        <v>169</v>
      </c>
      <c r="AG46" s="15">
        <f t="shared" si="46"/>
        <v>0</v>
      </c>
      <c r="AH46" s="10" t="str">
        <f>IFERROR(VLOOKUP(A46,'10'!U:V,2,0),"0")</f>
        <v>0</v>
      </c>
      <c r="AI46" s="5" t="s">
        <v>169</v>
      </c>
      <c r="AJ46" s="15">
        <f t="shared" si="47"/>
        <v>0</v>
      </c>
      <c r="AK46" s="10" t="str">
        <f>IFERROR(VLOOKUP(A46,'11'!U:V,2,0),"0")</f>
        <v>0</v>
      </c>
      <c r="AL46" s="5" t="s">
        <v>169</v>
      </c>
      <c r="AM46" s="15">
        <f t="shared" si="48"/>
        <v>0</v>
      </c>
      <c r="AN46" s="10" t="str">
        <f>IFERROR(VLOOKUP(A46,'12'!U:V,2,0),"0")</f>
        <v>0</v>
      </c>
      <c r="AO46" s="5" t="s">
        <v>169</v>
      </c>
      <c r="AP46" s="15">
        <f t="shared" si="49"/>
        <v>0</v>
      </c>
      <c r="AQ46" s="10" t="str">
        <f>IFERROR(VLOOKUP(A46,'13'!U:V,2,0),"0")</f>
        <v>0</v>
      </c>
      <c r="AR46" s="5" t="s">
        <v>169</v>
      </c>
      <c r="AS46" s="15">
        <f t="shared" si="50"/>
        <v>0</v>
      </c>
      <c r="AT46" s="10" t="str">
        <f>IFERROR(VLOOKUP(A46,'14'!U:V,2,0),"0")</f>
        <v>0</v>
      </c>
      <c r="AU46" s="5" t="s">
        <v>169</v>
      </c>
      <c r="AV46" s="15">
        <f t="shared" si="51"/>
        <v>0</v>
      </c>
      <c r="AW46" s="10" t="str">
        <f>IFERROR(VLOOKUP(A46,'15'!U:V,2,0),"0")</f>
        <v>0</v>
      </c>
      <c r="AX46" s="5" t="s">
        <v>169</v>
      </c>
      <c r="AY46" s="15">
        <f t="shared" si="52"/>
        <v>0</v>
      </c>
      <c r="AZ46" s="10" t="str">
        <f>IFERROR(VLOOKUP(A46,'16'!U:V,2,0),"0")</f>
        <v>0</v>
      </c>
      <c r="BA46" s="5" t="s">
        <v>169</v>
      </c>
      <c r="BB46" s="15">
        <f t="shared" si="53"/>
        <v>0</v>
      </c>
      <c r="BC46" s="10" t="str">
        <f>IFERROR(VLOOKUP(A46,'17'!U:V,2,0),"0")</f>
        <v>0</v>
      </c>
      <c r="BD46" s="5" t="s">
        <v>169</v>
      </c>
      <c r="BE46" s="15">
        <f t="shared" si="54"/>
        <v>0</v>
      </c>
      <c r="BF46" s="10" t="str">
        <f>IFERROR(VLOOKUP(A46,'18'!U:V,2,0),"0")</f>
        <v>0</v>
      </c>
      <c r="BG46" s="5" t="s">
        <v>169</v>
      </c>
      <c r="BH46" s="15">
        <f t="shared" si="23"/>
        <v>0</v>
      </c>
      <c r="BI46" s="10" t="str">
        <f>IFERROR(VLOOKUP(A46,'19'!U:V,2,0),"0")</f>
        <v>0</v>
      </c>
      <c r="BJ46" s="5" t="s">
        <v>169</v>
      </c>
      <c r="BK46" s="15">
        <f t="shared" si="24"/>
        <v>0</v>
      </c>
      <c r="BL46" s="10" t="str">
        <f>IFERROR(VLOOKUP(A46,'20'!U:V,2,0),"0")</f>
        <v>0</v>
      </c>
      <c r="BM46" s="5" t="s">
        <v>169</v>
      </c>
      <c r="BN46" s="15">
        <f t="shared" si="25"/>
        <v>0</v>
      </c>
      <c r="BO46" s="10" t="str">
        <f>IFERROR(VLOOKUP(A46,'21'!U:V,2,0),"0")</f>
        <v>0</v>
      </c>
      <c r="BP46" s="5" t="s">
        <v>169</v>
      </c>
      <c r="BQ46" s="15">
        <f t="shared" si="26"/>
        <v>0</v>
      </c>
      <c r="BR46" s="10" t="str">
        <f>IFERROR(VLOOKUP(A46,'22'!U:V,2,0),"0")</f>
        <v>0</v>
      </c>
      <c r="BS46" s="5" t="s">
        <v>169</v>
      </c>
      <c r="BT46" s="15">
        <f t="shared" si="27"/>
        <v>0</v>
      </c>
      <c r="BU46" s="10" t="str">
        <f>IFERROR(VLOOKUP(A46,'23'!U:V,2,0),"0")</f>
        <v>0</v>
      </c>
      <c r="BV46" s="5" t="s">
        <v>169</v>
      </c>
      <c r="BW46" s="15">
        <f t="shared" si="28"/>
        <v>0</v>
      </c>
      <c r="BX46" s="10" t="str">
        <f>IFERROR(VLOOKUP(A46,'24'!U:V,2,0),"0")</f>
        <v>0</v>
      </c>
      <c r="BY46" s="5" t="s">
        <v>169</v>
      </c>
      <c r="BZ46" s="15">
        <f t="shared" si="29"/>
        <v>0</v>
      </c>
      <c r="CA46" s="10" t="str">
        <f>IFERROR(VLOOKUP(A46,'25'!U:V,2,0),"0")</f>
        <v>0</v>
      </c>
      <c r="CB46" s="5" t="s">
        <v>169</v>
      </c>
      <c r="CC46" s="15">
        <f t="shared" si="30"/>
        <v>0</v>
      </c>
      <c r="CD46" s="10" t="str">
        <f>IFERROR(VLOOKUP(A46,'26'!U:V,2,0),"0")</f>
        <v>0</v>
      </c>
      <c r="CE46" s="5" t="s">
        <v>169</v>
      </c>
      <c r="CF46" s="15">
        <f t="shared" si="31"/>
        <v>0</v>
      </c>
      <c r="CG46" s="10" t="str">
        <f>IFERROR(VLOOKUP(A46,'27'!U:V,2,0),"0")</f>
        <v>0</v>
      </c>
      <c r="CH46" s="5" t="s">
        <v>169</v>
      </c>
      <c r="CI46" s="15">
        <f t="shared" si="32"/>
        <v>0</v>
      </c>
      <c r="CJ46" s="10" t="str">
        <f>IFERROR(VLOOKUP(A46,'28'!U:V,2,0),"0")</f>
        <v>0</v>
      </c>
      <c r="CK46" s="5" t="s">
        <v>169</v>
      </c>
      <c r="CL46" s="15">
        <f t="shared" si="33"/>
        <v>0</v>
      </c>
      <c r="CM46" s="10" t="str">
        <f>IFERROR(VLOOKUP(A46,'29'!U:V,2,0),"0")</f>
        <v>0</v>
      </c>
      <c r="CN46" s="5" t="s">
        <v>169</v>
      </c>
      <c r="CO46" s="15">
        <f t="shared" si="34"/>
        <v>0</v>
      </c>
      <c r="CP46" s="10" t="str">
        <f>IFERROR(VLOOKUP(A46,'30'!U:V,2,0),"0")</f>
        <v>0</v>
      </c>
      <c r="CQ46" s="5" t="s">
        <v>169</v>
      </c>
      <c r="CR46" s="15">
        <f t="shared" si="35"/>
        <v>0</v>
      </c>
      <c r="CS46" s="10" t="str">
        <f>IFERROR(VLOOKUP(A46,'31'!U:V,2,0),"0")</f>
        <v>0</v>
      </c>
      <c r="CT46" s="5" t="s">
        <v>169</v>
      </c>
      <c r="CU46" s="15">
        <f t="shared" si="36"/>
        <v>0</v>
      </c>
      <c r="CV46" s="10" t="str">
        <f>IFERROR(VLOOKUP(A46,'เซต1-31'!V:W,2,0),"0")</f>
        <v>0</v>
      </c>
      <c r="CW46" s="5" t="s">
        <v>169</v>
      </c>
      <c r="CX46" s="15">
        <f t="shared" si="20"/>
        <v>0</v>
      </c>
    </row>
    <row r="47" spans="1:102" x14ac:dyDescent="0.25">
      <c r="A47" s="6" t="s">
        <v>119</v>
      </c>
      <c r="B47" s="4" t="s">
        <v>120</v>
      </c>
      <c r="C47" s="13">
        <v>4.3</v>
      </c>
      <c r="D47" s="19">
        <f t="shared" si="21"/>
        <v>1</v>
      </c>
      <c r="E47" s="5" t="s">
        <v>169</v>
      </c>
      <c r="F47" s="13">
        <f t="shared" si="37"/>
        <v>4.3</v>
      </c>
      <c r="G47" s="10" t="str">
        <f>IFERROR(VLOOKUP(A47,'1'!U:V,2,0),"0")</f>
        <v>0</v>
      </c>
      <c r="H47" s="5" t="s">
        <v>169</v>
      </c>
      <c r="I47" s="15">
        <f t="shared" si="38"/>
        <v>0</v>
      </c>
      <c r="J47" s="10" t="str">
        <f>IFERROR(VLOOKUP(A47,'2'!U:V,2,0),"0")</f>
        <v>0</v>
      </c>
      <c r="K47" s="5" t="s">
        <v>169</v>
      </c>
      <c r="L47" s="15">
        <f t="shared" si="39"/>
        <v>0</v>
      </c>
      <c r="M47" s="10" t="str">
        <f>IFERROR(VLOOKUP(A47,'3'!U:V,2,0),"0")</f>
        <v>0</v>
      </c>
      <c r="N47" s="5" t="s">
        <v>169</v>
      </c>
      <c r="O47" s="15">
        <f t="shared" si="40"/>
        <v>0</v>
      </c>
      <c r="P47" s="10" t="str">
        <f>IFERROR(VLOOKUP(A47,'4'!U:V,2,0),"0")</f>
        <v>0</v>
      </c>
      <c r="Q47" s="5" t="s">
        <v>169</v>
      </c>
      <c r="R47" s="15">
        <f t="shared" si="41"/>
        <v>0</v>
      </c>
      <c r="S47" s="10" t="str">
        <f>IFERROR(VLOOKUP(A47,'5'!U:V,2,0),"0")</f>
        <v>0</v>
      </c>
      <c r="T47" s="5" t="s">
        <v>169</v>
      </c>
      <c r="U47" s="15">
        <f t="shared" si="42"/>
        <v>0</v>
      </c>
      <c r="V47" s="10" t="str">
        <f>IFERROR(VLOOKUP(A47,'6'!U:V,2,0),"0")</f>
        <v>0</v>
      </c>
      <c r="W47" s="5" t="s">
        <v>169</v>
      </c>
      <c r="X47" s="15">
        <f t="shared" si="43"/>
        <v>0</v>
      </c>
      <c r="Y47" s="10" t="str">
        <f>IFERROR(VLOOKUP(A47,'7'!U:V,2,0),"0")</f>
        <v>0</v>
      </c>
      <c r="Z47" s="5" t="s">
        <v>169</v>
      </c>
      <c r="AA47" s="15">
        <f t="shared" si="44"/>
        <v>0</v>
      </c>
      <c r="AB47" s="10" t="str">
        <f>IFERROR(VLOOKUP(A47,'8'!U:V,2,0),"0")</f>
        <v>0</v>
      </c>
      <c r="AC47" s="5" t="s">
        <v>169</v>
      </c>
      <c r="AD47" s="15">
        <f t="shared" si="45"/>
        <v>0</v>
      </c>
      <c r="AE47" s="10">
        <f>IFERROR(VLOOKUP(A47,'9'!U:V,2,0),"0")</f>
        <v>1</v>
      </c>
      <c r="AF47" s="5" t="s">
        <v>169</v>
      </c>
      <c r="AG47" s="15">
        <f t="shared" si="46"/>
        <v>4.3</v>
      </c>
      <c r="AH47" s="10" t="str">
        <f>IFERROR(VLOOKUP(A47,'10'!U:V,2,0),"0")</f>
        <v>0</v>
      </c>
      <c r="AI47" s="5" t="s">
        <v>169</v>
      </c>
      <c r="AJ47" s="15">
        <f t="shared" si="47"/>
        <v>0</v>
      </c>
      <c r="AK47" s="10" t="str">
        <f>IFERROR(VLOOKUP(A47,'11'!U:V,2,0),"0")</f>
        <v>0</v>
      </c>
      <c r="AL47" s="5" t="s">
        <v>169</v>
      </c>
      <c r="AM47" s="15">
        <f t="shared" si="48"/>
        <v>0</v>
      </c>
      <c r="AN47" s="10" t="str">
        <f>IFERROR(VLOOKUP(A47,'12'!U:V,2,0),"0")</f>
        <v>0</v>
      </c>
      <c r="AO47" s="5" t="s">
        <v>169</v>
      </c>
      <c r="AP47" s="15">
        <f t="shared" si="49"/>
        <v>0</v>
      </c>
      <c r="AQ47" s="10" t="str">
        <f>IFERROR(VLOOKUP(A47,'13'!U:V,2,0),"0")</f>
        <v>0</v>
      </c>
      <c r="AR47" s="5" t="s">
        <v>169</v>
      </c>
      <c r="AS47" s="15">
        <f t="shared" si="50"/>
        <v>0</v>
      </c>
      <c r="AT47" s="10" t="str">
        <f>IFERROR(VLOOKUP(A47,'14'!U:V,2,0),"0")</f>
        <v>0</v>
      </c>
      <c r="AU47" s="5" t="s">
        <v>169</v>
      </c>
      <c r="AV47" s="15">
        <f t="shared" si="51"/>
        <v>0</v>
      </c>
      <c r="AW47" s="10" t="str">
        <f>IFERROR(VLOOKUP(A47,'15'!U:V,2,0),"0")</f>
        <v>0</v>
      </c>
      <c r="AX47" s="5" t="s">
        <v>169</v>
      </c>
      <c r="AY47" s="15">
        <f t="shared" si="52"/>
        <v>0</v>
      </c>
      <c r="AZ47" s="10" t="str">
        <f>IFERROR(VLOOKUP(A47,'16'!U:V,2,0),"0")</f>
        <v>0</v>
      </c>
      <c r="BA47" s="5" t="s">
        <v>169</v>
      </c>
      <c r="BB47" s="15">
        <f t="shared" si="53"/>
        <v>0</v>
      </c>
      <c r="BC47" s="10" t="str">
        <f>IFERROR(VLOOKUP(A47,'17'!U:V,2,0),"0")</f>
        <v>0</v>
      </c>
      <c r="BD47" s="5" t="s">
        <v>169</v>
      </c>
      <c r="BE47" s="15">
        <f t="shared" si="54"/>
        <v>0</v>
      </c>
      <c r="BF47" s="10" t="str">
        <f>IFERROR(VLOOKUP(A47,'18'!U:V,2,0),"0")</f>
        <v>0</v>
      </c>
      <c r="BG47" s="5" t="s">
        <v>169</v>
      </c>
      <c r="BH47" s="15">
        <f t="shared" si="23"/>
        <v>0</v>
      </c>
      <c r="BI47" s="10" t="str">
        <f>IFERROR(VLOOKUP(A47,'19'!U:V,2,0),"0")</f>
        <v>0</v>
      </c>
      <c r="BJ47" s="5" t="s">
        <v>169</v>
      </c>
      <c r="BK47" s="15">
        <f t="shared" si="24"/>
        <v>0</v>
      </c>
      <c r="BL47" s="10" t="str">
        <f>IFERROR(VLOOKUP(A47,'20'!U:V,2,0),"0")</f>
        <v>0</v>
      </c>
      <c r="BM47" s="5" t="s">
        <v>169</v>
      </c>
      <c r="BN47" s="15">
        <f t="shared" si="25"/>
        <v>0</v>
      </c>
      <c r="BO47" s="10" t="str">
        <f>IFERROR(VLOOKUP(A47,'21'!U:V,2,0),"0")</f>
        <v>0</v>
      </c>
      <c r="BP47" s="5" t="s">
        <v>169</v>
      </c>
      <c r="BQ47" s="15">
        <f t="shared" si="26"/>
        <v>0</v>
      </c>
      <c r="BR47" s="10" t="str">
        <f>IFERROR(VLOOKUP(A47,'22'!U:V,2,0),"0")</f>
        <v>0</v>
      </c>
      <c r="BS47" s="5" t="s">
        <v>169</v>
      </c>
      <c r="BT47" s="15">
        <f t="shared" si="27"/>
        <v>0</v>
      </c>
      <c r="BU47" s="10" t="str">
        <f>IFERROR(VLOOKUP(A47,'23'!U:V,2,0),"0")</f>
        <v>0</v>
      </c>
      <c r="BV47" s="5" t="s">
        <v>169</v>
      </c>
      <c r="BW47" s="15">
        <f t="shared" si="28"/>
        <v>0</v>
      </c>
      <c r="BX47" s="10" t="str">
        <f>IFERROR(VLOOKUP(A47,'24'!U:V,2,0),"0")</f>
        <v>0</v>
      </c>
      <c r="BY47" s="5" t="s">
        <v>169</v>
      </c>
      <c r="BZ47" s="15">
        <f t="shared" si="29"/>
        <v>0</v>
      </c>
      <c r="CA47" s="10" t="str">
        <f>IFERROR(VLOOKUP(A47,'25'!U:V,2,0),"0")</f>
        <v>0</v>
      </c>
      <c r="CB47" s="5" t="s">
        <v>169</v>
      </c>
      <c r="CC47" s="15">
        <f t="shared" si="30"/>
        <v>0</v>
      </c>
      <c r="CD47" s="10" t="str">
        <f>IFERROR(VLOOKUP(A47,'26'!U:V,2,0),"0")</f>
        <v>0</v>
      </c>
      <c r="CE47" s="5" t="s">
        <v>169</v>
      </c>
      <c r="CF47" s="15">
        <f t="shared" si="31"/>
        <v>0</v>
      </c>
      <c r="CG47" s="10" t="str">
        <f>IFERROR(VLOOKUP(A47,'27'!U:V,2,0),"0")</f>
        <v>0</v>
      </c>
      <c r="CH47" s="5" t="s">
        <v>169</v>
      </c>
      <c r="CI47" s="15">
        <f t="shared" si="32"/>
        <v>0</v>
      </c>
      <c r="CJ47" s="10" t="str">
        <f>IFERROR(VLOOKUP(A47,'28'!U:V,2,0),"0")</f>
        <v>0</v>
      </c>
      <c r="CK47" s="5" t="s">
        <v>169</v>
      </c>
      <c r="CL47" s="15">
        <f t="shared" si="33"/>
        <v>0</v>
      </c>
      <c r="CM47" s="10" t="str">
        <f>IFERROR(VLOOKUP(A47,'29'!U:V,2,0),"0")</f>
        <v>0</v>
      </c>
      <c r="CN47" s="5" t="s">
        <v>169</v>
      </c>
      <c r="CO47" s="15">
        <f t="shared" si="34"/>
        <v>0</v>
      </c>
      <c r="CP47" s="10" t="str">
        <f>IFERROR(VLOOKUP(A47,'30'!U:V,2,0),"0")</f>
        <v>0</v>
      </c>
      <c r="CQ47" s="5" t="s">
        <v>169</v>
      </c>
      <c r="CR47" s="15">
        <f t="shared" si="35"/>
        <v>0</v>
      </c>
      <c r="CS47" s="10" t="str">
        <f>IFERROR(VLOOKUP(A47,'31'!U:V,2,0),"0")</f>
        <v>0</v>
      </c>
      <c r="CT47" s="5" t="s">
        <v>169</v>
      </c>
      <c r="CU47" s="15">
        <f t="shared" si="36"/>
        <v>0</v>
      </c>
      <c r="CV47" s="10" t="str">
        <f>IFERROR(VLOOKUP(A47,'เซต1-31'!V:W,2,0),"0")</f>
        <v>0</v>
      </c>
      <c r="CW47" s="5" t="s">
        <v>169</v>
      </c>
      <c r="CX47" s="15">
        <f t="shared" si="20"/>
        <v>0</v>
      </c>
    </row>
    <row r="48" spans="1:102" x14ac:dyDescent="0.25">
      <c r="A48" s="6" t="s">
        <v>129</v>
      </c>
      <c r="B48" s="4" t="s">
        <v>130</v>
      </c>
      <c r="C48" s="13">
        <v>4.29</v>
      </c>
      <c r="D48" s="19">
        <f t="shared" si="21"/>
        <v>1</v>
      </c>
      <c r="E48" s="5" t="s">
        <v>169</v>
      </c>
      <c r="F48" s="13">
        <f t="shared" si="37"/>
        <v>4.29</v>
      </c>
      <c r="G48" s="10" t="str">
        <f>IFERROR(VLOOKUP(A48,'1'!U:V,2,0),"0")</f>
        <v>0</v>
      </c>
      <c r="H48" s="5" t="s">
        <v>169</v>
      </c>
      <c r="I48" s="15">
        <f t="shared" si="38"/>
        <v>0</v>
      </c>
      <c r="J48" s="10" t="str">
        <f>IFERROR(VLOOKUP(A48,'2'!U:V,2,0),"0")</f>
        <v>0</v>
      </c>
      <c r="K48" s="5" t="s">
        <v>169</v>
      </c>
      <c r="L48" s="15">
        <f t="shared" si="39"/>
        <v>0</v>
      </c>
      <c r="M48" s="10" t="str">
        <f>IFERROR(VLOOKUP(A48,'3'!U:V,2,0),"0")</f>
        <v>0</v>
      </c>
      <c r="N48" s="5" t="s">
        <v>169</v>
      </c>
      <c r="O48" s="15">
        <f t="shared" si="40"/>
        <v>0</v>
      </c>
      <c r="P48" s="10" t="str">
        <f>IFERROR(VLOOKUP(A48,'4'!U:V,2,0),"0")</f>
        <v>0</v>
      </c>
      <c r="Q48" s="5" t="s">
        <v>169</v>
      </c>
      <c r="R48" s="15">
        <f t="shared" si="41"/>
        <v>0</v>
      </c>
      <c r="S48" s="10" t="str">
        <f>IFERROR(VLOOKUP(A48,'5'!U:V,2,0),"0")</f>
        <v>0</v>
      </c>
      <c r="T48" s="5" t="s">
        <v>169</v>
      </c>
      <c r="U48" s="15">
        <f t="shared" si="42"/>
        <v>0</v>
      </c>
      <c r="V48" s="10" t="str">
        <f>IFERROR(VLOOKUP(A48,'6'!U:V,2,0),"0")</f>
        <v>0</v>
      </c>
      <c r="W48" s="5" t="s">
        <v>169</v>
      </c>
      <c r="X48" s="15">
        <f t="shared" si="43"/>
        <v>0</v>
      </c>
      <c r="Y48" s="10" t="str">
        <f>IFERROR(VLOOKUP(A48,'7'!U:V,2,0),"0")</f>
        <v>0</v>
      </c>
      <c r="Z48" s="5" t="s">
        <v>169</v>
      </c>
      <c r="AA48" s="15">
        <f t="shared" si="44"/>
        <v>0</v>
      </c>
      <c r="AB48" s="10" t="str">
        <f>IFERROR(VLOOKUP(A48,'8'!U:V,2,0),"0")</f>
        <v>0</v>
      </c>
      <c r="AC48" s="5" t="s">
        <v>169</v>
      </c>
      <c r="AD48" s="15">
        <f t="shared" si="45"/>
        <v>0</v>
      </c>
      <c r="AE48" s="10">
        <f>IFERROR(VLOOKUP(A48,'9'!U:V,2,0),"0")</f>
        <v>1</v>
      </c>
      <c r="AF48" s="5" t="s">
        <v>169</v>
      </c>
      <c r="AG48" s="15">
        <f t="shared" si="46"/>
        <v>4.29</v>
      </c>
      <c r="AH48" s="10" t="str">
        <f>IFERROR(VLOOKUP(A48,'10'!U:V,2,0),"0")</f>
        <v>0</v>
      </c>
      <c r="AI48" s="5" t="s">
        <v>169</v>
      </c>
      <c r="AJ48" s="15">
        <f t="shared" si="47"/>
        <v>0</v>
      </c>
      <c r="AK48" s="10" t="str">
        <f>IFERROR(VLOOKUP(A48,'11'!U:V,2,0),"0")</f>
        <v>0</v>
      </c>
      <c r="AL48" s="5" t="s">
        <v>169</v>
      </c>
      <c r="AM48" s="15">
        <f t="shared" si="48"/>
        <v>0</v>
      </c>
      <c r="AN48" s="10" t="str">
        <f>IFERROR(VLOOKUP(A48,'12'!U:V,2,0),"0")</f>
        <v>0</v>
      </c>
      <c r="AO48" s="5" t="s">
        <v>169</v>
      </c>
      <c r="AP48" s="15">
        <f t="shared" si="49"/>
        <v>0</v>
      </c>
      <c r="AQ48" s="10" t="str">
        <f>IFERROR(VLOOKUP(A48,'13'!U:V,2,0),"0")</f>
        <v>0</v>
      </c>
      <c r="AR48" s="5" t="s">
        <v>169</v>
      </c>
      <c r="AS48" s="15">
        <f t="shared" si="50"/>
        <v>0</v>
      </c>
      <c r="AT48" s="10" t="str">
        <f>IFERROR(VLOOKUP(A48,'14'!U:V,2,0),"0")</f>
        <v>0</v>
      </c>
      <c r="AU48" s="5" t="s">
        <v>169</v>
      </c>
      <c r="AV48" s="15">
        <f t="shared" si="51"/>
        <v>0</v>
      </c>
      <c r="AW48" s="10" t="str">
        <f>IFERROR(VLOOKUP(A48,'15'!U:V,2,0),"0")</f>
        <v>0</v>
      </c>
      <c r="AX48" s="5" t="s">
        <v>169</v>
      </c>
      <c r="AY48" s="15">
        <f t="shared" si="52"/>
        <v>0</v>
      </c>
      <c r="AZ48" s="10" t="str">
        <f>IFERROR(VLOOKUP(A48,'16'!U:V,2,0),"0")</f>
        <v>0</v>
      </c>
      <c r="BA48" s="5" t="s">
        <v>169</v>
      </c>
      <c r="BB48" s="15">
        <f t="shared" si="53"/>
        <v>0</v>
      </c>
      <c r="BC48" s="10" t="str">
        <f>IFERROR(VLOOKUP(A48,'17'!U:V,2,0),"0")</f>
        <v>0</v>
      </c>
      <c r="BD48" s="5" t="s">
        <v>169</v>
      </c>
      <c r="BE48" s="15">
        <f t="shared" si="54"/>
        <v>0</v>
      </c>
      <c r="BF48" s="10" t="str">
        <f>IFERROR(VLOOKUP(A48,'18'!U:V,2,0),"0")</f>
        <v>0</v>
      </c>
      <c r="BG48" s="5" t="s">
        <v>169</v>
      </c>
      <c r="BH48" s="15">
        <f t="shared" si="23"/>
        <v>0</v>
      </c>
      <c r="BI48" s="10" t="str">
        <f>IFERROR(VLOOKUP(A48,'19'!U:V,2,0),"0")</f>
        <v>0</v>
      </c>
      <c r="BJ48" s="5" t="s">
        <v>169</v>
      </c>
      <c r="BK48" s="15">
        <f t="shared" si="24"/>
        <v>0</v>
      </c>
      <c r="BL48" s="10" t="str">
        <f>IFERROR(VLOOKUP(A48,'20'!U:V,2,0),"0")</f>
        <v>0</v>
      </c>
      <c r="BM48" s="5" t="s">
        <v>169</v>
      </c>
      <c r="BN48" s="15">
        <f t="shared" si="25"/>
        <v>0</v>
      </c>
      <c r="BO48" s="10" t="str">
        <f>IFERROR(VLOOKUP(A48,'21'!U:V,2,0),"0")</f>
        <v>0</v>
      </c>
      <c r="BP48" s="5" t="s">
        <v>169</v>
      </c>
      <c r="BQ48" s="15">
        <f t="shared" si="26"/>
        <v>0</v>
      </c>
      <c r="BR48" s="10" t="str">
        <f>IFERROR(VLOOKUP(A48,'22'!U:V,2,0),"0")</f>
        <v>0</v>
      </c>
      <c r="BS48" s="5" t="s">
        <v>169</v>
      </c>
      <c r="BT48" s="15">
        <f t="shared" si="27"/>
        <v>0</v>
      </c>
      <c r="BU48" s="10" t="str">
        <f>IFERROR(VLOOKUP(A48,'23'!U:V,2,0),"0")</f>
        <v>0</v>
      </c>
      <c r="BV48" s="5" t="s">
        <v>169</v>
      </c>
      <c r="BW48" s="15">
        <f t="shared" si="28"/>
        <v>0</v>
      </c>
      <c r="BX48" s="10" t="str">
        <f>IFERROR(VLOOKUP(A48,'24'!U:V,2,0),"0")</f>
        <v>0</v>
      </c>
      <c r="BY48" s="5" t="s">
        <v>169</v>
      </c>
      <c r="BZ48" s="15">
        <f t="shared" si="29"/>
        <v>0</v>
      </c>
      <c r="CA48" s="10" t="str">
        <f>IFERROR(VLOOKUP(A48,'25'!U:V,2,0),"0")</f>
        <v>0</v>
      </c>
      <c r="CB48" s="5" t="s">
        <v>169</v>
      </c>
      <c r="CC48" s="15">
        <f t="shared" si="30"/>
        <v>0</v>
      </c>
      <c r="CD48" s="10" t="str">
        <f>IFERROR(VLOOKUP(A48,'26'!U:V,2,0),"0")</f>
        <v>0</v>
      </c>
      <c r="CE48" s="5" t="s">
        <v>169</v>
      </c>
      <c r="CF48" s="15">
        <f t="shared" si="31"/>
        <v>0</v>
      </c>
      <c r="CG48" s="10" t="str">
        <f>IFERROR(VLOOKUP(A48,'27'!U:V,2,0),"0")</f>
        <v>0</v>
      </c>
      <c r="CH48" s="5" t="s">
        <v>169</v>
      </c>
      <c r="CI48" s="15">
        <f t="shared" si="32"/>
        <v>0</v>
      </c>
      <c r="CJ48" s="10" t="str">
        <f>IFERROR(VLOOKUP(A48,'28'!U:V,2,0),"0")</f>
        <v>0</v>
      </c>
      <c r="CK48" s="5" t="s">
        <v>169</v>
      </c>
      <c r="CL48" s="15">
        <f t="shared" si="33"/>
        <v>0</v>
      </c>
      <c r="CM48" s="10" t="str">
        <f>IFERROR(VLOOKUP(A48,'29'!U:V,2,0),"0")</f>
        <v>0</v>
      </c>
      <c r="CN48" s="5" t="s">
        <v>169</v>
      </c>
      <c r="CO48" s="15">
        <f t="shared" si="34"/>
        <v>0</v>
      </c>
      <c r="CP48" s="10" t="str">
        <f>IFERROR(VLOOKUP(A48,'30'!U:V,2,0),"0")</f>
        <v>0</v>
      </c>
      <c r="CQ48" s="5" t="s">
        <v>169</v>
      </c>
      <c r="CR48" s="15">
        <f t="shared" si="35"/>
        <v>0</v>
      </c>
      <c r="CS48" s="10" t="str">
        <f>IFERROR(VLOOKUP(A48,'31'!U:V,2,0),"0")</f>
        <v>0</v>
      </c>
      <c r="CT48" s="5" t="s">
        <v>169</v>
      </c>
      <c r="CU48" s="15">
        <f t="shared" si="36"/>
        <v>0</v>
      </c>
      <c r="CV48" s="10" t="str">
        <f>IFERROR(VLOOKUP(A48,'เซต1-31'!V:W,2,0),"0")</f>
        <v>0</v>
      </c>
      <c r="CW48" s="5" t="s">
        <v>169</v>
      </c>
      <c r="CX48" s="15">
        <f t="shared" si="20"/>
        <v>0</v>
      </c>
    </row>
    <row r="49" spans="1:102" x14ac:dyDescent="0.25">
      <c r="A49" s="6" t="s">
        <v>102</v>
      </c>
      <c r="B49" s="4" t="s">
        <v>103</v>
      </c>
      <c r="C49" s="13">
        <v>4.29</v>
      </c>
      <c r="D49" s="19">
        <f t="shared" si="21"/>
        <v>0</v>
      </c>
      <c r="E49" s="5" t="s">
        <v>169</v>
      </c>
      <c r="F49" s="13">
        <f t="shared" si="37"/>
        <v>0</v>
      </c>
      <c r="G49" s="10" t="str">
        <f>IFERROR(VLOOKUP(A49,'1'!U:V,2,0),"0")</f>
        <v>0</v>
      </c>
      <c r="H49" s="5" t="s">
        <v>169</v>
      </c>
      <c r="I49" s="15">
        <f t="shared" si="38"/>
        <v>0</v>
      </c>
      <c r="J49" s="10" t="str">
        <f>IFERROR(VLOOKUP(A49,'2'!U:V,2,0),"0")</f>
        <v>0</v>
      </c>
      <c r="K49" s="5" t="s">
        <v>169</v>
      </c>
      <c r="L49" s="15">
        <f t="shared" si="39"/>
        <v>0</v>
      </c>
      <c r="M49" s="10" t="str">
        <f>IFERROR(VLOOKUP(A49,'3'!U:V,2,0),"0")</f>
        <v>0</v>
      </c>
      <c r="N49" s="5" t="s">
        <v>169</v>
      </c>
      <c r="O49" s="15">
        <f t="shared" si="40"/>
        <v>0</v>
      </c>
      <c r="P49" s="10" t="str">
        <f>IFERROR(VLOOKUP(A49,'4'!U:V,2,0),"0")</f>
        <v>0</v>
      </c>
      <c r="Q49" s="5" t="s">
        <v>169</v>
      </c>
      <c r="R49" s="15">
        <f t="shared" si="41"/>
        <v>0</v>
      </c>
      <c r="S49" s="10" t="str">
        <f>IFERROR(VLOOKUP(A49,'5'!U:V,2,0),"0")</f>
        <v>0</v>
      </c>
      <c r="T49" s="5" t="s">
        <v>169</v>
      </c>
      <c r="U49" s="15">
        <f t="shared" si="42"/>
        <v>0</v>
      </c>
      <c r="V49" s="10" t="str">
        <f>IFERROR(VLOOKUP(A49,'6'!U:V,2,0),"0")</f>
        <v>0</v>
      </c>
      <c r="W49" s="5" t="s">
        <v>169</v>
      </c>
      <c r="X49" s="15">
        <f t="shared" si="43"/>
        <v>0</v>
      </c>
      <c r="Y49" s="10" t="str">
        <f>IFERROR(VLOOKUP(A49,'7'!U:V,2,0),"0")</f>
        <v>0</v>
      </c>
      <c r="Z49" s="5" t="s">
        <v>169</v>
      </c>
      <c r="AA49" s="15">
        <f t="shared" si="44"/>
        <v>0</v>
      </c>
      <c r="AB49" s="10" t="str">
        <f>IFERROR(VLOOKUP(A49,'8'!U:V,2,0),"0")</f>
        <v>0</v>
      </c>
      <c r="AC49" s="5" t="s">
        <v>169</v>
      </c>
      <c r="AD49" s="15">
        <f t="shared" si="45"/>
        <v>0</v>
      </c>
      <c r="AE49" s="10" t="str">
        <f>IFERROR(VLOOKUP(A49,'9'!U:V,2,0),"0")</f>
        <v>0</v>
      </c>
      <c r="AF49" s="5" t="s">
        <v>169</v>
      </c>
      <c r="AG49" s="15">
        <f t="shared" si="46"/>
        <v>0</v>
      </c>
      <c r="AH49" s="10" t="str">
        <f>IFERROR(VLOOKUP(A49,'10'!U:V,2,0),"0")</f>
        <v>0</v>
      </c>
      <c r="AI49" s="5" t="s">
        <v>169</v>
      </c>
      <c r="AJ49" s="15">
        <f t="shared" si="47"/>
        <v>0</v>
      </c>
      <c r="AK49" s="10" t="str">
        <f>IFERROR(VLOOKUP(A49,'11'!U:V,2,0),"0")</f>
        <v>0</v>
      </c>
      <c r="AL49" s="5" t="s">
        <v>169</v>
      </c>
      <c r="AM49" s="15">
        <f t="shared" si="48"/>
        <v>0</v>
      </c>
      <c r="AN49" s="10" t="str">
        <f>IFERROR(VLOOKUP(A49,'12'!U:V,2,0),"0")</f>
        <v>0</v>
      </c>
      <c r="AO49" s="5" t="s">
        <v>169</v>
      </c>
      <c r="AP49" s="15">
        <f t="shared" si="49"/>
        <v>0</v>
      </c>
      <c r="AQ49" s="10" t="str">
        <f>IFERROR(VLOOKUP(A49,'13'!U:V,2,0),"0")</f>
        <v>0</v>
      </c>
      <c r="AR49" s="5" t="s">
        <v>169</v>
      </c>
      <c r="AS49" s="15">
        <f t="shared" si="50"/>
        <v>0</v>
      </c>
      <c r="AT49" s="10" t="str">
        <f>IFERROR(VLOOKUP(A49,'14'!U:V,2,0),"0")</f>
        <v>0</v>
      </c>
      <c r="AU49" s="5" t="s">
        <v>169</v>
      </c>
      <c r="AV49" s="15">
        <f t="shared" si="51"/>
        <v>0</v>
      </c>
      <c r="AW49" s="10" t="str">
        <f>IFERROR(VLOOKUP(A49,'15'!U:V,2,0),"0")</f>
        <v>0</v>
      </c>
      <c r="AX49" s="5" t="s">
        <v>169</v>
      </c>
      <c r="AY49" s="15">
        <f t="shared" si="52"/>
        <v>0</v>
      </c>
      <c r="AZ49" s="10" t="str">
        <f>IFERROR(VLOOKUP(A49,'16'!U:V,2,0),"0")</f>
        <v>0</v>
      </c>
      <c r="BA49" s="5" t="s">
        <v>169</v>
      </c>
      <c r="BB49" s="15">
        <f t="shared" si="53"/>
        <v>0</v>
      </c>
      <c r="BC49" s="10" t="str">
        <f>IFERROR(VLOOKUP(A49,'17'!U:V,2,0),"0")</f>
        <v>0</v>
      </c>
      <c r="BD49" s="5" t="s">
        <v>169</v>
      </c>
      <c r="BE49" s="15">
        <f t="shared" si="54"/>
        <v>0</v>
      </c>
      <c r="BF49" s="10" t="str">
        <f>IFERROR(VLOOKUP(A49,'18'!U:V,2,0),"0")</f>
        <v>0</v>
      </c>
      <c r="BG49" s="5" t="s">
        <v>169</v>
      </c>
      <c r="BH49" s="15">
        <f t="shared" si="23"/>
        <v>0</v>
      </c>
      <c r="BI49" s="10" t="str">
        <f>IFERROR(VLOOKUP(A49,'19'!U:V,2,0),"0")</f>
        <v>0</v>
      </c>
      <c r="BJ49" s="5" t="s">
        <v>169</v>
      </c>
      <c r="BK49" s="15">
        <f t="shared" si="24"/>
        <v>0</v>
      </c>
      <c r="BL49" s="10" t="str">
        <f>IFERROR(VLOOKUP(A49,'20'!U:V,2,0),"0")</f>
        <v>0</v>
      </c>
      <c r="BM49" s="5" t="s">
        <v>169</v>
      </c>
      <c r="BN49" s="15">
        <f t="shared" si="25"/>
        <v>0</v>
      </c>
      <c r="BO49" s="10" t="str">
        <f>IFERROR(VLOOKUP(A49,'21'!U:V,2,0),"0")</f>
        <v>0</v>
      </c>
      <c r="BP49" s="5" t="s">
        <v>169</v>
      </c>
      <c r="BQ49" s="15">
        <f t="shared" si="26"/>
        <v>0</v>
      </c>
      <c r="BR49" s="10" t="str">
        <f>IFERROR(VLOOKUP(A49,'22'!U:V,2,0),"0")</f>
        <v>0</v>
      </c>
      <c r="BS49" s="5" t="s">
        <v>169</v>
      </c>
      <c r="BT49" s="15">
        <f t="shared" si="27"/>
        <v>0</v>
      </c>
      <c r="BU49" s="10" t="str">
        <f>IFERROR(VLOOKUP(A49,'23'!U:V,2,0),"0")</f>
        <v>0</v>
      </c>
      <c r="BV49" s="5" t="s">
        <v>169</v>
      </c>
      <c r="BW49" s="15">
        <f t="shared" si="28"/>
        <v>0</v>
      </c>
      <c r="BX49" s="10" t="str">
        <f>IFERROR(VLOOKUP(A49,'24'!U:V,2,0),"0")</f>
        <v>0</v>
      </c>
      <c r="BY49" s="5" t="s">
        <v>169</v>
      </c>
      <c r="BZ49" s="15">
        <f t="shared" si="29"/>
        <v>0</v>
      </c>
      <c r="CA49" s="10" t="str">
        <f>IFERROR(VLOOKUP(A49,'25'!U:V,2,0),"0")</f>
        <v>0</v>
      </c>
      <c r="CB49" s="5" t="s">
        <v>169</v>
      </c>
      <c r="CC49" s="15">
        <f t="shared" si="30"/>
        <v>0</v>
      </c>
      <c r="CD49" s="10" t="str">
        <f>IFERROR(VLOOKUP(A49,'26'!U:V,2,0),"0")</f>
        <v>0</v>
      </c>
      <c r="CE49" s="5" t="s">
        <v>169</v>
      </c>
      <c r="CF49" s="15">
        <f t="shared" si="31"/>
        <v>0</v>
      </c>
      <c r="CG49" s="10" t="str">
        <f>IFERROR(VLOOKUP(A49,'27'!U:V,2,0),"0")</f>
        <v>0</v>
      </c>
      <c r="CH49" s="5" t="s">
        <v>169</v>
      </c>
      <c r="CI49" s="15">
        <f t="shared" si="32"/>
        <v>0</v>
      </c>
      <c r="CJ49" s="10" t="str">
        <f>IFERROR(VLOOKUP(A49,'28'!U:V,2,0),"0")</f>
        <v>0</v>
      </c>
      <c r="CK49" s="5" t="s">
        <v>169</v>
      </c>
      <c r="CL49" s="15">
        <f t="shared" si="33"/>
        <v>0</v>
      </c>
      <c r="CM49" s="10" t="str">
        <f>IFERROR(VLOOKUP(A49,'29'!U:V,2,0),"0")</f>
        <v>0</v>
      </c>
      <c r="CN49" s="5" t="s">
        <v>169</v>
      </c>
      <c r="CO49" s="15">
        <f t="shared" si="34"/>
        <v>0</v>
      </c>
      <c r="CP49" s="10" t="str">
        <f>IFERROR(VLOOKUP(A49,'30'!U:V,2,0),"0")</f>
        <v>0</v>
      </c>
      <c r="CQ49" s="5" t="s">
        <v>169</v>
      </c>
      <c r="CR49" s="15">
        <f t="shared" si="35"/>
        <v>0</v>
      </c>
      <c r="CS49" s="10" t="str">
        <f>IFERROR(VLOOKUP(A49,'31'!U:V,2,0),"0")</f>
        <v>0</v>
      </c>
      <c r="CT49" s="5" t="s">
        <v>169</v>
      </c>
      <c r="CU49" s="15">
        <f t="shared" si="36"/>
        <v>0</v>
      </c>
      <c r="CV49" s="10" t="str">
        <f>IFERROR(VLOOKUP(A49,'เซต1-31'!V:W,2,0),"0")</f>
        <v>0</v>
      </c>
      <c r="CW49" s="5" t="s">
        <v>169</v>
      </c>
      <c r="CX49" s="15">
        <f t="shared" si="20"/>
        <v>0</v>
      </c>
    </row>
    <row r="50" spans="1:102" x14ac:dyDescent="0.25">
      <c r="A50" s="6" t="s">
        <v>209</v>
      </c>
      <c r="B50" s="4" t="s">
        <v>103</v>
      </c>
      <c r="C50" s="13">
        <v>4.29</v>
      </c>
      <c r="D50" s="19">
        <f t="shared" si="21"/>
        <v>0</v>
      </c>
      <c r="E50" s="5" t="s">
        <v>169</v>
      </c>
      <c r="F50" s="13">
        <f t="shared" si="37"/>
        <v>0</v>
      </c>
      <c r="G50" s="10" t="str">
        <f>IFERROR(VLOOKUP(A50,'1'!U:V,2,0),"0")</f>
        <v>0</v>
      </c>
      <c r="H50" s="5" t="s">
        <v>169</v>
      </c>
      <c r="I50" s="15">
        <f t="shared" si="38"/>
        <v>0</v>
      </c>
      <c r="J50" s="10" t="str">
        <f>IFERROR(VLOOKUP(A50,'2'!U:V,2,0),"0")</f>
        <v>0</v>
      </c>
      <c r="K50" s="5" t="s">
        <v>169</v>
      </c>
      <c r="L50" s="15">
        <f t="shared" si="39"/>
        <v>0</v>
      </c>
      <c r="M50" s="10" t="str">
        <f>IFERROR(VLOOKUP(A50,'3'!U:V,2,0),"0")</f>
        <v>0</v>
      </c>
      <c r="N50" s="5" t="s">
        <v>169</v>
      </c>
      <c r="O50" s="15">
        <f t="shared" si="40"/>
        <v>0</v>
      </c>
      <c r="P50" s="10" t="str">
        <f>IFERROR(VLOOKUP(A50,'4'!U:V,2,0),"0")</f>
        <v>0</v>
      </c>
      <c r="Q50" s="5" t="s">
        <v>169</v>
      </c>
      <c r="R50" s="15">
        <f t="shared" si="41"/>
        <v>0</v>
      </c>
      <c r="S50" s="10" t="str">
        <f>IFERROR(VLOOKUP(A50,'5'!U:V,2,0),"0")</f>
        <v>0</v>
      </c>
      <c r="T50" s="5" t="s">
        <v>169</v>
      </c>
      <c r="U50" s="15">
        <f t="shared" si="42"/>
        <v>0</v>
      </c>
      <c r="V50" s="10" t="str">
        <f>IFERROR(VLOOKUP(A50,'6'!U:V,2,0),"0")</f>
        <v>0</v>
      </c>
      <c r="W50" s="5" t="s">
        <v>169</v>
      </c>
      <c r="X50" s="15">
        <f t="shared" si="43"/>
        <v>0</v>
      </c>
      <c r="Y50" s="10" t="str">
        <f>IFERROR(VLOOKUP(A50,'7'!U:V,2,0),"0")</f>
        <v>0</v>
      </c>
      <c r="Z50" s="5" t="s">
        <v>169</v>
      </c>
      <c r="AA50" s="15">
        <f t="shared" si="44"/>
        <v>0</v>
      </c>
      <c r="AB50" s="10" t="str">
        <f>IFERROR(VLOOKUP(A50,'8'!U:V,2,0),"0")</f>
        <v>0</v>
      </c>
      <c r="AC50" s="5" t="s">
        <v>169</v>
      </c>
      <c r="AD50" s="15">
        <f t="shared" si="45"/>
        <v>0</v>
      </c>
      <c r="AE50" s="10" t="str">
        <f>IFERROR(VLOOKUP(A50,'9'!U:V,2,0),"0")</f>
        <v>0</v>
      </c>
      <c r="AF50" s="5" t="s">
        <v>169</v>
      </c>
      <c r="AG50" s="15">
        <f t="shared" si="46"/>
        <v>0</v>
      </c>
      <c r="AH50" s="10" t="str">
        <f>IFERROR(VLOOKUP(A50,'10'!U:V,2,0),"0")</f>
        <v>0</v>
      </c>
      <c r="AI50" s="5" t="s">
        <v>169</v>
      </c>
      <c r="AJ50" s="15">
        <f t="shared" si="47"/>
        <v>0</v>
      </c>
      <c r="AK50" s="10" t="str">
        <f>IFERROR(VLOOKUP(A50,'11'!U:V,2,0),"0")</f>
        <v>0</v>
      </c>
      <c r="AL50" s="5" t="s">
        <v>169</v>
      </c>
      <c r="AM50" s="15">
        <f t="shared" si="48"/>
        <v>0</v>
      </c>
      <c r="AN50" s="10" t="str">
        <f>IFERROR(VLOOKUP(A50,'12'!U:V,2,0),"0")</f>
        <v>0</v>
      </c>
      <c r="AO50" s="5" t="s">
        <v>169</v>
      </c>
      <c r="AP50" s="15">
        <f t="shared" si="49"/>
        <v>0</v>
      </c>
      <c r="AQ50" s="10" t="str">
        <f>IFERROR(VLOOKUP(A50,'13'!U:V,2,0),"0")</f>
        <v>0</v>
      </c>
      <c r="AR50" s="5" t="s">
        <v>169</v>
      </c>
      <c r="AS50" s="15">
        <f t="shared" si="50"/>
        <v>0</v>
      </c>
      <c r="AT50" s="10" t="str">
        <f>IFERROR(VLOOKUP(A50,'14'!U:V,2,0),"0")</f>
        <v>0</v>
      </c>
      <c r="AU50" s="5" t="s">
        <v>169</v>
      </c>
      <c r="AV50" s="15">
        <f t="shared" si="51"/>
        <v>0</v>
      </c>
      <c r="AW50" s="10" t="str">
        <f>IFERROR(VLOOKUP(A50,'15'!U:V,2,0),"0")</f>
        <v>0</v>
      </c>
      <c r="AX50" s="5" t="s">
        <v>169</v>
      </c>
      <c r="AY50" s="15">
        <f t="shared" si="52"/>
        <v>0</v>
      </c>
      <c r="AZ50" s="10" t="str">
        <f>IFERROR(VLOOKUP(A50,'16'!U:V,2,0),"0")</f>
        <v>0</v>
      </c>
      <c r="BA50" s="5" t="s">
        <v>169</v>
      </c>
      <c r="BB50" s="15">
        <f t="shared" si="53"/>
        <v>0</v>
      </c>
      <c r="BC50" s="10" t="str">
        <f>IFERROR(VLOOKUP(A50,'17'!U:V,2,0),"0")</f>
        <v>0</v>
      </c>
      <c r="BD50" s="5" t="s">
        <v>169</v>
      </c>
      <c r="BE50" s="15">
        <f t="shared" si="54"/>
        <v>0</v>
      </c>
      <c r="BF50" s="10" t="str">
        <f>IFERROR(VLOOKUP(A50,'18'!U:V,2,0),"0")</f>
        <v>0</v>
      </c>
      <c r="BG50" s="5" t="s">
        <v>169</v>
      </c>
      <c r="BH50" s="15">
        <f t="shared" si="23"/>
        <v>0</v>
      </c>
      <c r="BI50" s="10" t="str">
        <f>IFERROR(VLOOKUP(A50,'19'!U:V,2,0),"0")</f>
        <v>0</v>
      </c>
      <c r="BJ50" s="5" t="s">
        <v>169</v>
      </c>
      <c r="BK50" s="15">
        <f t="shared" si="24"/>
        <v>0</v>
      </c>
      <c r="BL50" s="10" t="str">
        <f>IFERROR(VLOOKUP(A50,'20'!U:V,2,0),"0")</f>
        <v>0</v>
      </c>
      <c r="BM50" s="5" t="s">
        <v>169</v>
      </c>
      <c r="BN50" s="15">
        <f t="shared" si="25"/>
        <v>0</v>
      </c>
      <c r="BO50" s="10" t="str">
        <f>IFERROR(VLOOKUP(A50,'21'!U:V,2,0),"0")</f>
        <v>0</v>
      </c>
      <c r="BP50" s="5" t="s">
        <v>169</v>
      </c>
      <c r="BQ50" s="15">
        <f t="shared" si="26"/>
        <v>0</v>
      </c>
      <c r="BR50" s="10" t="str">
        <f>IFERROR(VLOOKUP(A50,'22'!U:V,2,0),"0")</f>
        <v>0</v>
      </c>
      <c r="BS50" s="5" t="s">
        <v>169</v>
      </c>
      <c r="BT50" s="15">
        <f t="shared" si="27"/>
        <v>0</v>
      </c>
      <c r="BU50" s="10" t="str">
        <f>IFERROR(VLOOKUP(A50,'23'!U:V,2,0),"0")</f>
        <v>0</v>
      </c>
      <c r="BV50" s="5" t="s">
        <v>169</v>
      </c>
      <c r="BW50" s="15">
        <f t="shared" si="28"/>
        <v>0</v>
      </c>
      <c r="BX50" s="10" t="str">
        <f>IFERROR(VLOOKUP(A50,'24'!U:V,2,0),"0")</f>
        <v>0</v>
      </c>
      <c r="BY50" s="5" t="s">
        <v>169</v>
      </c>
      <c r="BZ50" s="15">
        <f t="shared" si="29"/>
        <v>0</v>
      </c>
      <c r="CA50" s="10" t="str">
        <f>IFERROR(VLOOKUP(A50,'25'!U:V,2,0),"0")</f>
        <v>0</v>
      </c>
      <c r="CB50" s="5" t="s">
        <v>169</v>
      </c>
      <c r="CC50" s="15">
        <f t="shared" si="30"/>
        <v>0</v>
      </c>
      <c r="CD50" s="10" t="str">
        <f>IFERROR(VLOOKUP(A50,'26'!U:V,2,0),"0")</f>
        <v>0</v>
      </c>
      <c r="CE50" s="5" t="s">
        <v>169</v>
      </c>
      <c r="CF50" s="15">
        <f t="shared" si="31"/>
        <v>0</v>
      </c>
      <c r="CG50" s="10" t="str">
        <f>IFERROR(VLOOKUP(A50,'27'!U:V,2,0),"0")</f>
        <v>0</v>
      </c>
      <c r="CH50" s="5" t="s">
        <v>169</v>
      </c>
      <c r="CI50" s="15">
        <f t="shared" si="32"/>
        <v>0</v>
      </c>
      <c r="CJ50" s="10" t="str">
        <f>IFERROR(VLOOKUP(A50,'28'!U:V,2,0),"0")</f>
        <v>0</v>
      </c>
      <c r="CK50" s="5" t="s">
        <v>169</v>
      </c>
      <c r="CL50" s="15">
        <f t="shared" si="33"/>
        <v>0</v>
      </c>
      <c r="CM50" s="10" t="str">
        <f>IFERROR(VLOOKUP(A50,'29'!U:V,2,0),"0")</f>
        <v>0</v>
      </c>
      <c r="CN50" s="5" t="s">
        <v>169</v>
      </c>
      <c r="CO50" s="15">
        <f t="shared" si="34"/>
        <v>0</v>
      </c>
      <c r="CP50" s="10" t="str">
        <f>IFERROR(VLOOKUP(A50,'30'!U:V,2,0),"0")</f>
        <v>0</v>
      </c>
      <c r="CQ50" s="5" t="s">
        <v>169</v>
      </c>
      <c r="CR50" s="15">
        <f t="shared" si="35"/>
        <v>0</v>
      </c>
      <c r="CS50" s="10" t="str">
        <f>IFERROR(VLOOKUP(A50,'31'!U:V,2,0),"0")</f>
        <v>0</v>
      </c>
      <c r="CT50" s="5" t="s">
        <v>169</v>
      </c>
      <c r="CU50" s="15">
        <f t="shared" si="36"/>
        <v>0</v>
      </c>
      <c r="CV50" s="10" t="str">
        <f>IFERROR(VLOOKUP(A50,'เซต1-31'!V:W,2,0),"0")</f>
        <v>0</v>
      </c>
      <c r="CW50" s="5" t="s">
        <v>169</v>
      </c>
      <c r="CX50" s="15">
        <f t="shared" si="20"/>
        <v>0</v>
      </c>
    </row>
    <row r="51" spans="1:102" x14ac:dyDescent="0.25">
      <c r="A51" s="6" t="s">
        <v>135</v>
      </c>
      <c r="B51" s="4" t="s">
        <v>136</v>
      </c>
      <c r="C51" s="13">
        <v>4.43</v>
      </c>
      <c r="D51" s="19">
        <f t="shared" si="21"/>
        <v>1</v>
      </c>
      <c r="E51" s="5" t="s">
        <v>169</v>
      </c>
      <c r="F51" s="13">
        <f t="shared" si="37"/>
        <v>4.43</v>
      </c>
      <c r="G51" s="10" t="str">
        <f>IFERROR(VLOOKUP(A51,'1'!U:V,2,0),"0")</f>
        <v>0</v>
      </c>
      <c r="H51" s="5" t="s">
        <v>169</v>
      </c>
      <c r="I51" s="15">
        <f t="shared" si="38"/>
        <v>0</v>
      </c>
      <c r="J51" s="10" t="str">
        <f>IFERROR(VLOOKUP(A51,'2'!U:V,2,0),"0")</f>
        <v>0</v>
      </c>
      <c r="K51" s="5" t="s">
        <v>169</v>
      </c>
      <c r="L51" s="15">
        <f t="shared" si="39"/>
        <v>0</v>
      </c>
      <c r="M51" s="10" t="str">
        <f>IFERROR(VLOOKUP(A51,'3'!U:V,2,0),"0")</f>
        <v>0</v>
      </c>
      <c r="N51" s="5" t="s">
        <v>169</v>
      </c>
      <c r="O51" s="15">
        <f t="shared" si="40"/>
        <v>0</v>
      </c>
      <c r="P51" s="10" t="str">
        <f>IFERROR(VLOOKUP(A51,'4'!U:V,2,0),"0")</f>
        <v>0</v>
      </c>
      <c r="Q51" s="5" t="s">
        <v>169</v>
      </c>
      <c r="R51" s="15">
        <f t="shared" si="41"/>
        <v>0</v>
      </c>
      <c r="S51" s="10" t="str">
        <f>IFERROR(VLOOKUP(A51,'5'!U:V,2,0),"0")</f>
        <v>0</v>
      </c>
      <c r="T51" s="5" t="s">
        <v>169</v>
      </c>
      <c r="U51" s="15">
        <f t="shared" si="42"/>
        <v>0</v>
      </c>
      <c r="V51" s="10" t="str">
        <f>IFERROR(VLOOKUP(A51,'6'!U:V,2,0),"0")</f>
        <v>0</v>
      </c>
      <c r="W51" s="5" t="s">
        <v>169</v>
      </c>
      <c r="X51" s="15">
        <f t="shared" si="43"/>
        <v>0</v>
      </c>
      <c r="Y51" s="10" t="str">
        <f>IFERROR(VLOOKUP(A51,'7'!U:V,2,0),"0")</f>
        <v>0</v>
      </c>
      <c r="Z51" s="5" t="s">
        <v>169</v>
      </c>
      <c r="AA51" s="15">
        <f t="shared" si="44"/>
        <v>0</v>
      </c>
      <c r="AB51" s="10" t="str">
        <f>IFERROR(VLOOKUP(A51,'8'!U:V,2,0),"0")</f>
        <v>0</v>
      </c>
      <c r="AC51" s="5" t="s">
        <v>169</v>
      </c>
      <c r="AD51" s="15">
        <f t="shared" si="45"/>
        <v>0</v>
      </c>
      <c r="AE51" s="10">
        <f>IFERROR(VLOOKUP(A51,'9'!U:V,2,0),"0")</f>
        <v>1</v>
      </c>
      <c r="AF51" s="5" t="s">
        <v>169</v>
      </c>
      <c r="AG51" s="15">
        <f t="shared" si="46"/>
        <v>4.43</v>
      </c>
      <c r="AH51" s="10" t="str">
        <f>IFERROR(VLOOKUP(A51,'10'!U:V,2,0),"0")</f>
        <v>0</v>
      </c>
      <c r="AI51" s="5" t="s">
        <v>169</v>
      </c>
      <c r="AJ51" s="15">
        <f t="shared" si="47"/>
        <v>0</v>
      </c>
      <c r="AK51" s="10" t="str">
        <f>IFERROR(VLOOKUP(A51,'11'!U:V,2,0),"0")</f>
        <v>0</v>
      </c>
      <c r="AL51" s="5" t="s">
        <v>169</v>
      </c>
      <c r="AM51" s="15">
        <f t="shared" si="48"/>
        <v>0</v>
      </c>
      <c r="AN51" s="10" t="str">
        <f>IFERROR(VLOOKUP(A51,'12'!U:V,2,0),"0")</f>
        <v>0</v>
      </c>
      <c r="AO51" s="5" t="s">
        <v>169</v>
      </c>
      <c r="AP51" s="15">
        <f t="shared" si="49"/>
        <v>0</v>
      </c>
      <c r="AQ51" s="10" t="str">
        <f>IFERROR(VLOOKUP(A51,'13'!U:V,2,0),"0")</f>
        <v>0</v>
      </c>
      <c r="AR51" s="5" t="s">
        <v>169</v>
      </c>
      <c r="AS51" s="15">
        <f t="shared" si="50"/>
        <v>0</v>
      </c>
      <c r="AT51" s="10" t="str">
        <f>IFERROR(VLOOKUP(A51,'14'!U:V,2,0),"0")</f>
        <v>0</v>
      </c>
      <c r="AU51" s="5" t="s">
        <v>169</v>
      </c>
      <c r="AV51" s="15">
        <f t="shared" si="51"/>
        <v>0</v>
      </c>
      <c r="AW51" s="10" t="str">
        <f>IFERROR(VLOOKUP(A51,'15'!U:V,2,0),"0")</f>
        <v>0</v>
      </c>
      <c r="AX51" s="5" t="s">
        <v>169</v>
      </c>
      <c r="AY51" s="15">
        <f t="shared" si="52"/>
        <v>0</v>
      </c>
      <c r="AZ51" s="10" t="str">
        <f>IFERROR(VLOOKUP(A51,'16'!U:V,2,0),"0")</f>
        <v>0</v>
      </c>
      <c r="BA51" s="5" t="s">
        <v>169</v>
      </c>
      <c r="BB51" s="15">
        <f t="shared" si="53"/>
        <v>0</v>
      </c>
      <c r="BC51" s="10" t="str">
        <f>IFERROR(VLOOKUP(A51,'17'!U:V,2,0),"0")</f>
        <v>0</v>
      </c>
      <c r="BD51" s="5" t="s">
        <v>169</v>
      </c>
      <c r="BE51" s="15">
        <f t="shared" si="54"/>
        <v>0</v>
      </c>
      <c r="BF51" s="10" t="str">
        <f>IFERROR(VLOOKUP(A51,'18'!U:V,2,0),"0")</f>
        <v>0</v>
      </c>
      <c r="BG51" s="5" t="s">
        <v>169</v>
      </c>
      <c r="BH51" s="15">
        <f t="shared" si="23"/>
        <v>0</v>
      </c>
      <c r="BI51" s="10" t="str">
        <f>IFERROR(VLOOKUP(A51,'19'!U:V,2,0),"0")</f>
        <v>0</v>
      </c>
      <c r="BJ51" s="5" t="s">
        <v>169</v>
      </c>
      <c r="BK51" s="15">
        <f t="shared" si="24"/>
        <v>0</v>
      </c>
      <c r="BL51" s="10" t="str">
        <f>IFERROR(VLOOKUP(A51,'20'!U:V,2,0),"0")</f>
        <v>0</v>
      </c>
      <c r="BM51" s="5" t="s">
        <v>169</v>
      </c>
      <c r="BN51" s="15">
        <f t="shared" si="25"/>
        <v>0</v>
      </c>
      <c r="BO51" s="10" t="str">
        <f>IFERROR(VLOOKUP(A51,'21'!U:V,2,0),"0")</f>
        <v>0</v>
      </c>
      <c r="BP51" s="5" t="s">
        <v>169</v>
      </c>
      <c r="BQ51" s="15">
        <f t="shared" si="26"/>
        <v>0</v>
      </c>
      <c r="BR51" s="10" t="str">
        <f>IFERROR(VLOOKUP(A51,'22'!U:V,2,0),"0")</f>
        <v>0</v>
      </c>
      <c r="BS51" s="5" t="s">
        <v>169</v>
      </c>
      <c r="BT51" s="15">
        <f t="shared" si="27"/>
        <v>0</v>
      </c>
      <c r="BU51" s="10" t="str">
        <f>IFERROR(VLOOKUP(A51,'23'!U:V,2,0),"0")</f>
        <v>0</v>
      </c>
      <c r="BV51" s="5" t="s">
        <v>169</v>
      </c>
      <c r="BW51" s="15">
        <f t="shared" si="28"/>
        <v>0</v>
      </c>
      <c r="BX51" s="10" t="str">
        <f>IFERROR(VLOOKUP(A51,'24'!U:V,2,0),"0")</f>
        <v>0</v>
      </c>
      <c r="BY51" s="5" t="s">
        <v>169</v>
      </c>
      <c r="BZ51" s="15">
        <f t="shared" si="29"/>
        <v>0</v>
      </c>
      <c r="CA51" s="10" t="str">
        <f>IFERROR(VLOOKUP(A51,'25'!U:V,2,0),"0")</f>
        <v>0</v>
      </c>
      <c r="CB51" s="5" t="s">
        <v>169</v>
      </c>
      <c r="CC51" s="15">
        <f t="shared" si="30"/>
        <v>0</v>
      </c>
      <c r="CD51" s="10" t="str">
        <f>IFERROR(VLOOKUP(A51,'26'!U:V,2,0),"0")</f>
        <v>0</v>
      </c>
      <c r="CE51" s="5" t="s">
        <v>169</v>
      </c>
      <c r="CF51" s="15">
        <f t="shared" si="31"/>
        <v>0</v>
      </c>
      <c r="CG51" s="10" t="str">
        <f>IFERROR(VLOOKUP(A51,'27'!U:V,2,0),"0")</f>
        <v>0</v>
      </c>
      <c r="CH51" s="5" t="s">
        <v>169</v>
      </c>
      <c r="CI51" s="15">
        <f t="shared" si="32"/>
        <v>0</v>
      </c>
      <c r="CJ51" s="10" t="str">
        <f>IFERROR(VLOOKUP(A51,'28'!U:V,2,0),"0")</f>
        <v>0</v>
      </c>
      <c r="CK51" s="5" t="s">
        <v>169</v>
      </c>
      <c r="CL51" s="15">
        <f t="shared" si="33"/>
        <v>0</v>
      </c>
      <c r="CM51" s="10" t="str">
        <f>IFERROR(VLOOKUP(A51,'29'!U:V,2,0),"0")</f>
        <v>0</v>
      </c>
      <c r="CN51" s="5" t="s">
        <v>169</v>
      </c>
      <c r="CO51" s="15">
        <f t="shared" si="34"/>
        <v>0</v>
      </c>
      <c r="CP51" s="10" t="str">
        <f>IFERROR(VLOOKUP(A51,'30'!U:V,2,0),"0")</f>
        <v>0</v>
      </c>
      <c r="CQ51" s="5" t="s">
        <v>169</v>
      </c>
      <c r="CR51" s="15">
        <f t="shared" si="35"/>
        <v>0</v>
      </c>
      <c r="CS51" s="10" t="str">
        <f>IFERROR(VLOOKUP(A51,'31'!U:V,2,0),"0")</f>
        <v>0</v>
      </c>
      <c r="CT51" s="5" t="s">
        <v>169</v>
      </c>
      <c r="CU51" s="15">
        <f t="shared" si="36"/>
        <v>0</v>
      </c>
      <c r="CV51" s="10" t="str">
        <f>IFERROR(VLOOKUP(A51,'เซต1-31'!V:W,2,0),"0")</f>
        <v>0</v>
      </c>
      <c r="CW51" s="5" t="s">
        <v>169</v>
      </c>
      <c r="CX51" s="15">
        <f t="shared" si="20"/>
        <v>0</v>
      </c>
    </row>
    <row r="52" spans="1:102" x14ac:dyDescent="0.25">
      <c r="A52" s="6" t="s">
        <v>106</v>
      </c>
      <c r="B52" s="4" t="s">
        <v>107</v>
      </c>
      <c r="C52" s="13">
        <v>4.43</v>
      </c>
      <c r="D52" s="19">
        <f t="shared" si="21"/>
        <v>0</v>
      </c>
      <c r="E52" s="5" t="s">
        <v>169</v>
      </c>
      <c r="F52" s="13">
        <f t="shared" si="37"/>
        <v>0</v>
      </c>
      <c r="G52" s="10" t="str">
        <f>IFERROR(VLOOKUP(A52,'1'!U:V,2,0),"0")</f>
        <v>0</v>
      </c>
      <c r="H52" s="5" t="s">
        <v>169</v>
      </c>
      <c r="I52" s="15">
        <f t="shared" si="38"/>
        <v>0</v>
      </c>
      <c r="J52" s="10" t="str">
        <f>IFERROR(VLOOKUP(A52,'2'!U:V,2,0),"0")</f>
        <v>0</v>
      </c>
      <c r="K52" s="5" t="s">
        <v>169</v>
      </c>
      <c r="L52" s="15">
        <f t="shared" si="39"/>
        <v>0</v>
      </c>
      <c r="M52" s="10" t="str">
        <f>IFERROR(VLOOKUP(A52,'3'!U:V,2,0),"0")</f>
        <v>0</v>
      </c>
      <c r="N52" s="5" t="s">
        <v>169</v>
      </c>
      <c r="O52" s="15">
        <f t="shared" si="40"/>
        <v>0</v>
      </c>
      <c r="P52" s="10" t="str">
        <f>IFERROR(VLOOKUP(A52,'4'!U:V,2,0),"0")</f>
        <v>0</v>
      </c>
      <c r="Q52" s="5" t="s">
        <v>169</v>
      </c>
      <c r="R52" s="15">
        <f t="shared" si="41"/>
        <v>0</v>
      </c>
      <c r="S52" s="10" t="str">
        <f>IFERROR(VLOOKUP(A52,'5'!U:V,2,0),"0")</f>
        <v>0</v>
      </c>
      <c r="T52" s="5" t="s">
        <v>169</v>
      </c>
      <c r="U52" s="15">
        <f t="shared" si="42"/>
        <v>0</v>
      </c>
      <c r="V52" s="10" t="str">
        <f>IFERROR(VLOOKUP(A52,'6'!U:V,2,0),"0")</f>
        <v>0</v>
      </c>
      <c r="W52" s="5" t="s">
        <v>169</v>
      </c>
      <c r="X52" s="15">
        <f t="shared" si="43"/>
        <v>0</v>
      </c>
      <c r="Y52" s="10" t="str">
        <f>IFERROR(VLOOKUP(A52,'7'!U:V,2,0),"0")</f>
        <v>0</v>
      </c>
      <c r="Z52" s="5" t="s">
        <v>169</v>
      </c>
      <c r="AA52" s="15">
        <f t="shared" si="44"/>
        <v>0</v>
      </c>
      <c r="AB52" s="10" t="str">
        <f>IFERROR(VLOOKUP(A52,'8'!U:V,2,0),"0")</f>
        <v>0</v>
      </c>
      <c r="AC52" s="5" t="s">
        <v>169</v>
      </c>
      <c r="AD52" s="15">
        <f t="shared" si="45"/>
        <v>0</v>
      </c>
      <c r="AE52" s="10" t="str">
        <f>IFERROR(VLOOKUP(A52,'9'!U:V,2,0),"0")</f>
        <v>0</v>
      </c>
      <c r="AF52" s="5" t="s">
        <v>169</v>
      </c>
      <c r="AG52" s="15">
        <f t="shared" si="46"/>
        <v>0</v>
      </c>
      <c r="AH52" s="10" t="str">
        <f>IFERROR(VLOOKUP(A52,'10'!U:V,2,0),"0")</f>
        <v>0</v>
      </c>
      <c r="AI52" s="5" t="s">
        <v>169</v>
      </c>
      <c r="AJ52" s="15">
        <f t="shared" si="47"/>
        <v>0</v>
      </c>
      <c r="AK52" s="10" t="str">
        <f>IFERROR(VLOOKUP(A52,'11'!U:V,2,0),"0")</f>
        <v>0</v>
      </c>
      <c r="AL52" s="5" t="s">
        <v>169</v>
      </c>
      <c r="AM52" s="15">
        <f t="shared" si="48"/>
        <v>0</v>
      </c>
      <c r="AN52" s="10" t="str">
        <f>IFERROR(VLOOKUP(A52,'12'!U:V,2,0),"0")</f>
        <v>0</v>
      </c>
      <c r="AO52" s="5" t="s">
        <v>169</v>
      </c>
      <c r="AP52" s="15">
        <f t="shared" si="49"/>
        <v>0</v>
      </c>
      <c r="AQ52" s="10" t="str">
        <f>IFERROR(VLOOKUP(A52,'13'!U:V,2,0),"0")</f>
        <v>0</v>
      </c>
      <c r="AR52" s="5" t="s">
        <v>169</v>
      </c>
      <c r="AS52" s="15">
        <f t="shared" si="50"/>
        <v>0</v>
      </c>
      <c r="AT52" s="10" t="str">
        <f>IFERROR(VLOOKUP(A52,'14'!U:V,2,0),"0")</f>
        <v>0</v>
      </c>
      <c r="AU52" s="5" t="s">
        <v>169</v>
      </c>
      <c r="AV52" s="15">
        <f t="shared" si="51"/>
        <v>0</v>
      </c>
      <c r="AW52" s="10" t="str">
        <f>IFERROR(VLOOKUP(A52,'15'!U:V,2,0),"0")</f>
        <v>0</v>
      </c>
      <c r="AX52" s="5" t="s">
        <v>169</v>
      </c>
      <c r="AY52" s="15">
        <f t="shared" si="52"/>
        <v>0</v>
      </c>
      <c r="AZ52" s="10" t="str">
        <f>IFERROR(VLOOKUP(A52,'16'!U:V,2,0),"0")</f>
        <v>0</v>
      </c>
      <c r="BA52" s="5" t="s">
        <v>169</v>
      </c>
      <c r="BB52" s="15">
        <f t="shared" si="53"/>
        <v>0</v>
      </c>
      <c r="BC52" s="10" t="str">
        <f>IFERROR(VLOOKUP(A52,'17'!U:V,2,0),"0")</f>
        <v>0</v>
      </c>
      <c r="BD52" s="5" t="s">
        <v>169</v>
      </c>
      <c r="BE52" s="15">
        <f t="shared" si="54"/>
        <v>0</v>
      </c>
      <c r="BF52" s="10" t="str">
        <f>IFERROR(VLOOKUP(A52,'18'!U:V,2,0),"0")</f>
        <v>0</v>
      </c>
      <c r="BG52" s="5" t="s">
        <v>169</v>
      </c>
      <c r="BH52" s="15">
        <f t="shared" si="23"/>
        <v>0</v>
      </c>
      <c r="BI52" s="10" t="str">
        <f>IFERROR(VLOOKUP(A52,'19'!U:V,2,0),"0")</f>
        <v>0</v>
      </c>
      <c r="BJ52" s="5" t="s">
        <v>169</v>
      </c>
      <c r="BK52" s="15">
        <f t="shared" si="24"/>
        <v>0</v>
      </c>
      <c r="BL52" s="10" t="str">
        <f>IFERROR(VLOOKUP(A52,'20'!U:V,2,0),"0")</f>
        <v>0</v>
      </c>
      <c r="BM52" s="5" t="s">
        <v>169</v>
      </c>
      <c r="BN52" s="15">
        <f t="shared" si="25"/>
        <v>0</v>
      </c>
      <c r="BO52" s="10" t="str">
        <f>IFERROR(VLOOKUP(A52,'21'!U:V,2,0),"0")</f>
        <v>0</v>
      </c>
      <c r="BP52" s="5" t="s">
        <v>169</v>
      </c>
      <c r="BQ52" s="15">
        <f t="shared" si="26"/>
        <v>0</v>
      </c>
      <c r="BR52" s="10" t="str">
        <f>IFERROR(VLOOKUP(A52,'22'!U:V,2,0),"0")</f>
        <v>0</v>
      </c>
      <c r="BS52" s="5" t="s">
        <v>169</v>
      </c>
      <c r="BT52" s="15">
        <f t="shared" si="27"/>
        <v>0</v>
      </c>
      <c r="BU52" s="10" t="str">
        <f>IFERROR(VLOOKUP(A52,'23'!U:V,2,0),"0")</f>
        <v>0</v>
      </c>
      <c r="BV52" s="5" t="s">
        <v>169</v>
      </c>
      <c r="BW52" s="15">
        <f t="shared" si="28"/>
        <v>0</v>
      </c>
      <c r="BX52" s="10" t="str">
        <f>IFERROR(VLOOKUP(A52,'24'!U:V,2,0),"0")</f>
        <v>0</v>
      </c>
      <c r="BY52" s="5" t="s">
        <v>169</v>
      </c>
      <c r="BZ52" s="15">
        <f t="shared" si="29"/>
        <v>0</v>
      </c>
      <c r="CA52" s="10" t="str">
        <f>IFERROR(VLOOKUP(A52,'25'!U:V,2,0),"0")</f>
        <v>0</v>
      </c>
      <c r="CB52" s="5" t="s">
        <v>169</v>
      </c>
      <c r="CC52" s="15">
        <f t="shared" si="30"/>
        <v>0</v>
      </c>
      <c r="CD52" s="10" t="str">
        <f>IFERROR(VLOOKUP(A52,'26'!U:V,2,0),"0")</f>
        <v>0</v>
      </c>
      <c r="CE52" s="5" t="s">
        <v>169</v>
      </c>
      <c r="CF52" s="15">
        <f t="shared" si="31"/>
        <v>0</v>
      </c>
      <c r="CG52" s="10" t="str">
        <f>IFERROR(VLOOKUP(A52,'27'!U:V,2,0),"0")</f>
        <v>0</v>
      </c>
      <c r="CH52" s="5" t="s">
        <v>169</v>
      </c>
      <c r="CI52" s="15">
        <f t="shared" si="32"/>
        <v>0</v>
      </c>
      <c r="CJ52" s="10" t="str">
        <f>IFERROR(VLOOKUP(A52,'28'!U:V,2,0),"0")</f>
        <v>0</v>
      </c>
      <c r="CK52" s="5" t="s">
        <v>169</v>
      </c>
      <c r="CL52" s="15">
        <f t="shared" si="33"/>
        <v>0</v>
      </c>
      <c r="CM52" s="10" t="str">
        <f>IFERROR(VLOOKUP(A52,'29'!U:V,2,0),"0")</f>
        <v>0</v>
      </c>
      <c r="CN52" s="5" t="s">
        <v>169</v>
      </c>
      <c r="CO52" s="15">
        <f t="shared" si="34"/>
        <v>0</v>
      </c>
      <c r="CP52" s="10" t="str">
        <f>IFERROR(VLOOKUP(A52,'30'!U:V,2,0),"0")</f>
        <v>0</v>
      </c>
      <c r="CQ52" s="5" t="s">
        <v>169</v>
      </c>
      <c r="CR52" s="15">
        <f t="shared" si="35"/>
        <v>0</v>
      </c>
      <c r="CS52" s="10" t="str">
        <f>IFERROR(VLOOKUP(A52,'31'!U:V,2,0),"0")</f>
        <v>0</v>
      </c>
      <c r="CT52" s="5" t="s">
        <v>169</v>
      </c>
      <c r="CU52" s="15">
        <f t="shared" si="36"/>
        <v>0</v>
      </c>
      <c r="CV52" s="10" t="str">
        <f>IFERROR(VLOOKUP(A52,'เซต1-31'!V:W,2,0),"0")</f>
        <v>0</v>
      </c>
      <c r="CW52" s="5" t="s">
        <v>169</v>
      </c>
      <c r="CX52" s="15">
        <f t="shared" si="20"/>
        <v>0</v>
      </c>
    </row>
    <row r="53" spans="1:102" x14ac:dyDescent="0.25">
      <c r="A53" s="6" t="s">
        <v>212</v>
      </c>
      <c r="B53" s="4" t="s">
        <v>107</v>
      </c>
      <c r="C53" s="13">
        <v>4.43</v>
      </c>
      <c r="D53" s="19">
        <f t="shared" si="21"/>
        <v>0</v>
      </c>
      <c r="E53" s="5" t="s">
        <v>169</v>
      </c>
      <c r="F53" s="13">
        <f t="shared" si="37"/>
        <v>0</v>
      </c>
      <c r="G53" s="10" t="str">
        <f>IFERROR(VLOOKUP(A53,'1'!U:V,2,0),"0")</f>
        <v>0</v>
      </c>
      <c r="H53" s="5" t="s">
        <v>169</v>
      </c>
      <c r="I53" s="15">
        <f t="shared" si="38"/>
        <v>0</v>
      </c>
      <c r="J53" s="10" t="str">
        <f>IFERROR(VLOOKUP(A53,'2'!U:V,2,0),"0")</f>
        <v>0</v>
      </c>
      <c r="K53" s="5" t="s">
        <v>169</v>
      </c>
      <c r="L53" s="15">
        <f t="shared" si="39"/>
        <v>0</v>
      </c>
      <c r="M53" s="10" t="str">
        <f>IFERROR(VLOOKUP(A53,'3'!U:V,2,0),"0")</f>
        <v>0</v>
      </c>
      <c r="N53" s="5" t="s">
        <v>169</v>
      </c>
      <c r="O53" s="15">
        <f t="shared" si="40"/>
        <v>0</v>
      </c>
      <c r="P53" s="10" t="str">
        <f>IFERROR(VLOOKUP(A53,'4'!U:V,2,0),"0")</f>
        <v>0</v>
      </c>
      <c r="Q53" s="5" t="s">
        <v>169</v>
      </c>
      <c r="R53" s="15">
        <f t="shared" si="41"/>
        <v>0</v>
      </c>
      <c r="S53" s="10" t="str">
        <f>IFERROR(VLOOKUP(A53,'5'!U:V,2,0),"0")</f>
        <v>0</v>
      </c>
      <c r="T53" s="5" t="s">
        <v>169</v>
      </c>
      <c r="U53" s="15">
        <f t="shared" si="42"/>
        <v>0</v>
      </c>
      <c r="V53" s="10" t="str">
        <f>IFERROR(VLOOKUP(A53,'6'!U:V,2,0),"0")</f>
        <v>0</v>
      </c>
      <c r="W53" s="5" t="s">
        <v>169</v>
      </c>
      <c r="X53" s="15">
        <f t="shared" si="43"/>
        <v>0</v>
      </c>
      <c r="Y53" s="10" t="str">
        <f>IFERROR(VLOOKUP(A53,'7'!U:V,2,0),"0")</f>
        <v>0</v>
      </c>
      <c r="Z53" s="5" t="s">
        <v>169</v>
      </c>
      <c r="AA53" s="15">
        <f t="shared" si="44"/>
        <v>0</v>
      </c>
      <c r="AB53" s="10" t="str">
        <f>IFERROR(VLOOKUP(A53,'8'!U:V,2,0),"0")</f>
        <v>0</v>
      </c>
      <c r="AC53" s="5" t="s">
        <v>169</v>
      </c>
      <c r="AD53" s="15">
        <f t="shared" si="45"/>
        <v>0</v>
      </c>
      <c r="AE53" s="10" t="str">
        <f>IFERROR(VLOOKUP(A53,'9'!U:V,2,0),"0")</f>
        <v>0</v>
      </c>
      <c r="AF53" s="5" t="s">
        <v>169</v>
      </c>
      <c r="AG53" s="15">
        <f t="shared" si="46"/>
        <v>0</v>
      </c>
      <c r="AH53" s="10" t="str">
        <f>IFERROR(VLOOKUP(A53,'10'!U:V,2,0),"0")</f>
        <v>0</v>
      </c>
      <c r="AI53" s="5" t="s">
        <v>169</v>
      </c>
      <c r="AJ53" s="15">
        <f t="shared" si="47"/>
        <v>0</v>
      </c>
      <c r="AK53" s="10" t="str">
        <f>IFERROR(VLOOKUP(A53,'11'!U:V,2,0),"0")</f>
        <v>0</v>
      </c>
      <c r="AL53" s="5" t="s">
        <v>169</v>
      </c>
      <c r="AM53" s="15">
        <f t="shared" si="48"/>
        <v>0</v>
      </c>
      <c r="AN53" s="10" t="str">
        <f>IFERROR(VLOOKUP(A53,'12'!U:V,2,0),"0")</f>
        <v>0</v>
      </c>
      <c r="AO53" s="5" t="s">
        <v>169</v>
      </c>
      <c r="AP53" s="15">
        <f t="shared" si="49"/>
        <v>0</v>
      </c>
      <c r="AQ53" s="10" t="str">
        <f>IFERROR(VLOOKUP(A53,'13'!U:V,2,0),"0")</f>
        <v>0</v>
      </c>
      <c r="AR53" s="5" t="s">
        <v>169</v>
      </c>
      <c r="AS53" s="15">
        <f t="shared" si="50"/>
        <v>0</v>
      </c>
      <c r="AT53" s="10" t="str">
        <f>IFERROR(VLOOKUP(A53,'14'!U:V,2,0),"0")</f>
        <v>0</v>
      </c>
      <c r="AU53" s="5" t="s">
        <v>169</v>
      </c>
      <c r="AV53" s="15">
        <f t="shared" si="51"/>
        <v>0</v>
      </c>
      <c r="AW53" s="10" t="str">
        <f>IFERROR(VLOOKUP(A53,'15'!U:V,2,0),"0")</f>
        <v>0</v>
      </c>
      <c r="AX53" s="5" t="s">
        <v>169</v>
      </c>
      <c r="AY53" s="15">
        <f t="shared" si="52"/>
        <v>0</v>
      </c>
      <c r="AZ53" s="10" t="str">
        <f>IFERROR(VLOOKUP(A53,'16'!U:V,2,0),"0")</f>
        <v>0</v>
      </c>
      <c r="BA53" s="5" t="s">
        <v>169</v>
      </c>
      <c r="BB53" s="15">
        <f t="shared" si="53"/>
        <v>0</v>
      </c>
      <c r="BC53" s="10" t="str">
        <f>IFERROR(VLOOKUP(A53,'17'!U:V,2,0),"0")</f>
        <v>0</v>
      </c>
      <c r="BD53" s="5" t="s">
        <v>169</v>
      </c>
      <c r="BE53" s="15">
        <f t="shared" si="54"/>
        <v>0</v>
      </c>
      <c r="BF53" s="10" t="str">
        <f>IFERROR(VLOOKUP(A53,'18'!U:V,2,0),"0")</f>
        <v>0</v>
      </c>
      <c r="BG53" s="5" t="s">
        <v>169</v>
      </c>
      <c r="BH53" s="15">
        <f t="shared" si="23"/>
        <v>0</v>
      </c>
      <c r="BI53" s="10" t="str">
        <f>IFERROR(VLOOKUP(A53,'19'!U:V,2,0),"0")</f>
        <v>0</v>
      </c>
      <c r="BJ53" s="5" t="s">
        <v>169</v>
      </c>
      <c r="BK53" s="15">
        <f t="shared" si="24"/>
        <v>0</v>
      </c>
      <c r="BL53" s="10" t="str">
        <f>IFERROR(VLOOKUP(A53,'20'!U:V,2,0),"0")</f>
        <v>0</v>
      </c>
      <c r="BM53" s="5" t="s">
        <v>169</v>
      </c>
      <c r="BN53" s="15">
        <f t="shared" si="25"/>
        <v>0</v>
      </c>
      <c r="BO53" s="10" t="str">
        <f>IFERROR(VLOOKUP(A53,'21'!U:V,2,0),"0")</f>
        <v>0</v>
      </c>
      <c r="BP53" s="5" t="s">
        <v>169</v>
      </c>
      <c r="BQ53" s="15">
        <f t="shared" si="26"/>
        <v>0</v>
      </c>
      <c r="BR53" s="10" t="str">
        <f>IFERROR(VLOOKUP(A53,'22'!U:V,2,0),"0")</f>
        <v>0</v>
      </c>
      <c r="BS53" s="5" t="s">
        <v>169</v>
      </c>
      <c r="BT53" s="15">
        <f t="shared" si="27"/>
        <v>0</v>
      </c>
      <c r="BU53" s="10" t="str">
        <f>IFERROR(VLOOKUP(A53,'23'!U:V,2,0),"0")</f>
        <v>0</v>
      </c>
      <c r="BV53" s="5" t="s">
        <v>169</v>
      </c>
      <c r="BW53" s="15">
        <f t="shared" si="28"/>
        <v>0</v>
      </c>
      <c r="BX53" s="10" t="str">
        <f>IFERROR(VLOOKUP(A53,'24'!U:V,2,0),"0")</f>
        <v>0</v>
      </c>
      <c r="BY53" s="5" t="s">
        <v>169</v>
      </c>
      <c r="BZ53" s="15">
        <f t="shared" si="29"/>
        <v>0</v>
      </c>
      <c r="CA53" s="10" t="str">
        <f>IFERROR(VLOOKUP(A53,'25'!U:V,2,0),"0")</f>
        <v>0</v>
      </c>
      <c r="CB53" s="5" t="s">
        <v>169</v>
      </c>
      <c r="CC53" s="15">
        <f t="shared" si="30"/>
        <v>0</v>
      </c>
      <c r="CD53" s="10" t="str">
        <f>IFERROR(VLOOKUP(A53,'26'!U:V,2,0),"0")</f>
        <v>0</v>
      </c>
      <c r="CE53" s="5" t="s">
        <v>169</v>
      </c>
      <c r="CF53" s="15">
        <f t="shared" si="31"/>
        <v>0</v>
      </c>
      <c r="CG53" s="10" t="str">
        <f>IFERROR(VLOOKUP(A53,'27'!U:V,2,0),"0")</f>
        <v>0</v>
      </c>
      <c r="CH53" s="5" t="s">
        <v>169</v>
      </c>
      <c r="CI53" s="15">
        <f t="shared" si="32"/>
        <v>0</v>
      </c>
      <c r="CJ53" s="10" t="str">
        <f>IFERROR(VLOOKUP(A53,'28'!U:V,2,0),"0")</f>
        <v>0</v>
      </c>
      <c r="CK53" s="5" t="s">
        <v>169</v>
      </c>
      <c r="CL53" s="15">
        <f t="shared" si="33"/>
        <v>0</v>
      </c>
      <c r="CM53" s="10" t="str">
        <f>IFERROR(VLOOKUP(A53,'29'!U:V,2,0),"0")</f>
        <v>0</v>
      </c>
      <c r="CN53" s="5" t="s">
        <v>169</v>
      </c>
      <c r="CO53" s="15">
        <f t="shared" si="34"/>
        <v>0</v>
      </c>
      <c r="CP53" s="10" t="str">
        <f>IFERROR(VLOOKUP(A53,'30'!U:V,2,0),"0")</f>
        <v>0</v>
      </c>
      <c r="CQ53" s="5" t="s">
        <v>169</v>
      </c>
      <c r="CR53" s="15">
        <f t="shared" si="35"/>
        <v>0</v>
      </c>
      <c r="CS53" s="10" t="str">
        <f>IFERROR(VLOOKUP(A53,'31'!U:V,2,0),"0")</f>
        <v>0</v>
      </c>
      <c r="CT53" s="5" t="s">
        <v>169</v>
      </c>
      <c r="CU53" s="15">
        <f t="shared" si="36"/>
        <v>0</v>
      </c>
      <c r="CV53" s="10" t="str">
        <f>IFERROR(VLOOKUP(A53,'เซต1-31'!V:W,2,0),"0")</f>
        <v>0</v>
      </c>
      <c r="CW53" s="5" t="s">
        <v>169</v>
      </c>
      <c r="CX53" s="15">
        <f t="shared" si="20"/>
        <v>0</v>
      </c>
    </row>
    <row r="54" spans="1:102" x14ac:dyDescent="0.25">
      <c r="A54" s="6" t="s">
        <v>131</v>
      </c>
      <c r="B54" s="4" t="s">
        <v>132</v>
      </c>
      <c r="C54" s="13">
        <v>4.0599999999999996</v>
      </c>
      <c r="D54" s="19">
        <f t="shared" si="21"/>
        <v>1</v>
      </c>
      <c r="E54" s="5" t="s">
        <v>169</v>
      </c>
      <c r="F54" s="13">
        <f t="shared" si="37"/>
        <v>4.0599999999999996</v>
      </c>
      <c r="G54" s="10" t="str">
        <f>IFERROR(VLOOKUP(A54,'1'!U:V,2,0),"0")</f>
        <v>0</v>
      </c>
      <c r="H54" s="5" t="s">
        <v>169</v>
      </c>
      <c r="I54" s="15">
        <f t="shared" si="38"/>
        <v>0</v>
      </c>
      <c r="J54" s="10" t="str">
        <f>IFERROR(VLOOKUP(A54,'2'!U:V,2,0),"0")</f>
        <v>0</v>
      </c>
      <c r="K54" s="5" t="s">
        <v>169</v>
      </c>
      <c r="L54" s="15">
        <f t="shared" si="39"/>
        <v>0</v>
      </c>
      <c r="M54" s="10" t="str">
        <f>IFERROR(VLOOKUP(A54,'3'!U:V,2,0),"0")</f>
        <v>0</v>
      </c>
      <c r="N54" s="5" t="s">
        <v>169</v>
      </c>
      <c r="O54" s="15">
        <f t="shared" si="40"/>
        <v>0</v>
      </c>
      <c r="P54" s="10" t="str">
        <f>IFERROR(VLOOKUP(A54,'4'!U:V,2,0),"0")</f>
        <v>0</v>
      </c>
      <c r="Q54" s="5" t="s">
        <v>169</v>
      </c>
      <c r="R54" s="15">
        <f t="shared" si="41"/>
        <v>0</v>
      </c>
      <c r="S54" s="10" t="str">
        <f>IFERROR(VLOOKUP(A54,'5'!U:V,2,0),"0")</f>
        <v>0</v>
      </c>
      <c r="T54" s="5" t="s">
        <v>169</v>
      </c>
      <c r="U54" s="15">
        <f t="shared" si="42"/>
        <v>0</v>
      </c>
      <c r="V54" s="10" t="str">
        <f>IFERROR(VLOOKUP(A54,'6'!U:V,2,0),"0")</f>
        <v>0</v>
      </c>
      <c r="W54" s="5" t="s">
        <v>169</v>
      </c>
      <c r="X54" s="15">
        <f t="shared" si="43"/>
        <v>0</v>
      </c>
      <c r="Y54" s="10" t="str">
        <f>IFERROR(VLOOKUP(A54,'7'!U:V,2,0),"0")</f>
        <v>0</v>
      </c>
      <c r="Z54" s="5" t="s">
        <v>169</v>
      </c>
      <c r="AA54" s="15">
        <f t="shared" si="44"/>
        <v>0</v>
      </c>
      <c r="AB54" s="10" t="str">
        <f>IFERROR(VLOOKUP(A54,'8'!U:V,2,0),"0")</f>
        <v>0</v>
      </c>
      <c r="AC54" s="5" t="s">
        <v>169</v>
      </c>
      <c r="AD54" s="15">
        <f t="shared" si="45"/>
        <v>0</v>
      </c>
      <c r="AE54" s="10">
        <f>IFERROR(VLOOKUP(A54,'9'!U:V,2,0),"0")</f>
        <v>1</v>
      </c>
      <c r="AF54" s="5" t="s">
        <v>169</v>
      </c>
      <c r="AG54" s="15">
        <f t="shared" si="46"/>
        <v>4.0599999999999996</v>
      </c>
      <c r="AH54" s="10" t="str">
        <f>IFERROR(VLOOKUP(A54,'10'!U:V,2,0),"0")</f>
        <v>0</v>
      </c>
      <c r="AI54" s="5" t="s">
        <v>169</v>
      </c>
      <c r="AJ54" s="15">
        <f t="shared" si="47"/>
        <v>0</v>
      </c>
      <c r="AK54" s="10" t="str">
        <f>IFERROR(VLOOKUP(A54,'11'!U:V,2,0),"0")</f>
        <v>0</v>
      </c>
      <c r="AL54" s="5" t="s">
        <v>169</v>
      </c>
      <c r="AM54" s="15">
        <f t="shared" si="48"/>
        <v>0</v>
      </c>
      <c r="AN54" s="10" t="str">
        <f>IFERROR(VLOOKUP(A54,'12'!U:V,2,0),"0")</f>
        <v>0</v>
      </c>
      <c r="AO54" s="5" t="s">
        <v>169</v>
      </c>
      <c r="AP54" s="15">
        <f t="shared" si="49"/>
        <v>0</v>
      </c>
      <c r="AQ54" s="10" t="str">
        <f>IFERROR(VLOOKUP(A54,'13'!U:V,2,0),"0")</f>
        <v>0</v>
      </c>
      <c r="AR54" s="5" t="s">
        <v>169</v>
      </c>
      <c r="AS54" s="15">
        <f t="shared" si="50"/>
        <v>0</v>
      </c>
      <c r="AT54" s="10" t="str">
        <f>IFERROR(VLOOKUP(A54,'14'!U:V,2,0),"0")</f>
        <v>0</v>
      </c>
      <c r="AU54" s="5" t="s">
        <v>169</v>
      </c>
      <c r="AV54" s="15">
        <f t="shared" si="51"/>
        <v>0</v>
      </c>
      <c r="AW54" s="10" t="str">
        <f>IFERROR(VLOOKUP(A54,'15'!U:V,2,0),"0")</f>
        <v>0</v>
      </c>
      <c r="AX54" s="5" t="s">
        <v>169</v>
      </c>
      <c r="AY54" s="15">
        <f t="shared" si="52"/>
        <v>0</v>
      </c>
      <c r="AZ54" s="10" t="str">
        <f>IFERROR(VLOOKUP(A54,'16'!U:V,2,0),"0")</f>
        <v>0</v>
      </c>
      <c r="BA54" s="5" t="s">
        <v>169</v>
      </c>
      <c r="BB54" s="15">
        <f t="shared" si="53"/>
        <v>0</v>
      </c>
      <c r="BC54" s="10" t="str">
        <f>IFERROR(VLOOKUP(A54,'17'!U:V,2,0),"0")</f>
        <v>0</v>
      </c>
      <c r="BD54" s="5" t="s">
        <v>169</v>
      </c>
      <c r="BE54" s="15">
        <f t="shared" si="54"/>
        <v>0</v>
      </c>
      <c r="BF54" s="10" t="str">
        <f>IFERROR(VLOOKUP(A54,'18'!U:V,2,0),"0")</f>
        <v>0</v>
      </c>
      <c r="BG54" s="5" t="s">
        <v>169</v>
      </c>
      <c r="BH54" s="15">
        <f t="shared" si="23"/>
        <v>0</v>
      </c>
      <c r="BI54" s="10" t="str">
        <f>IFERROR(VLOOKUP(A54,'19'!U:V,2,0),"0")</f>
        <v>0</v>
      </c>
      <c r="BJ54" s="5" t="s">
        <v>169</v>
      </c>
      <c r="BK54" s="15">
        <f t="shared" si="24"/>
        <v>0</v>
      </c>
      <c r="BL54" s="10" t="str">
        <f>IFERROR(VLOOKUP(A54,'20'!U:V,2,0),"0")</f>
        <v>0</v>
      </c>
      <c r="BM54" s="5" t="s">
        <v>169</v>
      </c>
      <c r="BN54" s="15">
        <f t="shared" si="25"/>
        <v>0</v>
      </c>
      <c r="BO54" s="10" t="str">
        <f>IFERROR(VLOOKUP(A54,'21'!U:V,2,0),"0")</f>
        <v>0</v>
      </c>
      <c r="BP54" s="5" t="s">
        <v>169</v>
      </c>
      <c r="BQ54" s="15">
        <f t="shared" si="26"/>
        <v>0</v>
      </c>
      <c r="BR54" s="10" t="str">
        <f>IFERROR(VLOOKUP(A54,'22'!U:V,2,0),"0")</f>
        <v>0</v>
      </c>
      <c r="BS54" s="5" t="s">
        <v>169</v>
      </c>
      <c r="BT54" s="15">
        <f t="shared" si="27"/>
        <v>0</v>
      </c>
      <c r="BU54" s="10" t="str">
        <f>IFERROR(VLOOKUP(A54,'23'!U:V,2,0),"0")</f>
        <v>0</v>
      </c>
      <c r="BV54" s="5" t="s">
        <v>169</v>
      </c>
      <c r="BW54" s="15">
        <f t="shared" si="28"/>
        <v>0</v>
      </c>
      <c r="BX54" s="10" t="str">
        <f>IFERROR(VLOOKUP(A54,'24'!U:V,2,0),"0")</f>
        <v>0</v>
      </c>
      <c r="BY54" s="5" t="s">
        <v>169</v>
      </c>
      <c r="BZ54" s="15">
        <f t="shared" si="29"/>
        <v>0</v>
      </c>
      <c r="CA54" s="10" t="str">
        <f>IFERROR(VLOOKUP(A54,'25'!U:V,2,0),"0")</f>
        <v>0</v>
      </c>
      <c r="CB54" s="5" t="s">
        <v>169</v>
      </c>
      <c r="CC54" s="15">
        <f t="shared" si="30"/>
        <v>0</v>
      </c>
      <c r="CD54" s="10" t="str">
        <f>IFERROR(VLOOKUP(A54,'26'!U:V,2,0),"0")</f>
        <v>0</v>
      </c>
      <c r="CE54" s="5" t="s">
        <v>169</v>
      </c>
      <c r="CF54" s="15">
        <f t="shared" si="31"/>
        <v>0</v>
      </c>
      <c r="CG54" s="10" t="str">
        <f>IFERROR(VLOOKUP(A54,'27'!U:V,2,0),"0")</f>
        <v>0</v>
      </c>
      <c r="CH54" s="5" t="s">
        <v>169</v>
      </c>
      <c r="CI54" s="15">
        <f t="shared" si="32"/>
        <v>0</v>
      </c>
      <c r="CJ54" s="10" t="str">
        <f>IFERROR(VLOOKUP(A54,'28'!U:V,2,0),"0")</f>
        <v>0</v>
      </c>
      <c r="CK54" s="5" t="s">
        <v>169</v>
      </c>
      <c r="CL54" s="15">
        <f t="shared" si="33"/>
        <v>0</v>
      </c>
      <c r="CM54" s="10" t="str">
        <f>IFERROR(VLOOKUP(A54,'29'!U:V,2,0),"0")</f>
        <v>0</v>
      </c>
      <c r="CN54" s="5" t="s">
        <v>169</v>
      </c>
      <c r="CO54" s="15">
        <f t="shared" si="34"/>
        <v>0</v>
      </c>
      <c r="CP54" s="10" t="str">
        <f>IFERROR(VLOOKUP(A54,'30'!U:V,2,0),"0")</f>
        <v>0</v>
      </c>
      <c r="CQ54" s="5" t="s">
        <v>169</v>
      </c>
      <c r="CR54" s="15">
        <f t="shared" si="35"/>
        <v>0</v>
      </c>
      <c r="CS54" s="10" t="str">
        <f>IFERROR(VLOOKUP(A54,'31'!U:V,2,0),"0")</f>
        <v>0</v>
      </c>
      <c r="CT54" s="5" t="s">
        <v>169</v>
      </c>
      <c r="CU54" s="15">
        <f t="shared" si="36"/>
        <v>0</v>
      </c>
      <c r="CV54" s="10" t="str">
        <f>IFERROR(VLOOKUP(A54,'เซต1-31'!V:W,2,0),"0")</f>
        <v>0</v>
      </c>
      <c r="CW54" s="5" t="s">
        <v>169</v>
      </c>
      <c r="CX54" s="15">
        <f t="shared" si="20"/>
        <v>0</v>
      </c>
    </row>
    <row r="55" spans="1:102" x14ac:dyDescent="0.25">
      <c r="A55" s="6" t="s">
        <v>100</v>
      </c>
      <c r="B55" s="4" t="s">
        <v>101</v>
      </c>
      <c r="C55" s="13">
        <v>4.0599999999999996</v>
      </c>
      <c r="D55" s="19">
        <f t="shared" si="21"/>
        <v>0</v>
      </c>
      <c r="E55" s="5" t="s">
        <v>169</v>
      </c>
      <c r="F55" s="13">
        <f t="shared" si="37"/>
        <v>0</v>
      </c>
      <c r="G55" s="10" t="str">
        <f>IFERROR(VLOOKUP(A55,'1'!U:V,2,0),"0")</f>
        <v>0</v>
      </c>
      <c r="H55" s="5" t="s">
        <v>169</v>
      </c>
      <c r="I55" s="15">
        <f t="shared" si="38"/>
        <v>0</v>
      </c>
      <c r="J55" s="10" t="str">
        <f>IFERROR(VLOOKUP(A55,'2'!U:V,2,0),"0")</f>
        <v>0</v>
      </c>
      <c r="K55" s="5" t="s">
        <v>169</v>
      </c>
      <c r="L55" s="15">
        <f t="shared" si="39"/>
        <v>0</v>
      </c>
      <c r="M55" s="10" t="str">
        <f>IFERROR(VLOOKUP(A55,'3'!U:V,2,0),"0")</f>
        <v>0</v>
      </c>
      <c r="N55" s="5" t="s">
        <v>169</v>
      </c>
      <c r="O55" s="15">
        <f t="shared" si="40"/>
        <v>0</v>
      </c>
      <c r="P55" s="10" t="str">
        <f>IFERROR(VLOOKUP(A55,'4'!U:V,2,0),"0")</f>
        <v>0</v>
      </c>
      <c r="Q55" s="5" t="s">
        <v>169</v>
      </c>
      <c r="R55" s="15">
        <f t="shared" si="41"/>
        <v>0</v>
      </c>
      <c r="S55" s="10" t="str">
        <f>IFERROR(VLOOKUP(A55,'5'!U:V,2,0),"0")</f>
        <v>0</v>
      </c>
      <c r="T55" s="5" t="s">
        <v>169</v>
      </c>
      <c r="U55" s="15">
        <f t="shared" si="42"/>
        <v>0</v>
      </c>
      <c r="V55" s="10" t="str">
        <f>IFERROR(VLOOKUP(A55,'6'!U:V,2,0),"0")</f>
        <v>0</v>
      </c>
      <c r="W55" s="5" t="s">
        <v>169</v>
      </c>
      <c r="X55" s="15">
        <f t="shared" si="43"/>
        <v>0</v>
      </c>
      <c r="Y55" s="10" t="str">
        <f>IFERROR(VLOOKUP(A55,'7'!U:V,2,0),"0")</f>
        <v>0</v>
      </c>
      <c r="Z55" s="5" t="s">
        <v>169</v>
      </c>
      <c r="AA55" s="15">
        <f t="shared" si="44"/>
        <v>0</v>
      </c>
      <c r="AB55" s="10" t="str">
        <f>IFERROR(VLOOKUP(A55,'8'!U:V,2,0),"0")</f>
        <v>0</v>
      </c>
      <c r="AC55" s="5" t="s">
        <v>169</v>
      </c>
      <c r="AD55" s="15">
        <f t="shared" si="45"/>
        <v>0</v>
      </c>
      <c r="AE55" s="10" t="str">
        <f>IFERROR(VLOOKUP(A55,'9'!U:V,2,0),"0")</f>
        <v>0</v>
      </c>
      <c r="AF55" s="5" t="s">
        <v>169</v>
      </c>
      <c r="AG55" s="15">
        <f t="shared" si="46"/>
        <v>0</v>
      </c>
      <c r="AH55" s="10" t="str">
        <f>IFERROR(VLOOKUP(A55,'10'!U:V,2,0),"0")</f>
        <v>0</v>
      </c>
      <c r="AI55" s="5" t="s">
        <v>169</v>
      </c>
      <c r="AJ55" s="15">
        <f t="shared" si="47"/>
        <v>0</v>
      </c>
      <c r="AK55" s="10" t="str">
        <f>IFERROR(VLOOKUP(A55,'11'!U:V,2,0),"0")</f>
        <v>0</v>
      </c>
      <c r="AL55" s="5" t="s">
        <v>169</v>
      </c>
      <c r="AM55" s="15">
        <f t="shared" si="48"/>
        <v>0</v>
      </c>
      <c r="AN55" s="10" t="str">
        <f>IFERROR(VLOOKUP(A55,'12'!U:V,2,0),"0")</f>
        <v>0</v>
      </c>
      <c r="AO55" s="5" t="s">
        <v>169</v>
      </c>
      <c r="AP55" s="15">
        <f t="shared" si="49"/>
        <v>0</v>
      </c>
      <c r="AQ55" s="10" t="str">
        <f>IFERROR(VLOOKUP(A55,'13'!U:V,2,0),"0")</f>
        <v>0</v>
      </c>
      <c r="AR55" s="5" t="s">
        <v>169</v>
      </c>
      <c r="AS55" s="15">
        <f t="shared" si="50"/>
        <v>0</v>
      </c>
      <c r="AT55" s="10" t="str">
        <f>IFERROR(VLOOKUP(A55,'14'!U:V,2,0),"0")</f>
        <v>0</v>
      </c>
      <c r="AU55" s="5" t="s">
        <v>169</v>
      </c>
      <c r="AV55" s="15">
        <f t="shared" si="51"/>
        <v>0</v>
      </c>
      <c r="AW55" s="10" t="str">
        <f>IFERROR(VLOOKUP(A55,'15'!U:V,2,0),"0")</f>
        <v>0</v>
      </c>
      <c r="AX55" s="5" t="s">
        <v>169</v>
      </c>
      <c r="AY55" s="15">
        <f t="shared" si="52"/>
        <v>0</v>
      </c>
      <c r="AZ55" s="10" t="str">
        <f>IFERROR(VLOOKUP(A55,'16'!U:V,2,0),"0")</f>
        <v>0</v>
      </c>
      <c r="BA55" s="5" t="s">
        <v>169</v>
      </c>
      <c r="BB55" s="15">
        <f t="shared" si="53"/>
        <v>0</v>
      </c>
      <c r="BC55" s="10" t="str">
        <f>IFERROR(VLOOKUP(A55,'17'!U:V,2,0),"0")</f>
        <v>0</v>
      </c>
      <c r="BD55" s="5" t="s">
        <v>169</v>
      </c>
      <c r="BE55" s="15">
        <f t="shared" si="54"/>
        <v>0</v>
      </c>
      <c r="BF55" s="10" t="str">
        <f>IFERROR(VLOOKUP(A55,'18'!U:V,2,0),"0")</f>
        <v>0</v>
      </c>
      <c r="BG55" s="5" t="s">
        <v>169</v>
      </c>
      <c r="BH55" s="15">
        <f t="shared" si="23"/>
        <v>0</v>
      </c>
      <c r="BI55" s="10" t="str">
        <f>IFERROR(VLOOKUP(A55,'19'!U:V,2,0),"0")</f>
        <v>0</v>
      </c>
      <c r="BJ55" s="5" t="s">
        <v>169</v>
      </c>
      <c r="BK55" s="15">
        <f t="shared" si="24"/>
        <v>0</v>
      </c>
      <c r="BL55" s="10" t="str">
        <f>IFERROR(VLOOKUP(A55,'20'!U:V,2,0),"0")</f>
        <v>0</v>
      </c>
      <c r="BM55" s="5" t="s">
        <v>169</v>
      </c>
      <c r="BN55" s="15">
        <f t="shared" si="25"/>
        <v>0</v>
      </c>
      <c r="BO55" s="10" t="str">
        <f>IFERROR(VLOOKUP(A55,'21'!U:V,2,0),"0")</f>
        <v>0</v>
      </c>
      <c r="BP55" s="5" t="s">
        <v>169</v>
      </c>
      <c r="BQ55" s="15">
        <f t="shared" si="26"/>
        <v>0</v>
      </c>
      <c r="BR55" s="10" t="str">
        <f>IFERROR(VLOOKUP(A55,'22'!U:V,2,0),"0")</f>
        <v>0</v>
      </c>
      <c r="BS55" s="5" t="s">
        <v>169</v>
      </c>
      <c r="BT55" s="15">
        <f t="shared" si="27"/>
        <v>0</v>
      </c>
      <c r="BU55" s="10" t="str">
        <f>IFERROR(VLOOKUP(A55,'23'!U:V,2,0),"0")</f>
        <v>0</v>
      </c>
      <c r="BV55" s="5" t="s">
        <v>169</v>
      </c>
      <c r="BW55" s="15">
        <f t="shared" si="28"/>
        <v>0</v>
      </c>
      <c r="BX55" s="10" t="str">
        <f>IFERROR(VLOOKUP(A55,'24'!U:V,2,0),"0")</f>
        <v>0</v>
      </c>
      <c r="BY55" s="5" t="s">
        <v>169</v>
      </c>
      <c r="BZ55" s="15">
        <f t="shared" si="29"/>
        <v>0</v>
      </c>
      <c r="CA55" s="10" t="str">
        <f>IFERROR(VLOOKUP(A55,'25'!U:V,2,0),"0")</f>
        <v>0</v>
      </c>
      <c r="CB55" s="5" t="s">
        <v>169</v>
      </c>
      <c r="CC55" s="15">
        <f t="shared" si="30"/>
        <v>0</v>
      </c>
      <c r="CD55" s="10" t="str">
        <f>IFERROR(VLOOKUP(A55,'26'!U:V,2,0),"0")</f>
        <v>0</v>
      </c>
      <c r="CE55" s="5" t="s">
        <v>169</v>
      </c>
      <c r="CF55" s="15">
        <f t="shared" si="31"/>
        <v>0</v>
      </c>
      <c r="CG55" s="10" t="str">
        <f>IFERROR(VLOOKUP(A55,'27'!U:V,2,0),"0")</f>
        <v>0</v>
      </c>
      <c r="CH55" s="5" t="s">
        <v>169</v>
      </c>
      <c r="CI55" s="15">
        <f t="shared" si="32"/>
        <v>0</v>
      </c>
      <c r="CJ55" s="10" t="str">
        <f>IFERROR(VLOOKUP(A55,'28'!U:V,2,0),"0")</f>
        <v>0</v>
      </c>
      <c r="CK55" s="5" t="s">
        <v>169</v>
      </c>
      <c r="CL55" s="15">
        <f t="shared" si="33"/>
        <v>0</v>
      </c>
      <c r="CM55" s="10" t="str">
        <f>IFERROR(VLOOKUP(A55,'29'!U:V,2,0),"0")</f>
        <v>0</v>
      </c>
      <c r="CN55" s="5" t="s">
        <v>169</v>
      </c>
      <c r="CO55" s="15">
        <f t="shared" si="34"/>
        <v>0</v>
      </c>
      <c r="CP55" s="10" t="str">
        <f>IFERROR(VLOOKUP(A55,'30'!U:V,2,0),"0")</f>
        <v>0</v>
      </c>
      <c r="CQ55" s="5" t="s">
        <v>169</v>
      </c>
      <c r="CR55" s="15">
        <f t="shared" si="35"/>
        <v>0</v>
      </c>
      <c r="CS55" s="10" t="str">
        <f>IFERROR(VLOOKUP(A55,'31'!U:V,2,0),"0")</f>
        <v>0</v>
      </c>
      <c r="CT55" s="5" t="s">
        <v>169</v>
      </c>
      <c r="CU55" s="15">
        <f t="shared" si="36"/>
        <v>0</v>
      </c>
      <c r="CV55" s="10" t="str">
        <f>IFERROR(VLOOKUP(A55,'เซต1-31'!V:W,2,0),"0")</f>
        <v>0</v>
      </c>
      <c r="CW55" s="5" t="s">
        <v>169</v>
      </c>
      <c r="CX55" s="15">
        <f t="shared" si="20"/>
        <v>0</v>
      </c>
    </row>
    <row r="56" spans="1:102" x14ac:dyDescent="0.25">
      <c r="A56" s="6" t="s">
        <v>210</v>
      </c>
      <c r="B56" s="4" t="s">
        <v>101</v>
      </c>
      <c r="C56" s="13">
        <v>4.0599999999999996</v>
      </c>
      <c r="D56" s="19">
        <f t="shared" si="21"/>
        <v>0</v>
      </c>
      <c r="E56" s="5" t="s">
        <v>169</v>
      </c>
      <c r="F56" s="13">
        <f t="shared" si="37"/>
        <v>0</v>
      </c>
      <c r="G56" s="10" t="str">
        <f>IFERROR(VLOOKUP(A56,'1'!U:V,2,0),"0")</f>
        <v>0</v>
      </c>
      <c r="H56" s="5" t="s">
        <v>169</v>
      </c>
      <c r="I56" s="15">
        <f t="shared" si="38"/>
        <v>0</v>
      </c>
      <c r="J56" s="10" t="str">
        <f>IFERROR(VLOOKUP(A56,'2'!U:V,2,0),"0")</f>
        <v>0</v>
      </c>
      <c r="K56" s="5" t="s">
        <v>169</v>
      </c>
      <c r="L56" s="15">
        <f t="shared" si="39"/>
        <v>0</v>
      </c>
      <c r="M56" s="10" t="str">
        <f>IFERROR(VLOOKUP(A56,'3'!U:V,2,0),"0")</f>
        <v>0</v>
      </c>
      <c r="N56" s="5" t="s">
        <v>169</v>
      </c>
      <c r="O56" s="15">
        <f t="shared" si="40"/>
        <v>0</v>
      </c>
      <c r="P56" s="10" t="str">
        <f>IFERROR(VLOOKUP(A56,'4'!U:V,2,0),"0")</f>
        <v>0</v>
      </c>
      <c r="Q56" s="5" t="s">
        <v>169</v>
      </c>
      <c r="R56" s="15">
        <f t="shared" si="41"/>
        <v>0</v>
      </c>
      <c r="S56" s="10" t="str">
        <f>IFERROR(VLOOKUP(A56,'5'!U:V,2,0),"0")</f>
        <v>0</v>
      </c>
      <c r="T56" s="5" t="s">
        <v>169</v>
      </c>
      <c r="U56" s="15">
        <f t="shared" si="42"/>
        <v>0</v>
      </c>
      <c r="V56" s="10" t="str">
        <f>IFERROR(VLOOKUP(A56,'6'!U:V,2,0),"0")</f>
        <v>0</v>
      </c>
      <c r="W56" s="5" t="s">
        <v>169</v>
      </c>
      <c r="X56" s="15">
        <f t="shared" si="43"/>
        <v>0</v>
      </c>
      <c r="Y56" s="10" t="str">
        <f>IFERROR(VLOOKUP(A56,'7'!U:V,2,0),"0")</f>
        <v>0</v>
      </c>
      <c r="Z56" s="5" t="s">
        <v>169</v>
      </c>
      <c r="AA56" s="15">
        <f t="shared" si="44"/>
        <v>0</v>
      </c>
      <c r="AB56" s="10" t="str">
        <f>IFERROR(VLOOKUP(A56,'8'!U:V,2,0),"0")</f>
        <v>0</v>
      </c>
      <c r="AC56" s="5" t="s">
        <v>169</v>
      </c>
      <c r="AD56" s="15">
        <f t="shared" si="45"/>
        <v>0</v>
      </c>
      <c r="AE56" s="10" t="str">
        <f>IFERROR(VLOOKUP(A56,'9'!U:V,2,0),"0")</f>
        <v>0</v>
      </c>
      <c r="AF56" s="5" t="s">
        <v>169</v>
      </c>
      <c r="AG56" s="15">
        <f t="shared" si="46"/>
        <v>0</v>
      </c>
      <c r="AH56" s="10" t="str">
        <f>IFERROR(VLOOKUP(A56,'10'!U:V,2,0),"0")</f>
        <v>0</v>
      </c>
      <c r="AI56" s="5" t="s">
        <v>169</v>
      </c>
      <c r="AJ56" s="15">
        <f t="shared" si="47"/>
        <v>0</v>
      </c>
      <c r="AK56" s="10" t="str">
        <f>IFERROR(VLOOKUP(A56,'11'!U:V,2,0),"0")</f>
        <v>0</v>
      </c>
      <c r="AL56" s="5" t="s">
        <v>169</v>
      </c>
      <c r="AM56" s="15">
        <f t="shared" si="48"/>
        <v>0</v>
      </c>
      <c r="AN56" s="10" t="str">
        <f>IFERROR(VLOOKUP(A56,'12'!U:V,2,0),"0")</f>
        <v>0</v>
      </c>
      <c r="AO56" s="5" t="s">
        <v>169</v>
      </c>
      <c r="AP56" s="15">
        <f t="shared" si="49"/>
        <v>0</v>
      </c>
      <c r="AQ56" s="10" t="str">
        <f>IFERROR(VLOOKUP(A56,'13'!U:V,2,0),"0")</f>
        <v>0</v>
      </c>
      <c r="AR56" s="5" t="s">
        <v>169</v>
      </c>
      <c r="AS56" s="15">
        <f t="shared" si="50"/>
        <v>0</v>
      </c>
      <c r="AT56" s="10" t="str">
        <f>IFERROR(VLOOKUP(A56,'14'!U:V,2,0),"0")</f>
        <v>0</v>
      </c>
      <c r="AU56" s="5" t="s">
        <v>169</v>
      </c>
      <c r="AV56" s="15">
        <f t="shared" si="51"/>
        <v>0</v>
      </c>
      <c r="AW56" s="10" t="str">
        <f>IFERROR(VLOOKUP(A56,'15'!U:V,2,0),"0")</f>
        <v>0</v>
      </c>
      <c r="AX56" s="5" t="s">
        <v>169</v>
      </c>
      <c r="AY56" s="15">
        <f t="shared" si="52"/>
        <v>0</v>
      </c>
      <c r="AZ56" s="10" t="str">
        <f>IFERROR(VLOOKUP(A56,'16'!U:V,2,0),"0")</f>
        <v>0</v>
      </c>
      <c r="BA56" s="5" t="s">
        <v>169</v>
      </c>
      <c r="BB56" s="15">
        <f t="shared" si="53"/>
        <v>0</v>
      </c>
      <c r="BC56" s="10" t="str">
        <f>IFERROR(VLOOKUP(A56,'17'!U:V,2,0),"0")</f>
        <v>0</v>
      </c>
      <c r="BD56" s="5" t="s">
        <v>169</v>
      </c>
      <c r="BE56" s="15">
        <f t="shared" si="54"/>
        <v>0</v>
      </c>
      <c r="BF56" s="10" t="str">
        <f>IFERROR(VLOOKUP(A56,'18'!U:V,2,0),"0")</f>
        <v>0</v>
      </c>
      <c r="BG56" s="5" t="s">
        <v>169</v>
      </c>
      <c r="BH56" s="15">
        <f t="shared" si="23"/>
        <v>0</v>
      </c>
      <c r="BI56" s="10" t="str">
        <f>IFERROR(VLOOKUP(A56,'19'!U:V,2,0),"0")</f>
        <v>0</v>
      </c>
      <c r="BJ56" s="5" t="s">
        <v>169</v>
      </c>
      <c r="BK56" s="15">
        <f t="shared" si="24"/>
        <v>0</v>
      </c>
      <c r="BL56" s="10" t="str">
        <f>IFERROR(VLOOKUP(A56,'20'!U:V,2,0),"0")</f>
        <v>0</v>
      </c>
      <c r="BM56" s="5" t="s">
        <v>169</v>
      </c>
      <c r="BN56" s="15">
        <f t="shared" si="25"/>
        <v>0</v>
      </c>
      <c r="BO56" s="10" t="str">
        <f>IFERROR(VLOOKUP(A56,'21'!U:V,2,0),"0")</f>
        <v>0</v>
      </c>
      <c r="BP56" s="5" t="s">
        <v>169</v>
      </c>
      <c r="BQ56" s="15">
        <f t="shared" si="26"/>
        <v>0</v>
      </c>
      <c r="BR56" s="10" t="str">
        <f>IFERROR(VLOOKUP(A56,'22'!U:V,2,0),"0")</f>
        <v>0</v>
      </c>
      <c r="BS56" s="5" t="s">
        <v>169</v>
      </c>
      <c r="BT56" s="15">
        <f t="shared" si="27"/>
        <v>0</v>
      </c>
      <c r="BU56" s="10" t="str">
        <f>IFERROR(VLOOKUP(A56,'23'!U:V,2,0),"0")</f>
        <v>0</v>
      </c>
      <c r="BV56" s="5" t="s">
        <v>169</v>
      </c>
      <c r="BW56" s="15">
        <f t="shared" si="28"/>
        <v>0</v>
      </c>
      <c r="BX56" s="10" t="str">
        <f>IFERROR(VLOOKUP(A56,'24'!U:V,2,0),"0")</f>
        <v>0</v>
      </c>
      <c r="BY56" s="5" t="s">
        <v>169</v>
      </c>
      <c r="BZ56" s="15">
        <f t="shared" si="29"/>
        <v>0</v>
      </c>
      <c r="CA56" s="10" t="str">
        <f>IFERROR(VLOOKUP(A56,'25'!U:V,2,0),"0")</f>
        <v>0</v>
      </c>
      <c r="CB56" s="5" t="s">
        <v>169</v>
      </c>
      <c r="CC56" s="15">
        <f t="shared" si="30"/>
        <v>0</v>
      </c>
      <c r="CD56" s="10" t="str">
        <f>IFERROR(VLOOKUP(A56,'26'!U:V,2,0),"0")</f>
        <v>0</v>
      </c>
      <c r="CE56" s="5" t="s">
        <v>169</v>
      </c>
      <c r="CF56" s="15">
        <f t="shared" si="31"/>
        <v>0</v>
      </c>
      <c r="CG56" s="10" t="str">
        <f>IFERROR(VLOOKUP(A56,'27'!U:V,2,0),"0")</f>
        <v>0</v>
      </c>
      <c r="CH56" s="5" t="s">
        <v>169</v>
      </c>
      <c r="CI56" s="15">
        <f t="shared" si="32"/>
        <v>0</v>
      </c>
      <c r="CJ56" s="10" t="str">
        <f>IFERROR(VLOOKUP(A56,'28'!U:V,2,0),"0")</f>
        <v>0</v>
      </c>
      <c r="CK56" s="5" t="s">
        <v>169</v>
      </c>
      <c r="CL56" s="15">
        <f t="shared" si="33"/>
        <v>0</v>
      </c>
      <c r="CM56" s="10" t="str">
        <f>IFERROR(VLOOKUP(A56,'29'!U:V,2,0),"0")</f>
        <v>0</v>
      </c>
      <c r="CN56" s="5" t="s">
        <v>169</v>
      </c>
      <c r="CO56" s="15">
        <f t="shared" si="34"/>
        <v>0</v>
      </c>
      <c r="CP56" s="10" t="str">
        <f>IFERROR(VLOOKUP(A56,'30'!U:V,2,0),"0")</f>
        <v>0</v>
      </c>
      <c r="CQ56" s="5" t="s">
        <v>169</v>
      </c>
      <c r="CR56" s="15">
        <f t="shared" si="35"/>
        <v>0</v>
      </c>
      <c r="CS56" s="10" t="str">
        <f>IFERROR(VLOOKUP(A56,'31'!U:V,2,0),"0")</f>
        <v>0</v>
      </c>
      <c r="CT56" s="5" t="s">
        <v>169</v>
      </c>
      <c r="CU56" s="15">
        <f t="shared" si="36"/>
        <v>0</v>
      </c>
      <c r="CV56" s="10" t="str">
        <f>IFERROR(VLOOKUP(A56,'เซต1-31'!V:W,2,0),"0")</f>
        <v>0</v>
      </c>
      <c r="CW56" s="5" t="s">
        <v>169</v>
      </c>
      <c r="CX56" s="15">
        <f t="shared" si="20"/>
        <v>0</v>
      </c>
    </row>
    <row r="57" spans="1:102" x14ac:dyDescent="0.25">
      <c r="A57" s="6" t="s">
        <v>125</v>
      </c>
      <c r="B57" s="4" t="s">
        <v>126</v>
      </c>
      <c r="C57" s="13">
        <v>4.3</v>
      </c>
      <c r="D57" s="19">
        <f t="shared" si="21"/>
        <v>1</v>
      </c>
      <c r="E57" s="5" t="s">
        <v>169</v>
      </c>
      <c r="F57" s="13">
        <f t="shared" si="37"/>
        <v>4.3</v>
      </c>
      <c r="G57" s="10" t="str">
        <f>IFERROR(VLOOKUP(A57,'1'!U:V,2,0),"0")</f>
        <v>0</v>
      </c>
      <c r="H57" s="5" t="s">
        <v>169</v>
      </c>
      <c r="I57" s="15">
        <f t="shared" si="38"/>
        <v>0</v>
      </c>
      <c r="J57" s="10" t="str">
        <f>IFERROR(VLOOKUP(A57,'2'!U:V,2,0),"0")</f>
        <v>0</v>
      </c>
      <c r="K57" s="5" t="s">
        <v>169</v>
      </c>
      <c r="L57" s="15">
        <f t="shared" si="39"/>
        <v>0</v>
      </c>
      <c r="M57" s="10" t="str">
        <f>IFERROR(VLOOKUP(A57,'3'!U:V,2,0),"0")</f>
        <v>0</v>
      </c>
      <c r="N57" s="5" t="s">
        <v>169</v>
      </c>
      <c r="O57" s="15">
        <f t="shared" si="40"/>
        <v>0</v>
      </c>
      <c r="P57" s="10" t="str">
        <f>IFERROR(VLOOKUP(A57,'4'!U:V,2,0),"0")</f>
        <v>0</v>
      </c>
      <c r="Q57" s="5" t="s">
        <v>169</v>
      </c>
      <c r="R57" s="15">
        <f t="shared" si="41"/>
        <v>0</v>
      </c>
      <c r="S57" s="10" t="str">
        <f>IFERROR(VLOOKUP(A57,'5'!U:V,2,0),"0")</f>
        <v>0</v>
      </c>
      <c r="T57" s="5" t="s">
        <v>169</v>
      </c>
      <c r="U57" s="15">
        <f t="shared" si="42"/>
        <v>0</v>
      </c>
      <c r="V57" s="10" t="str">
        <f>IFERROR(VLOOKUP(A57,'6'!U:V,2,0),"0")</f>
        <v>0</v>
      </c>
      <c r="W57" s="5" t="s">
        <v>169</v>
      </c>
      <c r="X57" s="15">
        <f t="shared" si="43"/>
        <v>0</v>
      </c>
      <c r="Y57" s="10" t="str">
        <f>IFERROR(VLOOKUP(A57,'7'!U:V,2,0),"0")</f>
        <v>0</v>
      </c>
      <c r="Z57" s="5" t="s">
        <v>169</v>
      </c>
      <c r="AA57" s="15">
        <f t="shared" si="44"/>
        <v>0</v>
      </c>
      <c r="AB57" s="10" t="str">
        <f>IFERROR(VLOOKUP(A57,'8'!U:V,2,0),"0")</f>
        <v>0</v>
      </c>
      <c r="AC57" s="5" t="s">
        <v>169</v>
      </c>
      <c r="AD57" s="15">
        <f t="shared" si="45"/>
        <v>0</v>
      </c>
      <c r="AE57" s="10">
        <f>IFERROR(VLOOKUP(A57,'9'!U:V,2,0),"0")</f>
        <v>1</v>
      </c>
      <c r="AF57" s="5" t="s">
        <v>169</v>
      </c>
      <c r="AG57" s="15">
        <f t="shared" si="46"/>
        <v>4.3</v>
      </c>
      <c r="AH57" s="10" t="str">
        <f>IFERROR(VLOOKUP(A57,'10'!U:V,2,0),"0")</f>
        <v>0</v>
      </c>
      <c r="AI57" s="5" t="s">
        <v>169</v>
      </c>
      <c r="AJ57" s="15">
        <f t="shared" si="47"/>
        <v>0</v>
      </c>
      <c r="AK57" s="10" t="str">
        <f>IFERROR(VLOOKUP(A57,'11'!U:V,2,0),"0")</f>
        <v>0</v>
      </c>
      <c r="AL57" s="5" t="s">
        <v>169</v>
      </c>
      <c r="AM57" s="15">
        <f t="shared" si="48"/>
        <v>0</v>
      </c>
      <c r="AN57" s="10" t="str">
        <f>IFERROR(VLOOKUP(A57,'12'!U:V,2,0),"0")</f>
        <v>0</v>
      </c>
      <c r="AO57" s="5" t="s">
        <v>169</v>
      </c>
      <c r="AP57" s="15">
        <f t="shared" si="49"/>
        <v>0</v>
      </c>
      <c r="AQ57" s="10" t="str">
        <f>IFERROR(VLOOKUP(A57,'13'!U:V,2,0),"0")</f>
        <v>0</v>
      </c>
      <c r="AR57" s="5" t="s">
        <v>169</v>
      </c>
      <c r="AS57" s="15">
        <f t="shared" si="50"/>
        <v>0</v>
      </c>
      <c r="AT57" s="10" t="str">
        <f>IFERROR(VLOOKUP(A57,'14'!U:V,2,0),"0")</f>
        <v>0</v>
      </c>
      <c r="AU57" s="5" t="s">
        <v>169</v>
      </c>
      <c r="AV57" s="15">
        <f t="shared" si="51"/>
        <v>0</v>
      </c>
      <c r="AW57" s="10" t="str">
        <f>IFERROR(VLOOKUP(A57,'15'!U:V,2,0),"0")</f>
        <v>0</v>
      </c>
      <c r="AX57" s="5" t="s">
        <v>169</v>
      </c>
      <c r="AY57" s="15">
        <f t="shared" si="52"/>
        <v>0</v>
      </c>
      <c r="AZ57" s="10" t="str">
        <f>IFERROR(VLOOKUP(A57,'16'!U:V,2,0),"0")</f>
        <v>0</v>
      </c>
      <c r="BA57" s="5" t="s">
        <v>169</v>
      </c>
      <c r="BB57" s="15">
        <f t="shared" si="53"/>
        <v>0</v>
      </c>
      <c r="BC57" s="10" t="str">
        <f>IFERROR(VLOOKUP(A57,'17'!U:V,2,0),"0")</f>
        <v>0</v>
      </c>
      <c r="BD57" s="5" t="s">
        <v>169</v>
      </c>
      <c r="BE57" s="15">
        <f t="shared" si="54"/>
        <v>0</v>
      </c>
      <c r="BF57" s="10" t="str">
        <f>IFERROR(VLOOKUP(A57,'18'!U:V,2,0),"0")</f>
        <v>0</v>
      </c>
      <c r="BG57" s="5" t="s">
        <v>169</v>
      </c>
      <c r="BH57" s="15">
        <f t="shared" si="23"/>
        <v>0</v>
      </c>
      <c r="BI57" s="10" t="str">
        <f>IFERROR(VLOOKUP(A57,'19'!U:V,2,0),"0")</f>
        <v>0</v>
      </c>
      <c r="BJ57" s="5" t="s">
        <v>169</v>
      </c>
      <c r="BK57" s="15">
        <f t="shared" si="24"/>
        <v>0</v>
      </c>
      <c r="BL57" s="10" t="str">
        <f>IFERROR(VLOOKUP(A57,'20'!U:V,2,0),"0")</f>
        <v>0</v>
      </c>
      <c r="BM57" s="5" t="s">
        <v>169</v>
      </c>
      <c r="BN57" s="15">
        <f t="shared" si="25"/>
        <v>0</v>
      </c>
      <c r="BO57" s="10" t="str">
        <f>IFERROR(VLOOKUP(A57,'21'!U:V,2,0),"0")</f>
        <v>0</v>
      </c>
      <c r="BP57" s="5" t="s">
        <v>169</v>
      </c>
      <c r="BQ57" s="15">
        <f t="shared" si="26"/>
        <v>0</v>
      </c>
      <c r="BR57" s="10" t="str">
        <f>IFERROR(VLOOKUP(A57,'22'!U:V,2,0),"0")</f>
        <v>0</v>
      </c>
      <c r="BS57" s="5" t="s">
        <v>169</v>
      </c>
      <c r="BT57" s="15">
        <f t="shared" si="27"/>
        <v>0</v>
      </c>
      <c r="BU57" s="10" t="str">
        <f>IFERROR(VLOOKUP(A57,'23'!U:V,2,0),"0")</f>
        <v>0</v>
      </c>
      <c r="BV57" s="5" t="s">
        <v>169</v>
      </c>
      <c r="BW57" s="15">
        <f t="shared" si="28"/>
        <v>0</v>
      </c>
      <c r="BX57" s="10" t="str">
        <f>IFERROR(VLOOKUP(A57,'24'!U:V,2,0),"0")</f>
        <v>0</v>
      </c>
      <c r="BY57" s="5" t="s">
        <v>169</v>
      </c>
      <c r="BZ57" s="15">
        <f t="shared" si="29"/>
        <v>0</v>
      </c>
      <c r="CA57" s="10" t="str">
        <f>IFERROR(VLOOKUP(A57,'25'!U:V,2,0),"0")</f>
        <v>0</v>
      </c>
      <c r="CB57" s="5" t="s">
        <v>169</v>
      </c>
      <c r="CC57" s="15">
        <f t="shared" si="30"/>
        <v>0</v>
      </c>
      <c r="CD57" s="10" t="str">
        <f>IFERROR(VLOOKUP(A57,'26'!U:V,2,0),"0")</f>
        <v>0</v>
      </c>
      <c r="CE57" s="5" t="s">
        <v>169</v>
      </c>
      <c r="CF57" s="15">
        <f t="shared" si="31"/>
        <v>0</v>
      </c>
      <c r="CG57" s="10" t="str">
        <f>IFERROR(VLOOKUP(A57,'27'!U:V,2,0),"0")</f>
        <v>0</v>
      </c>
      <c r="CH57" s="5" t="s">
        <v>169</v>
      </c>
      <c r="CI57" s="15">
        <f t="shared" si="32"/>
        <v>0</v>
      </c>
      <c r="CJ57" s="10" t="str">
        <f>IFERROR(VLOOKUP(A57,'28'!U:V,2,0),"0")</f>
        <v>0</v>
      </c>
      <c r="CK57" s="5" t="s">
        <v>169</v>
      </c>
      <c r="CL57" s="15">
        <f t="shared" si="33"/>
        <v>0</v>
      </c>
      <c r="CM57" s="10" t="str">
        <f>IFERROR(VLOOKUP(A57,'29'!U:V,2,0),"0")</f>
        <v>0</v>
      </c>
      <c r="CN57" s="5" t="s">
        <v>169</v>
      </c>
      <c r="CO57" s="15">
        <f t="shared" si="34"/>
        <v>0</v>
      </c>
      <c r="CP57" s="10" t="str">
        <f>IFERROR(VLOOKUP(A57,'30'!U:V,2,0),"0")</f>
        <v>0</v>
      </c>
      <c r="CQ57" s="5" t="s">
        <v>169</v>
      </c>
      <c r="CR57" s="15">
        <f t="shared" si="35"/>
        <v>0</v>
      </c>
      <c r="CS57" s="10" t="str">
        <f>IFERROR(VLOOKUP(A57,'31'!U:V,2,0),"0")</f>
        <v>0</v>
      </c>
      <c r="CT57" s="5" t="s">
        <v>169</v>
      </c>
      <c r="CU57" s="15">
        <f t="shared" si="36"/>
        <v>0</v>
      </c>
      <c r="CV57" s="10" t="str">
        <f>IFERROR(VLOOKUP(A57,'เซต1-31'!V:W,2,0),"0")</f>
        <v>0</v>
      </c>
      <c r="CW57" s="5" t="s">
        <v>169</v>
      </c>
      <c r="CX57" s="15">
        <f t="shared" si="20"/>
        <v>0</v>
      </c>
    </row>
    <row r="58" spans="1:102" x14ac:dyDescent="0.25">
      <c r="A58" s="6" t="s">
        <v>98</v>
      </c>
      <c r="B58" s="4" t="s">
        <v>99</v>
      </c>
      <c r="C58" s="13">
        <v>4.3</v>
      </c>
      <c r="D58" s="19">
        <f t="shared" si="21"/>
        <v>0</v>
      </c>
      <c r="E58" s="5" t="s">
        <v>169</v>
      </c>
      <c r="F58" s="13">
        <f t="shared" si="37"/>
        <v>0</v>
      </c>
      <c r="G58" s="10" t="str">
        <f>IFERROR(VLOOKUP(A58,'1'!U:V,2,0),"0")</f>
        <v>0</v>
      </c>
      <c r="H58" s="5" t="s">
        <v>169</v>
      </c>
      <c r="I58" s="15">
        <f t="shared" si="38"/>
        <v>0</v>
      </c>
      <c r="J58" s="10" t="str">
        <f>IFERROR(VLOOKUP(A58,'2'!U:V,2,0),"0")</f>
        <v>0</v>
      </c>
      <c r="K58" s="5" t="s">
        <v>169</v>
      </c>
      <c r="L58" s="15">
        <f t="shared" si="39"/>
        <v>0</v>
      </c>
      <c r="M58" s="10" t="str">
        <f>IFERROR(VLOOKUP(A58,'3'!U:V,2,0),"0")</f>
        <v>0</v>
      </c>
      <c r="N58" s="5" t="s">
        <v>169</v>
      </c>
      <c r="O58" s="15">
        <f t="shared" si="40"/>
        <v>0</v>
      </c>
      <c r="P58" s="10" t="str">
        <f>IFERROR(VLOOKUP(A58,'4'!U:V,2,0),"0")</f>
        <v>0</v>
      </c>
      <c r="Q58" s="5" t="s">
        <v>169</v>
      </c>
      <c r="R58" s="15">
        <f t="shared" si="41"/>
        <v>0</v>
      </c>
      <c r="S58" s="10" t="str">
        <f>IFERROR(VLOOKUP(A58,'5'!U:V,2,0),"0")</f>
        <v>0</v>
      </c>
      <c r="T58" s="5" t="s">
        <v>169</v>
      </c>
      <c r="U58" s="15">
        <f t="shared" si="42"/>
        <v>0</v>
      </c>
      <c r="V58" s="10" t="str">
        <f>IFERROR(VLOOKUP(A58,'6'!U:V,2,0),"0")</f>
        <v>0</v>
      </c>
      <c r="W58" s="5" t="s">
        <v>169</v>
      </c>
      <c r="X58" s="15">
        <f t="shared" si="43"/>
        <v>0</v>
      </c>
      <c r="Y58" s="10" t="str">
        <f>IFERROR(VLOOKUP(A58,'7'!U:V,2,0),"0")</f>
        <v>0</v>
      </c>
      <c r="Z58" s="5" t="s">
        <v>169</v>
      </c>
      <c r="AA58" s="15">
        <f t="shared" si="44"/>
        <v>0</v>
      </c>
      <c r="AB58" s="10" t="str">
        <f>IFERROR(VLOOKUP(A58,'8'!U:V,2,0),"0")</f>
        <v>0</v>
      </c>
      <c r="AC58" s="5" t="s">
        <v>169</v>
      </c>
      <c r="AD58" s="15">
        <f t="shared" si="45"/>
        <v>0</v>
      </c>
      <c r="AE58" s="10" t="str">
        <f>IFERROR(VLOOKUP(A58,'9'!U:V,2,0),"0")</f>
        <v>0</v>
      </c>
      <c r="AF58" s="5" t="s">
        <v>169</v>
      </c>
      <c r="AG58" s="15">
        <f t="shared" si="46"/>
        <v>0</v>
      </c>
      <c r="AH58" s="10" t="str">
        <f>IFERROR(VLOOKUP(A58,'10'!U:V,2,0),"0")</f>
        <v>0</v>
      </c>
      <c r="AI58" s="5" t="s">
        <v>169</v>
      </c>
      <c r="AJ58" s="15">
        <f t="shared" si="47"/>
        <v>0</v>
      </c>
      <c r="AK58" s="10" t="str">
        <f>IFERROR(VLOOKUP(A58,'11'!U:V,2,0),"0")</f>
        <v>0</v>
      </c>
      <c r="AL58" s="5" t="s">
        <v>169</v>
      </c>
      <c r="AM58" s="15">
        <f t="shared" si="48"/>
        <v>0</v>
      </c>
      <c r="AN58" s="10" t="str">
        <f>IFERROR(VLOOKUP(A58,'12'!U:V,2,0),"0")</f>
        <v>0</v>
      </c>
      <c r="AO58" s="5" t="s">
        <v>169</v>
      </c>
      <c r="AP58" s="15">
        <f t="shared" si="49"/>
        <v>0</v>
      </c>
      <c r="AQ58" s="10" t="str">
        <f>IFERROR(VLOOKUP(A58,'13'!U:V,2,0),"0")</f>
        <v>0</v>
      </c>
      <c r="AR58" s="5" t="s">
        <v>169</v>
      </c>
      <c r="AS58" s="15">
        <f t="shared" si="50"/>
        <v>0</v>
      </c>
      <c r="AT58" s="10" t="str">
        <f>IFERROR(VLOOKUP(A58,'14'!U:V,2,0),"0")</f>
        <v>0</v>
      </c>
      <c r="AU58" s="5" t="s">
        <v>169</v>
      </c>
      <c r="AV58" s="15">
        <f t="shared" si="51"/>
        <v>0</v>
      </c>
      <c r="AW58" s="10" t="str">
        <f>IFERROR(VLOOKUP(A58,'15'!U:V,2,0),"0")</f>
        <v>0</v>
      </c>
      <c r="AX58" s="5" t="s">
        <v>169</v>
      </c>
      <c r="AY58" s="15">
        <f t="shared" si="52"/>
        <v>0</v>
      </c>
      <c r="AZ58" s="10" t="str">
        <f>IFERROR(VLOOKUP(A58,'16'!U:V,2,0),"0")</f>
        <v>0</v>
      </c>
      <c r="BA58" s="5" t="s">
        <v>169</v>
      </c>
      <c r="BB58" s="15">
        <f t="shared" si="53"/>
        <v>0</v>
      </c>
      <c r="BC58" s="10" t="str">
        <f>IFERROR(VLOOKUP(A58,'17'!U:V,2,0),"0")</f>
        <v>0</v>
      </c>
      <c r="BD58" s="5" t="s">
        <v>169</v>
      </c>
      <c r="BE58" s="15">
        <f t="shared" si="54"/>
        <v>0</v>
      </c>
      <c r="BF58" s="10" t="str">
        <f>IFERROR(VLOOKUP(A58,'18'!U:V,2,0),"0")</f>
        <v>0</v>
      </c>
      <c r="BG58" s="5" t="s">
        <v>169</v>
      </c>
      <c r="BH58" s="15">
        <f t="shared" si="23"/>
        <v>0</v>
      </c>
      <c r="BI58" s="10" t="str">
        <f>IFERROR(VLOOKUP(A58,'19'!U:V,2,0),"0")</f>
        <v>0</v>
      </c>
      <c r="BJ58" s="5" t="s">
        <v>169</v>
      </c>
      <c r="BK58" s="15">
        <f t="shared" si="24"/>
        <v>0</v>
      </c>
      <c r="BL58" s="10" t="str">
        <f>IFERROR(VLOOKUP(A58,'20'!U:V,2,0),"0")</f>
        <v>0</v>
      </c>
      <c r="BM58" s="5" t="s">
        <v>169</v>
      </c>
      <c r="BN58" s="15">
        <f t="shared" si="25"/>
        <v>0</v>
      </c>
      <c r="BO58" s="10" t="str">
        <f>IFERROR(VLOOKUP(A58,'21'!U:V,2,0),"0")</f>
        <v>0</v>
      </c>
      <c r="BP58" s="5" t="s">
        <v>169</v>
      </c>
      <c r="BQ58" s="15">
        <f t="shared" si="26"/>
        <v>0</v>
      </c>
      <c r="BR58" s="10" t="str">
        <f>IFERROR(VLOOKUP(A58,'22'!U:V,2,0),"0")</f>
        <v>0</v>
      </c>
      <c r="BS58" s="5" t="s">
        <v>169</v>
      </c>
      <c r="BT58" s="15">
        <f t="shared" si="27"/>
        <v>0</v>
      </c>
      <c r="BU58" s="10" t="str">
        <f>IFERROR(VLOOKUP(A58,'23'!U:V,2,0),"0")</f>
        <v>0</v>
      </c>
      <c r="BV58" s="5" t="s">
        <v>169</v>
      </c>
      <c r="BW58" s="15">
        <f t="shared" si="28"/>
        <v>0</v>
      </c>
      <c r="BX58" s="10" t="str">
        <f>IFERROR(VLOOKUP(A58,'24'!U:V,2,0),"0")</f>
        <v>0</v>
      </c>
      <c r="BY58" s="5" t="s">
        <v>169</v>
      </c>
      <c r="BZ58" s="15">
        <f t="shared" si="29"/>
        <v>0</v>
      </c>
      <c r="CA58" s="10" t="str">
        <f>IFERROR(VLOOKUP(A58,'25'!U:V,2,0),"0")</f>
        <v>0</v>
      </c>
      <c r="CB58" s="5" t="s">
        <v>169</v>
      </c>
      <c r="CC58" s="15">
        <f t="shared" si="30"/>
        <v>0</v>
      </c>
      <c r="CD58" s="10" t="str">
        <f>IFERROR(VLOOKUP(A58,'26'!U:V,2,0),"0")</f>
        <v>0</v>
      </c>
      <c r="CE58" s="5" t="s">
        <v>169</v>
      </c>
      <c r="CF58" s="15">
        <f t="shared" si="31"/>
        <v>0</v>
      </c>
      <c r="CG58" s="10" t="str">
        <f>IFERROR(VLOOKUP(A58,'27'!U:V,2,0),"0")</f>
        <v>0</v>
      </c>
      <c r="CH58" s="5" t="s">
        <v>169</v>
      </c>
      <c r="CI58" s="15">
        <f t="shared" si="32"/>
        <v>0</v>
      </c>
      <c r="CJ58" s="10" t="str">
        <f>IFERROR(VLOOKUP(A58,'28'!U:V,2,0),"0")</f>
        <v>0</v>
      </c>
      <c r="CK58" s="5" t="s">
        <v>169</v>
      </c>
      <c r="CL58" s="15">
        <f t="shared" si="33"/>
        <v>0</v>
      </c>
      <c r="CM58" s="10" t="str">
        <f>IFERROR(VLOOKUP(A58,'29'!U:V,2,0),"0")</f>
        <v>0</v>
      </c>
      <c r="CN58" s="5" t="s">
        <v>169</v>
      </c>
      <c r="CO58" s="15">
        <f t="shared" si="34"/>
        <v>0</v>
      </c>
      <c r="CP58" s="10" t="str">
        <f>IFERROR(VLOOKUP(A58,'30'!U:V,2,0),"0")</f>
        <v>0</v>
      </c>
      <c r="CQ58" s="5" t="s">
        <v>169</v>
      </c>
      <c r="CR58" s="15">
        <f t="shared" si="35"/>
        <v>0</v>
      </c>
      <c r="CS58" s="10" t="str">
        <f>IFERROR(VLOOKUP(A58,'31'!U:V,2,0),"0")</f>
        <v>0</v>
      </c>
      <c r="CT58" s="5" t="s">
        <v>169</v>
      </c>
      <c r="CU58" s="15">
        <f t="shared" si="36"/>
        <v>0</v>
      </c>
      <c r="CV58" s="10" t="str">
        <f>IFERROR(VLOOKUP(A58,'เซต1-31'!V:W,2,0),"0")</f>
        <v>0</v>
      </c>
      <c r="CW58" s="5" t="s">
        <v>169</v>
      </c>
      <c r="CX58" s="15">
        <f t="shared" si="20"/>
        <v>0</v>
      </c>
    </row>
    <row r="59" spans="1:102" x14ac:dyDescent="0.25">
      <c r="A59" s="6" t="s">
        <v>208</v>
      </c>
      <c r="B59" s="4" t="s">
        <v>99</v>
      </c>
      <c r="C59" s="13">
        <v>4.3</v>
      </c>
      <c r="D59" s="19">
        <f t="shared" si="21"/>
        <v>0</v>
      </c>
      <c r="E59" s="5" t="s">
        <v>169</v>
      </c>
      <c r="F59" s="13">
        <f t="shared" si="37"/>
        <v>0</v>
      </c>
      <c r="G59" s="10" t="str">
        <f>IFERROR(VLOOKUP(A59,'1'!U:V,2,0),"0")</f>
        <v>0</v>
      </c>
      <c r="H59" s="5" t="s">
        <v>169</v>
      </c>
      <c r="I59" s="15">
        <f t="shared" si="38"/>
        <v>0</v>
      </c>
      <c r="J59" s="10" t="str">
        <f>IFERROR(VLOOKUP(A59,'2'!U:V,2,0),"0")</f>
        <v>0</v>
      </c>
      <c r="K59" s="5" t="s">
        <v>169</v>
      </c>
      <c r="L59" s="15">
        <f t="shared" si="39"/>
        <v>0</v>
      </c>
      <c r="M59" s="10" t="str">
        <f>IFERROR(VLOOKUP(A59,'3'!U:V,2,0),"0")</f>
        <v>0</v>
      </c>
      <c r="N59" s="5" t="s">
        <v>169</v>
      </c>
      <c r="O59" s="15">
        <f t="shared" si="40"/>
        <v>0</v>
      </c>
      <c r="P59" s="10" t="str">
        <f>IFERROR(VLOOKUP(A59,'4'!U:V,2,0),"0")</f>
        <v>0</v>
      </c>
      <c r="Q59" s="5" t="s">
        <v>169</v>
      </c>
      <c r="R59" s="15">
        <f t="shared" si="41"/>
        <v>0</v>
      </c>
      <c r="S59" s="10" t="str">
        <f>IFERROR(VLOOKUP(A59,'5'!U:V,2,0),"0")</f>
        <v>0</v>
      </c>
      <c r="T59" s="5" t="s">
        <v>169</v>
      </c>
      <c r="U59" s="15">
        <f t="shared" si="42"/>
        <v>0</v>
      </c>
      <c r="V59" s="10" t="str">
        <f>IFERROR(VLOOKUP(A59,'6'!U:V,2,0),"0")</f>
        <v>0</v>
      </c>
      <c r="W59" s="5" t="s">
        <v>169</v>
      </c>
      <c r="X59" s="15">
        <f t="shared" si="43"/>
        <v>0</v>
      </c>
      <c r="Y59" s="10" t="str">
        <f>IFERROR(VLOOKUP(A59,'7'!U:V,2,0),"0")</f>
        <v>0</v>
      </c>
      <c r="Z59" s="5" t="s">
        <v>169</v>
      </c>
      <c r="AA59" s="15">
        <f t="shared" si="44"/>
        <v>0</v>
      </c>
      <c r="AB59" s="10" t="str">
        <f>IFERROR(VLOOKUP(A59,'8'!U:V,2,0),"0")</f>
        <v>0</v>
      </c>
      <c r="AC59" s="5" t="s">
        <v>169</v>
      </c>
      <c r="AD59" s="15">
        <f t="shared" si="45"/>
        <v>0</v>
      </c>
      <c r="AE59" s="10" t="str">
        <f>IFERROR(VLOOKUP(A59,'9'!U:V,2,0),"0")</f>
        <v>0</v>
      </c>
      <c r="AF59" s="5" t="s">
        <v>169</v>
      </c>
      <c r="AG59" s="15">
        <f t="shared" si="46"/>
        <v>0</v>
      </c>
      <c r="AH59" s="10" t="str">
        <f>IFERROR(VLOOKUP(A59,'10'!U:V,2,0),"0")</f>
        <v>0</v>
      </c>
      <c r="AI59" s="5" t="s">
        <v>169</v>
      </c>
      <c r="AJ59" s="15">
        <f t="shared" si="47"/>
        <v>0</v>
      </c>
      <c r="AK59" s="10" t="str">
        <f>IFERROR(VLOOKUP(A59,'11'!U:V,2,0),"0")</f>
        <v>0</v>
      </c>
      <c r="AL59" s="5" t="s">
        <v>169</v>
      </c>
      <c r="AM59" s="15">
        <f t="shared" si="48"/>
        <v>0</v>
      </c>
      <c r="AN59" s="10" t="str">
        <f>IFERROR(VLOOKUP(A59,'12'!U:V,2,0),"0")</f>
        <v>0</v>
      </c>
      <c r="AO59" s="5" t="s">
        <v>169</v>
      </c>
      <c r="AP59" s="15">
        <f t="shared" si="49"/>
        <v>0</v>
      </c>
      <c r="AQ59" s="10" t="str">
        <f>IFERROR(VLOOKUP(A59,'13'!U:V,2,0),"0")</f>
        <v>0</v>
      </c>
      <c r="AR59" s="5" t="s">
        <v>169</v>
      </c>
      <c r="AS59" s="15">
        <f t="shared" si="50"/>
        <v>0</v>
      </c>
      <c r="AT59" s="10" t="str">
        <f>IFERROR(VLOOKUP(A59,'14'!U:V,2,0),"0")</f>
        <v>0</v>
      </c>
      <c r="AU59" s="5" t="s">
        <v>169</v>
      </c>
      <c r="AV59" s="15">
        <f t="shared" si="51"/>
        <v>0</v>
      </c>
      <c r="AW59" s="10" t="str">
        <f>IFERROR(VLOOKUP(A59,'15'!U:V,2,0),"0")</f>
        <v>0</v>
      </c>
      <c r="AX59" s="5" t="s">
        <v>169</v>
      </c>
      <c r="AY59" s="15">
        <f t="shared" si="52"/>
        <v>0</v>
      </c>
      <c r="AZ59" s="10" t="str">
        <f>IFERROR(VLOOKUP(A59,'16'!U:V,2,0),"0")</f>
        <v>0</v>
      </c>
      <c r="BA59" s="5" t="s">
        <v>169</v>
      </c>
      <c r="BB59" s="15">
        <f t="shared" si="53"/>
        <v>0</v>
      </c>
      <c r="BC59" s="10" t="str">
        <f>IFERROR(VLOOKUP(A59,'17'!U:V,2,0),"0")</f>
        <v>0</v>
      </c>
      <c r="BD59" s="5" t="s">
        <v>169</v>
      </c>
      <c r="BE59" s="15">
        <f t="shared" si="54"/>
        <v>0</v>
      </c>
      <c r="BF59" s="10" t="str">
        <f>IFERROR(VLOOKUP(A59,'18'!U:V,2,0),"0")</f>
        <v>0</v>
      </c>
      <c r="BG59" s="5" t="s">
        <v>169</v>
      </c>
      <c r="BH59" s="15">
        <f t="shared" si="23"/>
        <v>0</v>
      </c>
      <c r="BI59" s="10" t="str">
        <f>IFERROR(VLOOKUP(A59,'19'!U:V,2,0),"0")</f>
        <v>0</v>
      </c>
      <c r="BJ59" s="5" t="s">
        <v>169</v>
      </c>
      <c r="BK59" s="15">
        <f t="shared" si="24"/>
        <v>0</v>
      </c>
      <c r="BL59" s="10" t="str">
        <f>IFERROR(VLOOKUP(A59,'20'!U:V,2,0),"0")</f>
        <v>0</v>
      </c>
      <c r="BM59" s="5" t="s">
        <v>169</v>
      </c>
      <c r="BN59" s="15">
        <f t="shared" si="25"/>
        <v>0</v>
      </c>
      <c r="BO59" s="10" t="str">
        <f>IFERROR(VLOOKUP(A59,'21'!U:V,2,0),"0")</f>
        <v>0</v>
      </c>
      <c r="BP59" s="5" t="s">
        <v>169</v>
      </c>
      <c r="BQ59" s="15">
        <f t="shared" si="26"/>
        <v>0</v>
      </c>
      <c r="BR59" s="10" t="str">
        <f>IFERROR(VLOOKUP(A59,'22'!U:V,2,0),"0")</f>
        <v>0</v>
      </c>
      <c r="BS59" s="5" t="s">
        <v>169</v>
      </c>
      <c r="BT59" s="15">
        <f t="shared" si="27"/>
        <v>0</v>
      </c>
      <c r="BU59" s="10" t="str">
        <f>IFERROR(VLOOKUP(A59,'23'!U:V,2,0),"0")</f>
        <v>0</v>
      </c>
      <c r="BV59" s="5" t="s">
        <v>169</v>
      </c>
      <c r="BW59" s="15">
        <f t="shared" si="28"/>
        <v>0</v>
      </c>
      <c r="BX59" s="10" t="str">
        <f>IFERROR(VLOOKUP(A59,'24'!U:V,2,0),"0")</f>
        <v>0</v>
      </c>
      <c r="BY59" s="5" t="s">
        <v>169</v>
      </c>
      <c r="BZ59" s="15">
        <f t="shared" si="29"/>
        <v>0</v>
      </c>
      <c r="CA59" s="10" t="str">
        <f>IFERROR(VLOOKUP(A59,'25'!U:V,2,0),"0")</f>
        <v>0</v>
      </c>
      <c r="CB59" s="5" t="s">
        <v>169</v>
      </c>
      <c r="CC59" s="15">
        <f t="shared" si="30"/>
        <v>0</v>
      </c>
      <c r="CD59" s="10" t="str">
        <f>IFERROR(VLOOKUP(A59,'26'!U:V,2,0),"0")</f>
        <v>0</v>
      </c>
      <c r="CE59" s="5" t="s">
        <v>169</v>
      </c>
      <c r="CF59" s="15">
        <f t="shared" si="31"/>
        <v>0</v>
      </c>
      <c r="CG59" s="10" t="str">
        <f>IFERROR(VLOOKUP(A59,'27'!U:V,2,0),"0")</f>
        <v>0</v>
      </c>
      <c r="CH59" s="5" t="s">
        <v>169</v>
      </c>
      <c r="CI59" s="15">
        <f t="shared" si="32"/>
        <v>0</v>
      </c>
      <c r="CJ59" s="10" t="str">
        <f>IFERROR(VLOOKUP(A59,'28'!U:V,2,0),"0")</f>
        <v>0</v>
      </c>
      <c r="CK59" s="5" t="s">
        <v>169</v>
      </c>
      <c r="CL59" s="15">
        <f t="shared" si="33"/>
        <v>0</v>
      </c>
      <c r="CM59" s="10" t="str">
        <f>IFERROR(VLOOKUP(A59,'29'!U:V,2,0),"0")</f>
        <v>0</v>
      </c>
      <c r="CN59" s="5" t="s">
        <v>169</v>
      </c>
      <c r="CO59" s="15">
        <f t="shared" si="34"/>
        <v>0</v>
      </c>
      <c r="CP59" s="10" t="str">
        <f>IFERROR(VLOOKUP(A59,'30'!U:V,2,0),"0")</f>
        <v>0</v>
      </c>
      <c r="CQ59" s="5" t="s">
        <v>169</v>
      </c>
      <c r="CR59" s="15">
        <f t="shared" si="35"/>
        <v>0</v>
      </c>
      <c r="CS59" s="10" t="str">
        <f>IFERROR(VLOOKUP(A59,'31'!U:V,2,0),"0")</f>
        <v>0</v>
      </c>
      <c r="CT59" s="5" t="s">
        <v>169</v>
      </c>
      <c r="CU59" s="15">
        <f t="shared" si="36"/>
        <v>0</v>
      </c>
      <c r="CV59" s="10" t="str">
        <f>IFERROR(VLOOKUP(A59,'เซต1-31'!V:W,2,0),"0")</f>
        <v>0</v>
      </c>
      <c r="CW59" s="5" t="s">
        <v>169</v>
      </c>
      <c r="CX59" s="15">
        <f t="shared" si="20"/>
        <v>0</v>
      </c>
    </row>
    <row r="60" spans="1:102" x14ac:dyDescent="0.25">
      <c r="A60" s="6" t="s">
        <v>224</v>
      </c>
      <c r="B60" s="4" t="s">
        <v>225</v>
      </c>
      <c r="C60" s="13">
        <v>4.7300000000000004</v>
      </c>
      <c r="D60" s="19">
        <f t="shared" si="21"/>
        <v>0</v>
      </c>
      <c r="E60" s="5" t="s">
        <v>169</v>
      </c>
      <c r="F60" s="13">
        <f t="shared" si="37"/>
        <v>0</v>
      </c>
      <c r="G60" s="10" t="str">
        <f>IFERROR(VLOOKUP(A60,'1'!U:V,2,0),"0")</f>
        <v>0</v>
      </c>
      <c r="H60" s="5" t="s">
        <v>169</v>
      </c>
      <c r="I60" s="15">
        <f t="shared" si="38"/>
        <v>0</v>
      </c>
      <c r="J60" s="10" t="str">
        <f>IFERROR(VLOOKUP(A60,'2'!U:V,2,0),"0")</f>
        <v>0</v>
      </c>
      <c r="K60" s="5" t="s">
        <v>169</v>
      </c>
      <c r="L60" s="15">
        <f t="shared" si="39"/>
        <v>0</v>
      </c>
      <c r="M60" s="10" t="str">
        <f>IFERROR(VLOOKUP(A60,'3'!U:V,2,0),"0")</f>
        <v>0</v>
      </c>
      <c r="N60" s="5" t="s">
        <v>169</v>
      </c>
      <c r="O60" s="15">
        <f t="shared" si="40"/>
        <v>0</v>
      </c>
      <c r="P60" s="10" t="str">
        <f>IFERROR(VLOOKUP(A60,'4'!U:V,2,0),"0")</f>
        <v>0</v>
      </c>
      <c r="Q60" s="5" t="s">
        <v>169</v>
      </c>
      <c r="R60" s="15">
        <f t="shared" si="41"/>
        <v>0</v>
      </c>
      <c r="S60" s="10" t="str">
        <f>IFERROR(VLOOKUP(A60,'5'!U:V,2,0),"0")</f>
        <v>0</v>
      </c>
      <c r="T60" s="5" t="s">
        <v>169</v>
      </c>
      <c r="U60" s="15">
        <f t="shared" si="42"/>
        <v>0</v>
      </c>
      <c r="V60" s="10" t="str">
        <f>IFERROR(VLOOKUP(A60,'6'!U:V,2,0),"0")</f>
        <v>0</v>
      </c>
      <c r="W60" s="5" t="s">
        <v>169</v>
      </c>
      <c r="X60" s="15">
        <f t="shared" si="43"/>
        <v>0</v>
      </c>
      <c r="Y60" s="10" t="str">
        <f>IFERROR(VLOOKUP(A60,'7'!U:V,2,0),"0")</f>
        <v>0</v>
      </c>
      <c r="Z60" s="5" t="s">
        <v>169</v>
      </c>
      <c r="AA60" s="15">
        <f t="shared" si="44"/>
        <v>0</v>
      </c>
      <c r="AB60" s="10" t="str">
        <f>IFERROR(VLOOKUP(A60,'8'!U:V,2,0),"0")</f>
        <v>0</v>
      </c>
      <c r="AC60" s="5" t="s">
        <v>169</v>
      </c>
      <c r="AD60" s="15">
        <f t="shared" si="45"/>
        <v>0</v>
      </c>
      <c r="AE60" s="10" t="str">
        <f>IFERROR(VLOOKUP(A60,'9'!U:V,2,0),"0")</f>
        <v>0</v>
      </c>
      <c r="AF60" s="5" t="s">
        <v>169</v>
      </c>
      <c r="AG60" s="15">
        <f t="shared" si="46"/>
        <v>0</v>
      </c>
      <c r="AH60" s="10" t="str">
        <f>IFERROR(VLOOKUP(A60,'10'!U:V,2,0),"0")</f>
        <v>0</v>
      </c>
      <c r="AI60" s="5" t="s">
        <v>169</v>
      </c>
      <c r="AJ60" s="15">
        <f t="shared" si="47"/>
        <v>0</v>
      </c>
      <c r="AK60" s="10" t="str">
        <f>IFERROR(VLOOKUP(A60,'11'!U:V,2,0),"0")</f>
        <v>0</v>
      </c>
      <c r="AL60" s="5" t="s">
        <v>169</v>
      </c>
      <c r="AM60" s="15">
        <f t="shared" si="48"/>
        <v>0</v>
      </c>
      <c r="AN60" s="10" t="str">
        <f>IFERROR(VLOOKUP(A60,'12'!U:V,2,0),"0")</f>
        <v>0</v>
      </c>
      <c r="AO60" s="5" t="s">
        <v>169</v>
      </c>
      <c r="AP60" s="15">
        <f t="shared" si="49"/>
        <v>0</v>
      </c>
      <c r="AQ60" s="10" t="str">
        <f>IFERROR(VLOOKUP(A60,'13'!U:V,2,0),"0")</f>
        <v>0</v>
      </c>
      <c r="AR60" s="5" t="s">
        <v>169</v>
      </c>
      <c r="AS60" s="15">
        <f t="shared" si="50"/>
        <v>0</v>
      </c>
      <c r="AT60" s="10" t="str">
        <f>IFERROR(VLOOKUP(A60,'14'!U:V,2,0),"0")</f>
        <v>0</v>
      </c>
      <c r="AU60" s="5" t="s">
        <v>169</v>
      </c>
      <c r="AV60" s="15">
        <f t="shared" si="51"/>
        <v>0</v>
      </c>
      <c r="AW60" s="10" t="str">
        <f>IFERROR(VLOOKUP(A60,'15'!U:V,2,0),"0")</f>
        <v>0</v>
      </c>
      <c r="AX60" s="5" t="s">
        <v>169</v>
      </c>
      <c r="AY60" s="15">
        <f t="shared" si="52"/>
        <v>0</v>
      </c>
      <c r="AZ60" s="10" t="str">
        <f>IFERROR(VLOOKUP(A60,'16'!U:V,2,0),"0")</f>
        <v>0</v>
      </c>
      <c r="BA60" s="5" t="s">
        <v>169</v>
      </c>
      <c r="BB60" s="15">
        <f t="shared" si="53"/>
        <v>0</v>
      </c>
      <c r="BC60" s="10" t="str">
        <f>IFERROR(VLOOKUP(A60,'17'!U:V,2,0),"0")</f>
        <v>0</v>
      </c>
      <c r="BD60" s="5" t="s">
        <v>169</v>
      </c>
      <c r="BE60" s="15">
        <f t="shared" si="54"/>
        <v>0</v>
      </c>
      <c r="BF60" s="10" t="str">
        <f>IFERROR(VLOOKUP(A60,'18'!U:V,2,0),"0")</f>
        <v>0</v>
      </c>
      <c r="BG60" s="5" t="s">
        <v>169</v>
      </c>
      <c r="BH60" s="15">
        <f t="shared" si="23"/>
        <v>0</v>
      </c>
      <c r="BI60" s="10" t="str">
        <f>IFERROR(VLOOKUP(A60,'19'!U:V,2,0),"0")</f>
        <v>0</v>
      </c>
      <c r="BJ60" s="5" t="s">
        <v>169</v>
      </c>
      <c r="BK60" s="15">
        <f t="shared" si="24"/>
        <v>0</v>
      </c>
      <c r="BL60" s="10" t="str">
        <f>IFERROR(VLOOKUP(A60,'20'!U:V,2,0),"0")</f>
        <v>0</v>
      </c>
      <c r="BM60" s="5" t="s">
        <v>169</v>
      </c>
      <c r="BN60" s="15">
        <f t="shared" si="25"/>
        <v>0</v>
      </c>
      <c r="BO60" s="10" t="str">
        <f>IFERROR(VLOOKUP(A60,'21'!U:V,2,0),"0")</f>
        <v>0</v>
      </c>
      <c r="BP60" s="5" t="s">
        <v>169</v>
      </c>
      <c r="BQ60" s="15">
        <f t="shared" si="26"/>
        <v>0</v>
      </c>
      <c r="BR60" s="10" t="str">
        <f>IFERROR(VLOOKUP(A60,'22'!U:V,2,0),"0")</f>
        <v>0</v>
      </c>
      <c r="BS60" s="5" t="s">
        <v>169</v>
      </c>
      <c r="BT60" s="15">
        <f t="shared" si="27"/>
        <v>0</v>
      </c>
      <c r="BU60" s="10" t="str">
        <f>IFERROR(VLOOKUP(A60,'23'!U:V,2,0),"0")</f>
        <v>0</v>
      </c>
      <c r="BV60" s="5" t="s">
        <v>169</v>
      </c>
      <c r="BW60" s="15">
        <f t="shared" si="28"/>
        <v>0</v>
      </c>
      <c r="BX60" s="10" t="str">
        <f>IFERROR(VLOOKUP(A60,'24'!U:V,2,0),"0")</f>
        <v>0</v>
      </c>
      <c r="BY60" s="5" t="s">
        <v>169</v>
      </c>
      <c r="BZ60" s="15">
        <f t="shared" si="29"/>
        <v>0</v>
      </c>
      <c r="CA60" s="10" t="str">
        <f>IFERROR(VLOOKUP(A60,'25'!U:V,2,0),"0")</f>
        <v>0</v>
      </c>
      <c r="CB60" s="5" t="s">
        <v>169</v>
      </c>
      <c r="CC60" s="15">
        <f t="shared" si="30"/>
        <v>0</v>
      </c>
      <c r="CD60" s="10" t="str">
        <f>IFERROR(VLOOKUP(A60,'26'!U:V,2,0),"0")</f>
        <v>0</v>
      </c>
      <c r="CE60" s="5" t="s">
        <v>169</v>
      </c>
      <c r="CF60" s="15">
        <f t="shared" si="31"/>
        <v>0</v>
      </c>
      <c r="CG60" s="10" t="str">
        <f>IFERROR(VLOOKUP(A60,'27'!U:V,2,0),"0")</f>
        <v>0</v>
      </c>
      <c r="CH60" s="5" t="s">
        <v>169</v>
      </c>
      <c r="CI60" s="15">
        <f t="shared" si="32"/>
        <v>0</v>
      </c>
      <c r="CJ60" s="10" t="str">
        <f>IFERROR(VLOOKUP(A60,'28'!U:V,2,0),"0")</f>
        <v>0</v>
      </c>
      <c r="CK60" s="5" t="s">
        <v>169</v>
      </c>
      <c r="CL60" s="15">
        <f t="shared" si="33"/>
        <v>0</v>
      </c>
      <c r="CM60" s="10" t="str">
        <f>IFERROR(VLOOKUP(A60,'29'!U:V,2,0),"0")</f>
        <v>0</v>
      </c>
      <c r="CN60" s="5" t="s">
        <v>169</v>
      </c>
      <c r="CO60" s="15">
        <f t="shared" si="34"/>
        <v>0</v>
      </c>
      <c r="CP60" s="10" t="str">
        <f>IFERROR(VLOOKUP(A60,'30'!U:V,2,0),"0")</f>
        <v>0</v>
      </c>
      <c r="CQ60" s="5" t="s">
        <v>169</v>
      </c>
      <c r="CR60" s="15">
        <f t="shared" si="35"/>
        <v>0</v>
      </c>
      <c r="CS60" s="10" t="str">
        <f>IFERROR(VLOOKUP(A60,'31'!U:V,2,0),"0")</f>
        <v>0</v>
      </c>
      <c r="CT60" s="5" t="s">
        <v>169</v>
      </c>
      <c r="CU60" s="15">
        <f t="shared" si="36"/>
        <v>0</v>
      </c>
      <c r="CV60" s="10" t="str">
        <f>IFERROR(VLOOKUP(A60,'เซต1-31'!V:W,2,0),"0")</f>
        <v>0</v>
      </c>
      <c r="CW60" s="5" t="s">
        <v>169</v>
      </c>
      <c r="CX60" s="15">
        <f t="shared" si="20"/>
        <v>0</v>
      </c>
    </row>
    <row r="61" spans="1:102" x14ac:dyDescent="0.25">
      <c r="A61" s="6" t="s">
        <v>222</v>
      </c>
      <c r="B61" s="4" t="s">
        <v>223</v>
      </c>
      <c r="C61" s="13">
        <v>4.21</v>
      </c>
      <c r="D61" s="19">
        <f t="shared" si="21"/>
        <v>0</v>
      </c>
      <c r="E61" s="5" t="s">
        <v>169</v>
      </c>
      <c r="F61" s="13">
        <f t="shared" si="37"/>
        <v>0</v>
      </c>
      <c r="G61" s="10" t="str">
        <f>IFERROR(VLOOKUP(A61,'1'!U:V,2,0),"0")</f>
        <v>0</v>
      </c>
      <c r="H61" s="5" t="s">
        <v>169</v>
      </c>
      <c r="I61" s="15">
        <f t="shared" si="38"/>
        <v>0</v>
      </c>
      <c r="J61" s="10" t="str">
        <f>IFERROR(VLOOKUP(A61,'2'!U:V,2,0),"0")</f>
        <v>0</v>
      </c>
      <c r="K61" s="5" t="s">
        <v>169</v>
      </c>
      <c r="L61" s="15">
        <f t="shared" si="39"/>
        <v>0</v>
      </c>
      <c r="M61" s="10" t="str">
        <f>IFERROR(VLOOKUP(A61,'3'!U:V,2,0),"0")</f>
        <v>0</v>
      </c>
      <c r="N61" s="5" t="s">
        <v>169</v>
      </c>
      <c r="O61" s="15">
        <f t="shared" si="40"/>
        <v>0</v>
      </c>
      <c r="P61" s="10" t="str">
        <f>IFERROR(VLOOKUP(A61,'4'!U:V,2,0),"0")</f>
        <v>0</v>
      </c>
      <c r="Q61" s="5" t="s">
        <v>169</v>
      </c>
      <c r="R61" s="15">
        <f t="shared" si="41"/>
        <v>0</v>
      </c>
      <c r="S61" s="10" t="str">
        <f>IFERROR(VLOOKUP(A61,'5'!U:V,2,0),"0")</f>
        <v>0</v>
      </c>
      <c r="T61" s="5" t="s">
        <v>169</v>
      </c>
      <c r="U61" s="15">
        <f t="shared" si="42"/>
        <v>0</v>
      </c>
      <c r="V61" s="10" t="str">
        <f>IFERROR(VLOOKUP(A61,'6'!U:V,2,0),"0")</f>
        <v>0</v>
      </c>
      <c r="W61" s="5" t="s">
        <v>169</v>
      </c>
      <c r="X61" s="15">
        <f t="shared" si="43"/>
        <v>0</v>
      </c>
      <c r="Y61" s="10" t="str">
        <f>IFERROR(VLOOKUP(A61,'7'!U:V,2,0),"0")</f>
        <v>0</v>
      </c>
      <c r="Z61" s="5" t="s">
        <v>169</v>
      </c>
      <c r="AA61" s="15">
        <f t="shared" si="44"/>
        <v>0</v>
      </c>
      <c r="AB61" s="10" t="str">
        <f>IFERROR(VLOOKUP(A61,'8'!U:V,2,0),"0")</f>
        <v>0</v>
      </c>
      <c r="AC61" s="5" t="s">
        <v>169</v>
      </c>
      <c r="AD61" s="15">
        <f t="shared" si="45"/>
        <v>0</v>
      </c>
      <c r="AE61" s="10" t="str">
        <f>IFERROR(VLOOKUP(A61,'9'!U:V,2,0),"0")</f>
        <v>0</v>
      </c>
      <c r="AF61" s="5" t="s">
        <v>169</v>
      </c>
      <c r="AG61" s="15">
        <f t="shared" si="46"/>
        <v>0</v>
      </c>
      <c r="AH61" s="10" t="str">
        <f>IFERROR(VLOOKUP(A61,'10'!U:V,2,0),"0")</f>
        <v>0</v>
      </c>
      <c r="AI61" s="5" t="s">
        <v>169</v>
      </c>
      <c r="AJ61" s="15">
        <f t="shared" si="47"/>
        <v>0</v>
      </c>
      <c r="AK61" s="10" t="str">
        <f>IFERROR(VLOOKUP(A61,'11'!U:V,2,0),"0")</f>
        <v>0</v>
      </c>
      <c r="AL61" s="5" t="s">
        <v>169</v>
      </c>
      <c r="AM61" s="15">
        <f t="shared" si="48"/>
        <v>0</v>
      </c>
      <c r="AN61" s="10" t="str">
        <f>IFERROR(VLOOKUP(A61,'12'!U:V,2,0),"0")</f>
        <v>0</v>
      </c>
      <c r="AO61" s="5" t="s">
        <v>169</v>
      </c>
      <c r="AP61" s="15">
        <f t="shared" si="49"/>
        <v>0</v>
      </c>
      <c r="AQ61" s="10" t="str">
        <f>IFERROR(VLOOKUP(A61,'13'!U:V,2,0),"0")</f>
        <v>0</v>
      </c>
      <c r="AR61" s="5" t="s">
        <v>169</v>
      </c>
      <c r="AS61" s="15">
        <f t="shared" si="50"/>
        <v>0</v>
      </c>
      <c r="AT61" s="10" t="str">
        <f>IFERROR(VLOOKUP(A61,'14'!U:V,2,0),"0")</f>
        <v>0</v>
      </c>
      <c r="AU61" s="5" t="s">
        <v>169</v>
      </c>
      <c r="AV61" s="15">
        <f t="shared" si="51"/>
        <v>0</v>
      </c>
      <c r="AW61" s="10" t="str">
        <f>IFERROR(VLOOKUP(A61,'15'!U:V,2,0),"0")</f>
        <v>0</v>
      </c>
      <c r="AX61" s="5" t="s">
        <v>169</v>
      </c>
      <c r="AY61" s="15">
        <f t="shared" si="52"/>
        <v>0</v>
      </c>
      <c r="AZ61" s="10" t="str">
        <f>IFERROR(VLOOKUP(A61,'16'!U:V,2,0),"0")</f>
        <v>0</v>
      </c>
      <c r="BA61" s="5" t="s">
        <v>169</v>
      </c>
      <c r="BB61" s="15">
        <f t="shared" si="53"/>
        <v>0</v>
      </c>
      <c r="BC61" s="10" t="str">
        <f>IFERROR(VLOOKUP(A61,'17'!U:V,2,0),"0")</f>
        <v>0</v>
      </c>
      <c r="BD61" s="5" t="s">
        <v>169</v>
      </c>
      <c r="BE61" s="15">
        <f t="shared" si="54"/>
        <v>0</v>
      </c>
      <c r="BF61" s="10" t="str">
        <f>IFERROR(VLOOKUP(A61,'18'!U:V,2,0),"0")</f>
        <v>0</v>
      </c>
      <c r="BG61" s="5" t="s">
        <v>169</v>
      </c>
      <c r="BH61" s="15">
        <f t="shared" si="23"/>
        <v>0</v>
      </c>
      <c r="BI61" s="10" t="str">
        <f>IFERROR(VLOOKUP(A61,'19'!U:V,2,0),"0")</f>
        <v>0</v>
      </c>
      <c r="BJ61" s="5" t="s">
        <v>169</v>
      </c>
      <c r="BK61" s="15">
        <f t="shared" si="24"/>
        <v>0</v>
      </c>
      <c r="BL61" s="10" t="str">
        <f>IFERROR(VLOOKUP(A61,'20'!U:V,2,0),"0")</f>
        <v>0</v>
      </c>
      <c r="BM61" s="5" t="s">
        <v>169</v>
      </c>
      <c r="BN61" s="15">
        <f t="shared" si="25"/>
        <v>0</v>
      </c>
      <c r="BO61" s="10" t="str">
        <f>IFERROR(VLOOKUP(A61,'21'!U:V,2,0),"0")</f>
        <v>0</v>
      </c>
      <c r="BP61" s="5" t="s">
        <v>169</v>
      </c>
      <c r="BQ61" s="15">
        <f t="shared" si="26"/>
        <v>0</v>
      </c>
      <c r="BR61" s="10" t="str">
        <f>IFERROR(VLOOKUP(A61,'22'!U:V,2,0),"0")</f>
        <v>0</v>
      </c>
      <c r="BS61" s="5" t="s">
        <v>169</v>
      </c>
      <c r="BT61" s="15">
        <f t="shared" si="27"/>
        <v>0</v>
      </c>
      <c r="BU61" s="10" t="str">
        <f>IFERROR(VLOOKUP(A61,'23'!U:V,2,0),"0")</f>
        <v>0</v>
      </c>
      <c r="BV61" s="5" t="s">
        <v>169</v>
      </c>
      <c r="BW61" s="15">
        <f t="shared" si="28"/>
        <v>0</v>
      </c>
      <c r="BX61" s="10" t="str">
        <f>IFERROR(VLOOKUP(A61,'24'!U:V,2,0),"0")</f>
        <v>0</v>
      </c>
      <c r="BY61" s="5" t="s">
        <v>169</v>
      </c>
      <c r="BZ61" s="15">
        <f t="shared" si="29"/>
        <v>0</v>
      </c>
      <c r="CA61" s="10" t="str">
        <f>IFERROR(VLOOKUP(A61,'25'!U:V,2,0),"0")</f>
        <v>0</v>
      </c>
      <c r="CB61" s="5" t="s">
        <v>169</v>
      </c>
      <c r="CC61" s="15">
        <f t="shared" si="30"/>
        <v>0</v>
      </c>
      <c r="CD61" s="10" t="str">
        <f>IFERROR(VLOOKUP(A61,'26'!U:V,2,0),"0")</f>
        <v>0</v>
      </c>
      <c r="CE61" s="5" t="s">
        <v>169</v>
      </c>
      <c r="CF61" s="15">
        <f t="shared" si="31"/>
        <v>0</v>
      </c>
      <c r="CG61" s="10" t="str">
        <f>IFERROR(VLOOKUP(A61,'27'!U:V,2,0),"0")</f>
        <v>0</v>
      </c>
      <c r="CH61" s="5" t="s">
        <v>169</v>
      </c>
      <c r="CI61" s="15">
        <f t="shared" si="32"/>
        <v>0</v>
      </c>
      <c r="CJ61" s="10" t="str">
        <f>IFERROR(VLOOKUP(A61,'28'!U:V,2,0),"0")</f>
        <v>0</v>
      </c>
      <c r="CK61" s="5" t="s">
        <v>169</v>
      </c>
      <c r="CL61" s="15">
        <f t="shared" si="33"/>
        <v>0</v>
      </c>
      <c r="CM61" s="10" t="str">
        <f>IFERROR(VLOOKUP(A61,'29'!U:V,2,0),"0")</f>
        <v>0</v>
      </c>
      <c r="CN61" s="5" t="s">
        <v>169</v>
      </c>
      <c r="CO61" s="15">
        <f t="shared" si="34"/>
        <v>0</v>
      </c>
      <c r="CP61" s="10" t="str">
        <f>IFERROR(VLOOKUP(A61,'30'!U:V,2,0),"0")</f>
        <v>0</v>
      </c>
      <c r="CQ61" s="5" t="s">
        <v>169</v>
      </c>
      <c r="CR61" s="15">
        <f t="shared" si="35"/>
        <v>0</v>
      </c>
      <c r="CS61" s="10" t="str">
        <f>IFERROR(VLOOKUP(A61,'31'!U:V,2,0),"0")</f>
        <v>0</v>
      </c>
      <c r="CT61" s="5" t="s">
        <v>169</v>
      </c>
      <c r="CU61" s="15">
        <f t="shared" si="36"/>
        <v>0</v>
      </c>
      <c r="CV61" s="10" t="str">
        <f>IFERROR(VLOOKUP(A61,'เซต1-31'!V:W,2,0),"0")</f>
        <v>0</v>
      </c>
      <c r="CW61" s="5" t="s">
        <v>169</v>
      </c>
      <c r="CX61" s="15">
        <f t="shared" si="20"/>
        <v>0</v>
      </c>
    </row>
    <row r="62" spans="1:102" x14ac:dyDescent="0.25">
      <c r="A62" s="6" t="s">
        <v>221</v>
      </c>
      <c r="B62" s="4" t="s">
        <v>86</v>
      </c>
      <c r="C62" s="13">
        <v>4.57</v>
      </c>
      <c r="D62" s="19">
        <f t="shared" si="21"/>
        <v>0</v>
      </c>
      <c r="E62" s="5" t="s">
        <v>169</v>
      </c>
      <c r="F62" s="13">
        <f t="shared" si="37"/>
        <v>0</v>
      </c>
      <c r="G62" s="10" t="str">
        <f>IFERROR(VLOOKUP(A62,'1'!U:V,2,0),"0")</f>
        <v>0</v>
      </c>
      <c r="H62" s="5" t="s">
        <v>169</v>
      </c>
      <c r="I62" s="15">
        <f t="shared" si="38"/>
        <v>0</v>
      </c>
      <c r="J62" s="10" t="str">
        <f>IFERROR(VLOOKUP(A62,'2'!U:V,2,0),"0")</f>
        <v>0</v>
      </c>
      <c r="K62" s="5" t="s">
        <v>169</v>
      </c>
      <c r="L62" s="15">
        <f t="shared" si="39"/>
        <v>0</v>
      </c>
      <c r="M62" s="10" t="str">
        <f>IFERROR(VLOOKUP(A62,'3'!U:V,2,0),"0")</f>
        <v>0</v>
      </c>
      <c r="N62" s="5" t="s">
        <v>169</v>
      </c>
      <c r="O62" s="15">
        <f t="shared" si="40"/>
        <v>0</v>
      </c>
      <c r="P62" s="10" t="str">
        <f>IFERROR(VLOOKUP(A62,'4'!U:V,2,0),"0")</f>
        <v>0</v>
      </c>
      <c r="Q62" s="5" t="s">
        <v>169</v>
      </c>
      <c r="R62" s="15">
        <f t="shared" si="41"/>
        <v>0</v>
      </c>
      <c r="S62" s="10" t="str">
        <f>IFERROR(VLOOKUP(A62,'5'!U:V,2,0),"0")</f>
        <v>0</v>
      </c>
      <c r="T62" s="5" t="s">
        <v>169</v>
      </c>
      <c r="U62" s="15">
        <f t="shared" si="42"/>
        <v>0</v>
      </c>
      <c r="V62" s="10" t="str">
        <f>IFERROR(VLOOKUP(A62,'6'!U:V,2,0),"0")</f>
        <v>0</v>
      </c>
      <c r="W62" s="5" t="s">
        <v>169</v>
      </c>
      <c r="X62" s="15">
        <f t="shared" si="43"/>
        <v>0</v>
      </c>
      <c r="Y62" s="10" t="str">
        <f>IFERROR(VLOOKUP(A62,'7'!U:V,2,0),"0")</f>
        <v>0</v>
      </c>
      <c r="Z62" s="5" t="s">
        <v>169</v>
      </c>
      <c r="AA62" s="15">
        <f t="shared" si="44"/>
        <v>0</v>
      </c>
      <c r="AB62" s="10" t="str">
        <f>IFERROR(VLOOKUP(A62,'8'!U:V,2,0),"0")</f>
        <v>0</v>
      </c>
      <c r="AC62" s="5" t="s">
        <v>169</v>
      </c>
      <c r="AD62" s="15">
        <f t="shared" si="45"/>
        <v>0</v>
      </c>
      <c r="AE62" s="10" t="str">
        <f>IFERROR(VLOOKUP(A62,'9'!U:V,2,0),"0")</f>
        <v>0</v>
      </c>
      <c r="AF62" s="5" t="s">
        <v>169</v>
      </c>
      <c r="AG62" s="15">
        <f t="shared" si="46"/>
        <v>0</v>
      </c>
      <c r="AH62" s="10" t="str">
        <f>IFERROR(VLOOKUP(A62,'10'!U:V,2,0),"0")</f>
        <v>0</v>
      </c>
      <c r="AI62" s="5" t="s">
        <v>169</v>
      </c>
      <c r="AJ62" s="15">
        <f t="shared" si="47"/>
        <v>0</v>
      </c>
      <c r="AK62" s="10" t="str">
        <f>IFERROR(VLOOKUP(A62,'11'!U:V,2,0),"0")</f>
        <v>0</v>
      </c>
      <c r="AL62" s="5" t="s">
        <v>169</v>
      </c>
      <c r="AM62" s="15">
        <f t="shared" si="48"/>
        <v>0</v>
      </c>
      <c r="AN62" s="10" t="str">
        <f>IFERROR(VLOOKUP(A62,'12'!U:V,2,0),"0")</f>
        <v>0</v>
      </c>
      <c r="AO62" s="5" t="s">
        <v>169</v>
      </c>
      <c r="AP62" s="15">
        <f t="shared" si="49"/>
        <v>0</v>
      </c>
      <c r="AQ62" s="10" t="str">
        <f>IFERROR(VLOOKUP(A62,'13'!U:V,2,0),"0")</f>
        <v>0</v>
      </c>
      <c r="AR62" s="5" t="s">
        <v>169</v>
      </c>
      <c r="AS62" s="15">
        <f t="shared" si="50"/>
        <v>0</v>
      </c>
      <c r="AT62" s="10" t="str">
        <f>IFERROR(VLOOKUP(A62,'14'!U:V,2,0),"0")</f>
        <v>0</v>
      </c>
      <c r="AU62" s="5" t="s">
        <v>169</v>
      </c>
      <c r="AV62" s="15">
        <f t="shared" si="51"/>
        <v>0</v>
      </c>
      <c r="AW62" s="10" t="str">
        <f>IFERROR(VLOOKUP(A62,'15'!U:V,2,0),"0")</f>
        <v>0</v>
      </c>
      <c r="AX62" s="5" t="s">
        <v>169</v>
      </c>
      <c r="AY62" s="15">
        <f t="shared" si="52"/>
        <v>0</v>
      </c>
      <c r="AZ62" s="10" t="str">
        <f>IFERROR(VLOOKUP(A62,'16'!U:V,2,0),"0")</f>
        <v>0</v>
      </c>
      <c r="BA62" s="5" t="s">
        <v>169</v>
      </c>
      <c r="BB62" s="15">
        <f t="shared" si="53"/>
        <v>0</v>
      </c>
      <c r="BC62" s="10" t="str">
        <f>IFERROR(VLOOKUP(A62,'17'!U:V,2,0),"0")</f>
        <v>0</v>
      </c>
      <c r="BD62" s="5" t="s">
        <v>169</v>
      </c>
      <c r="BE62" s="15">
        <f t="shared" si="54"/>
        <v>0</v>
      </c>
      <c r="BF62" s="10" t="str">
        <f>IFERROR(VLOOKUP(A62,'18'!U:V,2,0),"0")</f>
        <v>0</v>
      </c>
      <c r="BG62" s="5" t="s">
        <v>169</v>
      </c>
      <c r="BH62" s="15">
        <f t="shared" si="23"/>
        <v>0</v>
      </c>
      <c r="BI62" s="10" t="str">
        <f>IFERROR(VLOOKUP(A62,'19'!U:V,2,0),"0")</f>
        <v>0</v>
      </c>
      <c r="BJ62" s="5" t="s">
        <v>169</v>
      </c>
      <c r="BK62" s="15">
        <f t="shared" si="24"/>
        <v>0</v>
      </c>
      <c r="BL62" s="10" t="str">
        <f>IFERROR(VLOOKUP(A62,'20'!U:V,2,0),"0")</f>
        <v>0</v>
      </c>
      <c r="BM62" s="5" t="s">
        <v>169</v>
      </c>
      <c r="BN62" s="15">
        <f t="shared" si="25"/>
        <v>0</v>
      </c>
      <c r="BO62" s="10" t="str">
        <f>IFERROR(VLOOKUP(A62,'21'!U:V,2,0),"0")</f>
        <v>0</v>
      </c>
      <c r="BP62" s="5" t="s">
        <v>169</v>
      </c>
      <c r="BQ62" s="15">
        <f t="shared" si="26"/>
        <v>0</v>
      </c>
      <c r="BR62" s="10" t="str">
        <f>IFERROR(VLOOKUP(A62,'22'!U:V,2,0),"0")</f>
        <v>0</v>
      </c>
      <c r="BS62" s="5" t="s">
        <v>169</v>
      </c>
      <c r="BT62" s="15">
        <f t="shared" si="27"/>
        <v>0</v>
      </c>
      <c r="BU62" s="10" t="str">
        <f>IFERROR(VLOOKUP(A62,'23'!U:V,2,0),"0")</f>
        <v>0</v>
      </c>
      <c r="BV62" s="5" t="s">
        <v>169</v>
      </c>
      <c r="BW62" s="15">
        <f t="shared" si="28"/>
        <v>0</v>
      </c>
      <c r="BX62" s="10" t="str">
        <f>IFERROR(VLOOKUP(A62,'24'!U:V,2,0),"0")</f>
        <v>0</v>
      </c>
      <c r="BY62" s="5" t="s">
        <v>169</v>
      </c>
      <c r="BZ62" s="15">
        <f t="shared" si="29"/>
        <v>0</v>
      </c>
      <c r="CA62" s="10" t="str">
        <f>IFERROR(VLOOKUP(A62,'25'!U:V,2,0),"0")</f>
        <v>0</v>
      </c>
      <c r="CB62" s="5" t="s">
        <v>169</v>
      </c>
      <c r="CC62" s="15">
        <f t="shared" si="30"/>
        <v>0</v>
      </c>
      <c r="CD62" s="10" t="str">
        <f>IFERROR(VLOOKUP(A62,'26'!U:V,2,0),"0")</f>
        <v>0</v>
      </c>
      <c r="CE62" s="5" t="s">
        <v>169</v>
      </c>
      <c r="CF62" s="15">
        <f t="shared" si="31"/>
        <v>0</v>
      </c>
      <c r="CG62" s="10" t="str">
        <f>IFERROR(VLOOKUP(A62,'27'!U:V,2,0),"0")</f>
        <v>0</v>
      </c>
      <c r="CH62" s="5" t="s">
        <v>169</v>
      </c>
      <c r="CI62" s="15">
        <f t="shared" si="32"/>
        <v>0</v>
      </c>
      <c r="CJ62" s="10" t="str">
        <f>IFERROR(VLOOKUP(A62,'28'!U:V,2,0),"0")</f>
        <v>0</v>
      </c>
      <c r="CK62" s="5" t="s">
        <v>169</v>
      </c>
      <c r="CL62" s="15">
        <f t="shared" si="33"/>
        <v>0</v>
      </c>
      <c r="CM62" s="10" t="str">
        <f>IFERROR(VLOOKUP(A62,'29'!U:V,2,0),"0")</f>
        <v>0</v>
      </c>
      <c r="CN62" s="5" t="s">
        <v>169</v>
      </c>
      <c r="CO62" s="15">
        <f t="shared" si="34"/>
        <v>0</v>
      </c>
      <c r="CP62" s="10" t="str">
        <f>IFERROR(VLOOKUP(A62,'30'!U:V,2,0),"0")</f>
        <v>0</v>
      </c>
      <c r="CQ62" s="5" t="s">
        <v>169</v>
      </c>
      <c r="CR62" s="15">
        <f t="shared" si="35"/>
        <v>0</v>
      </c>
      <c r="CS62" s="10" t="str">
        <f>IFERROR(VLOOKUP(A62,'31'!U:V,2,0),"0")</f>
        <v>0</v>
      </c>
      <c r="CT62" s="5" t="s">
        <v>169</v>
      </c>
      <c r="CU62" s="15">
        <f t="shared" si="36"/>
        <v>0</v>
      </c>
      <c r="CV62" s="10" t="str">
        <f>IFERROR(VLOOKUP(A62,'เซต1-31'!V:W,2,0),"0")</f>
        <v>0</v>
      </c>
      <c r="CW62" s="5" t="s">
        <v>169</v>
      </c>
      <c r="CX62" s="15">
        <f t="shared" si="20"/>
        <v>0</v>
      </c>
    </row>
    <row r="63" spans="1:102" x14ac:dyDescent="0.25">
      <c r="A63" s="6" t="s">
        <v>85</v>
      </c>
      <c r="B63" s="4" t="s">
        <v>86</v>
      </c>
      <c r="C63" s="13">
        <v>4.57</v>
      </c>
      <c r="D63" s="19">
        <f t="shared" si="21"/>
        <v>0</v>
      </c>
      <c r="E63" s="5" t="s">
        <v>169</v>
      </c>
      <c r="F63" s="13">
        <f t="shared" si="37"/>
        <v>0</v>
      </c>
      <c r="G63" s="10" t="str">
        <f>IFERROR(VLOOKUP(A63,'1'!U:V,2,0),"0")</f>
        <v>0</v>
      </c>
      <c r="H63" s="5" t="s">
        <v>169</v>
      </c>
      <c r="I63" s="15">
        <f t="shared" si="38"/>
        <v>0</v>
      </c>
      <c r="J63" s="10" t="str">
        <f>IFERROR(VLOOKUP(A63,'2'!U:V,2,0),"0")</f>
        <v>0</v>
      </c>
      <c r="K63" s="5" t="s">
        <v>169</v>
      </c>
      <c r="L63" s="15">
        <f t="shared" si="39"/>
        <v>0</v>
      </c>
      <c r="M63" s="10" t="str">
        <f>IFERROR(VLOOKUP(A63,'3'!U:V,2,0),"0")</f>
        <v>0</v>
      </c>
      <c r="N63" s="5" t="s">
        <v>169</v>
      </c>
      <c r="O63" s="15">
        <f t="shared" si="40"/>
        <v>0</v>
      </c>
      <c r="P63" s="10" t="str">
        <f>IFERROR(VLOOKUP(A63,'4'!U:V,2,0),"0")</f>
        <v>0</v>
      </c>
      <c r="Q63" s="5" t="s">
        <v>169</v>
      </c>
      <c r="R63" s="15">
        <f t="shared" si="41"/>
        <v>0</v>
      </c>
      <c r="S63" s="10" t="str">
        <f>IFERROR(VLOOKUP(A63,'5'!U:V,2,0),"0")</f>
        <v>0</v>
      </c>
      <c r="T63" s="5" t="s">
        <v>169</v>
      </c>
      <c r="U63" s="15">
        <f t="shared" si="42"/>
        <v>0</v>
      </c>
      <c r="V63" s="10" t="str">
        <f>IFERROR(VLOOKUP(A63,'6'!U:V,2,0),"0")</f>
        <v>0</v>
      </c>
      <c r="W63" s="5" t="s">
        <v>169</v>
      </c>
      <c r="X63" s="15">
        <f t="shared" si="43"/>
        <v>0</v>
      </c>
      <c r="Y63" s="10" t="str">
        <f>IFERROR(VLOOKUP(A63,'7'!U:V,2,0),"0")</f>
        <v>0</v>
      </c>
      <c r="Z63" s="5" t="s">
        <v>169</v>
      </c>
      <c r="AA63" s="15">
        <f t="shared" si="44"/>
        <v>0</v>
      </c>
      <c r="AB63" s="10" t="str">
        <f>IFERROR(VLOOKUP(A63,'8'!U:V,2,0),"0")</f>
        <v>0</v>
      </c>
      <c r="AC63" s="5" t="s">
        <v>169</v>
      </c>
      <c r="AD63" s="15">
        <f t="shared" si="45"/>
        <v>0</v>
      </c>
      <c r="AE63" s="10" t="str">
        <f>IFERROR(VLOOKUP(A63,'9'!U:V,2,0),"0")</f>
        <v>0</v>
      </c>
      <c r="AF63" s="5" t="s">
        <v>169</v>
      </c>
      <c r="AG63" s="15">
        <f t="shared" si="46"/>
        <v>0</v>
      </c>
      <c r="AH63" s="10" t="str">
        <f>IFERROR(VLOOKUP(A63,'10'!U:V,2,0),"0")</f>
        <v>0</v>
      </c>
      <c r="AI63" s="5" t="s">
        <v>169</v>
      </c>
      <c r="AJ63" s="15">
        <f t="shared" si="47"/>
        <v>0</v>
      </c>
      <c r="AK63" s="10" t="str">
        <f>IFERROR(VLOOKUP(A63,'11'!U:V,2,0),"0")</f>
        <v>0</v>
      </c>
      <c r="AL63" s="5" t="s">
        <v>169</v>
      </c>
      <c r="AM63" s="15">
        <f t="shared" si="48"/>
        <v>0</v>
      </c>
      <c r="AN63" s="10" t="str">
        <f>IFERROR(VLOOKUP(A63,'12'!U:V,2,0),"0")</f>
        <v>0</v>
      </c>
      <c r="AO63" s="5" t="s">
        <v>169</v>
      </c>
      <c r="AP63" s="15">
        <f t="shared" si="49"/>
        <v>0</v>
      </c>
      <c r="AQ63" s="10" t="str">
        <f>IFERROR(VLOOKUP(A63,'13'!U:V,2,0),"0")</f>
        <v>0</v>
      </c>
      <c r="AR63" s="5" t="s">
        <v>169</v>
      </c>
      <c r="AS63" s="15">
        <f t="shared" si="50"/>
        <v>0</v>
      </c>
      <c r="AT63" s="10" t="str">
        <f>IFERROR(VLOOKUP(A63,'14'!U:V,2,0),"0")</f>
        <v>0</v>
      </c>
      <c r="AU63" s="5" t="s">
        <v>169</v>
      </c>
      <c r="AV63" s="15">
        <f t="shared" si="51"/>
        <v>0</v>
      </c>
      <c r="AW63" s="10" t="str">
        <f>IFERROR(VLOOKUP(A63,'15'!U:V,2,0),"0")</f>
        <v>0</v>
      </c>
      <c r="AX63" s="5" t="s">
        <v>169</v>
      </c>
      <c r="AY63" s="15">
        <f t="shared" si="52"/>
        <v>0</v>
      </c>
      <c r="AZ63" s="10" t="str">
        <f>IFERROR(VLOOKUP(A63,'16'!U:V,2,0),"0")</f>
        <v>0</v>
      </c>
      <c r="BA63" s="5" t="s">
        <v>169</v>
      </c>
      <c r="BB63" s="15">
        <f t="shared" si="53"/>
        <v>0</v>
      </c>
      <c r="BC63" s="10" t="str">
        <f>IFERROR(VLOOKUP(A63,'17'!U:V,2,0),"0")</f>
        <v>0</v>
      </c>
      <c r="BD63" s="5" t="s">
        <v>169</v>
      </c>
      <c r="BE63" s="15">
        <f t="shared" si="54"/>
        <v>0</v>
      </c>
      <c r="BF63" s="10" t="str">
        <f>IFERROR(VLOOKUP(A63,'18'!U:V,2,0),"0")</f>
        <v>0</v>
      </c>
      <c r="BG63" s="5" t="s">
        <v>169</v>
      </c>
      <c r="BH63" s="15">
        <f t="shared" si="23"/>
        <v>0</v>
      </c>
      <c r="BI63" s="10" t="str">
        <f>IFERROR(VLOOKUP(A63,'19'!U:V,2,0),"0")</f>
        <v>0</v>
      </c>
      <c r="BJ63" s="5" t="s">
        <v>169</v>
      </c>
      <c r="BK63" s="15">
        <f t="shared" si="24"/>
        <v>0</v>
      </c>
      <c r="BL63" s="10" t="str">
        <f>IFERROR(VLOOKUP(A63,'20'!U:V,2,0),"0")</f>
        <v>0</v>
      </c>
      <c r="BM63" s="5" t="s">
        <v>169</v>
      </c>
      <c r="BN63" s="15">
        <f t="shared" si="25"/>
        <v>0</v>
      </c>
      <c r="BO63" s="10" t="str">
        <f>IFERROR(VLOOKUP(A63,'21'!U:V,2,0),"0")</f>
        <v>0</v>
      </c>
      <c r="BP63" s="5" t="s">
        <v>169</v>
      </c>
      <c r="BQ63" s="15">
        <f t="shared" si="26"/>
        <v>0</v>
      </c>
      <c r="BR63" s="10" t="str">
        <f>IFERROR(VLOOKUP(A63,'22'!U:V,2,0),"0")</f>
        <v>0</v>
      </c>
      <c r="BS63" s="5" t="s">
        <v>169</v>
      </c>
      <c r="BT63" s="15">
        <f t="shared" si="27"/>
        <v>0</v>
      </c>
      <c r="BU63" s="10" t="str">
        <f>IFERROR(VLOOKUP(A63,'23'!U:V,2,0),"0")</f>
        <v>0</v>
      </c>
      <c r="BV63" s="5" t="s">
        <v>169</v>
      </c>
      <c r="BW63" s="15">
        <f t="shared" si="28"/>
        <v>0</v>
      </c>
      <c r="BX63" s="10" t="str">
        <f>IFERROR(VLOOKUP(A63,'24'!U:V,2,0),"0")</f>
        <v>0</v>
      </c>
      <c r="BY63" s="5" t="s">
        <v>169</v>
      </c>
      <c r="BZ63" s="15">
        <f t="shared" si="29"/>
        <v>0</v>
      </c>
      <c r="CA63" s="10" t="str">
        <f>IFERROR(VLOOKUP(A63,'25'!U:V,2,0),"0")</f>
        <v>0</v>
      </c>
      <c r="CB63" s="5" t="s">
        <v>169</v>
      </c>
      <c r="CC63" s="15">
        <f t="shared" si="30"/>
        <v>0</v>
      </c>
      <c r="CD63" s="10" t="str">
        <f>IFERROR(VLOOKUP(A63,'26'!U:V,2,0),"0")</f>
        <v>0</v>
      </c>
      <c r="CE63" s="5" t="s">
        <v>169</v>
      </c>
      <c r="CF63" s="15">
        <f t="shared" si="31"/>
        <v>0</v>
      </c>
      <c r="CG63" s="10" t="str">
        <f>IFERROR(VLOOKUP(A63,'27'!U:V,2,0),"0")</f>
        <v>0</v>
      </c>
      <c r="CH63" s="5" t="s">
        <v>169</v>
      </c>
      <c r="CI63" s="15">
        <f t="shared" si="32"/>
        <v>0</v>
      </c>
      <c r="CJ63" s="10" t="str">
        <f>IFERROR(VLOOKUP(A63,'28'!U:V,2,0),"0")</f>
        <v>0</v>
      </c>
      <c r="CK63" s="5" t="s">
        <v>169</v>
      </c>
      <c r="CL63" s="15">
        <f t="shared" si="33"/>
        <v>0</v>
      </c>
      <c r="CM63" s="10" t="str">
        <f>IFERROR(VLOOKUP(A63,'29'!U:V,2,0),"0")</f>
        <v>0</v>
      </c>
      <c r="CN63" s="5" t="s">
        <v>169</v>
      </c>
      <c r="CO63" s="15">
        <f t="shared" si="34"/>
        <v>0</v>
      </c>
      <c r="CP63" s="10" t="str">
        <f>IFERROR(VLOOKUP(A63,'30'!U:V,2,0),"0")</f>
        <v>0</v>
      </c>
      <c r="CQ63" s="5" t="s">
        <v>169</v>
      </c>
      <c r="CR63" s="15">
        <f t="shared" si="35"/>
        <v>0</v>
      </c>
      <c r="CS63" s="10" t="str">
        <f>IFERROR(VLOOKUP(A63,'31'!U:V,2,0),"0")</f>
        <v>0</v>
      </c>
      <c r="CT63" s="5" t="s">
        <v>169</v>
      </c>
      <c r="CU63" s="15">
        <f t="shared" si="36"/>
        <v>0</v>
      </c>
      <c r="CV63" s="10" t="str">
        <f>IFERROR(VLOOKUP(A63,'เซต1-31'!V:W,2,0),"0")</f>
        <v>0</v>
      </c>
      <c r="CW63" s="5" t="s">
        <v>169</v>
      </c>
      <c r="CX63" s="15">
        <f t="shared" si="20"/>
        <v>0</v>
      </c>
    </row>
    <row r="64" spans="1:102" x14ac:dyDescent="0.25">
      <c r="A64" s="6" t="s">
        <v>216</v>
      </c>
      <c r="B64" s="4" t="s">
        <v>76</v>
      </c>
      <c r="C64" s="13">
        <v>4.45</v>
      </c>
      <c r="D64" s="19">
        <f t="shared" si="21"/>
        <v>0</v>
      </c>
      <c r="E64" s="5" t="s">
        <v>169</v>
      </c>
      <c r="F64" s="13">
        <f t="shared" si="37"/>
        <v>0</v>
      </c>
      <c r="G64" s="10" t="str">
        <f>IFERROR(VLOOKUP(A64,'1'!U:V,2,0),"0")</f>
        <v>0</v>
      </c>
      <c r="H64" s="5" t="s">
        <v>169</v>
      </c>
      <c r="I64" s="15">
        <f t="shared" si="38"/>
        <v>0</v>
      </c>
      <c r="J64" s="10" t="str">
        <f>IFERROR(VLOOKUP(A64,'2'!U:V,2,0),"0")</f>
        <v>0</v>
      </c>
      <c r="K64" s="5" t="s">
        <v>169</v>
      </c>
      <c r="L64" s="15">
        <f t="shared" si="39"/>
        <v>0</v>
      </c>
      <c r="M64" s="10" t="str">
        <f>IFERROR(VLOOKUP(A64,'3'!U:V,2,0),"0")</f>
        <v>0</v>
      </c>
      <c r="N64" s="5" t="s">
        <v>169</v>
      </c>
      <c r="O64" s="15">
        <f t="shared" si="40"/>
        <v>0</v>
      </c>
      <c r="P64" s="10" t="str">
        <f>IFERROR(VLOOKUP(A64,'4'!U:V,2,0),"0")</f>
        <v>0</v>
      </c>
      <c r="Q64" s="5" t="s">
        <v>169</v>
      </c>
      <c r="R64" s="15">
        <f t="shared" si="41"/>
        <v>0</v>
      </c>
      <c r="S64" s="10" t="str">
        <f>IFERROR(VLOOKUP(A64,'5'!U:V,2,0),"0")</f>
        <v>0</v>
      </c>
      <c r="T64" s="5" t="s">
        <v>169</v>
      </c>
      <c r="U64" s="15">
        <f t="shared" si="42"/>
        <v>0</v>
      </c>
      <c r="V64" s="10" t="str">
        <f>IFERROR(VLOOKUP(A64,'6'!U:V,2,0),"0")</f>
        <v>0</v>
      </c>
      <c r="W64" s="5" t="s">
        <v>169</v>
      </c>
      <c r="X64" s="15">
        <f t="shared" si="43"/>
        <v>0</v>
      </c>
      <c r="Y64" s="10" t="str">
        <f>IFERROR(VLOOKUP(A64,'7'!U:V,2,0),"0")</f>
        <v>0</v>
      </c>
      <c r="Z64" s="5" t="s">
        <v>169</v>
      </c>
      <c r="AA64" s="15">
        <f t="shared" si="44"/>
        <v>0</v>
      </c>
      <c r="AB64" s="10" t="str">
        <f>IFERROR(VLOOKUP(A64,'8'!U:V,2,0),"0")</f>
        <v>0</v>
      </c>
      <c r="AC64" s="5" t="s">
        <v>169</v>
      </c>
      <c r="AD64" s="15">
        <f t="shared" si="45"/>
        <v>0</v>
      </c>
      <c r="AE64" s="10" t="str">
        <f>IFERROR(VLOOKUP(A64,'9'!U:V,2,0),"0")</f>
        <v>0</v>
      </c>
      <c r="AF64" s="5" t="s">
        <v>169</v>
      </c>
      <c r="AG64" s="15">
        <f t="shared" si="46"/>
        <v>0</v>
      </c>
      <c r="AH64" s="10" t="str">
        <f>IFERROR(VLOOKUP(A64,'10'!U:V,2,0),"0")</f>
        <v>0</v>
      </c>
      <c r="AI64" s="5" t="s">
        <v>169</v>
      </c>
      <c r="AJ64" s="15">
        <f t="shared" si="47"/>
        <v>0</v>
      </c>
      <c r="AK64" s="10" t="str">
        <f>IFERROR(VLOOKUP(A64,'11'!U:V,2,0),"0")</f>
        <v>0</v>
      </c>
      <c r="AL64" s="5" t="s">
        <v>169</v>
      </c>
      <c r="AM64" s="15">
        <f t="shared" si="48"/>
        <v>0</v>
      </c>
      <c r="AN64" s="10" t="str">
        <f>IFERROR(VLOOKUP(A64,'12'!U:V,2,0),"0")</f>
        <v>0</v>
      </c>
      <c r="AO64" s="5" t="s">
        <v>169</v>
      </c>
      <c r="AP64" s="15">
        <f t="shared" si="49"/>
        <v>0</v>
      </c>
      <c r="AQ64" s="10" t="str">
        <f>IFERROR(VLOOKUP(A64,'13'!U:V,2,0),"0")</f>
        <v>0</v>
      </c>
      <c r="AR64" s="5" t="s">
        <v>169</v>
      </c>
      <c r="AS64" s="15">
        <f t="shared" si="50"/>
        <v>0</v>
      </c>
      <c r="AT64" s="10" t="str">
        <f>IFERROR(VLOOKUP(A64,'14'!U:V,2,0),"0")</f>
        <v>0</v>
      </c>
      <c r="AU64" s="5" t="s">
        <v>169</v>
      </c>
      <c r="AV64" s="15">
        <f t="shared" si="51"/>
        <v>0</v>
      </c>
      <c r="AW64" s="10" t="str">
        <f>IFERROR(VLOOKUP(A64,'15'!U:V,2,0),"0")</f>
        <v>0</v>
      </c>
      <c r="AX64" s="5" t="s">
        <v>169</v>
      </c>
      <c r="AY64" s="15">
        <f t="shared" si="52"/>
        <v>0</v>
      </c>
      <c r="AZ64" s="10" t="str">
        <f>IFERROR(VLOOKUP(A64,'16'!U:V,2,0),"0")</f>
        <v>0</v>
      </c>
      <c r="BA64" s="5" t="s">
        <v>169</v>
      </c>
      <c r="BB64" s="15">
        <f t="shared" si="53"/>
        <v>0</v>
      </c>
      <c r="BC64" s="10" t="str">
        <f>IFERROR(VLOOKUP(A64,'17'!U:V,2,0),"0")</f>
        <v>0</v>
      </c>
      <c r="BD64" s="5" t="s">
        <v>169</v>
      </c>
      <c r="BE64" s="15">
        <f t="shared" si="54"/>
        <v>0</v>
      </c>
      <c r="BF64" s="10" t="str">
        <f>IFERROR(VLOOKUP(A64,'18'!U:V,2,0),"0")</f>
        <v>0</v>
      </c>
      <c r="BG64" s="5" t="s">
        <v>169</v>
      </c>
      <c r="BH64" s="15">
        <f t="shared" si="23"/>
        <v>0</v>
      </c>
      <c r="BI64" s="10" t="str">
        <f>IFERROR(VLOOKUP(A64,'19'!U:V,2,0),"0")</f>
        <v>0</v>
      </c>
      <c r="BJ64" s="5" t="s">
        <v>169</v>
      </c>
      <c r="BK64" s="15">
        <f t="shared" si="24"/>
        <v>0</v>
      </c>
      <c r="BL64" s="10" t="str">
        <f>IFERROR(VLOOKUP(A64,'20'!U:V,2,0),"0")</f>
        <v>0</v>
      </c>
      <c r="BM64" s="5" t="s">
        <v>169</v>
      </c>
      <c r="BN64" s="15">
        <f t="shared" si="25"/>
        <v>0</v>
      </c>
      <c r="BO64" s="10" t="str">
        <f>IFERROR(VLOOKUP(A64,'21'!U:V,2,0),"0")</f>
        <v>0</v>
      </c>
      <c r="BP64" s="5" t="s">
        <v>169</v>
      </c>
      <c r="BQ64" s="15">
        <f t="shared" si="26"/>
        <v>0</v>
      </c>
      <c r="BR64" s="10" t="str">
        <f>IFERROR(VLOOKUP(A64,'22'!U:V,2,0),"0")</f>
        <v>0</v>
      </c>
      <c r="BS64" s="5" t="s">
        <v>169</v>
      </c>
      <c r="BT64" s="15">
        <f t="shared" si="27"/>
        <v>0</v>
      </c>
      <c r="BU64" s="10" t="str">
        <f>IFERROR(VLOOKUP(A64,'23'!U:V,2,0),"0")</f>
        <v>0</v>
      </c>
      <c r="BV64" s="5" t="s">
        <v>169</v>
      </c>
      <c r="BW64" s="15">
        <f t="shared" si="28"/>
        <v>0</v>
      </c>
      <c r="BX64" s="10" t="str">
        <f>IFERROR(VLOOKUP(A64,'24'!U:V,2,0),"0")</f>
        <v>0</v>
      </c>
      <c r="BY64" s="5" t="s">
        <v>169</v>
      </c>
      <c r="BZ64" s="15">
        <f t="shared" si="29"/>
        <v>0</v>
      </c>
      <c r="CA64" s="10" t="str">
        <f>IFERROR(VLOOKUP(A64,'25'!U:V,2,0),"0")</f>
        <v>0</v>
      </c>
      <c r="CB64" s="5" t="s">
        <v>169</v>
      </c>
      <c r="CC64" s="15">
        <f t="shared" si="30"/>
        <v>0</v>
      </c>
      <c r="CD64" s="10" t="str">
        <f>IFERROR(VLOOKUP(A64,'26'!U:V,2,0),"0")</f>
        <v>0</v>
      </c>
      <c r="CE64" s="5" t="s">
        <v>169</v>
      </c>
      <c r="CF64" s="15">
        <f t="shared" si="31"/>
        <v>0</v>
      </c>
      <c r="CG64" s="10" t="str">
        <f>IFERROR(VLOOKUP(A64,'27'!U:V,2,0),"0")</f>
        <v>0</v>
      </c>
      <c r="CH64" s="5" t="s">
        <v>169</v>
      </c>
      <c r="CI64" s="15">
        <f t="shared" si="32"/>
        <v>0</v>
      </c>
      <c r="CJ64" s="10" t="str">
        <f>IFERROR(VLOOKUP(A64,'28'!U:V,2,0),"0")</f>
        <v>0</v>
      </c>
      <c r="CK64" s="5" t="s">
        <v>169</v>
      </c>
      <c r="CL64" s="15">
        <f t="shared" si="33"/>
        <v>0</v>
      </c>
      <c r="CM64" s="10" t="str">
        <f>IFERROR(VLOOKUP(A64,'29'!U:V,2,0),"0")</f>
        <v>0</v>
      </c>
      <c r="CN64" s="5" t="s">
        <v>169</v>
      </c>
      <c r="CO64" s="15">
        <f t="shared" si="34"/>
        <v>0</v>
      </c>
      <c r="CP64" s="10" t="str">
        <f>IFERROR(VLOOKUP(A64,'30'!U:V,2,0),"0")</f>
        <v>0</v>
      </c>
      <c r="CQ64" s="5" t="s">
        <v>169</v>
      </c>
      <c r="CR64" s="15">
        <f t="shared" si="35"/>
        <v>0</v>
      </c>
      <c r="CS64" s="10" t="str">
        <f>IFERROR(VLOOKUP(A64,'31'!U:V,2,0),"0")</f>
        <v>0</v>
      </c>
      <c r="CT64" s="5" t="s">
        <v>169</v>
      </c>
      <c r="CU64" s="15">
        <f t="shared" si="36"/>
        <v>0</v>
      </c>
      <c r="CV64" s="10" t="str">
        <f>IFERROR(VLOOKUP(A64,'เซต1-31'!V:W,2,0),"0")</f>
        <v>0</v>
      </c>
      <c r="CW64" s="5" t="s">
        <v>169</v>
      </c>
      <c r="CX64" s="15">
        <f t="shared" si="20"/>
        <v>0</v>
      </c>
    </row>
    <row r="65" spans="1:102" x14ac:dyDescent="0.25">
      <c r="A65" s="5" t="s">
        <v>75</v>
      </c>
      <c r="B65" s="4" t="s">
        <v>76</v>
      </c>
      <c r="C65" s="13">
        <v>4.45</v>
      </c>
      <c r="D65" s="19">
        <f t="shared" si="21"/>
        <v>0</v>
      </c>
      <c r="E65" s="5" t="s">
        <v>169</v>
      </c>
      <c r="F65" s="13">
        <f t="shared" si="37"/>
        <v>0</v>
      </c>
      <c r="G65" s="10" t="str">
        <f>IFERROR(VLOOKUP(A65,'1'!U:V,2,0),"0")</f>
        <v>0</v>
      </c>
      <c r="H65" s="5" t="s">
        <v>169</v>
      </c>
      <c r="I65" s="15">
        <f t="shared" si="38"/>
        <v>0</v>
      </c>
      <c r="J65" s="10" t="str">
        <f>IFERROR(VLOOKUP(A65,'2'!U:V,2,0),"0")</f>
        <v>0</v>
      </c>
      <c r="K65" s="5" t="s">
        <v>169</v>
      </c>
      <c r="L65" s="15">
        <f t="shared" si="39"/>
        <v>0</v>
      </c>
      <c r="M65" s="10" t="str">
        <f>IFERROR(VLOOKUP(A65,'3'!U:V,2,0),"0")</f>
        <v>0</v>
      </c>
      <c r="N65" s="5" t="s">
        <v>169</v>
      </c>
      <c r="O65" s="15">
        <f t="shared" si="40"/>
        <v>0</v>
      </c>
      <c r="P65" s="10" t="str">
        <f>IFERROR(VLOOKUP(A65,'4'!U:V,2,0),"0")</f>
        <v>0</v>
      </c>
      <c r="Q65" s="5" t="s">
        <v>169</v>
      </c>
      <c r="R65" s="15">
        <f t="shared" si="41"/>
        <v>0</v>
      </c>
      <c r="S65" s="10" t="str">
        <f>IFERROR(VLOOKUP(A65,'5'!U:V,2,0),"0")</f>
        <v>0</v>
      </c>
      <c r="T65" s="5" t="s">
        <v>169</v>
      </c>
      <c r="U65" s="15">
        <f t="shared" si="42"/>
        <v>0</v>
      </c>
      <c r="V65" s="10" t="str">
        <f>IFERROR(VLOOKUP(A65,'6'!U:V,2,0),"0")</f>
        <v>0</v>
      </c>
      <c r="W65" s="5" t="s">
        <v>169</v>
      </c>
      <c r="X65" s="15">
        <f t="shared" si="43"/>
        <v>0</v>
      </c>
      <c r="Y65" s="10" t="str">
        <f>IFERROR(VLOOKUP(A65,'7'!U:V,2,0),"0")</f>
        <v>0</v>
      </c>
      <c r="Z65" s="5" t="s">
        <v>169</v>
      </c>
      <c r="AA65" s="15">
        <f t="shared" si="44"/>
        <v>0</v>
      </c>
      <c r="AB65" s="10" t="str">
        <f>IFERROR(VLOOKUP(A65,'8'!U:V,2,0),"0")</f>
        <v>0</v>
      </c>
      <c r="AC65" s="5" t="s">
        <v>169</v>
      </c>
      <c r="AD65" s="15">
        <f t="shared" si="45"/>
        <v>0</v>
      </c>
      <c r="AE65" s="10" t="str">
        <f>IFERROR(VLOOKUP(A65,'9'!U:V,2,0),"0")</f>
        <v>0</v>
      </c>
      <c r="AF65" s="5" t="s">
        <v>169</v>
      </c>
      <c r="AG65" s="15">
        <f t="shared" si="46"/>
        <v>0</v>
      </c>
      <c r="AH65" s="10" t="str">
        <f>IFERROR(VLOOKUP(A65,'10'!U:V,2,0),"0")</f>
        <v>0</v>
      </c>
      <c r="AI65" s="5" t="s">
        <v>169</v>
      </c>
      <c r="AJ65" s="15">
        <f t="shared" si="47"/>
        <v>0</v>
      </c>
      <c r="AK65" s="10" t="str">
        <f>IFERROR(VLOOKUP(A65,'11'!U:V,2,0),"0")</f>
        <v>0</v>
      </c>
      <c r="AL65" s="5" t="s">
        <v>169</v>
      </c>
      <c r="AM65" s="15">
        <f t="shared" si="48"/>
        <v>0</v>
      </c>
      <c r="AN65" s="10" t="str">
        <f>IFERROR(VLOOKUP(A65,'12'!U:V,2,0),"0")</f>
        <v>0</v>
      </c>
      <c r="AO65" s="5" t="s">
        <v>169</v>
      </c>
      <c r="AP65" s="15">
        <f t="shared" si="49"/>
        <v>0</v>
      </c>
      <c r="AQ65" s="10" t="str">
        <f>IFERROR(VLOOKUP(A65,'13'!U:V,2,0),"0")</f>
        <v>0</v>
      </c>
      <c r="AR65" s="5" t="s">
        <v>169</v>
      </c>
      <c r="AS65" s="15">
        <f t="shared" si="50"/>
        <v>0</v>
      </c>
      <c r="AT65" s="10" t="str">
        <f>IFERROR(VLOOKUP(A65,'14'!U:V,2,0),"0")</f>
        <v>0</v>
      </c>
      <c r="AU65" s="5" t="s">
        <v>169</v>
      </c>
      <c r="AV65" s="15">
        <f t="shared" si="51"/>
        <v>0</v>
      </c>
      <c r="AW65" s="10" t="str">
        <f>IFERROR(VLOOKUP(A65,'15'!U:V,2,0),"0")</f>
        <v>0</v>
      </c>
      <c r="AX65" s="5" t="s">
        <v>169</v>
      </c>
      <c r="AY65" s="15">
        <f t="shared" si="52"/>
        <v>0</v>
      </c>
      <c r="AZ65" s="10" t="str">
        <f>IFERROR(VLOOKUP(A65,'16'!U:V,2,0),"0")</f>
        <v>0</v>
      </c>
      <c r="BA65" s="5" t="s">
        <v>169</v>
      </c>
      <c r="BB65" s="15">
        <f t="shared" si="53"/>
        <v>0</v>
      </c>
      <c r="BC65" s="10" t="str">
        <f>IFERROR(VLOOKUP(A65,'17'!U:V,2,0),"0")</f>
        <v>0</v>
      </c>
      <c r="BD65" s="5" t="s">
        <v>169</v>
      </c>
      <c r="BE65" s="15">
        <f t="shared" si="54"/>
        <v>0</v>
      </c>
      <c r="BF65" s="10" t="str">
        <f>IFERROR(VLOOKUP(A65,'18'!U:V,2,0),"0")</f>
        <v>0</v>
      </c>
      <c r="BG65" s="5" t="s">
        <v>169</v>
      </c>
      <c r="BH65" s="15">
        <f t="shared" si="23"/>
        <v>0</v>
      </c>
      <c r="BI65" s="10" t="str">
        <f>IFERROR(VLOOKUP(A65,'19'!U:V,2,0),"0")</f>
        <v>0</v>
      </c>
      <c r="BJ65" s="5" t="s">
        <v>169</v>
      </c>
      <c r="BK65" s="15">
        <f t="shared" si="24"/>
        <v>0</v>
      </c>
      <c r="BL65" s="10" t="str">
        <f>IFERROR(VLOOKUP(A65,'20'!U:V,2,0),"0")</f>
        <v>0</v>
      </c>
      <c r="BM65" s="5" t="s">
        <v>169</v>
      </c>
      <c r="BN65" s="15">
        <f t="shared" si="25"/>
        <v>0</v>
      </c>
      <c r="BO65" s="10" t="str">
        <f>IFERROR(VLOOKUP(A65,'21'!U:V,2,0),"0")</f>
        <v>0</v>
      </c>
      <c r="BP65" s="5" t="s">
        <v>169</v>
      </c>
      <c r="BQ65" s="15">
        <f t="shared" si="26"/>
        <v>0</v>
      </c>
      <c r="BR65" s="10" t="str">
        <f>IFERROR(VLOOKUP(A65,'22'!U:V,2,0),"0")</f>
        <v>0</v>
      </c>
      <c r="BS65" s="5" t="s">
        <v>169</v>
      </c>
      <c r="BT65" s="15">
        <f t="shared" si="27"/>
        <v>0</v>
      </c>
      <c r="BU65" s="10" t="str">
        <f>IFERROR(VLOOKUP(A65,'23'!U:V,2,0),"0")</f>
        <v>0</v>
      </c>
      <c r="BV65" s="5" t="s">
        <v>169</v>
      </c>
      <c r="BW65" s="15">
        <f t="shared" si="28"/>
        <v>0</v>
      </c>
      <c r="BX65" s="10" t="str">
        <f>IFERROR(VLOOKUP(A65,'24'!U:V,2,0),"0")</f>
        <v>0</v>
      </c>
      <c r="BY65" s="5" t="s">
        <v>169</v>
      </c>
      <c r="BZ65" s="15">
        <f t="shared" si="29"/>
        <v>0</v>
      </c>
      <c r="CA65" s="10" t="str">
        <f>IFERROR(VLOOKUP(A65,'25'!U:V,2,0),"0")</f>
        <v>0</v>
      </c>
      <c r="CB65" s="5" t="s">
        <v>169</v>
      </c>
      <c r="CC65" s="15">
        <f t="shared" si="30"/>
        <v>0</v>
      </c>
      <c r="CD65" s="10" t="str">
        <f>IFERROR(VLOOKUP(A65,'26'!U:V,2,0),"0")</f>
        <v>0</v>
      </c>
      <c r="CE65" s="5" t="s">
        <v>169</v>
      </c>
      <c r="CF65" s="15">
        <f t="shared" si="31"/>
        <v>0</v>
      </c>
      <c r="CG65" s="10" t="str">
        <f>IFERROR(VLOOKUP(A65,'27'!U:V,2,0),"0")</f>
        <v>0</v>
      </c>
      <c r="CH65" s="5" t="s">
        <v>169</v>
      </c>
      <c r="CI65" s="15">
        <f t="shared" si="32"/>
        <v>0</v>
      </c>
      <c r="CJ65" s="10" t="str">
        <f>IFERROR(VLOOKUP(A65,'28'!U:V,2,0),"0")</f>
        <v>0</v>
      </c>
      <c r="CK65" s="5" t="s">
        <v>169</v>
      </c>
      <c r="CL65" s="15">
        <f t="shared" si="33"/>
        <v>0</v>
      </c>
      <c r="CM65" s="10" t="str">
        <f>IFERROR(VLOOKUP(A65,'29'!U:V,2,0),"0")</f>
        <v>0</v>
      </c>
      <c r="CN65" s="5" t="s">
        <v>169</v>
      </c>
      <c r="CO65" s="15">
        <f t="shared" si="34"/>
        <v>0</v>
      </c>
      <c r="CP65" s="10" t="str">
        <f>IFERROR(VLOOKUP(A65,'30'!U:V,2,0),"0")</f>
        <v>0</v>
      </c>
      <c r="CQ65" s="5" t="s">
        <v>169</v>
      </c>
      <c r="CR65" s="15">
        <f t="shared" si="35"/>
        <v>0</v>
      </c>
      <c r="CS65" s="10" t="str">
        <f>IFERROR(VLOOKUP(A65,'31'!U:V,2,0),"0")</f>
        <v>0</v>
      </c>
      <c r="CT65" s="5" t="s">
        <v>169</v>
      </c>
      <c r="CU65" s="15">
        <f t="shared" si="36"/>
        <v>0</v>
      </c>
      <c r="CV65" s="10" t="str">
        <f>IFERROR(VLOOKUP(A65,'เซต1-31'!V:W,2,0),"0")</f>
        <v>0</v>
      </c>
      <c r="CW65" s="5" t="s">
        <v>169</v>
      </c>
      <c r="CX65" s="15">
        <f t="shared" si="20"/>
        <v>0</v>
      </c>
    </row>
    <row r="66" spans="1:102" x14ac:dyDescent="0.25">
      <c r="A66" s="5" t="s">
        <v>217</v>
      </c>
      <c r="B66" s="4" t="s">
        <v>78</v>
      </c>
      <c r="C66" s="13">
        <v>4.4800000000000004</v>
      </c>
      <c r="D66" s="19">
        <f t="shared" si="21"/>
        <v>0</v>
      </c>
      <c r="E66" s="5" t="s">
        <v>169</v>
      </c>
      <c r="F66" s="13">
        <f t="shared" si="37"/>
        <v>0</v>
      </c>
      <c r="G66" s="10" t="str">
        <f>IFERROR(VLOOKUP(A66,'1'!U:V,2,0),"0")</f>
        <v>0</v>
      </c>
      <c r="H66" s="5" t="s">
        <v>169</v>
      </c>
      <c r="I66" s="15">
        <f t="shared" si="38"/>
        <v>0</v>
      </c>
      <c r="J66" s="10" t="str">
        <f>IFERROR(VLOOKUP(A66,'2'!U:V,2,0),"0")</f>
        <v>0</v>
      </c>
      <c r="K66" s="5" t="s">
        <v>169</v>
      </c>
      <c r="L66" s="15">
        <f t="shared" si="39"/>
        <v>0</v>
      </c>
      <c r="M66" s="10" t="str">
        <f>IFERROR(VLOOKUP(A66,'3'!U:V,2,0),"0")</f>
        <v>0</v>
      </c>
      <c r="N66" s="5" t="s">
        <v>169</v>
      </c>
      <c r="O66" s="15">
        <f t="shared" si="40"/>
        <v>0</v>
      </c>
      <c r="P66" s="10" t="str">
        <f>IFERROR(VLOOKUP(A66,'4'!U:V,2,0),"0")</f>
        <v>0</v>
      </c>
      <c r="Q66" s="5" t="s">
        <v>169</v>
      </c>
      <c r="R66" s="15">
        <f t="shared" si="41"/>
        <v>0</v>
      </c>
      <c r="S66" s="10" t="str">
        <f>IFERROR(VLOOKUP(A66,'5'!U:V,2,0),"0")</f>
        <v>0</v>
      </c>
      <c r="T66" s="5" t="s">
        <v>169</v>
      </c>
      <c r="U66" s="15">
        <f t="shared" si="42"/>
        <v>0</v>
      </c>
      <c r="V66" s="10" t="str">
        <f>IFERROR(VLOOKUP(A66,'6'!U:V,2,0),"0")</f>
        <v>0</v>
      </c>
      <c r="W66" s="5" t="s">
        <v>169</v>
      </c>
      <c r="X66" s="15">
        <f t="shared" si="43"/>
        <v>0</v>
      </c>
      <c r="Y66" s="10" t="str">
        <f>IFERROR(VLOOKUP(A66,'7'!U:V,2,0),"0")</f>
        <v>0</v>
      </c>
      <c r="Z66" s="5" t="s">
        <v>169</v>
      </c>
      <c r="AA66" s="15">
        <f t="shared" si="44"/>
        <v>0</v>
      </c>
      <c r="AB66" s="10" t="str">
        <f>IFERROR(VLOOKUP(A66,'8'!U:V,2,0),"0")</f>
        <v>0</v>
      </c>
      <c r="AC66" s="5" t="s">
        <v>169</v>
      </c>
      <c r="AD66" s="15">
        <f t="shared" si="45"/>
        <v>0</v>
      </c>
      <c r="AE66" s="10" t="str">
        <f>IFERROR(VLOOKUP(A66,'9'!U:V,2,0),"0")</f>
        <v>0</v>
      </c>
      <c r="AF66" s="5" t="s">
        <v>169</v>
      </c>
      <c r="AG66" s="15">
        <f t="shared" si="46"/>
        <v>0</v>
      </c>
      <c r="AH66" s="10" t="str">
        <f>IFERROR(VLOOKUP(A66,'10'!U:V,2,0),"0")</f>
        <v>0</v>
      </c>
      <c r="AI66" s="5" t="s">
        <v>169</v>
      </c>
      <c r="AJ66" s="15">
        <f t="shared" si="47"/>
        <v>0</v>
      </c>
      <c r="AK66" s="10" t="str">
        <f>IFERROR(VLOOKUP(A66,'11'!U:V,2,0),"0")</f>
        <v>0</v>
      </c>
      <c r="AL66" s="5" t="s">
        <v>169</v>
      </c>
      <c r="AM66" s="15">
        <f t="shared" si="48"/>
        <v>0</v>
      </c>
      <c r="AN66" s="10" t="str">
        <f>IFERROR(VLOOKUP(A66,'12'!U:V,2,0),"0")</f>
        <v>0</v>
      </c>
      <c r="AO66" s="5" t="s">
        <v>169</v>
      </c>
      <c r="AP66" s="15">
        <f t="shared" si="49"/>
        <v>0</v>
      </c>
      <c r="AQ66" s="10" t="str">
        <f>IFERROR(VLOOKUP(A66,'13'!U:V,2,0),"0")</f>
        <v>0</v>
      </c>
      <c r="AR66" s="5" t="s">
        <v>169</v>
      </c>
      <c r="AS66" s="15">
        <f t="shared" si="50"/>
        <v>0</v>
      </c>
      <c r="AT66" s="10" t="str">
        <f>IFERROR(VLOOKUP(A66,'14'!U:V,2,0),"0")</f>
        <v>0</v>
      </c>
      <c r="AU66" s="5" t="s">
        <v>169</v>
      </c>
      <c r="AV66" s="15">
        <f t="shared" si="51"/>
        <v>0</v>
      </c>
      <c r="AW66" s="10" t="str">
        <f>IFERROR(VLOOKUP(A66,'15'!U:V,2,0),"0")</f>
        <v>0</v>
      </c>
      <c r="AX66" s="5" t="s">
        <v>169</v>
      </c>
      <c r="AY66" s="15">
        <f t="shared" si="52"/>
        <v>0</v>
      </c>
      <c r="AZ66" s="10" t="str">
        <f>IFERROR(VLOOKUP(A66,'16'!U:V,2,0),"0")</f>
        <v>0</v>
      </c>
      <c r="BA66" s="5" t="s">
        <v>169</v>
      </c>
      <c r="BB66" s="15">
        <f t="shared" si="53"/>
        <v>0</v>
      </c>
      <c r="BC66" s="10" t="str">
        <f>IFERROR(VLOOKUP(A66,'17'!U:V,2,0),"0")</f>
        <v>0</v>
      </c>
      <c r="BD66" s="5" t="s">
        <v>169</v>
      </c>
      <c r="BE66" s="15">
        <f t="shared" si="54"/>
        <v>0</v>
      </c>
      <c r="BF66" s="10" t="str">
        <f>IFERROR(VLOOKUP(A66,'18'!U:V,2,0),"0")</f>
        <v>0</v>
      </c>
      <c r="BG66" s="5" t="s">
        <v>169</v>
      </c>
      <c r="BH66" s="15">
        <f t="shared" si="23"/>
        <v>0</v>
      </c>
      <c r="BI66" s="10" t="str">
        <f>IFERROR(VLOOKUP(A66,'19'!U:V,2,0),"0")</f>
        <v>0</v>
      </c>
      <c r="BJ66" s="5" t="s">
        <v>169</v>
      </c>
      <c r="BK66" s="15">
        <f t="shared" si="24"/>
        <v>0</v>
      </c>
      <c r="BL66" s="10" t="str">
        <f>IFERROR(VLOOKUP(A66,'20'!U:V,2,0),"0")</f>
        <v>0</v>
      </c>
      <c r="BM66" s="5" t="s">
        <v>169</v>
      </c>
      <c r="BN66" s="15">
        <f t="shared" si="25"/>
        <v>0</v>
      </c>
      <c r="BO66" s="10" t="str">
        <f>IFERROR(VLOOKUP(A66,'21'!U:V,2,0),"0")</f>
        <v>0</v>
      </c>
      <c r="BP66" s="5" t="s">
        <v>169</v>
      </c>
      <c r="BQ66" s="15">
        <f t="shared" si="26"/>
        <v>0</v>
      </c>
      <c r="BR66" s="10" t="str">
        <f>IFERROR(VLOOKUP(A66,'22'!U:V,2,0),"0")</f>
        <v>0</v>
      </c>
      <c r="BS66" s="5" t="s">
        <v>169</v>
      </c>
      <c r="BT66" s="15">
        <f t="shared" si="27"/>
        <v>0</v>
      </c>
      <c r="BU66" s="10" t="str">
        <f>IFERROR(VLOOKUP(A66,'23'!U:V,2,0),"0")</f>
        <v>0</v>
      </c>
      <c r="BV66" s="5" t="s">
        <v>169</v>
      </c>
      <c r="BW66" s="15">
        <f t="shared" si="28"/>
        <v>0</v>
      </c>
      <c r="BX66" s="10" t="str">
        <f>IFERROR(VLOOKUP(A66,'24'!U:V,2,0),"0")</f>
        <v>0</v>
      </c>
      <c r="BY66" s="5" t="s">
        <v>169</v>
      </c>
      <c r="BZ66" s="15">
        <f t="shared" si="29"/>
        <v>0</v>
      </c>
      <c r="CA66" s="10" t="str">
        <f>IFERROR(VLOOKUP(A66,'25'!U:V,2,0),"0")</f>
        <v>0</v>
      </c>
      <c r="CB66" s="5" t="s">
        <v>169</v>
      </c>
      <c r="CC66" s="15">
        <f t="shared" si="30"/>
        <v>0</v>
      </c>
      <c r="CD66" s="10" t="str">
        <f>IFERROR(VLOOKUP(A66,'26'!U:V,2,0),"0")</f>
        <v>0</v>
      </c>
      <c r="CE66" s="5" t="s">
        <v>169</v>
      </c>
      <c r="CF66" s="15">
        <f t="shared" si="31"/>
        <v>0</v>
      </c>
      <c r="CG66" s="10" t="str">
        <f>IFERROR(VLOOKUP(A66,'27'!U:V,2,0),"0")</f>
        <v>0</v>
      </c>
      <c r="CH66" s="5" t="s">
        <v>169</v>
      </c>
      <c r="CI66" s="15">
        <f t="shared" si="32"/>
        <v>0</v>
      </c>
      <c r="CJ66" s="10" t="str">
        <f>IFERROR(VLOOKUP(A66,'28'!U:V,2,0),"0")</f>
        <v>0</v>
      </c>
      <c r="CK66" s="5" t="s">
        <v>169</v>
      </c>
      <c r="CL66" s="15">
        <f t="shared" si="33"/>
        <v>0</v>
      </c>
      <c r="CM66" s="10" t="str">
        <f>IFERROR(VLOOKUP(A66,'29'!U:V,2,0),"0")</f>
        <v>0</v>
      </c>
      <c r="CN66" s="5" t="s">
        <v>169</v>
      </c>
      <c r="CO66" s="15">
        <f t="shared" si="34"/>
        <v>0</v>
      </c>
      <c r="CP66" s="10" t="str">
        <f>IFERROR(VLOOKUP(A66,'30'!U:V,2,0),"0")</f>
        <v>0</v>
      </c>
      <c r="CQ66" s="5" t="s">
        <v>169</v>
      </c>
      <c r="CR66" s="15">
        <f t="shared" si="35"/>
        <v>0</v>
      </c>
      <c r="CS66" s="10" t="str">
        <f>IFERROR(VLOOKUP(A66,'31'!U:V,2,0),"0")</f>
        <v>0</v>
      </c>
      <c r="CT66" s="5" t="s">
        <v>169</v>
      </c>
      <c r="CU66" s="15">
        <f t="shared" si="36"/>
        <v>0</v>
      </c>
      <c r="CV66" s="10" t="str">
        <f>IFERROR(VLOOKUP(A66,'เซต1-31'!V:W,2,0),"0")</f>
        <v>0</v>
      </c>
      <c r="CW66" s="5" t="s">
        <v>169</v>
      </c>
      <c r="CX66" s="15">
        <f t="shared" si="20"/>
        <v>0</v>
      </c>
    </row>
    <row r="67" spans="1:102" x14ac:dyDescent="0.25">
      <c r="A67" s="5" t="s">
        <v>77</v>
      </c>
      <c r="B67" s="4" t="s">
        <v>78</v>
      </c>
      <c r="C67" s="13">
        <v>4.4800000000000004</v>
      </c>
      <c r="D67" s="19">
        <f t="shared" si="21"/>
        <v>0</v>
      </c>
      <c r="E67" s="5" t="s">
        <v>169</v>
      </c>
      <c r="F67" s="13">
        <f t="shared" si="37"/>
        <v>0</v>
      </c>
      <c r="G67" s="10" t="str">
        <f>IFERROR(VLOOKUP(A67,'1'!U:V,2,0),"0")</f>
        <v>0</v>
      </c>
      <c r="H67" s="5" t="s">
        <v>169</v>
      </c>
      <c r="I67" s="15">
        <f t="shared" si="38"/>
        <v>0</v>
      </c>
      <c r="J67" s="10" t="str">
        <f>IFERROR(VLOOKUP(A67,'2'!U:V,2,0),"0")</f>
        <v>0</v>
      </c>
      <c r="K67" s="5" t="s">
        <v>169</v>
      </c>
      <c r="L67" s="15">
        <f t="shared" si="39"/>
        <v>0</v>
      </c>
      <c r="M67" s="10" t="str">
        <f>IFERROR(VLOOKUP(A67,'3'!U:V,2,0),"0")</f>
        <v>0</v>
      </c>
      <c r="N67" s="5" t="s">
        <v>169</v>
      </c>
      <c r="O67" s="15">
        <f t="shared" si="40"/>
        <v>0</v>
      </c>
      <c r="P67" s="10" t="str">
        <f>IFERROR(VLOOKUP(A67,'4'!U:V,2,0),"0")</f>
        <v>0</v>
      </c>
      <c r="Q67" s="5" t="s">
        <v>169</v>
      </c>
      <c r="R67" s="15">
        <f t="shared" si="41"/>
        <v>0</v>
      </c>
      <c r="S67" s="10" t="str">
        <f>IFERROR(VLOOKUP(A67,'5'!U:V,2,0),"0")</f>
        <v>0</v>
      </c>
      <c r="T67" s="5" t="s">
        <v>169</v>
      </c>
      <c r="U67" s="15">
        <f t="shared" si="42"/>
        <v>0</v>
      </c>
      <c r="V67" s="10" t="str">
        <f>IFERROR(VLOOKUP(A67,'6'!U:V,2,0),"0")</f>
        <v>0</v>
      </c>
      <c r="W67" s="5" t="s">
        <v>169</v>
      </c>
      <c r="X67" s="15">
        <f t="shared" si="43"/>
        <v>0</v>
      </c>
      <c r="Y67" s="10" t="str">
        <f>IFERROR(VLOOKUP(A67,'7'!U:V,2,0),"0")</f>
        <v>0</v>
      </c>
      <c r="Z67" s="5" t="s">
        <v>169</v>
      </c>
      <c r="AA67" s="15">
        <f t="shared" si="44"/>
        <v>0</v>
      </c>
      <c r="AB67" s="10" t="str">
        <f>IFERROR(VLOOKUP(A67,'8'!U:V,2,0),"0")</f>
        <v>0</v>
      </c>
      <c r="AC67" s="5" t="s">
        <v>169</v>
      </c>
      <c r="AD67" s="15">
        <f t="shared" si="45"/>
        <v>0</v>
      </c>
      <c r="AE67" s="10" t="str">
        <f>IFERROR(VLOOKUP(A67,'9'!U:V,2,0),"0")</f>
        <v>0</v>
      </c>
      <c r="AF67" s="5" t="s">
        <v>169</v>
      </c>
      <c r="AG67" s="15">
        <f t="shared" si="46"/>
        <v>0</v>
      </c>
      <c r="AH67" s="10" t="str">
        <f>IFERROR(VLOOKUP(A67,'10'!U:V,2,0),"0")</f>
        <v>0</v>
      </c>
      <c r="AI67" s="5" t="s">
        <v>169</v>
      </c>
      <c r="AJ67" s="15">
        <f t="shared" si="47"/>
        <v>0</v>
      </c>
      <c r="AK67" s="10" t="str">
        <f>IFERROR(VLOOKUP(A67,'11'!U:V,2,0),"0")</f>
        <v>0</v>
      </c>
      <c r="AL67" s="5" t="s">
        <v>169</v>
      </c>
      <c r="AM67" s="15">
        <f t="shared" si="48"/>
        <v>0</v>
      </c>
      <c r="AN67" s="10" t="str">
        <f>IFERROR(VLOOKUP(A67,'12'!U:V,2,0),"0")</f>
        <v>0</v>
      </c>
      <c r="AO67" s="5" t="s">
        <v>169</v>
      </c>
      <c r="AP67" s="15">
        <f t="shared" si="49"/>
        <v>0</v>
      </c>
      <c r="AQ67" s="10" t="str">
        <f>IFERROR(VLOOKUP(A67,'13'!U:V,2,0),"0")</f>
        <v>0</v>
      </c>
      <c r="AR67" s="5" t="s">
        <v>169</v>
      </c>
      <c r="AS67" s="15">
        <f t="shared" si="50"/>
        <v>0</v>
      </c>
      <c r="AT67" s="10" t="str">
        <f>IFERROR(VLOOKUP(A67,'14'!U:V,2,0),"0")</f>
        <v>0</v>
      </c>
      <c r="AU67" s="5" t="s">
        <v>169</v>
      </c>
      <c r="AV67" s="15">
        <f t="shared" si="51"/>
        <v>0</v>
      </c>
      <c r="AW67" s="10" t="str">
        <f>IFERROR(VLOOKUP(A67,'15'!U:V,2,0),"0")</f>
        <v>0</v>
      </c>
      <c r="AX67" s="5" t="s">
        <v>169</v>
      </c>
      <c r="AY67" s="15">
        <f t="shared" si="52"/>
        <v>0</v>
      </c>
      <c r="AZ67" s="10" t="str">
        <f>IFERROR(VLOOKUP(A67,'16'!U:V,2,0),"0")</f>
        <v>0</v>
      </c>
      <c r="BA67" s="5" t="s">
        <v>169</v>
      </c>
      <c r="BB67" s="15">
        <f t="shared" si="53"/>
        <v>0</v>
      </c>
      <c r="BC67" s="10" t="str">
        <f>IFERROR(VLOOKUP(A67,'17'!U:V,2,0),"0")</f>
        <v>0</v>
      </c>
      <c r="BD67" s="5" t="s">
        <v>169</v>
      </c>
      <c r="BE67" s="15">
        <f t="shared" si="54"/>
        <v>0</v>
      </c>
      <c r="BF67" s="10" t="str">
        <f>IFERROR(VLOOKUP(A67,'18'!U:V,2,0),"0")</f>
        <v>0</v>
      </c>
      <c r="BG67" s="5" t="s">
        <v>169</v>
      </c>
      <c r="BH67" s="15">
        <f t="shared" si="23"/>
        <v>0</v>
      </c>
      <c r="BI67" s="10" t="str">
        <f>IFERROR(VLOOKUP(A67,'19'!U:V,2,0),"0")</f>
        <v>0</v>
      </c>
      <c r="BJ67" s="5" t="s">
        <v>169</v>
      </c>
      <c r="BK67" s="15">
        <f t="shared" si="24"/>
        <v>0</v>
      </c>
      <c r="BL67" s="10" t="str">
        <f>IFERROR(VLOOKUP(A67,'20'!U:V,2,0),"0")</f>
        <v>0</v>
      </c>
      <c r="BM67" s="5" t="s">
        <v>169</v>
      </c>
      <c r="BN67" s="15">
        <f t="shared" si="25"/>
        <v>0</v>
      </c>
      <c r="BO67" s="10" t="str">
        <f>IFERROR(VLOOKUP(A67,'21'!U:V,2,0),"0")</f>
        <v>0</v>
      </c>
      <c r="BP67" s="5" t="s">
        <v>169</v>
      </c>
      <c r="BQ67" s="15">
        <f t="shared" si="26"/>
        <v>0</v>
      </c>
      <c r="BR67" s="10" t="str">
        <f>IFERROR(VLOOKUP(A67,'22'!U:V,2,0),"0")</f>
        <v>0</v>
      </c>
      <c r="BS67" s="5" t="s">
        <v>169</v>
      </c>
      <c r="BT67" s="15">
        <f t="shared" si="27"/>
        <v>0</v>
      </c>
      <c r="BU67" s="10" t="str">
        <f>IFERROR(VLOOKUP(A67,'23'!U:V,2,0),"0")</f>
        <v>0</v>
      </c>
      <c r="BV67" s="5" t="s">
        <v>169</v>
      </c>
      <c r="BW67" s="15">
        <f t="shared" si="28"/>
        <v>0</v>
      </c>
      <c r="BX67" s="10" t="str">
        <f>IFERROR(VLOOKUP(A67,'24'!U:V,2,0),"0")</f>
        <v>0</v>
      </c>
      <c r="BY67" s="5" t="s">
        <v>169</v>
      </c>
      <c r="BZ67" s="15">
        <f t="shared" si="29"/>
        <v>0</v>
      </c>
      <c r="CA67" s="10" t="str">
        <f>IFERROR(VLOOKUP(A67,'25'!U:V,2,0),"0")</f>
        <v>0</v>
      </c>
      <c r="CB67" s="5" t="s">
        <v>169</v>
      </c>
      <c r="CC67" s="15">
        <f t="shared" si="30"/>
        <v>0</v>
      </c>
      <c r="CD67" s="10" t="str">
        <f>IFERROR(VLOOKUP(A67,'26'!U:V,2,0),"0")</f>
        <v>0</v>
      </c>
      <c r="CE67" s="5" t="s">
        <v>169</v>
      </c>
      <c r="CF67" s="15">
        <f t="shared" si="31"/>
        <v>0</v>
      </c>
      <c r="CG67" s="10" t="str">
        <f>IFERROR(VLOOKUP(A67,'27'!U:V,2,0),"0")</f>
        <v>0</v>
      </c>
      <c r="CH67" s="5" t="s">
        <v>169</v>
      </c>
      <c r="CI67" s="15">
        <f t="shared" si="32"/>
        <v>0</v>
      </c>
      <c r="CJ67" s="10" t="str">
        <f>IFERROR(VLOOKUP(A67,'28'!U:V,2,0),"0")</f>
        <v>0</v>
      </c>
      <c r="CK67" s="5" t="s">
        <v>169</v>
      </c>
      <c r="CL67" s="15">
        <f t="shared" si="33"/>
        <v>0</v>
      </c>
      <c r="CM67" s="10" t="str">
        <f>IFERROR(VLOOKUP(A67,'29'!U:V,2,0),"0")</f>
        <v>0</v>
      </c>
      <c r="CN67" s="5" t="s">
        <v>169</v>
      </c>
      <c r="CO67" s="15">
        <f t="shared" si="34"/>
        <v>0</v>
      </c>
      <c r="CP67" s="10" t="str">
        <f>IFERROR(VLOOKUP(A67,'30'!U:V,2,0),"0")</f>
        <v>0</v>
      </c>
      <c r="CQ67" s="5" t="s">
        <v>169</v>
      </c>
      <c r="CR67" s="15">
        <f t="shared" si="35"/>
        <v>0</v>
      </c>
      <c r="CS67" s="10" t="str">
        <f>IFERROR(VLOOKUP(A67,'31'!U:V,2,0),"0")</f>
        <v>0</v>
      </c>
      <c r="CT67" s="5" t="s">
        <v>169</v>
      </c>
      <c r="CU67" s="15">
        <f t="shared" si="36"/>
        <v>0</v>
      </c>
      <c r="CV67" s="10" t="str">
        <f>IFERROR(VLOOKUP(A67,'เซต1-31'!V:W,2,0),"0")</f>
        <v>0</v>
      </c>
      <c r="CW67" s="5" t="s">
        <v>169</v>
      </c>
      <c r="CX67" s="15">
        <f t="shared" si="20"/>
        <v>0</v>
      </c>
    </row>
    <row r="68" spans="1:102" x14ac:dyDescent="0.25">
      <c r="A68" s="5" t="s">
        <v>215</v>
      </c>
      <c r="B68" s="4" t="s">
        <v>70</v>
      </c>
      <c r="C68" s="13">
        <v>4.43</v>
      </c>
      <c r="D68" s="19">
        <f t="shared" si="21"/>
        <v>0</v>
      </c>
      <c r="E68" s="5" t="s">
        <v>169</v>
      </c>
      <c r="F68" s="13">
        <f t="shared" si="37"/>
        <v>0</v>
      </c>
      <c r="G68" s="10" t="str">
        <f>IFERROR(VLOOKUP(A68,'1'!U:V,2,0),"0")</f>
        <v>0</v>
      </c>
      <c r="H68" s="5" t="s">
        <v>169</v>
      </c>
      <c r="I68" s="15">
        <f t="shared" si="38"/>
        <v>0</v>
      </c>
      <c r="J68" s="10" t="str">
        <f>IFERROR(VLOOKUP(A68,'2'!U:V,2,0),"0")</f>
        <v>0</v>
      </c>
      <c r="K68" s="5" t="s">
        <v>169</v>
      </c>
      <c r="L68" s="15">
        <f t="shared" si="39"/>
        <v>0</v>
      </c>
      <c r="M68" s="10" t="str">
        <f>IFERROR(VLOOKUP(A68,'3'!U:V,2,0),"0")</f>
        <v>0</v>
      </c>
      <c r="N68" s="5" t="s">
        <v>169</v>
      </c>
      <c r="O68" s="15">
        <f t="shared" si="40"/>
        <v>0</v>
      </c>
      <c r="P68" s="10" t="str">
        <f>IFERROR(VLOOKUP(A68,'4'!U:V,2,0),"0")</f>
        <v>0</v>
      </c>
      <c r="Q68" s="5" t="s">
        <v>169</v>
      </c>
      <c r="R68" s="15">
        <f t="shared" si="41"/>
        <v>0</v>
      </c>
      <c r="S68" s="10" t="str">
        <f>IFERROR(VLOOKUP(A68,'5'!U:V,2,0),"0")</f>
        <v>0</v>
      </c>
      <c r="T68" s="5" t="s">
        <v>169</v>
      </c>
      <c r="U68" s="15">
        <f t="shared" si="42"/>
        <v>0</v>
      </c>
      <c r="V68" s="10" t="str">
        <f>IFERROR(VLOOKUP(A68,'6'!U:V,2,0),"0")</f>
        <v>0</v>
      </c>
      <c r="W68" s="5" t="s">
        <v>169</v>
      </c>
      <c r="X68" s="15">
        <f t="shared" si="43"/>
        <v>0</v>
      </c>
      <c r="Y68" s="10" t="str">
        <f>IFERROR(VLOOKUP(A68,'7'!U:V,2,0),"0")</f>
        <v>0</v>
      </c>
      <c r="Z68" s="5" t="s">
        <v>169</v>
      </c>
      <c r="AA68" s="15">
        <f t="shared" si="44"/>
        <v>0</v>
      </c>
      <c r="AB68" s="10" t="str">
        <f>IFERROR(VLOOKUP(A68,'8'!U:V,2,0),"0")</f>
        <v>0</v>
      </c>
      <c r="AC68" s="5" t="s">
        <v>169</v>
      </c>
      <c r="AD68" s="15">
        <f t="shared" si="45"/>
        <v>0</v>
      </c>
      <c r="AE68" s="10" t="str">
        <f>IFERROR(VLOOKUP(A68,'9'!U:V,2,0),"0")</f>
        <v>0</v>
      </c>
      <c r="AF68" s="5" t="s">
        <v>169</v>
      </c>
      <c r="AG68" s="15">
        <f t="shared" si="46"/>
        <v>0</v>
      </c>
      <c r="AH68" s="10" t="str">
        <f>IFERROR(VLOOKUP(A68,'10'!U:V,2,0),"0")</f>
        <v>0</v>
      </c>
      <c r="AI68" s="5" t="s">
        <v>169</v>
      </c>
      <c r="AJ68" s="15">
        <f t="shared" si="47"/>
        <v>0</v>
      </c>
      <c r="AK68" s="10" t="str">
        <f>IFERROR(VLOOKUP(A68,'11'!U:V,2,0),"0")</f>
        <v>0</v>
      </c>
      <c r="AL68" s="5" t="s">
        <v>169</v>
      </c>
      <c r="AM68" s="15">
        <f t="shared" si="48"/>
        <v>0</v>
      </c>
      <c r="AN68" s="10" t="str">
        <f>IFERROR(VLOOKUP(A68,'12'!U:V,2,0),"0")</f>
        <v>0</v>
      </c>
      <c r="AO68" s="5" t="s">
        <v>169</v>
      </c>
      <c r="AP68" s="15">
        <f t="shared" si="49"/>
        <v>0</v>
      </c>
      <c r="AQ68" s="10" t="str">
        <f>IFERROR(VLOOKUP(A68,'13'!U:V,2,0),"0")</f>
        <v>0</v>
      </c>
      <c r="AR68" s="5" t="s">
        <v>169</v>
      </c>
      <c r="AS68" s="15">
        <f t="shared" si="50"/>
        <v>0</v>
      </c>
      <c r="AT68" s="10" t="str">
        <f>IFERROR(VLOOKUP(A68,'14'!U:V,2,0),"0")</f>
        <v>0</v>
      </c>
      <c r="AU68" s="5" t="s">
        <v>169</v>
      </c>
      <c r="AV68" s="15">
        <f t="shared" si="51"/>
        <v>0</v>
      </c>
      <c r="AW68" s="10" t="str">
        <f>IFERROR(VLOOKUP(A68,'15'!U:V,2,0),"0")</f>
        <v>0</v>
      </c>
      <c r="AX68" s="5" t="s">
        <v>169</v>
      </c>
      <c r="AY68" s="15">
        <f t="shared" si="52"/>
        <v>0</v>
      </c>
      <c r="AZ68" s="10" t="str">
        <f>IFERROR(VLOOKUP(A68,'16'!U:V,2,0),"0")</f>
        <v>0</v>
      </c>
      <c r="BA68" s="5" t="s">
        <v>169</v>
      </c>
      <c r="BB68" s="15">
        <f t="shared" si="53"/>
        <v>0</v>
      </c>
      <c r="BC68" s="10" t="str">
        <f>IFERROR(VLOOKUP(A68,'17'!U:V,2,0),"0")</f>
        <v>0</v>
      </c>
      <c r="BD68" s="5" t="s">
        <v>169</v>
      </c>
      <c r="BE68" s="15">
        <f t="shared" si="54"/>
        <v>0</v>
      </c>
      <c r="BF68" s="10" t="str">
        <f>IFERROR(VLOOKUP(A68,'18'!U:V,2,0),"0")</f>
        <v>0</v>
      </c>
      <c r="BG68" s="5" t="s">
        <v>169</v>
      </c>
      <c r="BH68" s="15">
        <f t="shared" si="23"/>
        <v>0</v>
      </c>
      <c r="BI68" s="10" t="str">
        <f>IFERROR(VLOOKUP(A68,'19'!U:V,2,0),"0")</f>
        <v>0</v>
      </c>
      <c r="BJ68" s="5" t="s">
        <v>169</v>
      </c>
      <c r="BK68" s="15">
        <f t="shared" si="24"/>
        <v>0</v>
      </c>
      <c r="BL68" s="10" t="str">
        <f>IFERROR(VLOOKUP(A68,'20'!U:V,2,0),"0")</f>
        <v>0</v>
      </c>
      <c r="BM68" s="5" t="s">
        <v>169</v>
      </c>
      <c r="BN68" s="15">
        <f t="shared" si="25"/>
        <v>0</v>
      </c>
      <c r="BO68" s="10" t="str">
        <f>IFERROR(VLOOKUP(A68,'21'!U:V,2,0),"0")</f>
        <v>0</v>
      </c>
      <c r="BP68" s="5" t="s">
        <v>169</v>
      </c>
      <c r="BQ68" s="15">
        <f t="shared" si="26"/>
        <v>0</v>
      </c>
      <c r="BR68" s="10" t="str">
        <f>IFERROR(VLOOKUP(A68,'22'!U:V,2,0),"0")</f>
        <v>0</v>
      </c>
      <c r="BS68" s="5" t="s">
        <v>169</v>
      </c>
      <c r="BT68" s="15">
        <f t="shared" si="27"/>
        <v>0</v>
      </c>
      <c r="BU68" s="10" t="str">
        <f>IFERROR(VLOOKUP(A68,'23'!U:V,2,0),"0")</f>
        <v>0</v>
      </c>
      <c r="BV68" s="5" t="s">
        <v>169</v>
      </c>
      <c r="BW68" s="15">
        <f t="shared" si="28"/>
        <v>0</v>
      </c>
      <c r="BX68" s="10" t="str">
        <f>IFERROR(VLOOKUP(A68,'24'!U:V,2,0),"0")</f>
        <v>0</v>
      </c>
      <c r="BY68" s="5" t="s">
        <v>169</v>
      </c>
      <c r="BZ68" s="15">
        <f t="shared" si="29"/>
        <v>0</v>
      </c>
      <c r="CA68" s="10" t="str">
        <f>IFERROR(VLOOKUP(A68,'25'!U:V,2,0),"0")</f>
        <v>0</v>
      </c>
      <c r="CB68" s="5" t="s">
        <v>169</v>
      </c>
      <c r="CC68" s="15">
        <f t="shared" si="30"/>
        <v>0</v>
      </c>
      <c r="CD68" s="10" t="str">
        <f>IFERROR(VLOOKUP(A68,'26'!U:V,2,0),"0")</f>
        <v>0</v>
      </c>
      <c r="CE68" s="5" t="s">
        <v>169</v>
      </c>
      <c r="CF68" s="15">
        <f t="shared" si="31"/>
        <v>0</v>
      </c>
      <c r="CG68" s="10" t="str">
        <f>IFERROR(VLOOKUP(A68,'27'!U:V,2,0),"0")</f>
        <v>0</v>
      </c>
      <c r="CH68" s="5" t="s">
        <v>169</v>
      </c>
      <c r="CI68" s="15">
        <f t="shared" si="32"/>
        <v>0</v>
      </c>
      <c r="CJ68" s="10" t="str">
        <f>IFERROR(VLOOKUP(A68,'28'!U:V,2,0),"0")</f>
        <v>0</v>
      </c>
      <c r="CK68" s="5" t="s">
        <v>169</v>
      </c>
      <c r="CL68" s="15">
        <f t="shared" si="33"/>
        <v>0</v>
      </c>
      <c r="CM68" s="10" t="str">
        <f>IFERROR(VLOOKUP(A68,'29'!U:V,2,0),"0")</f>
        <v>0</v>
      </c>
      <c r="CN68" s="5" t="s">
        <v>169</v>
      </c>
      <c r="CO68" s="15">
        <f t="shared" si="34"/>
        <v>0</v>
      </c>
      <c r="CP68" s="10" t="str">
        <f>IFERROR(VLOOKUP(A68,'30'!U:V,2,0),"0")</f>
        <v>0</v>
      </c>
      <c r="CQ68" s="5" t="s">
        <v>169</v>
      </c>
      <c r="CR68" s="15">
        <f t="shared" si="35"/>
        <v>0</v>
      </c>
      <c r="CS68" s="10" t="str">
        <f>IFERROR(VLOOKUP(A68,'31'!U:V,2,0),"0")</f>
        <v>0</v>
      </c>
      <c r="CT68" s="5" t="s">
        <v>169</v>
      </c>
      <c r="CU68" s="15">
        <f t="shared" si="36"/>
        <v>0</v>
      </c>
      <c r="CV68" s="10" t="str">
        <f>IFERROR(VLOOKUP(A68,'เซต1-31'!V:W,2,0),"0")</f>
        <v>0</v>
      </c>
      <c r="CW68" s="5" t="s">
        <v>169</v>
      </c>
      <c r="CX68" s="15">
        <f t="shared" si="20"/>
        <v>0</v>
      </c>
    </row>
    <row r="69" spans="1:102" x14ac:dyDescent="0.25">
      <c r="A69" s="5" t="s">
        <v>69</v>
      </c>
      <c r="B69" s="4" t="s">
        <v>70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169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169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169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169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169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169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169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169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169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169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169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169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169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169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169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169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169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169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169</v>
      </c>
      <c r="BH69" s="15">
        <f t="shared" si="23"/>
        <v>0</v>
      </c>
      <c r="BI69" s="10" t="str">
        <f>IFERROR(VLOOKUP(A69,'19'!U:V,2,0),"0")</f>
        <v>0</v>
      </c>
      <c r="BJ69" s="5" t="s">
        <v>169</v>
      </c>
      <c r="BK69" s="15">
        <f t="shared" si="24"/>
        <v>0</v>
      </c>
      <c r="BL69" s="10" t="str">
        <f>IFERROR(VLOOKUP(A69,'20'!U:V,2,0),"0")</f>
        <v>0</v>
      </c>
      <c r="BM69" s="5" t="s">
        <v>169</v>
      </c>
      <c r="BN69" s="15">
        <f t="shared" si="25"/>
        <v>0</v>
      </c>
      <c r="BO69" s="10" t="str">
        <f>IFERROR(VLOOKUP(A69,'21'!U:V,2,0),"0")</f>
        <v>0</v>
      </c>
      <c r="BP69" s="5" t="s">
        <v>169</v>
      </c>
      <c r="BQ69" s="15">
        <f t="shared" si="26"/>
        <v>0</v>
      </c>
      <c r="BR69" s="10" t="str">
        <f>IFERROR(VLOOKUP(A69,'22'!U:V,2,0),"0")</f>
        <v>0</v>
      </c>
      <c r="BS69" s="5" t="s">
        <v>169</v>
      </c>
      <c r="BT69" s="15">
        <f t="shared" si="27"/>
        <v>0</v>
      </c>
      <c r="BU69" s="10" t="str">
        <f>IFERROR(VLOOKUP(A69,'23'!U:V,2,0),"0")</f>
        <v>0</v>
      </c>
      <c r="BV69" s="5" t="s">
        <v>169</v>
      </c>
      <c r="BW69" s="15">
        <f t="shared" si="28"/>
        <v>0</v>
      </c>
      <c r="BX69" s="10" t="str">
        <f>IFERROR(VLOOKUP(A69,'24'!U:V,2,0),"0")</f>
        <v>0</v>
      </c>
      <c r="BY69" s="5" t="s">
        <v>169</v>
      </c>
      <c r="BZ69" s="15">
        <f t="shared" si="29"/>
        <v>0</v>
      </c>
      <c r="CA69" s="10" t="str">
        <f>IFERROR(VLOOKUP(A69,'25'!U:V,2,0),"0")</f>
        <v>0</v>
      </c>
      <c r="CB69" s="5" t="s">
        <v>169</v>
      </c>
      <c r="CC69" s="15">
        <f t="shared" si="30"/>
        <v>0</v>
      </c>
      <c r="CD69" s="10" t="str">
        <f>IFERROR(VLOOKUP(A69,'26'!U:V,2,0),"0")</f>
        <v>0</v>
      </c>
      <c r="CE69" s="5" t="s">
        <v>169</v>
      </c>
      <c r="CF69" s="15">
        <f t="shared" si="31"/>
        <v>0</v>
      </c>
      <c r="CG69" s="10" t="str">
        <f>IFERROR(VLOOKUP(A69,'27'!U:V,2,0),"0")</f>
        <v>0</v>
      </c>
      <c r="CH69" s="5" t="s">
        <v>169</v>
      </c>
      <c r="CI69" s="15">
        <f t="shared" si="32"/>
        <v>0</v>
      </c>
      <c r="CJ69" s="10" t="str">
        <f>IFERROR(VLOOKUP(A69,'28'!U:V,2,0),"0")</f>
        <v>0</v>
      </c>
      <c r="CK69" s="5" t="s">
        <v>169</v>
      </c>
      <c r="CL69" s="15">
        <f t="shared" si="33"/>
        <v>0</v>
      </c>
      <c r="CM69" s="10" t="str">
        <f>IFERROR(VLOOKUP(A69,'29'!U:V,2,0),"0")</f>
        <v>0</v>
      </c>
      <c r="CN69" s="5" t="s">
        <v>169</v>
      </c>
      <c r="CO69" s="15">
        <f t="shared" si="34"/>
        <v>0</v>
      </c>
      <c r="CP69" s="10" t="str">
        <f>IFERROR(VLOOKUP(A69,'30'!U:V,2,0),"0")</f>
        <v>0</v>
      </c>
      <c r="CQ69" s="5" t="s">
        <v>169</v>
      </c>
      <c r="CR69" s="15">
        <f t="shared" si="35"/>
        <v>0</v>
      </c>
      <c r="CS69" s="10" t="str">
        <f>IFERROR(VLOOKUP(A69,'31'!U:V,2,0),"0")</f>
        <v>0</v>
      </c>
      <c r="CT69" s="5" t="s">
        <v>169</v>
      </c>
      <c r="CU69" s="15">
        <f t="shared" si="36"/>
        <v>0</v>
      </c>
      <c r="CV69" s="10" t="str">
        <f>IFERROR(VLOOKUP(A69,'เซต1-31'!V:W,2,0),"0")</f>
        <v>0</v>
      </c>
      <c r="CW69" s="5" t="s">
        <v>169</v>
      </c>
      <c r="CX69" s="15">
        <f t="shared" ref="CX69:CX132" si="74">+CV69*CO69</f>
        <v>0</v>
      </c>
    </row>
    <row r="70" spans="1:102" x14ac:dyDescent="0.25">
      <c r="A70" s="5" t="s">
        <v>219</v>
      </c>
      <c r="B70" s="4" t="s">
        <v>82</v>
      </c>
      <c r="C70" s="13">
        <v>5.01</v>
      </c>
      <c r="D70" s="19">
        <f t="shared" si="55"/>
        <v>0</v>
      </c>
      <c r="E70" s="5" t="s">
        <v>169</v>
      </c>
      <c r="F70" s="13">
        <f t="shared" si="56"/>
        <v>0</v>
      </c>
      <c r="G70" s="10" t="str">
        <f>IFERROR(VLOOKUP(A70,'1'!U:V,2,0),"0")</f>
        <v>0</v>
      </c>
      <c r="H70" s="5" t="s">
        <v>169</v>
      </c>
      <c r="I70" s="15">
        <f t="shared" si="57"/>
        <v>0</v>
      </c>
      <c r="J70" s="10" t="str">
        <f>IFERROR(VLOOKUP(A70,'2'!U:V,2,0),"0")</f>
        <v>0</v>
      </c>
      <c r="K70" s="5" t="s">
        <v>169</v>
      </c>
      <c r="L70" s="15">
        <f t="shared" si="58"/>
        <v>0</v>
      </c>
      <c r="M70" s="10" t="str">
        <f>IFERROR(VLOOKUP(A70,'3'!U:V,2,0),"0")</f>
        <v>0</v>
      </c>
      <c r="N70" s="5" t="s">
        <v>169</v>
      </c>
      <c r="O70" s="15">
        <f t="shared" si="59"/>
        <v>0</v>
      </c>
      <c r="P70" s="10" t="str">
        <f>IFERROR(VLOOKUP(A70,'4'!U:V,2,0),"0")</f>
        <v>0</v>
      </c>
      <c r="Q70" s="5" t="s">
        <v>169</v>
      </c>
      <c r="R70" s="15">
        <f t="shared" si="60"/>
        <v>0</v>
      </c>
      <c r="S70" s="10" t="str">
        <f>IFERROR(VLOOKUP(A70,'5'!U:V,2,0),"0")</f>
        <v>0</v>
      </c>
      <c r="T70" s="5" t="s">
        <v>169</v>
      </c>
      <c r="U70" s="15">
        <f t="shared" si="61"/>
        <v>0</v>
      </c>
      <c r="V70" s="10" t="str">
        <f>IFERROR(VLOOKUP(A70,'6'!U:V,2,0),"0")</f>
        <v>0</v>
      </c>
      <c r="W70" s="5" t="s">
        <v>169</v>
      </c>
      <c r="X70" s="15">
        <f t="shared" si="62"/>
        <v>0</v>
      </c>
      <c r="Y70" s="10" t="str">
        <f>IFERROR(VLOOKUP(A70,'7'!U:V,2,0),"0")</f>
        <v>0</v>
      </c>
      <c r="Z70" s="5" t="s">
        <v>169</v>
      </c>
      <c r="AA70" s="15">
        <f t="shared" si="63"/>
        <v>0</v>
      </c>
      <c r="AB70" s="10" t="str">
        <f>IFERROR(VLOOKUP(A70,'8'!U:V,2,0),"0")</f>
        <v>0</v>
      </c>
      <c r="AC70" s="5" t="s">
        <v>169</v>
      </c>
      <c r="AD70" s="15">
        <f t="shared" si="64"/>
        <v>0</v>
      </c>
      <c r="AE70" s="10" t="str">
        <f>IFERROR(VLOOKUP(A70,'9'!U:V,2,0),"0")</f>
        <v>0</v>
      </c>
      <c r="AF70" s="5" t="s">
        <v>169</v>
      </c>
      <c r="AG70" s="15">
        <f t="shared" si="65"/>
        <v>0</v>
      </c>
      <c r="AH70" s="10" t="str">
        <f>IFERROR(VLOOKUP(A70,'10'!U:V,2,0),"0")</f>
        <v>0</v>
      </c>
      <c r="AI70" s="5" t="s">
        <v>169</v>
      </c>
      <c r="AJ70" s="15">
        <f t="shared" si="66"/>
        <v>0</v>
      </c>
      <c r="AK70" s="10" t="str">
        <f>IFERROR(VLOOKUP(A70,'11'!U:V,2,0),"0")</f>
        <v>0</v>
      </c>
      <c r="AL70" s="5" t="s">
        <v>169</v>
      </c>
      <c r="AM70" s="15">
        <f t="shared" si="67"/>
        <v>0</v>
      </c>
      <c r="AN70" s="10" t="str">
        <f>IFERROR(VLOOKUP(A70,'12'!U:V,2,0),"0")</f>
        <v>0</v>
      </c>
      <c r="AO70" s="5" t="s">
        <v>169</v>
      </c>
      <c r="AP70" s="15">
        <f t="shared" si="68"/>
        <v>0</v>
      </c>
      <c r="AQ70" s="10" t="str">
        <f>IFERROR(VLOOKUP(A70,'13'!U:V,2,0),"0")</f>
        <v>0</v>
      </c>
      <c r="AR70" s="5" t="s">
        <v>169</v>
      </c>
      <c r="AS70" s="15">
        <f t="shared" si="69"/>
        <v>0</v>
      </c>
      <c r="AT70" s="10" t="str">
        <f>IFERROR(VLOOKUP(A70,'14'!U:V,2,0),"0")</f>
        <v>0</v>
      </c>
      <c r="AU70" s="5" t="s">
        <v>169</v>
      </c>
      <c r="AV70" s="15">
        <f t="shared" si="70"/>
        <v>0</v>
      </c>
      <c r="AW70" s="10" t="str">
        <f>IFERROR(VLOOKUP(A70,'15'!U:V,2,0),"0")</f>
        <v>0</v>
      </c>
      <c r="AX70" s="5" t="s">
        <v>169</v>
      </c>
      <c r="AY70" s="15">
        <f t="shared" si="71"/>
        <v>0</v>
      </c>
      <c r="AZ70" s="10" t="str">
        <f>IFERROR(VLOOKUP(A70,'16'!U:V,2,0),"0")</f>
        <v>0</v>
      </c>
      <c r="BA70" s="5" t="s">
        <v>169</v>
      </c>
      <c r="BB70" s="15">
        <f t="shared" si="72"/>
        <v>0</v>
      </c>
      <c r="BC70" s="10" t="str">
        <f>IFERROR(VLOOKUP(A70,'17'!U:V,2,0),"0")</f>
        <v>0</v>
      </c>
      <c r="BD70" s="5" t="s">
        <v>169</v>
      </c>
      <c r="BE70" s="15">
        <f t="shared" si="73"/>
        <v>0</v>
      </c>
      <c r="BF70" s="10" t="str">
        <f>IFERROR(VLOOKUP(A70,'18'!U:V,2,0),"0")</f>
        <v>0</v>
      </c>
      <c r="BG70" s="5" t="s">
        <v>169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169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169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169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169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169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169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169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169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169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169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169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169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169</v>
      </c>
      <c r="CU70" s="15">
        <f t="shared" ref="CU70:CU133" si="88">+CS70*C70</f>
        <v>0</v>
      </c>
      <c r="CV70" s="10" t="str">
        <f>IFERROR(VLOOKUP(A70,'เซต1-31'!V:W,2,0),"0")</f>
        <v>0</v>
      </c>
      <c r="CW70" s="5" t="s">
        <v>169</v>
      </c>
      <c r="CX70" s="15">
        <f t="shared" si="74"/>
        <v>0</v>
      </c>
    </row>
    <row r="71" spans="1:102" x14ac:dyDescent="0.25">
      <c r="A71" s="5" t="s">
        <v>81</v>
      </c>
      <c r="B71" s="4" t="s">
        <v>82</v>
      </c>
      <c r="C71" s="13">
        <v>5.01</v>
      </c>
      <c r="D71" s="19">
        <f t="shared" si="55"/>
        <v>0</v>
      </c>
      <c r="E71" s="5" t="s">
        <v>169</v>
      </c>
      <c r="F71" s="13">
        <f t="shared" si="56"/>
        <v>0</v>
      </c>
      <c r="G71" s="10" t="str">
        <f>IFERROR(VLOOKUP(A71,'1'!U:V,2,0),"0")</f>
        <v>0</v>
      </c>
      <c r="H71" s="5" t="s">
        <v>169</v>
      </c>
      <c r="I71" s="15">
        <f t="shared" si="57"/>
        <v>0</v>
      </c>
      <c r="J71" s="10" t="str">
        <f>IFERROR(VLOOKUP(A71,'2'!U:V,2,0),"0")</f>
        <v>0</v>
      </c>
      <c r="K71" s="5" t="s">
        <v>169</v>
      </c>
      <c r="L71" s="15">
        <f t="shared" si="58"/>
        <v>0</v>
      </c>
      <c r="M71" s="10" t="str">
        <f>IFERROR(VLOOKUP(A71,'3'!U:V,2,0),"0")</f>
        <v>0</v>
      </c>
      <c r="N71" s="5" t="s">
        <v>169</v>
      </c>
      <c r="O71" s="15">
        <f t="shared" si="59"/>
        <v>0</v>
      </c>
      <c r="P71" s="10" t="str">
        <f>IFERROR(VLOOKUP(A71,'4'!U:V,2,0),"0")</f>
        <v>0</v>
      </c>
      <c r="Q71" s="5" t="s">
        <v>169</v>
      </c>
      <c r="R71" s="15">
        <f t="shared" si="60"/>
        <v>0</v>
      </c>
      <c r="S71" s="10" t="str">
        <f>IFERROR(VLOOKUP(A71,'5'!U:V,2,0),"0")</f>
        <v>0</v>
      </c>
      <c r="T71" s="5" t="s">
        <v>169</v>
      </c>
      <c r="U71" s="15">
        <f t="shared" si="61"/>
        <v>0</v>
      </c>
      <c r="V71" s="10" t="str">
        <f>IFERROR(VLOOKUP(A71,'6'!U:V,2,0),"0")</f>
        <v>0</v>
      </c>
      <c r="W71" s="5" t="s">
        <v>169</v>
      </c>
      <c r="X71" s="15">
        <f t="shared" si="62"/>
        <v>0</v>
      </c>
      <c r="Y71" s="10" t="str">
        <f>IFERROR(VLOOKUP(A71,'7'!U:V,2,0),"0")</f>
        <v>0</v>
      </c>
      <c r="Z71" s="5" t="s">
        <v>169</v>
      </c>
      <c r="AA71" s="15">
        <f t="shared" si="63"/>
        <v>0</v>
      </c>
      <c r="AB71" s="10" t="str">
        <f>IFERROR(VLOOKUP(A71,'8'!U:V,2,0),"0")</f>
        <v>0</v>
      </c>
      <c r="AC71" s="5" t="s">
        <v>169</v>
      </c>
      <c r="AD71" s="15">
        <f t="shared" si="64"/>
        <v>0</v>
      </c>
      <c r="AE71" s="10" t="str">
        <f>IFERROR(VLOOKUP(A71,'9'!U:V,2,0),"0")</f>
        <v>0</v>
      </c>
      <c r="AF71" s="5" t="s">
        <v>169</v>
      </c>
      <c r="AG71" s="15">
        <f t="shared" si="65"/>
        <v>0</v>
      </c>
      <c r="AH71" s="10" t="str">
        <f>IFERROR(VLOOKUP(A71,'10'!U:V,2,0),"0")</f>
        <v>0</v>
      </c>
      <c r="AI71" s="5" t="s">
        <v>169</v>
      </c>
      <c r="AJ71" s="15">
        <f t="shared" si="66"/>
        <v>0</v>
      </c>
      <c r="AK71" s="10" t="str">
        <f>IFERROR(VLOOKUP(A71,'11'!U:V,2,0),"0")</f>
        <v>0</v>
      </c>
      <c r="AL71" s="5" t="s">
        <v>169</v>
      </c>
      <c r="AM71" s="15">
        <f t="shared" si="67"/>
        <v>0</v>
      </c>
      <c r="AN71" s="10" t="str">
        <f>IFERROR(VLOOKUP(A71,'12'!U:V,2,0),"0")</f>
        <v>0</v>
      </c>
      <c r="AO71" s="5" t="s">
        <v>169</v>
      </c>
      <c r="AP71" s="15">
        <f t="shared" si="68"/>
        <v>0</v>
      </c>
      <c r="AQ71" s="10" t="str">
        <f>IFERROR(VLOOKUP(A71,'13'!U:V,2,0),"0")</f>
        <v>0</v>
      </c>
      <c r="AR71" s="5" t="s">
        <v>169</v>
      </c>
      <c r="AS71" s="15">
        <f t="shared" si="69"/>
        <v>0</v>
      </c>
      <c r="AT71" s="10" t="str">
        <f>IFERROR(VLOOKUP(A71,'14'!U:V,2,0),"0")</f>
        <v>0</v>
      </c>
      <c r="AU71" s="5" t="s">
        <v>169</v>
      </c>
      <c r="AV71" s="15">
        <f t="shared" si="70"/>
        <v>0</v>
      </c>
      <c r="AW71" s="10" t="str">
        <f>IFERROR(VLOOKUP(A71,'15'!U:V,2,0),"0")</f>
        <v>0</v>
      </c>
      <c r="AX71" s="5" t="s">
        <v>169</v>
      </c>
      <c r="AY71" s="15">
        <f t="shared" si="71"/>
        <v>0</v>
      </c>
      <c r="AZ71" s="10" t="str">
        <f>IFERROR(VLOOKUP(A71,'16'!U:V,2,0),"0")</f>
        <v>0</v>
      </c>
      <c r="BA71" s="5" t="s">
        <v>169</v>
      </c>
      <c r="BB71" s="15">
        <f t="shared" si="72"/>
        <v>0</v>
      </c>
      <c r="BC71" s="10" t="str">
        <f>IFERROR(VLOOKUP(A71,'17'!U:V,2,0),"0")</f>
        <v>0</v>
      </c>
      <c r="BD71" s="5" t="s">
        <v>169</v>
      </c>
      <c r="BE71" s="15">
        <f t="shared" si="73"/>
        <v>0</v>
      </c>
      <c r="BF71" s="10" t="str">
        <f>IFERROR(VLOOKUP(A71,'18'!U:V,2,0),"0")</f>
        <v>0</v>
      </c>
      <c r="BG71" s="5" t="s">
        <v>169</v>
      </c>
      <c r="BH71" s="15">
        <f t="shared" si="75"/>
        <v>0</v>
      </c>
      <c r="BI71" s="10" t="str">
        <f>IFERROR(VLOOKUP(A71,'19'!U:V,2,0),"0")</f>
        <v>0</v>
      </c>
      <c r="BJ71" s="5" t="s">
        <v>169</v>
      </c>
      <c r="BK71" s="15">
        <f t="shared" si="76"/>
        <v>0</v>
      </c>
      <c r="BL71" s="10" t="str">
        <f>IFERROR(VLOOKUP(A71,'20'!U:V,2,0),"0")</f>
        <v>0</v>
      </c>
      <c r="BM71" s="5" t="s">
        <v>169</v>
      </c>
      <c r="BN71" s="15">
        <f t="shared" si="77"/>
        <v>0</v>
      </c>
      <c r="BO71" s="10" t="str">
        <f>IFERROR(VLOOKUP(A71,'21'!U:V,2,0),"0")</f>
        <v>0</v>
      </c>
      <c r="BP71" s="5" t="s">
        <v>169</v>
      </c>
      <c r="BQ71" s="15">
        <f t="shared" si="78"/>
        <v>0</v>
      </c>
      <c r="BR71" s="10" t="str">
        <f>IFERROR(VLOOKUP(A71,'22'!U:V,2,0),"0")</f>
        <v>0</v>
      </c>
      <c r="BS71" s="5" t="s">
        <v>169</v>
      </c>
      <c r="BT71" s="15">
        <f t="shared" si="79"/>
        <v>0</v>
      </c>
      <c r="BU71" s="10" t="str">
        <f>IFERROR(VLOOKUP(A71,'23'!U:V,2,0),"0")</f>
        <v>0</v>
      </c>
      <c r="BV71" s="5" t="s">
        <v>169</v>
      </c>
      <c r="BW71" s="15">
        <f t="shared" si="80"/>
        <v>0</v>
      </c>
      <c r="BX71" s="10" t="str">
        <f>IFERROR(VLOOKUP(A71,'24'!U:V,2,0),"0")</f>
        <v>0</v>
      </c>
      <c r="BY71" s="5" t="s">
        <v>169</v>
      </c>
      <c r="BZ71" s="15">
        <f t="shared" si="81"/>
        <v>0</v>
      </c>
      <c r="CA71" s="10" t="str">
        <f>IFERROR(VLOOKUP(A71,'25'!U:V,2,0),"0")</f>
        <v>0</v>
      </c>
      <c r="CB71" s="5" t="s">
        <v>169</v>
      </c>
      <c r="CC71" s="15">
        <f t="shared" si="82"/>
        <v>0</v>
      </c>
      <c r="CD71" s="10" t="str">
        <f>IFERROR(VLOOKUP(A71,'26'!U:V,2,0),"0")</f>
        <v>0</v>
      </c>
      <c r="CE71" s="5" t="s">
        <v>169</v>
      </c>
      <c r="CF71" s="15">
        <f t="shared" si="83"/>
        <v>0</v>
      </c>
      <c r="CG71" s="10" t="str">
        <f>IFERROR(VLOOKUP(A71,'27'!U:V,2,0),"0")</f>
        <v>0</v>
      </c>
      <c r="CH71" s="5" t="s">
        <v>169</v>
      </c>
      <c r="CI71" s="15">
        <f t="shared" si="84"/>
        <v>0</v>
      </c>
      <c r="CJ71" s="10" t="str">
        <f>IFERROR(VLOOKUP(A71,'28'!U:V,2,0),"0")</f>
        <v>0</v>
      </c>
      <c r="CK71" s="5" t="s">
        <v>169</v>
      </c>
      <c r="CL71" s="15">
        <f t="shared" si="85"/>
        <v>0</v>
      </c>
      <c r="CM71" s="10" t="str">
        <f>IFERROR(VLOOKUP(A71,'29'!U:V,2,0),"0")</f>
        <v>0</v>
      </c>
      <c r="CN71" s="5" t="s">
        <v>169</v>
      </c>
      <c r="CO71" s="15">
        <f t="shared" si="86"/>
        <v>0</v>
      </c>
      <c r="CP71" s="10" t="str">
        <f>IFERROR(VLOOKUP(A71,'30'!U:V,2,0),"0")</f>
        <v>0</v>
      </c>
      <c r="CQ71" s="5" t="s">
        <v>169</v>
      </c>
      <c r="CR71" s="15">
        <f t="shared" si="87"/>
        <v>0</v>
      </c>
      <c r="CS71" s="10" t="str">
        <f>IFERROR(VLOOKUP(A71,'31'!U:V,2,0),"0")</f>
        <v>0</v>
      </c>
      <c r="CT71" s="5" t="s">
        <v>169</v>
      </c>
      <c r="CU71" s="15">
        <f t="shared" si="88"/>
        <v>0</v>
      </c>
      <c r="CV71" s="10" t="str">
        <f>IFERROR(VLOOKUP(A71,'เซต1-31'!V:W,2,0),"0")</f>
        <v>0</v>
      </c>
      <c r="CW71" s="5" t="s">
        <v>169</v>
      </c>
      <c r="CX71" s="15">
        <f t="shared" si="74"/>
        <v>0</v>
      </c>
    </row>
    <row r="72" spans="1:102" x14ac:dyDescent="0.25">
      <c r="A72" s="5" t="s">
        <v>218</v>
      </c>
      <c r="B72" s="4" t="s">
        <v>80</v>
      </c>
      <c r="C72" s="13">
        <v>6.46</v>
      </c>
      <c r="D72" s="19">
        <f t="shared" si="55"/>
        <v>0</v>
      </c>
      <c r="E72" s="5" t="s">
        <v>169</v>
      </c>
      <c r="F72" s="13">
        <f t="shared" si="56"/>
        <v>0</v>
      </c>
      <c r="G72" s="10" t="str">
        <f>IFERROR(VLOOKUP(A72,'1'!U:V,2,0),"0")</f>
        <v>0</v>
      </c>
      <c r="H72" s="5" t="s">
        <v>169</v>
      </c>
      <c r="I72" s="15">
        <f t="shared" si="57"/>
        <v>0</v>
      </c>
      <c r="J72" s="10" t="str">
        <f>IFERROR(VLOOKUP(A72,'2'!U:V,2,0),"0")</f>
        <v>0</v>
      </c>
      <c r="K72" s="5" t="s">
        <v>169</v>
      </c>
      <c r="L72" s="15">
        <f t="shared" si="58"/>
        <v>0</v>
      </c>
      <c r="M72" s="10" t="str">
        <f>IFERROR(VLOOKUP(A72,'3'!U:V,2,0),"0")</f>
        <v>0</v>
      </c>
      <c r="N72" s="5" t="s">
        <v>169</v>
      </c>
      <c r="O72" s="15">
        <f t="shared" si="59"/>
        <v>0</v>
      </c>
      <c r="P72" s="10" t="str">
        <f>IFERROR(VLOOKUP(A72,'4'!U:V,2,0),"0")</f>
        <v>0</v>
      </c>
      <c r="Q72" s="5" t="s">
        <v>169</v>
      </c>
      <c r="R72" s="15">
        <f t="shared" si="60"/>
        <v>0</v>
      </c>
      <c r="S72" s="10" t="str">
        <f>IFERROR(VLOOKUP(A72,'5'!U:V,2,0),"0")</f>
        <v>0</v>
      </c>
      <c r="T72" s="5" t="s">
        <v>169</v>
      </c>
      <c r="U72" s="15">
        <f t="shared" si="61"/>
        <v>0</v>
      </c>
      <c r="V72" s="10" t="str">
        <f>IFERROR(VLOOKUP(A72,'6'!U:V,2,0),"0")</f>
        <v>0</v>
      </c>
      <c r="W72" s="5" t="s">
        <v>169</v>
      </c>
      <c r="X72" s="15">
        <f t="shared" si="62"/>
        <v>0</v>
      </c>
      <c r="Y72" s="10" t="str">
        <f>IFERROR(VLOOKUP(A72,'7'!U:V,2,0),"0")</f>
        <v>0</v>
      </c>
      <c r="Z72" s="5" t="s">
        <v>169</v>
      </c>
      <c r="AA72" s="15">
        <f t="shared" si="63"/>
        <v>0</v>
      </c>
      <c r="AB72" s="10" t="str">
        <f>IFERROR(VLOOKUP(A72,'8'!U:V,2,0),"0")</f>
        <v>0</v>
      </c>
      <c r="AC72" s="5" t="s">
        <v>169</v>
      </c>
      <c r="AD72" s="15">
        <f t="shared" si="64"/>
        <v>0</v>
      </c>
      <c r="AE72" s="10" t="str">
        <f>IFERROR(VLOOKUP(A72,'9'!U:V,2,0),"0")</f>
        <v>0</v>
      </c>
      <c r="AF72" s="5" t="s">
        <v>169</v>
      </c>
      <c r="AG72" s="15">
        <f t="shared" si="65"/>
        <v>0</v>
      </c>
      <c r="AH72" s="10" t="str">
        <f>IFERROR(VLOOKUP(A72,'10'!U:V,2,0),"0")</f>
        <v>0</v>
      </c>
      <c r="AI72" s="5" t="s">
        <v>169</v>
      </c>
      <c r="AJ72" s="15">
        <f t="shared" si="66"/>
        <v>0</v>
      </c>
      <c r="AK72" s="10" t="str">
        <f>IFERROR(VLOOKUP(A72,'11'!U:V,2,0),"0")</f>
        <v>0</v>
      </c>
      <c r="AL72" s="5" t="s">
        <v>169</v>
      </c>
      <c r="AM72" s="15">
        <f t="shared" si="67"/>
        <v>0</v>
      </c>
      <c r="AN72" s="10" t="str">
        <f>IFERROR(VLOOKUP(A72,'12'!U:V,2,0),"0")</f>
        <v>0</v>
      </c>
      <c r="AO72" s="5" t="s">
        <v>169</v>
      </c>
      <c r="AP72" s="15">
        <f t="shared" si="68"/>
        <v>0</v>
      </c>
      <c r="AQ72" s="10" t="str">
        <f>IFERROR(VLOOKUP(A72,'13'!U:V,2,0),"0")</f>
        <v>0</v>
      </c>
      <c r="AR72" s="5" t="s">
        <v>169</v>
      </c>
      <c r="AS72" s="15">
        <f t="shared" si="69"/>
        <v>0</v>
      </c>
      <c r="AT72" s="10" t="str">
        <f>IFERROR(VLOOKUP(A72,'14'!U:V,2,0),"0")</f>
        <v>0</v>
      </c>
      <c r="AU72" s="5" t="s">
        <v>169</v>
      </c>
      <c r="AV72" s="15">
        <f t="shared" si="70"/>
        <v>0</v>
      </c>
      <c r="AW72" s="10" t="str">
        <f>IFERROR(VLOOKUP(A72,'15'!U:V,2,0),"0")</f>
        <v>0</v>
      </c>
      <c r="AX72" s="5" t="s">
        <v>169</v>
      </c>
      <c r="AY72" s="15">
        <f t="shared" si="71"/>
        <v>0</v>
      </c>
      <c r="AZ72" s="10" t="str">
        <f>IFERROR(VLOOKUP(A72,'16'!U:V,2,0),"0")</f>
        <v>0</v>
      </c>
      <c r="BA72" s="5" t="s">
        <v>169</v>
      </c>
      <c r="BB72" s="15">
        <f t="shared" si="72"/>
        <v>0</v>
      </c>
      <c r="BC72" s="10" t="str">
        <f>IFERROR(VLOOKUP(A72,'17'!U:V,2,0),"0")</f>
        <v>0</v>
      </c>
      <c r="BD72" s="5" t="s">
        <v>169</v>
      </c>
      <c r="BE72" s="15">
        <f t="shared" si="73"/>
        <v>0</v>
      </c>
      <c r="BF72" s="10" t="str">
        <f>IFERROR(VLOOKUP(A72,'18'!U:V,2,0),"0")</f>
        <v>0</v>
      </c>
      <c r="BG72" s="5" t="s">
        <v>169</v>
      </c>
      <c r="BH72" s="15">
        <f t="shared" si="75"/>
        <v>0</v>
      </c>
      <c r="BI72" s="10" t="str">
        <f>IFERROR(VLOOKUP(A72,'19'!U:V,2,0),"0")</f>
        <v>0</v>
      </c>
      <c r="BJ72" s="5" t="s">
        <v>169</v>
      </c>
      <c r="BK72" s="15">
        <f t="shared" si="76"/>
        <v>0</v>
      </c>
      <c r="BL72" s="10" t="str">
        <f>IFERROR(VLOOKUP(A72,'20'!U:V,2,0),"0")</f>
        <v>0</v>
      </c>
      <c r="BM72" s="5" t="s">
        <v>169</v>
      </c>
      <c r="BN72" s="15">
        <f t="shared" si="77"/>
        <v>0</v>
      </c>
      <c r="BO72" s="10" t="str">
        <f>IFERROR(VLOOKUP(A72,'21'!U:V,2,0),"0")</f>
        <v>0</v>
      </c>
      <c r="BP72" s="5" t="s">
        <v>169</v>
      </c>
      <c r="BQ72" s="15">
        <f t="shared" si="78"/>
        <v>0</v>
      </c>
      <c r="BR72" s="10" t="str">
        <f>IFERROR(VLOOKUP(A72,'22'!U:V,2,0),"0")</f>
        <v>0</v>
      </c>
      <c r="BS72" s="5" t="s">
        <v>169</v>
      </c>
      <c r="BT72" s="15">
        <f t="shared" si="79"/>
        <v>0</v>
      </c>
      <c r="BU72" s="10" t="str">
        <f>IFERROR(VLOOKUP(A72,'23'!U:V,2,0),"0")</f>
        <v>0</v>
      </c>
      <c r="BV72" s="5" t="s">
        <v>169</v>
      </c>
      <c r="BW72" s="15">
        <f t="shared" si="80"/>
        <v>0</v>
      </c>
      <c r="BX72" s="10" t="str">
        <f>IFERROR(VLOOKUP(A72,'24'!U:V,2,0),"0")</f>
        <v>0</v>
      </c>
      <c r="BY72" s="5" t="s">
        <v>169</v>
      </c>
      <c r="BZ72" s="15">
        <f t="shared" si="81"/>
        <v>0</v>
      </c>
      <c r="CA72" s="10" t="str">
        <f>IFERROR(VLOOKUP(A72,'25'!U:V,2,0),"0")</f>
        <v>0</v>
      </c>
      <c r="CB72" s="5" t="s">
        <v>169</v>
      </c>
      <c r="CC72" s="15">
        <f t="shared" si="82"/>
        <v>0</v>
      </c>
      <c r="CD72" s="10" t="str">
        <f>IFERROR(VLOOKUP(A72,'26'!U:V,2,0),"0")</f>
        <v>0</v>
      </c>
      <c r="CE72" s="5" t="s">
        <v>169</v>
      </c>
      <c r="CF72" s="15">
        <f t="shared" si="83"/>
        <v>0</v>
      </c>
      <c r="CG72" s="10" t="str">
        <f>IFERROR(VLOOKUP(A72,'27'!U:V,2,0),"0")</f>
        <v>0</v>
      </c>
      <c r="CH72" s="5" t="s">
        <v>169</v>
      </c>
      <c r="CI72" s="15">
        <f t="shared" si="84"/>
        <v>0</v>
      </c>
      <c r="CJ72" s="10" t="str">
        <f>IFERROR(VLOOKUP(A72,'28'!U:V,2,0),"0")</f>
        <v>0</v>
      </c>
      <c r="CK72" s="5" t="s">
        <v>169</v>
      </c>
      <c r="CL72" s="15">
        <f t="shared" si="85"/>
        <v>0</v>
      </c>
      <c r="CM72" s="10" t="str">
        <f>IFERROR(VLOOKUP(A72,'29'!U:V,2,0),"0")</f>
        <v>0</v>
      </c>
      <c r="CN72" s="5" t="s">
        <v>169</v>
      </c>
      <c r="CO72" s="15">
        <f t="shared" si="86"/>
        <v>0</v>
      </c>
      <c r="CP72" s="10" t="str">
        <f>IFERROR(VLOOKUP(A72,'30'!U:V,2,0),"0")</f>
        <v>0</v>
      </c>
      <c r="CQ72" s="5" t="s">
        <v>169</v>
      </c>
      <c r="CR72" s="15">
        <f t="shared" si="87"/>
        <v>0</v>
      </c>
      <c r="CS72" s="10" t="str">
        <f>IFERROR(VLOOKUP(A72,'31'!U:V,2,0),"0")</f>
        <v>0</v>
      </c>
      <c r="CT72" s="5" t="s">
        <v>169</v>
      </c>
      <c r="CU72" s="15">
        <f t="shared" si="88"/>
        <v>0</v>
      </c>
      <c r="CV72" s="10" t="str">
        <f>IFERROR(VLOOKUP(A72,'เซต1-31'!V:W,2,0),"0")</f>
        <v>0</v>
      </c>
      <c r="CW72" s="5" t="s">
        <v>169</v>
      </c>
      <c r="CX72" s="15">
        <f t="shared" si="74"/>
        <v>0</v>
      </c>
    </row>
    <row r="73" spans="1:102" x14ac:dyDescent="0.25">
      <c r="A73" s="5" t="s">
        <v>79</v>
      </c>
      <c r="B73" s="4" t="s">
        <v>80</v>
      </c>
      <c r="C73" s="13">
        <v>6.46</v>
      </c>
      <c r="D73" s="19">
        <f t="shared" si="55"/>
        <v>0</v>
      </c>
      <c r="E73" s="5" t="s">
        <v>169</v>
      </c>
      <c r="F73" s="13">
        <f t="shared" si="56"/>
        <v>0</v>
      </c>
      <c r="G73" s="10" t="str">
        <f>IFERROR(VLOOKUP(A73,'1'!U:V,2,0),"0")</f>
        <v>0</v>
      </c>
      <c r="H73" s="5" t="s">
        <v>169</v>
      </c>
      <c r="I73" s="15">
        <f t="shared" si="57"/>
        <v>0</v>
      </c>
      <c r="J73" s="10" t="str">
        <f>IFERROR(VLOOKUP(A73,'2'!U:V,2,0),"0")</f>
        <v>0</v>
      </c>
      <c r="K73" s="5" t="s">
        <v>169</v>
      </c>
      <c r="L73" s="15">
        <f t="shared" si="58"/>
        <v>0</v>
      </c>
      <c r="M73" s="10" t="str">
        <f>IFERROR(VLOOKUP(A73,'3'!U:V,2,0),"0")</f>
        <v>0</v>
      </c>
      <c r="N73" s="5" t="s">
        <v>169</v>
      </c>
      <c r="O73" s="15">
        <f t="shared" si="59"/>
        <v>0</v>
      </c>
      <c r="P73" s="10" t="str">
        <f>IFERROR(VLOOKUP(A73,'4'!U:V,2,0),"0")</f>
        <v>0</v>
      </c>
      <c r="Q73" s="5" t="s">
        <v>169</v>
      </c>
      <c r="R73" s="15">
        <f t="shared" si="60"/>
        <v>0</v>
      </c>
      <c r="S73" s="10" t="str">
        <f>IFERROR(VLOOKUP(A73,'5'!U:V,2,0),"0")</f>
        <v>0</v>
      </c>
      <c r="T73" s="5" t="s">
        <v>169</v>
      </c>
      <c r="U73" s="15">
        <f t="shared" si="61"/>
        <v>0</v>
      </c>
      <c r="V73" s="10" t="str">
        <f>IFERROR(VLOOKUP(A73,'6'!U:V,2,0),"0")</f>
        <v>0</v>
      </c>
      <c r="W73" s="5" t="s">
        <v>169</v>
      </c>
      <c r="X73" s="15">
        <f t="shared" si="62"/>
        <v>0</v>
      </c>
      <c r="Y73" s="10" t="str">
        <f>IFERROR(VLOOKUP(A73,'7'!U:V,2,0),"0")</f>
        <v>0</v>
      </c>
      <c r="Z73" s="5" t="s">
        <v>169</v>
      </c>
      <c r="AA73" s="15">
        <f t="shared" si="63"/>
        <v>0</v>
      </c>
      <c r="AB73" s="10" t="str">
        <f>IFERROR(VLOOKUP(A73,'8'!U:V,2,0),"0")</f>
        <v>0</v>
      </c>
      <c r="AC73" s="5" t="s">
        <v>169</v>
      </c>
      <c r="AD73" s="15">
        <f t="shared" si="64"/>
        <v>0</v>
      </c>
      <c r="AE73" s="10" t="str">
        <f>IFERROR(VLOOKUP(A73,'9'!U:V,2,0),"0")</f>
        <v>0</v>
      </c>
      <c r="AF73" s="5" t="s">
        <v>169</v>
      </c>
      <c r="AG73" s="15">
        <f t="shared" si="65"/>
        <v>0</v>
      </c>
      <c r="AH73" s="10" t="str">
        <f>IFERROR(VLOOKUP(A73,'10'!U:V,2,0),"0")</f>
        <v>0</v>
      </c>
      <c r="AI73" s="5" t="s">
        <v>169</v>
      </c>
      <c r="AJ73" s="15">
        <f t="shared" si="66"/>
        <v>0</v>
      </c>
      <c r="AK73" s="10" t="str">
        <f>IFERROR(VLOOKUP(A73,'11'!U:V,2,0),"0")</f>
        <v>0</v>
      </c>
      <c r="AL73" s="5" t="s">
        <v>169</v>
      </c>
      <c r="AM73" s="15">
        <f t="shared" si="67"/>
        <v>0</v>
      </c>
      <c r="AN73" s="10" t="str">
        <f>IFERROR(VLOOKUP(A73,'12'!U:V,2,0),"0")</f>
        <v>0</v>
      </c>
      <c r="AO73" s="5" t="s">
        <v>169</v>
      </c>
      <c r="AP73" s="15">
        <f t="shared" si="68"/>
        <v>0</v>
      </c>
      <c r="AQ73" s="10" t="str">
        <f>IFERROR(VLOOKUP(A73,'13'!U:V,2,0),"0")</f>
        <v>0</v>
      </c>
      <c r="AR73" s="5" t="s">
        <v>169</v>
      </c>
      <c r="AS73" s="15">
        <f t="shared" si="69"/>
        <v>0</v>
      </c>
      <c r="AT73" s="10" t="str">
        <f>IFERROR(VLOOKUP(A73,'14'!U:V,2,0),"0")</f>
        <v>0</v>
      </c>
      <c r="AU73" s="5" t="s">
        <v>169</v>
      </c>
      <c r="AV73" s="15">
        <f t="shared" si="70"/>
        <v>0</v>
      </c>
      <c r="AW73" s="10" t="str">
        <f>IFERROR(VLOOKUP(A73,'15'!U:V,2,0),"0")</f>
        <v>0</v>
      </c>
      <c r="AX73" s="5" t="s">
        <v>169</v>
      </c>
      <c r="AY73" s="15">
        <f t="shared" si="71"/>
        <v>0</v>
      </c>
      <c r="AZ73" s="10" t="str">
        <f>IFERROR(VLOOKUP(A73,'16'!U:V,2,0),"0")</f>
        <v>0</v>
      </c>
      <c r="BA73" s="5" t="s">
        <v>169</v>
      </c>
      <c r="BB73" s="15">
        <f t="shared" si="72"/>
        <v>0</v>
      </c>
      <c r="BC73" s="10" t="str">
        <f>IFERROR(VLOOKUP(A73,'17'!U:V,2,0),"0")</f>
        <v>0</v>
      </c>
      <c r="BD73" s="5" t="s">
        <v>169</v>
      </c>
      <c r="BE73" s="15">
        <f t="shared" si="73"/>
        <v>0</v>
      </c>
      <c r="BF73" s="10" t="str">
        <f>IFERROR(VLOOKUP(A73,'18'!U:V,2,0),"0")</f>
        <v>0</v>
      </c>
      <c r="BG73" s="5" t="s">
        <v>169</v>
      </c>
      <c r="BH73" s="15">
        <f t="shared" si="75"/>
        <v>0</v>
      </c>
      <c r="BI73" s="10" t="str">
        <f>IFERROR(VLOOKUP(A73,'19'!U:V,2,0),"0")</f>
        <v>0</v>
      </c>
      <c r="BJ73" s="5" t="s">
        <v>169</v>
      </c>
      <c r="BK73" s="15">
        <f t="shared" si="76"/>
        <v>0</v>
      </c>
      <c r="BL73" s="10" t="str">
        <f>IFERROR(VLOOKUP(A73,'20'!U:V,2,0),"0")</f>
        <v>0</v>
      </c>
      <c r="BM73" s="5" t="s">
        <v>169</v>
      </c>
      <c r="BN73" s="15">
        <f t="shared" si="77"/>
        <v>0</v>
      </c>
      <c r="BO73" s="10" t="str">
        <f>IFERROR(VLOOKUP(A73,'21'!U:V,2,0),"0")</f>
        <v>0</v>
      </c>
      <c r="BP73" s="5" t="s">
        <v>169</v>
      </c>
      <c r="BQ73" s="15">
        <f t="shared" si="78"/>
        <v>0</v>
      </c>
      <c r="BR73" s="10" t="str">
        <f>IFERROR(VLOOKUP(A73,'22'!U:V,2,0),"0")</f>
        <v>0</v>
      </c>
      <c r="BS73" s="5" t="s">
        <v>169</v>
      </c>
      <c r="BT73" s="15">
        <f t="shared" si="79"/>
        <v>0</v>
      </c>
      <c r="BU73" s="10" t="str">
        <f>IFERROR(VLOOKUP(A73,'23'!U:V,2,0),"0")</f>
        <v>0</v>
      </c>
      <c r="BV73" s="5" t="s">
        <v>169</v>
      </c>
      <c r="BW73" s="15">
        <f t="shared" si="80"/>
        <v>0</v>
      </c>
      <c r="BX73" s="10" t="str">
        <f>IFERROR(VLOOKUP(A73,'24'!U:V,2,0),"0")</f>
        <v>0</v>
      </c>
      <c r="BY73" s="5" t="s">
        <v>169</v>
      </c>
      <c r="BZ73" s="15">
        <f t="shared" si="81"/>
        <v>0</v>
      </c>
      <c r="CA73" s="10" t="str">
        <f>IFERROR(VLOOKUP(A73,'25'!U:V,2,0),"0")</f>
        <v>0</v>
      </c>
      <c r="CB73" s="5" t="s">
        <v>169</v>
      </c>
      <c r="CC73" s="15">
        <f t="shared" si="82"/>
        <v>0</v>
      </c>
      <c r="CD73" s="10" t="str">
        <f>IFERROR(VLOOKUP(A73,'26'!U:V,2,0),"0")</f>
        <v>0</v>
      </c>
      <c r="CE73" s="5" t="s">
        <v>169</v>
      </c>
      <c r="CF73" s="15">
        <f t="shared" si="83"/>
        <v>0</v>
      </c>
      <c r="CG73" s="10" t="str">
        <f>IFERROR(VLOOKUP(A73,'27'!U:V,2,0),"0")</f>
        <v>0</v>
      </c>
      <c r="CH73" s="5" t="s">
        <v>169</v>
      </c>
      <c r="CI73" s="15">
        <f t="shared" si="84"/>
        <v>0</v>
      </c>
      <c r="CJ73" s="10" t="str">
        <f>IFERROR(VLOOKUP(A73,'28'!U:V,2,0),"0")</f>
        <v>0</v>
      </c>
      <c r="CK73" s="5" t="s">
        <v>169</v>
      </c>
      <c r="CL73" s="15">
        <f t="shared" si="85"/>
        <v>0</v>
      </c>
      <c r="CM73" s="10" t="str">
        <f>IFERROR(VLOOKUP(A73,'29'!U:V,2,0),"0")</f>
        <v>0</v>
      </c>
      <c r="CN73" s="5" t="s">
        <v>169</v>
      </c>
      <c r="CO73" s="15">
        <f t="shared" si="86"/>
        <v>0</v>
      </c>
      <c r="CP73" s="10" t="str">
        <f>IFERROR(VLOOKUP(A73,'30'!U:V,2,0),"0")</f>
        <v>0</v>
      </c>
      <c r="CQ73" s="5" t="s">
        <v>169</v>
      </c>
      <c r="CR73" s="15">
        <f t="shared" si="87"/>
        <v>0</v>
      </c>
      <c r="CS73" s="10" t="str">
        <f>IFERROR(VLOOKUP(A73,'31'!U:V,2,0),"0")</f>
        <v>0</v>
      </c>
      <c r="CT73" s="5" t="s">
        <v>169</v>
      </c>
      <c r="CU73" s="15">
        <f t="shared" si="88"/>
        <v>0</v>
      </c>
      <c r="CV73" s="10" t="str">
        <f>IFERROR(VLOOKUP(A73,'เซต1-31'!V:W,2,0),"0")</f>
        <v>0</v>
      </c>
      <c r="CW73" s="5" t="s">
        <v>169</v>
      </c>
      <c r="CX73" s="15">
        <f t="shared" si="74"/>
        <v>0</v>
      </c>
    </row>
    <row r="74" spans="1:102" x14ac:dyDescent="0.25">
      <c r="A74" s="5" t="s">
        <v>220</v>
      </c>
      <c r="B74" s="4" t="s">
        <v>84</v>
      </c>
      <c r="C74" s="13">
        <v>8.2799999999999994</v>
      </c>
      <c r="D74" s="19">
        <f t="shared" si="55"/>
        <v>0</v>
      </c>
      <c r="E74" s="5" t="s">
        <v>169</v>
      </c>
      <c r="F74" s="13">
        <f t="shared" si="56"/>
        <v>0</v>
      </c>
      <c r="G74" s="10" t="str">
        <f>IFERROR(VLOOKUP(A74,'1'!U:V,2,0),"0")</f>
        <v>0</v>
      </c>
      <c r="H74" s="5" t="s">
        <v>169</v>
      </c>
      <c r="I74" s="15">
        <f t="shared" si="57"/>
        <v>0</v>
      </c>
      <c r="J74" s="10" t="str">
        <f>IFERROR(VLOOKUP(A74,'2'!U:V,2,0),"0")</f>
        <v>0</v>
      </c>
      <c r="K74" s="5" t="s">
        <v>169</v>
      </c>
      <c r="L74" s="15">
        <f t="shared" si="58"/>
        <v>0</v>
      </c>
      <c r="M74" s="10" t="str">
        <f>IFERROR(VLOOKUP(A74,'3'!U:V,2,0),"0")</f>
        <v>0</v>
      </c>
      <c r="N74" s="5" t="s">
        <v>169</v>
      </c>
      <c r="O74" s="15">
        <f t="shared" si="59"/>
        <v>0</v>
      </c>
      <c r="P74" s="10" t="str">
        <f>IFERROR(VLOOKUP(A74,'4'!U:V,2,0),"0")</f>
        <v>0</v>
      </c>
      <c r="Q74" s="5" t="s">
        <v>169</v>
      </c>
      <c r="R74" s="15">
        <f t="shared" si="60"/>
        <v>0</v>
      </c>
      <c r="S74" s="10" t="str">
        <f>IFERROR(VLOOKUP(A74,'5'!U:V,2,0),"0")</f>
        <v>0</v>
      </c>
      <c r="T74" s="5" t="s">
        <v>169</v>
      </c>
      <c r="U74" s="15">
        <f t="shared" si="61"/>
        <v>0</v>
      </c>
      <c r="V74" s="10" t="str">
        <f>IFERROR(VLOOKUP(A74,'6'!U:V,2,0),"0")</f>
        <v>0</v>
      </c>
      <c r="W74" s="5" t="s">
        <v>169</v>
      </c>
      <c r="X74" s="15">
        <f t="shared" si="62"/>
        <v>0</v>
      </c>
      <c r="Y74" s="10" t="str">
        <f>IFERROR(VLOOKUP(A74,'7'!U:V,2,0),"0")</f>
        <v>0</v>
      </c>
      <c r="Z74" s="5" t="s">
        <v>169</v>
      </c>
      <c r="AA74" s="15">
        <f t="shared" si="63"/>
        <v>0</v>
      </c>
      <c r="AB74" s="10" t="str">
        <f>IFERROR(VLOOKUP(A74,'8'!U:V,2,0),"0")</f>
        <v>0</v>
      </c>
      <c r="AC74" s="5" t="s">
        <v>169</v>
      </c>
      <c r="AD74" s="15">
        <f t="shared" si="64"/>
        <v>0</v>
      </c>
      <c r="AE74" s="10" t="str">
        <f>IFERROR(VLOOKUP(A74,'9'!U:V,2,0),"0")</f>
        <v>0</v>
      </c>
      <c r="AF74" s="5" t="s">
        <v>169</v>
      </c>
      <c r="AG74" s="15">
        <f t="shared" si="65"/>
        <v>0</v>
      </c>
      <c r="AH74" s="10" t="str">
        <f>IFERROR(VLOOKUP(A74,'10'!U:V,2,0),"0")</f>
        <v>0</v>
      </c>
      <c r="AI74" s="5" t="s">
        <v>169</v>
      </c>
      <c r="AJ74" s="15">
        <f t="shared" si="66"/>
        <v>0</v>
      </c>
      <c r="AK74" s="10" t="str">
        <f>IFERROR(VLOOKUP(A74,'11'!U:V,2,0),"0")</f>
        <v>0</v>
      </c>
      <c r="AL74" s="5" t="s">
        <v>169</v>
      </c>
      <c r="AM74" s="15">
        <f t="shared" si="67"/>
        <v>0</v>
      </c>
      <c r="AN74" s="10" t="str">
        <f>IFERROR(VLOOKUP(A74,'12'!U:V,2,0),"0")</f>
        <v>0</v>
      </c>
      <c r="AO74" s="5" t="s">
        <v>169</v>
      </c>
      <c r="AP74" s="15">
        <f t="shared" si="68"/>
        <v>0</v>
      </c>
      <c r="AQ74" s="10" t="str">
        <f>IFERROR(VLOOKUP(A74,'13'!U:V,2,0),"0")</f>
        <v>0</v>
      </c>
      <c r="AR74" s="5" t="s">
        <v>169</v>
      </c>
      <c r="AS74" s="15">
        <f t="shared" si="69"/>
        <v>0</v>
      </c>
      <c r="AT74" s="10" t="str">
        <f>IFERROR(VLOOKUP(A74,'14'!U:V,2,0),"0")</f>
        <v>0</v>
      </c>
      <c r="AU74" s="5" t="s">
        <v>169</v>
      </c>
      <c r="AV74" s="15">
        <f t="shared" si="70"/>
        <v>0</v>
      </c>
      <c r="AW74" s="10" t="str">
        <f>IFERROR(VLOOKUP(A74,'15'!U:V,2,0),"0")</f>
        <v>0</v>
      </c>
      <c r="AX74" s="5" t="s">
        <v>169</v>
      </c>
      <c r="AY74" s="15">
        <f t="shared" si="71"/>
        <v>0</v>
      </c>
      <c r="AZ74" s="10" t="str">
        <f>IFERROR(VLOOKUP(A74,'16'!U:V,2,0),"0")</f>
        <v>0</v>
      </c>
      <c r="BA74" s="5" t="s">
        <v>169</v>
      </c>
      <c r="BB74" s="15">
        <f t="shared" si="72"/>
        <v>0</v>
      </c>
      <c r="BC74" s="10" t="str">
        <f>IFERROR(VLOOKUP(A74,'17'!U:V,2,0),"0")</f>
        <v>0</v>
      </c>
      <c r="BD74" s="5" t="s">
        <v>169</v>
      </c>
      <c r="BE74" s="15">
        <f t="shared" si="73"/>
        <v>0</v>
      </c>
      <c r="BF74" s="10" t="str">
        <f>IFERROR(VLOOKUP(A74,'18'!U:V,2,0),"0")</f>
        <v>0</v>
      </c>
      <c r="BG74" s="5" t="s">
        <v>169</v>
      </c>
      <c r="BH74" s="15">
        <f t="shared" si="75"/>
        <v>0</v>
      </c>
      <c r="BI74" s="10" t="str">
        <f>IFERROR(VLOOKUP(A74,'19'!U:V,2,0),"0")</f>
        <v>0</v>
      </c>
      <c r="BJ74" s="5" t="s">
        <v>169</v>
      </c>
      <c r="BK74" s="15">
        <f t="shared" si="76"/>
        <v>0</v>
      </c>
      <c r="BL74" s="10" t="str">
        <f>IFERROR(VLOOKUP(A74,'20'!U:V,2,0),"0")</f>
        <v>0</v>
      </c>
      <c r="BM74" s="5" t="s">
        <v>169</v>
      </c>
      <c r="BN74" s="15">
        <f t="shared" si="77"/>
        <v>0</v>
      </c>
      <c r="BO74" s="10" t="str">
        <f>IFERROR(VLOOKUP(A74,'21'!U:V,2,0),"0")</f>
        <v>0</v>
      </c>
      <c r="BP74" s="5" t="s">
        <v>169</v>
      </c>
      <c r="BQ74" s="15">
        <f t="shared" si="78"/>
        <v>0</v>
      </c>
      <c r="BR74" s="10" t="str">
        <f>IFERROR(VLOOKUP(A74,'22'!U:V,2,0),"0")</f>
        <v>0</v>
      </c>
      <c r="BS74" s="5" t="s">
        <v>169</v>
      </c>
      <c r="BT74" s="15">
        <f t="shared" si="79"/>
        <v>0</v>
      </c>
      <c r="BU74" s="10" t="str">
        <f>IFERROR(VLOOKUP(A74,'23'!U:V,2,0),"0")</f>
        <v>0</v>
      </c>
      <c r="BV74" s="5" t="s">
        <v>169</v>
      </c>
      <c r="BW74" s="15">
        <f t="shared" si="80"/>
        <v>0</v>
      </c>
      <c r="BX74" s="10" t="str">
        <f>IFERROR(VLOOKUP(A74,'24'!U:V,2,0),"0")</f>
        <v>0</v>
      </c>
      <c r="BY74" s="5" t="s">
        <v>169</v>
      </c>
      <c r="BZ74" s="15">
        <f t="shared" si="81"/>
        <v>0</v>
      </c>
      <c r="CA74" s="10" t="str">
        <f>IFERROR(VLOOKUP(A74,'25'!U:V,2,0),"0")</f>
        <v>0</v>
      </c>
      <c r="CB74" s="5" t="s">
        <v>169</v>
      </c>
      <c r="CC74" s="15">
        <f t="shared" si="82"/>
        <v>0</v>
      </c>
      <c r="CD74" s="10" t="str">
        <f>IFERROR(VLOOKUP(A74,'26'!U:V,2,0),"0")</f>
        <v>0</v>
      </c>
      <c r="CE74" s="5" t="s">
        <v>169</v>
      </c>
      <c r="CF74" s="15">
        <f t="shared" si="83"/>
        <v>0</v>
      </c>
      <c r="CG74" s="10" t="str">
        <f>IFERROR(VLOOKUP(A74,'27'!U:V,2,0),"0")</f>
        <v>0</v>
      </c>
      <c r="CH74" s="5" t="s">
        <v>169</v>
      </c>
      <c r="CI74" s="15">
        <f t="shared" si="84"/>
        <v>0</v>
      </c>
      <c r="CJ74" s="10" t="str">
        <f>IFERROR(VLOOKUP(A74,'28'!U:V,2,0),"0")</f>
        <v>0</v>
      </c>
      <c r="CK74" s="5" t="s">
        <v>169</v>
      </c>
      <c r="CL74" s="15">
        <f t="shared" si="85"/>
        <v>0</v>
      </c>
      <c r="CM74" s="10" t="str">
        <f>IFERROR(VLOOKUP(A74,'29'!U:V,2,0),"0")</f>
        <v>0</v>
      </c>
      <c r="CN74" s="5" t="s">
        <v>169</v>
      </c>
      <c r="CO74" s="15">
        <f t="shared" si="86"/>
        <v>0</v>
      </c>
      <c r="CP74" s="10" t="str">
        <f>IFERROR(VLOOKUP(A74,'30'!U:V,2,0),"0")</f>
        <v>0</v>
      </c>
      <c r="CQ74" s="5" t="s">
        <v>169</v>
      </c>
      <c r="CR74" s="15">
        <f t="shared" si="87"/>
        <v>0</v>
      </c>
      <c r="CS74" s="10" t="str">
        <f>IFERROR(VLOOKUP(A74,'31'!U:V,2,0),"0")</f>
        <v>0</v>
      </c>
      <c r="CT74" s="5" t="s">
        <v>169</v>
      </c>
      <c r="CU74" s="15">
        <f t="shared" si="88"/>
        <v>0</v>
      </c>
      <c r="CV74" s="10" t="str">
        <f>IFERROR(VLOOKUP(A74,'เซต1-31'!V:W,2,0),"0")</f>
        <v>0</v>
      </c>
      <c r="CW74" s="5" t="s">
        <v>169</v>
      </c>
      <c r="CX74" s="15">
        <f t="shared" si="74"/>
        <v>0</v>
      </c>
    </row>
    <row r="75" spans="1:102" x14ac:dyDescent="0.25">
      <c r="A75" s="5" t="s">
        <v>83</v>
      </c>
      <c r="B75" s="4" t="s">
        <v>84</v>
      </c>
      <c r="C75" s="13">
        <v>8.2799999999999994</v>
      </c>
      <c r="D75" s="19">
        <f t="shared" si="55"/>
        <v>0</v>
      </c>
      <c r="E75" s="5" t="s">
        <v>169</v>
      </c>
      <c r="F75" s="13">
        <f t="shared" si="56"/>
        <v>0</v>
      </c>
      <c r="G75" s="10" t="str">
        <f>IFERROR(VLOOKUP(A75,'1'!U:V,2,0),"0")</f>
        <v>0</v>
      </c>
      <c r="H75" s="5" t="s">
        <v>169</v>
      </c>
      <c r="I75" s="15">
        <f t="shared" si="57"/>
        <v>0</v>
      </c>
      <c r="J75" s="10" t="str">
        <f>IFERROR(VLOOKUP(A75,'2'!U:V,2,0),"0")</f>
        <v>0</v>
      </c>
      <c r="K75" s="5" t="s">
        <v>169</v>
      </c>
      <c r="L75" s="15">
        <f t="shared" si="58"/>
        <v>0</v>
      </c>
      <c r="M75" s="10" t="str">
        <f>IFERROR(VLOOKUP(A75,'3'!U:V,2,0),"0")</f>
        <v>0</v>
      </c>
      <c r="N75" s="5" t="s">
        <v>169</v>
      </c>
      <c r="O75" s="15">
        <f t="shared" si="59"/>
        <v>0</v>
      </c>
      <c r="P75" s="10" t="str">
        <f>IFERROR(VLOOKUP(A75,'4'!U:V,2,0),"0")</f>
        <v>0</v>
      </c>
      <c r="Q75" s="5" t="s">
        <v>169</v>
      </c>
      <c r="R75" s="15">
        <f t="shared" si="60"/>
        <v>0</v>
      </c>
      <c r="S75" s="10" t="str">
        <f>IFERROR(VLOOKUP(A75,'5'!U:V,2,0),"0")</f>
        <v>0</v>
      </c>
      <c r="T75" s="5" t="s">
        <v>169</v>
      </c>
      <c r="U75" s="15">
        <f t="shared" si="61"/>
        <v>0</v>
      </c>
      <c r="V75" s="10" t="str">
        <f>IFERROR(VLOOKUP(A75,'6'!U:V,2,0),"0")</f>
        <v>0</v>
      </c>
      <c r="W75" s="5" t="s">
        <v>169</v>
      </c>
      <c r="X75" s="15">
        <f t="shared" si="62"/>
        <v>0</v>
      </c>
      <c r="Y75" s="10" t="str">
        <f>IFERROR(VLOOKUP(A75,'7'!U:V,2,0),"0")</f>
        <v>0</v>
      </c>
      <c r="Z75" s="5" t="s">
        <v>169</v>
      </c>
      <c r="AA75" s="15">
        <f t="shared" si="63"/>
        <v>0</v>
      </c>
      <c r="AB75" s="10" t="str">
        <f>IFERROR(VLOOKUP(A75,'8'!U:V,2,0),"0")</f>
        <v>0</v>
      </c>
      <c r="AC75" s="5" t="s">
        <v>169</v>
      </c>
      <c r="AD75" s="15">
        <f t="shared" si="64"/>
        <v>0</v>
      </c>
      <c r="AE75" s="10" t="str">
        <f>IFERROR(VLOOKUP(A75,'9'!U:V,2,0),"0")</f>
        <v>0</v>
      </c>
      <c r="AF75" s="5" t="s">
        <v>169</v>
      </c>
      <c r="AG75" s="15">
        <f t="shared" si="65"/>
        <v>0</v>
      </c>
      <c r="AH75" s="10" t="str">
        <f>IFERROR(VLOOKUP(A75,'10'!U:V,2,0),"0")</f>
        <v>0</v>
      </c>
      <c r="AI75" s="5" t="s">
        <v>169</v>
      </c>
      <c r="AJ75" s="15">
        <f t="shared" si="66"/>
        <v>0</v>
      </c>
      <c r="AK75" s="10" t="str">
        <f>IFERROR(VLOOKUP(A75,'11'!U:V,2,0),"0")</f>
        <v>0</v>
      </c>
      <c r="AL75" s="5" t="s">
        <v>169</v>
      </c>
      <c r="AM75" s="15">
        <f t="shared" si="67"/>
        <v>0</v>
      </c>
      <c r="AN75" s="10" t="str">
        <f>IFERROR(VLOOKUP(A75,'12'!U:V,2,0),"0")</f>
        <v>0</v>
      </c>
      <c r="AO75" s="5" t="s">
        <v>169</v>
      </c>
      <c r="AP75" s="15">
        <f t="shared" si="68"/>
        <v>0</v>
      </c>
      <c r="AQ75" s="10" t="str">
        <f>IFERROR(VLOOKUP(A75,'13'!U:V,2,0),"0")</f>
        <v>0</v>
      </c>
      <c r="AR75" s="5" t="s">
        <v>169</v>
      </c>
      <c r="AS75" s="15">
        <f t="shared" si="69"/>
        <v>0</v>
      </c>
      <c r="AT75" s="10" t="str">
        <f>IFERROR(VLOOKUP(A75,'14'!U:V,2,0),"0")</f>
        <v>0</v>
      </c>
      <c r="AU75" s="5" t="s">
        <v>169</v>
      </c>
      <c r="AV75" s="15">
        <f t="shared" si="70"/>
        <v>0</v>
      </c>
      <c r="AW75" s="10" t="str">
        <f>IFERROR(VLOOKUP(A75,'15'!U:V,2,0),"0")</f>
        <v>0</v>
      </c>
      <c r="AX75" s="5" t="s">
        <v>169</v>
      </c>
      <c r="AY75" s="15">
        <f t="shared" si="71"/>
        <v>0</v>
      </c>
      <c r="AZ75" s="10" t="str">
        <f>IFERROR(VLOOKUP(A75,'16'!U:V,2,0),"0")</f>
        <v>0</v>
      </c>
      <c r="BA75" s="5" t="s">
        <v>169</v>
      </c>
      <c r="BB75" s="15">
        <f t="shared" si="72"/>
        <v>0</v>
      </c>
      <c r="BC75" s="10" t="str">
        <f>IFERROR(VLOOKUP(A75,'17'!U:V,2,0),"0")</f>
        <v>0</v>
      </c>
      <c r="BD75" s="5" t="s">
        <v>169</v>
      </c>
      <c r="BE75" s="15">
        <f t="shared" si="73"/>
        <v>0</v>
      </c>
      <c r="BF75" s="10" t="str">
        <f>IFERROR(VLOOKUP(A75,'18'!U:V,2,0),"0")</f>
        <v>0</v>
      </c>
      <c r="BG75" s="5" t="s">
        <v>169</v>
      </c>
      <c r="BH75" s="15">
        <f t="shared" si="75"/>
        <v>0</v>
      </c>
      <c r="BI75" s="10" t="str">
        <f>IFERROR(VLOOKUP(A75,'19'!U:V,2,0),"0")</f>
        <v>0</v>
      </c>
      <c r="BJ75" s="5" t="s">
        <v>169</v>
      </c>
      <c r="BK75" s="15">
        <f t="shared" si="76"/>
        <v>0</v>
      </c>
      <c r="BL75" s="10" t="str">
        <f>IFERROR(VLOOKUP(A75,'20'!U:V,2,0),"0")</f>
        <v>0</v>
      </c>
      <c r="BM75" s="5" t="s">
        <v>169</v>
      </c>
      <c r="BN75" s="15">
        <f t="shared" si="77"/>
        <v>0</v>
      </c>
      <c r="BO75" s="10" t="str">
        <f>IFERROR(VLOOKUP(A75,'21'!U:V,2,0),"0")</f>
        <v>0</v>
      </c>
      <c r="BP75" s="5" t="s">
        <v>169</v>
      </c>
      <c r="BQ75" s="15">
        <f t="shared" si="78"/>
        <v>0</v>
      </c>
      <c r="BR75" s="10" t="str">
        <f>IFERROR(VLOOKUP(A75,'22'!U:V,2,0),"0")</f>
        <v>0</v>
      </c>
      <c r="BS75" s="5" t="s">
        <v>169</v>
      </c>
      <c r="BT75" s="15">
        <f t="shared" si="79"/>
        <v>0</v>
      </c>
      <c r="BU75" s="10" t="str">
        <f>IFERROR(VLOOKUP(A75,'23'!U:V,2,0),"0")</f>
        <v>0</v>
      </c>
      <c r="BV75" s="5" t="s">
        <v>169</v>
      </c>
      <c r="BW75" s="15">
        <f t="shared" si="80"/>
        <v>0</v>
      </c>
      <c r="BX75" s="10" t="str">
        <f>IFERROR(VLOOKUP(A75,'24'!U:V,2,0),"0")</f>
        <v>0</v>
      </c>
      <c r="BY75" s="5" t="s">
        <v>169</v>
      </c>
      <c r="BZ75" s="15">
        <f t="shared" si="81"/>
        <v>0</v>
      </c>
      <c r="CA75" s="10" t="str">
        <f>IFERROR(VLOOKUP(A75,'25'!U:V,2,0),"0")</f>
        <v>0</v>
      </c>
      <c r="CB75" s="5" t="s">
        <v>169</v>
      </c>
      <c r="CC75" s="15">
        <f t="shared" si="82"/>
        <v>0</v>
      </c>
      <c r="CD75" s="10" t="str">
        <f>IFERROR(VLOOKUP(A75,'26'!U:V,2,0),"0")</f>
        <v>0</v>
      </c>
      <c r="CE75" s="5" t="s">
        <v>169</v>
      </c>
      <c r="CF75" s="15">
        <f t="shared" si="83"/>
        <v>0</v>
      </c>
      <c r="CG75" s="10" t="str">
        <f>IFERROR(VLOOKUP(A75,'27'!U:V,2,0),"0")</f>
        <v>0</v>
      </c>
      <c r="CH75" s="5" t="s">
        <v>169</v>
      </c>
      <c r="CI75" s="15">
        <f t="shared" si="84"/>
        <v>0</v>
      </c>
      <c r="CJ75" s="10" t="str">
        <f>IFERROR(VLOOKUP(A75,'28'!U:V,2,0),"0")</f>
        <v>0</v>
      </c>
      <c r="CK75" s="5" t="s">
        <v>169</v>
      </c>
      <c r="CL75" s="15">
        <f t="shared" si="85"/>
        <v>0</v>
      </c>
      <c r="CM75" s="10" t="str">
        <f>IFERROR(VLOOKUP(A75,'29'!U:V,2,0),"0")</f>
        <v>0</v>
      </c>
      <c r="CN75" s="5" t="s">
        <v>169</v>
      </c>
      <c r="CO75" s="15">
        <f t="shared" si="86"/>
        <v>0</v>
      </c>
      <c r="CP75" s="10" t="str">
        <f>IFERROR(VLOOKUP(A75,'30'!U:V,2,0),"0")</f>
        <v>0</v>
      </c>
      <c r="CQ75" s="5" t="s">
        <v>169</v>
      </c>
      <c r="CR75" s="15">
        <f t="shared" si="87"/>
        <v>0</v>
      </c>
      <c r="CS75" s="10" t="str">
        <f>IFERROR(VLOOKUP(A75,'31'!U:V,2,0),"0")</f>
        <v>0</v>
      </c>
      <c r="CT75" s="5" t="s">
        <v>169</v>
      </c>
      <c r="CU75" s="15">
        <f t="shared" si="88"/>
        <v>0</v>
      </c>
      <c r="CV75" s="10" t="str">
        <f>IFERROR(VLOOKUP(A75,'เซต1-31'!V:W,2,0),"0")</f>
        <v>0</v>
      </c>
      <c r="CW75" s="5" t="s">
        <v>169</v>
      </c>
      <c r="CX75" s="15">
        <f t="shared" si="74"/>
        <v>0</v>
      </c>
    </row>
    <row r="76" spans="1:102" x14ac:dyDescent="0.25">
      <c r="A76" s="5" t="s">
        <v>236</v>
      </c>
      <c r="B76" s="4" t="s">
        <v>72</v>
      </c>
      <c r="C76" s="13">
        <v>4.43</v>
      </c>
      <c r="D76" s="19">
        <f t="shared" si="55"/>
        <v>0</v>
      </c>
      <c r="E76" s="5" t="s">
        <v>169</v>
      </c>
      <c r="F76" s="13">
        <f t="shared" si="56"/>
        <v>0</v>
      </c>
      <c r="G76" s="10" t="str">
        <f>IFERROR(VLOOKUP(A76,'1'!U:V,2,0),"0")</f>
        <v>0</v>
      </c>
      <c r="H76" s="5" t="s">
        <v>169</v>
      </c>
      <c r="I76" s="15">
        <f t="shared" si="57"/>
        <v>0</v>
      </c>
      <c r="J76" s="10" t="str">
        <f>IFERROR(VLOOKUP(A76,'2'!U:V,2,0),"0")</f>
        <v>0</v>
      </c>
      <c r="K76" s="5" t="s">
        <v>169</v>
      </c>
      <c r="L76" s="15">
        <f t="shared" si="58"/>
        <v>0</v>
      </c>
      <c r="M76" s="10" t="str">
        <f>IFERROR(VLOOKUP(A76,'3'!U:V,2,0),"0")</f>
        <v>0</v>
      </c>
      <c r="N76" s="5" t="s">
        <v>169</v>
      </c>
      <c r="O76" s="15">
        <f t="shared" si="59"/>
        <v>0</v>
      </c>
      <c r="P76" s="10" t="str">
        <f>IFERROR(VLOOKUP(A76,'4'!U:V,2,0),"0")</f>
        <v>0</v>
      </c>
      <c r="Q76" s="5" t="s">
        <v>169</v>
      </c>
      <c r="R76" s="15">
        <f t="shared" si="60"/>
        <v>0</v>
      </c>
      <c r="S76" s="10" t="str">
        <f>IFERROR(VLOOKUP(A76,'5'!U:V,2,0),"0")</f>
        <v>0</v>
      </c>
      <c r="T76" s="5" t="s">
        <v>169</v>
      </c>
      <c r="U76" s="15">
        <f t="shared" si="61"/>
        <v>0</v>
      </c>
      <c r="V76" s="10" t="str">
        <f>IFERROR(VLOOKUP(A76,'6'!U:V,2,0),"0")</f>
        <v>0</v>
      </c>
      <c r="W76" s="5" t="s">
        <v>169</v>
      </c>
      <c r="X76" s="15">
        <f t="shared" si="62"/>
        <v>0</v>
      </c>
      <c r="Y76" s="10" t="str">
        <f>IFERROR(VLOOKUP(A76,'7'!U:V,2,0),"0")</f>
        <v>0</v>
      </c>
      <c r="Z76" s="5" t="s">
        <v>169</v>
      </c>
      <c r="AA76" s="15">
        <f t="shared" si="63"/>
        <v>0</v>
      </c>
      <c r="AB76" s="10" t="str">
        <f>IFERROR(VLOOKUP(A76,'8'!U:V,2,0),"0")</f>
        <v>0</v>
      </c>
      <c r="AC76" s="5" t="s">
        <v>169</v>
      </c>
      <c r="AD76" s="15">
        <f t="shared" si="64"/>
        <v>0</v>
      </c>
      <c r="AE76" s="10" t="str">
        <f>IFERROR(VLOOKUP(A76,'9'!U:V,2,0),"0")</f>
        <v>0</v>
      </c>
      <c r="AF76" s="5" t="s">
        <v>169</v>
      </c>
      <c r="AG76" s="15">
        <f t="shared" si="65"/>
        <v>0</v>
      </c>
      <c r="AH76" s="10" t="str">
        <f>IFERROR(VLOOKUP(A76,'10'!U:V,2,0),"0")</f>
        <v>0</v>
      </c>
      <c r="AI76" s="5" t="s">
        <v>169</v>
      </c>
      <c r="AJ76" s="15">
        <f t="shared" si="66"/>
        <v>0</v>
      </c>
      <c r="AK76" s="10" t="str">
        <f>IFERROR(VLOOKUP(A76,'11'!U:V,2,0),"0")</f>
        <v>0</v>
      </c>
      <c r="AL76" s="5" t="s">
        <v>169</v>
      </c>
      <c r="AM76" s="15">
        <f t="shared" si="67"/>
        <v>0</v>
      </c>
      <c r="AN76" s="10" t="str">
        <f>IFERROR(VLOOKUP(A76,'12'!U:V,2,0),"0")</f>
        <v>0</v>
      </c>
      <c r="AO76" s="5" t="s">
        <v>169</v>
      </c>
      <c r="AP76" s="15">
        <f t="shared" si="68"/>
        <v>0</v>
      </c>
      <c r="AQ76" s="10" t="str">
        <f>IFERROR(VLOOKUP(A76,'13'!U:V,2,0),"0")</f>
        <v>0</v>
      </c>
      <c r="AR76" s="5" t="s">
        <v>169</v>
      </c>
      <c r="AS76" s="15">
        <f t="shared" si="69"/>
        <v>0</v>
      </c>
      <c r="AT76" s="10" t="str">
        <f>IFERROR(VLOOKUP(A76,'14'!U:V,2,0),"0")</f>
        <v>0</v>
      </c>
      <c r="AU76" s="5" t="s">
        <v>169</v>
      </c>
      <c r="AV76" s="15">
        <f t="shared" si="70"/>
        <v>0</v>
      </c>
      <c r="AW76" s="10" t="str">
        <f>IFERROR(VLOOKUP(A76,'15'!U:V,2,0),"0")</f>
        <v>0</v>
      </c>
      <c r="AX76" s="5" t="s">
        <v>169</v>
      </c>
      <c r="AY76" s="15">
        <f t="shared" si="71"/>
        <v>0</v>
      </c>
      <c r="AZ76" s="10" t="str">
        <f>IFERROR(VLOOKUP(A76,'16'!U:V,2,0),"0")</f>
        <v>0</v>
      </c>
      <c r="BA76" s="5" t="s">
        <v>169</v>
      </c>
      <c r="BB76" s="15">
        <f t="shared" si="72"/>
        <v>0</v>
      </c>
      <c r="BC76" s="10" t="str">
        <f>IFERROR(VLOOKUP(A76,'17'!U:V,2,0),"0")</f>
        <v>0</v>
      </c>
      <c r="BD76" s="5" t="s">
        <v>169</v>
      </c>
      <c r="BE76" s="15">
        <f t="shared" si="73"/>
        <v>0</v>
      </c>
      <c r="BF76" s="10" t="str">
        <f>IFERROR(VLOOKUP(A76,'18'!U:V,2,0),"0")</f>
        <v>0</v>
      </c>
      <c r="BG76" s="5" t="s">
        <v>169</v>
      </c>
      <c r="BH76" s="15">
        <f t="shared" si="75"/>
        <v>0</v>
      </c>
      <c r="BI76" s="10" t="str">
        <f>IFERROR(VLOOKUP(A76,'19'!U:V,2,0),"0")</f>
        <v>0</v>
      </c>
      <c r="BJ76" s="5" t="s">
        <v>169</v>
      </c>
      <c r="BK76" s="15">
        <f t="shared" si="76"/>
        <v>0</v>
      </c>
      <c r="BL76" s="10" t="str">
        <f>IFERROR(VLOOKUP(A76,'20'!U:V,2,0),"0")</f>
        <v>0</v>
      </c>
      <c r="BM76" s="5" t="s">
        <v>169</v>
      </c>
      <c r="BN76" s="15">
        <f t="shared" si="77"/>
        <v>0</v>
      </c>
      <c r="BO76" s="10" t="str">
        <f>IFERROR(VLOOKUP(A76,'21'!U:V,2,0),"0")</f>
        <v>0</v>
      </c>
      <c r="BP76" s="5" t="s">
        <v>169</v>
      </c>
      <c r="BQ76" s="15">
        <f t="shared" si="78"/>
        <v>0</v>
      </c>
      <c r="BR76" s="10" t="str">
        <f>IFERROR(VLOOKUP(A76,'22'!U:V,2,0),"0")</f>
        <v>0</v>
      </c>
      <c r="BS76" s="5" t="s">
        <v>169</v>
      </c>
      <c r="BT76" s="15">
        <f t="shared" si="79"/>
        <v>0</v>
      </c>
      <c r="BU76" s="10" t="str">
        <f>IFERROR(VLOOKUP(A76,'23'!U:V,2,0),"0")</f>
        <v>0</v>
      </c>
      <c r="BV76" s="5" t="s">
        <v>169</v>
      </c>
      <c r="BW76" s="15">
        <f t="shared" si="80"/>
        <v>0</v>
      </c>
      <c r="BX76" s="10" t="str">
        <f>IFERROR(VLOOKUP(A76,'24'!U:V,2,0),"0")</f>
        <v>0</v>
      </c>
      <c r="BY76" s="5" t="s">
        <v>169</v>
      </c>
      <c r="BZ76" s="15">
        <f t="shared" si="81"/>
        <v>0</v>
      </c>
      <c r="CA76" s="10" t="str">
        <f>IFERROR(VLOOKUP(A76,'25'!U:V,2,0),"0")</f>
        <v>0</v>
      </c>
      <c r="CB76" s="5" t="s">
        <v>169</v>
      </c>
      <c r="CC76" s="15">
        <f t="shared" si="82"/>
        <v>0</v>
      </c>
      <c r="CD76" s="10" t="str">
        <f>IFERROR(VLOOKUP(A76,'26'!U:V,2,0),"0")</f>
        <v>0</v>
      </c>
      <c r="CE76" s="5" t="s">
        <v>169</v>
      </c>
      <c r="CF76" s="15">
        <f t="shared" si="83"/>
        <v>0</v>
      </c>
      <c r="CG76" s="10" t="str">
        <f>IFERROR(VLOOKUP(A76,'27'!U:V,2,0),"0")</f>
        <v>0</v>
      </c>
      <c r="CH76" s="5" t="s">
        <v>169</v>
      </c>
      <c r="CI76" s="15">
        <f t="shared" si="84"/>
        <v>0</v>
      </c>
      <c r="CJ76" s="10" t="str">
        <f>IFERROR(VLOOKUP(A76,'28'!U:V,2,0),"0")</f>
        <v>0</v>
      </c>
      <c r="CK76" s="5" t="s">
        <v>169</v>
      </c>
      <c r="CL76" s="15">
        <f t="shared" si="85"/>
        <v>0</v>
      </c>
      <c r="CM76" s="10" t="str">
        <f>IFERROR(VLOOKUP(A76,'29'!U:V,2,0),"0")</f>
        <v>0</v>
      </c>
      <c r="CN76" s="5" t="s">
        <v>169</v>
      </c>
      <c r="CO76" s="15">
        <f t="shared" si="86"/>
        <v>0</v>
      </c>
      <c r="CP76" s="10" t="str">
        <f>IFERROR(VLOOKUP(A76,'30'!U:V,2,0),"0")</f>
        <v>0</v>
      </c>
      <c r="CQ76" s="5" t="s">
        <v>169</v>
      </c>
      <c r="CR76" s="15">
        <f t="shared" si="87"/>
        <v>0</v>
      </c>
      <c r="CS76" s="10" t="str">
        <f>IFERROR(VLOOKUP(A76,'31'!U:V,2,0),"0")</f>
        <v>0</v>
      </c>
      <c r="CT76" s="5" t="s">
        <v>169</v>
      </c>
      <c r="CU76" s="15">
        <f t="shared" si="88"/>
        <v>0</v>
      </c>
      <c r="CV76" s="10" t="str">
        <f>IFERROR(VLOOKUP(A76,'เซต1-31'!V:W,2,0),"0")</f>
        <v>0</v>
      </c>
      <c r="CW76" s="5" t="s">
        <v>169</v>
      </c>
      <c r="CX76" s="15">
        <f t="shared" si="74"/>
        <v>0</v>
      </c>
    </row>
    <row r="77" spans="1:102" x14ac:dyDescent="0.25">
      <c r="A77" s="5" t="s">
        <v>71</v>
      </c>
      <c r="B77" s="4" t="s">
        <v>72</v>
      </c>
      <c r="C77" s="13">
        <v>4.43</v>
      </c>
      <c r="D77" s="19">
        <f t="shared" si="55"/>
        <v>0</v>
      </c>
      <c r="E77" s="5" t="s">
        <v>169</v>
      </c>
      <c r="F77" s="13">
        <f t="shared" si="56"/>
        <v>0</v>
      </c>
      <c r="G77" s="10" t="str">
        <f>IFERROR(VLOOKUP(A77,'1'!U:V,2,0),"0")</f>
        <v>0</v>
      </c>
      <c r="H77" s="5" t="s">
        <v>169</v>
      </c>
      <c r="I77" s="15">
        <f t="shared" si="57"/>
        <v>0</v>
      </c>
      <c r="J77" s="10" t="str">
        <f>IFERROR(VLOOKUP(A77,'2'!U:V,2,0),"0")</f>
        <v>0</v>
      </c>
      <c r="K77" s="5" t="s">
        <v>169</v>
      </c>
      <c r="L77" s="15">
        <f t="shared" si="58"/>
        <v>0</v>
      </c>
      <c r="M77" s="10" t="str">
        <f>IFERROR(VLOOKUP(A77,'3'!U:V,2,0),"0")</f>
        <v>0</v>
      </c>
      <c r="N77" s="5" t="s">
        <v>169</v>
      </c>
      <c r="O77" s="15">
        <f t="shared" si="59"/>
        <v>0</v>
      </c>
      <c r="P77" s="10" t="str">
        <f>IFERROR(VLOOKUP(A77,'4'!U:V,2,0),"0")</f>
        <v>0</v>
      </c>
      <c r="Q77" s="5" t="s">
        <v>169</v>
      </c>
      <c r="R77" s="15">
        <f t="shared" si="60"/>
        <v>0</v>
      </c>
      <c r="S77" s="10" t="str">
        <f>IFERROR(VLOOKUP(A77,'5'!U:V,2,0),"0")</f>
        <v>0</v>
      </c>
      <c r="T77" s="5" t="s">
        <v>169</v>
      </c>
      <c r="U77" s="15">
        <f t="shared" si="61"/>
        <v>0</v>
      </c>
      <c r="V77" s="10" t="str">
        <f>IFERROR(VLOOKUP(A77,'6'!U:V,2,0),"0")</f>
        <v>0</v>
      </c>
      <c r="W77" s="5" t="s">
        <v>169</v>
      </c>
      <c r="X77" s="15">
        <f t="shared" si="62"/>
        <v>0</v>
      </c>
      <c r="Y77" s="10" t="str">
        <f>IFERROR(VLOOKUP(A77,'7'!U:V,2,0),"0")</f>
        <v>0</v>
      </c>
      <c r="Z77" s="5" t="s">
        <v>169</v>
      </c>
      <c r="AA77" s="15">
        <f t="shared" si="63"/>
        <v>0</v>
      </c>
      <c r="AB77" s="10" t="str">
        <f>IFERROR(VLOOKUP(A77,'8'!U:V,2,0),"0")</f>
        <v>0</v>
      </c>
      <c r="AC77" s="5" t="s">
        <v>169</v>
      </c>
      <c r="AD77" s="15">
        <f t="shared" si="64"/>
        <v>0</v>
      </c>
      <c r="AE77" s="10" t="str">
        <f>IFERROR(VLOOKUP(A77,'9'!U:V,2,0),"0")</f>
        <v>0</v>
      </c>
      <c r="AF77" s="5" t="s">
        <v>169</v>
      </c>
      <c r="AG77" s="15">
        <f t="shared" si="65"/>
        <v>0</v>
      </c>
      <c r="AH77" s="10" t="str">
        <f>IFERROR(VLOOKUP(A77,'10'!U:V,2,0),"0")</f>
        <v>0</v>
      </c>
      <c r="AI77" s="5" t="s">
        <v>169</v>
      </c>
      <c r="AJ77" s="15">
        <f t="shared" si="66"/>
        <v>0</v>
      </c>
      <c r="AK77" s="10" t="str">
        <f>IFERROR(VLOOKUP(A77,'11'!U:V,2,0),"0")</f>
        <v>0</v>
      </c>
      <c r="AL77" s="5" t="s">
        <v>169</v>
      </c>
      <c r="AM77" s="15">
        <f t="shared" si="67"/>
        <v>0</v>
      </c>
      <c r="AN77" s="10" t="str">
        <f>IFERROR(VLOOKUP(A77,'12'!U:V,2,0),"0")</f>
        <v>0</v>
      </c>
      <c r="AO77" s="5" t="s">
        <v>169</v>
      </c>
      <c r="AP77" s="15">
        <f t="shared" si="68"/>
        <v>0</v>
      </c>
      <c r="AQ77" s="10" t="str">
        <f>IFERROR(VLOOKUP(A77,'13'!U:V,2,0),"0")</f>
        <v>0</v>
      </c>
      <c r="AR77" s="5" t="s">
        <v>169</v>
      </c>
      <c r="AS77" s="15">
        <f t="shared" si="69"/>
        <v>0</v>
      </c>
      <c r="AT77" s="10" t="str">
        <f>IFERROR(VLOOKUP(A77,'14'!U:V,2,0),"0")</f>
        <v>0</v>
      </c>
      <c r="AU77" s="5" t="s">
        <v>169</v>
      </c>
      <c r="AV77" s="15">
        <f t="shared" si="70"/>
        <v>0</v>
      </c>
      <c r="AW77" s="10" t="str">
        <f>IFERROR(VLOOKUP(A77,'15'!U:V,2,0),"0")</f>
        <v>0</v>
      </c>
      <c r="AX77" s="5" t="s">
        <v>169</v>
      </c>
      <c r="AY77" s="15">
        <f t="shared" si="71"/>
        <v>0</v>
      </c>
      <c r="AZ77" s="10" t="str">
        <f>IFERROR(VLOOKUP(A77,'16'!U:V,2,0),"0")</f>
        <v>0</v>
      </c>
      <c r="BA77" s="5" t="s">
        <v>169</v>
      </c>
      <c r="BB77" s="15">
        <f t="shared" si="72"/>
        <v>0</v>
      </c>
      <c r="BC77" s="10" t="str">
        <f>IFERROR(VLOOKUP(A77,'17'!U:V,2,0),"0")</f>
        <v>0</v>
      </c>
      <c r="BD77" s="5" t="s">
        <v>169</v>
      </c>
      <c r="BE77" s="15">
        <f t="shared" si="73"/>
        <v>0</v>
      </c>
      <c r="BF77" s="10" t="str">
        <f>IFERROR(VLOOKUP(A77,'18'!U:V,2,0),"0")</f>
        <v>0</v>
      </c>
      <c r="BG77" s="5" t="s">
        <v>169</v>
      </c>
      <c r="BH77" s="15">
        <f t="shared" si="75"/>
        <v>0</v>
      </c>
      <c r="BI77" s="10" t="str">
        <f>IFERROR(VLOOKUP(A77,'19'!U:V,2,0),"0")</f>
        <v>0</v>
      </c>
      <c r="BJ77" s="5" t="s">
        <v>169</v>
      </c>
      <c r="BK77" s="15">
        <f t="shared" si="76"/>
        <v>0</v>
      </c>
      <c r="BL77" s="10" t="str">
        <f>IFERROR(VLOOKUP(A77,'20'!U:V,2,0),"0")</f>
        <v>0</v>
      </c>
      <c r="BM77" s="5" t="s">
        <v>169</v>
      </c>
      <c r="BN77" s="15">
        <f t="shared" si="77"/>
        <v>0</v>
      </c>
      <c r="BO77" s="10" t="str">
        <f>IFERROR(VLOOKUP(A77,'21'!U:V,2,0),"0")</f>
        <v>0</v>
      </c>
      <c r="BP77" s="5" t="s">
        <v>169</v>
      </c>
      <c r="BQ77" s="15">
        <f t="shared" si="78"/>
        <v>0</v>
      </c>
      <c r="BR77" s="10" t="str">
        <f>IFERROR(VLOOKUP(A77,'22'!U:V,2,0),"0")</f>
        <v>0</v>
      </c>
      <c r="BS77" s="5" t="s">
        <v>169</v>
      </c>
      <c r="BT77" s="15">
        <f t="shared" si="79"/>
        <v>0</v>
      </c>
      <c r="BU77" s="10" t="str">
        <f>IFERROR(VLOOKUP(A77,'23'!U:V,2,0),"0")</f>
        <v>0</v>
      </c>
      <c r="BV77" s="5" t="s">
        <v>169</v>
      </c>
      <c r="BW77" s="15">
        <f t="shared" si="80"/>
        <v>0</v>
      </c>
      <c r="BX77" s="10" t="str">
        <f>IFERROR(VLOOKUP(A77,'24'!U:V,2,0),"0")</f>
        <v>0</v>
      </c>
      <c r="BY77" s="5" t="s">
        <v>169</v>
      </c>
      <c r="BZ77" s="15">
        <f t="shared" si="81"/>
        <v>0</v>
      </c>
      <c r="CA77" s="10" t="str">
        <f>IFERROR(VLOOKUP(A77,'25'!U:V,2,0),"0")</f>
        <v>0</v>
      </c>
      <c r="CB77" s="5" t="s">
        <v>169</v>
      </c>
      <c r="CC77" s="15">
        <f t="shared" si="82"/>
        <v>0</v>
      </c>
      <c r="CD77" s="10" t="str">
        <f>IFERROR(VLOOKUP(A77,'26'!U:V,2,0),"0")</f>
        <v>0</v>
      </c>
      <c r="CE77" s="5" t="s">
        <v>169</v>
      </c>
      <c r="CF77" s="15">
        <f t="shared" si="83"/>
        <v>0</v>
      </c>
      <c r="CG77" s="10" t="str">
        <f>IFERROR(VLOOKUP(A77,'27'!U:V,2,0),"0")</f>
        <v>0</v>
      </c>
      <c r="CH77" s="5" t="s">
        <v>169</v>
      </c>
      <c r="CI77" s="15">
        <f t="shared" si="84"/>
        <v>0</v>
      </c>
      <c r="CJ77" s="10" t="str">
        <f>IFERROR(VLOOKUP(A77,'28'!U:V,2,0),"0")</f>
        <v>0</v>
      </c>
      <c r="CK77" s="5" t="s">
        <v>169</v>
      </c>
      <c r="CL77" s="15">
        <f t="shared" si="85"/>
        <v>0</v>
      </c>
      <c r="CM77" s="10" t="str">
        <f>IFERROR(VLOOKUP(A77,'29'!U:V,2,0),"0")</f>
        <v>0</v>
      </c>
      <c r="CN77" s="5" t="s">
        <v>169</v>
      </c>
      <c r="CO77" s="15">
        <f t="shared" si="86"/>
        <v>0</v>
      </c>
      <c r="CP77" s="10" t="str">
        <f>IFERROR(VLOOKUP(A77,'30'!U:V,2,0),"0")</f>
        <v>0</v>
      </c>
      <c r="CQ77" s="5" t="s">
        <v>169</v>
      </c>
      <c r="CR77" s="15">
        <f t="shared" si="87"/>
        <v>0</v>
      </c>
      <c r="CS77" s="10" t="str">
        <f>IFERROR(VLOOKUP(A77,'31'!U:V,2,0),"0")</f>
        <v>0</v>
      </c>
      <c r="CT77" s="5" t="s">
        <v>169</v>
      </c>
      <c r="CU77" s="15">
        <f t="shared" si="88"/>
        <v>0</v>
      </c>
      <c r="CV77" s="10" t="str">
        <f>IFERROR(VLOOKUP(A77,'เซต1-31'!V:W,2,0),"0")</f>
        <v>0</v>
      </c>
      <c r="CW77" s="5" t="s">
        <v>169</v>
      </c>
      <c r="CX77" s="15">
        <f t="shared" si="74"/>
        <v>0</v>
      </c>
    </row>
    <row r="78" spans="1:102" x14ac:dyDescent="0.25">
      <c r="A78" s="5" t="s">
        <v>214</v>
      </c>
      <c r="B78" s="4" t="s">
        <v>74</v>
      </c>
      <c r="C78" s="13">
        <v>4.59</v>
      </c>
      <c r="D78" s="19">
        <f t="shared" si="55"/>
        <v>0</v>
      </c>
      <c r="E78" s="5" t="s">
        <v>169</v>
      </c>
      <c r="F78" s="13">
        <f t="shared" si="56"/>
        <v>0</v>
      </c>
      <c r="G78" s="10" t="str">
        <f>IFERROR(VLOOKUP(A78,'1'!U:V,2,0),"0")</f>
        <v>0</v>
      </c>
      <c r="H78" s="5" t="s">
        <v>169</v>
      </c>
      <c r="I78" s="15">
        <f t="shared" si="57"/>
        <v>0</v>
      </c>
      <c r="J78" s="10" t="str">
        <f>IFERROR(VLOOKUP(A78,'2'!U:V,2,0),"0")</f>
        <v>0</v>
      </c>
      <c r="K78" s="5" t="s">
        <v>169</v>
      </c>
      <c r="L78" s="15">
        <f t="shared" si="58"/>
        <v>0</v>
      </c>
      <c r="M78" s="10" t="str">
        <f>IFERROR(VLOOKUP(A78,'3'!U:V,2,0),"0")</f>
        <v>0</v>
      </c>
      <c r="N78" s="5" t="s">
        <v>169</v>
      </c>
      <c r="O78" s="15">
        <f t="shared" si="59"/>
        <v>0</v>
      </c>
      <c r="P78" s="10" t="str">
        <f>IFERROR(VLOOKUP(A78,'4'!U:V,2,0),"0")</f>
        <v>0</v>
      </c>
      <c r="Q78" s="5" t="s">
        <v>169</v>
      </c>
      <c r="R78" s="15">
        <f t="shared" si="60"/>
        <v>0</v>
      </c>
      <c r="S78" s="10" t="str">
        <f>IFERROR(VLOOKUP(A78,'5'!U:V,2,0),"0")</f>
        <v>0</v>
      </c>
      <c r="T78" s="5" t="s">
        <v>169</v>
      </c>
      <c r="U78" s="15">
        <f t="shared" si="61"/>
        <v>0</v>
      </c>
      <c r="V78" s="10" t="str">
        <f>IFERROR(VLOOKUP(A78,'6'!U:V,2,0),"0")</f>
        <v>0</v>
      </c>
      <c r="W78" s="5" t="s">
        <v>169</v>
      </c>
      <c r="X78" s="15">
        <f t="shared" si="62"/>
        <v>0</v>
      </c>
      <c r="Y78" s="10" t="str">
        <f>IFERROR(VLOOKUP(A78,'7'!U:V,2,0),"0")</f>
        <v>0</v>
      </c>
      <c r="Z78" s="5" t="s">
        <v>169</v>
      </c>
      <c r="AA78" s="15">
        <f t="shared" si="63"/>
        <v>0</v>
      </c>
      <c r="AB78" s="10" t="str">
        <f>IFERROR(VLOOKUP(A78,'8'!U:V,2,0),"0")</f>
        <v>0</v>
      </c>
      <c r="AC78" s="5" t="s">
        <v>169</v>
      </c>
      <c r="AD78" s="15">
        <f t="shared" si="64"/>
        <v>0</v>
      </c>
      <c r="AE78" s="10" t="str">
        <f>IFERROR(VLOOKUP(A78,'9'!U:V,2,0),"0")</f>
        <v>0</v>
      </c>
      <c r="AF78" s="5" t="s">
        <v>169</v>
      </c>
      <c r="AG78" s="15">
        <f t="shared" si="65"/>
        <v>0</v>
      </c>
      <c r="AH78" s="10" t="str">
        <f>IFERROR(VLOOKUP(A78,'10'!U:V,2,0),"0")</f>
        <v>0</v>
      </c>
      <c r="AI78" s="5" t="s">
        <v>169</v>
      </c>
      <c r="AJ78" s="15">
        <f t="shared" si="66"/>
        <v>0</v>
      </c>
      <c r="AK78" s="10" t="str">
        <f>IFERROR(VLOOKUP(A78,'11'!U:V,2,0),"0")</f>
        <v>0</v>
      </c>
      <c r="AL78" s="5" t="s">
        <v>169</v>
      </c>
      <c r="AM78" s="15">
        <f t="shared" si="67"/>
        <v>0</v>
      </c>
      <c r="AN78" s="10" t="str">
        <f>IFERROR(VLOOKUP(A78,'12'!U:V,2,0),"0")</f>
        <v>0</v>
      </c>
      <c r="AO78" s="5" t="s">
        <v>169</v>
      </c>
      <c r="AP78" s="15">
        <f t="shared" si="68"/>
        <v>0</v>
      </c>
      <c r="AQ78" s="10" t="str">
        <f>IFERROR(VLOOKUP(A78,'13'!U:V,2,0),"0")</f>
        <v>0</v>
      </c>
      <c r="AR78" s="5" t="s">
        <v>169</v>
      </c>
      <c r="AS78" s="15">
        <f t="shared" si="69"/>
        <v>0</v>
      </c>
      <c r="AT78" s="10" t="str">
        <f>IFERROR(VLOOKUP(A78,'14'!U:V,2,0),"0")</f>
        <v>0</v>
      </c>
      <c r="AU78" s="5" t="s">
        <v>169</v>
      </c>
      <c r="AV78" s="15">
        <f t="shared" si="70"/>
        <v>0</v>
      </c>
      <c r="AW78" s="10" t="str">
        <f>IFERROR(VLOOKUP(A78,'15'!U:V,2,0),"0")</f>
        <v>0</v>
      </c>
      <c r="AX78" s="5" t="s">
        <v>169</v>
      </c>
      <c r="AY78" s="15">
        <f t="shared" si="71"/>
        <v>0</v>
      </c>
      <c r="AZ78" s="10" t="str">
        <f>IFERROR(VLOOKUP(A78,'16'!U:V,2,0),"0")</f>
        <v>0</v>
      </c>
      <c r="BA78" s="5" t="s">
        <v>169</v>
      </c>
      <c r="BB78" s="15">
        <f t="shared" si="72"/>
        <v>0</v>
      </c>
      <c r="BC78" s="10" t="str">
        <f>IFERROR(VLOOKUP(A78,'17'!U:V,2,0),"0")</f>
        <v>0</v>
      </c>
      <c r="BD78" s="5" t="s">
        <v>169</v>
      </c>
      <c r="BE78" s="15">
        <f t="shared" si="73"/>
        <v>0</v>
      </c>
      <c r="BF78" s="10" t="str">
        <f>IFERROR(VLOOKUP(A78,'18'!U:V,2,0),"0")</f>
        <v>0</v>
      </c>
      <c r="BG78" s="5" t="s">
        <v>169</v>
      </c>
      <c r="BH78" s="15">
        <f t="shared" si="75"/>
        <v>0</v>
      </c>
      <c r="BI78" s="10" t="str">
        <f>IFERROR(VLOOKUP(A78,'19'!U:V,2,0),"0")</f>
        <v>0</v>
      </c>
      <c r="BJ78" s="5" t="s">
        <v>169</v>
      </c>
      <c r="BK78" s="15">
        <f t="shared" si="76"/>
        <v>0</v>
      </c>
      <c r="BL78" s="10" t="str">
        <f>IFERROR(VLOOKUP(A78,'20'!U:V,2,0),"0")</f>
        <v>0</v>
      </c>
      <c r="BM78" s="5" t="s">
        <v>169</v>
      </c>
      <c r="BN78" s="15">
        <f t="shared" si="77"/>
        <v>0</v>
      </c>
      <c r="BO78" s="10" t="str">
        <f>IFERROR(VLOOKUP(A78,'21'!U:V,2,0),"0")</f>
        <v>0</v>
      </c>
      <c r="BP78" s="5" t="s">
        <v>169</v>
      </c>
      <c r="BQ78" s="15">
        <f t="shared" si="78"/>
        <v>0</v>
      </c>
      <c r="BR78" s="10" t="str">
        <f>IFERROR(VLOOKUP(A78,'22'!U:V,2,0),"0")</f>
        <v>0</v>
      </c>
      <c r="BS78" s="5" t="s">
        <v>169</v>
      </c>
      <c r="BT78" s="15">
        <f t="shared" si="79"/>
        <v>0</v>
      </c>
      <c r="BU78" s="10" t="str">
        <f>IFERROR(VLOOKUP(A78,'23'!U:V,2,0),"0")</f>
        <v>0</v>
      </c>
      <c r="BV78" s="5" t="s">
        <v>169</v>
      </c>
      <c r="BW78" s="15">
        <f t="shared" si="80"/>
        <v>0</v>
      </c>
      <c r="BX78" s="10" t="str">
        <f>IFERROR(VLOOKUP(A78,'24'!U:V,2,0),"0")</f>
        <v>0</v>
      </c>
      <c r="BY78" s="5" t="s">
        <v>169</v>
      </c>
      <c r="BZ78" s="15">
        <f t="shared" si="81"/>
        <v>0</v>
      </c>
      <c r="CA78" s="10" t="str">
        <f>IFERROR(VLOOKUP(A78,'25'!U:V,2,0),"0")</f>
        <v>0</v>
      </c>
      <c r="CB78" s="5" t="s">
        <v>169</v>
      </c>
      <c r="CC78" s="15">
        <f t="shared" si="82"/>
        <v>0</v>
      </c>
      <c r="CD78" s="10" t="str">
        <f>IFERROR(VLOOKUP(A78,'26'!U:V,2,0),"0")</f>
        <v>0</v>
      </c>
      <c r="CE78" s="5" t="s">
        <v>169</v>
      </c>
      <c r="CF78" s="15">
        <f t="shared" si="83"/>
        <v>0</v>
      </c>
      <c r="CG78" s="10" t="str">
        <f>IFERROR(VLOOKUP(A78,'27'!U:V,2,0),"0")</f>
        <v>0</v>
      </c>
      <c r="CH78" s="5" t="s">
        <v>169</v>
      </c>
      <c r="CI78" s="15">
        <f t="shared" si="84"/>
        <v>0</v>
      </c>
      <c r="CJ78" s="10" t="str">
        <f>IFERROR(VLOOKUP(A78,'28'!U:V,2,0),"0")</f>
        <v>0</v>
      </c>
      <c r="CK78" s="5" t="s">
        <v>169</v>
      </c>
      <c r="CL78" s="15">
        <f t="shared" si="85"/>
        <v>0</v>
      </c>
      <c r="CM78" s="10" t="str">
        <f>IFERROR(VLOOKUP(A78,'29'!U:V,2,0),"0")</f>
        <v>0</v>
      </c>
      <c r="CN78" s="5" t="s">
        <v>169</v>
      </c>
      <c r="CO78" s="15">
        <f t="shared" si="86"/>
        <v>0</v>
      </c>
      <c r="CP78" s="10" t="str">
        <f>IFERROR(VLOOKUP(A78,'30'!U:V,2,0),"0")</f>
        <v>0</v>
      </c>
      <c r="CQ78" s="5" t="s">
        <v>169</v>
      </c>
      <c r="CR78" s="15">
        <f t="shared" si="87"/>
        <v>0</v>
      </c>
      <c r="CS78" s="10" t="str">
        <f>IFERROR(VLOOKUP(A78,'31'!U:V,2,0),"0")</f>
        <v>0</v>
      </c>
      <c r="CT78" s="5" t="s">
        <v>169</v>
      </c>
      <c r="CU78" s="15">
        <f t="shared" si="88"/>
        <v>0</v>
      </c>
      <c r="CV78" s="10" t="str">
        <f>IFERROR(VLOOKUP(A78,'เซต1-31'!V:W,2,0),"0")</f>
        <v>0</v>
      </c>
      <c r="CW78" s="5" t="s">
        <v>169</v>
      </c>
      <c r="CX78" s="15">
        <f t="shared" si="74"/>
        <v>0</v>
      </c>
    </row>
    <row r="79" spans="1:102" x14ac:dyDescent="0.25">
      <c r="A79" s="5" t="s">
        <v>73</v>
      </c>
      <c r="B79" s="4" t="s">
        <v>74</v>
      </c>
      <c r="C79" s="13">
        <v>4.59</v>
      </c>
      <c r="D79" s="19">
        <f t="shared" si="55"/>
        <v>0</v>
      </c>
      <c r="E79" s="5" t="s">
        <v>169</v>
      </c>
      <c r="F79" s="13">
        <f t="shared" si="56"/>
        <v>0</v>
      </c>
      <c r="G79" s="10" t="str">
        <f>IFERROR(VLOOKUP(A79,'1'!U:V,2,0),"0")</f>
        <v>0</v>
      </c>
      <c r="H79" s="5" t="s">
        <v>169</v>
      </c>
      <c r="I79" s="15">
        <f t="shared" si="57"/>
        <v>0</v>
      </c>
      <c r="J79" s="10" t="str">
        <f>IFERROR(VLOOKUP(A79,'2'!U:V,2,0),"0")</f>
        <v>0</v>
      </c>
      <c r="K79" s="5" t="s">
        <v>169</v>
      </c>
      <c r="L79" s="15">
        <f t="shared" si="58"/>
        <v>0</v>
      </c>
      <c r="M79" s="10" t="str">
        <f>IFERROR(VLOOKUP(A79,'3'!U:V,2,0),"0")</f>
        <v>0</v>
      </c>
      <c r="N79" s="5" t="s">
        <v>169</v>
      </c>
      <c r="O79" s="15">
        <f t="shared" si="59"/>
        <v>0</v>
      </c>
      <c r="P79" s="10" t="str">
        <f>IFERROR(VLOOKUP(A79,'4'!U:V,2,0),"0")</f>
        <v>0</v>
      </c>
      <c r="Q79" s="5" t="s">
        <v>169</v>
      </c>
      <c r="R79" s="15">
        <f t="shared" si="60"/>
        <v>0</v>
      </c>
      <c r="S79" s="10" t="str">
        <f>IFERROR(VLOOKUP(A79,'5'!U:V,2,0),"0")</f>
        <v>0</v>
      </c>
      <c r="T79" s="5" t="s">
        <v>169</v>
      </c>
      <c r="U79" s="15">
        <f t="shared" si="61"/>
        <v>0</v>
      </c>
      <c r="V79" s="10" t="str">
        <f>IFERROR(VLOOKUP(A79,'6'!U:V,2,0),"0")</f>
        <v>0</v>
      </c>
      <c r="W79" s="5" t="s">
        <v>169</v>
      </c>
      <c r="X79" s="15">
        <f t="shared" si="62"/>
        <v>0</v>
      </c>
      <c r="Y79" s="10" t="str">
        <f>IFERROR(VLOOKUP(A79,'7'!U:V,2,0),"0")</f>
        <v>0</v>
      </c>
      <c r="Z79" s="5" t="s">
        <v>169</v>
      </c>
      <c r="AA79" s="15">
        <f t="shared" si="63"/>
        <v>0</v>
      </c>
      <c r="AB79" s="10" t="str">
        <f>IFERROR(VLOOKUP(A79,'8'!U:V,2,0),"0")</f>
        <v>0</v>
      </c>
      <c r="AC79" s="5" t="s">
        <v>169</v>
      </c>
      <c r="AD79" s="15">
        <f t="shared" si="64"/>
        <v>0</v>
      </c>
      <c r="AE79" s="10" t="str">
        <f>IFERROR(VLOOKUP(A79,'9'!U:V,2,0),"0")</f>
        <v>0</v>
      </c>
      <c r="AF79" s="5" t="s">
        <v>169</v>
      </c>
      <c r="AG79" s="15">
        <f t="shared" si="65"/>
        <v>0</v>
      </c>
      <c r="AH79" s="10" t="str">
        <f>IFERROR(VLOOKUP(A79,'10'!U:V,2,0),"0")</f>
        <v>0</v>
      </c>
      <c r="AI79" s="5" t="s">
        <v>169</v>
      </c>
      <c r="AJ79" s="15">
        <f t="shared" si="66"/>
        <v>0</v>
      </c>
      <c r="AK79" s="10" t="str">
        <f>IFERROR(VLOOKUP(A79,'11'!U:V,2,0),"0")</f>
        <v>0</v>
      </c>
      <c r="AL79" s="5" t="s">
        <v>169</v>
      </c>
      <c r="AM79" s="15">
        <f t="shared" si="67"/>
        <v>0</v>
      </c>
      <c r="AN79" s="10" t="str">
        <f>IFERROR(VLOOKUP(A79,'12'!U:V,2,0),"0")</f>
        <v>0</v>
      </c>
      <c r="AO79" s="5" t="s">
        <v>169</v>
      </c>
      <c r="AP79" s="15">
        <f t="shared" si="68"/>
        <v>0</v>
      </c>
      <c r="AQ79" s="10" t="str">
        <f>IFERROR(VLOOKUP(A79,'13'!U:V,2,0),"0")</f>
        <v>0</v>
      </c>
      <c r="AR79" s="5" t="s">
        <v>169</v>
      </c>
      <c r="AS79" s="15">
        <f t="shared" si="69"/>
        <v>0</v>
      </c>
      <c r="AT79" s="10" t="str">
        <f>IFERROR(VLOOKUP(A79,'14'!U:V,2,0),"0")</f>
        <v>0</v>
      </c>
      <c r="AU79" s="5" t="s">
        <v>169</v>
      </c>
      <c r="AV79" s="15">
        <f t="shared" si="70"/>
        <v>0</v>
      </c>
      <c r="AW79" s="10" t="str">
        <f>IFERROR(VLOOKUP(A79,'15'!U:V,2,0),"0")</f>
        <v>0</v>
      </c>
      <c r="AX79" s="5" t="s">
        <v>169</v>
      </c>
      <c r="AY79" s="15">
        <f t="shared" si="71"/>
        <v>0</v>
      </c>
      <c r="AZ79" s="10" t="str">
        <f>IFERROR(VLOOKUP(A79,'16'!U:V,2,0),"0")</f>
        <v>0</v>
      </c>
      <c r="BA79" s="5" t="s">
        <v>169</v>
      </c>
      <c r="BB79" s="15">
        <f t="shared" si="72"/>
        <v>0</v>
      </c>
      <c r="BC79" s="10" t="str">
        <f>IFERROR(VLOOKUP(A79,'17'!U:V,2,0),"0")</f>
        <v>0</v>
      </c>
      <c r="BD79" s="5" t="s">
        <v>169</v>
      </c>
      <c r="BE79" s="15">
        <f t="shared" si="73"/>
        <v>0</v>
      </c>
      <c r="BF79" s="10" t="str">
        <f>IFERROR(VLOOKUP(A79,'18'!U:V,2,0),"0")</f>
        <v>0</v>
      </c>
      <c r="BG79" s="5" t="s">
        <v>169</v>
      </c>
      <c r="BH79" s="15">
        <f t="shared" si="75"/>
        <v>0</v>
      </c>
      <c r="BI79" s="10" t="str">
        <f>IFERROR(VLOOKUP(A79,'19'!U:V,2,0),"0")</f>
        <v>0</v>
      </c>
      <c r="BJ79" s="5" t="s">
        <v>169</v>
      </c>
      <c r="BK79" s="15">
        <f t="shared" si="76"/>
        <v>0</v>
      </c>
      <c r="BL79" s="10" t="str">
        <f>IFERROR(VLOOKUP(A79,'20'!U:V,2,0),"0")</f>
        <v>0</v>
      </c>
      <c r="BM79" s="5" t="s">
        <v>169</v>
      </c>
      <c r="BN79" s="15">
        <f t="shared" si="77"/>
        <v>0</v>
      </c>
      <c r="BO79" s="10" t="str">
        <f>IFERROR(VLOOKUP(A79,'21'!U:V,2,0),"0")</f>
        <v>0</v>
      </c>
      <c r="BP79" s="5" t="s">
        <v>169</v>
      </c>
      <c r="BQ79" s="15">
        <f t="shared" si="78"/>
        <v>0</v>
      </c>
      <c r="BR79" s="10" t="str">
        <f>IFERROR(VLOOKUP(A79,'22'!U:V,2,0),"0")</f>
        <v>0</v>
      </c>
      <c r="BS79" s="5" t="s">
        <v>169</v>
      </c>
      <c r="BT79" s="15">
        <f t="shared" si="79"/>
        <v>0</v>
      </c>
      <c r="BU79" s="10" t="str">
        <f>IFERROR(VLOOKUP(A79,'23'!U:V,2,0),"0")</f>
        <v>0</v>
      </c>
      <c r="BV79" s="5" t="s">
        <v>169</v>
      </c>
      <c r="BW79" s="15">
        <f t="shared" si="80"/>
        <v>0</v>
      </c>
      <c r="BX79" s="10" t="str">
        <f>IFERROR(VLOOKUP(A79,'24'!U:V,2,0),"0")</f>
        <v>0</v>
      </c>
      <c r="BY79" s="5" t="s">
        <v>169</v>
      </c>
      <c r="BZ79" s="15">
        <f t="shared" si="81"/>
        <v>0</v>
      </c>
      <c r="CA79" s="10" t="str">
        <f>IFERROR(VLOOKUP(A79,'25'!U:V,2,0),"0")</f>
        <v>0</v>
      </c>
      <c r="CB79" s="5" t="s">
        <v>169</v>
      </c>
      <c r="CC79" s="15">
        <f t="shared" si="82"/>
        <v>0</v>
      </c>
      <c r="CD79" s="10" t="str">
        <f>IFERROR(VLOOKUP(A79,'26'!U:V,2,0),"0")</f>
        <v>0</v>
      </c>
      <c r="CE79" s="5" t="s">
        <v>169</v>
      </c>
      <c r="CF79" s="15">
        <f t="shared" si="83"/>
        <v>0</v>
      </c>
      <c r="CG79" s="10" t="str">
        <f>IFERROR(VLOOKUP(A79,'27'!U:V,2,0),"0")</f>
        <v>0</v>
      </c>
      <c r="CH79" s="5" t="s">
        <v>169</v>
      </c>
      <c r="CI79" s="15">
        <f t="shared" si="84"/>
        <v>0</v>
      </c>
      <c r="CJ79" s="10" t="str">
        <f>IFERROR(VLOOKUP(A79,'28'!U:V,2,0),"0")</f>
        <v>0</v>
      </c>
      <c r="CK79" s="5" t="s">
        <v>169</v>
      </c>
      <c r="CL79" s="15">
        <f t="shared" si="85"/>
        <v>0</v>
      </c>
      <c r="CM79" s="10" t="str">
        <f>IFERROR(VLOOKUP(A79,'29'!U:V,2,0),"0")</f>
        <v>0</v>
      </c>
      <c r="CN79" s="5" t="s">
        <v>169</v>
      </c>
      <c r="CO79" s="15">
        <f t="shared" si="86"/>
        <v>0</v>
      </c>
      <c r="CP79" s="10" t="str">
        <f>IFERROR(VLOOKUP(A79,'30'!U:V,2,0),"0")</f>
        <v>0</v>
      </c>
      <c r="CQ79" s="5" t="s">
        <v>169</v>
      </c>
      <c r="CR79" s="15">
        <f t="shared" si="87"/>
        <v>0</v>
      </c>
      <c r="CS79" s="10" t="str">
        <f>IFERROR(VLOOKUP(A79,'31'!U:V,2,0),"0")</f>
        <v>0</v>
      </c>
      <c r="CT79" s="5" t="s">
        <v>169</v>
      </c>
      <c r="CU79" s="15">
        <f t="shared" si="88"/>
        <v>0</v>
      </c>
      <c r="CV79" s="10" t="str">
        <f>IFERROR(VLOOKUP(A79,'เซต1-31'!V:W,2,0),"0")</f>
        <v>0</v>
      </c>
      <c r="CW79" s="5" t="s">
        <v>169</v>
      </c>
      <c r="CX79" s="15">
        <f t="shared" si="74"/>
        <v>0</v>
      </c>
    </row>
    <row r="80" spans="1:102" x14ac:dyDescent="0.25">
      <c r="A80" s="5" t="s">
        <v>247</v>
      </c>
      <c r="B80" s="4" t="s">
        <v>67</v>
      </c>
      <c r="C80" s="13">
        <v>4.76</v>
      </c>
      <c r="D80" s="19">
        <f t="shared" si="55"/>
        <v>0</v>
      </c>
      <c r="E80" s="5" t="s">
        <v>169</v>
      </c>
      <c r="F80" s="13">
        <f t="shared" si="56"/>
        <v>0</v>
      </c>
      <c r="G80" s="10" t="str">
        <f>IFERROR(VLOOKUP(A80,'1'!U:V,2,0),"0")</f>
        <v>0</v>
      </c>
      <c r="H80" s="5" t="s">
        <v>169</v>
      </c>
      <c r="I80" s="15">
        <f t="shared" si="57"/>
        <v>0</v>
      </c>
      <c r="J80" s="10" t="str">
        <f>IFERROR(VLOOKUP(A80,'2'!U:V,2,0),"0")</f>
        <v>0</v>
      </c>
      <c r="K80" s="5" t="s">
        <v>169</v>
      </c>
      <c r="L80" s="15">
        <f t="shared" si="58"/>
        <v>0</v>
      </c>
      <c r="M80" s="10" t="str">
        <f>IFERROR(VLOOKUP(A80,'3'!U:V,2,0),"0")</f>
        <v>0</v>
      </c>
      <c r="N80" s="5" t="s">
        <v>169</v>
      </c>
      <c r="O80" s="15">
        <f t="shared" si="59"/>
        <v>0</v>
      </c>
      <c r="P80" s="10" t="str">
        <f>IFERROR(VLOOKUP(A80,'4'!U:V,2,0),"0")</f>
        <v>0</v>
      </c>
      <c r="Q80" s="5" t="s">
        <v>169</v>
      </c>
      <c r="R80" s="15">
        <f t="shared" si="60"/>
        <v>0</v>
      </c>
      <c r="S80" s="10" t="str">
        <f>IFERROR(VLOOKUP(A80,'5'!U:V,2,0),"0")</f>
        <v>0</v>
      </c>
      <c r="T80" s="5" t="s">
        <v>169</v>
      </c>
      <c r="U80" s="15">
        <f t="shared" si="61"/>
        <v>0</v>
      </c>
      <c r="V80" s="10" t="str">
        <f>IFERROR(VLOOKUP(A80,'6'!U:V,2,0),"0")</f>
        <v>0</v>
      </c>
      <c r="W80" s="5" t="s">
        <v>169</v>
      </c>
      <c r="X80" s="15">
        <f t="shared" si="62"/>
        <v>0</v>
      </c>
      <c r="Y80" s="10" t="str">
        <f>IFERROR(VLOOKUP(A80,'7'!U:V,2,0),"0")</f>
        <v>0</v>
      </c>
      <c r="Z80" s="5" t="s">
        <v>169</v>
      </c>
      <c r="AA80" s="15">
        <f t="shared" si="63"/>
        <v>0</v>
      </c>
      <c r="AB80" s="10" t="str">
        <f>IFERROR(VLOOKUP(A80,'8'!U:V,2,0),"0")</f>
        <v>0</v>
      </c>
      <c r="AC80" s="5" t="s">
        <v>169</v>
      </c>
      <c r="AD80" s="15">
        <f t="shared" si="64"/>
        <v>0</v>
      </c>
      <c r="AE80" s="10" t="str">
        <f>IFERROR(VLOOKUP(A80,'9'!U:V,2,0),"0")</f>
        <v>0</v>
      </c>
      <c r="AF80" s="5" t="s">
        <v>169</v>
      </c>
      <c r="AG80" s="15">
        <f t="shared" si="65"/>
        <v>0</v>
      </c>
      <c r="AH80" s="10" t="str">
        <f>IFERROR(VLOOKUP(A80,'10'!U:V,2,0),"0")</f>
        <v>0</v>
      </c>
      <c r="AI80" s="5" t="s">
        <v>169</v>
      </c>
      <c r="AJ80" s="15">
        <f t="shared" si="66"/>
        <v>0</v>
      </c>
      <c r="AK80" s="10" t="str">
        <f>IFERROR(VLOOKUP(A80,'11'!U:V,2,0),"0")</f>
        <v>0</v>
      </c>
      <c r="AL80" s="5" t="s">
        <v>169</v>
      </c>
      <c r="AM80" s="15">
        <f t="shared" si="67"/>
        <v>0</v>
      </c>
      <c r="AN80" s="10" t="str">
        <f>IFERROR(VLOOKUP(A80,'12'!U:V,2,0),"0")</f>
        <v>0</v>
      </c>
      <c r="AO80" s="5" t="s">
        <v>169</v>
      </c>
      <c r="AP80" s="15">
        <f t="shared" si="68"/>
        <v>0</v>
      </c>
      <c r="AQ80" s="10" t="str">
        <f>IFERROR(VLOOKUP(A80,'13'!U:V,2,0),"0")</f>
        <v>0</v>
      </c>
      <c r="AR80" s="5" t="s">
        <v>169</v>
      </c>
      <c r="AS80" s="15">
        <f t="shared" si="69"/>
        <v>0</v>
      </c>
      <c r="AT80" s="10" t="str">
        <f>IFERROR(VLOOKUP(A80,'14'!U:V,2,0),"0")</f>
        <v>0</v>
      </c>
      <c r="AU80" s="5" t="s">
        <v>169</v>
      </c>
      <c r="AV80" s="15">
        <f t="shared" si="70"/>
        <v>0</v>
      </c>
      <c r="AW80" s="10" t="str">
        <f>IFERROR(VLOOKUP(A80,'15'!U:V,2,0),"0")</f>
        <v>0</v>
      </c>
      <c r="AX80" s="5" t="s">
        <v>169</v>
      </c>
      <c r="AY80" s="15">
        <f t="shared" si="71"/>
        <v>0</v>
      </c>
      <c r="AZ80" s="10" t="str">
        <f>IFERROR(VLOOKUP(A80,'16'!U:V,2,0),"0")</f>
        <v>0</v>
      </c>
      <c r="BA80" s="5" t="s">
        <v>169</v>
      </c>
      <c r="BB80" s="15">
        <f t="shared" si="72"/>
        <v>0</v>
      </c>
      <c r="BC80" s="10" t="str">
        <f>IFERROR(VLOOKUP(A80,'17'!U:V,2,0),"0")</f>
        <v>0</v>
      </c>
      <c r="BD80" s="5" t="s">
        <v>169</v>
      </c>
      <c r="BE80" s="15">
        <f t="shared" si="73"/>
        <v>0</v>
      </c>
      <c r="BF80" s="10" t="str">
        <f>IFERROR(VLOOKUP(A80,'18'!U:V,2,0),"0")</f>
        <v>0</v>
      </c>
      <c r="BG80" s="5" t="s">
        <v>169</v>
      </c>
      <c r="BH80" s="15">
        <f t="shared" si="75"/>
        <v>0</v>
      </c>
      <c r="BI80" s="10" t="str">
        <f>IFERROR(VLOOKUP(A80,'19'!U:V,2,0),"0")</f>
        <v>0</v>
      </c>
      <c r="BJ80" s="5" t="s">
        <v>169</v>
      </c>
      <c r="BK80" s="15">
        <f t="shared" si="76"/>
        <v>0</v>
      </c>
      <c r="BL80" s="10" t="str">
        <f>IFERROR(VLOOKUP(A80,'20'!U:V,2,0),"0")</f>
        <v>0</v>
      </c>
      <c r="BM80" s="5" t="s">
        <v>169</v>
      </c>
      <c r="BN80" s="15">
        <f t="shared" si="77"/>
        <v>0</v>
      </c>
      <c r="BO80" s="10" t="str">
        <f>IFERROR(VLOOKUP(A80,'21'!U:V,2,0),"0")</f>
        <v>0</v>
      </c>
      <c r="BP80" s="5" t="s">
        <v>169</v>
      </c>
      <c r="BQ80" s="15">
        <f t="shared" si="78"/>
        <v>0</v>
      </c>
      <c r="BR80" s="10" t="str">
        <f>IFERROR(VLOOKUP(A80,'22'!U:V,2,0),"0")</f>
        <v>0</v>
      </c>
      <c r="BS80" s="5" t="s">
        <v>169</v>
      </c>
      <c r="BT80" s="15">
        <f t="shared" si="79"/>
        <v>0</v>
      </c>
      <c r="BU80" s="10" t="str">
        <f>IFERROR(VLOOKUP(A80,'23'!U:V,2,0),"0")</f>
        <v>0</v>
      </c>
      <c r="BV80" s="5" t="s">
        <v>169</v>
      </c>
      <c r="BW80" s="15">
        <f t="shared" si="80"/>
        <v>0</v>
      </c>
      <c r="BX80" s="10" t="str">
        <f>IFERROR(VLOOKUP(A80,'24'!U:V,2,0),"0")</f>
        <v>0</v>
      </c>
      <c r="BY80" s="5" t="s">
        <v>169</v>
      </c>
      <c r="BZ80" s="15">
        <f t="shared" si="81"/>
        <v>0</v>
      </c>
      <c r="CA80" s="10" t="str">
        <f>IFERROR(VLOOKUP(A80,'25'!U:V,2,0),"0")</f>
        <v>0</v>
      </c>
      <c r="CB80" s="5" t="s">
        <v>169</v>
      </c>
      <c r="CC80" s="15">
        <f t="shared" si="82"/>
        <v>0</v>
      </c>
      <c r="CD80" s="10" t="str">
        <f>IFERROR(VLOOKUP(A80,'26'!U:V,2,0),"0")</f>
        <v>0</v>
      </c>
      <c r="CE80" s="5" t="s">
        <v>169</v>
      </c>
      <c r="CF80" s="15">
        <f t="shared" si="83"/>
        <v>0</v>
      </c>
      <c r="CG80" s="10" t="str">
        <f>IFERROR(VLOOKUP(A80,'27'!U:V,2,0),"0")</f>
        <v>0</v>
      </c>
      <c r="CH80" s="5" t="s">
        <v>169</v>
      </c>
      <c r="CI80" s="15">
        <f t="shared" si="84"/>
        <v>0</v>
      </c>
      <c r="CJ80" s="10" t="str">
        <f>IFERROR(VLOOKUP(A80,'28'!U:V,2,0),"0")</f>
        <v>0</v>
      </c>
      <c r="CK80" s="5" t="s">
        <v>169</v>
      </c>
      <c r="CL80" s="15">
        <f t="shared" si="85"/>
        <v>0</v>
      </c>
      <c r="CM80" s="10" t="str">
        <f>IFERROR(VLOOKUP(A80,'29'!U:V,2,0),"0")</f>
        <v>0</v>
      </c>
      <c r="CN80" s="5" t="s">
        <v>169</v>
      </c>
      <c r="CO80" s="15">
        <f t="shared" si="86"/>
        <v>0</v>
      </c>
      <c r="CP80" s="10" t="str">
        <f>IFERROR(VLOOKUP(A80,'30'!U:V,2,0),"0")</f>
        <v>0</v>
      </c>
      <c r="CQ80" s="5" t="s">
        <v>169</v>
      </c>
      <c r="CR80" s="15">
        <f t="shared" si="87"/>
        <v>0</v>
      </c>
      <c r="CS80" s="10" t="str">
        <f>IFERROR(VLOOKUP(A80,'31'!U:V,2,0),"0")</f>
        <v>0</v>
      </c>
      <c r="CT80" s="5" t="s">
        <v>169</v>
      </c>
      <c r="CU80" s="15">
        <f t="shared" si="88"/>
        <v>0</v>
      </c>
      <c r="CV80" s="10" t="str">
        <f>IFERROR(VLOOKUP(A80,'เซต1-31'!V:W,2,0),"0")</f>
        <v>0</v>
      </c>
      <c r="CW80" s="5" t="s">
        <v>169</v>
      </c>
      <c r="CX80" s="15">
        <f t="shared" si="74"/>
        <v>0</v>
      </c>
    </row>
    <row r="81" spans="1:102" x14ac:dyDescent="0.25">
      <c r="A81" s="5" t="s">
        <v>66</v>
      </c>
      <c r="B81" s="4" t="s">
        <v>67</v>
      </c>
      <c r="C81" s="13">
        <v>4.76</v>
      </c>
      <c r="D81" s="19">
        <f t="shared" si="55"/>
        <v>0</v>
      </c>
      <c r="E81" s="5" t="s">
        <v>169</v>
      </c>
      <c r="F81" s="13">
        <f t="shared" si="56"/>
        <v>0</v>
      </c>
      <c r="G81" s="10" t="str">
        <f>IFERROR(VLOOKUP(A81,'1'!U:V,2,0),"0")</f>
        <v>0</v>
      </c>
      <c r="H81" s="5" t="s">
        <v>169</v>
      </c>
      <c r="I81" s="15">
        <f t="shared" si="57"/>
        <v>0</v>
      </c>
      <c r="J81" s="10" t="str">
        <f>IFERROR(VLOOKUP(A81,'2'!U:V,2,0),"0")</f>
        <v>0</v>
      </c>
      <c r="K81" s="5" t="s">
        <v>169</v>
      </c>
      <c r="L81" s="15">
        <f t="shared" si="58"/>
        <v>0</v>
      </c>
      <c r="M81" s="10" t="str">
        <f>IFERROR(VLOOKUP(A81,'3'!U:V,2,0),"0")</f>
        <v>0</v>
      </c>
      <c r="N81" s="5" t="s">
        <v>169</v>
      </c>
      <c r="O81" s="15">
        <f t="shared" si="59"/>
        <v>0</v>
      </c>
      <c r="P81" s="10" t="str">
        <f>IFERROR(VLOOKUP(A81,'4'!U:V,2,0),"0")</f>
        <v>0</v>
      </c>
      <c r="Q81" s="5" t="s">
        <v>169</v>
      </c>
      <c r="R81" s="15">
        <f t="shared" si="60"/>
        <v>0</v>
      </c>
      <c r="S81" s="10" t="str">
        <f>IFERROR(VLOOKUP(A81,'5'!U:V,2,0),"0")</f>
        <v>0</v>
      </c>
      <c r="T81" s="5" t="s">
        <v>169</v>
      </c>
      <c r="U81" s="15">
        <f t="shared" si="61"/>
        <v>0</v>
      </c>
      <c r="V81" s="10" t="str">
        <f>IFERROR(VLOOKUP(A81,'6'!U:V,2,0),"0")</f>
        <v>0</v>
      </c>
      <c r="W81" s="5" t="s">
        <v>169</v>
      </c>
      <c r="X81" s="15">
        <f t="shared" si="62"/>
        <v>0</v>
      </c>
      <c r="Y81" s="10" t="str">
        <f>IFERROR(VLOOKUP(A81,'7'!U:V,2,0),"0")</f>
        <v>0</v>
      </c>
      <c r="Z81" s="5" t="s">
        <v>169</v>
      </c>
      <c r="AA81" s="15">
        <f t="shared" si="63"/>
        <v>0</v>
      </c>
      <c r="AB81" s="10" t="str">
        <f>IFERROR(VLOOKUP(A81,'8'!U:V,2,0),"0")</f>
        <v>0</v>
      </c>
      <c r="AC81" s="5" t="s">
        <v>169</v>
      </c>
      <c r="AD81" s="15">
        <f t="shared" si="64"/>
        <v>0</v>
      </c>
      <c r="AE81" s="10" t="str">
        <f>IFERROR(VLOOKUP(A81,'9'!U:V,2,0),"0")</f>
        <v>0</v>
      </c>
      <c r="AF81" s="5" t="s">
        <v>169</v>
      </c>
      <c r="AG81" s="15">
        <f t="shared" si="65"/>
        <v>0</v>
      </c>
      <c r="AH81" s="10" t="str">
        <f>IFERROR(VLOOKUP(A81,'10'!U:V,2,0),"0")</f>
        <v>0</v>
      </c>
      <c r="AI81" s="5" t="s">
        <v>169</v>
      </c>
      <c r="AJ81" s="15">
        <f t="shared" si="66"/>
        <v>0</v>
      </c>
      <c r="AK81" s="10" t="str">
        <f>IFERROR(VLOOKUP(A81,'11'!U:V,2,0),"0")</f>
        <v>0</v>
      </c>
      <c r="AL81" s="5" t="s">
        <v>169</v>
      </c>
      <c r="AM81" s="15">
        <f t="shared" si="67"/>
        <v>0</v>
      </c>
      <c r="AN81" s="10" t="str">
        <f>IFERROR(VLOOKUP(A81,'12'!U:V,2,0),"0")</f>
        <v>0</v>
      </c>
      <c r="AO81" s="5" t="s">
        <v>169</v>
      </c>
      <c r="AP81" s="15">
        <f t="shared" si="68"/>
        <v>0</v>
      </c>
      <c r="AQ81" s="10" t="str">
        <f>IFERROR(VLOOKUP(A81,'13'!U:V,2,0),"0")</f>
        <v>0</v>
      </c>
      <c r="AR81" s="5" t="s">
        <v>169</v>
      </c>
      <c r="AS81" s="15">
        <f t="shared" si="69"/>
        <v>0</v>
      </c>
      <c r="AT81" s="10" t="str">
        <f>IFERROR(VLOOKUP(A81,'14'!U:V,2,0),"0")</f>
        <v>0</v>
      </c>
      <c r="AU81" s="5" t="s">
        <v>169</v>
      </c>
      <c r="AV81" s="15">
        <f t="shared" si="70"/>
        <v>0</v>
      </c>
      <c r="AW81" s="10" t="str">
        <f>IFERROR(VLOOKUP(A81,'15'!U:V,2,0),"0")</f>
        <v>0</v>
      </c>
      <c r="AX81" s="5" t="s">
        <v>169</v>
      </c>
      <c r="AY81" s="15">
        <f t="shared" si="71"/>
        <v>0</v>
      </c>
      <c r="AZ81" s="10" t="str">
        <f>IFERROR(VLOOKUP(A81,'16'!U:V,2,0),"0")</f>
        <v>0</v>
      </c>
      <c r="BA81" s="5" t="s">
        <v>169</v>
      </c>
      <c r="BB81" s="15">
        <f t="shared" si="72"/>
        <v>0</v>
      </c>
      <c r="BC81" s="10" t="str">
        <f>IFERROR(VLOOKUP(A81,'17'!U:V,2,0),"0")</f>
        <v>0</v>
      </c>
      <c r="BD81" s="5" t="s">
        <v>169</v>
      </c>
      <c r="BE81" s="15">
        <f t="shared" si="73"/>
        <v>0</v>
      </c>
      <c r="BF81" s="10" t="str">
        <f>IFERROR(VLOOKUP(A81,'18'!U:V,2,0),"0")</f>
        <v>0</v>
      </c>
      <c r="BG81" s="5" t="s">
        <v>169</v>
      </c>
      <c r="BH81" s="15">
        <f t="shared" si="75"/>
        <v>0</v>
      </c>
      <c r="BI81" s="10" t="str">
        <f>IFERROR(VLOOKUP(A81,'19'!U:V,2,0),"0")</f>
        <v>0</v>
      </c>
      <c r="BJ81" s="5" t="s">
        <v>169</v>
      </c>
      <c r="BK81" s="15">
        <f t="shared" si="76"/>
        <v>0</v>
      </c>
      <c r="BL81" s="10" t="str">
        <f>IFERROR(VLOOKUP(A81,'20'!U:V,2,0),"0")</f>
        <v>0</v>
      </c>
      <c r="BM81" s="5" t="s">
        <v>169</v>
      </c>
      <c r="BN81" s="15">
        <f t="shared" si="77"/>
        <v>0</v>
      </c>
      <c r="BO81" s="10" t="str">
        <f>IFERROR(VLOOKUP(A81,'21'!U:V,2,0),"0")</f>
        <v>0</v>
      </c>
      <c r="BP81" s="5" t="s">
        <v>169</v>
      </c>
      <c r="BQ81" s="15">
        <f t="shared" si="78"/>
        <v>0</v>
      </c>
      <c r="BR81" s="10" t="str">
        <f>IFERROR(VLOOKUP(A81,'22'!U:V,2,0),"0")</f>
        <v>0</v>
      </c>
      <c r="BS81" s="5" t="s">
        <v>169</v>
      </c>
      <c r="BT81" s="15">
        <f t="shared" si="79"/>
        <v>0</v>
      </c>
      <c r="BU81" s="10" t="str">
        <f>IFERROR(VLOOKUP(A81,'23'!U:V,2,0),"0")</f>
        <v>0</v>
      </c>
      <c r="BV81" s="5" t="s">
        <v>169</v>
      </c>
      <c r="BW81" s="15">
        <f t="shared" si="80"/>
        <v>0</v>
      </c>
      <c r="BX81" s="10" t="str">
        <f>IFERROR(VLOOKUP(A81,'24'!U:V,2,0),"0")</f>
        <v>0</v>
      </c>
      <c r="BY81" s="5" t="s">
        <v>169</v>
      </c>
      <c r="BZ81" s="15">
        <f t="shared" si="81"/>
        <v>0</v>
      </c>
      <c r="CA81" s="10" t="str">
        <f>IFERROR(VLOOKUP(A81,'25'!U:V,2,0),"0")</f>
        <v>0</v>
      </c>
      <c r="CB81" s="5" t="s">
        <v>169</v>
      </c>
      <c r="CC81" s="15">
        <f t="shared" si="82"/>
        <v>0</v>
      </c>
      <c r="CD81" s="10" t="str">
        <f>IFERROR(VLOOKUP(A81,'26'!U:V,2,0),"0")</f>
        <v>0</v>
      </c>
      <c r="CE81" s="5" t="s">
        <v>169</v>
      </c>
      <c r="CF81" s="15">
        <f t="shared" si="83"/>
        <v>0</v>
      </c>
      <c r="CG81" s="10" t="str">
        <f>IFERROR(VLOOKUP(A81,'27'!U:V,2,0),"0")</f>
        <v>0</v>
      </c>
      <c r="CH81" s="5" t="s">
        <v>169</v>
      </c>
      <c r="CI81" s="15">
        <f t="shared" si="84"/>
        <v>0</v>
      </c>
      <c r="CJ81" s="10" t="str">
        <f>IFERROR(VLOOKUP(A81,'28'!U:V,2,0),"0")</f>
        <v>0</v>
      </c>
      <c r="CK81" s="5" t="s">
        <v>169</v>
      </c>
      <c r="CL81" s="15">
        <f t="shared" si="85"/>
        <v>0</v>
      </c>
      <c r="CM81" s="10" t="str">
        <f>IFERROR(VLOOKUP(A81,'29'!U:V,2,0),"0")</f>
        <v>0</v>
      </c>
      <c r="CN81" s="5" t="s">
        <v>169</v>
      </c>
      <c r="CO81" s="15">
        <f t="shared" si="86"/>
        <v>0</v>
      </c>
      <c r="CP81" s="10" t="str">
        <f>IFERROR(VLOOKUP(A81,'30'!U:V,2,0),"0")</f>
        <v>0</v>
      </c>
      <c r="CQ81" s="5" t="s">
        <v>169</v>
      </c>
      <c r="CR81" s="15">
        <f t="shared" si="87"/>
        <v>0</v>
      </c>
      <c r="CS81" s="10" t="str">
        <f>IFERROR(VLOOKUP(A81,'31'!U:V,2,0),"0")</f>
        <v>0</v>
      </c>
      <c r="CT81" s="5" t="s">
        <v>169</v>
      </c>
      <c r="CU81" s="15">
        <f t="shared" si="88"/>
        <v>0</v>
      </c>
      <c r="CV81" s="10" t="str">
        <f>IFERROR(VLOOKUP(A81,'เซต1-31'!V:W,2,0),"0")</f>
        <v>0</v>
      </c>
      <c r="CW81" s="5" t="s">
        <v>169</v>
      </c>
      <c r="CX81" s="15">
        <f t="shared" si="74"/>
        <v>0</v>
      </c>
    </row>
    <row r="82" spans="1:102" x14ac:dyDescent="0.25">
      <c r="A82" s="5" t="s">
        <v>152</v>
      </c>
      <c r="B82" s="4" t="s">
        <v>153</v>
      </c>
      <c r="C82" s="13">
        <v>14.38</v>
      </c>
      <c r="D82" s="19">
        <f t="shared" si="55"/>
        <v>41</v>
      </c>
      <c r="E82" s="5" t="s">
        <v>168</v>
      </c>
      <c r="F82" s="13">
        <f t="shared" si="56"/>
        <v>589.58000000000004</v>
      </c>
      <c r="G82" s="10">
        <f>IFERROR(VLOOKUP(A82,'1'!U:V,2,0),"0")</f>
        <v>3</v>
      </c>
      <c r="H82" s="5" t="s">
        <v>168</v>
      </c>
      <c r="I82" s="15">
        <f t="shared" si="57"/>
        <v>43.14</v>
      </c>
      <c r="J82" s="10" t="str">
        <f>IFERROR(VLOOKUP(A82,'2'!U:V,2,0),"0")</f>
        <v>0</v>
      </c>
      <c r="K82" s="5" t="s">
        <v>168</v>
      </c>
      <c r="L82" s="15">
        <f t="shared" si="58"/>
        <v>0</v>
      </c>
      <c r="M82" s="10" t="str">
        <f>IFERROR(VLOOKUP(A82,'3'!U:V,2,0),"0")</f>
        <v>0</v>
      </c>
      <c r="N82" s="5" t="s">
        <v>168</v>
      </c>
      <c r="O82" s="15">
        <f t="shared" si="59"/>
        <v>0</v>
      </c>
      <c r="P82" s="10">
        <f>IFERROR(VLOOKUP(A82,'4'!U:V,2,0),"0")</f>
        <v>4</v>
      </c>
      <c r="Q82" s="5" t="s">
        <v>168</v>
      </c>
      <c r="R82" s="15">
        <f t="shared" si="60"/>
        <v>57.52</v>
      </c>
      <c r="S82" s="10">
        <f>IFERROR(VLOOKUP(A82,'5'!U:V,2,0),"0")</f>
        <v>1</v>
      </c>
      <c r="T82" s="5" t="s">
        <v>168</v>
      </c>
      <c r="U82" s="15">
        <f t="shared" si="61"/>
        <v>14.38</v>
      </c>
      <c r="V82" s="10">
        <f>IFERROR(VLOOKUP(A82,'6'!U:V,2,0),"0")</f>
        <v>8</v>
      </c>
      <c r="W82" s="5" t="s">
        <v>168</v>
      </c>
      <c r="X82" s="15">
        <f t="shared" si="62"/>
        <v>115.04</v>
      </c>
      <c r="Y82" s="10">
        <f>IFERROR(VLOOKUP(A82,'7'!U:V,2,0),"0")</f>
        <v>7</v>
      </c>
      <c r="Z82" s="5" t="s">
        <v>168</v>
      </c>
      <c r="AA82" s="15">
        <f t="shared" si="63"/>
        <v>100.66000000000001</v>
      </c>
      <c r="AB82" s="10">
        <f>IFERROR(VLOOKUP(A82,'8'!U:V,2,0),"0")</f>
        <v>1</v>
      </c>
      <c r="AC82" s="5" t="s">
        <v>168</v>
      </c>
      <c r="AD82" s="15">
        <f t="shared" si="64"/>
        <v>14.38</v>
      </c>
      <c r="AE82" s="10">
        <f>IFERROR(VLOOKUP(A82,'9'!U:V,2,0),"0")</f>
        <v>3</v>
      </c>
      <c r="AF82" s="5" t="s">
        <v>168</v>
      </c>
      <c r="AG82" s="15">
        <f t="shared" si="65"/>
        <v>43.14</v>
      </c>
      <c r="AH82" s="10" t="str">
        <f>IFERROR(VLOOKUP(A82,'10'!U:V,2,0),"0")</f>
        <v>0</v>
      </c>
      <c r="AI82" s="5" t="s">
        <v>168</v>
      </c>
      <c r="AJ82" s="15">
        <f t="shared" si="66"/>
        <v>0</v>
      </c>
      <c r="AK82" s="10">
        <f>IFERROR(VLOOKUP(A82,'11'!U:V,2,0),"0")</f>
        <v>3</v>
      </c>
      <c r="AL82" s="5" t="s">
        <v>168</v>
      </c>
      <c r="AM82" s="15">
        <f t="shared" si="67"/>
        <v>43.14</v>
      </c>
      <c r="AN82" s="10">
        <f>IFERROR(VLOOKUP(A82,'12'!U:V,2,0),"0")</f>
        <v>1</v>
      </c>
      <c r="AO82" s="5" t="s">
        <v>168</v>
      </c>
      <c r="AP82" s="15">
        <f t="shared" si="68"/>
        <v>14.38</v>
      </c>
      <c r="AQ82" s="10" t="str">
        <f>IFERROR(VLOOKUP(A82,'13'!U:V,2,0),"0")</f>
        <v>0</v>
      </c>
      <c r="AR82" s="5" t="s">
        <v>168</v>
      </c>
      <c r="AS82" s="15">
        <f t="shared" si="69"/>
        <v>0</v>
      </c>
      <c r="AT82" s="10" t="str">
        <f>IFERROR(VLOOKUP(A82,'14'!U:V,2,0),"0")</f>
        <v>0</v>
      </c>
      <c r="AU82" s="5" t="s">
        <v>168</v>
      </c>
      <c r="AV82" s="15">
        <f t="shared" si="70"/>
        <v>0</v>
      </c>
      <c r="AW82" s="10" t="str">
        <f>IFERROR(VLOOKUP(A82,'15'!U:V,2,0),"0")</f>
        <v>0</v>
      </c>
      <c r="AX82" s="5" t="s">
        <v>168</v>
      </c>
      <c r="AY82" s="15">
        <f t="shared" si="71"/>
        <v>0</v>
      </c>
      <c r="AZ82" s="10" t="str">
        <f>IFERROR(VLOOKUP(A82,'16'!U:V,2,0),"0")</f>
        <v>0</v>
      </c>
      <c r="BA82" s="5" t="s">
        <v>168</v>
      </c>
      <c r="BB82" s="15">
        <f t="shared" si="72"/>
        <v>0</v>
      </c>
      <c r="BC82" s="10" t="str">
        <f>IFERROR(VLOOKUP(A82,'17'!U:V,2,0),"0")</f>
        <v>0</v>
      </c>
      <c r="BD82" s="5" t="s">
        <v>168</v>
      </c>
      <c r="BE82" s="15">
        <f t="shared" si="73"/>
        <v>0</v>
      </c>
      <c r="BF82" s="10" t="str">
        <f>IFERROR(VLOOKUP(A82,'18'!U:V,2,0),"0")</f>
        <v>0</v>
      </c>
      <c r="BG82" s="5" t="s">
        <v>168</v>
      </c>
      <c r="BH82" s="15">
        <f t="shared" si="75"/>
        <v>0</v>
      </c>
      <c r="BI82" s="10" t="str">
        <f>IFERROR(VLOOKUP(A82,'19'!U:V,2,0),"0")</f>
        <v>0</v>
      </c>
      <c r="BJ82" s="5" t="s">
        <v>168</v>
      </c>
      <c r="BK82" s="15">
        <f t="shared" si="76"/>
        <v>0</v>
      </c>
      <c r="BL82" s="10">
        <f>IFERROR(VLOOKUP(A82,'20'!U:V,2,0),"0")</f>
        <v>2</v>
      </c>
      <c r="BM82" s="5" t="s">
        <v>168</v>
      </c>
      <c r="BN82" s="15">
        <f t="shared" si="77"/>
        <v>28.76</v>
      </c>
      <c r="BO82" s="10" t="str">
        <f>IFERROR(VLOOKUP(A82,'21'!U:V,2,0),"0")</f>
        <v>0</v>
      </c>
      <c r="BP82" s="5" t="s">
        <v>168</v>
      </c>
      <c r="BQ82" s="15">
        <f t="shared" si="78"/>
        <v>0</v>
      </c>
      <c r="BR82" s="10">
        <f>IFERROR(VLOOKUP(A82,'22'!U:V,2,0),"0")</f>
        <v>1</v>
      </c>
      <c r="BS82" s="5" t="s">
        <v>168</v>
      </c>
      <c r="BT82" s="15">
        <f t="shared" si="79"/>
        <v>14.38</v>
      </c>
      <c r="BU82" s="10" t="str">
        <f>IFERROR(VLOOKUP(A82,'23'!U:V,2,0),"0")</f>
        <v>0</v>
      </c>
      <c r="BV82" s="5" t="s">
        <v>168</v>
      </c>
      <c r="BW82" s="15">
        <f t="shared" si="80"/>
        <v>0</v>
      </c>
      <c r="BX82" s="10" t="str">
        <f>IFERROR(VLOOKUP(A82,'24'!U:V,2,0),"0")</f>
        <v>0</v>
      </c>
      <c r="BY82" s="5" t="s">
        <v>168</v>
      </c>
      <c r="BZ82" s="15">
        <f t="shared" si="81"/>
        <v>0</v>
      </c>
      <c r="CA82" s="10" t="str">
        <f>IFERROR(VLOOKUP(A82,'25'!U:V,2,0),"0")</f>
        <v>0</v>
      </c>
      <c r="CB82" s="5" t="s">
        <v>168</v>
      </c>
      <c r="CC82" s="15">
        <f t="shared" si="82"/>
        <v>0</v>
      </c>
      <c r="CD82" s="10">
        <f>IFERROR(VLOOKUP(A82,'26'!U:V,2,0),"0")</f>
        <v>2</v>
      </c>
      <c r="CE82" s="5" t="s">
        <v>168</v>
      </c>
      <c r="CF82" s="15">
        <f t="shared" si="83"/>
        <v>28.76</v>
      </c>
      <c r="CG82" s="10" t="str">
        <f>IFERROR(VLOOKUP(A82,'27'!U:V,2,0),"0")</f>
        <v>0</v>
      </c>
      <c r="CH82" s="5" t="s">
        <v>168</v>
      </c>
      <c r="CI82" s="15">
        <f t="shared" si="84"/>
        <v>0</v>
      </c>
      <c r="CJ82" s="10" t="str">
        <f>IFERROR(VLOOKUP(A82,'28'!U:V,2,0),"0")</f>
        <v>0</v>
      </c>
      <c r="CK82" s="5" t="s">
        <v>168</v>
      </c>
      <c r="CL82" s="15">
        <f t="shared" si="85"/>
        <v>0</v>
      </c>
      <c r="CM82" s="10">
        <f>IFERROR(VLOOKUP(A82,'29'!U:V,2,0),"0")</f>
        <v>2</v>
      </c>
      <c r="CN82" s="5" t="s">
        <v>168</v>
      </c>
      <c r="CO82" s="15">
        <f t="shared" si="86"/>
        <v>28.76</v>
      </c>
      <c r="CP82" s="10">
        <f>IFERROR(VLOOKUP(A82,'30'!U:V,2,0),"0")</f>
        <v>1</v>
      </c>
      <c r="CQ82" s="5" t="s">
        <v>168</v>
      </c>
      <c r="CR82" s="15">
        <f t="shared" si="87"/>
        <v>14.38</v>
      </c>
      <c r="CS82" s="10">
        <f>IFERROR(VLOOKUP(A82,'31'!U:V,2,0),"0")</f>
        <v>2</v>
      </c>
      <c r="CT82" s="5" t="s">
        <v>168</v>
      </c>
      <c r="CU82" s="15">
        <f t="shared" si="88"/>
        <v>28.76</v>
      </c>
      <c r="CV82" s="10" t="str">
        <f>IFERROR(VLOOKUP(A82,'เซต1-31'!V:W,2,0),"0")</f>
        <v>0</v>
      </c>
      <c r="CW82" s="5" t="s">
        <v>168</v>
      </c>
      <c r="CX82" s="15">
        <f t="shared" si="74"/>
        <v>0</v>
      </c>
    </row>
    <row r="83" spans="1:102" x14ac:dyDescent="0.25">
      <c r="A83" s="5" t="s">
        <v>150</v>
      </c>
      <c r="B83" s="4" t="s">
        <v>151</v>
      </c>
      <c r="C83" s="13">
        <v>18.510000000000002</v>
      </c>
      <c r="D83" s="19">
        <f t="shared" si="55"/>
        <v>43</v>
      </c>
      <c r="E83" s="5" t="s">
        <v>168</v>
      </c>
      <c r="F83" s="13">
        <f t="shared" si="56"/>
        <v>795.93000000000006</v>
      </c>
      <c r="G83" s="10">
        <f>IFERROR(VLOOKUP(A83,'1'!U:V,2,0),"0")</f>
        <v>5</v>
      </c>
      <c r="H83" s="5" t="s">
        <v>168</v>
      </c>
      <c r="I83" s="15">
        <f t="shared" si="57"/>
        <v>92.550000000000011</v>
      </c>
      <c r="J83" s="10" t="str">
        <f>IFERROR(VLOOKUP(A83,'2'!U:V,2,0),"0")</f>
        <v>0</v>
      </c>
      <c r="K83" s="5" t="s">
        <v>168</v>
      </c>
      <c r="L83" s="15">
        <f t="shared" si="58"/>
        <v>0</v>
      </c>
      <c r="M83" s="10" t="str">
        <f>IFERROR(VLOOKUP(A83,'3'!U:V,2,0),"0")</f>
        <v>0</v>
      </c>
      <c r="N83" s="5" t="s">
        <v>168</v>
      </c>
      <c r="O83" s="15">
        <f t="shared" si="59"/>
        <v>0</v>
      </c>
      <c r="P83" s="10">
        <f>IFERROR(VLOOKUP(A83,'4'!U:V,2,0),"0")</f>
        <v>10</v>
      </c>
      <c r="Q83" s="5" t="s">
        <v>168</v>
      </c>
      <c r="R83" s="15">
        <f t="shared" si="60"/>
        <v>185.10000000000002</v>
      </c>
      <c r="S83" s="10" t="str">
        <f>IFERROR(VLOOKUP(A83,'5'!U:V,2,0),"0")</f>
        <v>0</v>
      </c>
      <c r="T83" s="5" t="s">
        <v>168</v>
      </c>
      <c r="U83" s="15">
        <f t="shared" si="61"/>
        <v>0</v>
      </c>
      <c r="V83" s="10">
        <f>IFERROR(VLOOKUP(A83,'6'!U:V,2,0),"0")</f>
        <v>5</v>
      </c>
      <c r="W83" s="5" t="s">
        <v>168</v>
      </c>
      <c r="X83" s="15">
        <f t="shared" si="62"/>
        <v>92.550000000000011</v>
      </c>
      <c r="Y83" s="10">
        <f>IFERROR(VLOOKUP(A83,'7'!U:V,2,0),"0")</f>
        <v>3</v>
      </c>
      <c r="Z83" s="5" t="s">
        <v>168</v>
      </c>
      <c r="AA83" s="15">
        <f t="shared" si="63"/>
        <v>55.53</v>
      </c>
      <c r="AB83" s="10">
        <f>IFERROR(VLOOKUP(A83,'8'!U:V,2,0),"0")</f>
        <v>1</v>
      </c>
      <c r="AC83" s="5" t="s">
        <v>168</v>
      </c>
      <c r="AD83" s="15">
        <f t="shared" si="64"/>
        <v>18.510000000000002</v>
      </c>
      <c r="AE83" s="10">
        <f>IFERROR(VLOOKUP(A83,'9'!U:V,2,0),"0")</f>
        <v>2</v>
      </c>
      <c r="AF83" s="5" t="s">
        <v>168</v>
      </c>
      <c r="AG83" s="15">
        <f t="shared" si="65"/>
        <v>37.020000000000003</v>
      </c>
      <c r="AH83" s="10">
        <f>IFERROR(VLOOKUP(A83,'10'!U:V,2,0),"0")</f>
        <v>1</v>
      </c>
      <c r="AI83" s="5" t="s">
        <v>168</v>
      </c>
      <c r="AJ83" s="15">
        <f t="shared" si="66"/>
        <v>18.510000000000002</v>
      </c>
      <c r="AK83" s="10">
        <f>IFERROR(VLOOKUP(A83,'11'!U:V,2,0),"0")</f>
        <v>6</v>
      </c>
      <c r="AL83" s="5" t="s">
        <v>168</v>
      </c>
      <c r="AM83" s="15">
        <f t="shared" si="67"/>
        <v>111.06</v>
      </c>
      <c r="AN83" s="10">
        <f>IFERROR(VLOOKUP(A83,'12'!U:V,2,0),"0")</f>
        <v>1</v>
      </c>
      <c r="AO83" s="5" t="s">
        <v>168</v>
      </c>
      <c r="AP83" s="15">
        <f t="shared" si="68"/>
        <v>18.510000000000002</v>
      </c>
      <c r="AQ83" s="10" t="str">
        <f>IFERROR(VLOOKUP(A83,'13'!U:V,2,0),"0")</f>
        <v>0</v>
      </c>
      <c r="AR83" s="5" t="s">
        <v>168</v>
      </c>
      <c r="AS83" s="15">
        <f t="shared" si="69"/>
        <v>0</v>
      </c>
      <c r="AT83" s="10" t="str">
        <f>IFERROR(VLOOKUP(A83,'14'!U:V,2,0),"0")</f>
        <v>0</v>
      </c>
      <c r="AU83" s="5" t="s">
        <v>168</v>
      </c>
      <c r="AV83" s="15">
        <f t="shared" si="70"/>
        <v>0</v>
      </c>
      <c r="AW83" s="10" t="str">
        <f>IFERROR(VLOOKUP(A83,'15'!U:V,2,0),"0")</f>
        <v>0</v>
      </c>
      <c r="AX83" s="5" t="s">
        <v>168</v>
      </c>
      <c r="AY83" s="15">
        <f t="shared" si="71"/>
        <v>0</v>
      </c>
      <c r="AZ83" s="10" t="str">
        <f>IFERROR(VLOOKUP(A83,'16'!U:V,2,0),"0")</f>
        <v>0</v>
      </c>
      <c r="BA83" s="5" t="s">
        <v>168</v>
      </c>
      <c r="BB83" s="15">
        <f t="shared" si="72"/>
        <v>0</v>
      </c>
      <c r="BC83" s="10" t="str">
        <f>IFERROR(VLOOKUP(A83,'17'!U:V,2,0),"0")</f>
        <v>0</v>
      </c>
      <c r="BD83" s="5" t="s">
        <v>168</v>
      </c>
      <c r="BE83" s="15">
        <f t="shared" si="73"/>
        <v>0</v>
      </c>
      <c r="BF83" s="10" t="str">
        <f>IFERROR(VLOOKUP(A83,'18'!U:V,2,0),"0")</f>
        <v>0</v>
      </c>
      <c r="BG83" s="5" t="s">
        <v>168</v>
      </c>
      <c r="BH83" s="15">
        <f t="shared" si="75"/>
        <v>0</v>
      </c>
      <c r="BI83" s="10" t="str">
        <f>IFERROR(VLOOKUP(A83,'19'!U:V,2,0),"0")</f>
        <v>0</v>
      </c>
      <c r="BJ83" s="5" t="s">
        <v>168</v>
      </c>
      <c r="BK83" s="15">
        <f t="shared" si="76"/>
        <v>0</v>
      </c>
      <c r="BL83" s="10">
        <f>IFERROR(VLOOKUP(A83,'20'!U:V,2,0),"0")</f>
        <v>2</v>
      </c>
      <c r="BM83" s="5" t="s">
        <v>168</v>
      </c>
      <c r="BN83" s="15">
        <f t="shared" si="77"/>
        <v>37.020000000000003</v>
      </c>
      <c r="BO83" s="10" t="str">
        <f>IFERROR(VLOOKUP(A83,'21'!U:V,2,0),"0")</f>
        <v>0</v>
      </c>
      <c r="BP83" s="5" t="s">
        <v>168</v>
      </c>
      <c r="BQ83" s="15">
        <f t="shared" si="78"/>
        <v>0</v>
      </c>
      <c r="BR83" s="10" t="str">
        <f>IFERROR(VLOOKUP(A83,'22'!U:V,2,0),"0")</f>
        <v>0</v>
      </c>
      <c r="BS83" s="5" t="s">
        <v>168</v>
      </c>
      <c r="BT83" s="15">
        <f t="shared" si="79"/>
        <v>0</v>
      </c>
      <c r="BU83" s="10" t="str">
        <f>IFERROR(VLOOKUP(A83,'23'!U:V,2,0),"0")</f>
        <v>0</v>
      </c>
      <c r="BV83" s="5" t="s">
        <v>168</v>
      </c>
      <c r="BW83" s="15">
        <f t="shared" si="80"/>
        <v>0</v>
      </c>
      <c r="BX83" s="10" t="str">
        <f>IFERROR(VLOOKUP(A83,'24'!U:V,2,0),"0")</f>
        <v>0</v>
      </c>
      <c r="BY83" s="5" t="s">
        <v>168</v>
      </c>
      <c r="BZ83" s="15">
        <f t="shared" si="81"/>
        <v>0</v>
      </c>
      <c r="CA83" s="10" t="str">
        <f>IFERROR(VLOOKUP(A83,'25'!U:V,2,0),"0")</f>
        <v>0</v>
      </c>
      <c r="CB83" s="5" t="s">
        <v>168</v>
      </c>
      <c r="CC83" s="15">
        <f t="shared" si="82"/>
        <v>0</v>
      </c>
      <c r="CD83" s="10" t="str">
        <f>IFERROR(VLOOKUP(A83,'26'!U:V,2,0),"0")</f>
        <v>0</v>
      </c>
      <c r="CE83" s="5" t="s">
        <v>168</v>
      </c>
      <c r="CF83" s="15">
        <f t="shared" si="83"/>
        <v>0</v>
      </c>
      <c r="CG83" s="10">
        <f>IFERROR(VLOOKUP(A83,'27'!U:V,2,0),"0")</f>
        <v>1</v>
      </c>
      <c r="CH83" s="5" t="s">
        <v>168</v>
      </c>
      <c r="CI83" s="15">
        <f t="shared" si="84"/>
        <v>18.510000000000002</v>
      </c>
      <c r="CJ83" s="10" t="str">
        <f>IFERROR(VLOOKUP(A83,'28'!U:V,2,0),"0")</f>
        <v>0</v>
      </c>
      <c r="CK83" s="5" t="s">
        <v>168</v>
      </c>
      <c r="CL83" s="15">
        <f t="shared" si="85"/>
        <v>0</v>
      </c>
      <c r="CM83" s="10">
        <f>IFERROR(VLOOKUP(A83,'29'!U:V,2,0),"0")</f>
        <v>1</v>
      </c>
      <c r="CN83" s="5" t="s">
        <v>168</v>
      </c>
      <c r="CO83" s="15">
        <f t="shared" si="86"/>
        <v>18.510000000000002</v>
      </c>
      <c r="CP83" s="10">
        <f>IFERROR(VLOOKUP(A83,'30'!U:V,2,0),"0")</f>
        <v>1</v>
      </c>
      <c r="CQ83" s="5" t="s">
        <v>168</v>
      </c>
      <c r="CR83" s="15">
        <f t="shared" si="87"/>
        <v>18.510000000000002</v>
      </c>
      <c r="CS83" s="10">
        <f>IFERROR(VLOOKUP(A83,'31'!U:V,2,0),"0")</f>
        <v>4</v>
      </c>
      <c r="CT83" s="5" t="s">
        <v>168</v>
      </c>
      <c r="CU83" s="15">
        <f t="shared" si="88"/>
        <v>74.040000000000006</v>
      </c>
      <c r="CV83" s="10" t="str">
        <f>IFERROR(VLOOKUP(A83,'เซต1-31'!V:W,2,0),"0")</f>
        <v>0</v>
      </c>
      <c r="CW83" s="5" t="s">
        <v>168</v>
      </c>
      <c r="CX83" s="15">
        <f t="shared" si="74"/>
        <v>0</v>
      </c>
    </row>
    <row r="84" spans="1:102" x14ac:dyDescent="0.25">
      <c r="A84" s="5" t="s">
        <v>36</v>
      </c>
      <c r="B84" s="4" t="s">
        <v>37</v>
      </c>
      <c r="C84" s="13">
        <v>14.89</v>
      </c>
      <c r="D84" s="19">
        <f t="shared" si="55"/>
        <v>73</v>
      </c>
      <c r="E84" s="5" t="s">
        <v>168</v>
      </c>
      <c r="F84" s="13">
        <f t="shared" si="56"/>
        <v>1086.97</v>
      </c>
      <c r="G84" s="10">
        <f>IFERROR(VLOOKUP(A84,'1'!U:V,2,0),"0")</f>
        <v>7</v>
      </c>
      <c r="H84" s="5" t="s">
        <v>168</v>
      </c>
      <c r="I84" s="15">
        <f t="shared" si="57"/>
        <v>104.23</v>
      </c>
      <c r="J84" s="10" t="str">
        <f>IFERROR(VLOOKUP(A84,'2'!U:V,2,0),"0")</f>
        <v>0</v>
      </c>
      <c r="K84" s="5" t="s">
        <v>168</v>
      </c>
      <c r="L84" s="15">
        <f t="shared" si="58"/>
        <v>0</v>
      </c>
      <c r="M84" s="10" t="str">
        <f>IFERROR(VLOOKUP(A84,'3'!U:V,2,0),"0")</f>
        <v>0</v>
      </c>
      <c r="N84" s="5" t="s">
        <v>168</v>
      </c>
      <c r="O84" s="15">
        <f t="shared" si="59"/>
        <v>0</v>
      </c>
      <c r="P84" s="10">
        <f>IFERROR(VLOOKUP(A84,'4'!U:V,2,0),"0")</f>
        <v>3</v>
      </c>
      <c r="Q84" s="5" t="s">
        <v>168</v>
      </c>
      <c r="R84" s="15">
        <f t="shared" si="60"/>
        <v>44.67</v>
      </c>
      <c r="S84" s="10">
        <f>IFERROR(VLOOKUP(A84,'5'!U:V,2,0),"0")</f>
        <v>5</v>
      </c>
      <c r="T84" s="5" t="s">
        <v>168</v>
      </c>
      <c r="U84" s="15">
        <f t="shared" si="61"/>
        <v>74.45</v>
      </c>
      <c r="V84" s="10">
        <f>IFERROR(VLOOKUP(A84,'6'!U:V,2,0),"0")</f>
        <v>8</v>
      </c>
      <c r="W84" s="5" t="s">
        <v>168</v>
      </c>
      <c r="X84" s="15">
        <f t="shared" si="62"/>
        <v>119.12</v>
      </c>
      <c r="Y84" s="10">
        <f>IFERROR(VLOOKUP(A84,'7'!U:V,2,0),"0")</f>
        <v>7</v>
      </c>
      <c r="Z84" s="5" t="s">
        <v>168</v>
      </c>
      <c r="AA84" s="15">
        <f t="shared" si="63"/>
        <v>104.23</v>
      </c>
      <c r="AB84" s="10">
        <f>IFERROR(VLOOKUP(A84,'8'!U:V,2,0),"0")</f>
        <v>6</v>
      </c>
      <c r="AC84" s="5" t="s">
        <v>168</v>
      </c>
      <c r="AD84" s="15">
        <f t="shared" si="64"/>
        <v>89.34</v>
      </c>
      <c r="AE84" s="10">
        <f>IFERROR(VLOOKUP(A84,'9'!U:V,2,0),"0")</f>
        <v>8</v>
      </c>
      <c r="AF84" s="5" t="s">
        <v>168</v>
      </c>
      <c r="AG84" s="15">
        <f t="shared" si="65"/>
        <v>119.12</v>
      </c>
      <c r="AH84" s="10">
        <f>IFERROR(VLOOKUP(A84,'10'!U:V,2,0),"0")</f>
        <v>4</v>
      </c>
      <c r="AI84" s="5" t="s">
        <v>168</v>
      </c>
      <c r="AJ84" s="15">
        <f t="shared" si="66"/>
        <v>59.56</v>
      </c>
      <c r="AK84" s="10">
        <f>IFERROR(VLOOKUP(A84,'11'!U:V,2,0),"0")</f>
        <v>2</v>
      </c>
      <c r="AL84" s="5" t="s">
        <v>168</v>
      </c>
      <c r="AM84" s="15">
        <f t="shared" si="67"/>
        <v>29.78</v>
      </c>
      <c r="AN84" s="10">
        <f>IFERROR(VLOOKUP(A84,'12'!U:V,2,0),"0")</f>
        <v>3</v>
      </c>
      <c r="AO84" s="5" t="s">
        <v>168</v>
      </c>
      <c r="AP84" s="15">
        <f t="shared" si="68"/>
        <v>44.67</v>
      </c>
      <c r="AQ84" s="10" t="str">
        <f>IFERROR(VLOOKUP(A84,'13'!U:V,2,0),"0")</f>
        <v>0</v>
      </c>
      <c r="AR84" s="5" t="s">
        <v>168</v>
      </c>
      <c r="AS84" s="15">
        <f t="shared" si="69"/>
        <v>0</v>
      </c>
      <c r="AT84" s="10" t="str">
        <f>IFERROR(VLOOKUP(A84,'14'!U:V,2,0),"0")</f>
        <v>0</v>
      </c>
      <c r="AU84" s="5" t="s">
        <v>168</v>
      </c>
      <c r="AV84" s="15">
        <f t="shared" si="70"/>
        <v>0</v>
      </c>
      <c r="AW84" s="10" t="str">
        <f>IFERROR(VLOOKUP(A84,'15'!U:V,2,0),"0")</f>
        <v>0</v>
      </c>
      <c r="AX84" s="5" t="s">
        <v>168</v>
      </c>
      <c r="AY84" s="15">
        <f t="shared" si="71"/>
        <v>0</v>
      </c>
      <c r="AZ84" s="10">
        <f>IFERROR(VLOOKUP(A84,'16'!U:V,2,0),"0")</f>
        <v>4</v>
      </c>
      <c r="BA84" s="5" t="s">
        <v>168</v>
      </c>
      <c r="BB84" s="15">
        <f t="shared" si="72"/>
        <v>59.56</v>
      </c>
      <c r="BC84" s="10">
        <f>IFERROR(VLOOKUP(A84,'17'!U:V,2,0),"0")</f>
        <v>1</v>
      </c>
      <c r="BD84" s="5" t="s">
        <v>168</v>
      </c>
      <c r="BE84" s="15">
        <f t="shared" si="73"/>
        <v>14.89</v>
      </c>
      <c r="BF84" s="10" t="str">
        <f>IFERROR(VLOOKUP(A84,'18'!U:V,2,0),"0")</f>
        <v>0</v>
      </c>
      <c r="BG84" s="5" t="s">
        <v>168</v>
      </c>
      <c r="BH84" s="15">
        <f t="shared" si="75"/>
        <v>0</v>
      </c>
      <c r="BI84" s="10" t="str">
        <f>IFERROR(VLOOKUP(A84,'19'!U:V,2,0),"0")</f>
        <v>0</v>
      </c>
      <c r="BJ84" s="5" t="s">
        <v>168</v>
      </c>
      <c r="BK84" s="15">
        <f t="shared" si="76"/>
        <v>0</v>
      </c>
      <c r="BL84" s="10">
        <f>IFERROR(VLOOKUP(A84,'20'!U:V,2,0),"0")</f>
        <v>4</v>
      </c>
      <c r="BM84" s="5" t="s">
        <v>168</v>
      </c>
      <c r="BN84" s="15">
        <f t="shared" si="77"/>
        <v>59.56</v>
      </c>
      <c r="BO84" s="10" t="str">
        <f>IFERROR(VLOOKUP(A84,'21'!U:V,2,0),"0")</f>
        <v>0</v>
      </c>
      <c r="BP84" s="5" t="s">
        <v>168</v>
      </c>
      <c r="BQ84" s="15">
        <f t="shared" si="78"/>
        <v>0</v>
      </c>
      <c r="BR84" s="10">
        <f>IFERROR(VLOOKUP(A84,'22'!U:V,2,0),"0")</f>
        <v>1</v>
      </c>
      <c r="BS84" s="5" t="s">
        <v>168</v>
      </c>
      <c r="BT84" s="15">
        <f t="shared" si="79"/>
        <v>14.89</v>
      </c>
      <c r="BU84" s="10" t="str">
        <f>IFERROR(VLOOKUP(A84,'23'!U:V,2,0),"0")</f>
        <v>0</v>
      </c>
      <c r="BV84" s="5" t="s">
        <v>168</v>
      </c>
      <c r="BW84" s="15">
        <f t="shared" si="80"/>
        <v>0</v>
      </c>
      <c r="BX84" s="10" t="str">
        <f>IFERROR(VLOOKUP(A84,'24'!U:V,2,0),"0")</f>
        <v>0</v>
      </c>
      <c r="BY84" s="5" t="s">
        <v>168</v>
      </c>
      <c r="BZ84" s="15">
        <f t="shared" si="81"/>
        <v>0</v>
      </c>
      <c r="CA84" s="10" t="str">
        <f>IFERROR(VLOOKUP(A84,'25'!U:V,2,0),"0")</f>
        <v>0</v>
      </c>
      <c r="CB84" s="5" t="s">
        <v>168</v>
      </c>
      <c r="CC84" s="15">
        <f t="shared" si="82"/>
        <v>0</v>
      </c>
      <c r="CD84" s="10">
        <f>IFERROR(VLOOKUP(A84,'26'!U:V,2,0),"0")</f>
        <v>3</v>
      </c>
      <c r="CE84" s="5" t="s">
        <v>168</v>
      </c>
      <c r="CF84" s="15">
        <f t="shared" si="83"/>
        <v>44.67</v>
      </c>
      <c r="CG84" s="10">
        <f>IFERROR(VLOOKUP(A84,'27'!U:V,2,0),"0")</f>
        <v>4</v>
      </c>
      <c r="CH84" s="5" t="s">
        <v>168</v>
      </c>
      <c r="CI84" s="15">
        <f t="shared" si="84"/>
        <v>59.56</v>
      </c>
      <c r="CJ84" s="10" t="str">
        <f>IFERROR(VLOOKUP(A84,'28'!U:V,2,0),"0")</f>
        <v>0</v>
      </c>
      <c r="CK84" s="5" t="s">
        <v>168</v>
      </c>
      <c r="CL84" s="15">
        <f t="shared" si="85"/>
        <v>0</v>
      </c>
      <c r="CM84" s="10">
        <f>IFERROR(VLOOKUP(A84,'29'!U:V,2,0),"0")</f>
        <v>2</v>
      </c>
      <c r="CN84" s="5" t="s">
        <v>168</v>
      </c>
      <c r="CO84" s="15">
        <f t="shared" si="86"/>
        <v>29.78</v>
      </c>
      <c r="CP84" s="10">
        <f>IFERROR(VLOOKUP(A84,'30'!U:V,2,0),"0")</f>
        <v>1</v>
      </c>
      <c r="CQ84" s="5" t="s">
        <v>168</v>
      </c>
      <c r="CR84" s="15">
        <f t="shared" si="87"/>
        <v>14.89</v>
      </c>
      <c r="CS84" s="10" t="str">
        <f>IFERROR(VLOOKUP(A84,'31'!U:V,2,0),"0")</f>
        <v>0</v>
      </c>
      <c r="CT84" s="5" t="s">
        <v>168</v>
      </c>
      <c r="CU84" s="15">
        <f t="shared" si="88"/>
        <v>0</v>
      </c>
      <c r="CV84" s="10" t="str">
        <f>IFERROR(VLOOKUP(A84,'เซต1-31'!V:W,2,0),"0")</f>
        <v>0</v>
      </c>
      <c r="CW84" s="5" t="s">
        <v>168</v>
      </c>
      <c r="CX84" s="15">
        <f t="shared" si="74"/>
        <v>0</v>
      </c>
    </row>
    <row r="85" spans="1:102" x14ac:dyDescent="0.25">
      <c r="A85" s="5" t="s">
        <v>239</v>
      </c>
      <c r="B85" s="4" t="s">
        <v>240</v>
      </c>
      <c r="C85" s="13">
        <v>14.89</v>
      </c>
      <c r="D85" s="19">
        <f t="shared" si="55"/>
        <v>0</v>
      </c>
      <c r="E85" s="5" t="s">
        <v>168</v>
      </c>
      <c r="F85" s="13">
        <f t="shared" si="56"/>
        <v>0</v>
      </c>
      <c r="G85" s="10" t="str">
        <f>IFERROR(VLOOKUP(A85,'1'!U:V,2,0),"0")</f>
        <v>0</v>
      </c>
      <c r="H85" s="5" t="s">
        <v>168</v>
      </c>
      <c r="I85" s="15">
        <f t="shared" si="57"/>
        <v>0</v>
      </c>
      <c r="J85" s="10" t="str">
        <f>IFERROR(VLOOKUP(A85,'2'!U:V,2,0),"0")</f>
        <v>0</v>
      </c>
      <c r="K85" s="5" t="s">
        <v>168</v>
      </c>
      <c r="L85" s="15">
        <f t="shared" si="58"/>
        <v>0</v>
      </c>
      <c r="M85" s="10" t="str">
        <f>IFERROR(VLOOKUP(A85,'3'!U:V,2,0),"0")</f>
        <v>0</v>
      </c>
      <c r="N85" s="5" t="s">
        <v>168</v>
      </c>
      <c r="O85" s="15">
        <f t="shared" si="59"/>
        <v>0</v>
      </c>
      <c r="P85" s="10" t="str">
        <f>IFERROR(VLOOKUP(A85,'4'!U:V,2,0),"0")</f>
        <v>0</v>
      </c>
      <c r="Q85" s="5" t="s">
        <v>168</v>
      </c>
      <c r="R85" s="15">
        <f t="shared" si="60"/>
        <v>0</v>
      </c>
      <c r="S85" s="10" t="str">
        <f>IFERROR(VLOOKUP(A85,'5'!U:V,2,0),"0")</f>
        <v>0</v>
      </c>
      <c r="T85" s="5" t="s">
        <v>168</v>
      </c>
      <c r="U85" s="15">
        <f t="shared" si="61"/>
        <v>0</v>
      </c>
      <c r="V85" s="10" t="str">
        <f>IFERROR(VLOOKUP(A85,'6'!U:V,2,0),"0")</f>
        <v>0</v>
      </c>
      <c r="W85" s="5" t="s">
        <v>168</v>
      </c>
      <c r="X85" s="15">
        <f t="shared" si="62"/>
        <v>0</v>
      </c>
      <c r="Y85" s="10" t="str">
        <f>IFERROR(VLOOKUP(A85,'7'!U:V,2,0),"0")</f>
        <v>0</v>
      </c>
      <c r="Z85" s="5" t="s">
        <v>168</v>
      </c>
      <c r="AA85" s="15">
        <f t="shared" si="63"/>
        <v>0</v>
      </c>
      <c r="AB85" s="10" t="str">
        <f>IFERROR(VLOOKUP(A85,'8'!U:V,2,0),"0")</f>
        <v>0</v>
      </c>
      <c r="AC85" s="5" t="s">
        <v>168</v>
      </c>
      <c r="AD85" s="15">
        <f t="shared" si="64"/>
        <v>0</v>
      </c>
      <c r="AE85" s="10" t="str">
        <f>IFERROR(VLOOKUP(A85,'9'!U:V,2,0),"0")</f>
        <v>0</v>
      </c>
      <c r="AF85" s="5" t="s">
        <v>168</v>
      </c>
      <c r="AG85" s="15">
        <f t="shared" si="65"/>
        <v>0</v>
      </c>
      <c r="AH85" s="10" t="str">
        <f>IFERROR(VLOOKUP(A85,'10'!U:V,2,0),"0")</f>
        <v>0</v>
      </c>
      <c r="AI85" s="5" t="s">
        <v>168</v>
      </c>
      <c r="AJ85" s="15">
        <f t="shared" si="66"/>
        <v>0</v>
      </c>
      <c r="AK85" s="10" t="str">
        <f>IFERROR(VLOOKUP(A85,'11'!U:V,2,0),"0")</f>
        <v>0</v>
      </c>
      <c r="AL85" s="5" t="s">
        <v>168</v>
      </c>
      <c r="AM85" s="15">
        <f t="shared" si="67"/>
        <v>0</v>
      </c>
      <c r="AN85" s="10" t="str">
        <f>IFERROR(VLOOKUP(A85,'12'!U:V,2,0),"0")</f>
        <v>0</v>
      </c>
      <c r="AO85" s="5" t="s">
        <v>168</v>
      </c>
      <c r="AP85" s="15">
        <f t="shared" si="68"/>
        <v>0</v>
      </c>
      <c r="AQ85" s="10" t="str">
        <f>IFERROR(VLOOKUP(A85,'13'!U:V,2,0),"0")</f>
        <v>0</v>
      </c>
      <c r="AR85" s="5" t="s">
        <v>168</v>
      </c>
      <c r="AS85" s="15">
        <f t="shared" si="69"/>
        <v>0</v>
      </c>
      <c r="AT85" s="10" t="str">
        <f>IFERROR(VLOOKUP(A85,'14'!U:V,2,0),"0")</f>
        <v>0</v>
      </c>
      <c r="AU85" s="5" t="s">
        <v>168</v>
      </c>
      <c r="AV85" s="15">
        <f t="shared" si="70"/>
        <v>0</v>
      </c>
      <c r="AW85" s="10" t="str">
        <f>IFERROR(VLOOKUP(A85,'15'!U:V,2,0),"0")</f>
        <v>0</v>
      </c>
      <c r="AX85" s="5" t="s">
        <v>168</v>
      </c>
      <c r="AY85" s="15">
        <f t="shared" si="71"/>
        <v>0</v>
      </c>
      <c r="AZ85" s="10" t="str">
        <f>IFERROR(VLOOKUP(A85,'16'!U:V,2,0),"0")</f>
        <v>0</v>
      </c>
      <c r="BA85" s="5" t="s">
        <v>168</v>
      </c>
      <c r="BB85" s="15">
        <f t="shared" si="72"/>
        <v>0</v>
      </c>
      <c r="BC85" s="10" t="str">
        <f>IFERROR(VLOOKUP(A85,'17'!U:V,2,0),"0")</f>
        <v>0</v>
      </c>
      <c r="BD85" s="5" t="s">
        <v>168</v>
      </c>
      <c r="BE85" s="15">
        <f t="shared" si="73"/>
        <v>0</v>
      </c>
      <c r="BF85" s="10" t="str">
        <f>IFERROR(VLOOKUP(A85,'18'!U:V,2,0),"0")</f>
        <v>0</v>
      </c>
      <c r="BG85" s="5" t="s">
        <v>168</v>
      </c>
      <c r="BH85" s="15">
        <f t="shared" si="75"/>
        <v>0</v>
      </c>
      <c r="BI85" s="10" t="str">
        <f>IFERROR(VLOOKUP(A85,'19'!U:V,2,0),"0")</f>
        <v>0</v>
      </c>
      <c r="BJ85" s="5" t="s">
        <v>168</v>
      </c>
      <c r="BK85" s="15">
        <f t="shared" si="76"/>
        <v>0</v>
      </c>
      <c r="BL85" s="10" t="str">
        <f>IFERROR(VLOOKUP(A85,'20'!U:V,2,0),"0")</f>
        <v>0</v>
      </c>
      <c r="BM85" s="5" t="s">
        <v>168</v>
      </c>
      <c r="BN85" s="15">
        <f t="shared" si="77"/>
        <v>0</v>
      </c>
      <c r="BO85" s="10" t="str">
        <f>IFERROR(VLOOKUP(A85,'21'!U:V,2,0),"0")</f>
        <v>0</v>
      </c>
      <c r="BP85" s="5" t="s">
        <v>168</v>
      </c>
      <c r="BQ85" s="15">
        <f t="shared" si="78"/>
        <v>0</v>
      </c>
      <c r="BR85" s="10" t="str">
        <f>IFERROR(VLOOKUP(A85,'22'!U:V,2,0),"0")</f>
        <v>0</v>
      </c>
      <c r="BS85" s="5" t="s">
        <v>168</v>
      </c>
      <c r="BT85" s="15">
        <f t="shared" si="79"/>
        <v>0</v>
      </c>
      <c r="BU85" s="10" t="str">
        <f>IFERROR(VLOOKUP(A85,'23'!U:V,2,0),"0")</f>
        <v>0</v>
      </c>
      <c r="BV85" s="5" t="s">
        <v>168</v>
      </c>
      <c r="BW85" s="15">
        <f t="shared" si="80"/>
        <v>0</v>
      </c>
      <c r="BX85" s="10" t="str">
        <f>IFERROR(VLOOKUP(A85,'24'!U:V,2,0),"0")</f>
        <v>0</v>
      </c>
      <c r="BY85" s="5" t="s">
        <v>168</v>
      </c>
      <c r="BZ85" s="15">
        <f t="shared" si="81"/>
        <v>0</v>
      </c>
      <c r="CA85" s="10" t="str">
        <f>IFERROR(VLOOKUP(A85,'25'!U:V,2,0),"0")</f>
        <v>0</v>
      </c>
      <c r="CB85" s="5" t="s">
        <v>168</v>
      </c>
      <c r="CC85" s="15">
        <f t="shared" si="82"/>
        <v>0</v>
      </c>
      <c r="CD85" s="10" t="str">
        <f>IFERROR(VLOOKUP(A85,'26'!U:V,2,0),"0")</f>
        <v>0</v>
      </c>
      <c r="CE85" s="5" t="s">
        <v>168</v>
      </c>
      <c r="CF85" s="15">
        <f t="shared" si="83"/>
        <v>0</v>
      </c>
      <c r="CG85" s="10" t="str">
        <f>IFERROR(VLOOKUP(A85,'27'!U:V,2,0),"0")</f>
        <v>0</v>
      </c>
      <c r="CH85" s="5" t="s">
        <v>168</v>
      </c>
      <c r="CI85" s="15">
        <f t="shared" si="84"/>
        <v>0</v>
      </c>
      <c r="CJ85" s="10" t="str">
        <f>IFERROR(VLOOKUP(A85,'28'!U:V,2,0),"0")</f>
        <v>0</v>
      </c>
      <c r="CK85" s="5" t="s">
        <v>168</v>
      </c>
      <c r="CL85" s="15">
        <f t="shared" si="85"/>
        <v>0</v>
      </c>
      <c r="CM85" s="10" t="str">
        <f>IFERROR(VLOOKUP(A85,'29'!U:V,2,0),"0")</f>
        <v>0</v>
      </c>
      <c r="CN85" s="5" t="s">
        <v>168</v>
      </c>
      <c r="CO85" s="15">
        <f t="shared" si="86"/>
        <v>0</v>
      </c>
      <c r="CP85" s="10" t="str">
        <f>IFERROR(VLOOKUP(A85,'30'!U:V,2,0),"0")</f>
        <v>0</v>
      </c>
      <c r="CQ85" s="5" t="s">
        <v>168</v>
      </c>
      <c r="CR85" s="15">
        <f t="shared" si="87"/>
        <v>0</v>
      </c>
      <c r="CS85" s="10" t="str">
        <f>IFERROR(VLOOKUP(A85,'31'!U:V,2,0),"0")</f>
        <v>0</v>
      </c>
      <c r="CT85" s="5" t="s">
        <v>168</v>
      </c>
      <c r="CU85" s="15">
        <f t="shared" si="88"/>
        <v>0</v>
      </c>
      <c r="CV85" s="10" t="str">
        <f>IFERROR(VLOOKUP(A85,'เซต1-31'!V:W,2,0),"0")</f>
        <v>0</v>
      </c>
      <c r="CW85" s="5" t="s">
        <v>168</v>
      </c>
      <c r="CX85" s="15">
        <f t="shared" si="74"/>
        <v>0</v>
      </c>
    </row>
    <row r="86" spans="1:102" x14ac:dyDescent="0.25">
      <c r="A86" s="5" t="s">
        <v>38</v>
      </c>
      <c r="B86" s="4" t="s">
        <v>39</v>
      </c>
      <c r="C86" s="13">
        <v>14.23</v>
      </c>
      <c r="D86" s="19">
        <f t="shared" si="55"/>
        <v>173</v>
      </c>
      <c r="E86" s="5" t="s">
        <v>168</v>
      </c>
      <c r="F86" s="13">
        <f t="shared" si="56"/>
        <v>2461.79</v>
      </c>
      <c r="G86" s="10">
        <f>IFERROR(VLOOKUP(A86,'1'!U:V,2,0),"0")</f>
        <v>10</v>
      </c>
      <c r="H86" s="5" t="s">
        <v>168</v>
      </c>
      <c r="I86" s="15">
        <f t="shared" si="57"/>
        <v>142.30000000000001</v>
      </c>
      <c r="J86" s="10">
        <f>IFERROR(VLOOKUP(A86,'2'!U:V,2,0),"0")</f>
        <v>6</v>
      </c>
      <c r="K86" s="5" t="s">
        <v>168</v>
      </c>
      <c r="L86" s="15">
        <f t="shared" si="58"/>
        <v>85.38</v>
      </c>
      <c r="M86" s="10" t="str">
        <f>IFERROR(VLOOKUP(A86,'3'!U:V,2,0),"0")</f>
        <v>0</v>
      </c>
      <c r="N86" s="5" t="s">
        <v>168</v>
      </c>
      <c r="O86" s="15">
        <f t="shared" si="59"/>
        <v>0</v>
      </c>
      <c r="P86" s="10">
        <f>IFERROR(VLOOKUP(A86,'4'!U:V,2,0),"0")</f>
        <v>4</v>
      </c>
      <c r="Q86" s="5" t="s">
        <v>168</v>
      </c>
      <c r="R86" s="15">
        <f t="shared" si="60"/>
        <v>56.92</v>
      </c>
      <c r="S86" s="10">
        <f>IFERROR(VLOOKUP(A86,'5'!U:V,2,0),"0")</f>
        <v>9</v>
      </c>
      <c r="T86" s="5" t="s">
        <v>168</v>
      </c>
      <c r="U86" s="15">
        <f t="shared" si="61"/>
        <v>128.07</v>
      </c>
      <c r="V86" s="10">
        <f>IFERROR(VLOOKUP(A86,'6'!U:V,2,0),"0")</f>
        <v>12</v>
      </c>
      <c r="W86" s="5" t="s">
        <v>168</v>
      </c>
      <c r="X86" s="15">
        <f t="shared" si="62"/>
        <v>170.76</v>
      </c>
      <c r="Y86" s="10">
        <f>IFERROR(VLOOKUP(A86,'7'!U:V,2,0),"0")</f>
        <v>6</v>
      </c>
      <c r="Z86" s="5" t="s">
        <v>168</v>
      </c>
      <c r="AA86" s="15">
        <f t="shared" si="63"/>
        <v>85.38</v>
      </c>
      <c r="AB86" s="10">
        <f>IFERROR(VLOOKUP(A86,'8'!U:V,2,0),"0")</f>
        <v>10</v>
      </c>
      <c r="AC86" s="5" t="s">
        <v>168</v>
      </c>
      <c r="AD86" s="15">
        <f t="shared" si="64"/>
        <v>142.30000000000001</v>
      </c>
      <c r="AE86" s="10">
        <f>IFERROR(VLOOKUP(A86,'9'!U:V,2,0),"0")</f>
        <v>11</v>
      </c>
      <c r="AF86" s="5" t="s">
        <v>168</v>
      </c>
      <c r="AG86" s="15">
        <f t="shared" si="65"/>
        <v>156.53</v>
      </c>
      <c r="AH86" s="10">
        <f>IFERROR(VLOOKUP(A86,'10'!U:V,2,0),"0")</f>
        <v>10</v>
      </c>
      <c r="AI86" s="5" t="s">
        <v>168</v>
      </c>
      <c r="AJ86" s="15">
        <f t="shared" si="66"/>
        <v>142.30000000000001</v>
      </c>
      <c r="AK86" s="10">
        <f>IFERROR(VLOOKUP(A86,'11'!U:V,2,0),"0")</f>
        <v>8</v>
      </c>
      <c r="AL86" s="5" t="s">
        <v>168</v>
      </c>
      <c r="AM86" s="15">
        <f t="shared" si="67"/>
        <v>113.84</v>
      </c>
      <c r="AN86" s="10">
        <f>IFERROR(VLOOKUP(A86,'12'!U:V,2,0),"0")</f>
        <v>9</v>
      </c>
      <c r="AO86" s="5" t="s">
        <v>168</v>
      </c>
      <c r="AP86" s="15">
        <f t="shared" si="68"/>
        <v>128.07</v>
      </c>
      <c r="AQ86" s="10">
        <f>IFERROR(VLOOKUP(A86,'13'!U:V,2,0),"0")</f>
        <v>10</v>
      </c>
      <c r="AR86" s="5" t="s">
        <v>168</v>
      </c>
      <c r="AS86" s="15">
        <f t="shared" si="69"/>
        <v>142.30000000000001</v>
      </c>
      <c r="AT86" s="10" t="str">
        <f>IFERROR(VLOOKUP(A86,'14'!U:V,2,0),"0")</f>
        <v>0</v>
      </c>
      <c r="AU86" s="5" t="s">
        <v>168</v>
      </c>
      <c r="AV86" s="15">
        <f t="shared" si="70"/>
        <v>0</v>
      </c>
      <c r="AW86" s="10" t="str">
        <f>IFERROR(VLOOKUP(A86,'15'!U:V,2,0),"0")</f>
        <v>0</v>
      </c>
      <c r="AX86" s="5" t="s">
        <v>168</v>
      </c>
      <c r="AY86" s="15">
        <f t="shared" si="71"/>
        <v>0</v>
      </c>
      <c r="AZ86" s="10">
        <f>IFERROR(VLOOKUP(A86,'16'!U:V,2,0),"0")</f>
        <v>2</v>
      </c>
      <c r="BA86" s="5" t="s">
        <v>168</v>
      </c>
      <c r="BB86" s="15">
        <f t="shared" si="72"/>
        <v>28.46</v>
      </c>
      <c r="BC86" s="10" t="str">
        <f>IFERROR(VLOOKUP(A86,'17'!U:V,2,0),"0")</f>
        <v>0</v>
      </c>
      <c r="BD86" s="5" t="s">
        <v>168</v>
      </c>
      <c r="BE86" s="15">
        <f t="shared" si="73"/>
        <v>0</v>
      </c>
      <c r="BF86" s="10">
        <f>IFERROR(VLOOKUP(A86,'18'!U:V,2,0),"0")</f>
        <v>10</v>
      </c>
      <c r="BG86" s="5" t="s">
        <v>168</v>
      </c>
      <c r="BH86" s="15">
        <f t="shared" si="75"/>
        <v>142.30000000000001</v>
      </c>
      <c r="BI86" s="10" t="str">
        <f>IFERROR(VLOOKUP(A86,'19'!U:V,2,0),"0")</f>
        <v>0</v>
      </c>
      <c r="BJ86" s="5" t="s">
        <v>168</v>
      </c>
      <c r="BK86" s="15">
        <f t="shared" si="76"/>
        <v>0</v>
      </c>
      <c r="BL86" s="10">
        <f>IFERROR(VLOOKUP(A86,'20'!U:V,2,0),"0")</f>
        <v>13</v>
      </c>
      <c r="BM86" s="5" t="s">
        <v>168</v>
      </c>
      <c r="BN86" s="15">
        <f t="shared" si="77"/>
        <v>184.99</v>
      </c>
      <c r="BO86" s="10">
        <f>IFERROR(VLOOKUP(A86,'21'!U:V,2,0),"0")</f>
        <v>2</v>
      </c>
      <c r="BP86" s="5" t="s">
        <v>168</v>
      </c>
      <c r="BQ86" s="15">
        <f t="shared" si="78"/>
        <v>28.46</v>
      </c>
      <c r="BR86" s="10">
        <f>IFERROR(VLOOKUP(A86,'22'!U:V,2,0),"0")</f>
        <v>8</v>
      </c>
      <c r="BS86" s="5" t="s">
        <v>168</v>
      </c>
      <c r="BT86" s="15">
        <f t="shared" si="79"/>
        <v>113.84</v>
      </c>
      <c r="BU86" s="10" t="str">
        <f>IFERROR(VLOOKUP(A86,'23'!U:V,2,0),"0")</f>
        <v>0</v>
      </c>
      <c r="BV86" s="5" t="s">
        <v>168</v>
      </c>
      <c r="BW86" s="15">
        <f t="shared" si="80"/>
        <v>0</v>
      </c>
      <c r="BX86" s="10">
        <f>IFERROR(VLOOKUP(A86,'24'!U:V,2,0),"0")</f>
        <v>2</v>
      </c>
      <c r="BY86" s="5" t="s">
        <v>168</v>
      </c>
      <c r="BZ86" s="15">
        <f t="shared" si="81"/>
        <v>28.46</v>
      </c>
      <c r="CA86" s="10">
        <f>IFERROR(VLOOKUP(A86,'25'!U:V,2,0),"0")</f>
        <v>4</v>
      </c>
      <c r="CB86" s="5" t="s">
        <v>168</v>
      </c>
      <c r="CC86" s="15">
        <f t="shared" si="82"/>
        <v>56.92</v>
      </c>
      <c r="CD86" s="10">
        <f>IFERROR(VLOOKUP(A86,'26'!U:V,2,0),"0")</f>
        <v>4</v>
      </c>
      <c r="CE86" s="5" t="s">
        <v>168</v>
      </c>
      <c r="CF86" s="15">
        <f t="shared" si="83"/>
        <v>56.92</v>
      </c>
      <c r="CG86" s="10">
        <f>IFERROR(VLOOKUP(A86,'27'!U:V,2,0),"0")</f>
        <v>4</v>
      </c>
      <c r="CH86" s="5" t="s">
        <v>168</v>
      </c>
      <c r="CI86" s="15">
        <f t="shared" si="84"/>
        <v>56.92</v>
      </c>
      <c r="CJ86" s="10">
        <f>IFERROR(VLOOKUP(A86,'28'!U:V,2,0),"0")</f>
        <v>4</v>
      </c>
      <c r="CK86" s="5" t="s">
        <v>168</v>
      </c>
      <c r="CL86" s="15">
        <f t="shared" si="85"/>
        <v>56.92</v>
      </c>
      <c r="CM86" s="10">
        <f>IFERROR(VLOOKUP(A86,'29'!U:V,2,0),"0")</f>
        <v>2</v>
      </c>
      <c r="CN86" s="5" t="s">
        <v>168</v>
      </c>
      <c r="CO86" s="15">
        <f t="shared" si="86"/>
        <v>28.46</v>
      </c>
      <c r="CP86" s="10">
        <f>IFERROR(VLOOKUP(A86,'30'!U:V,2,0),"0")</f>
        <v>5</v>
      </c>
      <c r="CQ86" s="5" t="s">
        <v>168</v>
      </c>
      <c r="CR86" s="15">
        <f t="shared" si="87"/>
        <v>71.150000000000006</v>
      </c>
      <c r="CS86" s="10">
        <f>IFERROR(VLOOKUP(A86,'31'!U:V,2,0),"0")</f>
        <v>8</v>
      </c>
      <c r="CT86" s="5" t="s">
        <v>168</v>
      </c>
      <c r="CU86" s="15">
        <f t="shared" si="88"/>
        <v>113.84</v>
      </c>
      <c r="CV86" s="10" t="str">
        <f>IFERROR(VLOOKUP(A86,'เซต1-31'!V:W,2,0),"0")</f>
        <v>0</v>
      </c>
      <c r="CW86" s="5" t="s">
        <v>168</v>
      </c>
      <c r="CX86" s="15">
        <f t="shared" si="74"/>
        <v>0</v>
      </c>
    </row>
    <row r="87" spans="1:102" x14ac:dyDescent="0.25">
      <c r="A87" s="5" t="s">
        <v>192</v>
      </c>
      <c r="B87" s="4" t="s">
        <v>193</v>
      </c>
      <c r="C87" s="13">
        <v>14.23</v>
      </c>
      <c r="D87" s="19">
        <f t="shared" si="55"/>
        <v>0</v>
      </c>
      <c r="E87" s="5" t="s">
        <v>168</v>
      </c>
      <c r="F87" s="13">
        <f t="shared" si="56"/>
        <v>0</v>
      </c>
      <c r="G87" s="10" t="str">
        <f>IFERROR(VLOOKUP(A87,'1'!U:V,2,0),"0")</f>
        <v>0</v>
      </c>
      <c r="H87" s="5" t="s">
        <v>168</v>
      </c>
      <c r="I87" s="15">
        <f t="shared" si="57"/>
        <v>0</v>
      </c>
      <c r="J87" s="10" t="str">
        <f>IFERROR(VLOOKUP(A87,'2'!U:V,2,0),"0")</f>
        <v>0</v>
      </c>
      <c r="K87" s="5" t="s">
        <v>168</v>
      </c>
      <c r="L87" s="15">
        <f t="shared" si="58"/>
        <v>0</v>
      </c>
      <c r="M87" s="10" t="str">
        <f>IFERROR(VLOOKUP(A87,'3'!U:V,2,0),"0")</f>
        <v>0</v>
      </c>
      <c r="N87" s="5" t="s">
        <v>168</v>
      </c>
      <c r="O87" s="15">
        <f t="shared" si="59"/>
        <v>0</v>
      </c>
      <c r="P87" s="10" t="str">
        <f>IFERROR(VLOOKUP(A87,'4'!U:V,2,0),"0")</f>
        <v>0</v>
      </c>
      <c r="Q87" s="5" t="s">
        <v>168</v>
      </c>
      <c r="R87" s="15">
        <f t="shared" si="60"/>
        <v>0</v>
      </c>
      <c r="S87" s="10" t="str">
        <f>IFERROR(VLOOKUP(A87,'5'!U:V,2,0),"0")</f>
        <v>0</v>
      </c>
      <c r="T87" s="5" t="s">
        <v>168</v>
      </c>
      <c r="U87" s="15">
        <f t="shared" si="61"/>
        <v>0</v>
      </c>
      <c r="V87" s="10" t="str">
        <f>IFERROR(VLOOKUP(A87,'6'!U:V,2,0),"0")</f>
        <v>0</v>
      </c>
      <c r="W87" s="5" t="s">
        <v>168</v>
      </c>
      <c r="X87" s="15">
        <f t="shared" si="62"/>
        <v>0</v>
      </c>
      <c r="Y87" s="10" t="str">
        <f>IFERROR(VLOOKUP(A87,'7'!U:V,2,0),"0")</f>
        <v>0</v>
      </c>
      <c r="Z87" s="5" t="s">
        <v>168</v>
      </c>
      <c r="AA87" s="15">
        <f t="shared" si="63"/>
        <v>0</v>
      </c>
      <c r="AB87" s="10" t="str">
        <f>IFERROR(VLOOKUP(A87,'8'!U:V,2,0),"0")</f>
        <v>0</v>
      </c>
      <c r="AC87" s="5" t="s">
        <v>168</v>
      </c>
      <c r="AD87" s="15">
        <f t="shared" si="64"/>
        <v>0</v>
      </c>
      <c r="AE87" s="10" t="str">
        <f>IFERROR(VLOOKUP(A87,'9'!U:V,2,0),"0")</f>
        <v>0</v>
      </c>
      <c r="AF87" s="5" t="s">
        <v>168</v>
      </c>
      <c r="AG87" s="15">
        <f t="shared" si="65"/>
        <v>0</v>
      </c>
      <c r="AH87" s="10" t="str">
        <f>IFERROR(VLOOKUP(A87,'10'!U:V,2,0),"0")</f>
        <v>0</v>
      </c>
      <c r="AI87" s="5" t="s">
        <v>168</v>
      </c>
      <c r="AJ87" s="15">
        <f t="shared" si="66"/>
        <v>0</v>
      </c>
      <c r="AK87" s="10" t="str">
        <f>IFERROR(VLOOKUP(A87,'11'!U:V,2,0),"0")</f>
        <v>0</v>
      </c>
      <c r="AL87" s="5" t="s">
        <v>168</v>
      </c>
      <c r="AM87" s="15">
        <f t="shared" si="67"/>
        <v>0</v>
      </c>
      <c r="AN87" s="10" t="str">
        <f>IFERROR(VLOOKUP(A87,'12'!U:V,2,0),"0")</f>
        <v>0</v>
      </c>
      <c r="AO87" s="5" t="s">
        <v>168</v>
      </c>
      <c r="AP87" s="15">
        <f t="shared" si="68"/>
        <v>0</v>
      </c>
      <c r="AQ87" s="10" t="str">
        <f>IFERROR(VLOOKUP(A87,'13'!U:V,2,0),"0")</f>
        <v>0</v>
      </c>
      <c r="AR87" s="5" t="s">
        <v>168</v>
      </c>
      <c r="AS87" s="15">
        <f t="shared" si="69"/>
        <v>0</v>
      </c>
      <c r="AT87" s="10" t="str">
        <f>IFERROR(VLOOKUP(A87,'14'!U:V,2,0),"0")</f>
        <v>0</v>
      </c>
      <c r="AU87" s="5" t="s">
        <v>168</v>
      </c>
      <c r="AV87" s="15">
        <f t="shared" si="70"/>
        <v>0</v>
      </c>
      <c r="AW87" s="10" t="str">
        <f>IFERROR(VLOOKUP(A87,'15'!U:V,2,0),"0")</f>
        <v>0</v>
      </c>
      <c r="AX87" s="5" t="s">
        <v>168</v>
      </c>
      <c r="AY87" s="15">
        <f t="shared" si="71"/>
        <v>0</v>
      </c>
      <c r="AZ87" s="10" t="str">
        <f>IFERROR(VLOOKUP(A87,'16'!U:V,2,0),"0")</f>
        <v>0</v>
      </c>
      <c r="BA87" s="5" t="s">
        <v>168</v>
      </c>
      <c r="BB87" s="15">
        <f t="shared" si="72"/>
        <v>0</v>
      </c>
      <c r="BC87" s="10" t="str">
        <f>IFERROR(VLOOKUP(A87,'17'!U:V,2,0),"0")</f>
        <v>0</v>
      </c>
      <c r="BD87" s="5" t="s">
        <v>168</v>
      </c>
      <c r="BE87" s="15">
        <f t="shared" si="73"/>
        <v>0</v>
      </c>
      <c r="BF87" s="10" t="str">
        <f>IFERROR(VLOOKUP(A87,'18'!U:V,2,0),"0")</f>
        <v>0</v>
      </c>
      <c r="BG87" s="5" t="s">
        <v>168</v>
      </c>
      <c r="BH87" s="15">
        <f t="shared" si="75"/>
        <v>0</v>
      </c>
      <c r="BI87" s="10" t="str">
        <f>IFERROR(VLOOKUP(A87,'19'!U:V,2,0),"0")</f>
        <v>0</v>
      </c>
      <c r="BJ87" s="5" t="s">
        <v>168</v>
      </c>
      <c r="BK87" s="15">
        <f t="shared" si="76"/>
        <v>0</v>
      </c>
      <c r="BL87" s="10" t="str">
        <f>IFERROR(VLOOKUP(A87,'20'!U:V,2,0),"0")</f>
        <v>0</v>
      </c>
      <c r="BM87" s="5" t="s">
        <v>168</v>
      </c>
      <c r="BN87" s="15">
        <f t="shared" si="77"/>
        <v>0</v>
      </c>
      <c r="BO87" s="10" t="str">
        <f>IFERROR(VLOOKUP(A87,'21'!U:V,2,0),"0")</f>
        <v>0</v>
      </c>
      <c r="BP87" s="5" t="s">
        <v>168</v>
      </c>
      <c r="BQ87" s="15">
        <f t="shared" si="78"/>
        <v>0</v>
      </c>
      <c r="BR87" s="10" t="str">
        <f>IFERROR(VLOOKUP(A87,'22'!U:V,2,0),"0")</f>
        <v>0</v>
      </c>
      <c r="BS87" s="5" t="s">
        <v>168</v>
      </c>
      <c r="BT87" s="15">
        <f t="shared" si="79"/>
        <v>0</v>
      </c>
      <c r="BU87" s="10" t="str">
        <f>IFERROR(VLOOKUP(A87,'23'!U:V,2,0),"0")</f>
        <v>0</v>
      </c>
      <c r="BV87" s="5" t="s">
        <v>168</v>
      </c>
      <c r="BW87" s="15">
        <f t="shared" si="80"/>
        <v>0</v>
      </c>
      <c r="BX87" s="10" t="str">
        <f>IFERROR(VLOOKUP(A87,'24'!U:V,2,0),"0")</f>
        <v>0</v>
      </c>
      <c r="BY87" s="5" t="s">
        <v>168</v>
      </c>
      <c r="BZ87" s="15">
        <f t="shared" si="81"/>
        <v>0</v>
      </c>
      <c r="CA87" s="10" t="str">
        <f>IFERROR(VLOOKUP(A87,'25'!U:V,2,0),"0")</f>
        <v>0</v>
      </c>
      <c r="CB87" s="5" t="s">
        <v>168</v>
      </c>
      <c r="CC87" s="15">
        <f t="shared" si="82"/>
        <v>0</v>
      </c>
      <c r="CD87" s="10" t="str">
        <f>IFERROR(VLOOKUP(A87,'26'!U:V,2,0),"0")</f>
        <v>0</v>
      </c>
      <c r="CE87" s="5" t="s">
        <v>168</v>
      </c>
      <c r="CF87" s="15">
        <f t="shared" si="83"/>
        <v>0</v>
      </c>
      <c r="CG87" s="10" t="str">
        <f>IFERROR(VLOOKUP(A87,'27'!U:V,2,0),"0")</f>
        <v>0</v>
      </c>
      <c r="CH87" s="5" t="s">
        <v>168</v>
      </c>
      <c r="CI87" s="15">
        <f t="shared" si="84"/>
        <v>0</v>
      </c>
      <c r="CJ87" s="10" t="str">
        <f>IFERROR(VLOOKUP(A87,'28'!U:V,2,0),"0")</f>
        <v>0</v>
      </c>
      <c r="CK87" s="5" t="s">
        <v>168</v>
      </c>
      <c r="CL87" s="15">
        <f t="shared" si="85"/>
        <v>0</v>
      </c>
      <c r="CM87" s="10" t="str">
        <f>IFERROR(VLOOKUP(A87,'29'!U:V,2,0),"0")</f>
        <v>0</v>
      </c>
      <c r="CN87" s="5" t="s">
        <v>168</v>
      </c>
      <c r="CO87" s="15">
        <f t="shared" si="86"/>
        <v>0</v>
      </c>
      <c r="CP87" s="10" t="str">
        <f>IFERROR(VLOOKUP(A87,'30'!U:V,2,0),"0")</f>
        <v>0</v>
      </c>
      <c r="CQ87" s="5" t="s">
        <v>168</v>
      </c>
      <c r="CR87" s="15">
        <f t="shared" si="87"/>
        <v>0</v>
      </c>
      <c r="CS87" s="10" t="str">
        <f>IFERROR(VLOOKUP(A87,'31'!U:V,2,0),"0")</f>
        <v>0</v>
      </c>
      <c r="CT87" s="5" t="s">
        <v>168</v>
      </c>
      <c r="CU87" s="15">
        <f t="shared" si="88"/>
        <v>0</v>
      </c>
      <c r="CV87" s="10" t="str">
        <f>IFERROR(VLOOKUP(A87,'เซต1-31'!V:W,2,0),"0")</f>
        <v>0</v>
      </c>
      <c r="CW87" s="5" t="s">
        <v>168</v>
      </c>
      <c r="CX87" s="15">
        <f t="shared" si="74"/>
        <v>0</v>
      </c>
    </row>
    <row r="88" spans="1:102" x14ac:dyDescent="0.25">
      <c r="A88" s="5" t="s">
        <v>34</v>
      </c>
      <c r="B88" s="4" t="s">
        <v>35</v>
      </c>
      <c r="C88" s="13">
        <v>14.96</v>
      </c>
      <c r="D88" s="19">
        <f t="shared" si="55"/>
        <v>33</v>
      </c>
      <c r="E88" s="5" t="s">
        <v>168</v>
      </c>
      <c r="F88" s="13">
        <f t="shared" si="56"/>
        <v>493.68</v>
      </c>
      <c r="G88" s="10">
        <f>IFERROR(VLOOKUP(A88,'1'!U:V,2,0),"0")</f>
        <v>2</v>
      </c>
      <c r="H88" s="5" t="s">
        <v>168</v>
      </c>
      <c r="I88" s="15">
        <f t="shared" si="57"/>
        <v>29.92</v>
      </c>
      <c r="J88" s="10" t="str">
        <f>IFERROR(VLOOKUP(A88,'2'!U:V,2,0),"0")</f>
        <v>0</v>
      </c>
      <c r="K88" s="5" t="s">
        <v>168</v>
      </c>
      <c r="L88" s="15">
        <f t="shared" si="58"/>
        <v>0</v>
      </c>
      <c r="M88" s="10" t="str">
        <f>IFERROR(VLOOKUP(A88,'3'!U:V,2,0),"0")</f>
        <v>0</v>
      </c>
      <c r="N88" s="5" t="s">
        <v>168</v>
      </c>
      <c r="O88" s="15">
        <f t="shared" si="59"/>
        <v>0</v>
      </c>
      <c r="P88" s="10">
        <f>IFERROR(VLOOKUP(A88,'4'!U:V,2,0),"0")</f>
        <v>2</v>
      </c>
      <c r="Q88" s="5" t="s">
        <v>168</v>
      </c>
      <c r="R88" s="15">
        <f t="shared" si="60"/>
        <v>29.92</v>
      </c>
      <c r="S88" s="10">
        <f>IFERROR(VLOOKUP(A88,'5'!U:V,2,0),"0")</f>
        <v>1</v>
      </c>
      <c r="T88" s="5" t="s">
        <v>168</v>
      </c>
      <c r="U88" s="15">
        <f t="shared" si="61"/>
        <v>14.96</v>
      </c>
      <c r="V88" s="10">
        <f>IFERROR(VLOOKUP(A88,'6'!U:V,2,0),"0")</f>
        <v>3</v>
      </c>
      <c r="W88" s="5" t="s">
        <v>168</v>
      </c>
      <c r="X88" s="15">
        <f t="shared" si="62"/>
        <v>44.88</v>
      </c>
      <c r="Y88" s="10">
        <f>IFERROR(VLOOKUP(A88,'7'!U:V,2,0),"0")</f>
        <v>5</v>
      </c>
      <c r="Z88" s="5" t="s">
        <v>168</v>
      </c>
      <c r="AA88" s="15">
        <f t="shared" si="63"/>
        <v>74.800000000000011</v>
      </c>
      <c r="AB88" s="10" t="str">
        <f>IFERROR(VLOOKUP(A88,'8'!U:V,2,0),"0")</f>
        <v>0</v>
      </c>
      <c r="AC88" s="5" t="s">
        <v>168</v>
      </c>
      <c r="AD88" s="15">
        <f t="shared" si="64"/>
        <v>0</v>
      </c>
      <c r="AE88" s="10">
        <f>IFERROR(VLOOKUP(A88,'9'!U:V,2,0),"0")</f>
        <v>2</v>
      </c>
      <c r="AF88" s="5" t="s">
        <v>168</v>
      </c>
      <c r="AG88" s="15">
        <f t="shared" si="65"/>
        <v>29.92</v>
      </c>
      <c r="AH88" s="10">
        <f>IFERROR(VLOOKUP(A88,'10'!U:V,2,0),"0")</f>
        <v>1</v>
      </c>
      <c r="AI88" s="5" t="s">
        <v>168</v>
      </c>
      <c r="AJ88" s="15">
        <f t="shared" si="66"/>
        <v>14.96</v>
      </c>
      <c r="AK88" s="10">
        <f>IFERROR(VLOOKUP(A88,'11'!U:V,2,0),"0")</f>
        <v>5</v>
      </c>
      <c r="AL88" s="5" t="s">
        <v>168</v>
      </c>
      <c r="AM88" s="15">
        <f t="shared" si="67"/>
        <v>74.800000000000011</v>
      </c>
      <c r="AN88" s="10" t="str">
        <f>IFERROR(VLOOKUP(A88,'12'!U:V,2,0),"0")</f>
        <v>0</v>
      </c>
      <c r="AO88" s="5" t="s">
        <v>168</v>
      </c>
      <c r="AP88" s="15">
        <f t="shared" si="68"/>
        <v>0</v>
      </c>
      <c r="AQ88" s="10" t="str">
        <f>IFERROR(VLOOKUP(A88,'13'!U:V,2,0),"0")</f>
        <v>0</v>
      </c>
      <c r="AR88" s="5" t="s">
        <v>168</v>
      </c>
      <c r="AS88" s="15">
        <f t="shared" si="69"/>
        <v>0</v>
      </c>
      <c r="AT88" s="10" t="str">
        <f>IFERROR(VLOOKUP(A88,'14'!U:V,2,0),"0")</f>
        <v>0</v>
      </c>
      <c r="AU88" s="5" t="s">
        <v>168</v>
      </c>
      <c r="AV88" s="15">
        <f t="shared" si="70"/>
        <v>0</v>
      </c>
      <c r="AW88" s="10" t="str">
        <f>IFERROR(VLOOKUP(A88,'15'!U:V,2,0),"0")</f>
        <v>0</v>
      </c>
      <c r="AX88" s="5" t="s">
        <v>168</v>
      </c>
      <c r="AY88" s="15">
        <f t="shared" si="71"/>
        <v>0</v>
      </c>
      <c r="AZ88" s="10" t="str">
        <f>IFERROR(VLOOKUP(A88,'16'!U:V,2,0),"0")</f>
        <v>0</v>
      </c>
      <c r="BA88" s="5" t="s">
        <v>168</v>
      </c>
      <c r="BB88" s="15">
        <f t="shared" si="72"/>
        <v>0</v>
      </c>
      <c r="BC88" s="10" t="str">
        <f>IFERROR(VLOOKUP(A88,'17'!U:V,2,0),"0")</f>
        <v>0</v>
      </c>
      <c r="BD88" s="5" t="s">
        <v>168</v>
      </c>
      <c r="BE88" s="15">
        <f t="shared" si="73"/>
        <v>0</v>
      </c>
      <c r="BF88" s="10" t="str">
        <f>IFERROR(VLOOKUP(A88,'18'!U:V,2,0),"0")</f>
        <v>0</v>
      </c>
      <c r="BG88" s="5" t="s">
        <v>168</v>
      </c>
      <c r="BH88" s="15">
        <f t="shared" si="75"/>
        <v>0</v>
      </c>
      <c r="BI88" s="10" t="str">
        <f>IFERROR(VLOOKUP(A88,'19'!U:V,2,0),"0")</f>
        <v>0</v>
      </c>
      <c r="BJ88" s="5" t="s">
        <v>168</v>
      </c>
      <c r="BK88" s="15">
        <f t="shared" si="76"/>
        <v>0</v>
      </c>
      <c r="BL88" s="10">
        <f>IFERROR(VLOOKUP(A88,'20'!U:V,2,0),"0")</f>
        <v>2</v>
      </c>
      <c r="BM88" s="5" t="s">
        <v>168</v>
      </c>
      <c r="BN88" s="15">
        <f t="shared" si="77"/>
        <v>29.92</v>
      </c>
      <c r="BO88" s="10" t="str">
        <f>IFERROR(VLOOKUP(A88,'21'!U:V,2,0),"0")</f>
        <v>0</v>
      </c>
      <c r="BP88" s="5" t="s">
        <v>168</v>
      </c>
      <c r="BQ88" s="15">
        <f t="shared" si="78"/>
        <v>0</v>
      </c>
      <c r="BR88" s="10" t="str">
        <f>IFERROR(VLOOKUP(A88,'22'!U:V,2,0),"0")</f>
        <v>0</v>
      </c>
      <c r="BS88" s="5" t="s">
        <v>168</v>
      </c>
      <c r="BT88" s="15">
        <f t="shared" si="79"/>
        <v>0</v>
      </c>
      <c r="BU88" s="10" t="str">
        <f>IFERROR(VLOOKUP(A88,'23'!U:V,2,0),"0")</f>
        <v>0</v>
      </c>
      <c r="BV88" s="5" t="s">
        <v>168</v>
      </c>
      <c r="BW88" s="15">
        <f t="shared" si="80"/>
        <v>0</v>
      </c>
      <c r="BX88" s="10" t="str">
        <f>IFERROR(VLOOKUP(A88,'24'!U:V,2,0),"0")</f>
        <v>0</v>
      </c>
      <c r="BY88" s="5" t="s">
        <v>168</v>
      </c>
      <c r="BZ88" s="15">
        <f t="shared" si="81"/>
        <v>0</v>
      </c>
      <c r="CA88" s="10" t="str">
        <f>IFERROR(VLOOKUP(A88,'25'!U:V,2,0),"0")</f>
        <v>0</v>
      </c>
      <c r="CB88" s="5" t="s">
        <v>168</v>
      </c>
      <c r="CC88" s="15">
        <f t="shared" si="82"/>
        <v>0</v>
      </c>
      <c r="CD88" s="10" t="str">
        <f>IFERROR(VLOOKUP(A88,'26'!U:V,2,0),"0")</f>
        <v>0</v>
      </c>
      <c r="CE88" s="5" t="s">
        <v>168</v>
      </c>
      <c r="CF88" s="15">
        <f t="shared" si="83"/>
        <v>0</v>
      </c>
      <c r="CG88" s="10">
        <f>IFERROR(VLOOKUP(A88,'27'!U:V,2,0),"0")</f>
        <v>6</v>
      </c>
      <c r="CH88" s="5" t="s">
        <v>168</v>
      </c>
      <c r="CI88" s="15">
        <f t="shared" si="84"/>
        <v>89.76</v>
      </c>
      <c r="CJ88" s="10" t="str">
        <f>IFERROR(VLOOKUP(A88,'28'!U:V,2,0),"0")</f>
        <v>0</v>
      </c>
      <c r="CK88" s="5" t="s">
        <v>168</v>
      </c>
      <c r="CL88" s="15">
        <f t="shared" si="85"/>
        <v>0</v>
      </c>
      <c r="CM88" s="10" t="str">
        <f>IFERROR(VLOOKUP(A88,'29'!U:V,2,0),"0")</f>
        <v>0</v>
      </c>
      <c r="CN88" s="5" t="s">
        <v>168</v>
      </c>
      <c r="CO88" s="15">
        <f t="shared" si="86"/>
        <v>0</v>
      </c>
      <c r="CP88" s="10" t="str">
        <f>IFERROR(VLOOKUP(A88,'30'!U:V,2,0),"0")</f>
        <v>0</v>
      </c>
      <c r="CQ88" s="5" t="s">
        <v>168</v>
      </c>
      <c r="CR88" s="15">
        <f t="shared" si="87"/>
        <v>0</v>
      </c>
      <c r="CS88" s="10">
        <f>IFERROR(VLOOKUP(A88,'31'!U:V,2,0),"0")</f>
        <v>4</v>
      </c>
      <c r="CT88" s="5" t="s">
        <v>168</v>
      </c>
      <c r="CU88" s="15">
        <f t="shared" si="88"/>
        <v>59.84</v>
      </c>
      <c r="CV88" s="10" t="str">
        <f>IFERROR(VLOOKUP(A88,'เซต1-31'!V:W,2,0),"0")</f>
        <v>0</v>
      </c>
      <c r="CW88" s="5" t="s">
        <v>168</v>
      </c>
      <c r="CX88" s="15">
        <f t="shared" si="74"/>
        <v>0</v>
      </c>
    </row>
    <row r="89" spans="1:102" x14ac:dyDescent="0.25">
      <c r="A89" s="5" t="s">
        <v>241</v>
      </c>
      <c r="B89" s="4" t="s">
        <v>242</v>
      </c>
      <c r="C89" s="13">
        <v>14.96</v>
      </c>
      <c r="D89" s="19">
        <f t="shared" si="55"/>
        <v>0</v>
      </c>
      <c r="E89" s="5" t="s">
        <v>168</v>
      </c>
      <c r="F89" s="13">
        <f t="shared" si="56"/>
        <v>0</v>
      </c>
      <c r="G89" s="10" t="str">
        <f>IFERROR(VLOOKUP(A89,'1'!U:V,2,0),"0")</f>
        <v>0</v>
      </c>
      <c r="H89" s="5" t="s">
        <v>168</v>
      </c>
      <c r="I89" s="15">
        <f t="shared" si="57"/>
        <v>0</v>
      </c>
      <c r="J89" s="10" t="str">
        <f>IFERROR(VLOOKUP(A89,'2'!U:V,2,0),"0")</f>
        <v>0</v>
      </c>
      <c r="K89" s="5" t="s">
        <v>168</v>
      </c>
      <c r="L89" s="15">
        <f t="shared" si="58"/>
        <v>0</v>
      </c>
      <c r="M89" s="10" t="str">
        <f>IFERROR(VLOOKUP(A89,'3'!U:V,2,0),"0")</f>
        <v>0</v>
      </c>
      <c r="N89" s="5" t="s">
        <v>168</v>
      </c>
      <c r="O89" s="15">
        <f t="shared" si="59"/>
        <v>0</v>
      </c>
      <c r="P89" s="10" t="str">
        <f>IFERROR(VLOOKUP(A89,'4'!U:V,2,0),"0")</f>
        <v>0</v>
      </c>
      <c r="Q89" s="5" t="s">
        <v>168</v>
      </c>
      <c r="R89" s="15">
        <f t="shared" si="60"/>
        <v>0</v>
      </c>
      <c r="S89" s="10" t="str">
        <f>IFERROR(VLOOKUP(A89,'5'!U:V,2,0),"0")</f>
        <v>0</v>
      </c>
      <c r="T89" s="5" t="s">
        <v>168</v>
      </c>
      <c r="U89" s="15">
        <f t="shared" si="61"/>
        <v>0</v>
      </c>
      <c r="V89" s="10" t="str">
        <f>IFERROR(VLOOKUP(A89,'6'!U:V,2,0),"0")</f>
        <v>0</v>
      </c>
      <c r="W89" s="5" t="s">
        <v>168</v>
      </c>
      <c r="X89" s="15">
        <f t="shared" si="62"/>
        <v>0</v>
      </c>
      <c r="Y89" s="10" t="str">
        <f>IFERROR(VLOOKUP(A89,'7'!U:V,2,0),"0")</f>
        <v>0</v>
      </c>
      <c r="Z89" s="5" t="s">
        <v>168</v>
      </c>
      <c r="AA89" s="15">
        <f t="shared" si="63"/>
        <v>0</v>
      </c>
      <c r="AB89" s="10" t="str">
        <f>IFERROR(VLOOKUP(A89,'8'!U:V,2,0),"0")</f>
        <v>0</v>
      </c>
      <c r="AC89" s="5" t="s">
        <v>168</v>
      </c>
      <c r="AD89" s="15">
        <f t="shared" si="64"/>
        <v>0</v>
      </c>
      <c r="AE89" s="10" t="str">
        <f>IFERROR(VLOOKUP(A89,'9'!U:V,2,0),"0")</f>
        <v>0</v>
      </c>
      <c r="AF89" s="5" t="s">
        <v>168</v>
      </c>
      <c r="AG89" s="15">
        <f t="shared" si="65"/>
        <v>0</v>
      </c>
      <c r="AH89" s="10" t="str">
        <f>IFERROR(VLOOKUP(A89,'10'!U:V,2,0),"0")</f>
        <v>0</v>
      </c>
      <c r="AI89" s="5" t="s">
        <v>168</v>
      </c>
      <c r="AJ89" s="15">
        <f t="shared" si="66"/>
        <v>0</v>
      </c>
      <c r="AK89" s="10" t="str">
        <f>IFERROR(VLOOKUP(A89,'11'!U:V,2,0),"0")</f>
        <v>0</v>
      </c>
      <c r="AL89" s="5" t="s">
        <v>168</v>
      </c>
      <c r="AM89" s="15">
        <f t="shared" si="67"/>
        <v>0</v>
      </c>
      <c r="AN89" s="10" t="str">
        <f>IFERROR(VLOOKUP(A89,'12'!U:V,2,0),"0")</f>
        <v>0</v>
      </c>
      <c r="AO89" s="5" t="s">
        <v>168</v>
      </c>
      <c r="AP89" s="15">
        <f t="shared" si="68"/>
        <v>0</v>
      </c>
      <c r="AQ89" s="10" t="str">
        <f>IFERROR(VLOOKUP(A89,'13'!U:V,2,0),"0")</f>
        <v>0</v>
      </c>
      <c r="AR89" s="5" t="s">
        <v>168</v>
      </c>
      <c r="AS89" s="15">
        <f t="shared" si="69"/>
        <v>0</v>
      </c>
      <c r="AT89" s="10" t="str">
        <f>IFERROR(VLOOKUP(A89,'14'!U:V,2,0),"0")</f>
        <v>0</v>
      </c>
      <c r="AU89" s="5" t="s">
        <v>168</v>
      </c>
      <c r="AV89" s="15">
        <f t="shared" si="70"/>
        <v>0</v>
      </c>
      <c r="AW89" s="10" t="str">
        <f>IFERROR(VLOOKUP(A89,'15'!U:V,2,0),"0")</f>
        <v>0</v>
      </c>
      <c r="AX89" s="5" t="s">
        <v>168</v>
      </c>
      <c r="AY89" s="15">
        <f t="shared" si="71"/>
        <v>0</v>
      </c>
      <c r="AZ89" s="10" t="str">
        <f>IFERROR(VLOOKUP(A89,'16'!U:V,2,0),"0")</f>
        <v>0</v>
      </c>
      <c r="BA89" s="5" t="s">
        <v>168</v>
      </c>
      <c r="BB89" s="15">
        <f t="shared" si="72"/>
        <v>0</v>
      </c>
      <c r="BC89" s="10" t="str">
        <f>IFERROR(VLOOKUP(A89,'17'!U:V,2,0),"0")</f>
        <v>0</v>
      </c>
      <c r="BD89" s="5" t="s">
        <v>168</v>
      </c>
      <c r="BE89" s="15">
        <f t="shared" si="73"/>
        <v>0</v>
      </c>
      <c r="BF89" s="10" t="str">
        <f>IFERROR(VLOOKUP(A89,'18'!U:V,2,0),"0")</f>
        <v>0</v>
      </c>
      <c r="BG89" s="5" t="s">
        <v>168</v>
      </c>
      <c r="BH89" s="15">
        <f t="shared" si="75"/>
        <v>0</v>
      </c>
      <c r="BI89" s="10" t="str">
        <f>IFERROR(VLOOKUP(A89,'19'!U:V,2,0),"0")</f>
        <v>0</v>
      </c>
      <c r="BJ89" s="5" t="s">
        <v>168</v>
      </c>
      <c r="BK89" s="15">
        <f t="shared" si="76"/>
        <v>0</v>
      </c>
      <c r="BL89" s="10" t="str">
        <f>IFERROR(VLOOKUP(A89,'20'!U:V,2,0),"0")</f>
        <v>0</v>
      </c>
      <c r="BM89" s="5" t="s">
        <v>168</v>
      </c>
      <c r="BN89" s="15">
        <f t="shared" si="77"/>
        <v>0</v>
      </c>
      <c r="BO89" s="10" t="str">
        <f>IFERROR(VLOOKUP(A89,'21'!U:V,2,0),"0")</f>
        <v>0</v>
      </c>
      <c r="BP89" s="5" t="s">
        <v>168</v>
      </c>
      <c r="BQ89" s="15">
        <f t="shared" si="78"/>
        <v>0</v>
      </c>
      <c r="BR89" s="10" t="str">
        <f>IFERROR(VLOOKUP(A89,'22'!U:V,2,0),"0")</f>
        <v>0</v>
      </c>
      <c r="BS89" s="5" t="s">
        <v>168</v>
      </c>
      <c r="BT89" s="15">
        <f t="shared" si="79"/>
        <v>0</v>
      </c>
      <c r="BU89" s="10" t="str">
        <f>IFERROR(VLOOKUP(A89,'23'!U:V,2,0),"0")</f>
        <v>0</v>
      </c>
      <c r="BV89" s="5" t="s">
        <v>168</v>
      </c>
      <c r="BW89" s="15">
        <f t="shared" si="80"/>
        <v>0</v>
      </c>
      <c r="BX89" s="10" t="str">
        <f>IFERROR(VLOOKUP(A89,'24'!U:V,2,0),"0")</f>
        <v>0</v>
      </c>
      <c r="BY89" s="5" t="s">
        <v>168</v>
      </c>
      <c r="BZ89" s="15">
        <f t="shared" si="81"/>
        <v>0</v>
      </c>
      <c r="CA89" s="10" t="str">
        <f>IFERROR(VLOOKUP(A89,'25'!U:V,2,0),"0")</f>
        <v>0</v>
      </c>
      <c r="CB89" s="5" t="s">
        <v>168</v>
      </c>
      <c r="CC89" s="15">
        <f t="shared" si="82"/>
        <v>0</v>
      </c>
      <c r="CD89" s="10" t="str">
        <f>IFERROR(VLOOKUP(A89,'26'!U:V,2,0),"0")</f>
        <v>0</v>
      </c>
      <c r="CE89" s="5" t="s">
        <v>168</v>
      </c>
      <c r="CF89" s="15">
        <f t="shared" si="83"/>
        <v>0</v>
      </c>
      <c r="CG89" s="10" t="str">
        <f>IFERROR(VLOOKUP(A89,'27'!U:V,2,0),"0")</f>
        <v>0</v>
      </c>
      <c r="CH89" s="5" t="s">
        <v>168</v>
      </c>
      <c r="CI89" s="15">
        <f t="shared" si="84"/>
        <v>0</v>
      </c>
      <c r="CJ89" s="10" t="str">
        <f>IFERROR(VLOOKUP(A89,'28'!U:V,2,0),"0")</f>
        <v>0</v>
      </c>
      <c r="CK89" s="5" t="s">
        <v>168</v>
      </c>
      <c r="CL89" s="15">
        <f t="shared" si="85"/>
        <v>0</v>
      </c>
      <c r="CM89" s="10" t="str">
        <f>IFERROR(VLOOKUP(A89,'29'!U:V,2,0),"0")</f>
        <v>0</v>
      </c>
      <c r="CN89" s="5" t="s">
        <v>168</v>
      </c>
      <c r="CO89" s="15">
        <f t="shared" si="86"/>
        <v>0</v>
      </c>
      <c r="CP89" s="10" t="str">
        <f>IFERROR(VLOOKUP(A89,'30'!U:V,2,0),"0")</f>
        <v>0</v>
      </c>
      <c r="CQ89" s="5" t="s">
        <v>168</v>
      </c>
      <c r="CR89" s="15">
        <f t="shared" si="87"/>
        <v>0</v>
      </c>
      <c r="CS89" s="10" t="str">
        <f>IFERROR(VLOOKUP(A89,'31'!U:V,2,0),"0")</f>
        <v>0</v>
      </c>
      <c r="CT89" s="5" t="s">
        <v>168</v>
      </c>
      <c r="CU89" s="15">
        <f t="shared" si="88"/>
        <v>0</v>
      </c>
      <c r="CV89" s="10" t="str">
        <f>IFERROR(VLOOKUP(A89,'เซต1-31'!V:W,2,0),"0")</f>
        <v>0</v>
      </c>
      <c r="CW89" s="5" t="s">
        <v>168</v>
      </c>
      <c r="CX89" s="15">
        <f t="shared" si="74"/>
        <v>0</v>
      </c>
    </row>
    <row r="90" spans="1:102" x14ac:dyDescent="0.25">
      <c r="A90" s="5" t="s">
        <v>148</v>
      </c>
      <c r="B90" s="4" t="s">
        <v>149</v>
      </c>
      <c r="C90" s="13">
        <v>15.06</v>
      </c>
      <c r="D90" s="19">
        <f t="shared" si="55"/>
        <v>15</v>
      </c>
      <c r="E90" s="5" t="s">
        <v>168</v>
      </c>
      <c r="F90" s="13">
        <f t="shared" si="56"/>
        <v>225.9</v>
      </c>
      <c r="G90" s="10" t="str">
        <f>IFERROR(VLOOKUP(A90,'1'!U:V,2,0),"0")</f>
        <v>0</v>
      </c>
      <c r="H90" s="5" t="s">
        <v>168</v>
      </c>
      <c r="I90" s="15">
        <f t="shared" si="57"/>
        <v>0</v>
      </c>
      <c r="J90" s="10" t="str">
        <f>IFERROR(VLOOKUP(A90,'2'!U:V,2,0),"0")</f>
        <v>0</v>
      </c>
      <c r="K90" s="5" t="s">
        <v>168</v>
      </c>
      <c r="L90" s="15">
        <f t="shared" si="58"/>
        <v>0</v>
      </c>
      <c r="M90" s="10" t="str">
        <f>IFERROR(VLOOKUP(A90,'3'!U:V,2,0),"0")</f>
        <v>0</v>
      </c>
      <c r="N90" s="5" t="s">
        <v>168</v>
      </c>
      <c r="O90" s="15">
        <f t="shared" si="59"/>
        <v>0</v>
      </c>
      <c r="P90" s="10">
        <f>IFERROR(VLOOKUP(A90,'4'!U:V,2,0),"0")</f>
        <v>3</v>
      </c>
      <c r="Q90" s="5" t="s">
        <v>168</v>
      </c>
      <c r="R90" s="15">
        <f t="shared" si="60"/>
        <v>45.18</v>
      </c>
      <c r="S90" s="10" t="str">
        <f>IFERROR(VLOOKUP(A90,'5'!U:V,2,0),"0")</f>
        <v>0</v>
      </c>
      <c r="T90" s="5" t="s">
        <v>168</v>
      </c>
      <c r="U90" s="15">
        <f t="shared" si="61"/>
        <v>0</v>
      </c>
      <c r="V90" s="10">
        <f>IFERROR(VLOOKUP(A90,'6'!U:V,2,0),"0")</f>
        <v>3</v>
      </c>
      <c r="W90" s="5" t="s">
        <v>168</v>
      </c>
      <c r="X90" s="15">
        <f t="shared" si="62"/>
        <v>45.18</v>
      </c>
      <c r="Y90" s="10" t="str">
        <f>IFERROR(VLOOKUP(A90,'7'!U:V,2,0),"0")</f>
        <v>0</v>
      </c>
      <c r="Z90" s="5" t="s">
        <v>168</v>
      </c>
      <c r="AA90" s="15">
        <f t="shared" si="63"/>
        <v>0</v>
      </c>
      <c r="AB90" s="10" t="str">
        <f>IFERROR(VLOOKUP(A90,'8'!U:V,2,0),"0")</f>
        <v>0</v>
      </c>
      <c r="AC90" s="5" t="s">
        <v>168</v>
      </c>
      <c r="AD90" s="15">
        <f t="shared" si="64"/>
        <v>0</v>
      </c>
      <c r="AE90" s="10">
        <f>IFERROR(VLOOKUP(A90,'9'!U:V,2,0),"0")</f>
        <v>2</v>
      </c>
      <c r="AF90" s="5" t="s">
        <v>168</v>
      </c>
      <c r="AG90" s="15">
        <f t="shared" si="65"/>
        <v>30.12</v>
      </c>
      <c r="AH90" s="10" t="str">
        <f>IFERROR(VLOOKUP(A90,'10'!U:V,2,0),"0")</f>
        <v>0</v>
      </c>
      <c r="AI90" s="5" t="s">
        <v>168</v>
      </c>
      <c r="AJ90" s="15">
        <f t="shared" si="66"/>
        <v>0</v>
      </c>
      <c r="AK90" s="10">
        <f>IFERROR(VLOOKUP(A90,'11'!U:V,2,0),"0")</f>
        <v>4</v>
      </c>
      <c r="AL90" s="5" t="s">
        <v>168</v>
      </c>
      <c r="AM90" s="15">
        <f t="shared" si="67"/>
        <v>60.24</v>
      </c>
      <c r="AN90" s="10" t="str">
        <f>IFERROR(VLOOKUP(A90,'12'!U:V,2,0),"0")</f>
        <v>0</v>
      </c>
      <c r="AO90" s="5" t="s">
        <v>168</v>
      </c>
      <c r="AP90" s="15">
        <f t="shared" si="68"/>
        <v>0</v>
      </c>
      <c r="AQ90" s="10" t="str">
        <f>IFERROR(VLOOKUP(A90,'13'!U:V,2,0),"0")</f>
        <v>0</v>
      </c>
      <c r="AR90" s="5" t="s">
        <v>168</v>
      </c>
      <c r="AS90" s="15">
        <f t="shared" si="69"/>
        <v>0</v>
      </c>
      <c r="AT90" s="10" t="str">
        <f>IFERROR(VLOOKUP(A90,'14'!U:V,2,0),"0")</f>
        <v>0</v>
      </c>
      <c r="AU90" s="5" t="s">
        <v>168</v>
      </c>
      <c r="AV90" s="15">
        <f t="shared" si="70"/>
        <v>0</v>
      </c>
      <c r="AW90" s="10" t="str">
        <f>IFERROR(VLOOKUP(A90,'15'!U:V,2,0),"0")</f>
        <v>0</v>
      </c>
      <c r="AX90" s="5" t="s">
        <v>168</v>
      </c>
      <c r="AY90" s="15">
        <f t="shared" si="71"/>
        <v>0</v>
      </c>
      <c r="AZ90" s="10" t="str">
        <f>IFERROR(VLOOKUP(A90,'16'!U:V,2,0),"0")</f>
        <v>0</v>
      </c>
      <c r="BA90" s="5" t="s">
        <v>168</v>
      </c>
      <c r="BB90" s="15">
        <f t="shared" si="72"/>
        <v>0</v>
      </c>
      <c r="BC90" s="10" t="str">
        <f>IFERROR(VLOOKUP(A90,'17'!U:V,2,0),"0")</f>
        <v>0</v>
      </c>
      <c r="BD90" s="5" t="s">
        <v>168</v>
      </c>
      <c r="BE90" s="15">
        <f t="shared" si="73"/>
        <v>0</v>
      </c>
      <c r="BF90" s="10" t="str">
        <f>IFERROR(VLOOKUP(A90,'18'!U:V,2,0),"0")</f>
        <v>0</v>
      </c>
      <c r="BG90" s="5" t="s">
        <v>168</v>
      </c>
      <c r="BH90" s="15">
        <f t="shared" si="75"/>
        <v>0</v>
      </c>
      <c r="BI90" s="10" t="str">
        <f>IFERROR(VLOOKUP(A90,'19'!U:V,2,0),"0")</f>
        <v>0</v>
      </c>
      <c r="BJ90" s="5" t="s">
        <v>168</v>
      </c>
      <c r="BK90" s="15">
        <f t="shared" si="76"/>
        <v>0</v>
      </c>
      <c r="BL90" s="10">
        <f>IFERROR(VLOOKUP(A90,'20'!U:V,2,0),"0")</f>
        <v>1</v>
      </c>
      <c r="BM90" s="5" t="s">
        <v>168</v>
      </c>
      <c r="BN90" s="15">
        <f t="shared" si="77"/>
        <v>15.06</v>
      </c>
      <c r="BO90" s="10" t="str">
        <f>IFERROR(VLOOKUP(A90,'21'!U:V,2,0),"0")</f>
        <v>0</v>
      </c>
      <c r="BP90" s="5" t="s">
        <v>168</v>
      </c>
      <c r="BQ90" s="15">
        <f t="shared" si="78"/>
        <v>0</v>
      </c>
      <c r="BR90" s="10" t="str">
        <f>IFERROR(VLOOKUP(A90,'22'!U:V,2,0),"0")</f>
        <v>0</v>
      </c>
      <c r="BS90" s="5" t="s">
        <v>168</v>
      </c>
      <c r="BT90" s="15">
        <f t="shared" si="79"/>
        <v>0</v>
      </c>
      <c r="BU90" s="10" t="str">
        <f>IFERROR(VLOOKUP(A90,'23'!U:V,2,0),"0")</f>
        <v>0</v>
      </c>
      <c r="BV90" s="5" t="s">
        <v>168</v>
      </c>
      <c r="BW90" s="15">
        <f t="shared" si="80"/>
        <v>0</v>
      </c>
      <c r="BX90" s="10" t="str">
        <f>IFERROR(VLOOKUP(A90,'24'!U:V,2,0),"0")</f>
        <v>0</v>
      </c>
      <c r="BY90" s="5" t="s">
        <v>168</v>
      </c>
      <c r="BZ90" s="15">
        <f t="shared" si="81"/>
        <v>0</v>
      </c>
      <c r="CA90" s="10" t="str">
        <f>IFERROR(VLOOKUP(A90,'25'!U:V,2,0),"0")</f>
        <v>0</v>
      </c>
      <c r="CB90" s="5" t="s">
        <v>168</v>
      </c>
      <c r="CC90" s="15">
        <f t="shared" si="82"/>
        <v>0</v>
      </c>
      <c r="CD90" s="10">
        <f>IFERROR(VLOOKUP(A90,'26'!U:V,2,0),"0")</f>
        <v>1</v>
      </c>
      <c r="CE90" s="5" t="s">
        <v>168</v>
      </c>
      <c r="CF90" s="15">
        <f t="shared" si="83"/>
        <v>15.06</v>
      </c>
      <c r="CG90" s="10" t="str">
        <f>IFERROR(VLOOKUP(A90,'27'!U:V,2,0),"0")</f>
        <v>0</v>
      </c>
      <c r="CH90" s="5" t="s">
        <v>168</v>
      </c>
      <c r="CI90" s="15">
        <f t="shared" si="84"/>
        <v>0</v>
      </c>
      <c r="CJ90" s="10" t="str">
        <f>IFERROR(VLOOKUP(A90,'28'!U:V,2,0),"0")</f>
        <v>0</v>
      </c>
      <c r="CK90" s="5" t="s">
        <v>168</v>
      </c>
      <c r="CL90" s="15">
        <f t="shared" si="85"/>
        <v>0</v>
      </c>
      <c r="CM90" s="10">
        <f>IFERROR(VLOOKUP(A90,'29'!U:V,2,0),"0")</f>
        <v>1</v>
      </c>
      <c r="CN90" s="5" t="s">
        <v>168</v>
      </c>
      <c r="CO90" s="15">
        <f t="shared" si="86"/>
        <v>15.06</v>
      </c>
      <c r="CP90" s="10" t="str">
        <f>IFERROR(VLOOKUP(A90,'30'!U:V,2,0),"0")</f>
        <v>0</v>
      </c>
      <c r="CQ90" s="5" t="s">
        <v>168</v>
      </c>
      <c r="CR90" s="15">
        <f t="shared" si="87"/>
        <v>0</v>
      </c>
      <c r="CS90" s="10" t="str">
        <f>IFERROR(VLOOKUP(A90,'31'!U:V,2,0),"0")</f>
        <v>0</v>
      </c>
      <c r="CT90" s="5" t="s">
        <v>168</v>
      </c>
      <c r="CU90" s="15">
        <f t="shared" si="88"/>
        <v>0</v>
      </c>
      <c r="CV90" s="10" t="str">
        <f>IFERROR(VLOOKUP(A90,'เซต1-31'!V:W,2,0),"0")</f>
        <v>0</v>
      </c>
      <c r="CW90" s="5" t="s">
        <v>168</v>
      </c>
      <c r="CX90" s="15">
        <f t="shared" si="74"/>
        <v>0</v>
      </c>
    </row>
    <row r="91" spans="1:102" x14ac:dyDescent="0.25">
      <c r="A91" s="5" t="s">
        <v>59</v>
      </c>
      <c r="B91" s="4" t="s">
        <v>60</v>
      </c>
      <c r="C91" s="13">
        <v>14.65</v>
      </c>
      <c r="D91" s="19">
        <f t="shared" si="55"/>
        <v>0</v>
      </c>
      <c r="E91" s="5" t="s">
        <v>168</v>
      </c>
      <c r="F91" s="13">
        <f t="shared" si="56"/>
        <v>0</v>
      </c>
      <c r="G91" s="10" t="str">
        <f>IFERROR(VLOOKUP(A91,'1'!U:V,2,0),"0")</f>
        <v>0</v>
      </c>
      <c r="H91" s="5" t="s">
        <v>168</v>
      </c>
      <c r="I91" s="15">
        <f t="shared" si="57"/>
        <v>0</v>
      </c>
      <c r="J91" s="10" t="str">
        <f>IFERROR(VLOOKUP(A91,'2'!U:V,2,0),"0")</f>
        <v>0</v>
      </c>
      <c r="K91" s="5" t="s">
        <v>168</v>
      </c>
      <c r="L91" s="15">
        <f t="shared" si="58"/>
        <v>0</v>
      </c>
      <c r="M91" s="10" t="str">
        <f>IFERROR(VLOOKUP(A91,'3'!U:V,2,0),"0")</f>
        <v>0</v>
      </c>
      <c r="N91" s="5" t="s">
        <v>168</v>
      </c>
      <c r="O91" s="15">
        <f t="shared" si="59"/>
        <v>0</v>
      </c>
      <c r="P91" s="10" t="str">
        <f>IFERROR(VLOOKUP(A91,'4'!U:V,2,0),"0")</f>
        <v>0</v>
      </c>
      <c r="Q91" s="5" t="s">
        <v>168</v>
      </c>
      <c r="R91" s="15">
        <f t="shared" si="60"/>
        <v>0</v>
      </c>
      <c r="S91" s="10" t="str">
        <f>IFERROR(VLOOKUP(A91,'5'!U:V,2,0),"0")</f>
        <v>0</v>
      </c>
      <c r="T91" s="5" t="s">
        <v>168</v>
      </c>
      <c r="U91" s="15">
        <f t="shared" si="61"/>
        <v>0</v>
      </c>
      <c r="V91" s="10" t="str">
        <f>IFERROR(VLOOKUP(A91,'6'!U:V,2,0),"0")</f>
        <v>0</v>
      </c>
      <c r="W91" s="5" t="s">
        <v>168</v>
      </c>
      <c r="X91" s="15">
        <f t="shared" si="62"/>
        <v>0</v>
      </c>
      <c r="Y91" s="10" t="str">
        <f>IFERROR(VLOOKUP(A91,'7'!U:V,2,0),"0")</f>
        <v>0</v>
      </c>
      <c r="Z91" s="5" t="s">
        <v>168</v>
      </c>
      <c r="AA91" s="15">
        <f t="shared" si="63"/>
        <v>0</v>
      </c>
      <c r="AB91" s="10" t="str">
        <f>IFERROR(VLOOKUP(A91,'8'!U:V,2,0),"0")</f>
        <v>0</v>
      </c>
      <c r="AC91" s="5" t="s">
        <v>168</v>
      </c>
      <c r="AD91" s="15">
        <f t="shared" si="64"/>
        <v>0</v>
      </c>
      <c r="AE91" s="10" t="str">
        <f>IFERROR(VLOOKUP(A91,'9'!U:V,2,0),"0")</f>
        <v>0</v>
      </c>
      <c r="AF91" s="5" t="s">
        <v>168</v>
      </c>
      <c r="AG91" s="15">
        <f t="shared" si="65"/>
        <v>0</v>
      </c>
      <c r="AH91" s="10" t="str">
        <f>IFERROR(VLOOKUP(A91,'10'!U:V,2,0),"0")</f>
        <v>0</v>
      </c>
      <c r="AI91" s="5" t="s">
        <v>168</v>
      </c>
      <c r="AJ91" s="15">
        <f t="shared" si="66"/>
        <v>0</v>
      </c>
      <c r="AK91" s="10" t="str">
        <f>IFERROR(VLOOKUP(A91,'11'!U:V,2,0),"0")</f>
        <v>0</v>
      </c>
      <c r="AL91" s="5" t="s">
        <v>168</v>
      </c>
      <c r="AM91" s="15">
        <f t="shared" si="67"/>
        <v>0</v>
      </c>
      <c r="AN91" s="10" t="str">
        <f>IFERROR(VLOOKUP(A91,'12'!U:V,2,0),"0")</f>
        <v>0</v>
      </c>
      <c r="AO91" s="5" t="s">
        <v>168</v>
      </c>
      <c r="AP91" s="15">
        <f t="shared" si="68"/>
        <v>0</v>
      </c>
      <c r="AQ91" s="10" t="str">
        <f>IFERROR(VLOOKUP(A91,'13'!U:V,2,0),"0")</f>
        <v>0</v>
      </c>
      <c r="AR91" s="5" t="s">
        <v>168</v>
      </c>
      <c r="AS91" s="15">
        <f t="shared" si="69"/>
        <v>0</v>
      </c>
      <c r="AT91" s="10" t="str">
        <f>IFERROR(VLOOKUP(A91,'14'!U:V,2,0),"0")</f>
        <v>0</v>
      </c>
      <c r="AU91" s="5" t="s">
        <v>168</v>
      </c>
      <c r="AV91" s="15">
        <f t="shared" si="70"/>
        <v>0</v>
      </c>
      <c r="AW91" s="10" t="str">
        <f>IFERROR(VLOOKUP(A91,'15'!U:V,2,0),"0")</f>
        <v>0</v>
      </c>
      <c r="AX91" s="5" t="s">
        <v>168</v>
      </c>
      <c r="AY91" s="15">
        <f t="shared" si="71"/>
        <v>0</v>
      </c>
      <c r="AZ91" s="10" t="str">
        <f>IFERROR(VLOOKUP(A91,'16'!U:V,2,0),"0")</f>
        <v>0</v>
      </c>
      <c r="BA91" s="5" t="s">
        <v>168</v>
      </c>
      <c r="BB91" s="15">
        <f t="shared" si="72"/>
        <v>0</v>
      </c>
      <c r="BC91" s="10" t="str">
        <f>IFERROR(VLOOKUP(A91,'17'!U:V,2,0),"0")</f>
        <v>0</v>
      </c>
      <c r="BD91" s="5" t="s">
        <v>168</v>
      </c>
      <c r="BE91" s="15">
        <f t="shared" si="73"/>
        <v>0</v>
      </c>
      <c r="BF91" s="10" t="str">
        <f>IFERROR(VLOOKUP(A91,'18'!U:V,2,0),"0")</f>
        <v>0</v>
      </c>
      <c r="BG91" s="5" t="s">
        <v>168</v>
      </c>
      <c r="BH91" s="15">
        <f t="shared" si="75"/>
        <v>0</v>
      </c>
      <c r="BI91" s="10" t="str">
        <f>IFERROR(VLOOKUP(A91,'19'!U:V,2,0),"0")</f>
        <v>0</v>
      </c>
      <c r="BJ91" s="5" t="s">
        <v>168</v>
      </c>
      <c r="BK91" s="15">
        <f t="shared" si="76"/>
        <v>0</v>
      </c>
      <c r="BL91" s="10" t="str">
        <f>IFERROR(VLOOKUP(A91,'20'!U:V,2,0),"0")</f>
        <v>0</v>
      </c>
      <c r="BM91" s="5" t="s">
        <v>168</v>
      </c>
      <c r="BN91" s="15">
        <f t="shared" si="77"/>
        <v>0</v>
      </c>
      <c r="BO91" s="10" t="str">
        <f>IFERROR(VLOOKUP(A91,'21'!U:V,2,0),"0")</f>
        <v>0</v>
      </c>
      <c r="BP91" s="5" t="s">
        <v>168</v>
      </c>
      <c r="BQ91" s="15">
        <f t="shared" si="78"/>
        <v>0</v>
      </c>
      <c r="BR91" s="10" t="str">
        <f>IFERROR(VLOOKUP(A91,'22'!U:V,2,0),"0")</f>
        <v>0</v>
      </c>
      <c r="BS91" s="5" t="s">
        <v>168</v>
      </c>
      <c r="BT91" s="15">
        <f t="shared" si="79"/>
        <v>0</v>
      </c>
      <c r="BU91" s="10" t="str">
        <f>IFERROR(VLOOKUP(A91,'23'!U:V,2,0),"0")</f>
        <v>0</v>
      </c>
      <c r="BV91" s="5" t="s">
        <v>168</v>
      </c>
      <c r="BW91" s="15">
        <f t="shared" si="80"/>
        <v>0</v>
      </c>
      <c r="BX91" s="10" t="str">
        <f>IFERROR(VLOOKUP(A91,'24'!U:V,2,0),"0")</f>
        <v>0</v>
      </c>
      <c r="BY91" s="5" t="s">
        <v>168</v>
      </c>
      <c r="BZ91" s="15">
        <f t="shared" si="81"/>
        <v>0</v>
      </c>
      <c r="CA91" s="10" t="str">
        <f>IFERROR(VLOOKUP(A91,'25'!U:V,2,0),"0")</f>
        <v>0</v>
      </c>
      <c r="CB91" s="5" t="s">
        <v>168</v>
      </c>
      <c r="CC91" s="15">
        <f t="shared" si="82"/>
        <v>0</v>
      </c>
      <c r="CD91" s="10" t="str">
        <f>IFERROR(VLOOKUP(A91,'26'!U:V,2,0),"0")</f>
        <v>0</v>
      </c>
      <c r="CE91" s="5" t="s">
        <v>168</v>
      </c>
      <c r="CF91" s="15">
        <f t="shared" si="83"/>
        <v>0</v>
      </c>
      <c r="CG91" s="10" t="str">
        <f>IFERROR(VLOOKUP(A91,'27'!U:V,2,0),"0")</f>
        <v>0</v>
      </c>
      <c r="CH91" s="5" t="s">
        <v>168</v>
      </c>
      <c r="CI91" s="15">
        <f t="shared" si="84"/>
        <v>0</v>
      </c>
      <c r="CJ91" s="10" t="str">
        <f>IFERROR(VLOOKUP(A91,'28'!U:V,2,0),"0")</f>
        <v>0</v>
      </c>
      <c r="CK91" s="5" t="s">
        <v>168</v>
      </c>
      <c r="CL91" s="15">
        <f t="shared" si="85"/>
        <v>0</v>
      </c>
      <c r="CM91" s="10" t="str">
        <f>IFERROR(VLOOKUP(A91,'29'!U:V,2,0),"0")</f>
        <v>0</v>
      </c>
      <c r="CN91" s="5" t="s">
        <v>168</v>
      </c>
      <c r="CO91" s="15">
        <f t="shared" si="86"/>
        <v>0</v>
      </c>
      <c r="CP91" s="10" t="str">
        <f>IFERROR(VLOOKUP(A91,'30'!U:V,2,0),"0")</f>
        <v>0</v>
      </c>
      <c r="CQ91" s="5" t="s">
        <v>168</v>
      </c>
      <c r="CR91" s="15">
        <f t="shared" si="87"/>
        <v>0</v>
      </c>
      <c r="CS91" s="10" t="str">
        <f>IFERROR(VLOOKUP(A91,'31'!U:V,2,0),"0")</f>
        <v>0</v>
      </c>
      <c r="CT91" s="5" t="s">
        <v>168</v>
      </c>
      <c r="CU91" s="15">
        <f t="shared" si="88"/>
        <v>0</v>
      </c>
      <c r="CV91" s="10" t="str">
        <f>IFERROR(VLOOKUP(A91,'เซต1-31'!V:W,2,0),"0")</f>
        <v>0</v>
      </c>
      <c r="CW91" s="5" t="s">
        <v>168</v>
      </c>
      <c r="CX91" s="15">
        <f t="shared" si="74"/>
        <v>0</v>
      </c>
    </row>
    <row r="92" spans="1:102" x14ac:dyDescent="0.25">
      <c r="A92" s="5" t="s">
        <v>228</v>
      </c>
      <c r="B92" s="4" t="s">
        <v>229</v>
      </c>
      <c r="C92" s="13">
        <v>14.38</v>
      </c>
      <c r="D92" s="19">
        <f t="shared" si="55"/>
        <v>0</v>
      </c>
      <c r="E92" s="5" t="s">
        <v>168</v>
      </c>
      <c r="F92" s="13">
        <f t="shared" si="56"/>
        <v>0</v>
      </c>
      <c r="G92" s="10" t="str">
        <f>IFERROR(VLOOKUP(A92,'1'!U:V,2,0),"0")</f>
        <v>0</v>
      </c>
      <c r="H92" s="5" t="s">
        <v>168</v>
      </c>
      <c r="I92" s="15">
        <f t="shared" si="57"/>
        <v>0</v>
      </c>
      <c r="J92" s="10" t="str">
        <f>IFERROR(VLOOKUP(A92,'2'!U:V,2,0),"0")</f>
        <v>0</v>
      </c>
      <c r="K92" s="5" t="s">
        <v>168</v>
      </c>
      <c r="L92" s="15">
        <f t="shared" si="58"/>
        <v>0</v>
      </c>
      <c r="M92" s="10" t="str">
        <f>IFERROR(VLOOKUP(A92,'3'!U:V,2,0),"0")</f>
        <v>0</v>
      </c>
      <c r="N92" s="5" t="s">
        <v>168</v>
      </c>
      <c r="O92" s="15">
        <f t="shared" si="59"/>
        <v>0</v>
      </c>
      <c r="P92" s="10" t="str">
        <f>IFERROR(VLOOKUP(A92,'4'!U:V,2,0),"0")</f>
        <v>0</v>
      </c>
      <c r="Q92" s="5" t="s">
        <v>168</v>
      </c>
      <c r="R92" s="15">
        <f t="shared" si="60"/>
        <v>0</v>
      </c>
      <c r="S92" s="10" t="str">
        <f>IFERROR(VLOOKUP(A92,'5'!U:V,2,0),"0")</f>
        <v>0</v>
      </c>
      <c r="T92" s="5" t="s">
        <v>168</v>
      </c>
      <c r="U92" s="15">
        <f t="shared" si="61"/>
        <v>0</v>
      </c>
      <c r="V92" s="10" t="str">
        <f>IFERROR(VLOOKUP(A92,'6'!U:V,2,0),"0")</f>
        <v>0</v>
      </c>
      <c r="W92" s="5" t="s">
        <v>168</v>
      </c>
      <c r="X92" s="15">
        <f t="shared" si="62"/>
        <v>0</v>
      </c>
      <c r="Y92" s="10" t="str">
        <f>IFERROR(VLOOKUP(A92,'7'!U:V,2,0),"0")</f>
        <v>0</v>
      </c>
      <c r="Z92" s="5" t="s">
        <v>168</v>
      </c>
      <c r="AA92" s="15">
        <f t="shared" si="63"/>
        <v>0</v>
      </c>
      <c r="AB92" s="10" t="str">
        <f>IFERROR(VLOOKUP(A92,'8'!U:V,2,0),"0")</f>
        <v>0</v>
      </c>
      <c r="AC92" s="5" t="s">
        <v>168</v>
      </c>
      <c r="AD92" s="15">
        <f t="shared" si="64"/>
        <v>0</v>
      </c>
      <c r="AE92" s="10" t="str">
        <f>IFERROR(VLOOKUP(A92,'9'!U:V,2,0),"0")</f>
        <v>0</v>
      </c>
      <c r="AF92" s="5" t="s">
        <v>168</v>
      </c>
      <c r="AG92" s="15">
        <f t="shared" si="65"/>
        <v>0</v>
      </c>
      <c r="AH92" s="10" t="str">
        <f>IFERROR(VLOOKUP(A92,'10'!U:V,2,0),"0")</f>
        <v>0</v>
      </c>
      <c r="AI92" s="5" t="s">
        <v>168</v>
      </c>
      <c r="AJ92" s="15">
        <f t="shared" si="66"/>
        <v>0</v>
      </c>
      <c r="AK92" s="10" t="str">
        <f>IFERROR(VLOOKUP(A92,'11'!U:V,2,0),"0")</f>
        <v>0</v>
      </c>
      <c r="AL92" s="5" t="s">
        <v>168</v>
      </c>
      <c r="AM92" s="15">
        <f t="shared" si="67"/>
        <v>0</v>
      </c>
      <c r="AN92" s="10" t="str">
        <f>IFERROR(VLOOKUP(A92,'12'!U:V,2,0),"0")</f>
        <v>0</v>
      </c>
      <c r="AO92" s="5" t="s">
        <v>168</v>
      </c>
      <c r="AP92" s="15">
        <f t="shared" si="68"/>
        <v>0</v>
      </c>
      <c r="AQ92" s="10" t="str">
        <f>IFERROR(VLOOKUP(A92,'13'!U:V,2,0),"0")</f>
        <v>0</v>
      </c>
      <c r="AR92" s="5" t="s">
        <v>168</v>
      </c>
      <c r="AS92" s="15">
        <f t="shared" si="69"/>
        <v>0</v>
      </c>
      <c r="AT92" s="10" t="str">
        <f>IFERROR(VLOOKUP(A92,'14'!U:V,2,0),"0")</f>
        <v>0</v>
      </c>
      <c r="AU92" s="5" t="s">
        <v>168</v>
      </c>
      <c r="AV92" s="15">
        <f t="shared" si="70"/>
        <v>0</v>
      </c>
      <c r="AW92" s="10" t="str">
        <f>IFERROR(VLOOKUP(A92,'15'!U:V,2,0),"0")</f>
        <v>0</v>
      </c>
      <c r="AX92" s="5" t="s">
        <v>168</v>
      </c>
      <c r="AY92" s="15">
        <f t="shared" si="71"/>
        <v>0</v>
      </c>
      <c r="AZ92" s="10" t="str">
        <f>IFERROR(VLOOKUP(A92,'16'!U:V,2,0),"0")</f>
        <v>0</v>
      </c>
      <c r="BA92" s="5" t="s">
        <v>168</v>
      </c>
      <c r="BB92" s="15">
        <f t="shared" si="72"/>
        <v>0</v>
      </c>
      <c r="BC92" s="10" t="str">
        <f>IFERROR(VLOOKUP(A92,'17'!U:V,2,0),"0")</f>
        <v>0</v>
      </c>
      <c r="BD92" s="5" t="s">
        <v>168</v>
      </c>
      <c r="BE92" s="15">
        <f t="shared" si="73"/>
        <v>0</v>
      </c>
      <c r="BF92" s="10" t="str">
        <f>IFERROR(VLOOKUP(A92,'18'!U:V,2,0),"0")</f>
        <v>0</v>
      </c>
      <c r="BG92" s="5" t="s">
        <v>168</v>
      </c>
      <c r="BH92" s="15">
        <f t="shared" si="75"/>
        <v>0</v>
      </c>
      <c r="BI92" s="10" t="str">
        <f>IFERROR(VLOOKUP(A92,'19'!U:V,2,0),"0")</f>
        <v>0</v>
      </c>
      <c r="BJ92" s="5" t="s">
        <v>168</v>
      </c>
      <c r="BK92" s="15">
        <f t="shared" si="76"/>
        <v>0</v>
      </c>
      <c r="BL92" s="10" t="str">
        <f>IFERROR(VLOOKUP(A92,'20'!U:V,2,0),"0")</f>
        <v>0</v>
      </c>
      <c r="BM92" s="5" t="s">
        <v>168</v>
      </c>
      <c r="BN92" s="15">
        <f t="shared" si="77"/>
        <v>0</v>
      </c>
      <c r="BO92" s="10" t="str">
        <f>IFERROR(VLOOKUP(A92,'21'!U:V,2,0),"0")</f>
        <v>0</v>
      </c>
      <c r="BP92" s="5" t="s">
        <v>168</v>
      </c>
      <c r="BQ92" s="15">
        <f t="shared" si="78"/>
        <v>0</v>
      </c>
      <c r="BR92" s="10" t="str">
        <f>IFERROR(VLOOKUP(A92,'22'!U:V,2,0),"0")</f>
        <v>0</v>
      </c>
      <c r="BS92" s="5" t="s">
        <v>168</v>
      </c>
      <c r="BT92" s="15">
        <f t="shared" si="79"/>
        <v>0</v>
      </c>
      <c r="BU92" s="10" t="str">
        <f>IFERROR(VLOOKUP(A92,'23'!U:V,2,0),"0")</f>
        <v>0</v>
      </c>
      <c r="BV92" s="5" t="s">
        <v>168</v>
      </c>
      <c r="BW92" s="15">
        <f t="shared" si="80"/>
        <v>0</v>
      </c>
      <c r="BX92" s="10" t="str">
        <f>IFERROR(VLOOKUP(A92,'24'!U:V,2,0),"0")</f>
        <v>0</v>
      </c>
      <c r="BY92" s="5" t="s">
        <v>168</v>
      </c>
      <c r="BZ92" s="15">
        <f t="shared" si="81"/>
        <v>0</v>
      </c>
      <c r="CA92" s="10" t="str">
        <f>IFERROR(VLOOKUP(A92,'25'!U:V,2,0),"0")</f>
        <v>0</v>
      </c>
      <c r="CB92" s="5" t="s">
        <v>168</v>
      </c>
      <c r="CC92" s="15">
        <f t="shared" si="82"/>
        <v>0</v>
      </c>
      <c r="CD92" s="10" t="str">
        <f>IFERROR(VLOOKUP(A92,'26'!U:V,2,0),"0")</f>
        <v>0</v>
      </c>
      <c r="CE92" s="5" t="s">
        <v>168</v>
      </c>
      <c r="CF92" s="15">
        <f t="shared" si="83"/>
        <v>0</v>
      </c>
      <c r="CG92" s="10" t="str">
        <f>IFERROR(VLOOKUP(A92,'27'!U:V,2,0),"0")</f>
        <v>0</v>
      </c>
      <c r="CH92" s="5" t="s">
        <v>168</v>
      </c>
      <c r="CI92" s="15">
        <f t="shared" si="84"/>
        <v>0</v>
      </c>
      <c r="CJ92" s="10" t="str">
        <f>IFERROR(VLOOKUP(A92,'28'!U:V,2,0),"0")</f>
        <v>0</v>
      </c>
      <c r="CK92" s="5" t="s">
        <v>168</v>
      </c>
      <c r="CL92" s="15">
        <f t="shared" si="85"/>
        <v>0</v>
      </c>
      <c r="CM92" s="10" t="str">
        <f>IFERROR(VLOOKUP(A92,'29'!U:V,2,0),"0")</f>
        <v>0</v>
      </c>
      <c r="CN92" s="5" t="s">
        <v>168</v>
      </c>
      <c r="CO92" s="15">
        <f t="shared" si="86"/>
        <v>0</v>
      </c>
      <c r="CP92" s="10" t="str">
        <f>IFERROR(VLOOKUP(A92,'30'!U:V,2,0),"0")</f>
        <v>0</v>
      </c>
      <c r="CQ92" s="5" t="s">
        <v>168</v>
      </c>
      <c r="CR92" s="15">
        <f t="shared" si="87"/>
        <v>0</v>
      </c>
      <c r="CS92" s="10" t="str">
        <f>IFERROR(VLOOKUP(A92,'31'!U:V,2,0),"0")</f>
        <v>0</v>
      </c>
      <c r="CT92" s="5" t="s">
        <v>168</v>
      </c>
      <c r="CU92" s="15">
        <f t="shared" si="88"/>
        <v>0</v>
      </c>
      <c r="CV92" s="10" t="str">
        <f>IFERROR(VLOOKUP(A92,'เซต1-31'!V:W,2,0),"0")</f>
        <v>0</v>
      </c>
      <c r="CW92" s="5" t="s">
        <v>168</v>
      </c>
      <c r="CX92" s="15">
        <f t="shared" si="74"/>
        <v>0</v>
      </c>
    </row>
    <row r="93" spans="1:102" x14ac:dyDescent="0.25">
      <c r="A93" s="5" t="s">
        <v>202</v>
      </c>
      <c r="B93" s="4" t="s">
        <v>203</v>
      </c>
      <c r="C93" s="13">
        <v>5.86</v>
      </c>
      <c r="D93" s="19">
        <f t="shared" si="55"/>
        <v>0</v>
      </c>
      <c r="E93" s="5" t="s">
        <v>168</v>
      </c>
      <c r="F93" s="13">
        <f t="shared" si="56"/>
        <v>0</v>
      </c>
      <c r="G93" s="10" t="str">
        <f>IFERROR(VLOOKUP(A93,'1'!U:V,2,0),"0")</f>
        <v>0</v>
      </c>
      <c r="H93" s="5" t="s">
        <v>168</v>
      </c>
      <c r="I93" s="15">
        <f t="shared" si="57"/>
        <v>0</v>
      </c>
      <c r="J93" s="10" t="str">
        <f>IFERROR(VLOOKUP(A93,'2'!U:V,2,0),"0")</f>
        <v>0</v>
      </c>
      <c r="K93" s="5" t="s">
        <v>168</v>
      </c>
      <c r="L93" s="15">
        <f t="shared" si="58"/>
        <v>0</v>
      </c>
      <c r="M93" s="10" t="str">
        <f>IFERROR(VLOOKUP(A93,'3'!U:V,2,0),"0")</f>
        <v>0</v>
      </c>
      <c r="N93" s="5" t="s">
        <v>168</v>
      </c>
      <c r="O93" s="15">
        <f t="shared" si="59"/>
        <v>0</v>
      </c>
      <c r="P93" s="10" t="str">
        <f>IFERROR(VLOOKUP(A93,'4'!U:V,2,0),"0")</f>
        <v>0</v>
      </c>
      <c r="Q93" s="5" t="s">
        <v>168</v>
      </c>
      <c r="R93" s="15">
        <f t="shared" si="60"/>
        <v>0</v>
      </c>
      <c r="S93" s="10" t="str">
        <f>IFERROR(VLOOKUP(A93,'5'!U:V,2,0),"0")</f>
        <v>0</v>
      </c>
      <c r="T93" s="5" t="s">
        <v>168</v>
      </c>
      <c r="U93" s="15">
        <f t="shared" si="61"/>
        <v>0</v>
      </c>
      <c r="V93" s="10" t="str">
        <f>IFERROR(VLOOKUP(A93,'6'!U:V,2,0),"0")</f>
        <v>0</v>
      </c>
      <c r="W93" s="5" t="s">
        <v>168</v>
      </c>
      <c r="X93" s="15">
        <f t="shared" si="62"/>
        <v>0</v>
      </c>
      <c r="Y93" s="10" t="str">
        <f>IFERROR(VLOOKUP(A93,'7'!U:V,2,0),"0")</f>
        <v>0</v>
      </c>
      <c r="Z93" s="5" t="s">
        <v>168</v>
      </c>
      <c r="AA93" s="15">
        <f t="shared" si="63"/>
        <v>0</v>
      </c>
      <c r="AB93" s="10" t="str">
        <f>IFERROR(VLOOKUP(A93,'8'!U:V,2,0),"0")</f>
        <v>0</v>
      </c>
      <c r="AC93" s="5" t="s">
        <v>168</v>
      </c>
      <c r="AD93" s="15">
        <f t="shared" si="64"/>
        <v>0</v>
      </c>
      <c r="AE93" s="10" t="str">
        <f>IFERROR(VLOOKUP(A93,'9'!U:V,2,0),"0")</f>
        <v>0</v>
      </c>
      <c r="AF93" s="5" t="s">
        <v>168</v>
      </c>
      <c r="AG93" s="15">
        <f t="shared" si="65"/>
        <v>0</v>
      </c>
      <c r="AH93" s="10" t="str">
        <f>IFERROR(VLOOKUP(A93,'10'!U:V,2,0),"0")</f>
        <v>0</v>
      </c>
      <c r="AI93" s="5" t="s">
        <v>168</v>
      </c>
      <c r="AJ93" s="15">
        <f t="shared" si="66"/>
        <v>0</v>
      </c>
      <c r="AK93" s="10" t="str">
        <f>IFERROR(VLOOKUP(A93,'11'!U:V,2,0),"0")</f>
        <v>0</v>
      </c>
      <c r="AL93" s="5" t="s">
        <v>168</v>
      </c>
      <c r="AM93" s="15">
        <f t="shared" si="67"/>
        <v>0</v>
      </c>
      <c r="AN93" s="10" t="str">
        <f>IFERROR(VLOOKUP(A93,'12'!U:V,2,0),"0")</f>
        <v>0</v>
      </c>
      <c r="AO93" s="5" t="s">
        <v>168</v>
      </c>
      <c r="AP93" s="15">
        <f t="shared" si="68"/>
        <v>0</v>
      </c>
      <c r="AQ93" s="10" t="str">
        <f>IFERROR(VLOOKUP(A93,'13'!U:V,2,0),"0")</f>
        <v>0</v>
      </c>
      <c r="AR93" s="5" t="s">
        <v>168</v>
      </c>
      <c r="AS93" s="15">
        <f t="shared" si="69"/>
        <v>0</v>
      </c>
      <c r="AT93" s="10" t="str">
        <f>IFERROR(VLOOKUP(A93,'14'!U:V,2,0),"0")</f>
        <v>0</v>
      </c>
      <c r="AU93" s="5" t="s">
        <v>168</v>
      </c>
      <c r="AV93" s="15">
        <f t="shared" si="70"/>
        <v>0</v>
      </c>
      <c r="AW93" s="10" t="str">
        <f>IFERROR(VLOOKUP(A93,'15'!U:V,2,0),"0")</f>
        <v>0</v>
      </c>
      <c r="AX93" s="5" t="s">
        <v>168</v>
      </c>
      <c r="AY93" s="15">
        <f t="shared" si="71"/>
        <v>0</v>
      </c>
      <c r="AZ93" s="10" t="str">
        <f>IFERROR(VLOOKUP(A93,'16'!U:V,2,0),"0")</f>
        <v>0</v>
      </c>
      <c r="BA93" s="5" t="s">
        <v>168</v>
      </c>
      <c r="BB93" s="15">
        <f t="shared" si="72"/>
        <v>0</v>
      </c>
      <c r="BC93" s="10" t="str">
        <f>IFERROR(VLOOKUP(A93,'17'!U:V,2,0),"0")</f>
        <v>0</v>
      </c>
      <c r="BD93" s="5" t="s">
        <v>168</v>
      </c>
      <c r="BE93" s="15">
        <f t="shared" si="73"/>
        <v>0</v>
      </c>
      <c r="BF93" s="10" t="str">
        <f>IFERROR(VLOOKUP(A93,'18'!U:V,2,0),"0")</f>
        <v>0</v>
      </c>
      <c r="BG93" s="5" t="s">
        <v>168</v>
      </c>
      <c r="BH93" s="15">
        <f t="shared" si="75"/>
        <v>0</v>
      </c>
      <c r="BI93" s="10" t="str">
        <f>IFERROR(VLOOKUP(A93,'19'!U:V,2,0),"0")</f>
        <v>0</v>
      </c>
      <c r="BJ93" s="5" t="s">
        <v>168</v>
      </c>
      <c r="BK93" s="15">
        <f t="shared" si="76"/>
        <v>0</v>
      </c>
      <c r="BL93" s="10" t="str">
        <f>IFERROR(VLOOKUP(A93,'20'!U:V,2,0),"0")</f>
        <v>0</v>
      </c>
      <c r="BM93" s="5" t="s">
        <v>168</v>
      </c>
      <c r="BN93" s="15">
        <f t="shared" si="77"/>
        <v>0</v>
      </c>
      <c r="BO93" s="10" t="str">
        <f>IFERROR(VLOOKUP(A93,'21'!U:V,2,0),"0")</f>
        <v>0</v>
      </c>
      <c r="BP93" s="5" t="s">
        <v>168</v>
      </c>
      <c r="BQ93" s="15">
        <f t="shared" si="78"/>
        <v>0</v>
      </c>
      <c r="BR93" s="10" t="str">
        <f>IFERROR(VLOOKUP(A93,'22'!U:V,2,0),"0")</f>
        <v>0</v>
      </c>
      <c r="BS93" s="5" t="s">
        <v>168</v>
      </c>
      <c r="BT93" s="15">
        <f t="shared" si="79"/>
        <v>0</v>
      </c>
      <c r="BU93" s="10" t="str">
        <f>IFERROR(VLOOKUP(A93,'23'!U:V,2,0),"0")</f>
        <v>0</v>
      </c>
      <c r="BV93" s="5" t="s">
        <v>168</v>
      </c>
      <c r="BW93" s="15">
        <f t="shared" si="80"/>
        <v>0</v>
      </c>
      <c r="BX93" s="10" t="str">
        <f>IFERROR(VLOOKUP(A93,'24'!U:V,2,0),"0")</f>
        <v>0</v>
      </c>
      <c r="BY93" s="5" t="s">
        <v>168</v>
      </c>
      <c r="BZ93" s="15">
        <f t="shared" si="81"/>
        <v>0</v>
      </c>
      <c r="CA93" s="10" t="str">
        <f>IFERROR(VLOOKUP(A93,'25'!U:V,2,0),"0")</f>
        <v>0</v>
      </c>
      <c r="CB93" s="5" t="s">
        <v>168</v>
      </c>
      <c r="CC93" s="15">
        <f t="shared" si="82"/>
        <v>0</v>
      </c>
      <c r="CD93" s="10" t="str">
        <f>IFERROR(VLOOKUP(A93,'26'!U:V,2,0),"0")</f>
        <v>0</v>
      </c>
      <c r="CE93" s="5" t="s">
        <v>168</v>
      </c>
      <c r="CF93" s="15">
        <f t="shared" si="83"/>
        <v>0</v>
      </c>
      <c r="CG93" s="10" t="str">
        <f>IFERROR(VLOOKUP(A93,'27'!U:V,2,0),"0")</f>
        <v>0</v>
      </c>
      <c r="CH93" s="5" t="s">
        <v>168</v>
      </c>
      <c r="CI93" s="15">
        <f t="shared" si="84"/>
        <v>0</v>
      </c>
      <c r="CJ93" s="10" t="str">
        <f>IFERROR(VLOOKUP(A93,'28'!U:V,2,0),"0")</f>
        <v>0</v>
      </c>
      <c r="CK93" s="5" t="s">
        <v>168</v>
      </c>
      <c r="CL93" s="15">
        <f t="shared" si="85"/>
        <v>0</v>
      </c>
      <c r="CM93" s="10" t="str">
        <f>IFERROR(VLOOKUP(A93,'29'!U:V,2,0),"0")</f>
        <v>0</v>
      </c>
      <c r="CN93" s="5" t="s">
        <v>168</v>
      </c>
      <c r="CO93" s="15">
        <f t="shared" si="86"/>
        <v>0</v>
      </c>
      <c r="CP93" s="10" t="str">
        <f>IFERROR(VLOOKUP(A93,'30'!U:V,2,0),"0")</f>
        <v>0</v>
      </c>
      <c r="CQ93" s="5" t="s">
        <v>168</v>
      </c>
      <c r="CR93" s="15">
        <f t="shared" si="87"/>
        <v>0</v>
      </c>
      <c r="CS93" s="10" t="str">
        <f>IFERROR(VLOOKUP(A93,'31'!U:V,2,0),"0")</f>
        <v>0</v>
      </c>
      <c r="CT93" s="5" t="s">
        <v>168</v>
      </c>
      <c r="CU93" s="15">
        <f t="shared" si="88"/>
        <v>0</v>
      </c>
      <c r="CV93" s="10" t="str">
        <f>IFERROR(VLOOKUP(A93,'เซต1-31'!V:W,2,0),"0")</f>
        <v>0</v>
      </c>
      <c r="CW93" s="5" t="s">
        <v>168</v>
      </c>
      <c r="CX93" s="15">
        <f t="shared" si="74"/>
        <v>0</v>
      </c>
    </row>
    <row r="94" spans="1:102" x14ac:dyDescent="0.25">
      <c r="A94" s="5" t="s">
        <v>196</v>
      </c>
      <c r="B94" s="4" t="s">
        <v>197</v>
      </c>
      <c r="C94" s="13">
        <v>5.86</v>
      </c>
      <c r="D94" s="19">
        <f t="shared" si="55"/>
        <v>0</v>
      </c>
      <c r="E94" s="5" t="s">
        <v>168</v>
      </c>
      <c r="F94" s="13">
        <f t="shared" si="56"/>
        <v>0</v>
      </c>
      <c r="G94" s="10" t="str">
        <f>IFERROR(VLOOKUP(A94,'1'!U:V,2,0),"0")</f>
        <v>0</v>
      </c>
      <c r="H94" s="5" t="s">
        <v>168</v>
      </c>
      <c r="I94" s="15">
        <f t="shared" si="57"/>
        <v>0</v>
      </c>
      <c r="J94" s="10" t="str">
        <f>IFERROR(VLOOKUP(A94,'2'!U:V,2,0),"0")</f>
        <v>0</v>
      </c>
      <c r="K94" s="5" t="s">
        <v>168</v>
      </c>
      <c r="L94" s="15">
        <f t="shared" si="58"/>
        <v>0</v>
      </c>
      <c r="M94" s="10" t="str">
        <f>IFERROR(VLOOKUP(A94,'3'!U:V,2,0),"0")</f>
        <v>0</v>
      </c>
      <c r="N94" s="5" t="s">
        <v>168</v>
      </c>
      <c r="O94" s="15">
        <f t="shared" si="59"/>
        <v>0</v>
      </c>
      <c r="P94" s="10" t="str">
        <f>IFERROR(VLOOKUP(A94,'4'!U:V,2,0),"0")</f>
        <v>0</v>
      </c>
      <c r="Q94" s="5" t="s">
        <v>168</v>
      </c>
      <c r="R94" s="15">
        <f t="shared" si="60"/>
        <v>0</v>
      </c>
      <c r="S94" s="10" t="str">
        <f>IFERROR(VLOOKUP(A94,'5'!U:V,2,0),"0")</f>
        <v>0</v>
      </c>
      <c r="T94" s="5" t="s">
        <v>168</v>
      </c>
      <c r="U94" s="15">
        <f t="shared" si="61"/>
        <v>0</v>
      </c>
      <c r="V94" s="10" t="str">
        <f>IFERROR(VLOOKUP(A94,'6'!U:V,2,0),"0")</f>
        <v>0</v>
      </c>
      <c r="W94" s="5" t="s">
        <v>168</v>
      </c>
      <c r="X94" s="15">
        <f t="shared" si="62"/>
        <v>0</v>
      </c>
      <c r="Y94" s="10" t="str">
        <f>IFERROR(VLOOKUP(A94,'7'!U:V,2,0),"0")</f>
        <v>0</v>
      </c>
      <c r="Z94" s="5" t="s">
        <v>168</v>
      </c>
      <c r="AA94" s="15">
        <f t="shared" si="63"/>
        <v>0</v>
      </c>
      <c r="AB94" s="10" t="str">
        <f>IFERROR(VLOOKUP(A94,'8'!U:V,2,0),"0")</f>
        <v>0</v>
      </c>
      <c r="AC94" s="5" t="s">
        <v>168</v>
      </c>
      <c r="AD94" s="15">
        <f t="shared" si="64"/>
        <v>0</v>
      </c>
      <c r="AE94" s="10" t="str">
        <f>IFERROR(VLOOKUP(A94,'9'!U:V,2,0),"0")</f>
        <v>0</v>
      </c>
      <c r="AF94" s="5" t="s">
        <v>168</v>
      </c>
      <c r="AG94" s="15">
        <f t="shared" si="65"/>
        <v>0</v>
      </c>
      <c r="AH94" s="10" t="str">
        <f>IFERROR(VLOOKUP(A94,'10'!U:V,2,0),"0")</f>
        <v>0</v>
      </c>
      <c r="AI94" s="5" t="s">
        <v>168</v>
      </c>
      <c r="AJ94" s="15">
        <f t="shared" si="66"/>
        <v>0</v>
      </c>
      <c r="AK94" s="10" t="str">
        <f>IFERROR(VLOOKUP(A94,'11'!U:V,2,0),"0")</f>
        <v>0</v>
      </c>
      <c r="AL94" s="5" t="s">
        <v>168</v>
      </c>
      <c r="AM94" s="15">
        <f t="shared" si="67"/>
        <v>0</v>
      </c>
      <c r="AN94" s="10" t="str">
        <f>IFERROR(VLOOKUP(A94,'12'!U:V,2,0),"0")</f>
        <v>0</v>
      </c>
      <c r="AO94" s="5" t="s">
        <v>168</v>
      </c>
      <c r="AP94" s="15">
        <f t="shared" si="68"/>
        <v>0</v>
      </c>
      <c r="AQ94" s="10" t="str">
        <f>IFERROR(VLOOKUP(A94,'13'!U:V,2,0),"0")</f>
        <v>0</v>
      </c>
      <c r="AR94" s="5" t="s">
        <v>168</v>
      </c>
      <c r="AS94" s="15">
        <f t="shared" si="69"/>
        <v>0</v>
      </c>
      <c r="AT94" s="10" t="str">
        <f>IFERROR(VLOOKUP(A94,'14'!U:V,2,0),"0")</f>
        <v>0</v>
      </c>
      <c r="AU94" s="5" t="s">
        <v>168</v>
      </c>
      <c r="AV94" s="15">
        <f t="shared" si="70"/>
        <v>0</v>
      </c>
      <c r="AW94" s="10" t="str">
        <f>IFERROR(VLOOKUP(A94,'15'!U:V,2,0),"0")</f>
        <v>0</v>
      </c>
      <c r="AX94" s="5" t="s">
        <v>168</v>
      </c>
      <c r="AY94" s="15">
        <f t="shared" si="71"/>
        <v>0</v>
      </c>
      <c r="AZ94" s="10" t="str">
        <f>IFERROR(VLOOKUP(A94,'16'!U:V,2,0),"0")</f>
        <v>0</v>
      </c>
      <c r="BA94" s="5" t="s">
        <v>168</v>
      </c>
      <c r="BB94" s="15">
        <f t="shared" si="72"/>
        <v>0</v>
      </c>
      <c r="BC94" s="10" t="str">
        <f>IFERROR(VLOOKUP(A94,'17'!U:V,2,0),"0")</f>
        <v>0</v>
      </c>
      <c r="BD94" s="5" t="s">
        <v>168</v>
      </c>
      <c r="BE94" s="15">
        <f t="shared" si="73"/>
        <v>0</v>
      </c>
      <c r="BF94" s="10" t="str">
        <f>IFERROR(VLOOKUP(A94,'18'!U:V,2,0),"0")</f>
        <v>0</v>
      </c>
      <c r="BG94" s="5" t="s">
        <v>168</v>
      </c>
      <c r="BH94" s="15">
        <f t="shared" si="75"/>
        <v>0</v>
      </c>
      <c r="BI94" s="10" t="str">
        <f>IFERROR(VLOOKUP(A94,'19'!U:V,2,0),"0")</f>
        <v>0</v>
      </c>
      <c r="BJ94" s="5" t="s">
        <v>168</v>
      </c>
      <c r="BK94" s="15">
        <f t="shared" si="76"/>
        <v>0</v>
      </c>
      <c r="BL94" s="10" t="str">
        <f>IFERROR(VLOOKUP(A94,'20'!U:V,2,0),"0")</f>
        <v>0</v>
      </c>
      <c r="BM94" s="5" t="s">
        <v>168</v>
      </c>
      <c r="BN94" s="15">
        <f t="shared" si="77"/>
        <v>0</v>
      </c>
      <c r="BO94" s="10" t="str">
        <f>IFERROR(VLOOKUP(A94,'21'!U:V,2,0),"0")</f>
        <v>0</v>
      </c>
      <c r="BP94" s="5" t="s">
        <v>168</v>
      </c>
      <c r="BQ94" s="15">
        <f t="shared" si="78"/>
        <v>0</v>
      </c>
      <c r="BR94" s="10" t="str">
        <f>IFERROR(VLOOKUP(A94,'22'!U:V,2,0),"0")</f>
        <v>0</v>
      </c>
      <c r="BS94" s="5" t="s">
        <v>168</v>
      </c>
      <c r="BT94" s="15">
        <f t="shared" si="79"/>
        <v>0</v>
      </c>
      <c r="BU94" s="10" t="str">
        <f>IFERROR(VLOOKUP(A94,'23'!U:V,2,0),"0")</f>
        <v>0</v>
      </c>
      <c r="BV94" s="5" t="s">
        <v>168</v>
      </c>
      <c r="BW94" s="15">
        <f t="shared" si="80"/>
        <v>0</v>
      </c>
      <c r="BX94" s="10" t="str">
        <f>IFERROR(VLOOKUP(A94,'24'!U:V,2,0),"0")</f>
        <v>0</v>
      </c>
      <c r="BY94" s="5" t="s">
        <v>168</v>
      </c>
      <c r="BZ94" s="15">
        <f t="shared" si="81"/>
        <v>0</v>
      </c>
      <c r="CA94" s="10" t="str">
        <f>IFERROR(VLOOKUP(A94,'25'!U:V,2,0),"0")</f>
        <v>0</v>
      </c>
      <c r="CB94" s="5" t="s">
        <v>168</v>
      </c>
      <c r="CC94" s="15">
        <f t="shared" si="82"/>
        <v>0</v>
      </c>
      <c r="CD94" s="10" t="str">
        <f>IFERROR(VLOOKUP(A94,'26'!U:V,2,0),"0")</f>
        <v>0</v>
      </c>
      <c r="CE94" s="5" t="s">
        <v>168</v>
      </c>
      <c r="CF94" s="15">
        <f t="shared" si="83"/>
        <v>0</v>
      </c>
      <c r="CG94" s="10" t="str">
        <f>IFERROR(VLOOKUP(A94,'27'!U:V,2,0),"0")</f>
        <v>0</v>
      </c>
      <c r="CH94" s="5" t="s">
        <v>168</v>
      </c>
      <c r="CI94" s="15">
        <f t="shared" si="84"/>
        <v>0</v>
      </c>
      <c r="CJ94" s="10" t="str">
        <f>IFERROR(VLOOKUP(A94,'28'!U:V,2,0),"0")</f>
        <v>0</v>
      </c>
      <c r="CK94" s="5" t="s">
        <v>168</v>
      </c>
      <c r="CL94" s="15">
        <f t="shared" si="85"/>
        <v>0</v>
      </c>
      <c r="CM94" s="10" t="str">
        <f>IFERROR(VLOOKUP(A94,'29'!U:V,2,0),"0")</f>
        <v>0</v>
      </c>
      <c r="CN94" s="5" t="s">
        <v>168</v>
      </c>
      <c r="CO94" s="15">
        <f t="shared" si="86"/>
        <v>0</v>
      </c>
      <c r="CP94" s="10" t="str">
        <f>IFERROR(VLOOKUP(A94,'30'!U:V,2,0),"0")</f>
        <v>0</v>
      </c>
      <c r="CQ94" s="5" t="s">
        <v>168</v>
      </c>
      <c r="CR94" s="15">
        <f t="shared" si="87"/>
        <v>0</v>
      </c>
      <c r="CS94" s="10" t="str">
        <f>IFERROR(VLOOKUP(A94,'31'!U:V,2,0),"0")</f>
        <v>0</v>
      </c>
      <c r="CT94" s="5" t="s">
        <v>168</v>
      </c>
      <c r="CU94" s="15">
        <f t="shared" si="88"/>
        <v>0</v>
      </c>
      <c r="CV94" s="10" t="str">
        <f>IFERROR(VLOOKUP(A94,'เซต1-31'!V:W,2,0),"0")</f>
        <v>0</v>
      </c>
      <c r="CW94" s="5" t="s">
        <v>168</v>
      </c>
      <c r="CX94" s="15">
        <f t="shared" si="74"/>
        <v>0</v>
      </c>
    </row>
    <row r="95" spans="1:102" x14ac:dyDescent="0.25">
      <c r="A95" s="5" t="s">
        <v>30</v>
      </c>
      <c r="B95" s="4" t="s">
        <v>31</v>
      </c>
      <c r="C95" s="13">
        <v>12.24</v>
      </c>
      <c r="D95" s="19">
        <f t="shared" si="55"/>
        <v>2280</v>
      </c>
      <c r="E95" s="5" t="s">
        <v>168</v>
      </c>
      <c r="F95" s="13">
        <f t="shared" si="56"/>
        <v>27907.200000000001</v>
      </c>
      <c r="G95" s="10">
        <f>IFERROR(VLOOKUP(A95,'1'!U:V,2,0),"0")</f>
        <v>44</v>
      </c>
      <c r="H95" s="5" t="s">
        <v>168</v>
      </c>
      <c r="I95" s="15">
        <f t="shared" si="57"/>
        <v>538.56000000000006</v>
      </c>
      <c r="J95" s="10">
        <f>IFERROR(VLOOKUP(A95,'2'!U:V,2,0),"0")</f>
        <v>35</v>
      </c>
      <c r="K95" s="5" t="s">
        <v>168</v>
      </c>
      <c r="L95" s="15">
        <f t="shared" si="58"/>
        <v>428.40000000000003</v>
      </c>
      <c r="M95" s="10">
        <f>IFERROR(VLOOKUP(A95,'3'!U:V,2,0),"0")</f>
        <v>92</v>
      </c>
      <c r="N95" s="5" t="s">
        <v>168</v>
      </c>
      <c r="O95" s="15">
        <f t="shared" si="59"/>
        <v>1126.08</v>
      </c>
      <c r="P95" s="10">
        <f>IFERROR(VLOOKUP(A95,'4'!U:V,2,0),"0")</f>
        <v>7</v>
      </c>
      <c r="Q95" s="5" t="s">
        <v>168</v>
      </c>
      <c r="R95" s="15">
        <f t="shared" si="60"/>
        <v>85.68</v>
      </c>
      <c r="S95" s="10">
        <f>IFERROR(VLOOKUP(A95,'5'!U:V,2,0),"0")</f>
        <v>34</v>
      </c>
      <c r="T95" s="5" t="s">
        <v>168</v>
      </c>
      <c r="U95" s="15">
        <f t="shared" si="61"/>
        <v>416.16</v>
      </c>
      <c r="V95" s="10">
        <f>IFERROR(VLOOKUP(A95,'6'!U:V,2,0),"0")</f>
        <v>64</v>
      </c>
      <c r="W95" s="5" t="s">
        <v>168</v>
      </c>
      <c r="X95" s="15">
        <f t="shared" si="62"/>
        <v>783.36</v>
      </c>
      <c r="Y95" s="10">
        <f>IFERROR(VLOOKUP(A95,'7'!U:V,2,0),"0")</f>
        <v>99</v>
      </c>
      <c r="Z95" s="5" t="s">
        <v>168</v>
      </c>
      <c r="AA95" s="15">
        <f t="shared" si="63"/>
        <v>1211.76</v>
      </c>
      <c r="AB95" s="10">
        <f>IFERROR(VLOOKUP(A95,'8'!U:V,2,0),"0")</f>
        <v>86</v>
      </c>
      <c r="AC95" s="5" t="s">
        <v>168</v>
      </c>
      <c r="AD95" s="15">
        <f t="shared" si="64"/>
        <v>1052.6400000000001</v>
      </c>
      <c r="AE95" s="10">
        <f>IFERROR(VLOOKUP(A95,'9'!U:V,2,0),"0")</f>
        <v>20</v>
      </c>
      <c r="AF95" s="5" t="s">
        <v>168</v>
      </c>
      <c r="AG95" s="15">
        <f t="shared" si="65"/>
        <v>244.8</v>
      </c>
      <c r="AH95" s="10">
        <f>IFERROR(VLOOKUP(A95,'10'!U:V,2,0),"0")</f>
        <v>85</v>
      </c>
      <c r="AI95" s="5" t="s">
        <v>168</v>
      </c>
      <c r="AJ95" s="15">
        <f t="shared" si="66"/>
        <v>1040.4000000000001</v>
      </c>
      <c r="AK95" s="10">
        <f>IFERROR(VLOOKUP(A95,'11'!U:V,2,0),"0")</f>
        <v>78</v>
      </c>
      <c r="AL95" s="5" t="s">
        <v>168</v>
      </c>
      <c r="AM95" s="15">
        <f t="shared" si="67"/>
        <v>954.72</v>
      </c>
      <c r="AN95" s="10">
        <f>IFERROR(VLOOKUP(A95,'12'!U:V,2,0),"0")</f>
        <v>2</v>
      </c>
      <c r="AO95" s="5" t="s">
        <v>168</v>
      </c>
      <c r="AP95" s="15">
        <f t="shared" si="68"/>
        <v>24.48</v>
      </c>
      <c r="AQ95" s="10">
        <f>IFERROR(VLOOKUP(A95,'13'!U:V,2,0),"0")</f>
        <v>103</v>
      </c>
      <c r="AR95" s="5" t="s">
        <v>168</v>
      </c>
      <c r="AS95" s="15">
        <f t="shared" si="69"/>
        <v>1260.72</v>
      </c>
      <c r="AT95" s="10">
        <f>IFERROR(VLOOKUP(A95,'14'!U:V,2,0),"0")</f>
        <v>52</v>
      </c>
      <c r="AU95" s="5" t="s">
        <v>168</v>
      </c>
      <c r="AV95" s="15">
        <f t="shared" si="70"/>
        <v>636.48</v>
      </c>
      <c r="AW95" s="10">
        <f>IFERROR(VLOOKUP(A95,'15'!U:V,2,0),"0")</f>
        <v>25</v>
      </c>
      <c r="AX95" s="5" t="s">
        <v>168</v>
      </c>
      <c r="AY95" s="15">
        <f t="shared" si="71"/>
        <v>306</v>
      </c>
      <c r="AZ95" s="10">
        <f>IFERROR(VLOOKUP(A95,'16'!U:V,2,0),"0")</f>
        <v>87</v>
      </c>
      <c r="BA95" s="5" t="s">
        <v>168</v>
      </c>
      <c r="BB95" s="15">
        <f t="shared" si="72"/>
        <v>1064.8800000000001</v>
      </c>
      <c r="BC95" s="10">
        <f>IFERROR(VLOOKUP(A95,'17'!U:V,2,0),"0")</f>
        <v>41</v>
      </c>
      <c r="BD95" s="5" t="s">
        <v>168</v>
      </c>
      <c r="BE95" s="15">
        <f t="shared" si="73"/>
        <v>501.84000000000003</v>
      </c>
      <c r="BF95" s="10">
        <f>IFERROR(VLOOKUP(A95,'18'!U:V,2,0),"0")</f>
        <v>11</v>
      </c>
      <c r="BG95" s="5" t="s">
        <v>168</v>
      </c>
      <c r="BH95" s="15">
        <f t="shared" si="75"/>
        <v>134.64000000000001</v>
      </c>
      <c r="BI95" s="10">
        <f>IFERROR(VLOOKUP(A95,'19'!U:V,2,0),"0")</f>
        <v>30</v>
      </c>
      <c r="BJ95" s="5" t="s">
        <v>168</v>
      </c>
      <c r="BK95" s="15">
        <f t="shared" si="76"/>
        <v>367.2</v>
      </c>
      <c r="BL95" s="10">
        <f>IFERROR(VLOOKUP(A95,'20'!U:V,2,0),"0")</f>
        <v>158</v>
      </c>
      <c r="BM95" s="5" t="s">
        <v>168</v>
      </c>
      <c r="BN95" s="15">
        <f t="shared" si="77"/>
        <v>1933.92</v>
      </c>
      <c r="BO95" s="10">
        <f>IFERROR(VLOOKUP(A95,'21'!U:V,2,0),"0")</f>
        <v>105</v>
      </c>
      <c r="BP95" s="5" t="s">
        <v>168</v>
      </c>
      <c r="BQ95" s="15">
        <f t="shared" si="78"/>
        <v>1285.2</v>
      </c>
      <c r="BR95" s="10">
        <f>IFERROR(VLOOKUP(A95,'22'!U:V,2,0),"0")</f>
        <v>114</v>
      </c>
      <c r="BS95" s="5" t="s">
        <v>168</v>
      </c>
      <c r="BT95" s="15">
        <f t="shared" si="79"/>
        <v>1395.3600000000001</v>
      </c>
      <c r="BU95" s="10">
        <f>IFERROR(VLOOKUP(A95,'23'!U:V,2,0),"0")</f>
        <v>73</v>
      </c>
      <c r="BV95" s="5" t="s">
        <v>168</v>
      </c>
      <c r="BW95" s="15">
        <f t="shared" si="80"/>
        <v>893.52</v>
      </c>
      <c r="BX95" s="10">
        <f>IFERROR(VLOOKUP(A95,'24'!U:V,2,0),"0")</f>
        <v>108</v>
      </c>
      <c r="BY95" s="5" t="s">
        <v>168</v>
      </c>
      <c r="BZ95" s="15">
        <f t="shared" si="81"/>
        <v>1321.92</v>
      </c>
      <c r="CA95" s="10">
        <f>IFERROR(VLOOKUP(A95,'25'!U:V,2,0),"0")</f>
        <v>3</v>
      </c>
      <c r="CB95" s="5" t="s">
        <v>168</v>
      </c>
      <c r="CC95" s="15">
        <f t="shared" si="82"/>
        <v>36.72</v>
      </c>
      <c r="CD95" s="10" t="str">
        <f>IFERROR(VLOOKUP(A95,'26'!U:V,2,0),"0")</f>
        <v>0</v>
      </c>
      <c r="CE95" s="5" t="s">
        <v>168</v>
      </c>
      <c r="CF95" s="15">
        <f t="shared" si="83"/>
        <v>0</v>
      </c>
      <c r="CG95" s="10">
        <f>IFERROR(VLOOKUP(A95,'27'!U:V,2,0),"0")</f>
        <v>149</v>
      </c>
      <c r="CH95" s="5" t="s">
        <v>168</v>
      </c>
      <c r="CI95" s="15">
        <f t="shared" si="84"/>
        <v>1823.76</v>
      </c>
      <c r="CJ95" s="10">
        <f>IFERROR(VLOOKUP(A95,'28'!U:V,2,0),"0")</f>
        <v>185</v>
      </c>
      <c r="CK95" s="5" t="s">
        <v>168</v>
      </c>
      <c r="CL95" s="15">
        <f t="shared" si="85"/>
        <v>2264.4</v>
      </c>
      <c r="CM95" s="10">
        <f>IFERROR(VLOOKUP(A95,'29'!U:V,2,0),"0")</f>
        <v>142</v>
      </c>
      <c r="CN95" s="5" t="s">
        <v>168</v>
      </c>
      <c r="CO95" s="15">
        <f t="shared" si="86"/>
        <v>1738.08</v>
      </c>
      <c r="CP95" s="10">
        <f>IFERROR(VLOOKUP(A95,'30'!U:V,2,0),"0")</f>
        <v>32</v>
      </c>
      <c r="CQ95" s="5" t="s">
        <v>168</v>
      </c>
      <c r="CR95" s="15">
        <f t="shared" si="87"/>
        <v>391.68</v>
      </c>
      <c r="CS95" s="10">
        <f>IFERROR(VLOOKUP(A95,'31'!U:V,2,0),"0")</f>
        <v>216</v>
      </c>
      <c r="CT95" s="5" t="s">
        <v>168</v>
      </c>
      <c r="CU95" s="15">
        <f t="shared" si="88"/>
        <v>2643.84</v>
      </c>
      <c r="CV95" s="10" t="str">
        <f>IFERROR(VLOOKUP(A95,'เซต1-31'!V:W,2,0),"0")</f>
        <v>0</v>
      </c>
      <c r="CW95" s="5" t="s">
        <v>168</v>
      </c>
      <c r="CX95" s="15">
        <f t="shared" si="74"/>
        <v>0</v>
      </c>
    </row>
    <row r="96" spans="1:102" x14ac:dyDescent="0.25">
      <c r="A96" s="5" t="s">
        <v>184</v>
      </c>
      <c r="B96" s="4" t="s">
        <v>185</v>
      </c>
      <c r="C96" s="13">
        <v>12.24</v>
      </c>
      <c r="D96" s="19">
        <f t="shared" si="55"/>
        <v>0</v>
      </c>
      <c r="E96" s="5" t="s">
        <v>168</v>
      </c>
      <c r="F96" s="13">
        <f t="shared" si="56"/>
        <v>0</v>
      </c>
      <c r="G96" s="10" t="str">
        <f>IFERROR(VLOOKUP(A96,'1'!U:V,2,0),"0")</f>
        <v>0</v>
      </c>
      <c r="H96" s="5" t="s">
        <v>168</v>
      </c>
      <c r="I96" s="15">
        <f t="shared" si="57"/>
        <v>0</v>
      </c>
      <c r="J96" s="10" t="str">
        <f>IFERROR(VLOOKUP(A96,'2'!U:V,2,0),"0")</f>
        <v>0</v>
      </c>
      <c r="K96" s="5" t="s">
        <v>168</v>
      </c>
      <c r="L96" s="15">
        <f t="shared" si="58"/>
        <v>0</v>
      </c>
      <c r="M96" s="10" t="str">
        <f>IFERROR(VLOOKUP(A96,'3'!U:V,2,0),"0")</f>
        <v>0</v>
      </c>
      <c r="N96" s="5" t="s">
        <v>168</v>
      </c>
      <c r="O96" s="15">
        <f t="shared" si="59"/>
        <v>0</v>
      </c>
      <c r="P96" s="10" t="str">
        <f>IFERROR(VLOOKUP(A96,'4'!U:V,2,0),"0")</f>
        <v>0</v>
      </c>
      <c r="Q96" s="5" t="s">
        <v>168</v>
      </c>
      <c r="R96" s="15">
        <f t="shared" si="60"/>
        <v>0</v>
      </c>
      <c r="S96" s="10" t="str">
        <f>IFERROR(VLOOKUP(A96,'5'!U:V,2,0),"0")</f>
        <v>0</v>
      </c>
      <c r="T96" s="5" t="s">
        <v>168</v>
      </c>
      <c r="U96" s="15">
        <f t="shared" si="61"/>
        <v>0</v>
      </c>
      <c r="V96" s="10" t="str">
        <f>IFERROR(VLOOKUP(A96,'6'!U:V,2,0),"0")</f>
        <v>0</v>
      </c>
      <c r="W96" s="5" t="s">
        <v>168</v>
      </c>
      <c r="X96" s="15">
        <f t="shared" si="62"/>
        <v>0</v>
      </c>
      <c r="Y96" s="10" t="str">
        <f>IFERROR(VLOOKUP(A96,'7'!U:V,2,0),"0")</f>
        <v>0</v>
      </c>
      <c r="Z96" s="5" t="s">
        <v>168</v>
      </c>
      <c r="AA96" s="15">
        <f t="shared" si="63"/>
        <v>0</v>
      </c>
      <c r="AB96" s="10" t="str">
        <f>IFERROR(VLOOKUP(A96,'8'!U:V,2,0),"0")</f>
        <v>0</v>
      </c>
      <c r="AC96" s="5" t="s">
        <v>168</v>
      </c>
      <c r="AD96" s="15">
        <f t="shared" si="64"/>
        <v>0</v>
      </c>
      <c r="AE96" s="10" t="str">
        <f>IFERROR(VLOOKUP(A96,'9'!U:V,2,0),"0")</f>
        <v>0</v>
      </c>
      <c r="AF96" s="5" t="s">
        <v>168</v>
      </c>
      <c r="AG96" s="15">
        <f t="shared" si="65"/>
        <v>0</v>
      </c>
      <c r="AH96" s="10" t="str">
        <f>IFERROR(VLOOKUP(A96,'10'!U:V,2,0),"0")</f>
        <v>0</v>
      </c>
      <c r="AI96" s="5" t="s">
        <v>168</v>
      </c>
      <c r="AJ96" s="15">
        <f t="shared" si="66"/>
        <v>0</v>
      </c>
      <c r="AK96" s="10" t="str">
        <f>IFERROR(VLOOKUP(A96,'11'!U:V,2,0),"0")</f>
        <v>0</v>
      </c>
      <c r="AL96" s="5" t="s">
        <v>168</v>
      </c>
      <c r="AM96" s="15">
        <f t="shared" si="67"/>
        <v>0</v>
      </c>
      <c r="AN96" s="10" t="str">
        <f>IFERROR(VLOOKUP(A96,'12'!U:V,2,0),"0")</f>
        <v>0</v>
      </c>
      <c r="AO96" s="5" t="s">
        <v>168</v>
      </c>
      <c r="AP96" s="15">
        <f t="shared" si="68"/>
        <v>0</v>
      </c>
      <c r="AQ96" s="10" t="str">
        <f>IFERROR(VLOOKUP(A96,'13'!U:V,2,0),"0")</f>
        <v>0</v>
      </c>
      <c r="AR96" s="5" t="s">
        <v>168</v>
      </c>
      <c r="AS96" s="15">
        <f t="shared" si="69"/>
        <v>0</v>
      </c>
      <c r="AT96" s="10" t="str">
        <f>IFERROR(VLOOKUP(A96,'14'!U:V,2,0),"0")</f>
        <v>0</v>
      </c>
      <c r="AU96" s="5" t="s">
        <v>168</v>
      </c>
      <c r="AV96" s="15">
        <f t="shared" si="70"/>
        <v>0</v>
      </c>
      <c r="AW96" s="10" t="str">
        <f>IFERROR(VLOOKUP(A96,'15'!U:V,2,0),"0")</f>
        <v>0</v>
      </c>
      <c r="AX96" s="5" t="s">
        <v>168</v>
      </c>
      <c r="AY96" s="15">
        <f t="shared" si="71"/>
        <v>0</v>
      </c>
      <c r="AZ96" s="10" t="str">
        <f>IFERROR(VLOOKUP(A96,'16'!U:V,2,0),"0")</f>
        <v>0</v>
      </c>
      <c r="BA96" s="5" t="s">
        <v>168</v>
      </c>
      <c r="BB96" s="15">
        <f t="shared" si="72"/>
        <v>0</v>
      </c>
      <c r="BC96" s="10" t="str">
        <f>IFERROR(VLOOKUP(A96,'17'!U:V,2,0),"0")</f>
        <v>0</v>
      </c>
      <c r="BD96" s="5" t="s">
        <v>168</v>
      </c>
      <c r="BE96" s="15">
        <f t="shared" si="73"/>
        <v>0</v>
      </c>
      <c r="BF96" s="10" t="str">
        <f>IFERROR(VLOOKUP(A96,'18'!U:V,2,0),"0")</f>
        <v>0</v>
      </c>
      <c r="BG96" s="5" t="s">
        <v>168</v>
      </c>
      <c r="BH96" s="15">
        <f t="shared" si="75"/>
        <v>0</v>
      </c>
      <c r="BI96" s="10" t="str">
        <f>IFERROR(VLOOKUP(A96,'19'!U:V,2,0),"0")</f>
        <v>0</v>
      </c>
      <c r="BJ96" s="5" t="s">
        <v>168</v>
      </c>
      <c r="BK96" s="15">
        <f t="shared" si="76"/>
        <v>0</v>
      </c>
      <c r="BL96" s="10" t="str">
        <f>IFERROR(VLOOKUP(A96,'20'!U:V,2,0),"0")</f>
        <v>0</v>
      </c>
      <c r="BM96" s="5" t="s">
        <v>168</v>
      </c>
      <c r="BN96" s="15">
        <f t="shared" si="77"/>
        <v>0</v>
      </c>
      <c r="BO96" s="10" t="str">
        <f>IFERROR(VLOOKUP(A96,'21'!U:V,2,0),"0")</f>
        <v>0</v>
      </c>
      <c r="BP96" s="5" t="s">
        <v>168</v>
      </c>
      <c r="BQ96" s="15">
        <f t="shared" si="78"/>
        <v>0</v>
      </c>
      <c r="BR96" s="10" t="str">
        <f>IFERROR(VLOOKUP(A96,'22'!U:V,2,0),"0")</f>
        <v>0</v>
      </c>
      <c r="BS96" s="5" t="s">
        <v>168</v>
      </c>
      <c r="BT96" s="15">
        <f t="shared" si="79"/>
        <v>0</v>
      </c>
      <c r="BU96" s="10" t="str">
        <f>IFERROR(VLOOKUP(A96,'23'!U:V,2,0),"0")</f>
        <v>0</v>
      </c>
      <c r="BV96" s="5" t="s">
        <v>168</v>
      </c>
      <c r="BW96" s="15">
        <f t="shared" si="80"/>
        <v>0</v>
      </c>
      <c r="BX96" s="10" t="str">
        <f>IFERROR(VLOOKUP(A96,'24'!U:V,2,0),"0")</f>
        <v>0</v>
      </c>
      <c r="BY96" s="5" t="s">
        <v>168</v>
      </c>
      <c r="BZ96" s="15">
        <f t="shared" si="81"/>
        <v>0</v>
      </c>
      <c r="CA96" s="10" t="str">
        <f>IFERROR(VLOOKUP(A96,'25'!U:V,2,0),"0")</f>
        <v>0</v>
      </c>
      <c r="CB96" s="5" t="s">
        <v>168</v>
      </c>
      <c r="CC96" s="15">
        <f t="shared" si="82"/>
        <v>0</v>
      </c>
      <c r="CD96" s="10" t="str">
        <f>IFERROR(VLOOKUP(A96,'26'!U:V,2,0),"0")</f>
        <v>0</v>
      </c>
      <c r="CE96" s="5" t="s">
        <v>168</v>
      </c>
      <c r="CF96" s="15">
        <f t="shared" si="83"/>
        <v>0</v>
      </c>
      <c r="CG96" s="10" t="str">
        <f>IFERROR(VLOOKUP(A96,'27'!U:V,2,0),"0")</f>
        <v>0</v>
      </c>
      <c r="CH96" s="5" t="s">
        <v>168</v>
      </c>
      <c r="CI96" s="15">
        <f t="shared" si="84"/>
        <v>0</v>
      </c>
      <c r="CJ96" s="10" t="str">
        <f>IFERROR(VLOOKUP(A96,'28'!U:V,2,0),"0")</f>
        <v>0</v>
      </c>
      <c r="CK96" s="5" t="s">
        <v>168</v>
      </c>
      <c r="CL96" s="15">
        <f t="shared" si="85"/>
        <v>0</v>
      </c>
      <c r="CM96" s="10" t="str">
        <f>IFERROR(VLOOKUP(A96,'29'!U:V,2,0),"0")</f>
        <v>0</v>
      </c>
      <c r="CN96" s="5" t="s">
        <v>168</v>
      </c>
      <c r="CO96" s="15">
        <f t="shared" si="86"/>
        <v>0</v>
      </c>
      <c r="CP96" s="10" t="str">
        <f>IFERROR(VLOOKUP(A96,'30'!U:V,2,0),"0")</f>
        <v>0</v>
      </c>
      <c r="CQ96" s="5" t="s">
        <v>168</v>
      </c>
      <c r="CR96" s="15">
        <f t="shared" si="87"/>
        <v>0</v>
      </c>
      <c r="CS96" s="10" t="str">
        <f>IFERROR(VLOOKUP(A96,'31'!U:V,2,0),"0")</f>
        <v>0</v>
      </c>
      <c r="CT96" s="5" t="s">
        <v>168</v>
      </c>
      <c r="CU96" s="15">
        <f t="shared" si="88"/>
        <v>0</v>
      </c>
      <c r="CV96" s="10" t="str">
        <f>IFERROR(VLOOKUP(A96,'เซต1-31'!V:W,2,0),"0")</f>
        <v>0</v>
      </c>
      <c r="CW96" s="5" t="s">
        <v>168</v>
      </c>
      <c r="CX96" s="15">
        <f t="shared" si="74"/>
        <v>0</v>
      </c>
    </row>
    <row r="97" spans="1:102" x14ac:dyDescent="0.25">
      <c r="A97" s="5" t="s">
        <v>28</v>
      </c>
      <c r="B97" s="4" t="s">
        <v>29</v>
      </c>
      <c r="C97" s="13">
        <v>12.64</v>
      </c>
      <c r="D97" s="19">
        <f t="shared" si="55"/>
        <v>2113</v>
      </c>
      <c r="E97" s="5" t="s">
        <v>168</v>
      </c>
      <c r="F97" s="13">
        <f t="shared" si="56"/>
        <v>26708.32</v>
      </c>
      <c r="G97" s="10">
        <f>IFERROR(VLOOKUP(A97,'1'!U:V,2,0),"0")</f>
        <v>41</v>
      </c>
      <c r="H97" s="5" t="s">
        <v>168</v>
      </c>
      <c r="I97" s="15">
        <f t="shared" si="57"/>
        <v>518.24</v>
      </c>
      <c r="J97" s="10">
        <f>IFERROR(VLOOKUP(A97,'2'!U:V,2,0),"0")</f>
        <v>28</v>
      </c>
      <c r="K97" s="5" t="s">
        <v>168</v>
      </c>
      <c r="L97" s="15">
        <f t="shared" si="58"/>
        <v>353.92</v>
      </c>
      <c r="M97" s="10">
        <f>IFERROR(VLOOKUP(A97,'3'!U:V,2,0),"0")</f>
        <v>78</v>
      </c>
      <c r="N97" s="5" t="s">
        <v>168</v>
      </c>
      <c r="O97" s="15">
        <f t="shared" si="59"/>
        <v>985.92000000000007</v>
      </c>
      <c r="P97" s="10">
        <f>IFERROR(VLOOKUP(A97,'4'!U:V,2,0),"0")</f>
        <v>4</v>
      </c>
      <c r="Q97" s="5" t="s">
        <v>168</v>
      </c>
      <c r="R97" s="15">
        <f t="shared" si="60"/>
        <v>50.56</v>
      </c>
      <c r="S97" s="10">
        <f>IFERROR(VLOOKUP(A97,'5'!U:V,2,0),"0")</f>
        <v>18</v>
      </c>
      <c r="T97" s="5" t="s">
        <v>168</v>
      </c>
      <c r="U97" s="15">
        <f t="shared" si="61"/>
        <v>227.52</v>
      </c>
      <c r="V97" s="10">
        <f>IFERROR(VLOOKUP(A97,'6'!U:V,2,0),"0")</f>
        <v>57</v>
      </c>
      <c r="W97" s="5" t="s">
        <v>168</v>
      </c>
      <c r="X97" s="15">
        <f t="shared" si="62"/>
        <v>720.48</v>
      </c>
      <c r="Y97" s="10">
        <f>IFERROR(VLOOKUP(A97,'7'!U:V,2,0),"0")</f>
        <v>70</v>
      </c>
      <c r="Z97" s="5" t="s">
        <v>168</v>
      </c>
      <c r="AA97" s="15">
        <f t="shared" si="63"/>
        <v>884.80000000000007</v>
      </c>
      <c r="AB97" s="10">
        <f>IFERROR(VLOOKUP(A97,'8'!U:V,2,0),"0")</f>
        <v>71</v>
      </c>
      <c r="AC97" s="5" t="s">
        <v>168</v>
      </c>
      <c r="AD97" s="15">
        <f t="shared" si="64"/>
        <v>897.44</v>
      </c>
      <c r="AE97" s="10">
        <f>IFERROR(VLOOKUP(A97,'9'!U:V,2,0),"0")</f>
        <v>4</v>
      </c>
      <c r="AF97" s="5" t="s">
        <v>168</v>
      </c>
      <c r="AG97" s="15">
        <f t="shared" si="65"/>
        <v>50.56</v>
      </c>
      <c r="AH97" s="10">
        <f>IFERROR(VLOOKUP(A97,'10'!U:V,2,0),"0")</f>
        <v>74</v>
      </c>
      <c r="AI97" s="5" t="s">
        <v>168</v>
      </c>
      <c r="AJ97" s="15">
        <f t="shared" si="66"/>
        <v>935.36</v>
      </c>
      <c r="AK97" s="10">
        <f>IFERROR(VLOOKUP(A97,'11'!U:V,2,0),"0")</f>
        <v>75</v>
      </c>
      <c r="AL97" s="5" t="s">
        <v>168</v>
      </c>
      <c r="AM97" s="15">
        <f t="shared" si="67"/>
        <v>948</v>
      </c>
      <c r="AN97" s="10">
        <f>IFERROR(VLOOKUP(A97,'12'!U:V,2,0),"0")</f>
        <v>5</v>
      </c>
      <c r="AO97" s="5" t="s">
        <v>168</v>
      </c>
      <c r="AP97" s="15">
        <f t="shared" si="68"/>
        <v>63.2</v>
      </c>
      <c r="AQ97" s="10">
        <f>IFERROR(VLOOKUP(A97,'13'!U:V,2,0),"0")</f>
        <v>102</v>
      </c>
      <c r="AR97" s="5" t="s">
        <v>168</v>
      </c>
      <c r="AS97" s="15">
        <f t="shared" si="69"/>
        <v>1289.28</v>
      </c>
      <c r="AT97" s="10">
        <f>IFERROR(VLOOKUP(A97,'14'!U:V,2,0),"0")</f>
        <v>52</v>
      </c>
      <c r="AU97" s="5" t="s">
        <v>168</v>
      </c>
      <c r="AV97" s="15">
        <f t="shared" si="70"/>
        <v>657.28</v>
      </c>
      <c r="AW97" s="10">
        <f>IFERROR(VLOOKUP(A97,'15'!U:V,2,0),"0")</f>
        <v>21</v>
      </c>
      <c r="AX97" s="5" t="s">
        <v>168</v>
      </c>
      <c r="AY97" s="15">
        <f t="shared" si="71"/>
        <v>265.44</v>
      </c>
      <c r="AZ97" s="10">
        <f>IFERROR(VLOOKUP(A97,'16'!U:V,2,0),"0")</f>
        <v>75</v>
      </c>
      <c r="BA97" s="5" t="s">
        <v>168</v>
      </c>
      <c r="BB97" s="15">
        <f t="shared" si="72"/>
        <v>948</v>
      </c>
      <c r="BC97" s="10">
        <f>IFERROR(VLOOKUP(A97,'17'!U:V,2,0),"0")</f>
        <v>28</v>
      </c>
      <c r="BD97" s="5" t="s">
        <v>168</v>
      </c>
      <c r="BE97" s="15">
        <f t="shared" si="73"/>
        <v>353.92</v>
      </c>
      <c r="BF97" s="10">
        <f>IFERROR(VLOOKUP(A97,'18'!U:V,2,0),"0")</f>
        <v>21</v>
      </c>
      <c r="BG97" s="5" t="s">
        <v>168</v>
      </c>
      <c r="BH97" s="15">
        <f t="shared" si="75"/>
        <v>265.44</v>
      </c>
      <c r="BI97" s="10">
        <f>IFERROR(VLOOKUP(A97,'19'!U:V,2,0),"0")</f>
        <v>28</v>
      </c>
      <c r="BJ97" s="5" t="s">
        <v>168</v>
      </c>
      <c r="BK97" s="15">
        <f t="shared" si="76"/>
        <v>353.92</v>
      </c>
      <c r="BL97" s="10">
        <f>IFERROR(VLOOKUP(A97,'20'!U:V,2,0),"0")</f>
        <v>151</v>
      </c>
      <c r="BM97" s="5" t="s">
        <v>168</v>
      </c>
      <c r="BN97" s="15">
        <f t="shared" si="77"/>
        <v>1908.64</v>
      </c>
      <c r="BO97" s="10">
        <f>IFERROR(VLOOKUP(A97,'21'!U:V,2,0),"0")</f>
        <v>99</v>
      </c>
      <c r="BP97" s="5" t="s">
        <v>168</v>
      </c>
      <c r="BQ97" s="15">
        <f t="shared" si="78"/>
        <v>1251.3600000000001</v>
      </c>
      <c r="BR97" s="10">
        <f>IFERROR(VLOOKUP(A97,'22'!U:V,2,0),"0")</f>
        <v>111</v>
      </c>
      <c r="BS97" s="5" t="s">
        <v>168</v>
      </c>
      <c r="BT97" s="15">
        <f t="shared" si="79"/>
        <v>1403.04</v>
      </c>
      <c r="BU97" s="10">
        <f>IFERROR(VLOOKUP(A97,'23'!U:V,2,0),"0")</f>
        <v>66</v>
      </c>
      <c r="BV97" s="5" t="s">
        <v>168</v>
      </c>
      <c r="BW97" s="15">
        <f t="shared" si="80"/>
        <v>834.24</v>
      </c>
      <c r="BX97" s="10">
        <f>IFERROR(VLOOKUP(A97,'24'!U:V,2,0),"0")</f>
        <v>105</v>
      </c>
      <c r="BY97" s="5" t="s">
        <v>168</v>
      </c>
      <c r="BZ97" s="15">
        <f t="shared" si="81"/>
        <v>1327.2</v>
      </c>
      <c r="CA97" s="10">
        <f>IFERROR(VLOOKUP(A97,'25'!U:V,2,0),"0")</f>
        <v>12</v>
      </c>
      <c r="CB97" s="5" t="s">
        <v>168</v>
      </c>
      <c r="CC97" s="15">
        <f t="shared" si="82"/>
        <v>151.68</v>
      </c>
      <c r="CD97" s="10">
        <f>IFERROR(VLOOKUP(A97,'26'!U:V,2,0),"0")</f>
        <v>18</v>
      </c>
      <c r="CE97" s="5" t="s">
        <v>168</v>
      </c>
      <c r="CF97" s="15">
        <f t="shared" si="83"/>
        <v>227.52</v>
      </c>
      <c r="CG97" s="10">
        <f>IFERROR(VLOOKUP(A97,'27'!U:V,2,0),"0")</f>
        <v>163</v>
      </c>
      <c r="CH97" s="5" t="s">
        <v>168</v>
      </c>
      <c r="CI97" s="15">
        <f t="shared" si="84"/>
        <v>2060.3200000000002</v>
      </c>
      <c r="CJ97" s="10">
        <f>IFERROR(VLOOKUP(A97,'28'!U:V,2,0),"0")</f>
        <v>173</v>
      </c>
      <c r="CK97" s="5" t="s">
        <v>168</v>
      </c>
      <c r="CL97" s="15">
        <f t="shared" si="85"/>
        <v>2186.7200000000003</v>
      </c>
      <c r="CM97" s="10">
        <f>IFERROR(VLOOKUP(A97,'29'!U:V,2,0),"0")</f>
        <v>137</v>
      </c>
      <c r="CN97" s="5" t="s">
        <v>168</v>
      </c>
      <c r="CO97" s="15">
        <f t="shared" si="86"/>
        <v>1731.68</v>
      </c>
      <c r="CP97" s="10">
        <f>IFERROR(VLOOKUP(A97,'30'!U:V,2,0),"0")</f>
        <v>29</v>
      </c>
      <c r="CQ97" s="5" t="s">
        <v>168</v>
      </c>
      <c r="CR97" s="15">
        <f t="shared" si="87"/>
        <v>366.56</v>
      </c>
      <c r="CS97" s="10">
        <f>IFERROR(VLOOKUP(A97,'31'!U:V,2,0),"0")</f>
        <v>197</v>
      </c>
      <c r="CT97" s="5" t="s">
        <v>168</v>
      </c>
      <c r="CU97" s="15">
        <f t="shared" si="88"/>
        <v>2490.08</v>
      </c>
      <c r="CV97" s="10" t="str">
        <f>IFERROR(VLOOKUP(A97,'เซต1-31'!V:W,2,0),"0")</f>
        <v>0</v>
      </c>
      <c r="CW97" s="5" t="s">
        <v>168</v>
      </c>
      <c r="CX97" s="15">
        <f t="shared" si="74"/>
        <v>0</v>
      </c>
    </row>
    <row r="98" spans="1:102" x14ac:dyDescent="0.25">
      <c r="A98" s="5" t="s">
        <v>182</v>
      </c>
      <c r="B98" s="4" t="s">
        <v>183</v>
      </c>
      <c r="C98" s="13">
        <v>12.64</v>
      </c>
      <c r="D98" s="19">
        <f t="shared" si="55"/>
        <v>0</v>
      </c>
      <c r="E98" s="5" t="s">
        <v>168</v>
      </c>
      <c r="F98" s="13">
        <f t="shared" si="56"/>
        <v>0</v>
      </c>
      <c r="G98" s="10" t="str">
        <f>IFERROR(VLOOKUP(A98,'1'!U:V,2,0),"0")</f>
        <v>0</v>
      </c>
      <c r="H98" s="5" t="s">
        <v>168</v>
      </c>
      <c r="I98" s="15">
        <f t="shared" si="57"/>
        <v>0</v>
      </c>
      <c r="J98" s="10" t="str">
        <f>IFERROR(VLOOKUP(A98,'2'!U:V,2,0),"0")</f>
        <v>0</v>
      </c>
      <c r="K98" s="5" t="s">
        <v>168</v>
      </c>
      <c r="L98" s="15">
        <f t="shared" si="58"/>
        <v>0</v>
      </c>
      <c r="M98" s="10" t="str">
        <f>IFERROR(VLOOKUP(A98,'3'!U:V,2,0),"0")</f>
        <v>0</v>
      </c>
      <c r="N98" s="5" t="s">
        <v>168</v>
      </c>
      <c r="O98" s="15">
        <f t="shared" si="59"/>
        <v>0</v>
      </c>
      <c r="P98" s="10" t="str">
        <f>IFERROR(VLOOKUP(A98,'4'!U:V,2,0),"0")</f>
        <v>0</v>
      </c>
      <c r="Q98" s="5" t="s">
        <v>168</v>
      </c>
      <c r="R98" s="15">
        <f t="shared" si="60"/>
        <v>0</v>
      </c>
      <c r="S98" s="10" t="str">
        <f>IFERROR(VLOOKUP(A98,'5'!U:V,2,0),"0")</f>
        <v>0</v>
      </c>
      <c r="T98" s="5" t="s">
        <v>168</v>
      </c>
      <c r="U98" s="15">
        <f t="shared" si="61"/>
        <v>0</v>
      </c>
      <c r="V98" s="10" t="str">
        <f>IFERROR(VLOOKUP(A98,'6'!U:V,2,0),"0")</f>
        <v>0</v>
      </c>
      <c r="W98" s="5" t="s">
        <v>168</v>
      </c>
      <c r="X98" s="15">
        <f t="shared" si="62"/>
        <v>0</v>
      </c>
      <c r="Y98" s="10" t="str">
        <f>IFERROR(VLOOKUP(A98,'7'!U:V,2,0),"0")</f>
        <v>0</v>
      </c>
      <c r="Z98" s="5" t="s">
        <v>168</v>
      </c>
      <c r="AA98" s="15">
        <f t="shared" si="63"/>
        <v>0</v>
      </c>
      <c r="AB98" s="10" t="str">
        <f>IFERROR(VLOOKUP(A98,'8'!U:V,2,0),"0")</f>
        <v>0</v>
      </c>
      <c r="AC98" s="5" t="s">
        <v>168</v>
      </c>
      <c r="AD98" s="15">
        <f t="shared" si="64"/>
        <v>0</v>
      </c>
      <c r="AE98" s="10" t="str">
        <f>IFERROR(VLOOKUP(A98,'9'!U:V,2,0),"0")</f>
        <v>0</v>
      </c>
      <c r="AF98" s="5" t="s">
        <v>168</v>
      </c>
      <c r="AG98" s="15">
        <f t="shared" si="65"/>
        <v>0</v>
      </c>
      <c r="AH98" s="10" t="str">
        <f>IFERROR(VLOOKUP(A98,'10'!U:V,2,0),"0")</f>
        <v>0</v>
      </c>
      <c r="AI98" s="5" t="s">
        <v>168</v>
      </c>
      <c r="AJ98" s="15">
        <f t="shared" si="66"/>
        <v>0</v>
      </c>
      <c r="AK98" s="10" t="str">
        <f>IFERROR(VLOOKUP(A98,'11'!U:V,2,0),"0")</f>
        <v>0</v>
      </c>
      <c r="AL98" s="5" t="s">
        <v>168</v>
      </c>
      <c r="AM98" s="15">
        <f t="shared" si="67"/>
        <v>0</v>
      </c>
      <c r="AN98" s="10" t="str">
        <f>IFERROR(VLOOKUP(A98,'12'!U:V,2,0),"0")</f>
        <v>0</v>
      </c>
      <c r="AO98" s="5" t="s">
        <v>168</v>
      </c>
      <c r="AP98" s="15">
        <f t="shared" si="68"/>
        <v>0</v>
      </c>
      <c r="AQ98" s="10" t="str">
        <f>IFERROR(VLOOKUP(A98,'13'!U:V,2,0),"0")</f>
        <v>0</v>
      </c>
      <c r="AR98" s="5" t="s">
        <v>168</v>
      </c>
      <c r="AS98" s="15">
        <f t="shared" si="69"/>
        <v>0</v>
      </c>
      <c r="AT98" s="10" t="str">
        <f>IFERROR(VLOOKUP(A98,'14'!U:V,2,0),"0")</f>
        <v>0</v>
      </c>
      <c r="AU98" s="5" t="s">
        <v>168</v>
      </c>
      <c r="AV98" s="15">
        <f t="shared" si="70"/>
        <v>0</v>
      </c>
      <c r="AW98" s="10" t="str">
        <f>IFERROR(VLOOKUP(A98,'15'!U:V,2,0),"0")</f>
        <v>0</v>
      </c>
      <c r="AX98" s="5" t="s">
        <v>168</v>
      </c>
      <c r="AY98" s="15">
        <f t="shared" si="71"/>
        <v>0</v>
      </c>
      <c r="AZ98" s="10" t="str">
        <f>IFERROR(VLOOKUP(A98,'16'!U:V,2,0),"0")</f>
        <v>0</v>
      </c>
      <c r="BA98" s="5" t="s">
        <v>168</v>
      </c>
      <c r="BB98" s="15">
        <f t="shared" si="72"/>
        <v>0</v>
      </c>
      <c r="BC98" s="10" t="str">
        <f>IFERROR(VLOOKUP(A98,'17'!U:V,2,0),"0")</f>
        <v>0</v>
      </c>
      <c r="BD98" s="5" t="s">
        <v>168</v>
      </c>
      <c r="BE98" s="15">
        <f t="shared" si="73"/>
        <v>0</v>
      </c>
      <c r="BF98" s="10" t="str">
        <f>IFERROR(VLOOKUP(A98,'18'!U:V,2,0),"0")</f>
        <v>0</v>
      </c>
      <c r="BG98" s="5" t="s">
        <v>168</v>
      </c>
      <c r="BH98" s="15">
        <f t="shared" si="75"/>
        <v>0</v>
      </c>
      <c r="BI98" s="10" t="str">
        <f>IFERROR(VLOOKUP(A98,'19'!U:V,2,0),"0")</f>
        <v>0</v>
      </c>
      <c r="BJ98" s="5" t="s">
        <v>168</v>
      </c>
      <c r="BK98" s="15">
        <f t="shared" si="76"/>
        <v>0</v>
      </c>
      <c r="BL98" s="10" t="str">
        <f>IFERROR(VLOOKUP(A98,'20'!U:V,2,0),"0")</f>
        <v>0</v>
      </c>
      <c r="BM98" s="5" t="s">
        <v>168</v>
      </c>
      <c r="BN98" s="15">
        <f t="shared" si="77"/>
        <v>0</v>
      </c>
      <c r="BO98" s="10" t="str">
        <f>IFERROR(VLOOKUP(A98,'21'!U:V,2,0),"0")</f>
        <v>0</v>
      </c>
      <c r="BP98" s="5" t="s">
        <v>168</v>
      </c>
      <c r="BQ98" s="15">
        <f t="shared" si="78"/>
        <v>0</v>
      </c>
      <c r="BR98" s="10" t="str">
        <f>IFERROR(VLOOKUP(A98,'22'!U:V,2,0),"0")</f>
        <v>0</v>
      </c>
      <c r="BS98" s="5" t="s">
        <v>168</v>
      </c>
      <c r="BT98" s="15">
        <f t="shared" si="79"/>
        <v>0</v>
      </c>
      <c r="BU98" s="10" t="str">
        <f>IFERROR(VLOOKUP(A98,'23'!U:V,2,0),"0")</f>
        <v>0</v>
      </c>
      <c r="BV98" s="5" t="s">
        <v>168</v>
      </c>
      <c r="BW98" s="15">
        <f t="shared" si="80"/>
        <v>0</v>
      </c>
      <c r="BX98" s="10" t="str">
        <f>IFERROR(VLOOKUP(A98,'24'!U:V,2,0),"0")</f>
        <v>0</v>
      </c>
      <c r="BY98" s="5" t="s">
        <v>168</v>
      </c>
      <c r="BZ98" s="15">
        <f t="shared" si="81"/>
        <v>0</v>
      </c>
      <c r="CA98" s="10" t="str">
        <f>IFERROR(VLOOKUP(A98,'25'!U:V,2,0),"0")</f>
        <v>0</v>
      </c>
      <c r="CB98" s="5" t="s">
        <v>168</v>
      </c>
      <c r="CC98" s="15">
        <f t="shared" si="82"/>
        <v>0</v>
      </c>
      <c r="CD98" s="10" t="str">
        <f>IFERROR(VLOOKUP(A98,'26'!U:V,2,0),"0")</f>
        <v>0</v>
      </c>
      <c r="CE98" s="5" t="s">
        <v>168</v>
      </c>
      <c r="CF98" s="15">
        <f t="shared" si="83"/>
        <v>0</v>
      </c>
      <c r="CG98" s="10" t="str">
        <f>IFERROR(VLOOKUP(A98,'27'!U:V,2,0),"0")</f>
        <v>0</v>
      </c>
      <c r="CH98" s="5" t="s">
        <v>168</v>
      </c>
      <c r="CI98" s="15">
        <f t="shared" si="84"/>
        <v>0</v>
      </c>
      <c r="CJ98" s="10" t="str">
        <f>IFERROR(VLOOKUP(A98,'28'!U:V,2,0),"0")</f>
        <v>0</v>
      </c>
      <c r="CK98" s="5" t="s">
        <v>168</v>
      </c>
      <c r="CL98" s="15">
        <f t="shared" si="85"/>
        <v>0</v>
      </c>
      <c r="CM98" s="10" t="str">
        <f>IFERROR(VLOOKUP(A98,'29'!U:V,2,0),"0")</f>
        <v>0</v>
      </c>
      <c r="CN98" s="5" t="s">
        <v>168</v>
      </c>
      <c r="CO98" s="15">
        <f t="shared" si="86"/>
        <v>0</v>
      </c>
      <c r="CP98" s="10" t="str">
        <f>IFERROR(VLOOKUP(A98,'30'!U:V,2,0),"0")</f>
        <v>0</v>
      </c>
      <c r="CQ98" s="5" t="s">
        <v>168</v>
      </c>
      <c r="CR98" s="15">
        <f t="shared" si="87"/>
        <v>0</v>
      </c>
      <c r="CS98" s="10" t="str">
        <f>IFERROR(VLOOKUP(A98,'31'!U:V,2,0),"0")</f>
        <v>0</v>
      </c>
      <c r="CT98" s="5" t="s">
        <v>168</v>
      </c>
      <c r="CU98" s="15">
        <f t="shared" si="88"/>
        <v>0</v>
      </c>
      <c r="CV98" s="10" t="str">
        <f>IFERROR(VLOOKUP(A98,'เซต1-31'!V:W,2,0),"0")</f>
        <v>0</v>
      </c>
      <c r="CW98" s="5" t="s">
        <v>168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2109</v>
      </c>
      <c r="E99" s="5" t="s">
        <v>168</v>
      </c>
      <c r="F99" s="13">
        <f t="shared" si="56"/>
        <v>27754.44</v>
      </c>
      <c r="G99" s="10">
        <f>IFERROR(VLOOKUP(A99,'1'!U:V,2,0),"0")</f>
        <v>41</v>
      </c>
      <c r="H99" s="5" t="s">
        <v>168</v>
      </c>
      <c r="I99" s="15">
        <f t="shared" si="57"/>
        <v>539.56000000000006</v>
      </c>
      <c r="J99" s="10">
        <f>IFERROR(VLOOKUP(A99,'2'!U:V,2,0),"0")</f>
        <v>29</v>
      </c>
      <c r="K99" s="5" t="s">
        <v>168</v>
      </c>
      <c r="L99" s="15">
        <f t="shared" si="58"/>
        <v>381.64</v>
      </c>
      <c r="M99" s="10">
        <f>IFERROR(VLOOKUP(A99,'3'!U:V,2,0),"0")</f>
        <v>78</v>
      </c>
      <c r="N99" s="5" t="s">
        <v>168</v>
      </c>
      <c r="O99" s="15">
        <f t="shared" si="59"/>
        <v>1026.48</v>
      </c>
      <c r="P99" s="10">
        <f>IFERROR(VLOOKUP(A99,'4'!U:V,2,0),"0")</f>
        <v>4</v>
      </c>
      <c r="Q99" s="5" t="s">
        <v>168</v>
      </c>
      <c r="R99" s="15">
        <f t="shared" si="60"/>
        <v>52.64</v>
      </c>
      <c r="S99" s="10">
        <f>IFERROR(VLOOKUP(A99,'5'!U:V,2,0),"0")</f>
        <v>18</v>
      </c>
      <c r="T99" s="5" t="s">
        <v>168</v>
      </c>
      <c r="U99" s="15">
        <f t="shared" si="61"/>
        <v>236.88</v>
      </c>
      <c r="V99" s="10">
        <f>IFERROR(VLOOKUP(A99,'6'!U:V,2,0),"0")</f>
        <v>58</v>
      </c>
      <c r="W99" s="5" t="s">
        <v>168</v>
      </c>
      <c r="X99" s="15">
        <f t="shared" si="62"/>
        <v>763.28</v>
      </c>
      <c r="Y99" s="10">
        <f>IFERROR(VLOOKUP(A99,'7'!U:V,2,0),"0")</f>
        <v>67</v>
      </c>
      <c r="Z99" s="5" t="s">
        <v>168</v>
      </c>
      <c r="AA99" s="15">
        <f t="shared" si="63"/>
        <v>881.72</v>
      </c>
      <c r="AB99" s="10">
        <f>IFERROR(VLOOKUP(A99,'8'!U:V,2,0),"0")</f>
        <v>69</v>
      </c>
      <c r="AC99" s="5" t="s">
        <v>168</v>
      </c>
      <c r="AD99" s="15">
        <f t="shared" si="64"/>
        <v>908.04</v>
      </c>
      <c r="AE99" s="10">
        <f>IFERROR(VLOOKUP(A99,'9'!U:V,2,0),"0")</f>
        <v>4</v>
      </c>
      <c r="AF99" s="5" t="s">
        <v>168</v>
      </c>
      <c r="AG99" s="15">
        <f t="shared" si="65"/>
        <v>52.64</v>
      </c>
      <c r="AH99" s="10">
        <f>IFERROR(VLOOKUP(A99,'10'!U:V,2,0),"0")</f>
        <v>72</v>
      </c>
      <c r="AI99" s="5" t="s">
        <v>168</v>
      </c>
      <c r="AJ99" s="15">
        <f t="shared" si="66"/>
        <v>947.52</v>
      </c>
      <c r="AK99" s="10">
        <f>IFERROR(VLOOKUP(A99,'11'!U:V,2,0),"0")</f>
        <v>77</v>
      </c>
      <c r="AL99" s="5" t="s">
        <v>168</v>
      </c>
      <c r="AM99" s="15">
        <f t="shared" si="67"/>
        <v>1013.32</v>
      </c>
      <c r="AN99" s="10">
        <f>IFERROR(VLOOKUP(A99,'12'!U:V,2,0),"0")</f>
        <v>2</v>
      </c>
      <c r="AO99" s="5" t="s">
        <v>168</v>
      </c>
      <c r="AP99" s="15">
        <f t="shared" si="68"/>
        <v>26.32</v>
      </c>
      <c r="AQ99" s="10">
        <f>IFERROR(VLOOKUP(A99,'13'!U:V,2,0),"0")</f>
        <v>102</v>
      </c>
      <c r="AR99" s="5" t="s">
        <v>168</v>
      </c>
      <c r="AS99" s="15">
        <f t="shared" si="69"/>
        <v>1342.32</v>
      </c>
      <c r="AT99" s="10">
        <f>IFERROR(VLOOKUP(A99,'14'!U:V,2,0),"0")</f>
        <v>64</v>
      </c>
      <c r="AU99" s="5" t="s">
        <v>168</v>
      </c>
      <c r="AV99" s="15">
        <f t="shared" si="70"/>
        <v>842.24</v>
      </c>
      <c r="AW99" s="10">
        <f>IFERROR(VLOOKUP(A99,'15'!U:V,2,0),"0")</f>
        <v>23</v>
      </c>
      <c r="AX99" s="5" t="s">
        <v>168</v>
      </c>
      <c r="AY99" s="15">
        <f t="shared" si="71"/>
        <v>302.68</v>
      </c>
      <c r="AZ99" s="10">
        <f>IFERROR(VLOOKUP(A99,'16'!U:V,2,0),"0")</f>
        <v>108</v>
      </c>
      <c r="BA99" s="5" t="s">
        <v>168</v>
      </c>
      <c r="BB99" s="15">
        <f t="shared" si="72"/>
        <v>1421.28</v>
      </c>
      <c r="BC99" s="10">
        <f>IFERROR(VLOOKUP(A99,'17'!U:V,2,0),"0")</f>
        <v>30</v>
      </c>
      <c r="BD99" s="5" t="s">
        <v>168</v>
      </c>
      <c r="BE99" s="15">
        <f t="shared" si="73"/>
        <v>394.8</v>
      </c>
      <c r="BF99" s="10">
        <f>IFERROR(VLOOKUP(A99,'18'!U:V,2,0),"0")</f>
        <v>16</v>
      </c>
      <c r="BG99" s="5" t="s">
        <v>168</v>
      </c>
      <c r="BH99" s="15">
        <f t="shared" si="75"/>
        <v>210.56</v>
      </c>
      <c r="BI99" s="10">
        <f>IFERROR(VLOOKUP(A99,'19'!U:V,2,0),"0")</f>
        <v>41</v>
      </c>
      <c r="BJ99" s="5" t="s">
        <v>168</v>
      </c>
      <c r="BK99" s="15">
        <f t="shared" si="76"/>
        <v>539.56000000000006</v>
      </c>
      <c r="BL99" s="10">
        <f>IFERROR(VLOOKUP(A99,'20'!U:V,2,0),"0")</f>
        <v>148</v>
      </c>
      <c r="BM99" s="5" t="s">
        <v>168</v>
      </c>
      <c r="BN99" s="15">
        <f t="shared" si="77"/>
        <v>1947.68</v>
      </c>
      <c r="BO99" s="10">
        <f>IFERROR(VLOOKUP(A99,'21'!U:V,2,0),"0")</f>
        <v>98</v>
      </c>
      <c r="BP99" s="5" t="s">
        <v>168</v>
      </c>
      <c r="BQ99" s="15">
        <f t="shared" si="78"/>
        <v>1289.68</v>
      </c>
      <c r="BR99" s="10">
        <f>IFERROR(VLOOKUP(A99,'22'!U:V,2,0),"0")</f>
        <v>110</v>
      </c>
      <c r="BS99" s="5" t="s">
        <v>168</v>
      </c>
      <c r="BT99" s="15">
        <f t="shared" si="79"/>
        <v>1447.6</v>
      </c>
      <c r="BU99" s="10">
        <f>IFERROR(VLOOKUP(A99,'23'!U:V,2,0),"0")</f>
        <v>86</v>
      </c>
      <c r="BV99" s="5" t="s">
        <v>168</v>
      </c>
      <c r="BW99" s="15">
        <f t="shared" si="80"/>
        <v>1131.76</v>
      </c>
      <c r="BX99" s="10">
        <f>IFERROR(VLOOKUP(A99,'24'!U:V,2,0),"0")</f>
        <v>102</v>
      </c>
      <c r="BY99" s="5" t="s">
        <v>168</v>
      </c>
      <c r="BZ99" s="15">
        <f t="shared" si="81"/>
        <v>1342.32</v>
      </c>
      <c r="CA99" s="10">
        <f>IFERROR(VLOOKUP(A99,'25'!U:V,2,0),"0")</f>
        <v>12</v>
      </c>
      <c r="CB99" s="5" t="s">
        <v>168</v>
      </c>
      <c r="CC99" s="15">
        <f t="shared" si="82"/>
        <v>157.92000000000002</v>
      </c>
      <c r="CD99" s="10" t="str">
        <f>IFERROR(VLOOKUP(A99,'26'!U:V,2,0),"0")</f>
        <v>0</v>
      </c>
      <c r="CE99" s="5" t="s">
        <v>168</v>
      </c>
      <c r="CF99" s="15">
        <f t="shared" si="83"/>
        <v>0</v>
      </c>
      <c r="CG99" s="10">
        <f>IFERROR(VLOOKUP(A99,'27'!U:V,2,0),"0")</f>
        <v>145</v>
      </c>
      <c r="CH99" s="5" t="s">
        <v>168</v>
      </c>
      <c r="CI99" s="15">
        <f t="shared" si="84"/>
        <v>1908.2</v>
      </c>
      <c r="CJ99" s="10">
        <f>IFERROR(VLOOKUP(A99,'28'!U:V,2,0),"0")</f>
        <v>153</v>
      </c>
      <c r="CK99" s="5" t="s">
        <v>168</v>
      </c>
      <c r="CL99" s="15">
        <f t="shared" si="85"/>
        <v>2013.48</v>
      </c>
      <c r="CM99" s="10">
        <f>IFERROR(VLOOKUP(A99,'29'!U:V,2,0),"0")</f>
        <v>134</v>
      </c>
      <c r="CN99" s="5" t="s">
        <v>168</v>
      </c>
      <c r="CO99" s="15">
        <f t="shared" si="86"/>
        <v>1763.44</v>
      </c>
      <c r="CP99" s="10">
        <f>IFERROR(VLOOKUP(A99,'30'!U:V,2,0),"0")</f>
        <v>29</v>
      </c>
      <c r="CQ99" s="5" t="s">
        <v>168</v>
      </c>
      <c r="CR99" s="15">
        <f t="shared" si="87"/>
        <v>381.64</v>
      </c>
      <c r="CS99" s="10">
        <f>IFERROR(VLOOKUP(A99,'31'!U:V,2,0),"0")</f>
        <v>189</v>
      </c>
      <c r="CT99" s="5" t="s">
        <v>168</v>
      </c>
      <c r="CU99" s="15">
        <f t="shared" si="88"/>
        <v>2487.2400000000002</v>
      </c>
      <c r="CV99" s="10" t="str">
        <f>IFERROR(VLOOKUP(A99,'เซต1-31'!V:W,2,0),"0")</f>
        <v>0</v>
      </c>
      <c r="CW99" s="5" t="s">
        <v>168</v>
      </c>
      <c r="CX99" s="15">
        <f t="shared" si="74"/>
        <v>0</v>
      </c>
    </row>
    <row r="100" spans="1:102" x14ac:dyDescent="0.25">
      <c r="A100" s="5" t="s">
        <v>180</v>
      </c>
      <c r="B100" s="4" t="s">
        <v>181</v>
      </c>
      <c r="C100" s="13">
        <v>13.16</v>
      </c>
      <c r="D100" s="19">
        <f t="shared" si="55"/>
        <v>0</v>
      </c>
      <c r="E100" s="5" t="s">
        <v>168</v>
      </c>
      <c r="F100" s="13">
        <f t="shared" si="56"/>
        <v>0</v>
      </c>
      <c r="G100" s="10" t="str">
        <f>IFERROR(VLOOKUP(A100,'1'!U:V,2,0),"0")</f>
        <v>0</v>
      </c>
      <c r="H100" s="5" t="s">
        <v>168</v>
      </c>
      <c r="I100" s="15">
        <f t="shared" si="57"/>
        <v>0</v>
      </c>
      <c r="J100" s="10" t="str">
        <f>IFERROR(VLOOKUP(A100,'2'!U:V,2,0),"0")</f>
        <v>0</v>
      </c>
      <c r="K100" s="5" t="s">
        <v>168</v>
      </c>
      <c r="L100" s="15">
        <f t="shared" si="58"/>
        <v>0</v>
      </c>
      <c r="M100" s="10" t="str">
        <f>IFERROR(VLOOKUP(A100,'3'!U:V,2,0),"0")</f>
        <v>0</v>
      </c>
      <c r="N100" s="5" t="s">
        <v>168</v>
      </c>
      <c r="O100" s="15">
        <f t="shared" si="59"/>
        <v>0</v>
      </c>
      <c r="P100" s="10" t="str">
        <f>IFERROR(VLOOKUP(A100,'4'!U:V,2,0),"0")</f>
        <v>0</v>
      </c>
      <c r="Q100" s="5" t="s">
        <v>168</v>
      </c>
      <c r="R100" s="15">
        <f t="shared" si="60"/>
        <v>0</v>
      </c>
      <c r="S100" s="10" t="str">
        <f>IFERROR(VLOOKUP(A100,'5'!U:V,2,0),"0")</f>
        <v>0</v>
      </c>
      <c r="T100" s="5" t="s">
        <v>168</v>
      </c>
      <c r="U100" s="15">
        <f t="shared" si="61"/>
        <v>0</v>
      </c>
      <c r="V100" s="10" t="str">
        <f>IFERROR(VLOOKUP(A100,'6'!U:V,2,0),"0")</f>
        <v>0</v>
      </c>
      <c r="W100" s="5" t="s">
        <v>168</v>
      </c>
      <c r="X100" s="15">
        <f t="shared" si="62"/>
        <v>0</v>
      </c>
      <c r="Y100" s="10" t="str">
        <f>IFERROR(VLOOKUP(A100,'7'!U:V,2,0),"0")</f>
        <v>0</v>
      </c>
      <c r="Z100" s="5" t="s">
        <v>168</v>
      </c>
      <c r="AA100" s="15">
        <f t="shared" si="63"/>
        <v>0</v>
      </c>
      <c r="AB100" s="10" t="str">
        <f>IFERROR(VLOOKUP(A100,'8'!U:V,2,0),"0")</f>
        <v>0</v>
      </c>
      <c r="AC100" s="5" t="s">
        <v>168</v>
      </c>
      <c r="AD100" s="15">
        <f t="shared" si="64"/>
        <v>0</v>
      </c>
      <c r="AE100" s="10" t="str">
        <f>IFERROR(VLOOKUP(A100,'9'!U:V,2,0),"0")</f>
        <v>0</v>
      </c>
      <c r="AF100" s="5" t="s">
        <v>168</v>
      </c>
      <c r="AG100" s="15">
        <f t="shared" si="65"/>
        <v>0</v>
      </c>
      <c r="AH100" s="10" t="str">
        <f>IFERROR(VLOOKUP(A100,'10'!U:V,2,0),"0")</f>
        <v>0</v>
      </c>
      <c r="AI100" s="5" t="s">
        <v>168</v>
      </c>
      <c r="AJ100" s="15">
        <f t="shared" si="66"/>
        <v>0</v>
      </c>
      <c r="AK100" s="10" t="str">
        <f>IFERROR(VLOOKUP(A100,'11'!U:V,2,0),"0")</f>
        <v>0</v>
      </c>
      <c r="AL100" s="5" t="s">
        <v>168</v>
      </c>
      <c r="AM100" s="15">
        <f t="shared" si="67"/>
        <v>0</v>
      </c>
      <c r="AN100" s="10" t="str">
        <f>IFERROR(VLOOKUP(A100,'12'!U:V,2,0),"0")</f>
        <v>0</v>
      </c>
      <c r="AO100" s="5" t="s">
        <v>168</v>
      </c>
      <c r="AP100" s="15">
        <f t="shared" si="68"/>
        <v>0</v>
      </c>
      <c r="AQ100" s="10" t="str">
        <f>IFERROR(VLOOKUP(A100,'13'!U:V,2,0),"0")</f>
        <v>0</v>
      </c>
      <c r="AR100" s="5" t="s">
        <v>168</v>
      </c>
      <c r="AS100" s="15">
        <f t="shared" si="69"/>
        <v>0</v>
      </c>
      <c r="AT100" s="10" t="str">
        <f>IFERROR(VLOOKUP(A100,'14'!U:V,2,0),"0")</f>
        <v>0</v>
      </c>
      <c r="AU100" s="5" t="s">
        <v>168</v>
      </c>
      <c r="AV100" s="15">
        <f t="shared" si="70"/>
        <v>0</v>
      </c>
      <c r="AW100" s="10" t="str">
        <f>IFERROR(VLOOKUP(A100,'15'!U:V,2,0),"0")</f>
        <v>0</v>
      </c>
      <c r="AX100" s="5" t="s">
        <v>168</v>
      </c>
      <c r="AY100" s="15">
        <f t="shared" si="71"/>
        <v>0</v>
      </c>
      <c r="AZ100" s="10" t="str">
        <f>IFERROR(VLOOKUP(A100,'16'!U:V,2,0),"0")</f>
        <v>0</v>
      </c>
      <c r="BA100" s="5" t="s">
        <v>168</v>
      </c>
      <c r="BB100" s="15">
        <f t="shared" si="72"/>
        <v>0</v>
      </c>
      <c r="BC100" s="10" t="str">
        <f>IFERROR(VLOOKUP(A100,'17'!U:V,2,0),"0")</f>
        <v>0</v>
      </c>
      <c r="BD100" s="5" t="s">
        <v>168</v>
      </c>
      <c r="BE100" s="15">
        <f t="shared" si="73"/>
        <v>0</v>
      </c>
      <c r="BF100" s="10" t="str">
        <f>IFERROR(VLOOKUP(A100,'18'!U:V,2,0),"0")</f>
        <v>0</v>
      </c>
      <c r="BG100" s="5" t="s">
        <v>168</v>
      </c>
      <c r="BH100" s="15">
        <f t="shared" si="75"/>
        <v>0</v>
      </c>
      <c r="BI100" s="10" t="str">
        <f>IFERROR(VLOOKUP(A100,'19'!U:V,2,0),"0")</f>
        <v>0</v>
      </c>
      <c r="BJ100" s="5" t="s">
        <v>168</v>
      </c>
      <c r="BK100" s="15">
        <f t="shared" si="76"/>
        <v>0</v>
      </c>
      <c r="BL100" s="10" t="str">
        <f>IFERROR(VLOOKUP(A100,'20'!U:V,2,0),"0")</f>
        <v>0</v>
      </c>
      <c r="BM100" s="5" t="s">
        <v>168</v>
      </c>
      <c r="BN100" s="15">
        <f t="shared" si="77"/>
        <v>0</v>
      </c>
      <c r="BO100" s="10" t="str">
        <f>IFERROR(VLOOKUP(A100,'21'!U:V,2,0),"0")</f>
        <v>0</v>
      </c>
      <c r="BP100" s="5" t="s">
        <v>168</v>
      </c>
      <c r="BQ100" s="15">
        <f t="shared" si="78"/>
        <v>0</v>
      </c>
      <c r="BR100" s="10" t="str">
        <f>IFERROR(VLOOKUP(A100,'22'!U:V,2,0),"0")</f>
        <v>0</v>
      </c>
      <c r="BS100" s="5" t="s">
        <v>168</v>
      </c>
      <c r="BT100" s="15">
        <f t="shared" si="79"/>
        <v>0</v>
      </c>
      <c r="BU100" s="10" t="str">
        <f>IFERROR(VLOOKUP(A100,'23'!U:V,2,0),"0")</f>
        <v>0</v>
      </c>
      <c r="BV100" s="5" t="s">
        <v>168</v>
      </c>
      <c r="BW100" s="15">
        <f t="shared" si="80"/>
        <v>0</v>
      </c>
      <c r="BX100" s="10" t="str">
        <f>IFERROR(VLOOKUP(A100,'24'!U:V,2,0),"0")</f>
        <v>0</v>
      </c>
      <c r="BY100" s="5" t="s">
        <v>168</v>
      </c>
      <c r="BZ100" s="15">
        <f t="shared" si="81"/>
        <v>0</v>
      </c>
      <c r="CA100" s="10" t="str">
        <f>IFERROR(VLOOKUP(A100,'25'!U:V,2,0),"0")</f>
        <v>0</v>
      </c>
      <c r="CB100" s="5" t="s">
        <v>168</v>
      </c>
      <c r="CC100" s="15">
        <f t="shared" si="82"/>
        <v>0</v>
      </c>
      <c r="CD100" s="10" t="str">
        <f>IFERROR(VLOOKUP(A100,'26'!U:V,2,0),"0")</f>
        <v>0</v>
      </c>
      <c r="CE100" s="5" t="s">
        <v>168</v>
      </c>
      <c r="CF100" s="15">
        <f t="shared" si="83"/>
        <v>0</v>
      </c>
      <c r="CG100" s="10" t="str">
        <f>IFERROR(VLOOKUP(A100,'27'!U:V,2,0),"0")</f>
        <v>0</v>
      </c>
      <c r="CH100" s="5" t="s">
        <v>168</v>
      </c>
      <c r="CI100" s="15">
        <f t="shared" si="84"/>
        <v>0</v>
      </c>
      <c r="CJ100" s="10" t="str">
        <f>IFERROR(VLOOKUP(A100,'28'!U:V,2,0),"0")</f>
        <v>0</v>
      </c>
      <c r="CK100" s="5" t="s">
        <v>168</v>
      </c>
      <c r="CL100" s="15">
        <f t="shared" si="85"/>
        <v>0</v>
      </c>
      <c r="CM100" s="10" t="str">
        <f>IFERROR(VLOOKUP(A100,'29'!U:V,2,0),"0")</f>
        <v>0</v>
      </c>
      <c r="CN100" s="5" t="s">
        <v>168</v>
      </c>
      <c r="CO100" s="15">
        <f t="shared" si="86"/>
        <v>0</v>
      </c>
      <c r="CP100" s="10" t="str">
        <f>IFERROR(VLOOKUP(A100,'30'!U:V,2,0),"0")</f>
        <v>0</v>
      </c>
      <c r="CQ100" s="5" t="s">
        <v>168</v>
      </c>
      <c r="CR100" s="15">
        <f t="shared" si="87"/>
        <v>0</v>
      </c>
      <c r="CS100" s="10" t="str">
        <f>IFERROR(VLOOKUP(A100,'31'!U:V,2,0),"0")</f>
        <v>0</v>
      </c>
      <c r="CT100" s="5" t="s">
        <v>168</v>
      </c>
      <c r="CU100" s="15">
        <f t="shared" si="88"/>
        <v>0</v>
      </c>
      <c r="CV100" s="10" t="str">
        <f>IFERROR(VLOOKUP(A100,'เซต1-31'!V:W,2,0),"0")</f>
        <v>0</v>
      </c>
      <c r="CW100" s="5" t="s">
        <v>168</v>
      </c>
      <c r="CX100" s="15">
        <f t="shared" si="74"/>
        <v>0</v>
      </c>
    </row>
    <row r="101" spans="1:102" x14ac:dyDescent="0.25">
      <c r="A101" s="5" t="s">
        <v>115</v>
      </c>
      <c r="B101" s="4" t="s">
        <v>116</v>
      </c>
      <c r="C101" s="13">
        <v>16.010000000000002</v>
      </c>
      <c r="D101" s="19">
        <f t="shared" si="55"/>
        <v>1072</v>
      </c>
      <c r="E101" s="5" t="s">
        <v>171</v>
      </c>
      <c r="F101" s="13">
        <f>+D101*C101</f>
        <v>17162.72</v>
      </c>
      <c r="G101" s="10">
        <f>IFERROR(VLOOKUP(A101,'1'!U:V,2,0),"0")</f>
        <v>17</v>
      </c>
      <c r="H101" s="5" t="s">
        <v>171</v>
      </c>
      <c r="I101" s="15">
        <f t="shared" ref="I101:I115" si="89">+G101*C101</f>
        <v>272.17</v>
      </c>
      <c r="J101" s="10" t="str">
        <f>IFERROR(VLOOKUP(A101,'2'!U:V,2,0),"0")</f>
        <v>0</v>
      </c>
      <c r="K101" s="5" t="s">
        <v>171</v>
      </c>
      <c r="L101" s="15">
        <f t="shared" ref="L101:L115" si="90">+J101*C101</f>
        <v>0</v>
      </c>
      <c r="M101" s="10">
        <f>IFERROR(VLOOKUP(A101,'3'!U:V,2,0),"0")</f>
        <v>8</v>
      </c>
      <c r="N101" s="5" t="s">
        <v>171</v>
      </c>
      <c r="O101" s="15">
        <f t="shared" ref="O101:O115" si="91">+M101*C101</f>
        <v>128.08000000000001</v>
      </c>
      <c r="P101" s="10">
        <f>IFERROR(VLOOKUP(A101,'4'!U:V,2,0),"0")</f>
        <v>52</v>
      </c>
      <c r="Q101" s="5" t="s">
        <v>171</v>
      </c>
      <c r="R101" s="15">
        <f t="shared" ref="R101:R115" si="92">+P101*C101</f>
        <v>832.5200000000001</v>
      </c>
      <c r="S101" s="10">
        <f>IFERROR(VLOOKUP(A101,'5'!U:V,2,0),"0")</f>
        <v>41</v>
      </c>
      <c r="T101" s="5" t="s">
        <v>171</v>
      </c>
      <c r="U101" s="15">
        <f t="shared" ref="U101:U115" si="93">+S101*C101</f>
        <v>656.41000000000008</v>
      </c>
      <c r="V101" s="10">
        <f>IFERROR(VLOOKUP(A101,'6'!U:V,2,0),"0")</f>
        <v>24</v>
      </c>
      <c r="W101" s="5" t="s">
        <v>171</v>
      </c>
      <c r="X101" s="15">
        <f t="shared" ref="X101:X115" si="94">+V101*C101</f>
        <v>384.24</v>
      </c>
      <c r="Y101" s="10">
        <f>IFERROR(VLOOKUP(A101,'7'!U:V,2,0),"0")</f>
        <v>23</v>
      </c>
      <c r="Z101" s="5" t="s">
        <v>171</v>
      </c>
      <c r="AA101" s="15">
        <f t="shared" ref="AA101:AA115" si="95">+Y101*C101</f>
        <v>368.23</v>
      </c>
      <c r="AB101" s="10">
        <f>IFERROR(VLOOKUP(A101,'8'!U:V,2,0),"0")</f>
        <v>23</v>
      </c>
      <c r="AC101" s="5" t="s">
        <v>171</v>
      </c>
      <c r="AD101" s="15">
        <f t="shared" ref="AD101:AD115" si="96">+AB101*C101</f>
        <v>368.23</v>
      </c>
      <c r="AE101" s="10">
        <f>IFERROR(VLOOKUP(A101,'9'!U:V,2,0),"0")</f>
        <v>16</v>
      </c>
      <c r="AF101" s="5" t="s">
        <v>171</v>
      </c>
      <c r="AG101" s="15">
        <f t="shared" ref="AG101:AG115" si="97">+AE101*C101</f>
        <v>256.16000000000003</v>
      </c>
      <c r="AH101" s="10">
        <f>IFERROR(VLOOKUP(A101,'10'!U:V,2,0),"0")</f>
        <v>36</v>
      </c>
      <c r="AI101" s="5" t="s">
        <v>171</v>
      </c>
      <c r="AJ101" s="15">
        <f t="shared" ref="AJ101:AJ115" si="98">+AH101*C101</f>
        <v>576.36</v>
      </c>
      <c r="AK101" s="10">
        <f>IFERROR(VLOOKUP(A101,'11'!U:V,2,0),"0")</f>
        <v>12</v>
      </c>
      <c r="AL101" s="5" t="s">
        <v>171</v>
      </c>
      <c r="AM101" s="15">
        <f t="shared" ref="AM101:AM115" si="99">+AK101*C101</f>
        <v>192.12</v>
      </c>
      <c r="AN101" s="10">
        <f>IFERROR(VLOOKUP(A101,'12'!U:V,2,0),"0")</f>
        <v>5</v>
      </c>
      <c r="AO101" s="5" t="s">
        <v>171</v>
      </c>
      <c r="AP101" s="15">
        <f t="shared" ref="AP101:AP115" si="100">+AN101*C101</f>
        <v>80.050000000000011</v>
      </c>
      <c r="AQ101" s="10">
        <f>IFERROR(VLOOKUP(A101,'13'!U:V,2,0),"0")</f>
        <v>56</v>
      </c>
      <c r="AR101" s="5" t="s">
        <v>171</v>
      </c>
      <c r="AS101" s="15">
        <f t="shared" ref="AS101:AS115" si="101">+AQ101*C101</f>
        <v>896.56000000000006</v>
      </c>
      <c r="AT101" s="10">
        <f>IFERROR(VLOOKUP(A101,'14'!U:V,2,0),"0")</f>
        <v>32</v>
      </c>
      <c r="AU101" s="5" t="s">
        <v>171</v>
      </c>
      <c r="AV101" s="15">
        <f t="shared" ref="AV101:AV115" si="102">+AT101*C101</f>
        <v>512.32000000000005</v>
      </c>
      <c r="AW101" s="10">
        <f>IFERROR(VLOOKUP(A101,'15'!U:V,2,0),"0")</f>
        <v>14</v>
      </c>
      <c r="AX101" s="5" t="s">
        <v>171</v>
      </c>
      <c r="AY101" s="15">
        <f t="shared" ref="AY101:AY115" si="103">+AW101*C101</f>
        <v>224.14000000000001</v>
      </c>
      <c r="AZ101" s="10">
        <f>IFERROR(VLOOKUP(A101,'16'!U:V,2,0),"0")</f>
        <v>20</v>
      </c>
      <c r="BA101" s="5" t="s">
        <v>171</v>
      </c>
      <c r="BB101" s="15">
        <f t="shared" ref="BB101:BB115" si="104">+AZ101*C101</f>
        <v>320.20000000000005</v>
      </c>
      <c r="BC101" s="10">
        <f>IFERROR(VLOOKUP(A101,'17'!U:V,2,0),"0")</f>
        <v>27</v>
      </c>
      <c r="BD101" s="5" t="s">
        <v>171</v>
      </c>
      <c r="BE101" s="15">
        <f t="shared" ref="BE101:BE115" si="105">+BC101*C101</f>
        <v>432.27000000000004</v>
      </c>
      <c r="BF101" s="10">
        <f>IFERROR(VLOOKUP(A101,'18'!U:V,2,0),"0")</f>
        <v>61</v>
      </c>
      <c r="BG101" s="5" t="s">
        <v>171</v>
      </c>
      <c r="BH101" s="15">
        <f t="shared" si="75"/>
        <v>976.61000000000013</v>
      </c>
      <c r="BI101" s="10">
        <f>IFERROR(VLOOKUP(A101,'19'!U:V,2,0),"0")</f>
        <v>36</v>
      </c>
      <c r="BJ101" s="5" t="s">
        <v>171</v>
      </c>
      <c r="BK101" s="15">
        <f t="shared" si="76"/>
        <v>576.36</v>
      </c>
      <c r="BL101" s="10">
        <f>IFERROR(VLOOKUP(A101,'20'!U:V,2,0),"0")</f>
        <v>45</v>
      </c>
      <c r="BM101" s="5" t="s">
        <v>171</v>
      </c>
      <c r="BN101" s="15">
        <f t="shared" si="77"/>
        <v>720.45</v>
      </c>
      <c r="BO101" s="10">
        <f>IFERROR(VLOOKUP(A101,'21'!U:V,2,0),"0")</f>
        <v>22</v>
      </c>
      <c r="BP101" s="5" t="s">
        <v>171</v>
      </c>
      <c r="BQ101" s="15">
        <f t="shared" si="78"/>
        <v>352.22</v>
      </c>
      <c r="BR101" s="10">
        <f>IFERROR(VLOOKUP(A101,'22'!U:V,2,0),"0")</f>
        <v>12</v>
      </c>
      <c r="BS101" s="5" t="s">
        <v>171</v>
      </c>
      <c r="BT101" s="15">
        <f t="shared" si="79"/>
        <v>192.12</v>
      </c>
      <c r="BU101" s="10">
        <f>IFERROR(VLOOKUP(A101,'23'!U:V,2,0),"0")</f>
        <v>53</v>
      </c>
      <c r="BV101" s="5" t="s">
        <v>171</v>
      </c>
      <c r="BW101" s="15">
        <f t="shared" si="80"/>
        <v>848.53000000000009</v>
      </c>
      <c r="BX101" s="10">
        <f>IFERROR(VLOOKUP(A101,'24'!U:V,2,0),"0")</f>
        <v>63</v>
      </c>
      <c r="BY101" s="5" t="s">
        <v>171</v>
      </c>
      <c r="BZ101" s="15">
        <f t="shared" si="81"/>
        <v>1008.6300000000001</v>
      </c>
      <c r="CA101" s="10">
        <f>IFERROR(VLOOKUP(A101,'25'!U:V,2,0),"0")</f>
        <v>80</v>
      </c>
      <c r="CB101" s="5" t="s">
        <v>171</v>
      </c>
      <c r="CC101" s="15">
        <f t="shared" si="82"/>
        <v>1280.8000000000002</v>
      </c>
      <c r="CD101" s="10">
        <f>IFERROR(VLOOKUP(A101,'26'!U:V,2,0),"0")</f>
        <v>68</v>
      </c>
      <c r="CE101" s="5" t="s">
        <v>171</v>
      </c>
      <c r="CF101" s="15">
        <f t="shared" si="83"/>
        <v>1088.68</v>
      </c>
      <c r="CG101" s="10">
        <f>IFERROR(VLOOKUP(A101,'27'!U:V,2,0),"0")</f>
        <v>45</v>
      </c>
      <c r="CH101" s="5" t="s">
        <v>171</v>
      </c>
      <c r="CI101" s="15">
        <f t="shared" si="84"/>
        <v>720.45</v>
      </c>
      <c r="CJ101" s="10">
        <f>IFERROR(VLOOKUP(A101,'28'!U:V,2,0),"0")</f>
        <v>70</v>
      </c>
      <c r="CK101" s="5" t="s">
        <v>171</v>
      </c>
      <c r="CL101" s="15">
        <f t="shared" si="85"/>
        <v>1120.7</v>
      </c>
      <c r="CM101" s="10">
        <f>IFERROR(VLOOKUP(A101,'29'!U:V,2,0),"0")</f>
        <v>12</v>
      </c>
      <c r="CN101" s="5" t="s">
        <v>171</v>
      </c>
      <c r="CO101" s="15">
        <f t="shared" si="86"/>
        <v>192.12</v>
      </c>
      <c r="CP101" s="10">
        <f>IFERROR(VLOOKUP(A101,'30'!U:V,2,0),"0")</f>
        <v>60</v>
      </c>
      <c r="CQ101" s="5" t="s">
        <v>171</v>
      </c>
      <c r="CR101" s="15">
        <f t="shared" si="87"/>
        <v>960.60000000000014</v>
      </c>
      <c r="CS101" s="10">
        <f>IFERROR(VLOOKUP(A101,'31'!U:V,2,0),"0")</f>
        <v>39</v>
      </c>
      <c r="CT101" s="5" t="s">
        <v>171</v>
      </c>
      <c r="CU101" s="15">
        <f t="shared" si="88"/>
        <v>624.3900000000001</v>
      </c>
      <c r="CV101" s="10" t="str">
        <f>IFERROR(VLOOKUP(A101,'เซต1-31'!V:W,2,0),"0")</f>
        <v>0</v>
      </c>
      <c r="CW101" s="5" t="s">
        <v>171</v>
      </c>
      <c r="CX101" s="15">
        <f t="shared" si="74"/>
        <v>0</v>
      </c>
    </row>
    <row r="102" spans="1:102" x14ac:dyDescent="0.25">
      <c r="A102" s="5" t="s">
        <v>51</v>
      </c>
      <c r="B102" s="4" t="s">
        <v>52</v>
      </c>
      <c r="C102" s="13">
        <v>30.96</v>
      </c>
      <c r="D102" s="19">
        <f t="shared" si="55"/>
        <v>100</v>
      </c>
      <c r="E102" s="5" t="s">
        <v>172</v>
      </c>
      <c r="F102" s="13">
        <f t="shared" ref="F102:F115" si="106">+D102*C102</f>
        <v>3096</v>
      </c>
      <c r="G102" s="10" t="str">
        <f>IFERROR(VLOOKUP(A102,'1'!U:V,2,0),"0")</f>
        <v>0</v>
      </c>
      <c r="H102" s="5" t="s">
        <v>172</v>
      </c>
      <c r="I102" s="15">
        <f t="shared" si="89"/>
        <v>0</v>
      </c>
      <c r="J102" s="10" t="str">
        <f>IFERROR(VLOOKUP(A102,'2'!U:V,2,0),"0")</f>
        <v>0</v>
      </c>
      <c r="K102" s="5" t="s">
        <v>172</v>
      </c>
      <c r="L102" s="15">
        <f t="shared" si="90"/>
        <v>0</v>
      </c>
      <c r="M102" s="10" t="str">
        <f>IFERROR(VLOOKUP(A102,'3'!U:V,2,0),"0")</f>
        <v>0</v>
      </c>
      <c r="N102" s="5" t="s">
        <v>172</v>
      </c>
      <c r="O102" s="15">
        <f t="shared" si="91"/>
        <v>0</v>
      </c>
      <c r="P102" s="10" t="str">
        <f>IFERROR(VLOOKUP(A102,'4'!U:V,2,0),"0")</f>
        <v>0</v>
      </c>
      <c r="Q102" s="5" t="s">
        <v>172</v>
      </c>
      <c r="R102" s="15">
        <f t="shared" si="92"/>
        <v>0</v>
      </c>
      <c r="S102" s="10" t="str">
        <f>IFERROR(VLOOKUP(A102,'5'!U:V,2,0),"0")</f>
        <v>0</v>
      </c>
      <c r="T102" s="5" t="s">
        <v>172</v>
      </c>
      <c r="U102" s="15">
        <f t="shared" si="93"/>
        <v>0</v>
      </c>
      <c r="V102" s="10" t="str">
        <f>IFERROR(VLOOKUP(A102,'6'!U:V,2,0),"0")</f>
        <v>0</v>
      </c>
      <c r="W102" s="5" t="s">
        <v>172</v>
      </c>
      <c r="X102" s="15">
        <f t="shared" si="94"/>
        <v>0</v>
      </c>
      <c r="Y102" s="10" t="str">
        <f>IFERROR(VLOOKUP(A102,'7'!U:V,2,0),"0")</f>
        <v>0</v>
      </c>
      <c r="Z102" s="5" t="s">
        <v>172</v>
      </c>
      <c r="AA102" s="15">
        <f t="shared" si="95"/>
        <v>0</v>
      </c>
      <c r="AB102" s="10" t="str">
        <f>IFERROR(VLOOKUP(A102,'8'!U:V,2,0),"0")</f>
        <v>0</v>
      </c>
      <c r="AC102" s="5" t="s">
        <v>172</v>
      </c>
      <c r="AD102" s="15">
        <f t="shared" si="96"/>
        <v>0</v>
      </c>
      <c r="AE102" s="10" t="str">
        <f>IFERROR(VLOOKUP(A102,'9'!U:V,2,0),"0")</f>
        <v>0</v>
      </c>
      <c r="AF102" s="5" t="s">
        <v>172</v>
      </c>
      <c r="AG102" s="15">
        <f t="shared" si="97"/>
        <v>0</v>
      </c>
      <c r="AH102" s="10" t="str">
        <f>IFERROR(VLOOKUP(A102,'10'!U:V,2,0),"0")</f>
        <v>0</v>
      </c>
      <c r="AI102" s="5" t="s">
        <v>172</v>
      </c>
      <c r="AJ102" s="15">
        <f t="shared" si="98"/>
        <v>0</v>
      </c>
      <c r="AK102" s="10">
        <f>IFERROR(VLOOKUP(A102,'11'!U:V,2,0),"0")</f>
        <v>100</v>
      </c>
      <c r="AL102" s="5" t="s">
        <v>172</v>
      </c>
      <c r="AM102" s="15">
        <f t="shared" si="99"/>
        <v>3096</v>
      </c>
      <c r="AN102" s="10" t="str">
        <f>IFERROR(VLOOKUP(A102,'12'!U:V,2,0),"0")</f>
        <v>0</v>
      </c>
      <c r="AO102" s="5" t="s">
        <v>172</v>
      </c>
      <c r="AP102" s="15">
        <f t="shared" si="100"/>
        <v>0</v>
      </c>
      <c r="AQ102" s="10" t="str">
        <f>IFERROR(VLOOKUP(A102,'13'!U:V,2,0),"0")</f>
        <v>0</v>
      </c>
      <c r="AR102" s="5" t="s">
        <v>172</v>
      </c>
      <c r="AS102" s="15">
        <f t="shared" si="101"/>
        <v>0</v>
      </c>
      <c r="AT102" s="10" t="str">
        <f>IFERROR(VLOOKUP(A102,'14'!U:V,2,0),"0")</f>
        <v>0</v>
      </c>
      <c r="AU102" s="5" t="s">
        <v>172</v>
      </c>
      <c r="AV102" s="15">
        <f t="shared" si="102"/>
        <v>0</v>
      </c>
      <c r="AW102" s="10" t="str">
        <f>IFERROR(VLOOKUP(A102,'15'!U:V,2,0),"0")</f>
        <v>0</v>
      </c>
      <c r="AX102" s="5" t="s">
        <v>172</v>
      </c>
      <c r="AY102" s="15">
        <f t="shared" si="103"/>
        <v>0</v>
      </c>
      <c r="AZ102" s="10" t="str">
        <f>IFERROR(VLOOKUP(A102,'16'!U:V,2,0),"0")</f>
        <v>0</v>
      </c>
      <c r="BA102" s="5" t="s">
        <v>172</v>
      </c>
      <c r="BB102" s="15">
        <f t="shared" si="104"/>
        <v>0</v>
      </c>
      <c r="BC102" s="10" t="str">
        <f>IFERROR(VLOOKUP(A102,'17'!U:V,2,0),"0")</f>
        <v>0</v>
      </c>
      <c r="BD102" s="5" t="s">
        <v>172</v>
      </c>
      <c r="BE102" s="15">
        <f t="shared" si="105"/>
        <v>0</v>
      </c>
      <c r="BF102" s="10" t="str">
        <f>IFERROR(VLOOKUP(A102,'18'!U:V,2,0),"0")</f>
        <v>0</v>
      </c>
      <c r="BG102" s="5" t="s">
        <v>172</v>
      </c>
      <c r="BH102" s="15">
        <f t="shared" si="75"/>
        <v>0</v>
      </c>
      <c r="BI102" s="10" t="str">
        <f>IFERROR(VLOOKUP(A102,'19'!U:V,2,0),"0")</f>
        <v>0</v>
      </c>
      <c r="BJ102" s="5" t="s">
        <v>172</v>
      </c>
      <c r="BK102" s="15">
        <f t="shared" si="76"/>
        <v>0</v>
      </c>
      <c r="BL102" s="10" t="str">
        <f>IFERROR(VLOOKUP(A102,'20'!U:V,2,0),"0")</f>
        <v>0</v>
      </c>
      <c r="BM102" s="5" t="s">
        <v>172</v>
      </c>
      <c r="BN102" s="15">
        <f t="shared" si="77"/>
        <v>0</v>
      </c>
      <c r="BO102" s="10" t="str">
        <f>IFERROR(VLOOKUP(A102,'21'!U:V,2,0),"0")</f>
        <v>0</v>
      </c>
      <c r="BP102" s="5" t="s">
        <v>172</v>
      </c>
      <c r="BQ102" s="15">
        <f t="shared" si="78"/>
        <v>0</v>
      </c>
      <c r="BR102" s="10" t="str">
        <f>IFERROR(VLOOKUP(A102,'22'!U:V,2,0),"0")</f>
        <v>0</v>
      </c>
      <c r="BS102" s="5" t="s">
        <v>172</v>
      </c>
      <c r="BT102" s="15">
        <f t="shared" si="79"/>
        <v>0</v>
      </c>
      <c r="BU102" s="10" t="str">
        <f>IFERROR(VLOOKUP(A102,'23'!U:V,2,0),"0")</f>
        <v>0</v>
      </c>
      <c r="BV102" s="5" t="s">
        <v>172</v>
      </c>
      <c r="BW102" s="15">
        <f t="shared" si="80"/>
        <v>0</v>
      </c>
      <c r="BX102" s="10" t="str">
        <f>IFERROR(VLOOKUP(A102,'24'!U:V,2,0),"0")</f>
        <v>0</v>
      </c>
      <c r="BY102" s="5" t="s">
        <v>172</v>
      </c>
      <c r="BZ102" s="15">
        <f t="shared" si="81"/>
        <v>0</v>
      </c>
      <c r="CA102" s="10" t="str">
        <f>IFERROR(VLOOKUP(A102,'25'!U:V,2,0),"0")</f>
        <v>0</v>
      </c>
      <c r="CB102" s="5" t="s">
        <v>172</v>
      </c>
      <c r="CC102" s="15">
        <f t="shared" si="82"/>
        <v>0</v>
      </c>
      <c r="CD102" s="10" t="str">
        <f>IFERROR(VLOOKUP(A102,'26'!U:V,2,0),"0")</f>
        <v>0</v>
      </c>
      <c r="CE102" s="5" t="s">
        <v>172</v>
      </c>
      <c r="CF102" s="15">
        <f t="shared" si="83"/>
        <v>0</v>
      </c>
      <c r="CG102" s="10" t="str">
        <f>IFERROR(VLOOKUP(A102,'27'!U:V,2,0),"0")</f>
        <v>0</v>
      </c>
      <c r="CH102" s="5" t="s">
        <v>172</v>
      </c>
      <c r="CI102" s="15">
        <f t="shared" si="84"/>
        <v>0</v>
      </c>
      <c r="CJ102" s="10" t="str">
        <f>IFERROR(VLOOKUP(A102,'28'!U:V,2,0),"0")</f>
        <v>0</v>
      </c>
      <c r="CK102" s="5" t="s">
        <v>172</v>
      </c>
      <c r="CL102" s="15">
        <f t="shared" si="85"/>
        <v>0</v>
      </c>
      <c r="CM102" s="10" t="str">
        <f>IFERROR(VLOOKUP(A102,'29'!U:V,2,0),"0")</f>
        <v>0</v>
      </c>
      <c r="CN102" s="5" t="s">
        <v>172</v>
      </c>
      <c r="CO102" s="15">
        <f t="shared" si="86"/>
        <v>0</v>
      </c>
      <c r="CP102" s="10" t="str">
        <f>IFERROR(VLOOKUP(A102,'30'!U:V,2,0),"0")</f>
        <v>0</v>
      </c>
      <c r="CQ102" s="5" t="s">
        <v>172</v>
      </c>
      <c r="CR102" s="15">
        <f t="shared" si="87"/>
        <v>0</v>
      </c>
      <c r="CS102" s="10" t="str">
        <f>IFERROR(VLOOKUP(A102,'31'!U:V,2,0),"0")</f>
        <v>0</v>
      </c>
      <c r="CT102" s="5" t="s">
        <v>172</v>
      </c>
      <c r="CU102" s="15">
        <f t="shared" si="88"/>
        <v>0</v>
      </c>
      <c r="CV102" s="10" t="str">
        <f>IFERROR(VLOOKUP(A102,'เซต1-31'!V:W,2,0),"0")</f>
        <v>0</v>
      </c>
      <c r="CW102" s="5" t="s">
        <v>172</v>
      </c>
      <c r="CX102" s="15">
        <f t="shared" si="74"/>
        <v>0</v>
      </c>
    </row>
    <row r="103" spans="1:102" x14ac:dyDescent="0.25">
      <c r="A103" s="5" t="s">
        <v>232</v>
      </c>
      <c r="B103" s="4" t="s">
        <v>233</v>
      </c>
      <c r="C103" s="13">
        <v>30.96</v>
      </c>
      <c r="D103" s="19">
        <f t="shared" si="55"/>
        <v>0</v>
      </c>
      <c r="E103" s="5" t="s">
        <v>172</v>
      </c>
      <c r="F103" s="13">
        <f t="shared" si="106"/>
        <v>0</v>
      </c>
      <c r="G103" s="10" t="str">
        <f>IFERROR(VLOOKUP(A103,'1'!U:V,2,0),"0")</f>
        <v>0</v>
      </c>
      <c r="H103" s="5" t="s">
        <v>172</v>
      </c>
      <c r="I103" s="15">
        <f t="shared" si="89"/>
        <v>0</v>
      </c>
      <c r="J103" s="10" t="str">
        <f>IFERROR(VLOOKUP(A103,'2'!U:V,2,0),"0")</f>
        <v>0</v>
      </c>
      <c r="K103" s="5" t="s">
        <v>172</v>
      </c>
      <c r="L103" s="15">
        <f t="shared" si="90"/>
        <v>0</v>
      </c>
      <c r="M103" s="10" t="str">
        <f>IFERROR(VLOOKUP(A103,'3'!U:V,2,0),"0")</f>
        <v>0</v>
      </c>
      <c r="N103" s="5" t="s">
        <v>172</v>
      </c>
      <c r="O103" s="15">
        <f t="shared" si="91"/>
        <v>0</v>
      </c>
      <c r="P103" s="10" t="str">
        <f>IFERROR(VLOOKUP(A103,'4'!U:V,2,0),"0")</f>
        <v>0</v>
      </c>
      <c r="Q103" s="5" t="s">
        <v>172</v>
      </c>
      <c r="R103" s="15">
        <f t="shared" si="92"/>
        <v>0</v>
      </c>
      <c r="S103" s="10" t="str">
        <f>IFERROR(VLOOKUP(A103,'5'!U:V,2,0),"0")</f>
        <v>0</v>
      </c>
      <c r="T103" s="5" t="s">
        <v>172</v>
      </c>
      <c r="U103" s="15">
        <f t="shared" si="93"/>
        <v>0</v>
      </c>
      <c r="V103" s="10" t="str">
        <f>IFERROR(VLOOKUP(A103,'6'!U:V,2,0),"0")</f>
        <v>0</v>
      </c>
      <c r="W103" s="5" t="s">
        <v>172</v>
      </c>
      <c r="X103" s="15">
        <f t="shared" si="94"/>
        <v>0</v>
      </c>
      <c r="Y103" s="10" t="str">
        <f>IFERROR(VLOOKUP(A103,'7'!U:V,2,0),"0")</f>
        <v>0</v>
      </c>
      <c r="Z103" s="5" t="s">
        <v>172</v>
      </c>
      <c r="AA103" s="15">
        <f t="shared" si="95"/>
        <v>0</v>
      </c>
      <c r="AB103" s="10" t="str">
        <f>IFERROR(VLOOKUP(A103,'8'!U:V,2,0),"0")</f>
        <v>0</v>
      </c>
      <c r="AC103" s="5" t="s">
        <v>172</v>
      </c>
      <c r="AD103" s="15">
        <f t="shared" si="96"/>
        <v>0</v>
      </c>
      <c r="AE103" s="10" t="str">
        <f>IFERROR(VLOOKUP(A103,'9'!U:V,2,0),"0")</f>
        <v>0</v>
      </c>
      <c r="AF103" s="5" t="s">
        <v>172</v>
      </c>
      <c r="AG103" s="15">
        <f t="shared" si="97"/>
        <v>0</v>
      </c>
      <c r="AH103" s="10" t="str">
        <f>IFERROR(VLOOKUP(A103,'10'!U:V,2,0),"0")</f>
        <v>0</v>
      </c>
      <c r="AI103" s="5" t="s">
        <v>172</v>
      </c>
      <c r="AJ103" s="15">
        <f t="shared" si="98"/>
        <v>0</v>
      </c>
      <c r="AK103" s="10" t="str">
        <f>IFERROR(VLOOKUP(A103,'11'!U:V,2,0),"0")</f>
        <v>0</v>
      </c>
      <c r="AL103" s="5" t="s">
        <v>172</v>
      </c>
      <c r="AM103" s="15">
        <f t="shared" si="99"/>
        <v>0</v>
      </c>
      <c r="AN103" s="10" t="str">
        <f>IFERROR(VLOOKUP(A103,'12'!U:V,2,0),"0")</f>
        <v>0</v>
      </c>
      <c r="AO103" s="5" t="s">
        <v>172</v>
      </c>
      <c r="AP103" s="15">
        <f t="shared" si="100"/>
        <v>0</v>
      </c>
      <c r="AQ103" s="10" t="str">
        <f>IFERROR(VLOOKUP(A103,'13'!U:V,2,0),"0")</f>
        <v>0</v>
      </c>
      <c r="AR103" s="5" t="s">
        <v>172</v>
      </c>
      <c r="AS103" s="15">
        <f t="shared" si="101"/>
        <v>0</v>
      </c>
      <c r="AT103" s="10" t="str">
        <f>IFERROR(VLOOKUP(A103,'14'!U:V,2,0),"0")</f>
        <v>0</v>
      </c>
      <c r="AU103" s="5" t="s">
        <v>172</v>
      </c>
      <c r="AV103" s="15">
        <f t="shared" si="102"/>
        <v>0</v>
      </c>
      <c r="AW103" s="10" t="str">
        <f>IFERROR(VLOOKUP(A103,'15'!U:V,2,0),"0")</f>
        <v>0</v>
      </c>
      <c r="AX103" s="5" t="s">
        <v>172</v>
      </c>
      <c r="AY103" s="15">
        <f t="shared" si="103"/>
        <v>0</v>
      </c>
      <c r="AZ103" s="10" t="str">
        <f>IFERROR(VLOOKUP(A103,'16'!U:V,2,0),"0")</f>
        <v>0</v>
      </c>
      <c r="BA103" s="5" t="s">
        <v>172</v>
      </c>
      <c r="BB103" s="15">
        <f t="shared" si="104"/>
        <v>0</v>
      </c>
      <c r="BC103" s="10" t="str">
        <f>IFERROR(VLOOKUP(A103,'17'!U:V,2,0),"0")</f>
        <v>0</v>
      </c>
      <c r="BD103" s="5" t="s">
        <v>172</v>
      </c>
      <c r="BE103" s="15">
        <f t="shared" si="105"/>
        <v>0</v>
      </c>
      <c r="BF103" s="10" t="str">
        <f>IFERROR(VLOOKUP(A103,'18'!U:V,2,0),"0")</f>
        <v>0</v>
      </c>
      <c r="BG103" s="5" t="s">
        <v>172</v>
      </c>
      <c r="BH103" s="15">
        <f t="shared" si="75"/>
        <v>0</v>
      </c>
      <c r="BI103" s="10" t="str">
        <f>IFERROR(VLOOKUP(A103,'19'!U:V,2,0),"0")</f>
        <v>0</v>
      </c>
      <c r="BJ103" s="5" t="s">
        <v>172</v>
      </c>
      <c r="BK103" s="15">
        <f t="shared" si="76"/>
        <v>0</v>
      </c>
      <c r="BL103" s="10" t="str">
        <f>IFERROR(VLOOKUP(A103,'20'!U:V,2,0),"0")</f>
        <v>0</v>
      </c>
      <c r="BM103" s="5" t="s">
        <v>172</v>
      </c>
      <c r="BN103" s="15">
        <f t="shared" si="77"/>
        <v>0</v>
      </c>
      <c r="BO103" s="10" t="str">
        <f>IFERROR(VLOOKUP(A103,'21'!U:V,2,0),"0")</f>
        <v>0</v>
      </c>
      <c r="BP103" s="5" t="s">
        <v>172</v>
      </c>
      <c r="BQ103" s="15">
        <f t="shared" si="78"/>
        <v>0</v>
      </c>
      <c r="BR103" s="10" t="str">
        <f>IFERROR(VLOOKUP(A103,'22'!U:V,2,0),"0")</f>
        <v>0</v>
      </c>
      <c r="BS103" s="5" t="s">
        <v>172</v>
      </c>
      <c r="BT103" s="15">
        <f t="shared" si="79"/>
        <v>0</v>
      </c>
      <c r="BU103" s="10" t="str">
        <f>IFERROR(VLOOKUP(A103,'23'!U:V,2,0),"0")</f>
        <v>0</v>
      </c>
      <c r="BV103" s="5" t="s">
        <v>172</v>
      </c>
      <c r="BW103" s="15">
        <f t="shared" si="80"/>
        <v>0</v>
      </c>
      <c r="BX103" s="10" t="str">
        <f>IFERROR(VLOOKUP(A103,'24'!U:V,2,0),"0")</f>
        <v>0</v>
      </c>
      <c r="BY103" s="5" t="s">
        <v>172</v>
      </c>
      <c r="BZ103" s="15">
        <f t="shared" si="81"/>
        <v>0</v>
      </c>
      <c r="CA103" s="10" t="str">
        <f>IFERROR(VLOOKUP(A103,'25'!U:V,2,0),"0")</f>
        <v>0</v>
      </c>
      <c r="CB103" s="5" t="s">
        <v>172</v>
      </c>
      <c r="CC103" s="15">
        <f t="shared" si="82"/>
        <v>0</v>
      </c>
      <c r="CD103" s="10" t="str">
        <f>IFERROR(VLOOKUP(A103,'26'!U:V,2,0),"0")</f>
        <v>0</v>
      </c>
      <c r="CE103" s="5" t="s">
        <v>172</v>
      </c>
      <c r="CF103" s="15">
        <f t="shared" si="83"/>
        <v>0</v>
      </c>
      <c r="CG103" s="10" t="str">
        <f>IFERROR(VLOOKUP(A103,'27'!U:V,2,0),"0")</f>
        <v>0</v>
      </c>
      <c r="CH103" s="5" t="s">
        <v>172</v>
      </c>
      <c r="CI103" s="15">
        <f t="shared" si="84"/>
        <v>0</v>
      </c>
      <c r="CJ103" s="10" t="str">
        <f>IFERROR(VLOOKUP(A103,'28'!U:V,2,0),"0")</f>
        <v>0</v>
      </c>
      <c r="CK103" s="5" t="s">
        <v>172</v>
      </c>
      <c r="CL103" s="15">
        <f t="shared" si="85"/>
        <v>0</v>
      </c>
      <c r="CM103" s="10" t="str">
        <f>IFERROR(VLOOKUP(A103,'29'!U:V,2,0),"0")</f>
        <v>0</v>
      </c>
      <c r="CN103" s="5" t="s">
        <v>172</v>
      </c>
      <c r="CO103" s="15">
        <f t="shared" si="86"/>
        <v>0</v>
      </c>
      <c r="CP103" s="10" t="str">
        <f>IFERROR(VLOOKUP(A103,'30'!U:V,2,0),"0")</f>
        <v>0</v>
      </c>
      <c r="CQ103" s="5" t="s">
        <v>172</v>
      </c>
      <c r="CR103" s="15">
        <f t="shared" si="87"/>
        <v>0</v>
      </c>
      <c r="CS103" s="10" t="str">
        <f>IFERROR(VLOOKUP(A103,'31'!U:V,2,0),"0")</f>
        <v>0</v>
      </c>
      <c r="CT103" s="5" t="s">
        <v>172</v>
      </c>
      <c r="CU103" s="15">
        <f t="shared" si="88"/>
        <v>0</v>
      </c>
      <c r="CV103" s="10" t="str">
        <f>IFERROR(VLOOKUP(A103,'เซต1-31'!V:W,2,0),"0")</f>
        <v>0</v>
      </c>
      <c r="CW103" s="5" t="s">
        <v>172</v>
      </c>
      <c r="CX103" s="15">
        <f t="shared" si="74"/>
        <v>0</v>
      </c>
    </row>
    <row r="104" spans="1:102" x14ac:dyDescent="0.25">
      <c r="A104" s="5" t="s">
        <v>178</v>
      </c>
      <c r="B104" s="4" t="s">
        <v>179</v>
      </c>
      <c r="C104" s="13">
        <v>20.58</v>
      </c>
      <c r="D104" s="19">
        <f t="shared" si="55"/>
        <v>0</v>
      </c>
      <c r="E104" s="5" t="s">
        <v>168</v>
      </c>
      <c r="F104" s="13">
        <f t="shared" si="106"/>
        <v>0</v>
      </c>
      <c r="G104" s="10" t="str">
        <f>IFERROR(VLOOKUP(A104,'1'!U:V,2,0),"0")</f>
        <v>0</v>
      </c>
      <c r="H104" s="5" t="s">
        <v>168</v>
      </c>
      <c r="I104" s="15">
        <f t="shared" si="89"/>
        <v>0</v>
      </c>
      <c r="J104" s="10" t="str">
        <f>IFERROR(VLOOKUP(A104,'2'!U:V,2,0),"0")</f>
        <v>0</v>
      </c>
      <c r="K104" s="5" t="s">
        <v>168</v>
      </c>
      <c r="L104" s="15">
        <f t="shared" si="90"/>
        <v>0</v>
      </c>
      <c r="M104" s="10" t="str">
        <f>IFERROR(VLOOKUP(A104,'3'!U:V,2,0),"0")</f>
        <v>0</v>
      </c>
      <c r="N104" s="5" t="s">
        <v>168</v>
      </c>
      <c r="O104" s="15">
        <f t="shared" si="91"/>
        <v>0</v>
      </c>
      <c r="P104" s="10" t="str">
        <f>IFERROR(VLOOKUP(A104,'4'!U:V,2,0),"0")</f>
        <v>0</v>
      </c>
      <c r="Q104" s="5" t="s">
        <v>168</v>
      </c>
      <c r="R104" s="15">
        <f t="shared" si="92"/>
        <v>0</v>
      </c>
      <c r="S104" s="10" t="str">
        <f>IFERROR(VLOOKUP(A104,'5'!U:V,2,0),"0")</f>
        <v>0</v>
      </c>
      <c r="T104" s="5" t="s">
        <v>168</v>
      </c>
      <c r="U104" s="15">
        <f t="shared" si="93"/>
        <v>0</v>
      </c>
      <c r="V104" s="10" t="str">
        <f>IFERROR(VLOOKUP(A104,'6'!U:V,2,0),"0")</f>
        <v>0</v>
      </c>
      <c r="W104" s="5" t="s">
        <v>168</v>
      </c>
      <c r="X104" s="15">
        <f t="shared" si="94"/>
        <v>0</v>
      </c>
      <c r="Y104" s="10" t="str">
        <f>IFERROR(VLOOKUP(A104,'7'!U:V,2,0),"0")</f>
        <v>0</v>
      </c>
      <c r="Z104" s="5" t="s">
        <v>168</v>
      </c>
      <c r="AA104" s="15">
        <f t="shared" si="95"/>
        <v>0</v>
      </c>
      <c r="AB104" s="10" t="str">
        <f>IFERROR(VLOOKUP(A104,'8'!U:V,2,0),"0")</f>
        <v>0</v>
      </c>
      <c r="AC104" s="5" t="s">
        <v>168</v>
      </c>
      <c r="AD104" s="15">
        <f t="shared" si="96"/>
        <v>0</v>
      </c>
      <c r="AE104" s="10" t="str">
        <f>IFERROR(VLOOKUP(A104,'9'!U:V,2,0),"0")</f>
        <v>0</v>
      </c>
      <c r="AF104" s="5" t="s">
        <v>168</v>
      </c>
      <c r="AG104" s="15">
        <f t="shared" si="97"/>
        <v>0</v>
      </c>
      <c r="AH104" s="10" t="str">
        <f>IFERROR(VLOOKUP(A104,'10'!U:V,2,0),"0")</f>
        <v>0</v>
      </c>
      <c r="AI104" s="5" t="s">
        <v>168</v>
      </c>
      <c r="AJ104" s="15">
        <f t="shared" si="98"/>
        <v>0</v>
      </c>
      <c r="AK104" s="10" t="str">
        <f>IFERROR(VLOOKUP(A104,'11'!U:V,2,0),"0")</f>
        <v>0</v>
      </c>
      <c r="AL104" s="5" t="s">
        <v>168</v>
      </c>
      <c r="AM104" s="15">
        <f t="shared" si="99"/>
        <v>0</v>
      </c>
      <c r="AN104" s="10" t="str">
        <f>IFERROR(VLOOKUP(A104,'12'!U:V,2,0),"0")</f>
        <v>0</v>
      </c>
      <c r="AO104" s="5" t="s">
        <v>168</v>
      </c>
      <c r="AP104" s="15">
        <f t="shared" si="100"/>
        <v>0</v>
      </c>
      <c r="AQ104" s="10" t="str">
        <f>IFERROR(VLOOKUP(A104,'13'!U:V,2,0),"0")</f>
        <v>0</v>
      </c>
      <c r="AR104" s="5" t="s">
        <v>168</v>
      </c>
      <c r="AS104" s="15">
        <f t="shared" si="101"/>
        <v>0</v>
      </c>
      <c r="AT104" s="10" t="str">
        <f>IFERROR(VLOOKUP(A104,'14'!U:V,2,0),"0")</f>
        <v>0</v>
      </c>
      <c r="AU104" s="5" t="s">
        <v>168</v>
      </c>
      <c r="AV104" s="15">
        <f t="shared" si="102"/>
        <v>0</v>
      </c>
      <c r="AW104" s="10" t="str">
        <f>IFERROR(VLOOKUP(A104,'15'!U:V,2,0),"0")</f>
        <v>0</v>
      </c>
      <c r="AX104" s="5" t="s">
        <v>168</v>
      </c>
      <c r="AY104" s="15">
        <f t="shared" si="103"/>
        <v>0</v>
      </c>
      <c r="AZ104" s="10" t="str">
        <f>IFERROR(VLOOKUP(A104,'16'!U:V,2,0),"0")</f>
        <v>0</v>
      </c>
      <c r="BA104" s="5" t="s">
        <v>168</v>
      </c>
      <c r="BB104" s="15">
        <f t="shared" si="104"/>
        <v>0</v>
      </c>
      <c r="BC104" s="10" t="str">
        <f>IFERROR(VLOOKUP(A104,'17'!U:V,2,0),"0")</f>
        <v>0</v>
      </c>
      <c r="BD104" s="5" t="s">
        <v>168</v>
      </c>
      <c r="BE104" s="15">
        <f t="shared" si="105"/>
        <v>0</v>
      </c>
      <c r="BF104" s="10" t="str">
        <f>IFERROR(VLOOKUP(A104,'18'!U:V,2,0),"0")</f>
        <v>0</v>
      </c>
      <c r="BG104" s="5" t="s">
        <v>168</v>
      </c>
      <c r="BH104" s="15">
        <f t="shared" si="75"/>
        <v>0</v>
      </c>
      <c r="BI104" s="10" t="str">
        <f>IFERROR(VLOOKUP(A104,'19'!U:V,2,0),"0")</f>
        <v>0</v>
      </c>
      <c r="BJ104" s="5" t="s">
        <v>168</v>
      </c>
      <c r="BK104" s="15">
        <f t="shared" si="76"/>
        <v>0</v>
      </c>
      <c r="BL104" s="10" t="str">
        <f>IFERROR(VLOOKUP(A104,'20'!U:V,2,0),"0")</f>
        <v>0</v>
      </c>
      <c r="BM104" s="5" t="s">
        <v>168</v>
      </c>
      <c r="BN104" s="15">
        <f t="shared" si="77"/>
        <v>0</v>
      </c>
      <c r="BO104" s="10" t="str">
        <f>IFERROR(VLOOKUP(A104,'21'!U:V,2,0),"0")</f>
        <v>0</v>
      </c>
      <c r="BP104" s="5" t="s">
        <v>168</v>
      </c>
      <c r="BQ104" s="15">
        <f t="shared" si="78"/>
        <v>0</v>
      </c>
      <c r="BR104" s="10" t="str">
        <f>IFERROR(VLOOKUP(A104,'22'!U:V,2,0),"0")</f>
        <v>0</v>
      </c>
      <c r="BS104" s="5" t="s">
        <v>168</v>
      </c>
      <c r="BT104" s="15">
        <f t="shared" si="79"/>
        <v>0</v>
      </c>
      <c r="BU104" s="10" t="str">
        <f>IFERROR(VLOOKUP(A104,'23'!U:V,2,0),"0")</f>
        <v>0</v>
      </c>
      <c r="BV104" s="5" t="s">
        <v>168</v>
      </c>
      <c r="BW104" s="15">
        <f t="shared" si="80"/>
        <v>0</v>
      </c>
      <c r="BX104" s="10" t="str">
        <f>IFERROR(VLOOKUP(A104,'24'!U:V,2,0),"0")</f>
        <v>0</v>
      </c>
      <c r="BY104" s="5" t="s">
        <v>168</v>
      </c>
      <c r="BZ104" s="15">
        <f t="shared" si="81"/>
        <v>0</v>
      </c>
      <c r="CA104" s="10" t="str">
        <f>IFERROR(VLOOKUP(A104,'25'!U:V,2,0),"0")</f>
        <v>0</v>
      </c>
      <c r="CB104" s="5" t="s">
        <v>168</v>
      </c>
      <c r="CC104" s="15">
        <f t="shared" si="82"/>
        <v>0</v>
      </c>
      <c r="CD104" s="10" t="str">
        <f>IFERROR(VLOOKUP(A104,'26'!U:V,2,0),"0")</f>
        <v>0</v>
      </c>
      <c r="CE104" s="5" t="s">
        <v>168</v>
      </c>
      <c r="CF104" s="15">
        <f t="shared" si="83"/>
        <v>0</v>
      </c>
      <c r="CG104" s="10" t="str">
        <f>IFERROR(VLOOKUP(A104,'27'!U:V,2,0),"0")</f>
        <v>0</v>
      </c>
      <c r="CH104" s="5" t="s">
        <v>168</v>
      </c>
      <c r="CI104" s="15">
        <f t="shared" si="84"/>
        <v>0</v>
      </c>
      <c r="CJ104" s="10" t="str">
        <f>IFERROR(VLOOKUP(A104,'28'!U:V,2,0),"0")</f>
        <v>0</v>
      </c>
      <c r="CK104" s="5" t="s">
        <v>168</v>
      </c>
      <c r="CL104" s="15">
        <f t="shared" si="85"/>
        <v>0</v>
      </c>
      <c r="CM104" s="10" t="str">
        <f>IFERROR(VLOOKUP(A104,'29'!U:V,2,0),"0")</f>
        <v>0</v>
      </c>
      <c r="CN104" s="5" t="s">
        <v>168</v>
      </c>
      <c r="CO104" s="15">
        <f t="shared" si="86"/>
        <v>0</v>
      </c>
      <c r="CP104" s="10" t="str">
        <f>IFERROR(VLOOKUP(A104,'30'!U:V,2,0),"0")</f>
        <v>0</v>
      </c>
      <c r="CQ104" s="5" t="s">
        <v>168</v>
      </c>
      <c r="CR104" s="15">
        <f t="shared" si="87"/>
        <v>0</v>
      </c>
      <c r="CS104" s="10" t="str">
        <f>IFERROR(VLOOKUP(A104,'31'!U:V,2,0),"0")</f>
        <v>0</v>
      </c>
      <c r="CT104" s="5" t="s">
        <v>168</v>
      </c>
      <c r="CU104" s="15">
        <f t="shared" si="88"/>
        <v>0</v>
      </c>
      <c r="CV104" s="10" t="str">
        <f>IFERROR(VLOOKUP(A104,'เซต1-31'!V:W,2,0),"0")</f>
        <v>0</v>
      </c>
      <c r="CW104" s="5" t="s">
        <v>168</v>
      </c>
      <c r="CX104" s="15">
        <f t="shared" si="74"/>
        <v>0</v>
      </c>
    </row>
    <row r="105" spans="1:102" x14ac:dyDescent="0.25">
      <c r="A105" s="5" t="s">
        <v>194</v>
      </c>
      <c r="B105" s="4" t="s">
        <v>195</v>
      </c>
      <c r="C105" s="13">
        <v>30.3</v>
      </c>
      <c r="D105" s="19">
        <f t="shared" si="55"/>
        <v>0</v>
      </c>
      <c r="E105" s="5" t="s">
        <v>253</v>
      </c>
      <c r="F105" s="13">
        <f t="shared" si="106"/>
        <v>0</v>
      </c>
      <c r="G105" s="10" t="str">
        <f>IFERROR(VLOOKUP(A105,'1'!U:V,2,0),"0")</f>
        <v>0</v>
      </c>
      <c r="H105" s="5" t="s">
        <v>253</v>
      </c>
      <c r="I105" s="15">
        <f t="shared" si="89"/>
        <v>0</v>
      </c>
      <c r="J105" s="10" t="str">
        <f>IFERROR(VLOOKUP(A105,'2'!U:V,2,0),"0")</f>
        <v>0</v>
      </c>
      <c r="K105" s="5" t="s">
        <v>253</v>
      </c>
      <c r="L105" s="15">
        <f t="shared" si="90"/>
        <v>0</v>
      </c>
      <c r="M105" s="10" t="str">
        <f>IFERROR(VLOOKUP(A105,'3'!U:V,2,0),"0")</f>
        <v>0</v>
      </c>
      <c r="N105" s="5" t="s">
        <v>253</v>
      </c>
      <c r="O105" s="15">
        <f t="shared" si="91"/>
        <v>0</v>
      </c>
      <c r="P105" s="10" t="str">
        <f>IFERROR(VLOOKUP(A105,'4'!U:V,2,0),"0")</f>
        <v>0</v>
      </c>
      <c r="Q105" s="5" t="s">
        <v>253</v>
      </c>
      <c r="R105" s="15">
        <f t="shared" si="92"/>
        <v>0</v>
      </c>
      <c r="S105" s="10" t="str">
        <f>IFERROR(VLOOKUP(A105,'5'!U:V,2,0),"0")</f>
        <v>0</v>
      </c>
      <c r="T105" s="5" t="s">
        <v>253</v>
      </c>
      <c r="U105" s="15">
        <f t="shared" si="93"/>
        <v>0</v>
      </c>
      <c r="V105" s="10" t="str">
        <f>IFERROR(VLOOKUP(A105,'6'!U:V,2,0),"0")</f>
        <v>0</v>
      </c>
      <c r="W105" s="5" t="s">
        <v>253</v>
      </c>
      <c r="X105" s="15">
        <f t="shared" si="94"/>
        <v>0</v>
      </c>
      <c r="Y105" s="10" t="str">
        <f>IFERROR(VLOOKUP(A105,'7'!U:V,2,0),"0")</f>
        <v>0</v>
      </c>
      <c r="Z105" s="5" t="s">
        <v>253</v>
      </c>
      <c r="AA105" s="15">
        <f t="shared" si="95"/>
        <v>0</v>
      </c>
      <c r="AB105" s="10" t="str">
        <f>IFERROR(VLOOKUP(A105,'8'!U:V,2,0),"0")</f>
        <v>0</v>
      </c>
      <c r="AC105" s="5" t="s">
        <v>253</v>
      </c>
      <c r="AD105" s="15">
        <f t="shared" si="96"/>
        <v>0</v>
      </c>
      <c r="AE105" s="10" t="str">
        <f>IFERROR(VLOOKUP(A105,'9'!U:V,2,0),"0")</f>
        <v>0</v>
      </c>
      <c r="AF105" s="5" t="s">
        <v>253</v>
      </c>
      <c r="AG105" s="15">
        <f t="shared" si="97"/>
        <v>0</v>
      </c>
      <c r="AH105" s="10" t="str">
        <f>IFERROR(VLOOKUP(A105,'10'!U:V,2,0),"0")</f>
        <v>0</v>
      </c>
      <c r="AI105" s="5" t="s">
        <v>253</v>
      </c>
      <c r="AJ105" s="15">
        <f t="shared" si="98"/>
        <v>0</v>
      </c>
      <c r="AK105" s="10" t="str">
        <f>IFERROR(VLOOKUP(A105,'11'!U:V,2,0),"0")</f>
        <v>0</v>
      </c>
      <c r="AL105" s="5" t="s">
        <v>253</v>
      </c>
      <c r="AM105" s="15">
        <f t="shared" si="99"/>
        <v>0</v>
      </c>
      <c r="AN105" s="10" t="str">
        <f>IFERROR(VLOOKUP(A105,'12'!U:V,2,0),"0")</f>
        <v>0</v>
      </c>
      <c r="AO105" s="5" t="s">
        <v>253</v>
      </c>
      <c r="AP105" s="15">
        <f t="shared" si="100"/>
        <v>0</v>
      </c>
      <c r="AQ105" s="10" t="str">
        <f>IFERROR(VLOOKUP(A105,'13'!U:V,2,0),"0")</f>
        <v>0</v>
      </c>
      <c r="AR105" s="5" t="s">
        <v>253</v>
      </c>
      <c r="AS105" s="15">
        <f t="shared" si="101"/>
        <v>0</v>
      </c>
      <c r="AT105" s="10" t="str">
        <f>IFERROR(VLOOKUP(A105,'14'!U:V,2,0),"0")</f>
        <v>0</v>
      </c>
      <c r="AU105" s="5" t="s">
        <v>253</v>
      </c>
      <c r="AV105" s="15">
        <f t="shared" si="102"/>
        <v>0</v>
      </c>
      <c r="AW105" s="10" t="str">
        <f>IFERROR(VLOOKUP(A105,'15'!U:V,2,0),"0")</f>
        <v>0</v>
      </c>
      <c r="AX105" s="5" t="s">
        <v>253</v>
      </c>
      <c r="AY105" s="15">
        <f t="shared" si="103"/>
        <v>0</v>
      </c>
      <c r="AZ105" s="10" t="str">
        <f>IFERROR(VLOOKUP(A105,'16'!U:V,2,0),"0")</f>
        <v>0</v>
      </c>
      <c r="BA105" s="5" t="s">
        <v>253</v>
      </c>
      <c r="BB105" s="15">
        <f t="shared" si="104"/>
        <v>0</v>
      </c>
      <c r="BC105" s="10" t="str">
        <f>IFERROR(VLOOKUP(A105,'17'!U:V,2,0),"0")</f>
        <v>0</v>
      </c>
      <c r="BD105" s="5" t="s">
        <v>253</v>
      </c>
      <c r="BE105" s="15">
        <f t="shared" si="105"/>
        <v>0</v>
      </c>
      <c r="BF105" s="10" t="str">
        <f>IFERROR(VLOOKUP(A105,'18'!U:V,2,0),"0")</f>
        <v>0</v>
      </c>
      <c r="BG105" s="5" t="s">
        <v>253</v>
      </c>
      <c r="BH105" s="15">
        <f t="shared" si="75"/>
        <v>0</v>
      </c>
      <c r="BI105" s="10" t="str">
        <f>IFERROR(VLOOKUP(A105,'19'!U:V,2,0),"0")</f>
        <v>0</v>
      </c>
      <c r="BJ105" s="5" t="s">
        <v>253</v>
      </c>
      <c r="BK105" s="15">
        <f t="shared" si="76"/>
        <v>0</v>
      </c>
      <c r="BL105" s="10" t="str">
        <f>IFERROR(VLOOKUP(A105,'20'!U:V,2,0),"0")</f>
        <v>0</v>
      </c>
      <c r="BM105" s="5" t="s">
        <v>253</v>
      </c>
      <c r="BN105" s="15">
        <f t="shared" si="77"/>
        <v>0</v>
      </c>
      <c r="BO105" s="10" t="str">
        <f>IFERROR(VLOOKUP(A105,'21'!U:V,2,0),"0")</f>
        <v>0</v>
      </c>
      <c r="BP105" s="5" t="s">
        <v>253</v>
      </c>
      <c r="BQ105" s="15">
        <f t="shared" si="78"/>
        <v>0</v>
      </c>
      <c r="BR105" s="10" t="str">
        <f>IFERROR(VLOOKUP(A105,'22'!U:V,2,0),"0")</f>
        <v>0</v>
      </c>
      <c r="BS105" s="5" t="s">
        <v>253</v>
      </c>
      <c r="BT105" s="15">
        <f t="shared" si="79"/>
        <v>0</v>
      </c>
      <c r="BU105" s="10" t="str">
        <f>IFERROR(VLOOKUP(A105,'23'!U:V,2,0),"0")</f>
        <v>0</v>
      </c>
      <c r="BV105" s="5" t="s">
        <v>253</v>
      </c>
      <c r="BW105" s="15">
        <f t="shared" si="80"/>
        <v>0</v>
      </c>
      <c r="BX105" s="10" t="str">
        <f>IFERROR(VLOOKUP(A105,'24'!U:V,2,0),"0")</f>
        <v>0</v>
      </c>
      <c r="BY105" s="5" t="s">
        <v>253</v>
      </c>
      <c r="BZ105" s="15">
        <f t="shared" si="81"/>
        <v>0</v>
      </c>
      <c r="CA105" s="10" t="str">
        <f>IFERROR(VLOOKUP(A105,'25'!U:V,2,0),"0")</f>
        <v>0</v>
      </c>
      <c r="CB105" s="5" t="s">
        <v>253</v>
      </c>
      <c r="CC105" s="15">
        <f t="shared" si="82"/>
        <v>0</v>
      </c>
      <c r="CD105" s="10" t="str">
        <f>IFERROR(VLOOKUP(A105,'26'!U:V,2,0),"0")</f>
        <v>0</v>
      </c>
      <c r="CE105" s="5" t="s">
        <v>253</v>
      </c>
      <c r="CF105" s="15">
        <f t="shared" si="83"/>
        <v>0</v>
      </c>
      <c r="CG105" s="10" t="str">
        <f>IFERROR(VLOOKUP(A105,'27'!U:V,2,0),"0")</f>
        <v>0</v>
      </c>
      <c r="CH105" s="5" t="s">
        <v>253</v>
      </c>
      <c r="CI105" s="15">
        <f t="shared" si="84"/>
        <v>0</v>
      </c>
      <c r="CJ105" s="10" t="str">
        <f>IFERROR(VLOOKUP(A105,'28'!U:V,2,0),"0")</f>
        <v>0</v>
      </c>
      <c r="CK105" s="5" t="s">
        <v>253</v>
      </c>
      <c r="CL105" s="15">
        <f t="shared" si="85"/>
        <v>0</v>
      </c>
      <c r="CM105" s="10" t="str">
        <f>IFERROR(VLOOKUP(A105,'29'!U:V,2,0),"0")</f>
        <v>0</v>
      </c>
      <c r="CN105" s="5" t="s">
        <v>253</v>
      </c>
      <c r="CO105" s="15">
        <f t="shared" si="86"/>
        <v>0</v>
      </c>
      <c r="CP105" s="10" t="str">
        <f>IFERROR(VLOOKUP(A105,'30'!U:V,2,0),"0")</f>
        <v>0</v>
      </c>
      <c r="CQ105" s="5" t="s">
        <v>253</v>
      </c>
      <c r="CR105" s="15">
        <f t="shared" si="87"/>
        <v>0</v>
      </c>
      <c r="CS105" s="10" t="str">
        <f>IFERROR(VLOOKUP(A105,'31'!U:V,2,0),"0")</f>
        <v>0</v>
      </c>
      <c r="CT105" s="5" t="s">
        <v>253</v>
      </c>
      <c r="CU105" s="15">
        <f t="shared" si="88"/>
        <v>0</v>
      </c>
      <c r="CV105" s="10" t="str">
        <f>IFERROR(VLOOKUP(A105,'เซต1-31'!V:W,2,0),"0")</f>
        <v>0</v>
      </c>
      <c r="CW105" s="5" t="s">
        <v>253</v>
      </c>
      <c r="CX105" s="15">
        <f t="shared" si="74"/>
        <v>0</v>
      </c>
    </row>
    <row r="106" spans="1:102" x14ac:dyDescent="0.25">
      <c r="A106" s="5" t="s">
        <v>226</v>
      </c>
      <c r="B106" s="4" t="s">
        <v>227</v>
      </c>
      <c r="C106" s="13">
        <v>20.58</v>
      </c>
      <c r="D106" s="19">
        <f t="shared" si="55"/>
        <v>0</v>
      </c>
      <c r="E106" s="5" t="s">
        <v>168</v>
      </c>
      <c r="F106" s="13">
        <f t="shared" si="106"/>
        <v>0</v>
      </c>
      <c r="G106" s="10" t="str">
        <f>IFERROR(VLOOKUP(A106,'1'!U:V,2,0),"0")</f>
        <v>0</v>
      </c>
      <c r="H106" s="5" t="s">
        <v>168</v>
      </c>
      <c r="I106" s="15">
        <f t="shared" si="89"/>
        <v>0</v>
      </c>
      <c r="J106" s="10" t="str">
        <f>IFERROR(VLOOKUP(A106,'2'!U:V,2,0),"0")</f>
        <v>0</v>
      </c>
      <c r="K106" s="5" t="s">
        <v>168</v>
      </c>
      <c r="L106" s="15">
        <f t="shared" si="90"/>
        <v>0</v>
      </c>
      <c r="M106" s="10" t="str">
        <f>IFERROR(VLOOKUP(A106,'3'!U:V,2,0),"0")</f>
        <v>0</v>
      </c>
      <c r="N106" s="5" t="s">
        <v>168</v>
      </c>
      <c r="O106" s="15">
        <f t="shared" si="91"/>
        <v>0</v>
      </c>
      <c r="P106" s="10" t="str">
        <f>IFERROR(VLOOKUP(A106,'4'!U:V,2,0),"0")</f>
        <v>0</v>
      </c>
      <c r="Q106" s="5" t="s">
        <v>168</v>
      </c>
      <c r="R106" s="15">
        <f t="shared" si="92"/>
        <v>0</v>
      </c>
      <c r="S106" s="10" t="str">
        <f>IFERROR(VLOOKUP(A106,'5'!U:V,2,0),"0")</f>
        <v>0</v>
      </c>
      <c r="T106" s="5" t="s">
        <v>168</v>
      </c>
      <c r="U106" s="15">
        <f t="shared" si="93"/>
        <v>0</v>
      </c>
      <c r="V106" s="10" t="str">
        <f>IFERROR(VLOOKUP(A106,'6'!U:V,2,0),"0")</f>
        <v>0</v>
      </c>
      <c r="W106" s="5" t="s">
        <v>168</v>
      </c>
      <c r="X106" s="15">
        <f t="shared" si="94"/>
        <v>0</v>
      </c>
      <c r="Y106" s="10" t="str">
        <f>IFERROR(VLOOKUP(A106,'7'!U:V,2,0),"0")</f>
        <v>0</v>
      </c>
      <c r="Z106" s="5" t="s">
        <v>168</v>
      </c>
      <c r="AA106" s="15">
        <f t="shared" si="95"/>
        <v>0</v>
      </c>
      <c r="AB106" s="10" t="str">
        <f>IFERROR(VLOOKUP(A106,'8'!U:V,2,0),"0")</f>
        <v>0</v>
      </c>
      <c r="AC106" s="5" t="s">
        <v>168</v>
      </c>
      <c r="AD106" s="15">
        <f t="shared" si="96"/>
        <v>0</v>
      </c>
      <c r="AE106" s="10" t="str">
        <f>IFERROR(VLOOKUP(A106,'9'!U:V,2,0),"0")</f>
        <v>0</v>
      </c>
      <c r="AF106" s="5" t="s">
        <v>168</v>
      </c>
      <c r="AG106" s="15">
        <f t="shared" si="97"/>
        <v>0</v>
      </c>
      <c r="AH106" s="10" t="str">
        <f>IFERROR(VLOOKUP(A106,'10'!U:V,2,0),"0")</f>
        <v>0</v>
      </c>
      <c r="AI106" s="5" t="s">
        <v>168</v>
      </c>
      <c r="AJ106" s="15">
        <f t="shared" si="98"/>
        <v>0</v>
      </c>
      <c r="AK106" s="10" t="str">
        <f>IFERROR(VLOOKUP(A106,'11'!U:V,2,0),"0")</f>
        <v>0</v>
      </c>
      <c r="AL106" s="5" t="s">
        <v>168</v>
      </c>
      <c r="AM106" s="15">
        <f t="shared" si="99"/>
        <v>0</v>
      </c>
      <c r="AN106" s="10" t="str">
        <f>IFERROR(VLOOKUP(A106,'12'!U:V,2,0),"0")</f>
        <v>0</v>
      </c>
      <c r="AO106" s="5" t="s">
        <v>168</v>
      </c>
      <c r="AP106" s="15">
        <f t="shared" si="100"/>
        <v>0</v>
      </c>
      <c r="AQ106" s="10" t="str">
        <f>IFERROR(VLOOKUP(A106,'13'!U:V,2,0),"0")</f>
        <v>0</v>
      </c>
      <c r="AR106" s="5" t="s">
        <v>168</v>
      </c>
      <c r="AS106" s="15">
        <f t="shared" si="101"/>
        <v>0</v>
      </c>
      <c r="AT106" s="10" t="str">
        <f>IFERROR(VLOOKUP(A106,'14'!U:V,2,0),"0")</f>
        <v>0</v>
      </c>
      <c r="AU106" s="5" t="s">
        <v>168</v>
      </c>
      <c r="AV106" s="15">
        <f t="shared" si="102"/>
        <v>0</v>
      </c>
      <c r="AW106" s="10" t="str">
        <f>IFERROR(VLOOKUP(A106,'15'!U:V,2,0),"0")</f>
        <v>0</v>
      </c>
      <c r="AX106" s="5" t="s">
        <v>168</v>
      </c>
      <c r="AY106" s="15">
        <f t="shared" si="103"/>
        <v>0</v>
      </c>
      <c r="AZ106" s="10" t="str">
        <f>IFERROR(VLOOKUP(A106,'16'!U:V,2,0),"0")</f>
        <v>0</v>
      </c>
      <c r="BA106" s="5" t="s">
        <v>168</v>
      </c>
      <c r="BB106" s="15">
        <f t="shared" si="104"/>
        <v>0</v>
      </c>
      <c r="BC106" s="10" t="str">
        <f>IFERROR(VLOOKUP(A106,'17'!U:V,2,0),"0")</f>
        <v>0</v>
      </c>
      <c r="BD106" s="5" t="s">
        <v>168</v>
      </c>
      <c r="BE106" s="15">
        <f t="shared" si="105"/>
        <v>0</v>
      </c>
      <c r="BF106" s="10" t="str">
        <f>IFERROR(VLOOKUP(A106,'18'!U:V,2,0),"0")</f>
        <v>0</v>
      </c>
      <c r="BG106" s="5" t="s">
        <v>168</v>
      </c>
      <c r="BH106" s="15">
        <f t="shared" si="75"/>
        <v>0</v>
      </c>
      <c r="BI106" s="10" t="str">
        <f>IFERROR(VLOOKUP(A106,'19'!U:V,2,0),"0")</f>
        <v>0</v>
      </c>
      <c r="BJ106" s="5" t="s">
        <v>168</v>
      </c>
      <c r="BK106" s="15">
        <f t="shared" si="76"/>
        <v>0</v>
      </c>
      <c r="BL106" s="10" t="str">
        <f>IFERROR(VLOOKUP(A106,'20'!U:V,2,0),"0")</f>
        <v>0</v>
      </c>
      <c r="BM106" s="5" t="s">
        <v>168</v>
      </c>
      <c r="BN106" s="15">
        <f t="shared" si="77"/>
        <v>0</v>
      </c>
      <c r="BO106" s="10" t="str">
        <f>IFERROR(VLOOKUP(A106,'21'!U:V,2,0),"0")</f>
        <v>0</v>
      </c>
      <c r="BP106" s="5" t="s">
        <v>168</v>
      </c>
      <c r="BQ106" s="15">
        <f t="shared" si="78"/>
        <v>0</v>
      </c>
      <c r="BR106" s="10" t="str">
        <f>IFERROR(VLOOKUP(A106,'22'!U:V,2,0),"0")</f>
        <v>0</v>
      </c>
      <c r="BS106" s="5" t="s">
        <v>168</v>
      </c>
      <c r="BT106" s="15">
        <f t="shared" si="79"/>
        <v>0</v>
      </c>
      <c r="BU106" s="10" t="str">
        <f>IFERROR(VLOOKUP(A106,'23'!U:V,2,0),"0")</f>
        <v>0</v>
      </c>
      <c r="BV106" s="5" t="s">
        <v>168</v>
      </c>
      <c r="BW106" s="15">
        <f t="shared" si="80"/>
        <v>0</v>
      </c>
      <c r="BX106" s="10" t="str">
        <f>IFERROR(VLOOKUP(A106,'24'!U:V,2,0),"0")</f>
        <v>0</v>
      </c>
      <c r="BY106" s="5" t="s">
        <v>168</v>
      </c>
      <c r="BZ106" s="15">
        <f t="shared" si="81"/>
        <v>0</v>
      </c>
      <c r="CA106" s="10" t="str">
        <f>IFERROR(VLOOKUP(A106,'25'!U:V,2,0),"0")</f>
        <v>0</v>
      </c>
      <c r="CB106" s="5" t="s">
        <v>168</v>
      </c>
      <c r="CC106" s="15">
        <f t="shared" si="82"/>
        <v>0</v>
      </c>
      <c r="CD106" s="10" t="str">
        <f>IFERROR(VLOOKUP(A106,'26'!U:V,2,0),"0")</f>
        <v>0</v>
      </c>
      <c r="CE106" s="5" t="s">
        <v>168</v>
      </c>
      <c r="CF106" s="15">
        <f t="shared" si="83"/>
        <v>0</v>
      </c>
      <c r="CG106" s="10" t="str">
        <f>IFERROR(VLOOKUP(A106,'27'!U:V,2,0),"0")</f>
        <v>0</v>
      </c>
      <c r="CH106" s="5" t="s">
        <v>168</v>
      </c>
      <c r="CI106" s="15">
        <f t="shared" si="84"/>
        <v>0</v>
      </c>
      <c r="CJ106" s="10" t="str">
        <f>IFERROR(VLOOKUP(A106,'28'!U:V,2,0),"0")</f>
        <v>0</v>
      </c>
      <c r="CK106" s="5" t="s">
        <v>168</v>
      </c>
      <c r="CL106" s="15">
        <f t="shared" si="85"/>
        <v>0</v>
      </c>
      <c r="CM106" s="10" t="str">
        <f>IFERROR(VLOOKUP(A106,'29'!U:V,2,0),"0")</f>
        <v>0</v>
      </c>
      <c r="CN106" s="5" t="s">
        <v>168</v>
      </c>
      <c r="CO106" s="15">
        <f t="shared" si="86"/>
        <v>0</v>
      </c>
      <c r="CP106" s="10" t="str">
        <f>IFERROR(VLOOKUP(A106,'30'!U:V,2,0),"0")</f>
        <v>0</v>
      </c>
      <c r="CQ106" s="5" t="s">
        <v>168</v>
      </c>
      <c r="CR106" s="15">
        <f t="shared" si="87"/>
        <v>0</v>
      </c>
      <c r="CS106" s="10" t="str">
        <f>IFERROR(VLOOKUP(A106,'31'!U:V,2,0),"0")</f>
        <v>0</v>
      </c>
      <c r="CT106" s="5" t="s">
        <v>168</v>
      </c>
      <c r="CU106" s="15">
        <f t="shared" si="88"/>
        <v>0</v>
      </c>
      <c r="CV106" s="10" t="str">
        <f>IFERROR(VLOOKUP(A106,'เซต1-31'!V:W,2,0),"0")</f>
        <v>0</v>
      </c>
      <c r="CW106" s="5" t="s">
        <v>168</v>
      </c>
      <c r="CX106" s="15">
        <f t="shared" si="74"/>
        <v>0</v>
      </c>
    </row>
    <row r="107" spans="1:102" x14ac:dyDescent="0.25">
      <c r="A107" s="5" t="s">
        <v>248</v>
      </c>
      <c r="B107" s="4" t="s">
        <v>249</v>
      </c>
      <c r="C107" s="13">
        <v>0</v>
      </c>
      <c r="D107" s="19">
        <f t="shared" si="55"/>
        <v>0</v>
      </c>
      <c r="E107" s="5" t="s">
        <v>168</v>
      </c>
      <c r="F107" s="13">
        <f t="shared" si="106"/>
        <v>0</v>
      </c>
      <c r="G107" s="10" t="str">
        <f>IFERROR(VLOOKUP(A107,'1'!U:V,2,0),"0")</f>
        <v>0</v>
      </c>
      <c r="H107" s="5" t="s">
        <v>168</v>
      </c>
      <c r="I107" s="15">
        <f t="shared" si="89"/>
        <v>0</v>
      </c>
      <c r="J107" s="10" t="str">
        <f>IFERROR(VLOOKUP(A107,'2'!U:V,2,0),"0")</f>
        <v>0</v>
      </c>
      <c r="K107" s="5" t="s">
        <v>168</v>
      </c>
      <c r="L107" s="15">
        <f t="shared" si="90"/>
        <v>0</v>
      </c>
      <c r="M107" s="10" t="str">
        <f>IFERROR(VLOOKUP(A107,'3'!U:V,2,0),"0")</f>
        <v>0</v>
      </c>
      <c r="N107" s="5" t="s">
        <v>168</v>
      </c>
      <c r="O107" s="15">
        <f t="shared" si="91"/>
        <v>0</v>
      </c>
      <c r="P107" s="10" t="str">
        <f>IFERROR(VLOOKUP(A107,'4'!U:V,2,0),"0")</f>
        <v>0</v>
      </c>
      <c r="Q107" s="5" t="s">
        <v>168</v>
      </c>
      <c r="R107" s="15">
        <f t="shared" si="92"/>
        <v>0</v>
      </c>
      <c r="S107" s="10" t="str">
        <f>IFERROR(VLOOKUP(A107,'5'!U:V,2,0),"0")</f>
        <v>0</v>
      </c>
      <c r="T107" s="5" t="s">
        <v>168</v>
      </c>
      <c r="U107" s="15">
        <f t="shared" si="93"/>
        <v>0</v>
      </c>
      <c r="V107" s="10" t="str">
        <f>IFERROR(VLOOKUP(A107,'6'!U:V,2,0),"0")</f>
        <v>0</v>
      </c>
      <c r="W107" s="5" t="s">
        <v>168</v>
      </c>
      <c r="X107" s="15">
        <f t="shared" si="94"/>
        <v>0</v>
      </c>
      <c r="Y107" s="10" t="str">
        <f>IFERROR(VLOOKUP(A107,'7'!U:V,2,0),"0")</f>
        <v>0</v>
      </c>
      <c r="Z107" s="5" t="s">
        <v>168</v>
      </c>
      <c r="AA107" s="15">
        <f t="shared" si="95"/>
        <v>0</v>
      </c>
      <c r="AB107" s="10" t="str">
        <f>IFERROR(VLOOKUP(A107,'8'!U:V,2,0),"0")</f>
        <v>0</v>
      </c>
      <c r="AC107" s="5" t="s">
        <v>168</v>
      </c>
      <c r="AD107" s="15">
        <f t="shared" si="96"/>
        <v>0</v>
      </c>
      <c r="AE107" s="10" t="str">
        <f>IFERROR(VLOOKUP(A107,'9'!U:V,2,0),"0")</f>
        <v>0</v>
      </c>
      <c r="AF107" s="5" t="s">
        <v>168</v>
      </c>
      <c r="AG107" s="15">
        <f t="shared" si="97"/>
        <v>0</v>
      </c>
      <c r="AH107" s="10" t="str">
        <f>IFERROR(VLOOKUP(A107,'10'!U:V,2,0),"0")</f>
        <v>0</v>
      </c>
      <c r="AI107" s="5" t="s">
        <v>168</v>
      </c>
      <c r="AJ107" s="15">
        <f t="shared" si="98"/>
        <v>0</v>
      </c>
      <c r="AK107" s="10" t="str">
        <f>IFERROR(VLOOKUP(A107,'11'!U:V,2,0),"0")</f>
        <v>0</v>
      </c>
      <c r="AL107" s="5" t="s">
        <v>168</v>
      </c>
      <c r="AM107" s="15">
        <f t="shared" si="99"/>
        <v>0</v>
      </c>
      <c r="AN107" s="10" t="str">
        <f>IFERROR(VLOOKUP(A107,'12'!U:V,2,0),"0")</f>
        <v>0</v>
      </c>
      <c r="AO107" s="5" t="s">
        <v>168</v>
      </c>
      <c r="AP107" s="15">
        <f t="shared" si="100"/>
        <v>0</v>
      </c>
      <c r="AQ107" s="10" t="str">
        <f>IFERROR(VLOOKUP(A107,'13'!U:V,2,0),"0")</f>
        <v>0</v>
      </c>
      <c r="AR107" s="5" t="s">
        <v>168</v>
      </c>
      <c r="AS107" s="15">
        <f t="shared" si="101"/>
        <v>0</v>
      </c>
      <c r="AT107" s="10" t="str">
        <f>IFERROR(VLOOKUP(A107,'14'!U:V,2,0),"0")</f>
        <v>0</v>
      </c>
      <c r="AU107" s="5" t="s">
        <v>168</v>
      </c>
      <c r="AV107" s="15">
        <f t="shared" si="102"/>
        <v>0</v>
      </c>
      <c r="AW107" s="10" t="str">
        <f>IFERROR(VLOOKUP(A107,'15'!U:V,2,0),"0")</f>
        <v>0</v>
      </c>
      <c r="AX107" s="5" t="s">
        <v>168</v>
      </c>
      <c r="AY107" s="15">
        <f t="shared" si="103"/>
        <v>0</v>
      </c>
      <c r="AZ107" s="10" t="str">
        <f>IFERROR(VLOOKUP(A107,'16'!U:V,2,0),"0")</f>
        <v>0</v>
      </c>
      <c r="BA107" s="5" t="s">
        <v>168</v>
      </c>
      <c r="BB107" s="15">
        <f t="shared" si="104"/>
        <v>0</v>
      </c>
      <c r="BC107" s="10" t="str">
        <f>IFERROR(VLOOKUP(A107,'17'!U:V,2,0),"0")</f>
        <v>0</v>
      </c>
      <c r="BD107" s="5" t="s">
        <v>168</v>
      </c>
      <c r="BE107" s="15">
        <f t="shared" si="105"/>
        <v>0</v>
      </c>
      <c r="BF107" s="10" t="str">
        <f>IFERROR(VLOOKUP(A107,'18'!U:V,2,0),"0")</f>
        <v>0</v>
      </c>
      <c r="BG107" s="5" t="s">
        <v>168</v>
      </c>
      <c r="BH107" s="15">
        <f t="shared" si="75"/>
        <v>0</v>
      </c>
      <c r="BI107" s="10" t="str">
        <f>IFERROR(VLOOKUP(A107,'19'!U:V,2,0),"0")</f>
        <v>0</v>
      </c>
      <c r="BJ107" s="5" t="s">
        <v>168</v>
      </c>
      <c r="BK107" s="15">
        <f t="shared" si="76"/>
        <v>0</v>
      </c>
      <c r="BL107" s="10" t="str">
        <f>IFERROR(VLOOKUP(A107,'20'!U:V,2,0),"0")</f>
        <v>0</v>
      </c>
      <c r="BM107" s="5" t="s">
        <v>168</v>
      </c>
      <c r="BN107" s="15">
        <f t="shared" si="77"/>
        <v>0</v>
      </c>
      <c r="BO107" s="10" t="str">
        <f>IFERROR(VLOOKUP(A107,'21'!U:V,2,0),"0")</f>
        <v>0</v>
      </c>
      <c r="BP107" s="5" t="s">
        <v>168</v>
      </c>
      <c r="BQ107" s="15">
        <f t="shared" si="78"/>
        <v>0</v>
      </c>
      <c r="BR107" s="10" t="str">
        <f>IFERROR(VLOOKUP(A107,'22'!U:V,2,0),"0")</f>
        <v>0</v>
      </c>
      <c r="BS107" s="5" t="s">
        <v>168</v>
      </c>
      <c r="BT107" s="15">
        <f t="shared" si="79"/>
        <v>0</v>
      </c>
      <c r="BU107" s="10" t="str">
        <f>IFERROR(VLOOKUP(A107,'23'!U:V,2,0),"0")</f>
        <v>0</v>
      </c>
      <c r="BV107" s="5" t="s">
        <v>168</v>
      </c>
      <c r="BW107" s="15">
        <f t="shared" si="80"/>
        <v>0</v>
      </c>
      <c r="BX107" s="10" t="str">
        <f>IFERROR(VLOOKUP(A107,'24'!U:V,2,0),"0")</f>
        <v>0</v>
      </c>
      <c r="BY107" s="5" t="s">
        <v>168</v>
      </c>
      <c r="BZ107" s="15">
        <f t="shared" si="81"/>
        <v>0</v>
      </c>
      <c r="CA107" s="10" t="str">
        <f>IFERROR(VLOOKUP(A107,'25'!U:V,2,0),"0")</f>
        <v>0</v>
      </c>
      <c r="CB107" s="5" t="s">
        <v>168</v>
      </c>
      <c r="CC107" s="15">
        <f t="shared" si="82"/>
        <v>0</v>
      </c>
      <c r="CD107" s="10" t="str">
        <f>IFERROR(VLOOKUP(A107,'26'!U:V,2,0),"0")</f>
        <v>0</v>
      </c>
      <c r="CE107" s="5" t="s">
        <v>168</v>
      </c>
      <c r="CF107" s="15">
        <f t="shared" si="83"/>
        <v>0</v>
      </c>
      <c r="CG107" s="10" t="str">
        <f>IFERROR(VLOOKUP(A107,'27'!U:V,2,0),"0")</f>
        <v>0</v>
      </c>
      <c r="CH107" s="5" t="s">
        <v>168</v>
      </c>
      <c r="CI107" s="15">
        <f t="shared" si="84"/>
        <v>0</v>
      </c>
      <c r="CJ107" s="10" t="str">
        <f>IFERROR(VLOOKUP(A107,'28'!U:V,2,0),"0")</f>
        <v>0</v>
      </c>
      <c r="CK107" s="5" t="s">
        <v>168</v>
      </c>
      <c r="CL107" s="15">
        <f t="shared" si="85"/>
        <v>0</v>
      </c>
      <c r="CM107" s="10" t="str">
        <f>IFERROR(VLOOKUP(A107,'29'!U:V,2,0),"0")</f>
        <v>0</v>
      </c>
      <c r="CN107" s="5" t="s">
        <v>168</v>
      </c>
      <c r="CO107" s="15">
        <f t="shared" si="86"/>
        <v>0</v>
      </c>
      <c r="CP107" s="10" t="str">
        <f>IFERROR(VLOOKUP(A107,'30'!U:V,2,0),"0")</f>
        <v>0</v>
      </c>
      <c r="CQ107" s="5" t="s">
        <v>168</v>
      </c>
      <c r="CR107" s="15">
        <f t="shared" si="87"/>
        <v>0</v>
      </c>
      <c r="CS107" s="10" t="str">
        <f>IFERROR(VLOOKUP(A107,'31'!U:V,2,0),"0")</f>
        <v>0</v>
      </c>
      <c r="CT107" s="5" t="s">
        <v>168</v>
      </c>
      <c r="CU107" s="15">
        <f t="shared" si="88"/>
        <v>0</v>
      </c>
      <c r="CV107" s="10" t="str">
        <f>IFERROR(VLOOKUP(A107,'เซต1-31'!V:W,2,0),"0")</f>
        <v>0</v>
      </c>
      <c r="CW107" s="5" t="s">
        <v>168</v>
      </c>
      <c r="CX107" s="15">
        <f t="shared" si="74"/>
        <v>0</v>
      </c>
    </row>
    <row r="108" spans="1:102" x14ac:dyDescent="0.25">
      <c r="A108" s="5" t="s">
        <v>154</v>
      </c>
      <c r="B108" s="4" t="s">
        <v>155</v>
      </c>
      <c r="C108" s="13">
        <v>4.5</v>
      </c>
      <c r="D108" s="19">
        <f t="shared" si="55"/>
        <v>2280</v>
      </c>
      <c r="E108" s="5" t="s">
        <v>169</v>
      </c>
      <c r="F108" s="13">
        <f t="shared" si="106"/>
        <v>10260</v>
      </c>
      <c r="G108" s="10" t="str">
        <f>IFERROR(VLOOKUP(A108,'1'!U:V,2,0),"0")</f>
        <v>0</v>
      </c>
      <c r="H108" s="5" t="s">
        <v>169</v>
      </c>
      <c r="I108" s="15">
        <f t="shared" si="89"/>
        <v>0</v>
      </c>
      <c r="J108" s="10" t="str">
        <f>IFERROR(VLOOKUP(A108,'2'!U:V,2,0),"0")</f>
        <v>0</v>
      </c>
      <c r="K108" s="5" t="s">
        <v>169</v>
      </c>
      <c r="L108" s="15">
        <f t="shared" si="90"/>
        <v>0</v>
      </c>
      <c r="M108" s="10">
        <f>IFERROR(VLOOKUP(A108,'3'!U:V,2,0),"0")</f>
        <v>10</v>
      </c>
      <c r="N108" s="5" t="s">
        <v>169</v>
      </c>
      <c r="O108" s="15">
        <f t="shared" si="91"/>
        <v>45</v>
      </c>
      <c r="P108" s="10" t="str">
        <f>IFERROR(VLOOKUP(A108,'4'!U:V,2,0),"0")</f>
        <v>0</v>
      </c>
      <c r="Q108" s="5" t="s">
        <v>169</v>
      </c>
      <c r="R108" s="15">
        <f t="shared" si="92"/>
        <v>0</v>
      </c>
      <c r="S108" s="10">
        <f>IFERROR(VLOOKUP(A108,'5'!U:V,2,0),"0")</f>
        <v>30</v>
      </c>
      <c r="T108" s="5" t="s">
        <v>169</v>
      </c>
      <c r="U108" s="15">
        <f t="shared" si="93"/>
        <v>135</v>
      </c>
      <c r="V108" s="10">
        <f>IFERROR(VLOOKUP(A108,'6'!U:V,2,0),"0")</f>
        <v>30</v>
      </c>
      <c r="W108" s="5" t="s">
        <v>169</v>
      </c>
      <c r="X108" s="15">
        <f t="shared" si="94"/>
        <v>135</v>
      </c>
      <c r="Y108" s="10">
        <f>IFERROR(VLOOKUP(A108,'7'!U:V,2,0),"0")</f>
        <v>200</v>
      </c>
      <c r="Z108" s="5" t="s">
        <v>169</v>
      </c>
      <c r="AA108" s="15">
        <f t="shared" si="95"/>
        <v>900</v>
      </c>
      <c r="AB108" s="10">
        <f>IFERROR(VLOOKUP(A108,'8'!U:V,2,0),"0")</f>
        <v>360</v>
      </c>
      <c r="AC108" s="5" t="s">
        <v>169</v>
      </c>
      <c r="AD108" s="15">
        <f t="shared" si="96"/>
        <v>1620</v>
      </c>
      <c r="AE108" s="10">
        <f>IFERROR(VLOOKUP(A108,'9'!U:V,2,0),"0")</f>
        <v>90</v>
      </c>
      <c r="AF108" s="5" t="s">
        <v>169</v>
      </c>
      <c r="AG108" s="15">
        <f t="shared" si="97"/>
        <v>405</v>
      </c>
      <c r="AH108" s="10">
        <f>IFERROR(VLOOKUP(A108,'10'!U:V,2,0),"0")</f>
        <v>40</v>
      </c>
      <c r="AI108" s="5" t="s">
        <v>169</v>
      </c>
      <c r="AJ108" s="15">
        <f t="shared" si="98"/>
        <v>180</v>
      </c>
      <c r="AK108" s="10">
        <f>IFERROR(VLOOKUP(A108,'11'!U:V,2,0),"0")</f>
        <v>60</v>
      </c>
      <c r="AL108" s="5" t="s">
        <v>169</v>
      </c>
      <c r="AM108" s="15">
        <f t="shared" si="99"/>
        <v>270</v>
      </c>
      <c r="AN108" s="10">
        <f>IFERROR(VLOOKUP(A108,'12'!U:V,2,0),"0")</f>
        <v>50</v>
      </c>
      <c r="AO108" s="5" t="s">
        <v>169</v>
      </c>
      <c r="AP108" s="15">
        <f t="shared" si="100"/>
        <v>225</v>
      </c>
      <c r="AQ108" s="10">
        <f>IFERROR(VLOOKUP(A108,'13'!U:V,2,0),"0")</f>
        <v>140</v>
      </c>
      <c r="AR108" s="5" t="s">
        <v>169</v>
      </c>
      <c r="AS108" s="15">
        <f t="shared" si="101"/>
        <v>630</v>
      </c>
      <c r="AT108" s="10">
        <f>IFERROR(VLOOKUP(A108,'14'!U:V,2,0),"0")</f>
        <v>70</v>
      </c>
      <c r="AU108" s="5" t="s">
        <v>169</v>
      </c>
      <c r="AV108" s="15">
        <f t="shared" si="102"/>
        <v>315</v>
      </c>
      <c r="AW108" s="10">
        <f>IFERROR(VLOOKUP(A108,'15'!U:V,2,0),"0")</f>
        <v>20</v>
      </c>
      <c r="AX108" s="5" t="s">
        <v>169</v>
      </c>
      <c r="AY108" s="15">
        <f t="shared" si="103"/>
        <v>90</v>
      </c>
      <c r="AZ108" s="10" t="str">
        <f>IFERROR(VLOOKUP(A108,'16'!U:V,2,0),"0")</f>
        <v>0</v>
      </c>
      <c r="BA108" s="5" t="s">
        <v>169</v>
      </c>
      <c r="BB108" s="15">
        <f t="shared" si="104"/>
        <v>0</v>
      </c>
      <c r="BC108" s="10">
        <f>IFERROR(VLOOKUP(A108,'17'!U:V,2,0),"0")</f>
        <v>220</v>
      </c>
      <c r="BD108" s="5" t="s">
        <v>169</v>
      </c>
      <c r="BE108" s="15">
        <f t="shared" si="105"/>
        <v>990</v>
      </c>
      <c r="BF108" s="10">
        <f>IFERROR(VLOOKUP(A108,'18'!U:V,2,0),"0")</f>
        <v>40</v>
      </c>
      <c r="BG108" s="5" t="s">
        <v>169</v>
      </c>
      <c r="BH108" s="15">
        <f t="shared" si="75"/>
        <v>180</v>
      </c>
      <c r="BI108" s="10">
        <f>IFERROR(VLOOKUP(A108,'19'!U:V,2,0),"0")</f>
        <v>80</v>
      </c>
      <c r="BJ108" s="5" t="s">
        <v>169</v>
      </c>
      <c r="BK108" s="15">
        <f t="shared" si="76"/>
        <v>360</v>
      </c>
      <c r="BL108" s="10">
        <f>IFERROR(VLOOKUP(A108,'20'!U:V,2,0),"0")</f>
        <v>60</v>
      </c>
      <c r="BM108" s="5" t="s">
        <v>169</v>
      </c>
      <c r="BN108" s="15">
        <f t="shared" si="77"/>
        <v>270</v>
      </c>
      <c r="BO108" s="10">
        <f>IFERROR(VLOOKUP(A108,'21'!U:V,2,0),"0")</f>
        <v>30</v>
      </c>
      <c r="BP108" s="5" t="s">
        <v>169</v>
      </c>
      <c r="BQ108" s="15">
        <f t="shared" si="78"/>
        <v>135</v>
      </c>
      <c r="BR108" s="10">
        <f>IFERROR(VLOOKUP(A108,'22'!U:V,2,0),"0")</f>
        <v>50</v>
      </c>
      <c r="BS108" s="5" t="s">
        <v>169</v>
      </c>
      <c r="BT108" s="15">
        <f t="shared" si="79"/>
        <v>225</v>
      </c>
      <c r="BU108" s="10">
        <f>IFERROR(VLOOKUP(A108,'23'!U:V,2,0),"0")</f>
        <v>10</v>
      </c>
      <c r="BV108" s="5" t="s">
        <v>169</v>
      </c>
      <c r="BW108" s="15">
        <f t="shared" si="80"/>
        <v>45</v>
      </c>
      <c r="BX108" s="10">
        <f>IFERROR(VLOOKUP(A108,'24'!U:V,2,0),"0")</f>
        <v>20</v>
      </c>
      <c r="BY108" s="5" t="s">
        <v>169</v>
      </c>
      <c r="BZ108" s="15">
        <f t="shared" si="81"/>
        <v>90</v>
      </c>
      <c r="CA108" s="10">
        <f>IFERROR(VLOOKUP(A108,'25'!U:V,2,0),"0")</f>
        <v>20</v>
      </c>
      <c r="CB108" s="5" t="s">
        <v>169</v>
      </c>
      <c r="CC108" s="15">
        <f t="shared" si="82"/>
        <v>90</v>
      </c>
      <c r="CD108" s="10">
        <f>IFERROR(VLOOKUP(A108,'26'!U:V,2,0),"0")</f>
        <v>200</v>
      </c>
      <c r="CE108" s="5" t="s">
        <v>169</v>
      </c>
      <c r="CF108" s="15">
        <f t="shared" si="83"/>
        <v>900</v>
      </c>
      <c r="CG108" s="10">
        <f>IFERROR(VLOOKUP(A108,'27'!U:V,2,0),"0")</f>
        <v>270</v>
      </c>
      <c r="CH108" s="5" t="s">
        <v>169</v>
      </c>
      <c r="CI108" s="15">
        <f t="shared" si="84"/>
        <v>1215</v>
      </c>
      <c r="CJ108" s="10">
        <f>IFERROR(VLOOKUP(A108,'28'!U:V,2,0),"0")</f>
        <v>50</v>
      </c>
      <c r="CK108" s="5" t="s">
        <v>169</v>
      </c>
      <c r="CL108" s="15">
        <f t="shared" si="85"/>
        <v>225</v>
      </c>
      <c r="CM108" s="10">
        <f>IFERROR(VLOOKUP(A108,'29'!U:V,2,0),"0")</f>
        <v>60</v>
      </c>
      <c r="CN108" s="5" t="s">
        <v>169</v>
      </c>
      <c r="CO108" s="15">
        <f t="shared" si="86"/>
        <v>270</v>
      </c>
      <c r="CP108" s="10">
        <f>IFERROR(VLOOKUP(A108,'30'!U:V,2,0),"0")</f>
        <v>10</v>
      </c>
      <c r="CQ108" s="5" t="s">
        <v>169</v>
      </c>
      <c r="CR108" s="15">
        <f t="shared" si="87"/>
        <v>45</v>
      </c>
      <c r="CS108" s="10">
        <f>IFERROR(VLOOKUP(A108,'31'!U:V,2,0),"0")</f>
        <v>60</v>
      </c>
      <c r="CT108" s="5" t="s">
        <v>169</v>
      </c>
      <c r="CU108" s="15">
        <f t="shared" si="88"/>
        <v>270</v>
      </c>
      <c r="CV108" s="10" t="str">
        <f>IFERROR(VLOOKUP(A108,'เซต1-31'!V:W,2,0),"0")</f>
        <v>0</v>
      </c>
      <c r="CW108" s="5" t="s">
        <v>169</v>
      </c>
      <c r="CX108" s="15">
        <f t="shared" si="74"/>
        <v>0</v>
      </c>
    </row>
    <row r="109" spans="1:102" x14ac:dyDescent="0.25">
      <c r="A109" s="5" t="s">
        <v>140</v>
      </c>
      <c r="B109" s="4" t="s">
        <v>141</v>
      </c>
      <c r="C109" s="13">
        <v>4.33</v>
      </c>
      <c r="D109" s="19">
        <f t="shared" si="55"/>
        <v>0</v>
      </c>
      <c r="E109" s="5" t="s">
        <v>169</v>
      </c>
      <c r="F109" s="13">
        <f t="shared" si="106"/>
        <v>0</v>
      </c>
      <c r="G109" s="10" t="str">
        <f>IFERROR(VLOOKUP(A109,'1'!U:V,2,0),"0")</f>
        <v>0</v>
      </c>
      <c r="H109" s="5" t="s">
        <v>169</v>
      </c>
      <c r="I109" s="15">
        <f t="shared" si="89"/>
        <v>0</v>
      </c>
      <c r="J109" s="10" t="str">
        <f>IFERROR(VLOOKUP(A109,'2'!U:V,2,0),"0")</f>
        <v>0</v>
      </c>
      <c r="K109" s="5" t="s">
        <v>169</v>
      </c>
      <c r="L109" s="15">
        <f t="shared" si="90"/>
        <v>0</v>
      </c>
      <c r="M109" s="10" t="str">
        <f>IFERROR(VLOOKUP(A109,'3'!U:V,2,0),"0")</f>
        <v>0</v>
      </c>
      <c r="N109" s="5" t="s">
        <v>169</v>
      </c>
      <c r="O109" s="15">
        <f t="shared" si="91"/>
        <v>0</v>
      </c>
      <c r="P109" s="10" t="str">
        <f>IFERROR(VLOOKUP(A109,'4'!U:V,2,0),"0")</f>
        <v>0</v>
      </c>
      <c r="Q109" s="5" t="s">
        <v>169</v>
      </c>
      <c r="R109" s="15">
        <f t="shared" si="92"/>
        <v>0</v>
      </c>
      <c r="S109" s="10" t="str">
        <f>IFERROR(VLOOKUP(A109,'5'!U:V,2,0),"0")</f>
        <v>0</v>
      </c>
      <c r="T109" s="5" t="s">
        <v>169</v>
      </c>
      <c r="U109" s="15">
        <f t="shared" si="93"/>
        <v>0</v>
      </c>
      <c r="V109" s="10" t="str">
        <f>IFERROR(VLOOKUP(A109,'6'!U:V,2,0),"0")</f>
        <v>0</v>
      </c>
      <c r="W109" s="5" t="s">
        <v>169</v>
      </c>
      <c r="X109" s="15">
        <f t="shared" si="94"/>
        <v>0</v>
      </c>
      <c r="Y109" s="10" t="str">
        <f>IFERROR(VLOOKUP(A109,'7'!U:V,2,0),"0")</f>
        <v>0</v>
      </c>
      <c r="Z109" s="5" t="s">
        <v>169</v>
      </c>
      <c r="AA109" s="15">
        <f t="shared" si="95"/>
        <v>0</v>
      </c>
      <c r="AB109" s="10" t="str">
        <f>IFERROR(VLOOKUP(A109,'8'!U:V,2,0),"0")</f>
        <v>0</v>
      </c>
      <c r="AC109" s="5" t="s">
        <v>169</v>
      </c>
      <c r="AD109" s="15">
        <f t="shared" si="96"/>
        <v>0</v>
      </c>
      <c r="AE109" s="10" t="str">
        <f>IFERROR(VLOOKUP(A109,'9'!U:V,2,0),"0")</f>
        <v>0</v>
      </c>
      <c r="AF109" s="5" t="s">
        <v>169</v>
      </c>
      <c r="AG109" s="15">
        <f t="shared" si="97"/>
        <v>0</v>
      </c>
      <c r="AH109" s="10" t="str">
        <f>IFERROR(VLOOKUP(A109,'10'!U:V,2,0),"0")</f>
        <v>0</v>
      </c>
      <c r="AI109" s="5" t="s">
        <v>169</v>
      </c>
      <c r="AJ109" s="15">
        <f t="shared" si="98"/>
        <v>0</v>
      </c>
      <c r="AK109" s="10" t="str">
        <f>IFERROR(VLOOKUP(A109,'11'!U:V,2,0),"0")</f>
        <v>0</v>
      </c>
      <c r="AL109" s="5" t="s">
        <v>169</v>
      </c>
      <c r="AM109" s="15">
        <f t="shared" si="99"/>
        <v>0</v>
      </c>
      <c r="AN109" s="10" t="str">
        <f>IFERROR(VLOOKUP(A109,'12'!U:V,2,0),"0")</f>
        <v>0</v>
      </c>
      <c r="AO109" s="5" t="s">
        <v>169</v>
      </c>
      <c r="AP109" s="15">
        <f t="shared" si="100"/>
        <v>0</v>
      </c>
      <c r="AQ109" s="10" t="str">
        <f>IFERROR(VLOOKUP(A109,'13'!U:V,2,0),"0")</f>
        <v>0</v>
      </c>
      <c r="AR109" s="5" t="s">
        <v>169</v>
      </c>
      <c r="AS109" s="15">
        <f t="shared" si="101"/>
        <v>0</v>
      </c>
      <c r="AT109" s="10" t="str">
        <f>IFERROR(VLOOKUP(A109,'14'!U:V,2,0),"0")</f>
        <v>0</v>
      </c>
      <c r="AU109" s="5" t="s">
        <v>169</v>
      </c>
      <c r="AV109" s="15">
        <f t="shared" si="102"/>
        <v>0</v>
      </c>
      <c r="AW109" s="10" t="str">
        <f>IFERROR(VLOOKUP(A109,'15'!U:V,2,0),"0")</f>
        <v>0</v>
      </c>
      <c r="AX109" s="5" t="s">
        <v>169</v>
      </c>
      <c r="AY109" s="15">
        <f t="shared" si="103"/>
        <v>0</v>
      </c>
      <c r="AZ109" s="10" t="str">
        <f>IFERROR(VLOOKUP(A109,'16'!U:V,2,0),"0")</f>
        <v>0</v>
      </c>
      <c r="BA109" s="5" t="s">
        <v>169</v>
      </c>
      <c r="BB109" s="15">
        <f t="shared" si="104"/>
        <v>0</v>
      </c>
      <c r="BC109" s="10" t="str">
        <f>IFERROR(VLOOKUP(A109,'17'!U:V,2,0),"0")</f>
        <v>0</v>
      </c>
      <c r="BD109" s="5" t="s">
        <v>169</v>
      </c>
      <c r="BE109" s="15">
        <f t="shared" si="105"/>
        <v>0</v>
      </c>
      <c r="BF109" s="10" t="str">
        <f>IFERROR(VLOOKUP(A109,'18'!U:V,2,0),"0")</f>
        <v>0</v>
      </c>
      <c r="BG109" s="5" t="s">
        <v>169</v>
      </c>
      <c r="BH109" s="15">
        <f t="shared" si="75"/>
        <v>0</v>
      </c>
      <c r="BI109" s="10" t="str">
        <f>IFERROR(VLOOKUP(A109,'19'!U:V,2,0),"0")</f>
        <v>0</v>
      </c>
      <c r="BJ109" s="5" t="s">
        <v>169</v>
      </c>
      <c r="BK109" s="15">
        <f t="shared" si="76"/>
        <v>0</v>
      </c>
      <c r="BL109" s="10" t="str">
        <f>IFERROR(VLOOKUP(A109,'20'!U:V,2,0),"0")</f>
        <v>0</v>
      </c>
      <c r="BM109" s="5" t="s">
        <v>169</v>
      </c>
      <c r="BN109" s="15">
        <f t="shared" si="77"/>
        <v>0</v>
      </c>
      <c r="BO109" s="10" t="str">
        <f>IFERROR(VLOOKUP(A109,'21'!U:V,2,0),"0")</f>
        <v>0</v>
      </c>
      <c r="BP109" s="5" t="s">
        <v>169</v>
      </c>
      <c r="BQ109" s="15">
        <f t="shared" si="78"/>
        <v>0</v>
      </c>
      <c r="BR109" s="10" t="str">
        <f>IFERROR(VLOOKUP(A109,'22'!U:V,2,0),"0")</f>
        <v>0</v>
      </c>
      <c r="BS109" s="5" t="s">
        <v>169</v>
      </c>
      <c r="BT109" s="15">
        <f t="shared" si="79"/>
        <v>0</v>
      </c>
      <c r="BU109" s="10" t="str">
        <f>IFERROR(VLOOKUP(A109,'23'!U:V,2,0),"0")</f>
        <v>0</v>
      </c>
      <c r="BV109" s="5" t="s">
        <v>169</v>
      </c>
      <c r="BW109" s="15">
        <f t="shared" si="80"/>
        <v>0</v>
      </c>
      <c r="BX109" s="10" t="str">
        <f>IFERROR(VLOOKUP(A109,'24'!U:V,2,0),"0")</f>
        <v>0</v>
      </c>
      <c r="BY109" s="5" t="s">
        <v>169</v>
      </c>
      <c r="BZ109" s="15">
        <f t="shared" si="81"/>
        <v>0</v>
      </c>
      <c r="CA109" s="10" t="str">
        <f>IFERROR(VLOOKUP(A109,'25'!U:V,2,0),"0")</f>
        <v>0</v>
      </c>
      <c r="CB109" s="5" t="s">
        <v>169</v>
      </c>
      <c r="CC109" s="15">
        <f t="shared" si="82"/>
        <v>0</v>
      </c>
      <c r="CD109" s="10" t="str">
        <f>IFERROR(VLOOKUP(A109,'26'!U:V,2,0),"0")</f>
        <v>0</v>
      </c>
      <c r="CE109" s="5" t="s">
        <v>169</v>
      </c>
      <c r="CF109" s="15">
        <f t="shared" si="83"/>
        <v>0</v>
      </c>
      <c r="CG109" s="10" t="str">
        <f>IFERROR(VLOOKUP(A109,'27'!U:V,2,0),"0")</f>
        <v>0</v>
      </c>
      <c r="CH109" s="5" t="s">
        <v>169</v>
      </c>
      <c r="CI109" s="15">
        <f t="shared" si="84"/>
        <v>0</v>
      </c>
      <c r="CJ109" s="10" t="str">
        <f>IFERROR(VLOOKUP(A109,'28'!U:V,2,0),"0")</f>
        <v>0</v>
      </c>
      <c r="CK109" s="5" t="s">
        <v>169</v>
      </c>
      <c r="CL109" s="15">
        <f t="shared" si="85"/>
        <v>0</v>
      </c>
      <c r="CM109" s="10" t="str">
        <f>IFERROR(VLOOKUP(A109,'29'!U:V,2,0),"0")</f>
        <v>0</v>
      </c>
      <c r="CN109" s="5" t="s">
        <v>169</v>
      </c>
      <c r="CO109" s="15">
        <f t="shared" si="86"/>
        <v>0</v>
      </c>
      <c r="CP109" s="10" t="str">
        <f>IFERROR(VLOOKUP(A109,'30'!U:V,2,0),"0")</f>
        <v>0</v>
      </c>
      <c r="CQ109" s="5" t="s">
        <v>169</v>
      </c>
      <c r="CR109" s="15">
        <f t="shared" si="87"/>
        <v>0</v>
      </c>
      <c r="CS109" s="10" t="str">
        <f>IFERROR(VLOOKUP(A109,'31'!U:V,2,0),"0")</f>
        <v>0</v>
      </c>
      <c r="CT109" s="5" t="s">
        <v>169</v>
      </c>
      <c r="CU109" s="15">
        <f t="shared" si="88"/>
        <v>0</v>
      </c>
      <c r="CV109" s="10" t="str">
        <f>IFERROR(VLOOKUP(A109,'เซต1-31'!V:W,2,0),"0")</f>
        <v>0</v>
      </c>
      <c r="CW109" s="5" t="s">
        <v>169</v>
      </c>
      <c r="CX109" s="15">
        <f t="shared" si="74"/>
        <v>0</v>
      </c>
    </row>
    <row r="110" spans="1:102" x14ac:dyDescent="0.25">
      <c r="A110" s="5" t="s">
        <v>159</v>
      </c>
      <c r="B110" s="4" t="s">
        <v>160</v>
      </c>
      <c r="C110" s="13">
        <v>17.5</v>
      </c>
      <c r="D110" s="19">
        <f t="shared" si="55"/>
        <v>0</v>
      </c>
      <c r="E110" s="5" t="s">
        <v>170</v>
      </c>
      <c r="F110" s="13">
        <f t="shared" si="106"/>
        <v>0</v>
      </c>
      <c r="G110" s="10" t="str">
        <f>IFERROR(VLOOKUP(A110,'1'!U:V,2,0),"0")</f>
        <v>0</v>
      </c>
      <c r="H110" s="5" t="s">
        <v>170</v>
      </c>
      <c r="I110" s="15">
        <f t="shared" si="89"/>
        <v>0</v>
      </c>
      <c r="J110" s="10" t="str">
        <f>IFERROR(VLOOKUP(A110,'2'!U:V,2,0),"0")</f>
        <v>0</v>
      </c>
      <c r="K110" s="5" t="s">
        <v>170</v>
      </c>
      <c r="L110" s="15">
        <f t="shared" si="90"/>
        <v>0</v>
      </c>
      <c r="M110" s="10" t="str">
        <f>IFERROR(VLOOKUP(A110,'3'!U:V,2,0),"0")</f>
        <v>0</v>
      </c>
      <c r="N110" s="5" t="s">
        <v>170</v>
      </c>
      <c r="O110" s="15">
        <f t="shared" si="91"/>
        <v>0</v>
      </c>
      <c r="P110" s="10" t="str">
        <f>IFERROR(VLOOKUP(A110,'4'!U:V,2,0),"0")</f>
        <v>0</v>
      </c>
      <c r="Q110" s="5" t="s">
        <v>170</v>
      </c>
      <c r="R110" s="15">
        <f t="shared" si="92"/>
        <v>0</v>
      </c>
      <c r="S110" s="10" t="str">
        <f>IFERROR(VLOOKUP(A110,'5'!U:V,2,0),"0")</f>
        <v>0</v>
      </c>
      <c r="T110" s="5" t="s">
        <v>170</v>
      </c>
      <c r="U110" s="15">
        <f t="shared" si="93"/>
        <v>0</v>
      </c>
      <c r="V110" s="10" t="str">
        <f>IFERROR(VLOOKUP(A110,'6'!U:V,2,0),"0")</f>
        <v>0</v>
      </c>
      <c r="W110" s="5" t="s">
        <v>170</v>
      </c>
      <c r="X110" s="15">
        <f t="shared" si="94"/>
        <v>0</v>
      </c>
      <c r="Y110" s="10" t="str">
        <f>IFERROR(VLOOKUP(A110,'7'!U:V,2,0),"0")</f>
        <v>0</v>
      </c>
      <c r="Z110" s="5" t="s">
        <v>170</v>
      </c>
      <c r="AA110" s="15">
        <f t="shared" si="95"/>
        <v>0</v>
      </c>
      <c r="AB110" s="10" t="str">
        <f>IFERROR(VLOOKUP(A110,'8'!U:V,2,0),"0")</f>
        <v>0</v>
      </c>
      <c r="AC110" s="5" t="s">
        <v>170</v>
      </c>
      <c r="AD110" s="15">
        <f t="shared" si="96"/>
        <v>0</v>
      </c>
      <c r="AE110" s="10" t="str">
        <f>IFERROR(VLOOKUP(A110,'9'!U:V,2,0),"0")</f>
        <v>0</v>
      </c>
      <c r="AF110" s="5" t="s">
        <v>170</v>
      </c>
      <c r="AG110" s="15">
        <f t="shared" si="97"/>
        <v>0</v>
      </c>
      <c r="AH110" s="10" t="str">
        <f>IFERROR(VLOOKUP(A110,'10'!U:V,2,0),"0")</f>
        <v>0</v>
      </c>
      <c r="AI110" s="5" t="s">
        <v>170</v>
      </c>
      <c r="AJ110" s="15">
        <f t="shared" si="98"/>
        <v>0</v>
      </c>
      <c r="AK110" s="10" t="str">
        <f>IFERROR(VLOOKUP(A110,'11'!U:V,2,0),"0")</f>
        <v>0</v>
      </c>
      <c r="AL110" s="5" t="s">
        <v>170</v>
      </c>
      <c r="AM110" s="15">
        <f t="shared" si="99"/>
        <v>0</v>
      </c>
      <c r="AN110" s="10" t="str">
        <f>IFERROR(VLOOKUP(A110,'12'!U:V,2,0),"0")</f>
        <v>0</v>
      </c>
      <c r="AO110" s="5" t="s">
        <v>170</v>
      </c>
      <c r="AP110" s="15">
        <f t="shared" si="100"/>
        <v>0</v>
      </c>
      <c r="AQ110" s="10" t="str">
        <f>IFERROR(VLOOKUP(A110,'13'!U:V,2,0),"0")</f>
        <v>0</v>
      </c>
      <c r="AR110" s="5" t="s">
        <v>170</v>
      </c>
      <c r="AS110" s="15">
        <f t="shared" si="101"/>
        <v>0</v>
      </c>
      <c r="AT110" s="10" t="str">
        <f>IFERROR(VLOOKUP(A110,'14'!U:V,2,0),"0")</f>
        <v>0</v>
      </c>
      <c r="AU110" s="5" t="s">
        <v>170</v>
      </c>
      <c r="AV110" s="15">
        <f t="shared" si="102"/>
        <v>0</v>
      </c>
      <c r="AW110" s="10" t="str">
        <f>IFERROR(VLOOKUP(A110,'15'!U:V,2,0),"0")</f>
        <v>0</v>
      </c>
      <c r="AX110" s="5" t="s">
        <v>170</v>
      </c>
      <c r="AY110" s="15">
        <f t="shared" si="103"/>
        <v>0</v>
      </c>
      <c r="AZ110" s="10" t="str">
        <f>IFERROR(VLOOKUP(A110,'16'!U:V,2,0),"0")</f>
        <v>0</v>
      </c>
      <c r="BA110" s="5" t="s">
        <v>170</v>
      </c>
      <c r="BB110" s="15">
        <f t="shared" si="104"/>
        <v>0</v>
      </c>
      <c r="BC110" s="10" t="str">
        <f>IFERROR(VLOOKUP(A110,'17'!U:V,2,0),"0")</f>
        <v>0</v>
      </c>
      <c r="BD110" s="5" t="s">
        <v>170</v>
      </c>
      <c r="BE110" s="15">
        <f t="shared" si="105"/>
        <v>0</v>
      </c>
      <c r="BF110" s="10" t="str">
        <f>IFERROR(VLOOKUP(A110,'18'!U:V,2,0),"0")</f>
        <v>0</v>
      </c>
      <c r="BG110" s="5" t="s">
        <v>170</v>
      </c>
      <c r="BH110" s="15">
        <f t="shared" si="75"/>
        <v>0</v>
      </c>
      <c r="BI110" s="10" t="str">
        <f>IFERROR(VLOOKUP(A110,'19'!U:V,2,0),"0")</f>
        <v>0</v>
      </c>
      <c r="BJ110" s="5" t="s">
        <v>170</v>
      </c>
      <c r="BK110" s="15">
        <f t="shared" si="76"/>
        <v>0</v>
      </c>
      <c r="BL110" s="10" t="str">
        <f>IFERROR(VLOOKUP(A110,'20'!U:V,2,0),"0")</f>
        <v>0</v>
      </c>
      <c r="BM110" s="5" t="s">
        <v>170</v>
      </c>
      <c r="BN110" s="15">
        <f t="shared" si="77"/>
        <v>0</v>
      </c>
      <c r="BO110" s="10" t="str">
        <f>IFERROR(VLOOKUP(A110,'21'!U:V,2,0),"0")</f>
        <v>0</v>
      </c>
      <c r="BP110" s="5" t="s">
        <v>170</v>
      </c>
      <c r="BQ110" s="15">
        <f t="shared" si="78"/>
        <v>0</v>
      </c>
      <c r="BR110" s="10" t="str">
        <f>IFERROR(VLOOKUP(A110,'22'!U:V,2,0),"0")</f>
        <v>0</v>
      </c>
      <c r="BS110" s="5" t="s">
        <v>170</v>
      </c>
      <c r="BT110" s="15">
        <f t="shared" si="79"/>
        <v>0</v>
      </c>
      <c r="BU110" s="10" t="str">
        <f>IFERROR(VLOOKUP(A110,'23'!U:V,2,0),"0")</f>
        <v>0</v>
      </c>
      <c r="BV110" s="5" t="s">
        <v>170</v>
      </c>
      <c r="BW110" s="15">
        <f t="shared" si="80"/>
        <v>0</v>
      </c>
      <c r="BX110" s="10" t="str">
        <f>IFERROR(VLOOKUP(A110,'24'!U:V,2,0),"0")</f>
        <v>0</v>
      </c>
      <c r="BY110" s="5" t="s">
        <v>170</v>
      </c>
      <c r="BZ110" s="15">
        <f t="shared" si="81"/>
        <v>0</v>
      </c>
      <c r="CA110" s="10" t="str">
        <f>IFERROR(VLOOKUP(A110,'25'!U:V,2,0),"0")</f>
        <v>0</v>
      </c>
      <c r="CB110" s="5" t="s">
        <v>170</v>
      </c>
      <c r="CC110" s="15">
        <f t="shared" si="82"/>
        <v>0</v>
      </c>
      <c r="CD110" s="10" t="str">
        <f>IFERROR(VLOOKUP(A110,'26'!U:V,2,0),"0")</f>
        <v>0</v>
      </c>
      <c r="CE110" s="5" t="s">
        <v>170</v>
      </c>
      <c r="CF110" s="15">
        <f t="shared" si="83"/>
        <v>0</v>
      </c>
      <c r="CG110" s="10" t="str">
        <f>IFERROR(VLOOKUP(A110,'27'!U:V,2,0),"0")</f>
        <v>0</v>
      </c>
      <c r="CH110" s="5" t="s">
        <v>170</v>
      </c>
      <c r="CI110" s="15">
        <f t="shared" si="84"/>
        <v>0</v>
      </c>
      <c r="CJ110" s="10" t="str">
        <f>IFERROR(VLOOKUP(A110,'28'!U:V,2,0),"0")</f>
        <v>0</v>
      </c>
      <c r="CK110" s="5" t="s">
        <v>170</v>
      </c>
      <c r="CL110" s="15">
        <f t="shared" si="85"/>
        <v>0</v>
      </c>
      <c r="CM110" s="10" t="str">
        <f>IFERROR(VLOOKUP(A110,'29'!U:V,2,0),"0")</f>
        <v>0</v>
      </c>
      <c r="CN110" s="5" t="s">
        <v>170</v>
      </c>
      <c r="CO110" s="15">
        <f t="shared" si="86"/>
        <v>0</v>
      </c>
      <c r="CP110" s="10" t="str">
        <f>IFERROR(VLOOKUP(A110,'30'!U:V,2,0),"0")</f>
        <v>0</v>
      </c>
      <c r="CQ110" s="5" t="s">
        <v>170</v>
      </c>
      <c r="CR110" s="15">
        <f t="shared" si="87"/>
        <v>0</v>
      </c>
      <c r="CS110" s="10" t="str">
        <f>IFERROR(VLOOKUP(A110,'31'!U:V,2,0),"0")</f>
        <v>0</v>
      </c>
      <c r="CT110" s="5" t="s">
        <v>170</v>
      </c>
      <c r="CU110" s="15">
        <f t="shared" si="88"/>
        <v>0</v>
      </c>
      <c r="CV110" s="10" t="str">
        <f>IFERROR(VLOOKUP(A110,'เซต1-31'!V:W,2,0),"0")</f>
        <v>0</v>
      </c>
      <c r="CW110" s="5" t="s">
        <v>170</v>
      </c>
      <c r="CX110" s="15">
        <f t="shared" si="74"/>
        <v>0</v>
      </c>
    </row>
    <row r="111" spans="1:102" x14ac:dyDescent="0.25">
      <c r="A111" s="5" t="s">
        <v>142</v>
      </c>
      <c r="B111" s="4" t="s">
        <v>143</v>
      </c>
      <c r="C111" s="13">
        <f>7.5*1</f>
        <v>7.5</v>
      </c>
      <c r="D111" s="19">
        <f t="shared" si="55"/>
        <v>115</v>
      </c>
      <c r="E111" s="5" t="s">
        <v>173</v>
      </c>
      <c r="F111" s="13">
        <f t="shared" si="106"/>
        <v>862.5</v>
      </c>
      <c r="G111" s="10">
        <f>IFERROR(VLOOKUP(A111,'1'!U:V,2,0),"0")</f>
        <v>17</v>
      </c>
      <c r="H111" s="5" t="s">
        <v>173</v>
      </c>
      <c r="I111" s="15">
        <f t="shared" si="89"/>
        <v>127.5</v>
      </c>
      <c r="J111" s="10">
        <f>IFERROR(VLOOKUP(A111,'2'!U:V,2,0),"0")</f>
        <v>3</v>
      </c>
      <c r="K111" s="5" t="s">
        <v>173</v>
      </c>
      <c r="L111" s="15">
        <f t="shared" si="90"/>
        <v>22.5</v>
      </c>
      <c r="M111" s="10" t="str">
        <f>IFERROR(VLOOKUP(A111,'3'!U:V,2,0),"0")</f>
        <v>0</v>
      </c>
      <c r="N111" s="5" t="s">
        <v>173</v>
      </c>
      <c r="O111" s="15">
        <f t="shared" si="91"/>
        <v>0</v>
      </c>
      <c r="P111" s="10" t="str">
        <f>IFERROR(VLOOKUP(A111,'4'!U:V,2,0),"0")</f>
        <v>0</v>
      </c>
      <c r="Q111" s="5" t="s">
        <v>173</v>
      </c>
      <c r="R111" s="15">
        <f t="shared" si="92"/>
        <v>0</v>
      </c>
      <c r="S111" s="10">
        <f>IFERROR(VLOOKUP(A111,'5'!U:V,2,0),"0")</f>
        <v>2</v>
      </c>
      <c r="T111" s="5" t="s">
        <v>173</v>
      </c>
      <c r="U111" s="15">
        <f t="shared" si="93"/>
        <v>15</v>
      </c>
      <c r="V111" s="10" t="str">
        <f>IFERROR(VLOOKUP(A111,'6'!U:V,2,0),"0")</f>
        <v>0</v>
      </c>
      <c r="W111" s="5" t="s">
        <v>173</v>
      </c>
      <c r="X111" s="15">
        <f t="shared" si="94"/>
        <v>0</v>
      </c>
      <c r="Y111" s="10" t="str">
        <f>IFERROR(VLOOKUP(A111,'7'!U:V,2,0),"0")</f>
        <v>0</v>
      </c>
      <c r="Z111" s="5" t="s">
        <v>173</v>
      </c>
      <c r="AA111" s="15">
        <f t="shared" si="95"/>
        <v>0</v>
      </c>
      <c r="AB111" s="10">
        <f>IFERROR(VLOOKUP(A111,'8'!U:V,2,0),"0")</f>
        <v>2</v>
      </c>
      <c r="AC111" s="5" t="s">
        <v>173</v>
      </c>
      <c r="AD111" s="15">
        <f t="shared" si="96"/>
        <v>15</v>
      </c>
      <c r="AE111" s="10">
        <f>IFERROR(VLOOKUP(A111,'9'!U:V,2,0),"0")</f>
        <v>3</v>
      </c>
      <c r="AF111" s="5" t="s">
        <v>173</v>
      </c>
      <c r="AG111" s="15">
        <f t="shared" si="97"/>
        <v>22.5</v>
      </c>
      <c r="AH111" s="10" t="str">
        <f>IFERROR(VLOOKUP(A111,'10'!U:V,2,0),"0")</f>
        <v>0</v>
      </c>
      <c r="AI111" s="5" t="s">
        <v>173</v>
      </c>
      <c r="AJ111" s="15">
        <f t="shared" si="98"/>
        <v>0</v>
      </c>
      <c r="AK111" s="10" t="str">
        <f>IFERROR(VLOOKUP(A111,'11'!U:V,2,0),"0")</f>
        <v>0</v>
      </c>
      <c r="AL111" s="5" t="s">
        <v>173</v>
      </c>
      <c r="AM111" s="15">
        <f t="shared" si="99"/>
        <v>0</v>
      </c>
      <c r="AN111" s="10" t="str">
        <f>IFERROR(VLOOKUP(A111,'12'!U:V,2,0),"0")</f>
        <v>0</v>
      </c>
      <c r="AO111" s="5" t="s">
        <v>173</v>
      </c>
      <c r="AP111" s="15">
        <f t="shared" si="100"/>
        <v>0</v>
      </c>
      <c r="AQ111" s="10">
        <f>IFERROR(VLOOKUP(A111,'13'!U:V,2,0),"0")</f>
        <v>8</v>
      </c>
      <c r="AR111" s="5" t="s">
        <v>173</v>
      </c>
      <c r="AS111" s="15">
        <f t="shared" si="101"/>
        <v>60</v>
      </c>
      <c r="AT111" s="10">
        <f>IFERROR(VLOOKUP(A111,'14'!U:V,2,0),"0")</f>
        <v>2</v>
      </c>
      <c r="AU111" s="5" t="s">
        <v>173</v>
      </c>
      <c r="AV111" s="15">
        <f t="shared" si="102"/>
        <v>15</v>
      </c>
      <c r="AW111" s="10" t="str">
        <f>IFERROR(VLOOKUP(A111,'15'!U:V,2,0),"0")</f>
        <v>0</v>
      </c>
      <c r="AX111" s="5" t="s">
        <v>173</v>
      </c>
      <c r="AY111" s="15">
        <f t="shared" si="103"/>
        <v>0</v>
      </c>
      <c r="AZ111" s="10" t="str">
        <f>IFERROR(VLOOKUP(A111,'16'!U:V,2,0),"0")</f>
        <v>0</v>
      </c>
      <c r="BA111" s="5" t="s">
        <v>173</v>
      </c>
      <c r="BB111" s="15">
        <f t="shared" si="104"/>
        <v>0</v>
      </c>
      <c r="BC111" s="10" t="str">
        <f>IFERROR(VLOOKUP(A111,'17'!U:V,2,0),"0")</f>
        <v>0</v>
      </c>
      <c r="BD111" s="5" t="s">
        <v>173</v>
      </c>
      <c r="BE111" s="15">
        <f t="shared" si="105"/>
        <v>0</v>
      </c>
      <c r="BF111" s="10">
        <f>IFERROR(VLOOKUP(A111,'18'!U:V,2,0),"0")</f>
        <v>3</v>
      </c>
      <c r="BG111" s="5" t="s">
        <v>173</v>
      </c>
      <c r="BH111" s="15">
        <f t="shared" si="75"/>
        <v>22.5</v>
      </c>
      <c r="BI111" s="10">
        <f>IFERROR(VLOOKUP(A111,'19'!U:V,2,0),"0")</f>
        <v>12</v>
      </c>
      <c r="BJ111" s="5" t="s">
        <v>173</v>
      </c>
      <c r="BK111" s="15">
        <f t="shared" si="76"/>
        <v>90</v>
      </c>
      <c r="BL111" s="10">
        <f>IFERROR(VLOOKUP(A111,'20'!U:V,2,0),"0")</f>
        <v>14</v>
      </c>
      <c r="BM111" s="5" t="s">
        <v>173</v>
      </c>
      <c r="BN111" s="15">
        <f t="shared" si="77"/>
        <v>105</v>
      </c>
      <c r="BO111" s="10">
        <f>IFERROR(VLOOKUP(A111,'21'!U:V,2,0),"0")</f>
        <v>4</v>
      </c>
      <c r="BP111" s="5" t="s">
        <v>173</v>
      </c>
      <c r="BQ111" s="15">
        <f t="shared" si="78"/>
        <v>30</v>
      </c>
      <c r="BR111" s="10">
        <f>IFERROR(VLOOKUP(A111,'22'!U:V,2,0),"0")</f>
        <v>6</v>
      </c>
      <c r="BS111" s="5" t="s">
        <v>173</v>
      </c>
      <c r="BT111" s="15">
        <f t="shared" si="79"/>
        <v>45</v>
      </c>
      <c r="BU111" s="10">
        <f>IFERROR(VLOOKUP(A111,'23'!U:V,2,0),"0")</f>
        <v>3</v>
      </c>
      <c r="BV111" s="5" t="s">
        <v>173</v>
      </c>
      <c r="BW111" s="15">
        <f t="shared" si="80"/>
        <v>22.5</v>
      </c>
      <c r="BX111" s="10">
        <f>IFERROR(VLOOKUP(A111,'24'!U:V,2,0),"0")</f>
        <v>5</v>
      </c>
      <c r="BY111" s="5" t="s">
        <v>173</v>
      </c>
      <c r="BZ111" s="15">
        <f t="shared" si="81"/>
        <v>37.5</v>
      </c>
      <c r="CA111" s="10">
        <f>IFERROR(VLOOKUP(A111,'25'!U:V,2,0),"0")</f>
        <v>2</v>
      </c>
      <c r="CB111" s="5" t="s">
        <v>173</v>
      </c>
      <c r="CC111" s="15">
        <f t="shared" si="82"/>
        <v>15</v>
      </c>
      <c r="CD111" s="10">
        <f>IFERROR(VLOOKUP(A111,'26'!U:V,2,0),"0")</f>
        <v>7</v>
      </c>
      <c r="CE111" s="5" t="s">
        <v>173</v>
      </c>
      <c r="CF111" s="15">
        <f t="shared" si="83"/>
        <v>52.5</v>
      </c>
      <c r="CG111" s="10">
        <f>IFERROR(VLOOKUP(A111,'27'!U:V,2,0),"0")</f>
        <v>14</v>
      </c>
      <c r="CH111" s="5" t="s">
        <v>173</v>
      </c>
      <c r="CI111" s="15">
        <f t="shared" si="84"/>
        <v>105</v>
      </c>
      <c r="CJ111" s="10">
        <f>IFERROR(VLOOKUP(A111,'28'!U:V,2,0),"0")</f>
        <v>6</v>
      </c>
      <c r="CK111" s="5" t="s">
        <v>173</v>
      </c>
      <c r="CL111" s="15">
        <f t="shared" si="85"/>
        <v>45</v>
      </c>
      <c r="CM111" s="10" t="str">
        <f>IFERROR(VLOOKUP(A111,'29'!U:V,2,0),"0")</f>
        <v>0</v>
      </c>
      <c r="CN111" s="5" t="s">
        <v>173</v>
      </c>
      <c r="CO111" s="15">
        <f t="shared" si="86"/>
        <v>0</v>
      </c>
      <c r="CP111" s="10">
        <f>IFERROR(VLOOKUP(A111,'30'!U:V,2,0),"0")</f>
        <v>1</v>
      </c>
      <c r="CQ111" s="5" t="s">
        <v>173</v>
      </c>
      <c r="CR111" s="15">
        <f t="shared" si="87"/>
        <v>7.5</v>
      </c>
      <c r="CS111" s="10">
        <f>IFERROR(VLOOKUP(A111,'31'!U:V,2,0),"0")</f>
        <v>1</v>
      </c>
      <c r="CT111" s="5" t="s">
        <v>173</v>
      </c>
      <c r="CU111" s="15">
        <f t="shared" si="88"/>
        <v>7.5</v>
      </c>
      <c r="CV111" s="10" t="str">
        <f>IFERROR(VLOOKUP(A111,'เซต1-31'!V:W,2,0),"0")</f>
        <v>0</v>
      </c>
      <c r="CW111" s="5" t="s">
        <v>173</v>
      </c>
      <c r="CX111" s="15">
        <f t="shared" si="74"/>
        <v>0</v>
      </c>
    </row>
    <row r="112" spans="1:102" x14ac:dyDescent="0.25">
      <c r="A112" s="5" t="s">
        <v>157</v>
      </c>
      <c r="B112" s="4" t="s">
        <v>158</v>
      </c>
      <c r="C112" s="13">
        <f>7.5*5</f>
        <v>37.5</v>
      </c>
      <c r="D112" s="19">
        <f t="shared" si="55"/>
        <v>0</v>
      </c>
      <c r="E112" s="5" t="s">
        <v>173</v>
      </c>
      <c r="F112" s="13">
        <f t="shared" si="106"/>
        <v>0</v>
      </c>
      <c r="G112" s="10" t="str">
        <f>IFERROR(VLOOKUP(A112,'1'!U:V,2,0),"0")</f>
        <v>0</v>
      </c>
      <c r="H112" s="5" t="s">
        <v>173</v>
      </c>
      <c r="I112" s="15">
        <f t="shared" si="89"/>
        <v>0</v>
      </c>
      <c r="J112" s="10" t="str">
        <f>IFERROR(VLOOKUP(A112,'2'!U:V,2,0),"0")</f>
        <v>0</v>
      </c>
      <c r="K112" s="5" t="s">
        <v>173</v>
      </c>
      <c r="L112" s="15">
        <f t="shared" si="90"/>
        <v>0</v>
      </c>
      <c r="M112" s="10" t="str">
        <f>IFERROR(VLOOKUP(A112,'3'!U:V,2,0),"0")</f>
        <v>0</v>
      </c>
      <c r="N112" s="5" t="s">
        <v>173</v>
      </c>
      <c r="O112" s="15">
        <f t="shared" si="91"/>
        <v>0</v>
      </c>
      <c r="P112" s="10" t="str">
        <f>IFERROR(VLOOKUP(A112,'4'!U:V,2,0),"0")</f>
        <v>0</v>
      </c>
      <c r="Q112" s="5" t="s">
        <v>173</v>
      </c>
      <c r="R112" s="15">
        <f t="shared" si="92"/>
        <v>0</v>
      </c>
      <c r="S112" s="10" t="str">
        <f>IFERROR(VLOOKUP(A112,'5'!U:V,2,0),"0")</f>
        <v>0</v>
      </c>
      <c r="T112" s="5" t="s">
        <v>173</v>
      </c>
      <c r="U112" s="15">
        <f t="shared" si="93"/>
        <v>0</v>
      </c>
      <c r="V112" s="10" t="str">
        <f>IFERROR(VLOOKUP(A112,'6'!U:V,2,0),"0")</f>
        <v>0</v>
      </c>
      <c r="W112" s="5" t="s">
        <v>173</v>
      </c>
      <c r="X112" s="15">
        <f t="shared" si="94"/>
        <v>0</v>
      </c>
      <c r="Y112" s="10" t="str">
        <f>IFERROR(VLOOKUP(A112,'7'!U:V,2,0),"0")</f>
        <v>0</v>
      </c>
      <c r="Z112" s="5" t="s">
        <v>173</v>
      </c>
      <c r="AA112" s="15">
        <f t="shared" si="95"/>
        <v>0</v>
      </c>
      <c r="AB112" s="10" t="str">
        <f>IFERROR(VLOOKUP(A112,'8'!U:V,2,0),"0")</f>
        <v>0</v>
      </c>
      <c r="AC112" s="5" t="s">
        <v>173</v>
      </c>
      <c r="AD112" s="15">
        <f t="shared" si="96"/>
        <v>0</v>
      </c>
      <c r="AE112" s="10" t="str">
        <f>IFERROR(VLOOKUP(A112,'9'!U:V,2,0),"0")</f>
        <v>0</v>
      </c>
      <c r="AF112" s="5" t="s">
        <v>173</v>
      </c>
      <c r="AG112" s="15">
        <f t="shared" si="97"/>
        <v>0</v>
      </c>
      <c r="AH112" s="10" t="str">
        <f>IFERROR(VLOOKUP(A112,'10'!U:V,2,0),"0")</f>
        <v>0</v>
      </c>
      <c r="AI112" s="5" t="s">
        <v>173</v>
      </c>
      <c r="AJ112" s="15">
        <f t="shared" si="98"/>
        <v>0</v>
      </c>
      <c r="AK112" s="10" t="str">
        <f>IFERROR(VLOOKUP(A112,'11'!U:V,2,0),"0")</f>
        <v>0</v>
      </c>
      <c r="AL112" s="5" t="s">
        <v>173</v>
      </c>
      <c r="AM112" s="15">
        <f t="shared" si="99"/>
        <v>0</v>
      </c>
      <c r="AN112" s="10" t="str">
        <f>IFERROR(VLOOKUP(A112,'12'!U:V,2,0),"0")</f>
        <v>0</v>
      </c>
      <c r="AO112" s="5" t="s">
        <v>173</v>
      </c>
      <c r="AP112" s="15">
        <f t="shared" si="100"/>
        <v>0</v>
      </c>
      <c r="AQ112" s="10" t="str">
        <f>IFERROR(VLOOKUP(A112,'13'!U:V,2,0),"0")</f>
        <v>0</v>
      </c>
      <c r="AR112" s="5" t="s">
        <v>173</v>
      </c>
      <c r="AS112" s="15">
        <f t="shared" si="101"/>
        <v>0</v>
      </c>
      <c r="AT112" s="10" t="str">
        <f>IFERROR(VLOOKUP(A112,'14'!U:V,2,0),"0")</f>
        <v>0</v>
      </c>
      <c r="AU112" s="5" t="s">
        <v>173</v>
      </c>
      <c r="AV112" s="15">
        <f t="shared" si="102"/>
        <v>0</v>
      </c>
      <c r="AW112" s="10" t="str">
        <f>IFERROR(VLOOKUP(A112,'15'!U:V,2,0),"0")</f>
        <v>0</v>
      </c>
      <c r="AX112" s="5" t="s">
        <v>173</v>
      </c>
      <c r="AY112" s="15">
        <f t="shared" si="103"/>
        <v>0</v>
      </c>
      <c r="AZ112" s="10" t="str">
        <f>IFERROR(VLOOKUP(A112,'16'!U:V,2,0),"0")</f>
        <v>0</v>
      </c>
      <c r="BA112" s="5" t="s">
        <v>173</v>
      </c>
      <c r="BB112" s="15">
        <f t="shared" si="104"/>
        <v>0</v>
      </c>
      <c r="BC112" s="10" t="str">
        <f>IFERROR(VLOOKUP(A112,'17'!U:V,2,0),"0")</f>
        <v>0</v>
      </c>
      <c r="BD112" s="5" t="s">
        <v>173</v>
      </c>
      <c r="BE112" s="15">
        <f t="shared" si="105"/>
        <v>0</v>
      </c>
      <c r="BF112" s="10" t="str">
        <f>IFERROR(VLOOKUP(A112,'18'!U:V,2,0),"0")</f>
        <v>0</v>
      </c>
      <c r="BG112" s="5" t="s">
        <v>173</v>
      </c>
      <c r="BH112" s="15">
        <f t="shared" si="75"/>
        <v>0</v>
      </c>
      <c r="BI112" s="10" t="str">
        <f>IFERROR(VLOOKUP(A112,'19'!U:V,2,0),"0")</f>
        <v>0</v>
      </c>
      <c r="BJ112" s="5" t="s">
        <v>173</v>
      </c>
      <c r="BK112" s="15">
        <f t="shared" si="76"/>
        <v>0</v>
      </c>
      <c r="BL112" s="10" t="str">
        <f>IFERROR(VLOOKUP(A112,'20'!U:V,2,0),"0")</f>
        <v>0</v>
      </c>
      <c r="BM112" s="5" t="s">
        <v>173</v>
      </c>
      <c r="BN112" s="15">
        <f t="shared" si="77"/>
        <v>0</v>
      </c>
      <c r="BO112" s="10" t="str">
        <f>IFERROR(VLOOKUP(A112,'21'!U:V,2,0),"0")</f>
        <v>0</v>
      </c>
      <c r="BP112" s="5" t="s">
        <v>173</v>
      </c>
      <c r="BQ112" s="15">
        <f t="shared" si="78"/>
        <v>0</v>
      </c>
      <c r="BR112" s="10" t="str">
        <f>IFERROR(VLOOKUP(A112,'22'!U:V,2,0),"0")</f>
        <v>0</v>
      </c>
      <c r="BS112" s="5" t="s">
        <v>173</v>
      </c>
      <c r="BT112" s="15">
        <f t="shared" si="79"/>
        <v>0</v>
      </c>
      <c r="BU112" s="10" t="str">
        <f>IFERROR(VLOOKUP(A112,'23'!U:V,2,0),"0")</f>
        <v>0</v>
      </c>
      <c r="BV112" s="5" t="s">
        <v>173</v>
      </c>
      <c r="BW112" s="15">
        <f t="shared" si="80"/>
        <v>0</v>
      </c>
      <c r="BX112" s="10" t="str">
        <f>IFERROR(VLOOKUP(A112,'24'!U:V,2,0),"0")</f>
        <v>0</v>
      </c>
      <c r="BY112" s="5" t="s">
        <v>173</v>
      </c>
      <c r="BZ112" s="15">
        <f t="shared" si="81"/>
        <v>0</v>
      </c>
      <c r="CA112" s="10" t="str">
        <f>IFERROR(VLOOKUP(A112,'25'!U:V,2,0),"0")</f>
        <v>0</v>
      </c>
      <c r="CB112" s="5" t="s">
        <v>173</v>
      </c>
      <c r="CC112" s="15">
        <f t="shared" si="82"/>
        <v>0</v>
      </c>
      <c r="CD112" s="10" t="str">
        <f>IFERROR(VLOOKUP(A112,'26'!U:V,2,0),"0")</f>
        <v>0</v>
      </c>
      <c r="CE112" s="5" t="s">
        <v>173</v>
      </c>
      <c r="CF112" s="15">
        <f t="shared" si="83"/>
        <v>0</v>
      </c>
      <c r="CG112" s="10" t="str">
        <f>IFERROR(VLOOKUP(A112,'27'!U:V,2,0),"0")</f>
        <v>0</v>
      </c>
      <c r="CH112" s="5" t="s">
        <v>173</v>
      </c>
      <c r="CI112" s="15">
        <f t="shared" si="84"/>
        <v>0</v>
      </c>
      <c r="CJ112" s="10" t="str">
        <f>IFERROR(VLOOKUP(A112,'28'!U:V,2,0),"0")</f>
        <v>0</v>
      </c>
      <c r="CK112" s="5" t="s">
        <v>173</v>
      </c>
      <c r="CL112" s="15">
        <f t="shared" si="85"/>
        <v>0</v>
      </c>
      <c r="CM112" s="10" t="str">
        <f>IFERROR(VLOOKUP(A112,'29'!U:V,2,0),"0")</f>
        <v>0</v>
      </c>
      <c r="CN112" s="5" t="s">
        <v>173</v>
      </c>
      <c r="CO112" s="15">
        <f t="shared" si="86"/>
        <v>0</v>
      </c>
      <c r="CP112" s="10" t="str">
        <f>IFERROR(VLOOKUP(A112,'30'!U:V,2,0),"0")</f>
        <v>0</v>
      </c>
      <c r="CQ112" s="5" t="s">
        <v>173</v>
      </c>
      <c r="CR112" s="15">
        <f t="shared" si="87"/>
        <v>0</v>
      </c>
      <c r="CS112" s="10" t="str">
        <f>IFERROR(VLOOKUP(A112,'31'!U:V,2,0),"0")</f>
        <v>0</v>
      </c>
      <c r="CT112" s="5" t="s">
        <v>173</v>
      </c>
      <c r="CU112" s="15">
        <f t="shared" si="88"/>
        <v>0</v>
      </c>
      <c r="CV112" s="10" t="str">
        <f>IFERROR(VLOOKUP(A112,'เซต1-31'!V:W,2,0),"0")</f>
        <v>0</v>
      </c>
      <c r="CW112" s="5" t="s">
        <v>173</v>
      </c>
      <c r="CX112" s="15">
        <f t="shared" si="74"/>
        <v>0</v>
      </c>
    </row>
    <row r="113" spans="1:102" x14ac:dyDescent="0.25">
      <c r="A113" s="5" t="s">
        <v>40</v>
      </c>
      <c r="B113" s="4" t="s">
        <v>41</v>
      </c>
      <c r="C113" s="13">
        <v>4.5</v>
      </c>
      <c r="D113" s="19">
        <f t="shared" si="55"/>
        <v>1</v>
      </c>
      <c r="E113" s="5" t="s">
        <v>169</v>
      </c>
      <c r="F113" s="13">
        <f t="shared" si="106"/>
        <v>4.5</v>
      </c>
      <c r="G113" s="10" t="str">
        <f>IFERROR(VLOOKUP(A113,'1'!U:V,2,0),"0")</f>
        <v>0</v>
      </c>
      <c r="H113" s="5" t="s">
        <v>169</v>
      </c>
      <c r="I113" s="15">
        <f t="shared" si="89"/>
        <v>0</v>
      </c>
      <c r="J113" s="10" t="str">
        <f>IFERROR(VLOOKUP(A113,'2'!U:V,2,0),"0")</f>
        <v>0</v>
      </c>
      <c r="K113" s="5" t="s">
        <v>169</v>
      </c>
      <c r="L113" s="15">
        <f t="shared" si="90"/>
        <v>0</v>
      </c>
      <c r="M113" s="10" t="str">
        <f>IFERROR(VLOOKUP(A113,'3'!U:V,2,0),"0")</f>
        <v>0</v>
      </c>
      <c r="N113" s="5" t="s">
        <v>169</v>
      </c>
      <c r="O113" s="15">
        <f t="shared" si="91"/>
        <v>0</v>
      </c>
      <c r="P113" s="10" t="str">
        <f>IFERROR(VLOOKUP(A113,'4'!U:V,2,0),"0")</f>
        <v>0</v>
      </c>
      <c r="Q113" s="5" t="s">
        <v>169</v>
      </c>
      <c r="R113" s="15">
        <f t="shared" si="92"/>
        <v>0</v>
      </c>
      <c r="S113" s="10" t="str">
        <f>IFERROR(VLOOKUP(A113,'5'!U:V,2,0),"0")</f>
        <v>0</v>
      </c>
      <c r="T113" s="5" t="s">
        <v>169</v>
      </c>
      <c r="U113" s="15">
        <f t="shared" si="93"/>
        <v>0</v>
      </c>
      <c r="V113" s="10" t="str">
        <f>IFERROR(VLOOKUP(A113,'6'!U:V,2,0),"0")</f>
        <v>0</v>
      </c>
      <c r="W113" s="5" t="s">
        <v>169</v>
      </c>
      <c r="X113" s="15">
        <f t="shared" si="94"/>
        <v>0</v>
      </c>
      <c r="Y113" s="10" t="str">
        <f>IFERROR(VLOOKUP(A113,'7'!U:V,2,0),"0")</f>
        <v>0</v>
      </c>
      <c r="Z113" s="5" t="s">
        <v>169</v>
      </c>
      <c r="AA113" s="15">
        <f t="shared" si="95"/>
        <v>0</v>
      </c>
      <c r="AB113" s="10" t="str">
        <f>IFERROR(VLOOKUP(A113,'8'!U:V,2,0),"0")</f>
        <v>0</v>
      </c>
      <c r="AC113" s="5" t="s">
        <v>169</v>
      </c>
      <c r="AD113" s="15">
        <f t="shared" si="96"/>
        <v>0</v>
      </c>
      <c r="AE113" s="10" t="str">
        <f>IFERROR(VLOOKUP(A113,'9'!U:V,2,0),"0")</f>
        <v>0</v>
      </c>
      <c r="AF113" s="5" t="s">
        <v>169</v>
      </c>
      <c r="AG113" s="15">
        <f t="shared" si="97"/>
        <v>0</v>
      </c>
      <c r="AH113" s="10" t="str">
        <f>IFERROR(VLOOKUP(A113,'10'!U:V,2,0),"0")</f>
        <v>0</v>
      </c>
      <c r="AI113" s="5" t="s">
        <v>169</v>
      </c>
      <c r="AJ113" s="15">
        <f t="shared" si="98"/>
        <v>0</v>
      </c>
      <c r="AK113" s="10" t="str">
        <f>IFERROR(VLOOKUP(A113,'11'!U:V,2,0),"0")</f>
        <v>0</v>
      </c>
      <c r="AL113" s="5" t="s">
        <v>169</v>
      </c>
      <c r="AM113" s="15">
        <f t="shared" si="99"/>
        <v>0</v>
      </c>
      <c r="AN113" s="10" t="str">
        <f>IFERROR(VLOOKUP(A113,'12'!U:V,2,0),"0")</f>
        <v>0</v>
      </c>
      <c r="AO113" s="5" t="s">
        <v>169</v>
      </c>
      <c r="AP113" s="15">
        <f t="shared" si="100"/>
        <v>0</v>
      </c>
      <c r="AQ113" s="10" t="str">
        <f>IFERROR(VLOOKUP(A113,'13'!U:V,2,0),"0")</f>
        <v>0</v>
      </c>
      <c r="AR113" s="5" t="s">
        <v>169</v>
      </c>
      <c r="AS113" s="15">
        <f t="shared" si="101"/>
        <v>0</v>
      </c>
      <c r="AT113" s="10" t="str">
        <f>IFERROR(VLOOKUP(A113,'14'!U:V,2,0),"0")</f>
        <v>0</v>
      </c>
      <c r="AU113" s="5" t="s">
        <v>169</v>
      </c>
      <c r="AV113" s="15">
        <f t="shared" si="102"/>
        <v>0</v>
      </c>
      <c r="AW113" s="10" t="str">
        <f>IFERROR(VLOOKUP(A113,'15'!U:V,2,0),"0")</f>
        <v>0</v>
      </c>
      <c r="AX113" s="5" t="s">
        <v>169</v>
      </c>
      <c r="AY113" s="15">
        <f t="shared" si="103"/>
        <v>0</v>
      </c>
      <c r="AZ113" s="10" t="str">
        <f>IFERROR(VLOOKUP(A113,'16'!U:V,2,0),"0")</f>
        <v>0</v>
      </c>
      <c r="BA113" s="5" t="s">
        <v>169</v>
      </c>
      <c r="BB113" s="15">
        <f t="shared" si="104"/>
        <v>0</v>
      </c>
      <c r="BC113" s="10" t="str">
        <f>IFERROR(VLOOKUP(A113,'17'!U:V,2,0),"0")</f>
        <v>0</v>
      </c>
      <c r="BD113" s="5" t="s">
        <v>169</v>
      </c>
      <c r="BE113" s="15">
        <f t="shared" si="105"/>
        <v>0</v>
      </c>
      <c r="BF113" s="10" t="str">
        <f>IFERROR(VLOOKUP(A113,'18'!U:V,2,0),"0")</f>
        <v>0</v>
      </c>
      <c r="BG113" s="5" t="s">
        <v>169</v>
      </c>
      <c r="BH113" s="15">
        <f t="shared" si="75"/>
        <v>0</v>
      </c>
      <c r="BI113" s="10" t="str">
        <f>IFERROR(VLOOKUP(A113,'19'!U:V,2,0),"0")</f>
        <v>0</v>
      </c>
      <c r="BJ113" s="5" t="s">
        <v>169</v>
      </c>
      <c r="BK113" s="15">
        <f t="shared" si="76"/>
        <v>0</v>
      </c>
      <c r="BL113" s="10" t="str">
        <f>IFERROR(VLOOKUP(A113,'20'!U:V,2,0),"0")</f>
        <v>0</v>
      </c>
      <c r="BM113" s="5" t="s">
        <v>169</v>
      </c>
      <c r="BN113" s="15">
        <f t="shared" si="77"/>
        <v>0</v>
      </c>
      <c r="BO113" s="10" t="str">
        <f>IFERROR(VLOOKUP(A113,'21'!U:V,2,0),"0")</f>
        <v>0</v>
      </c>
      <c r="BP113" s="5" t="s">
        <v>169</v>
      </c>
      <c r="BQ113" s="15">
        <f t="shared" si="78"/>
        <v>0</v>
      </c>
      <c r="BR113" s="10" t="str">
        <f>IFERROR(VLOOKUP(A113,'22'!U:V,2,0),"0")</f>
        <v>0</v>
      </c>
      <c r="BS113" s="5" t="s">
        <v>169</v>
      </c>
      <c r="BT113" s="15">
        <f t="shared" si="79"/>
        <v>0</v>
      </c>
      <c r="BU113" s="10" t="str">
        <f>IFERROR(VLOOKUP(A113,'23'!U:V,2,0),"0")</f>
        <v>0</v>
      </c>
      <c r="BV113" s="5" t="s">
        <v>169</v>
      </c>
      <c r="BW113" s="15">
        <f t="shared" si="80"/>
        <v>0</v>
      </c>
      <c r="BX113" s="10" t="str">
        <f>IFERROR(VLOOKUP(A113,'24'!U:V,2,0),"0")</f>
        <v>0</v>
      </c>
      <c r="BY113" s="5" t="s">
        <v>169</v>
      </c>
      <c r="BZ113" s="15">
        <f t="shared" si="81"/>
        <v>0</v>
      </c>
      <c r="CA113" s="10" t="str">
        <f>IFERROR(VLOOKUP(A113,'25'!U:V,2,0),"0")</f>
        <v>0</v>
      </c>
      <c r="CB113" s="5" t="s">
        <v>169</v>
      </c>
      <c r="CC113" s="15">
        <f t="shared" si="82"/>
        <v>0</v>
      </c>
      <c r="CD113" s="10">
        <f>IFERROR(VLOOKUP(A113,'26'!U:V,2,0),"0")</f>
        <v>1</v>
      </c>
      <c r="CE113" s="5" t="s">
        <v>169</v>
      </c>
      <c r="CF113" s="15">
        <f t="shared" si="83"/>
        <v>4.5</v>
      </c>
      <c r="CG113" s="10" t="str">
        <f>IFERROR(VLOOKUP(A113,'27'!U:V,2,0),"0")</f>
        <v>0</v>
      </c>
      <c r="CH113" s="5" t="s">
        <v>169</v>
      </c>
      <c r="CI113" s="15">
        <f t="shared" si="84"/>
        <v>0</v>
      </c>
      <c r="CJ113" s="10" t="str">
        <f>IFERROR(VLOOKUP(A113,'28'!U:V,2,0),"0")</f>
        <v>0</v>
      </c>
      <c r="CK113" s="5" t="s">
        <v>169</v>
      </c>
      <c r="CL113" s="15">
        <f t="shared" si="85"/>
        <v>0</v>
      </c>
      <c r="CM113" s="10" t="str">
        <f>IFERROR(VLOOKUP(A113,'29'!U:V,2,0),"0")</f>
        <v>0</v>
      </c>
      <c r="CN113" s="5" t="s">
        <v>169</v>
      </c>
      <c r="CO113" s="15">
        <f t="shared" si="86"/>
        <v>0</v>
      </c>
      <c r="CP113" s="10" t="str">
        <f>IFERROR(VLOOKUP(A113,'30'!U:V,2,0),"0")</f>
        <v>0</v>
      </c>
      <c r="CQ113" s="5" t="s">
        <v>169</v>
      </c>
      <c r="CR113" s="15">
        <f t="shared" si="87"/>
        <v>0</v>
      </c>
      <c r="CS113" s="10" t="str">
        <f>IFERROR(VLOOKUP(A113,'31'!U:V,2,0),"0")</f>
        <v>0</v>
      </c>
      <c r="CT113" s="5" t="s">
        <v>169</v>
      </c>
      <c r="CU113" s="15">
        <f t="shared" si="88"/>
        <v>0</v>
      </c>
      <c r="CV113" s="10" t="str">
        <f>IFERROR(VLOOKUP(A113,'เซต1-31'!V:W,2,0),"0")</f>
        <v>0</v>
      </c>
      <c r="CW113" s="5" t="s">
        <v>169</v>
      </c>
      <c r="CX113" s="15">
        <f t="shared" si="74"/>
        <v>0</v>
      </c>
    </row>
    <row r="114" spans="1:102" x14ac:dyDescent="0.6">
      <c r="A114" s="5" t="s">
        <v>254</v>
      </c>
      <c r="B114" s="1" t="s">
        <v>255</v>
      </c>
      <c r="C114" s="13">
        <v>26.81</v>
      </c>
      <c r="D114" s="19">
        <f t="shared" si="55"/>
        <v>0</v>
      </c>
      <c r="E114" s="5" t="s">
        <v>168</v>
      </c>
      <c r="F114" s="13">
        <f t="shared" si="106"/>
        <v>0</v>
      </c>
      <c r="G114" s="10" t="str">
        <f>IFERROR(VLOOKUP(A114,'1'!U:V,2,0),"0")</f>
        <v>0</v>
      </c>
      <c r="H114" s="5" t="s">
        <v>168</v>
      </c>
      <c r="I114" s="15">
        <f t="shared" si="89"/>
        <v>0</v>
      </c>
      <c r="J114" s="10" t="str">
        <f>IFERROR(VLOOKUP(A114,'2'!U:V,2,0),"0")</f>
        <v>0</v>
      </c>
      <c r="K114" s="5" t="s">
        <v>168</v>
      </c>
      <c r="L114" s="15">
        <f t="shared" si="90"/>
        <v>0</v>
      </c>
      <c r="M114" s="10" t="str">
        <f>IFERROR(VLOOKUP(A114,'3'!U:V,2,0),"0")</f>
        <v>0</v>
      </c>
      <c r="N114" s="5" t="s">
        <v>168</v>
      </c>
      <c r="O114" s="15">
        <f t="shared" si="91"/>
        <v>0</v>
      </c>
      <c r="P114" s="10" t="str">
        <f>IFERROR(VLOOKUP(A114,'4'!U:V,2,0),"0")</f>
        <v>0</v>
      </c>
      <c r="Q114" s="5" t="s">
        <v>168</v>
      </c>
      <c r="R114" s="15">
        <f t="shared" si="92"/>
        <v>0</v>
      </c>
      <c r="S114" s="10" t="str">
        <f>IFERROR(VLOOKUP(A114,'5'!U:V,2,0),"0")</f>
        <v>0</v>
      </c>
      <c r="T114" s="5" t="s">
        <v>168</v>
      </c>
      <c r="U114" s="15">
        <f t="shared" si="93"/>
        <v>0</v>
      </c>
      <c r="V114" s="10" t="str">
        <f>IFERROR(VLOOKUP(A114,'6'!U:V,2,0),"0")</f>
        <v>0</v>
      </c>
      <c r="W114" s="5" t="s">
        <v>168</v>
      </c>
      <c r="X114" s="15">
        <f t="shared" si="94"/>
        <v>0</v>
      </c>
      <c r="Y114" s="10" t="str">
        <f>IFERROR(VLOOKUP(A114,'7'!U:V,2,0),"0")</f>
        <v>0</v>
      </c>
      <c r="Z114" s="5" t="s">
        <v>168</v>
      </c>
      <c r="AA114" s="15">
        <f t="shared" si="95"/>
        <v>0</v>
      </c>
      <c r="AB114" s="10" t="str">
        <f>IFERROR(VLOOKUP(A114,'8'!U:V,2,0),"0")</f>
        <v>0</v>
      </c>
      <c r="AC114" s="5" t="s">
        <v>168</v>
      </c>
      <c r="AD114" s="15">
        <f t="shared" si="96"/>
        <v>0</v>
      </c>
      <c r="AE114" s="10" t="str">
        <f>IFERROR(VLOOKUP(A114,'9'!U:V,2,0),"0")</f>
        <v>0</v>
      </c>
      <c r="AF114" s="5" t="s">
        <v>168</v>
      </c>
      <c r="AG114" s="15">
        <f t="shared" si="97"/>
        <v>0</v>
      </c>
      <c r="AH114" s="10" t="str">
        <f>IFERROR(VLOOKUP(A114,'10'!U:V,2,0),"0")</f>
        <v>0</v>
      </c>
      <c r="AI114" s="5" t="s">
        <v>168</v>
      </c>
      <c r="AJ114" s="15">
        <f t="shared" si="98"/>
        <v>0</v>
      </c>
      <c r="AK114" s="10" t="str">
        <f>IFERROR(VLOOKUP(A114,'11'!U:V,2,0),"0")</f>
        <v>0</v>
      </c>
      <c r="AL114" s="5" t="s">
        <v>168</v>
      </c>
      <c r="AM114" s="15">
        <f t="shared" si="99"/>
        <v>0</v>
      </c>
      <c r="AN114" s="10" t="str">
        <f>IFERROR(VLOOKUP(A114,'12'!U:V,2,0),"0")</f>
        <v>0</v>
      </c>
      <c r="AO114" s="5" t="s">
        <v>168</v>
      </c>
      <c r="AP114" s="15">
        <f t="shared" si="100"/>
        <v>0</v>
      </c>
      <c r="AQ114" s="10" t="str">
        <f>IFERROR(VLOOKUP(A114,'13'!U:V,2,0),"0")</f>
        <v>0</v>
      </c>
      <c r="AR114" s="5" t="s">
        <v>168</v>
      </c>
      <c r="AS114" s="15">
        <f t="shared" si="101"/>
        <v>0</v>
      </c>
      <c r="AT114" s="10" t="str">
        <f>IFERROR(VLOOKUP(A114,'14'!U:V,2,0),"0")</f>
        <v>0</v>
      </c>
      <c r="AU114" s="5" t="s">
        <v>168</v>
      </c>
      <c r="AV114" s="15">
        <f t="shared" si="102"/>
        <v>0</v>
      </c>
      <c r="AW114" s="10" t="str">
        <f>IFERROR(VLOOKUP(A114,'15'!U:V,2,0),"0")</f>
        <v>0</v>
      </c>
      <c r="AX114" s="5" t="s">
        <v>168</v>
      </c>
      <c r="AY114" s="15">
        <f t="shared" si="103"/>
        <v>0</v>
      </c>
      <c r="AZ114" s="10" t="str">
        <f>IFERROR(VLOOKUP(A114,'16'!U:V,2,0),"0")</f>
        <v>0</v>
      </c>
      <c r="BA114" s="5" t="s">
        <v>168</v>
      </c>
      <c r="BB114" s="15">
        <f t="shared" si="104"/>
        <v>0</v>
      </c>
      <c r="BC114" s="10" t="str">
        <f>IFERROR(VLOOKUP(A114,'17'!U:V,2,0),"0")</f>
        <v>0</v>
      </c>
      <c r="BD114" s="5" t="s">
        <v>168</v>
      </c>
      <c r="BE114" s="15">
        <f t="shared" si="105"/>
        <v>0</v>
      </c>
      <c r="BF114" s="10" t="str">
        <f>IFERROR(VLOOKUP(A114,'18'!U:V,2,0),"0")</f>
        <v>0</v>
      </c>
      <c r="BG114" s="5" t="s">
        <v>168</v>
      </c>
      <c r="BH114" s="15">
        <f t="shared" si="75"/>
        <v>0</v>
      </c>
      <c r="BI114" s="10" t="str">
        <f>IFERROR(VLOOKUP(A114,'19'!U:V,2,0),"0")</f>
        <v>0</v>
      </c>
      <c r="BJ114" s="5" t="s">
        <v>168</v>
      </c>
      <c r="BK114" s="15">
        <f t="shared" si="76"/>
        <v>0</v>
      </c>
      <c r="BL114" s="10" t="str">
        <f>IFERROR(VLOOKUP(A114,'20'!U:V,2,0),"0")</f>
        <v>0</v>
      </c>
      <c r="BM114" s="5" t="s">
        <v>168</v>
      </c>
      <c r="BN114" s="15">
        <f t="shared" si="77"/>
        <v>0</v>
      </c>
      <c r="BO114" s="10" t="str">
        <f>IFERROR(VLOOKUP(A114,'21'!U:V,2,0),"0")</f>
        <v>0</v>
      </c>
      <c r="BP114" s="5" t="s">
        <v>168</v>
      </c>
      <c r="BQ114" s="15">
        <f t="shared" si="78"/>
        <v>0</v>
      </c>
      <c r="BR114" s="10" t="str">
        <f>IFERROR(VLOOKUP(A114,'22'!U:V,2,0),"0")</f>
        <v>0</v>
      </c>
      <c r="BS114" s="5" t="s">
        <v>168</v>
      </c>
      <c r="BT114" s="15">
        <f t="shared" si="79"/>
        <v>0</v>
      </c>
      <c r="BU114" s="10" t="str">
        <f>IFERROR(VLOOKUP(A114,'23'!U:V,2,0),"0")</f>
        <v>0</v>
      </c>
      <c r="BV114" s="5" t="s">
        <v>168</v>
      </c>
      <c r="BW114" s="15">
        <f t="shared" si="80"/>
        <v>0</v>
      </c>
      <c r="BX114" s="10" t="str">
        <f>IFERROR(VLOOKUP(A114,'24'!U:V,2,0),"0")</f>
        <v>0</v>
      </c>
      <c r="BY114" s="5" t="s">
        <v>168</v>
      </c>
      <c r="BZ114" s="15">
        <f t="shared" si="81"/>
        <v>0</v>
      </c>
      <c r="CA114" s="10" t="str">
        <f>IFERROR(VLOOKUP(A114,'25'!U:V,2,0),"0")</f>
        <v>0</v>
      </c>
      <c r="CB114" s="5" t="s">
        <v>168</v>
      </c>
      <c r="CC114" s="15">
        <f t="shared" si="82"/>
        <v>0</v>
      </c>
      <c r="CD114" s="10" t="str">
        <f>IFERROR(VLOOKUP(A114,'26'!U:V,2,0),"0")</f>
        <v>0</v>
      </c>
      <c r="CE114" s="5" t="s">
        <v>168</v>
      </c>
      <c r="CF114" s="15">
        <f t="shared" si="83"/>
        <v>0</v>
      </c>
      <c r="CG114" s="10" t="str">
        <f>IFERROR(VLOOKUP(A114,'27'!U:V,2,0),"0")</f>
        <v>0</v>
      </c>
      <c r="CH114" s="5" t="s">
        <v>168</v>
      </c>
      <c r="CI114" s="15">
        <f t="shared" si="84"/>
        <v>0</v>
      </c>
      <c r="CJ114" s="10" t="str">
        <f>IFERROR(VLOOKUP(A114,'28'!U:V,2,0),"0")</f>
        <v>0</v>
      </c>
      <c r="CK114" s="5" t="s">
        <v>168</v>
      </c>
      <c r="CL114" s="15">
        <f t="shared" si="85"/>
        <v>0</v>
      </c>
      <c r="CM114" s="10" t="str">
        <f>IFERROR(VLOOKUP(A114,'29'!U:V,2,0),"0")</f>
        <v>0</v>
      </c>
      <c r="CN114" s="5" t="s">
        <v>168</v>
      </c>
      <c r="CO114" s="15">
        <f t="shared" si="86"/>
        <v>0</v>
      </c>
      <c r="CP114" s="10" t="str">
        <f>IFERROR(VLOOKUP(A114,'30'!U:V,2,0),"0")</f>
        <v>0</v>
      </c>
      <c r="CQ114" s="5" t="s">
        <v>168</v>
      </c>
      <c r="CR114" s="15">
        <f t="shared" si="87"/>
        <v>0</v>
      </c>
      <c r="CS114" s="10" t="str">
        <f>IFERROR(VLOOKUP(A114,'31'!U:V,2,0),"0")</f>
        <v>0</v>
      </c>
      <c r="CT114" s="5" t="s">
        <v>168</v>
      </c>
      <c r="CU114" s="15">
        <f t="shared" si="88"/>
        <v>0</v>
      </c>
      <c r="CV114" s="10" t="str">
        <f>IFERROR(VLOOKUP(A114,'เซต1-31'!V:W,2,0),"0")</f>
        <v>0</v>
      </c>
      <c r="CW114" s="5" t="s">
        <v>168</v>
      </c>
      <c r="CX114" s="15">
        <f t="shared" si="74"/>
        <v>0</v>
      </c>
    </row>
    <row r="115" spans="1:102" x14ac:dyDescent="0.25">
      <c r="A115" s="5" t="s">
        <v>277</v>
      </c>
      <c r="B115" s="4" t="s">
        <v>282</v>
      </c>
      <c r="C115" s="13">
        <v>13.51</v>
      </c>
      <c r="D115" s="19">
        <f t="shared" si="55"/>
        <v>0</v>
      </c>
      <c r="E115" s="5" t="s">
        <v>168</v>
      </c>
      <c r="F115" s="13">
        <f t="shared" si="106"/>
        <v>0</v>
      </c>
      <c r="G115" s="10" t="str">
        <f>IFERROR(VLOOKUP(A115,'1'!U:V,2,0),"0")</f>
        <v>0</v>
      </c>
      <c r="H115" s="5" t="s">
        <v>168</v>
      </c>
      <c r="I115" s="15">
        <f t="shared" si="89"/>
        <v>0</v>
      </c>
      <c r="J115" s="10" t="str">
        <f>IFERROR(VLOOKUP(A115,'2'!U:V,2,0),"0")</f>
        <v>0</v>
      </c>
      <c r="K115" s="5" t="s">
        <v>168</v>
      </c>
      <c r="L115" s="15">
        <f t="shared" si="90"/>
        <v>0</v>
      </c>
      <c r="M115" s="10" t="str">
        <f>IFERROR(VLOOKUP(A115,'3'!U:V,2,0),"0")</f>
        <v>0</v>
      </c>
      <c r="N115" s="5" t="s">
        <v>168</v>
      </c>
      <c r="O115" s="15">
        <f t="shared" si="91"/>
        <v>0</v>
      </c>
      <c r="P115" s="10" t="str">
        <f>IFERROR(VLOOKUP(A115,'4'!U:V,2,0),"0")</f>
        <v>0</v>
      </c>
      <c r="Q115" s="5" t="s">
        <v>168</v>
      </c>
      <c r="R115" s="15">
        <f t="shared" si="92"/>
        <v>0</v>
      </c>
      <c r="S115" s="10" t="str">
        <f>IFERROR(VLOOKUP(A115,'5'!U:V,2,0),"0")</f>
        <v>0</v>
      </c>
      <c r="T115" s="5" t="s">
        <v>168</v>
      </c>
      <c r="U115" s="15">
        <f t="shared" si="93"/>
        <v>0</v>
      </c>
      <c r="V115" s="10" t="str">
        <f>IFERROR(VLOOKUP(A115,'6'!U:V,2,0),"0")</f>
        <v>0</v>
      </c>
      <c r="W115" s="5" t="s">
        <v>168</v>
      </c>
      <c r="X115" s="15">
        <f t="shared" si="94"/>
        <v>0</v>
      </c>
      <c r="Y115" s="10" t="str">
        <f>IFERROR(VLOOKUP(A115,'7'!U:V,2,0),"0")</f>
        <v>0</v>
      </c>
      <c r="Z115" s="5" t="s">
        <v>168</v>
      </c>
      <c r="AA115" s="15">
        <f t="shared" si="95"/>
        <v>0</v>
      </c>
      <c r="AB115" s="10" t="str">
        <f>IFERROR(VLOOKUP(A115,'8'!U:V,2,0),"0")</f>
        <v>0</v>
      </c>
      <c r="AC115" s="5" t="s">
        <v>168</v>
      </c>
      <c r="AD115" s="15">
        <f t="shared" si="96"/>
        <v>0</v>
      </c>
      <c r="AE115" s="10" t="str">
        <f>IFERROR(VLOOKUP(A115,'9'!U:V,2,0),"0")</f>
        <v>0</v>
      </c>
      <c r="AF115" s="5" t="s">
        <v>168</v>
      </c>
      <c r="AG115" s="15">
        <f t="shared" si="97"/>
        <v>0</v>
      </c>
      <c r="AH115" s="10" t="str">
        <f>IFERROR(VLOOKUP(A115,'10'!U:V,2,0),"0")</f>
        <v>0</v>
      </c>
      <c r="AI115" s="5" t="s">
        <v>168</v>
      </c>
      <c r="AJ115" s="15">
        <f t="shared" si="98"/>
        <v>0</v>
      </c>
      <c r="AK115" s="10" t="str">
        <f>IFERROR(VLOOKUP(A115,'11'!U:V,2,0),"0")</f>
        <v>0</v>
      </c>
      <c r="AL115" s="5" t="s">
        <v>168</v>
      </c>
      <c r="AM115" s="15">
        <f t="shared" si="99"/>
        <v>0</v>
      </c>
      <c r="AN115" s="10" t="str">
        <f>IFERROR(VLOOKUP(A115,'12'!U:V,2,0),"0")</f>
        <v>0</v>
      </c>
      <c r="AO115" s="5" t="s">
        <v>168</v>
      </c>
      <c r="AP115" s="15">
        <f t="shared" si="100"/>
        <v>0</v>
      </c>
      <c r="AQ115" s="10" t="str">
        <f>IFERROR(VLOOKUP(A115,'13'!U:V,2,0),"0")</f>
        <v>0</v>
      </c>
      <c r="AR115" s="5" t="s">
        <v>168</v>
      </c>
      <c r="AS115" s="15">
        <f t="shared" si="101"/>
        <v>0</v>
      </c>
      <c r="AT115" s="10" t="str">
        <f>IFERROR(VLOOKUP(A115,'14'!U:V,2,0),"0")</f>
        <v>0</v>
      </c>
      <c r="AU115" s="5" t="s">
        <v>168</v>
      </c>
      <c r="AV115" s="15">
        <f t="shared" si="102"/>
        <v>0</v>
      </c>
      <c r="AW115" s="10" t="str">
        <f>IFERROR(VLOOKUP(A115,'15'!U:V,2,0),"0")</f>
        <v>0</v>
      </c>
      <c r="AX115" s="5" t="s">
        <v>168</v>
      </c>
      <c r="AY115" s="15">
        <f t="shared" si="103"/>
        <v>0</v>
      </c>
      <c r="AZ115" s="10" t="str">
        <f>IFERROR(VLOOKUP(A115,'16'!U:V,2,0),"0")</f>
        <v>0</v>
      </c>
      <c r="BA115" s="5" t="s">
        <v>168</v>
      </c>
      <c r="BB115" s="15">
        <f t="shared" si="104"/>
        <v>0</v>
      </c>
      <c r="BC115" s="10" t="str">
        <f>IFERROR(VLOOKUP(A115,'17'!U:V,2,0),"0")</f>
        <v>0</v>
      </c>
      <c r="BD115" s="5" t="s">
        <v>168</v>
      </c>
      <c r="BE115" s="15">
        <f t="shared" si="105"/>
        <v>0</v>
      </c>
      <c r="BF115" s="10" t="str">
        <f>IFERROR(VLOOKUP(A115,'18'!U:V,2,0),"0")</f>
        <v>0</v>
      </c>
      <c r="BG115" s="5" t="s">
        <v>168</v>
      </c>
      <c r="BH115" s="15">
        <f t="shared" si="75"/>
        <v>0</v>
      </c>
      <c r="BI115" s="10" t="str">
        <f>IFERROR(VLOOKUP(A115,'19'!U:V,2,0),"0")</f>
        <v>0</v>
      </c>
      <c r="BJ115" s="5" t="s">
        <v>168</v>
      </c>
      <c r="BK115" s="15">
        <f t="shared" si="76"/>
        <v>0</v>
      </c>
      <c r="BL115" s="10" t="str">
        <f>IFERROR(VLOOKUP(A115,'20'!U:V,2,0),"0")</f>
        <v>0</v>
      </c>
      <c r="BM115" s="5" t="s">
        <v>168</v>
      </c>
      <c r="BN115" s="15">
        <f t="shared" si="77"/>
        <v>0</v>
      </c>
      <c r="BO115" s="10" t="str">
        <f>IFERROR(VLOOKUP(A115,'21'!U:V,2,0),"0")</f>
        <v>0</v>
      </c>
      <c r="BP115" s="5" t="s">
        <v>168</v>
      </c>
      <c r="BQ115" s="15">
        <f t="shared" si="78"/>
        <v>0</v>
      </c>
      <c r="BR115" s="10" t="str">
        <f>IFERROR(VLOOKUP(A115,'22'!U:V,2,0),"0")</f>
        <v>0</v>
      </c>
      <c r="BS115" s="5" t="s">
        <v>168</v>
      </c>
      <c r="BT115" s="15">
        <f t="shared" si="79"/>
        <v>0</v>
      </c>
      <c r="BU115" s="10" t="str">
        <f>IFERROR(VLOOKUP(A115,'23'!U:V,2,0),"0")</f>
        <v>0</v>
      </c>
      <c r="BV115" s="5" t="s">
        <v>168</v>
      </c>
      <c r="BW115" s="15">
        <f t="shared" si="80"/>
        <v>0</v>
      </c>
      <c r="BX115" s="10" t="str">
        <f>IFERROR(VLOOKUP(A115,'24'!U:V,2,0),"0")</f>
        <v>0</v>
      </c>
      <c r="BY115" s="5" t="s">
        <v>168</v>
      </c>
      <c r="BZ115" s="15">
        <f t="shared" si="81"/>
        <v>0</v>
      </c>
      <c r="CA115" s="10" t="str">
        <f>IFERROR(VLOOKUP(A115,'25'!U:V,2,0),"0")</f>
        <v>0</v>
      </c>
      <c r="CB115" s="5" t="s">
        <v>168</v>
      </c>
      <c r="CC115" s="15">
        <f t="shared" si="82"/>
        <v>0</v>
      </c>
      <c r="CD115" s="10" t="str">
        <f>IFERROR(VLOOKUP(A115,'26'!U:V,2,0),"0")</f>
        <v>0</v>
      </c>
      <c r="CE115" s="5" t="s">
        <v>168</v>
      </c>
      <c r="CF115" s="15">
        <f t="shared" si="83"/>
        <v>0</v>
      </c>
      <c r="CG115" s="10" t="str">
        <f>IFERROR(VLOOKUP(A115,'27'!U:V,2,0),"0")</f>
        <v>0</v>
      </c>
      <c r="CH115" s="5" t="s">
        <v>168</v>
      </c>
      <c r="CI115" s="15">
        <f t="shared" si="84"/>
        <v>0</v>
      </c>
      <c r="CJ115" s="10" t="str">
        <f>IFERROR(VLOOKUP(A115,'28'!U:V,2,0),"0")</f>
        <v>0</v>
      </c>
      <c r="CK115" s="5" t="s">
        <v>168</v>
      </c>
      <c r="CL115" s="15">
        <f t="shared" si="85"/>
        <v>0</v>
      </c>
      <c r="CM115" s="10" t="str">
        <f>IFERROR(VLOOKUP(A115,'29'!U:V,2,0),"0")</f>
        <v>0</v>
      </c>
      <c r="CN115" s="5" t="s">
        <v>168</v>
      </c>
      <c r="CO115" s="15">
        <f t="shared" si="86"/>
        <v>0</v>
      </c>
      <c r="CP115" s="10" t="str">
        <f>IFERROR(VLOOKUP(A115,'30'!U:V,2,0),"0")</f>
        <v>0</v>
      </c>
      <c r="CQ115" s="5" t="s">
        <v>168</v>
      </c>
      <c r="CR115" s="15">
        <f t="shared" si="87"/>
        <v>0</v>
      </c>
      <c r="CS115" s="10" t="str">
        <f>IFERROR(VLOOKUP(A115,'31'!U:V,2,0),"0")</f>
        <v>0</v>
      </c>
      <c r="CT115" s="5" t="s">
        <v>168</v>
      </c>
      <c r="CU115" s="15">
        <f t="shared" si="88"/>
        <v>0</v>
      </c>
      <c r="CV115" s="10" t="str">
        <f>IFERROR(VLOOKUP(A115,'เซต1-31'!V:W,2,0),"0")</f>
        <v>0</v>
      </c>
      <c r="CW115" s="5" t="s">
        <v>168</v>
      </c>
      <c r="CX115" s="15">
        <f t="shared" si="74"/>
        <v>0</v>
      </c>
    </row>
    <row r="116" spans="1:102" x14ac:dyDescent="0.25">
      <c r="A116" s="5" t="s">
        <v>271</v>
      </c>
      <c r="B116" s="4" t="s">
        <v>272</v>
      </c>
      <c r="C116" s="13">
        <v>11.38</v>
      </c>
      <c r="D116" s="19">
        <f t="shared" si="55"/>
        <v>0</v>
      </c>
      <c r="E116" s="5" t="s">
        <v>168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168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168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168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168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168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168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168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168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168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168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168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168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168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168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168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168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168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168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168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168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168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168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168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168</v>
      </c>
      <c r="BZ116" s="15">
        <f t="shared" si="81"/>
        <v>0</v>
      </c>
      <c r="CA116" s="10" t="str">
        <f>IFERROR(VLOOKUP(A116,'25'!U:V,2,0),"0")</f>
        <v>0</v>
      </c>
      <c r="CB116" s="5" t="s">
        <v>168</v>
      </c>
      <c r="CC116" s="15">
        <f t="shared" si="82"/>
        <v>0</v>
      </c>
      <c r="CD116" s="10" t="str">
        <f>IFERROR(VLOOKUP(A116,'26'!U:V,2,0),"0")</f>
        <v>0</v>
      </c>
      <c r="CE116" s="5" t="s">
        <v>168</v>
      </c>
      <c r="CF116" s="15">
        <f t="shared" si="83"/>
        <v>0</v>
      </c>
      <c r="CG116" s="10" t="str">
        <f>IFERROR(VLOOKUP(A116,'27'!U:V,2,0),"0")</f>
        <v>0</v>
      </c>
      <c r="CH116" s="5" t="s">
        <v>168</v>
      </c>
      <c r="CI116" s="15">
        <f t="shared" si="84"/>
        <v>0</v>
      </c>
      <c r="CJ116" s="10" t="str">
        <f>IFERROR(VLOOKUP(A116,'28'!U:V,2,0),"0")</f>
        <v>0</v>
      </c>
      <c r="CK116" s="5" t="s">
        <v>168</v>
      </c>
      <c r="CL116" s="15">
        <f t="shared" si="85"/>
        <v>0</v>
      </c>
      <c r="CM116" s="10" t="str">
        <f>IFERROR(VLOOKUP(A116,'29'!U:V,2,0),"0")</f>
        <v>0</v>
      </c>
      <c r="CN116" s="5" t="s">
        <v>168</v>
      </c>
      <c r="CO116" s="15">
        <f t="shared" si="86"/>
        <v>0</v>
      </c>
      <c r="CP116" s="10" t="str">
        <f>IFERROR(VLOOKUP(A116,'30'!U:V,2,0),"0")</f>
        <v>0</v>
      </c>
      <c r="CQ116" s="5" t="s">
        <v>168</v>
      </c>
      <c r="CR116" s="15">
        <f t="shared" si="87"/>
        <v>0</v>
      </c>
      <c r="CS116" s="10" t="str">
        <f>IFERROR(VLOOKUP(A116,'31'!U:V,2,0),"0")</f>
        <v>0</v>
      </c>
      <c r="CT116" s="5" t="s">
        <v>168</v>
      </c>
      <c r="CU116" s="15">
        <f t="shared" si="88"/>
        <v>0</v>
      </c>
      <c r="CV116" s="10" t="str">
        <f>IFERROR(VLOOKUP(A116,'เซต1-31'!V:W,2,0),"0")</f>
        <v>0</v>
      </c>
      <c r="CW116" s="5" t="s">
        <v>168</v>
      </c>
      <c r="CX116" s="15">
        <f t="shared" si="74"/>
        <v>0</v>
      </c>
    </row>
    <row r="117" spans="1:102" x14ac:dyDescent="0.25">
      <c r="A117" s="5" t="s">
        <v>278</v>
      </c>
      <c r="B117" s="4" t="s">
        <v>284</v>
      </c>
      <c r="C117" s="13">
        <v>71.349999999999994</v>
      </c>
      <c r="D117" s="19">
        <f t="shared" si="55"/>
        <v>211</v>
      </c>
      <c r="E117" s="5" t="s">
        <v>168</v>
      </c>
      <c r="F117" s="13">
        <f t="shared" ref="F117:F121" si="131">+D117*C117</f>
        <v>15054.849999999999</v>
      </c>
      <c r="G117" s="10" t="str">
        <f>IFERROR(VLOOKUP(A117,'1'!U:V,2,0),"0")</f>
        <v>0</v>
      </c>
      <c r="H117" s="5" t="s">
        <v>168</v>
      </c>
      <c r="I117" s="15">
        <f t="shared" ref="I117:I121" si="132">+G117*C117</f>
        <v>0</v>
      </c>
      <c r="J117" s="10" t="str">
        <f>IFERROR(VLOOKUP(A117,'2'!U:V,2,0),"0")</f>
        <v>0</v>
      </c>
      <c r="K117" s="5" t="s">
        <v>168</v>
      </c>
      <c r="L117" s="15">
        <f t="shared" ref="L117:L121" si="133">+J117*C117</f>
        <v>0</v>
      </c>
      <c r="M117" s="10" t="str">
        <f>IFERROR(VLOOKUP(A117,'3'!U:V,2,0),"0")</f>
        <v>0</v>
      </c>
      <c r="N117" s="5" t="s">
        <v>168</v>
      </c>
      <c r="O117" s="15">
        <f t="shared" ref="O117:O121" si="134">+M117*C117</f>
        <v>0</v>
      </c>
      <c r="P117" s="10">
        <f>IFERROR(VLOOKUP(A117,'4'!U:V,2,0),"0")</f>
        <v>15</v>
      </c>
      <c r="Q117" s="5" t="s">
        <v>168</v>
      </c>
      <c r="R117" s="15">
        <f t="shared" ref="R117:R121" si="135">+P117*C117</f>
        <v>1070.25</v>
      </c>
      <c r="S117" s="10" t="str">
        <f>IFERROR(VLOOKUP(A117,'5'!U:V,2,0),"0")</f>
        <v>0</v>
      </c>
      <c r="T117" s="5" t="s">
        <v>168</v>
      </c>
      <c r="U117" s="15">
        <f t="shared" ref="U117:U121" si="136">+S117*C117</f>
        <v>0</v>
      </c>
      <c r="V117" s="10">
        <f>IFERROR(VLOOKUP(A117,'6'!U:V,2,0),"0")</f>
        <v>33</v>
      </c>
      <c r="W117" s="5" t="s">
        <v>168</v>
      </c>
      <c r="X117" s="15">
        <f t="shared" ref="X117:X121" si="137">+V117*C117</f>
        <v>2354.5499999999997</v>
      </c>
      <c r="Y117" s="10">
        <f>IFERROR(VLOOKUP(A117,'7'!U:V,2,0),"0")</f>
        <v>11</v>
      </c>
      <c r="Z117" s="5" t="s">
        <v>168</v>
      </c>
      <c r="AA117" s="15">
        <f t="shared" ref="AA117:AA121" si="138">+Y117*C117</f>
        <v>784.84999999999991</v>
      </c>
      <c r="AB117" s="10">
        <f>IFERROR(VLOOKUP(A117,'8'!U:V,2,0),"0")</f>
        <v>10</v>
      </c>
      <c r="AC117" s="5" t="s">
        <v>168</v>
      </c>
      <c r="AD117" s="15">
        <f t="shared" ref="AD117:AD121" si="139">+AB117*C117</f>
        <v>713.5</v>
      </c>
      <c r="AE117" s="10">
        <f>IFERROR(VLOOKUP(A117,'9'!U:V,2,0),"0")</f>
        <v>5</v>
      </c>
      <c r="AF117" s="5" t="s">
        <v>168</v>
      </c>
      <c r="AG117" s="15">
        <f t="shared" ref="AG117:AG121" si="140">+AE117*C117</f>
        <v>356.75</v>
      </c>
      <c r="AH117" s="10">
        <f>IFERROR(VLOOKUP(A117,'10'!U:V,2,0),"0")</f>
        <v>1</v>
      </c>
      <c r="AI117" s="5" t="s">
        <v>168</v>
      </c>
      <c r="AJ117" s="15">
        <f t="shared" ref="AJ117:AJ121" si="141">+AH117*C117</f>
        <v>71.349999999999994</v>
      </c>
      <c r="AK117" s="10">
        <f>IFERROR(VLOOKUP(A117,'11'!U:V,2,0),"0")</f>
        <v>6</v>
      </c>
      <c r="AL117" s="5" t="s">
        <v>168</v>
      </c>
      <c r="AM117" s="15">
        <f t="shared" ref="AM117:AM121" si="142">+AK117*C117</f>
        <v>428.09999999999997</v>
      </c>
      <c r="AN117" s="10">
        <f>IFERROR(VLOOKUP(A117,'12'!U:V,2,0),"0")</f>
        <v>2</v>
      </c>
      <c r="AO117" s="5" t="s">
        <v>168</v>
      </c>
      <c r="AP117" s="15">
        <f t="shared" ref="AP117:AP121" si="143">+AN117*C117</f>
        <v>142.69999999999999</v>
      </c>
      <c r="AQ117" s="10">
        <f>IFERROR(VLOOKUP(A117,'13'!U:V,2,0),"0")</f>
        <v>4</v>
      </c>
      <c r="AR117" s="5" t="s">
        <v>168</v>
      </c>
      <c r="AS117" s="15">
        <f t="shared" ref="AS117:AS121" si="144">+AQ117*C117</f>
        <v>285.39999999999998</v>
      </c>
      <c r="AT117" s="10">
        <f>IFERROR(VLOOKUP(A117,'14'!U:V,2,0),"0")</f>
        <v>1</v>
      </c>
      <c r="AU117" s="5" t="s">
        <v>168</v>
      </c>
      <c r="AV117" s="15">
        <f t="shared" ref="AV117:AV121" si="145">+AT117*C117</f>
        <v>71.349999999999994</v>
      </c>
      <c r="AW117" s="10" t="str">
        <f>IFERROR(VLOOKUP(A117,'15'!U:V,2,0),"0")</f>
        <v>0</v>
      </c>
      <c r="AX117" s="5" t="s">
        <v>168</v>
      </c>
      <c r="AY117" s="15">
        <f t="shared" ref="AY117:AY121" si="146">+AW117*C117</f>
        <v>0</v>
      </c>
      <c r="AZ117" s="10" t="str">
        <f>IFERROR(VLOOKUP(A117,'16'!U:V,2,0),"0")</f>
        <v>0</v>
      </c>
      <c r="BA117" s="5" t="s">
        <v>168</v>
      </c>
      <c r="BB117" s="15">
        <f t="shared" ref="BB117:BB121" si="147">+AZ117*C117</f>
        <v>0</v>
      </c>
      <c r="BC117" s="10">
        <f>IFERROR(VLOOKUP(A117,'17'!U:V,2,0),"0")</f>
        <v>3</v>
      </c>
      <c r="BD117" s="5" t="s">
        <v>168</v>
      </c>
      <c r="BE117" s="15">
        <f t="shared" ref="BE117:BE121" si="148">+BC117*C117</f>
        <v>214.04999999999998</v>
      </c>
      <c r="BF117" s="10">
        <f>IFERROR(VLOOKUP(A117,'18'!U:V,2,0),"0")</f>
        <v>5</v>
      </c>
      <c r="BG117" s="5" t="s">
        <v>168</v>
      </c>
      <c r="BH117" s="15">
        <f t="shared" ref="BH117:BH121" si="149">+BF117*C117</f>
        <v>356.75</v>
      </c>
      <c r="BI117" s="10">
        <f>IFERROR(VLOOKUP(A117,'19'!U:V,2,0),"0")</f>
        <v>4</v>
      </c>
      <c r="BJ117" s="5" t="s">
        <v>168</v>
      </c>
      <c r="BK117" s="15">
        <f t="shared" ref="BK117:BK121" si="150">+BI117*C117</f>
        <v>285.39999999999998</v>
      </c>
      <c r="BL117" s="10">
        <f>IFERROR(VLOOKUP(A117,'20'!U:V,2,0),"0")</f>
        <v>16</v>
      </c>
      <c r="BM117" s="5" t="s">
        <v>168</v>
      </c>
      <c r="BN117" s="15">
        <f t="shared" ref="BN117:BN121" si="151">+BL117*C117</f>
        <v>1141.5999999999999</v>
      </c>
      <c r="BO117" s="10">
        <f>IFERROR(VLOOKUP(A117,'21'!U:V,2,0),"0")</f>
        <v>14</v>
      </c>
      <c r="BP117" s="5" t="s">
        <v>168</v>
      </c>
      <c r="BQ117" s="15">
        <f t="shared" ref="BQ117:BQ121" si="152">+BO117*C117</f>
        <v>998.89999999999986</v>
      </c>
      <c r="BR117" s="10">
        <f>IFERROR(VLOOKUP(A117,'22'!U:V,2,0),"0")</f>
        <v>8</v>
      </c>
      <c r="BS117" s="5" t="s">
        <v>168</v>
      </c>
      <c r="BT117" s="15">
        <f t="shared" ref="BT117:BT121" si="153">+BR117*C117</f>
        <v>570.79999999999995</v>
      </c>
      <c r="BU117" s="10">
        <f>IFERROR(VLOOKUP(A117,'23'!U:V,2,0),"0")</f>
        <v>4</v>
      </c>
      <c r="BV117" s="5" t="s">
        <v>168</v>
      </c>
      <c r="BW117" s="15">
        <f t="shared" ref="BW117:BW121" si="154">+BU117*C117</f>
        <v>285.39999999999998</v>
      </c>
      <c r="BX117" s="10">
        <f>IFERROR(VLOOKUP(A117,'24'!U:V,2,0),"0")</f>
        <v>16</v>
      </c>
      <c r="BY117" s="5" t="s">
        <v>168</v>
      </c>
      <c r="BZ117" s="15">
        <f t="shared" si="81"/>
        <v>1141.5999999999999</v>
      </c>
      <c r="CA117" s="10">
        <f>IFERROR(VLOOKUP(A117,'25'!U:V,2,0),"0")</f>
        <v>2</v>
      </c>
      <c r="CB117" s="5" t="s">
        <v>168</v>
      </c>
      <c r="CC117" s="15">
        <f t="shared" si="82"/>
        <v>142.69999999999999</v>
      </c>
      <c r="CD117" s="10">
        <f>IFERROR(VLOOKUP(A117,'26'!U:V,2,0),"0")</f>
        <v>5</v>
      </c>
      <c r="CE117" s="5" t="s">
        <v>168</v>
      </c>
      <c r="CF117" s="15">
        <f t="shared" si="83"/>
        <v>356.75</v>
      </c>
      <c r="CG117" s="10">
        <f>IFERROR(VLOOKUP(A117,'27'!U:V,2,0),"0")</f>
        <v>5</v>
      </c>
      <c r="CH117" s="5" t="s">
        <v>168</v>
      </c>
      <c r="CI117" s="15">
        <f t="shared" si="84"/>
        <v>356.75</v>
      </c>
      <c r="CJ117" s="10">
        <f>IFERROR(VLOOKUP(A117,'28'!U:V,2,0),"0")</f>
        <v>2</v>
      </c>
      <c r="CK117" s="5" t="s">
        <v>168</v>
      </c>
      <c r="CL117" s="15">
        <f t="shared" si="85"/>
        <v>142.69999999999999</v>
      </c>
      <c r="CM117" s="10">
        <f>IFERROR(VLOOKUP(A117,'29'!U:V,2,0),"0")</f>
        <v>1</v>
      </c>
      <c r="CN117" s="5" t="s">
        <v>168</v>
      </c>
      <c r="CO117" s="15">
        <f t="shared" si="86"/>
        <v>71.349999999999994</v>
      </c>
      <c r="CP117" s="10">
        <f>IFERROR(VLOOKUP(A117,'30'!U:V,2,0),"0")</f>
        <v>7</v>
      </c>
      <c r="CQ117" s="5" t="s">
        <v>168</v>
      </c>
      <c r="CR117" s="15">
        <f t="shared" si="87"/>
        <v>499.44999999999993</v>
      </c>
      <c r="CS117" s="10">
        <f>IFERROR(VLOOKUP(A117,'31'!U:V,2,0),"0")</f>
        <v>31</v>
      </c>
      <c r="CT117" s="5" t="s">
        <v>168</v>
      </c>
      <c r="CU117" s="15">
        <f t="shared" si="88"/>
        <v>2211.85</v>
      </c>
      <c r="CV117" s="10" t="str">
        <f>IFERROR(VLOOKUP(A117,'เซต1-31'!V:W,2,0),"0")</f>
        <v>0</v>
      </c>
      <c r="CW117" s="5" t="s">
        <v>168</v>
      </c>
      <c r="CX117" s="15">
        <f t="shared" si="74"/>
        <v>0</v>
      </c>
    </row>
    <row r="118" spans="1:102" x14ac:dyDescent="0.25">
      <c r="A118" s="5" t="s">
        <v>279</v>
      </c>
      <c r="B118" s="4" t="s">
        <v>285</v>
      </c>
      <c r="C118" s="13">
        <v>61.68</v>
      </c>
      <c r="D118" s="19">
        <f t="shared" si="55"/>
        <v>161</v>
      </c>
      <c r="E118" s="5" t="s">
        <v>168</v>
      </c>
      <c r="F118" s="13">
        <f t="shared" si="131"/>
        <v>9930.48</v>
      </c>
      <c r="G118" s="10" t="str">
        <f>IFERROR(VLOOKUP(A118,'1'!U:V,2,0),"0")</f>
        <v>0</v>
      </c>
      <c r="H118" s="5" t="s">
        <v>168</v>
      </c>
      <c r="I118" s="15">
        <f t="shared" si="132"/>
        <v>0</v>
      </c>
      <c r="J118" s="10">
        <f>IFERROR(VLOOKUP(A118,'2'!U:V,2,0),"0")</f>
        <v>1</v>
      </c>
      <c r="K118" s="5" t="s">
        <v>168</v>
      </c>
      <c r="L118" s="15">
        <f t="shared" si="133"/>
        <v>61.68</v>
      </c>
      <c r="M118" s="10" t="str">
        <f>IFERROR(VLOOKUP(A118,'3'!U:V,2,0),"0")</f>
        <v>0</v>
      </c>
      <c r="N118" s="5" t="s">
        <v>168</v>
      </c>
      <c r="O118" s="15">
        <f t="shared" si="134"/>
        <v>0</v>
      </c>
      <c r="P118" s="10">
        <f>IFERROR(VLOOKUP(A118,'4'!U:V,2,0),"0")</f>
        <v>9</v>
      </c>
      <c r="Q118" s="5" t="s">
        <v>168</v>
      </c>
      <c r="R118" s="15">
        <f t="shared" si="135"/>
        <v>555.12</v>
      </c>
      <c r="S118" s="10" t="str">
        <f>IFERROR(VLOOKUP(A118,'5'!U:V,2,0),"0")</f>
        <v>0</v>
      </c>
      <c r="T118" s="5" t="s">
        <v>168</v>
      </c>
      <c r="U118" s="15">
        <f t="shared" si="136"/>
        <v>0</v>
      </c>
      <c r="V118" s="10">
        <f>IFERROR(VLOOKUP(A118,'6'!U:V,2,0),"0")</f>
        <v>34</v>
      </c>
      <c r="W118" s="5" t="s">
        <v>168</v>
      </c>
      <c r="X118" s="15">
        <f t="shared" si="137"/>
        <v>2097.12</v>
      </c>
      <c r="Y118" s="10">
        <f>IFERROR(VLOOKUP(A118,'7'!U:V,2,0),"0")</f>
        <v>8</v>
      </c>
      <c r="Z118" s="5" t="s">
        <v>168</v>
      </c>
      <c r="AA118" s="15">
        <f t="shared" si="138"/>
        <v>493.44</v>
      </c>
      <c r="AB118" s="10">
        <f>IFERROR(VLOOKUP(A118,'8'!U:V,2,0),"0")</f>
        <v>12</v>
      </c>
      <c r="AC118" s="5" t="s">
        <v>168</v>
      </c>
      <c r="AD118" s="15">
        <f t="shared" si="139"/>
        <v>740.16</v>
      </c>
      <c r="AE118" s="10">
        <f>IFERROR(VLOOKUP(A118,'9'!U:V,2,0),"0")</f>
        <v>7</v>
      </c>
      <c r="AF118" s="5" t="s">
        <v>168</v>
      </c>
      <c r="AG118" s="15">
        <f t="shared" si="140"/>
        <v>431.76</v>
      </c>
      <c r="AH118" s="10">
        <f>IFERROR(VLOOKUP(A118,'10'!U:V,2,0),"0")</f>
        <v>2</v>
      </c>
      <c r="AI118" s="5" t="s">
        <v>168</v>
      </c>
      <c r="AJ118" s="15">
        <f t="shared" si="141"/>
        <v>123.36</v>
      </c>
      <c r="AK118" s="10">
        <f>IFERROR(VLOOKUP(A118,'11'!U:V,2,0),"0")</f>
        <v>2</v>
      </c>
      <c r="AL118" s="5" t="s">
        <v>168</v>
      </c>
      <c r="AM118" s="15">
        <f t="shared" si="142"/>
        <v>123.36</v>
      </c>
      <c r="AN118" s="10" t="str">
        <f>IFERROR(VLOOKUP(A118,'12'!U:V,2,0),"0")</f>
        <v>0</v>
      </c>
      <c r="AO118" s="5" t="s">
        <v>168</v>
      </c>
      <c r="AP118" s="15">
        <f t="shared" si="143"/>
        <v>0</v>
      </c>
      <c r="AQ118" s="10">
        <f>IFERROR(VLOOKUP(A118,'13'!U:V,2,0),"0")</f>
        <v>7</v>
      </c>
      <c r="AR118" s="5" t="s">
        <v>168</v>
      </c>
      <c r="AS118" s="15">
        <f t="shared" si="144"/>
        <v>431.76</v>
      </c>
      <c r="AT118" s="10" t="str">
        <f>IFERROR(VLOOKUP(A118,'14'!U:V,2,0),"0")</f>
        <v>0</v>
      </c>
      <c r="AU118" s="5" t="s">
        <v>168</v>
      </c>
      <c r="AV118" s="15">
        <f t="shared" si="145"/>
        <v>0</v>
      </c>
      <c r="AW118" s="10" t="str">
        <f>IFERROR(VLOOKUP(A118,'15'!U:V,2,0),"0")</f>
        <v>0</v>
      </c>
      <c r="AX118" s="5" t="s">
        <v>168</v>
      </c>
      <c r="AY118" s="15">
        <f t="shared" si="146"/>
        <v>0</v>
      </c>
      <c r="AZ118" s="10" t="str">
        <f>IFERROR(VLOOKUP(A118,'16'!U:V,2,0),"0")</f>
        <v>0</v>
      </c>
      <c r="BA118" s="5" t="s">
        <v>168</v>
      </c>
      <c r="BB118" s="15">
        <f t="shared" si="147"/>
        <v>0</v>
      </c>
      <c r="BC118" s="10">
        <f>IFERROR(VLOOKUP(A118,'17'!U:V,2,0),"0")</f>
        <v>5</v>
      </c>
      <c r="BD118" s="5" t="s">
        <v>168</v>
      </c>
      <c r="BE118" s="15">
        <f t="shared" si="148"/>
        <v>308.39999999999998</v>
      </c>
      <c r="BF118" s="10">
        <f>IFERROR(VLOOKUP(A118,'18'!U:V,2,0),"0")</f>
        <v>1</v>
      </c>
      <c r="BG118" s="5" t="s">
        <v>168</v>
      </c>
      <c r="BH118" s="15">
        <f t="shared" si="149"/>
        <v>61.68</v>
      </c>
      <c r="BI118" s="10">
        <f>IFERROR(VLOOKUP(A118,'19'!U:V,2,0),"0")</f>
        <v>4</v>
      </c>
      <c r="BJ118" s="5" t="s">
        <v>168</v>
      </c>
      <c r="BK118" s="15">
        <f t="shared" si="150"/>
        <v>246.72</v>
      </c>
      <c r="BL118" s="10">
        <f>IFERROR(VLOOKUP(A118,'20'!U:V,2,0),"0")</f>
        <v>18</v>
      </c>
      <c r="BM118" s="5" t="s">
        <v>168</v>
      </c>
      <c r="BN118" s="15">
        <f t="shared" si="151"/>
        <v>1110.24</v>
      </c>
      <c r="BO118" s="10">
        <f>IFERROR(VLOOKUP(A118,'21'!U:V,2,0),"0")</f>
        <v>13</v>
      </c>
      <c r="BP118" s="5" t="s">
        <v>168</v>
      </c>
      <c r="BQ118" s="15">
        <f t="shared" si="152"/>
        <v>801.84</v>
      </c>
      <c r="BR118" s="10">
        <f>IFERROR(VLOOKUP(A118,'22'!U:V,2,0),"0")</f>
        <v>4</v>
      </c>
      <c r="BS118" s="5" t="s">
        <v>168</v>
      </c>
      <c r="BT118" s="15">
        <f t="shared" si="153"/>
        <v>246.72</v>
      </c>
      <c r="BU118" s="10" t="str">
        <f>IFERROR(VLOOKUP(A118,'23'!U:V,2,0),"0")</f>
        <v>0</v>
      </c>
      <c r="BV118" s="5" t="s">
        <v>168</v>
      </c>
      <c r="BW118" s="15">
        <f t="shared" si="154"/>
        <v>0</v>
      </c>
      <c r="BX118" s="10">
        <f>IFERROR(VLOOKUP(A118,'24'!U:V,2,0),"0")</f>
        <v>8</v>
      </c>
      <c r="BY118" s="5" t="s">
        <v>168</v>
      </c>
      <c r="BZ118" s="15">
        <f t="shared" si="81"/>
        <v>493.44</v>
      </c>
      <c r="CA118" s="10">
        <f>IFERROR(VLOOKUP(A118,'25'!U:V,2,0),"0")</f>
        <v>2</v>
      </c>
      <c r="CB118" s="5" t="s">
        <v>168</v>
      </c>
      <c r="CC118" s="15">
        <f t="shared" si="82"/>
        <v>123.36</v>
      </c>
      <c r="CD118" s="10">
        <f>IFERROR(VLOOKUP(A118,'26'!U:V,2,0),"0")</f>
        <v>3</v>
      </c>
      <c r="CE118" s="5" t="s">
        <v>168</v>
      </c>
      <c r="CF118" s="15">
        <f t="shared" si="83"/>
        <v>185.04</v>
      </c>
      <c r="CG118" s="10">
        <f>IFERROR(VLOOKUP(A118,'27'!U:V,2,0),"0")</f>
        <v>5</v>
      </c>
      <c r="CH118" s="5" t="s">
        <v>168</v>
      </c>
      <c r="CI118" s="15">
        <f t="shared" si="84"/>
        <v>308.39999999999998</v>
      </c>
      <c r="CJ118" s="10" t="str">
        <f>IFERROR(VLOOKUP(A118,'28'!U:V,2,0),"0")</f>
        <v>0</v>
      </c>
      <c r="CK118" s="5" t="s">
        <v>168</v>
      </c>
      <c r="CL118" s="15">
        <f t="shared" si="85"/>
        <v>0</v>
      </c>
      <c r="CM118" s="10" t="str">
        <f>IFERROR(VLOOKUP(A118,'29'!U:V,2,0),"0")</f>
        <v>0</v>
      </c>
      <c r="CN118" s="5" t="s">
        <v>168</v>
      </c>
      <c r="CO118" s="15">
        <f t="shared" si="86"/>
        <v>0</v>
      </c>
      <c r="CP118" s="10">
        <f>IFERROR(VLOOKUP(A118,'30'!U:V,2,0),"0")</f>
        <v>5</v>
      </c>
      <c r="CQ118" s="5" t="s">
        <v>168</v>
      </c>
      <c r="CR118" s="15">
        <f t="shared" si="87"/>
        <v>308.39999999999998</v>
      </c>
      <c r="CS118" s="10">
        <f>IFERROR(VLOOKUP(A118,'31'!U:V,2,0),"0")</f>
        <v>11</v>
      </c>
      <c r="CT118" s="5" t="s">
        <v>168</v>
      </c>
      <c r="CU118" s="15">
        <f t="shared" si="88"/>
        <v>678.48</v>
      </c>
      <c r="CV118" s="10" t="str">
        <f>IFERROR(VLOOKUP(A118,'เซต1-31'!V:W,2,0),"0")</f>
        <v>0</v>
      </c>
      <c r="CW118" s="5" t="s">
        <v>168</v>
      </c>
      <c r="CX118" s="15">
        <f t="shared" si="74"/>
        <v>0</v>
      </c>
    </row>
    <row r="119" spans="1:102" x14ac:dyDescent="0.25">
      <c r="A119" s="5" t="s">
        <v>280</v>
      </c>
      <c r="B119" s="4" t="s">
        <v>286</v>
      </c>
      <c r="C119" s="13">
        <v>70.06</v>
      </c>
      <c r="D119" s="19">
        <f t="shared" si="55"/>
        <v>0</v>
      </c>
      <c r="E119" s="5" t="s">
        <v>168</v>
      </c>
      <c r="F119" s="13">
        <f t="shared" si="131"/>
        <v>0</v>
      </c>
      <c r="G119" s="10" t="str">
        <f>IFERROR(VLOOKUP(A119,'1'!U:V,2,0),"0")</f>
        <v>0</v>
      </c>
      <c r="H119" s="5" t="s">
        <v>168</v>
      </c>
      <c r="I119" s="15">
        <f t="shared" si="132"/>
        <v>0</v>
      </c>
      <c r="J119" s="10" t="str">
        <f>IFERROR(VLOOKUP(A119,'2'!U:V,2,0),"0")</f>
        <v>0</v>
      </c>
      <c r="K119" s="5" t="s">
        <v>168</v>
      </c>
      <c r="L119" s="15">
        <f t="shared" si="133"/>
        <v>0</v>
      </c>
      <c r="M119" s="10" t="str">
        <f>IFERROR(VLOOKUP(A119,'3'!U:V,2,0),"0")</f>
        <v>0</v>
      </c>
      <c r="N119" s="5" t="s">
        <v>168</v>
      </c>
      <c r="O119" s="15">
        <f t="shared" si="134"/>
        <v>0</v>
      </c>
      <c r="P119" s="10" t="str">
        <f>IFERROR(VLOOKUP(A119,'4'!U:V,2,0),"0")</f>
        <v>0</v>
      </c>
      <c r="Q119" s="5" t="s">
        <v>168</v>
      </c>
      <c r="R119" s="15">
        <f t="shared" si="135"/>
        <v>0</v>
      </c>
      <c r="S119" s="10" t="str">
        <f>IFERROR(VLOOKUP(A119,'5'!U:V,2,0),"0")</f>
        <v>0</v>
      </c>
      <c r="T119" s="5" t="s">
        <v>168</v>
      </c>
      <c r="U119" s="15">
        <f t="shared" si="136"/>
        <v>0</v>
      </c>
      <c r="V119" s="10" t="str">
        <f>IFERROR(VLOOKUP(A119,'6'!U:V,2,0),"0")</f>
        <v>0</v>
      </c>
      <c r="W119" s="5" t="s">
        <v>168</v>
      </c>
      <c r="X119" s="15">
        <f t="shared" si="137"/>
        <v>0</v>
      </c>
      <c r="Y119" s="10" t="str">
        <f>IFERROR(VLOOKUP(A119,'7'!U:V,2,0),"0")</f>
        <v>0</v>
      </c>
      <c r="Z119" s="5" t="s">
        <v>168</v>
      </c>
      <c r="AA119" s="15">
        <f t="shared" si="138"/>
        <v>0</v>
      </c>
      <c r="AB119" s="10" t="str">
        <f>IFERROR(VLOOKUP(A119,'8'!U:V,2,0),"0")</f>
        <v>0</v>
      </c>
      <c r="AC119" s="5" t="s">
        <v>168</v>
      </c>
      <c r="AD119" s="15">
        <f t="shared" si="139"/>
        <v>0</v>
      </c>
      <c r="AE119" s="10" t="str">
        <f>IFERROR(VLOOKUP(A119,'9'!U:V,2,0),"0")</f>
        <v>0</v>
      </c>
      <c r="AF119" s="5" t="s">
        <v>168</v>
      </c>
      <c r="AG119" s="15">
        <f t="shared" si="140"/>
        <v>0</v>
      </c>
      <c r="AH119" s="10" t="str">
        <f>IFERROR(VLOOKUP(A119,'10'!U:V,2,0),"0")</f>
        <v>0</v>
      </c>
      <c r="AI119" s="5" t="s">
        <v>168</v>
      </c>
      <c r="AJ119" s="15">
        <f t="shared" si="141"/>
        <v>0</v>
      </c>
      <c r="AK119" s="10" t="str">
        <f>IFERROR(VLOOKUP(A119,'11'!U:V,2,0),"0")</f>
        <v>0</v>
      </c>
      <c r="AL119" s="5" t="s">
        <v>168</v>
      </c>
      <c r="AM119" s="15">
        <f t="shared" si="142"/>
        <v>0</v>
      </c>
      <c r="AN119" s="10" t="str">
        <f>IFERROR(VLOOKUP(A119,'12'!U:V,2,0),"0")</f>
        <v>0</v>
      </c>
      <c r="AO119" s="5" t="s">
        <v>168</v>
      </c>
      <c r="AP119" s="15">
        <f t="shared" si="143"/>
        <v>0</v>
      </c>
      <c r="AQ119" s="10" t="str">
        <f>IFERROR(VLOOKUP(A119,'13'!U:V,2,0),"0")</f>
        <v>0</v>
      </c>
      <c r="AR119" s="5" t="s">
        <v>168</v>
      </c>
      <c r="AS119" s="15">
        <f t="shared" si="144"/>
        <v>0</v>
      </c>
      <c r="AT119" s="10" t="str">
        <f>IFERROR(VLOOKUP(A119,'14'!U:V,2,0),"0")</f>
        <v>0</v>
      </c>
      <c r="AU119" s="5" t="s">
        <v>168</v>
      </c>
      <c r="AV119" s="15">
        <f t="shared" si="145"/>
        <v>0</v>
      </c>
      <c r="AW119" s="10" t="str">
        <f>IFERROR(VLOOKUP(A119,'15'!U:V,2,0),"0")</f>
        <v>0</v>
      </c>
      <c r="AX119" s="5" t="s">
        <v>168</v>
      </c>
      <c r="AY119" s="15">
        <f t="shared" si="146"/>
        <v>0</v>
      </c>
      <c r="AZ119" s="10" t="str">
        <f>IFERROR(VLOOKUP(A119,'16'!U:V,2,0),"0")</f>
        <v>0</v>
      </c>
      <c r="BA119" s="5" t="s">
        <v>168</v>
      </c>
      <c r="BB119" s="15">
        <f t="shared" si="147"/>
        <v>0</v>
      </c>
      <c r="BC119" s="10" t="str">
        <f>IFERROR(VLOOKUP(A119,'17'!U:V,2,0),"0")</f>
        <v>0</v>
      </c>
      <c r="BD119" s="5" t="s">
        <v>168</v>
      </c>
      <c r="BE119" s="15">
        <f t="shared" si="148"/>
        <v>0</v>
      </c>
      <c r="BF119" s="10" t="str">
        <f>IFERROR(VLOOKUP(A119,'18'!U:V,2,0),"0")</f>
        <v>0</v>
      </c>
      <c r="BG119" s="5" t="s">
        <v>168</v>
      </c>
      <c r="BH119" s="15">
        <f t="shared" si="149"/>
        <v>0</v>
      </c>
      <c r="BI119" s="10" t="str">
        <f>IFERROR(VLOOKUP(A119,'19'!U:V,2,0),"0")</f>
        <v>0</v>
      </c>
      <c r="BJ119" s="5" t="s">
        <v>168</v>
      </c>
      <c r="BK119" s="15">
        <f t="shared" si="150"/>
        <v>0</v>
      </c>
      <c r="BL119" s="10" t="str">
        <f>IFERROR(VLOOKUP(A119,'20'!U:V,2,0),"0")</f>
        <v>0</v>
      </c>
      <c r="BM119" s="5" t="s">
        <v>168</v>
      </c>
      <c r="BN119" s="15">
        <f t="shared" si="151"/>
        <v>0</v>
      </c>
      <c r="BO119" s="10" t="str">
        <f>IFERROR(VLOOKUP(A119,'21'!U:V,2,0),"0")</f>
        <v>0</v>
      </c>
      <c r="BP119" s="5" t="s">
        <v>168</v>
      </c>
      <c r="BQ119" s="15">
        <f t="shared" si="152"/>
        <v>0</v>
      </c>
      <c r="BR119" s="10" t="str">
        <f>IFERROR(VLOOKUP(A119,'22'!U:V,2,0),"0")</f>
        <v>0</v>
      </c>
      <c r="BS119" s="5" t="s">
        <v>168</v>
      </c>
      <c r="BT119" s="15">
        <f t="shared" si="153"/>
        <v>0</v>
      </c>
      <c r="BU119" s="10" t="str">
        <f>IFERROR(VLOOKUP(A119,'23'!U:V,2,0),"0")</f>
        <v>0</v>
      </c>
      <c r="BV119" s="5" t="s">
        <v>168</v>
      </c>
      <c r="BW119" s="15">
        <f t="shared" si="154"/>
        <v>0</v>
      </c>
      <c r="BX119" s="10" t="str">
        <f>IFERROR(VLOOKUP(A119,'24'!U:V,2,0),"0")</f>
        <v>0</v>
      </c>
      <c r="BY119" s="5" t="s">
        <v>168</v>
      </c>
      <c r="BZ119" s="15">
        <f t="shared" si="81"/>
        <v>0</v>
      </c>
      <c r="CA119" s="10" t="str">
        <f>IFERROR(VLOOKUP(A119,'25'!U:V,2,0),"0")</f>
        <v>0</v>
      </c>
      <c r="CB119" s="5" t="s">
        <v>168</v>
      </c>
      <c r="CC119" s="15">
        <f t="shared" si="82"/>
        <v>0</v>
      </c>
      <c r="CD119" s="10" t="str">
        <f>IFERROR(VLOOKUP(A119,'26'!U:V,2,0),"0")</f>
        <v>0</v>
      </c>
      <c r="CE119" s="5" t="s">
        <v>168</v>
      </c>
      <c r="CF119" s="15">
        <f t="shared" si="83"/>
        <v>0</v>
      </c>
      <c r="CG119" s="10" t="str">
        <f>IFERROR(VLOOKUP(A119,'27'!U:V,2,0),"0")</f>
        <v>0</v>
      </c>
      <c r="CH119" s="5" t="s">
        <v>168</v>
      </c>
      <c r="CI119" s="15">
        <f t="shared" si="84"/>
        <v>0</v>
      </c>
      <c r="CJ119" s="10" t="str">
        <f>IFERROR(VLOOKUP(A119,'28'!U:V,2,0),"0")</f>
        <v>0</v>
      </c>
      <c r="CK119" s="5" t="s">
        <v>168</v>
      </c>
      <c r="CL119" s="15">
        <f t="shared" si="85"/>
        <v>0</v>
      </c>
      <c r="CM119" s="10" t="str">
        <f>IFERROR(VLOOKUP(A119,'29'!U:V,2,0),"0")</f>
        <v>0</v>
      </c>
      <c r="CN119" s="5" t="s">
        <v>168</v>
      </c>
      <c r="CO119" s="15">
        <f t="shared" si="86"/>
        <v>0</v>
      </c>
      <c r="CP119" s="10" t="str">
        <f>IFERROR(VLOOKUP(A119,'30'!U:V,2,0),"0")</f>
        <v>0</v>
      </c>
      <c r="CQ119" s="5" t="s">
        <v>168</v>
      </c>
      <c r="CR119" s="15">
        <f t="shared" si="87"/>
        <v>0</v>
      </c>
      <c r="CS119" s="10" t="str">
        <f>IFERROR(VLOOKUP(A119,'31'!U:V,2,0),"0")</f>
        <v>0</v>
      </c>
      <c r="CT119" s="5" t="s">
        <v>168</v>
      </c>
      <c r="CU119" s="15">
        <f t="shared" si="88"/>
        <v>0</v>
      </c>
      <c r="CV119" s="10" t="str">
        <f>IFERROR(VLOOKUP(A119,'เซต1-31'!V:W,2,0),"0")</f>
        <v>0</v>
      </c>
      <c r="CW119" s="5" t="s">
        <v>168</v>
      </c>
      <c r="CX119" s="15">
        <f t="shared" si="74"/>
        <v>0</v>
      </c>
    </row>
    <row r="120" spans="1:102" x14ac:dyDescent="0.25">
      <c r="A120" s="5" t="s">
        <v>269</v>
      </c>
      <c r="B120" s="4" t="s">
        <v>270</v>
      </c>
      <c r="C120" s="13">
        <v>16.010000000000002</v>
      </c>
      <c r="D120" s="19">
        <f t="shared" si="55"/>
        <v>0</v>
      </c>
      <c r="E120" s="5" t="s">
        <v>171</v>
      </c>
      <c r="F120" s="13">
        <f t="shared" si="131"/>
        <v>0</v>
      </c>
      <c r="G120" s="10" t="str">
        <f>IFERROR(VLOOKUP(A120,'1'!U:V,2,0),"0")</f>
        <v>0</v>
      </c>
      <c r="H120" s="5" t="s">
        <v>171</v>
      </c>
      <c r="I120" s="15">
        <f t="shared" si="132"/>
        <v>0</v>
      </c>
      <c r="J120" s="10" t="str">
        <f>IFERROR(VLOOKUP(A120,'2'!U:V,2,0),"0")</f>
        <v>0</v>
      </c>
      <c r="K120" s="5" t="s">
        <v>171</v>
      </c>
      <c r="L120" s="15">
        <f t="shared" si="133"/>
        <v>0</v>
      </c>
      <c r="M120" s="10" t="str">
        <f>IFERROR(VLOOKUP(A120,'3'!U:V,2,0),"0")</f>
        <v>0</v>
      </c>
      <c r="N120" s="5" t="s">
        <v>171</v>
      </c>
      <c r="O120" s="15">
        <f t="shared" si="134"/>
        <v>0</v>
      </c>
      <c r="P120" s="10" t="str">
        <f>IFERROR(VLOOKUP(A120,'4'!U:V,2,0),"0")</f>
        <v>0</v>
      </c>
      <c r="Q120" s="5" t="s">
        <v>171</v>
      </c>
      <c r="R120" s="15">
        <f t="shared" si="135"/>
        <v>0</v>
      </c>
      <c r="S120" s="10" t="str">
        <f>IFERROR(VLOOKUP(A120,'5'!U:V,2,0),"0")</f>
        <v>0</v>
      </c>
      <c r="T120" s="5" t="s">
        <v>171</v>
      </c>
      <c r="U120" s="15">
        <f t="shared" si="136"/>
        <v>0</v>
      </c>
      <c r="V120" s="10" t="str">
        <f>IFERROR(VLOOKUP(A120,'6'!U:V,2,0),"0")</f>
        <v>0</v>
      </c>
      <c r="W120" s="5" t="s">
        <v>171</v>
      </c>
      <c r="X120" s="15">
        <f t="shared" si="137"/>
        <v>0</v>
      </c>
      <c r="Y120" s="10" t="str">
        <f>IFERROR(VLOOKUP(A120,'7'!U:V,2,0),"0")</f>
        <v>0</v>
      </c>
      <c r="Z120" s="5" t="s">
        <v>171</v>
      </c>
      <c r="AA120" s="15">
        <f t="shared" si="138"/>
        <v>0</v>
      </c>
      <c r="AB120" s="10" t="str">
        <f>IFERROR(VLOOKUP(A120,'8'!U:V,2,0),"0")</f>
        <v>0</v>
      </c>
      <c r="AC120" s="5" t="s">
        <v>171</v>
      </c>
      <c r="AD120" s="15">
        <f t="shared" si="139"/>
        <v>0</v>
      </c>
      <c r="AE120" s="10" t="str">
        <f>IFERROR(VLOOKUP(A120,'9'!U:V,2,0),"0")</f>
        <v>0</v>
      </c>
      <c r="AF120" s="5" t="s">
        <v>171</v>
      </c>
      <c r="AG120" s="15">
        <f t="shared" si="140"/>
        <v>0</v>
      </c>
      <c r="AH120" s="10" t="str">
        <f>IFERROR(VLOOKUP(A120,'10'!U:V,2,0),"0")</f>
        <v>0</v>
      </c>
      <c r="AI120" s="5" t="s">
        <v>171</v>
      </c>
      <c r="AJ120" s="15">
        <f t="shared" si="141"/>
        <v>0</v>
      </c>
      <c r="AK120" s="10" t="str">
        <f>IFERROR(VLOOKUP(A120,'11'!U:V,2,0),"0")</f>
        <v>0</v>
      </c>
      <c r="AL120" s="5" t="s">
        <v>171</v>
      </c>
      <c r="AM120" s="15">
        <f t="shared" si="142"/>
        <v>0</v>
      </c>
      <c r="AN120" s="10" t="str">
        <f>IFERROR(VLOOKUP(A120,'12'!U:V,2,0),"0")</f>
        <v>0</v>
      </c>
      <c r="AO120" s="5" t="s">
        <v>171</v>
      </c>
      <c r="AP120" s="15">
        <f t="shared" si="143"/>
        <v>0</v>
      </c>
      <c r="AQ120" s="10" t="str">
        <f>IFERROR(VLOOKUP(A120,'13'!U:V,2,0),"0")</f>
        <v>0</v>
      </c>
      <c r="AR120" s="5" t="s">
        <v>171</v>
      </c>
      <c r="AS120" s="15">
        <f t="shared" si="144"/>
        <v>0</v>
      </c>
      <c r="AT120" s="10" t="str">
        <f>IFERROR(VLOOKUP(A120,'14'!U:V,2,0),"0")</f>
        <v>0</v>
      </c>
      <c r="AU120" s="5" t="s">
        <v>171</v>
      </c>
      <c r="AV120" s="15">
        <f t="shared" si="145"/>
        <v>0</v>
      </c>
      <c r="AW120" s="10" t="str">
        <f>IFERROR(VLOOKUP(A120,'15'!U:V,2,0),"0")</f>
        <v>0</v>
      </c>
      <c r="AX120" s="5" t="s">
        <v>171</v>
      </c>
      <c r="AY120" s="15">
        <f t="shared" si="146"/>
        <v>0</v>
      </c>
      <c r="AZ120" s="10" t="str">
        <f>IFERROR(VLOOKUP(A120,'16'!U:V,2,0),"0")</f>
        <v>0</v>
      </c>
      <c r="BA120" s="5" t="s">
        <v>171</v>
      </c>
      <c r="BB120" s="15">
        <f t="shared" si="147"/>
        <v>0</v>
      </c>
      <c r="BC120" s="10" t="str">
        <f>IFERROR(VLOOKUP(A120,'17'!U:V,2,0),"0")</f>
        <v>0</v>
      </c>
      <c r="BD120" s="5" t="s">
        <v>171</v>
      </c>
      <c r="BE120" s="15">
        <f t="shared" si="148"/>
        <v>0</v>
      </c>
      <c r="BF120" s="10" t="str">
        <f>IFERROR(VLOOKUP(A120,'18'!U:V,2,0),"0")</f>
        <v>0</v>
      </c>
      <c r="BG120" s="5" t="s">
        <v>171</v>
      </c>
      <c r="BH120" s="15">
        <f t="shared" si="149"/>
        <v>0</v>
      </c>
      <c r="BI120" s="10" t="str">
        <f>IFERROR(VLOOKUP(A120,'19'!U:V,2,0),"0")</f>
        <v>0</v>
      </c>
      <c r="BJ120" s="5" t="s">
        <v>171</v>
      </c>
      <c r="BK120" s="15">
        <f t="shared" si="150"/>
        <v>0</v>
      </c>
      <c r="BL120" s="10" t="str">
        <f>IFERROR(VLOOKUP(A120,'20'!U:V,2,0),"0")</f>
        <v>0</v>
      </c>
      <c r="BM120" s="5" t="s">
        <v>171</v>
      </c>
      <c r="BN120" s="15">
        <f t="shared" si="151"/>
        <v>0</v>
      </c>
      <c r="BO120" s="10" t="str">
        <f>IFERROR(VLOOKUP(A120,'21'!U:V,2,0),"0")</f>
        <v>0</v>
      </c>
      <c r="BP120" s="5" t="s">
        <v>171</v>
      </c>
      <c r="BQ120" s="15">
        <f t="shared" si="152"/>
        <v>0</v>
      </c>
      <c r="BR120" s="10" t="str">
        <f>IFERROR(VLOOKUP(A120,'22'!U:V,2,0),"0")</f>
        <v>0</v>
      </c>
      <c r="BS120" s="5" t="s">
        <v>171</v>
      </c>
      <c r="BT120" s="15">
        <f t="shared" si="153"/>
        <v>0</v>
      </c>
      <c r="BU120" s="10" t="str">
        <f>IFERROR(VLOOKUP(A120,'23'!U:V,2,0),"0")</f>
        <v>0</v>
      </c>
      <c r="BV120" s="5" t="s">
        <v>171</v>
      </c>
      <c r="BW120" s="15">
        <f t="shared" si="154"/>
        <v>0</v>
      </c>
      <c r="BX120" s="10" t="str">
        <f>IFERROR(VLOOKUP(A120,'24'!U:V,2,0),"0")</f>
        <v>0</v>
      </c>
      <c r="BY120" s="5" t="s">
        <v>171</v>
      </c>
      <c r="BZ120" s="15">
        <f t="shared" si="81"/>
        <v>0</v>
      </c>
      <c r="CA120" s="10" t="str">
        <f>IFERROR(VLOOKUP(A120,'25'!U:V,2,0),"0")</f>
        <v>0</v>
      </c>
      <c r="CB120" s="5" t="s">
        <v>171</v>
      </c>
      <c r="CC120" s="15">
        <f t="shared" si="82"/>
        <v>0</v>
      </c>
      <c r="CD120" s="10" t="str">
        <f>IFERROR(VLOOKUP(A120,'26'!U:V,2,0),"0")</f>
        <v>0</v>
      </c>
      <c r="CE120" s="5" t="s">
        <v>171</v>
      </c>
      <c r="CF120" s="15">
        <f t="shared" si="83"/>
        <v>0</v>
      </c>
      <c r="CG120" s="10" t="str">
        <f>IFERROR(VLOOKUP(A120,'27'!U:V,2,0),"0")</f>
        <v>0</v>
      </c>
      <c r="CH120" s="5" t="s">
        <v>171</v>
      </c>
      <c r="CI120" s="15">
        <f t="shared" si="84"/>
        <v>0</v>
      </c>
      <c r="CJ120" s="10" t="str">
        <f>IFERROR(VLOOKUP(A120,'28'!U:V,2,0),"0")</f>
        <v>0</v>
      </c>
      <c r="CK120" s="5" t="s">
        <v>171</v>
      </c>
      <c r="CL120" s="15">
        <f t="shared" si="85"/>
        <v>0</v>
      </c>
      <c r="CM120" s="10" t="str">
        <f>IFERROR(VLOOKUP(A120,'29'!U:V,2,0),"0")</f>
        <v>0</v>
      </c>
      <c r="CN120" s="5" t="s">
        <v>171</v>
      </c>
      <c r="CO120" s="15">
        <f t="shared" si="86"/>
        <v>0</v>
      </c>
      <c r="CP120" s="10" t="str">
        <f>IFERROR(VLOOKUP(A120,'30'!U:V,2,0),"0")</f>
        <v>0</v>
      </c>
      <c r="CQ120" s="5" t="s">
        <v>171</v>
      </c>
      <c r="CR120" s="15">
        <f t="shared" si="87"/>
        <v>0</v>
      </c>
      <c r="CS120" s="10" t="str">
        <f>IFERROR(VLOOKUP(A120,'31'!U:V,2,0),"0")</f>
        <v>0</v>
      </c>
      <c r="CT120" s="5" t="s">
        <v>171</v>
      </c>
      <c r="CU120" s="15">
        <f t="shared" si="88"/>
        <v>0</v>
      </c>
      <c r="CV120" s="10" t="str">
        <f>IFERROR(VLOOKUP(A120,'เซต1-31'!V:W,2,0),"0")</f>
        <v>0</v>
      </c>
      <c r="CW120" s="5" t="s">
        <v>171</v>
      </c>
      <c r="CX120" s="15">
        <f t="shared" si="74"/>
        <v>0</v>
      </c>
    </row>
    <row r="121" spans="1:102" x14ac:dyDescent="0.25">
      <c r="A121" s="5" t="s">
        <v>281</v>
      </c>
      <c r="B121" s="4" t="s">
        <v>283</v>
      </c>
      <c r="C121" s="13">
        <v>15.01</v>
      </c>
      <c r="D121" s="19">
        <f t="shared" si="55"/>
        <v>0</v>
      </c>
      <c r="E121" s="5" t="s">
        <v>168</v>
      </c>
      <c r="F121" s="13">
        <f t="shared" si="131"/>
        <v>0</v>
      </c>
      <c r="G121" s="10" t="str">
        <f>IFERROR(VLOOKUP(A121,'1'!U:V,2,0),"0")</f>
        <v>0</v>
      </c>
      <c r="H121" s="5" t="s">
        <v>168</v>
      </c>
      <c r="I121" s="15">
        <f t="shared" si="132"/>
        <v>0</v>
      </c>
      <c r="J121" s="10" t="str">
        <f>IFERROR(VLOOKUP(A121,'2'!U:V,2,0),"0")</f>
        <v>0</v>
      </c>
      <c r="K121" s="5" t="s">
        <v>168</v>
      </c>
      <c r="L121" s="15">
        <f t="shared" si="133"/>
        <v>0</v>
      </c>
      <c r="M121" s="10" t="str">
        <f>IFERROR(VLOOKUP(A121,'3'!U:V,2,0),"0")</f>
        <v>0</v>
      </c>
      <c r="N121" s="5" t="s">
        <v>168</v>
      </c>
      <c r="O121" s="15">
        <f t="shared" si="134"/>
        <v>0</v>
      </c>
      <c r="P121" s="10" t="str">
        <f>IFERROR(VLOOKUP(A121,'4'!U:V,2,0),"0")</f>
        <v>0</v>
      </c>
      <c r="Q121" s="5" t="s">
        <v>168</v>
      </c>
      <c r="R121" s="15">
        <f t="shared" si="135"/>
        <v>0</v>
      </c>
      <c r="S121" s="10" t="str">
        <f>IFERROR(VLOOKUP(A121,'5'!U:V,2,0),"0")</f>
        <v>0</v>
      </c>
      <c r="T121" s="5" t="s">
        <v>168</v>
      </c>
      <c r="U121" s="15">
        <f t="shared" si="136"/>
        <v>0</v>
      </c>
      <c r="V121" s="10" t="str">
        <f>IFERROR(VLOOKUP(A121,'6'!U:V,2,0),"0")</f>
        <v>0</v>
      </c>
      <c r="W121" s="5" t="s">
        <v>168</v>
      </c>
      <c r="X121" s="15">
        <f t="shared" si="137"/>
        <v>0</v>
      </c>
      <c r="Y121" s="10" t="str">
        <f>IFERROR(VLOOKUP(A121,'7'!U:V,2,0),"0")</f>
        <v>0</v>
      </c>
      <c r="Z121" s="5" t="s">
        <v>168</v>
      </c>
      <c r="AA121" s="15">
        <f t="shared" si="138"/>
        <v>0</v>
      </c>
      <c r="AB121" s="10" t="str">
        <f>IFERROR(VLOOKUP(A121,'8'!U:V,2,0),"0")</f>
        <v>0</v>
      </c>
      <c r="AC121" s="5" t="s">
        <v>168</v>
      </c>
      <c r="AD121" s="15">
        <f t="shared" si="139"/>
        <v>0</v>
      </c>
      <c r="AE121" s="10" t="str">
        <f>IFERROR(VLOOKUP(A121,'9'!U:V,2,0),"0")</f>
        <v>0</v>
      </c>
      <c r="AF121" s="5" t="s">
        <v>168</v>
      </c>
      <c r="AG121" s="15">
        <f t="shared" si="140"/>
        <v>0</v>
      </c>
      <c r="AH121" s="10" t="str">
        <f>IFERROR(VLOOKUP(A121,'10'!U:V,2,0),"0")</f>
        <v>0</v>
      </c>
      <c r="AI121" s="5" t="s">
        <v>168</v>
      </c>
      <c r="AJ121" s="15">
        <f t="shared" si="141"/>
        <v>0</v>
      </c>
      <c r="AK121" s="10" t="str">
        <f>IFERROR(VLOOKUP(A121,'11'!U:V,2,0),"0")</f>
        <v>0</v>
      </c>
      <c r="AL121" s="5" t="s">
        <v>168</v>
      </c>
      <c r="AM121" s="15">
        <f t="shared" si="142"/>
        <v>0</v>
      </c>
      <c r="AN121" s="10" t="str">
        <f>IFERROR(VLOOKUP(A121,'12'!U:V,2,0),"0")</f>
        <v>0</v>
      </c>
      <c r="AO121" s="5" t="s">
        <v>168</v>
      </c>
      <c r="AP121" s="15">
        <f t="shared" si="143"/>
        <v>0</v>
      </c>
      <c r="AQ121" s="10" t="str">
        <f>IFERROR(VLOOKUP(A121,'13'!U:V,2,0),"0")</f>
        <v>0</v>
      </c>
      <c r="AR121" s="5" t="s">
        <v>168</v>
      </c>
      <c r="AS121" s="15">
        <f t="shared" si="144"/>
        <v>0</v>
      </c>
      <c r="AT121" s="10" t="str">
        <f>IFERROR(VLOOKUP(A121,'14'!U:V,2,0),"0")</f>
        <v>0</v>
      </c>
      <c r="AU121" s="5" t="s">
        <v>168</v>
      </c>
      <c r="AV121" s="15">
        <f t="shared" si="145"/>
        <v>0</v>
      </c>
      <c r="AW121" s="10" t="str">
        <f>IFERROR(VLOOKUP(A121,'15'!U:V,2,0),"0")</f>
        <v>0</v>
      </c>
      <c r="AX121" s="5" t="s">
        <v>168</v>
      </c>
      <c r="AY121" s="15">
        <f t="shared" si="146"/>
        <v>0</v>
      </c>
      <c r="AZ121" s="10" t="str">
        <f>IFERROR(VLOOKUP(A121,'16'!U:V,2,0),"0")</f>
        <v>0</v>
      </c>
      <c r="BA121" s="5" t="s">
        <v>168</v>
      </c>
      <c r="BB121" s="15">
        <f t="shared" si="147"/>
        <v>0</v>
      </c>
      <c r="BC121" s="10" t="str">
        <f>IFERROR(VLOOKUP(A121,'17'!U:V,2,0),"0")</f>
        <v>0</v>
      </c>
      <c r="BD121" s="5" t="s">
        <v>168</v>
      </c>
      <c r="BE121" s="15">
        <f t="shared" si="148"/>
        <v>0</v>
      </c>
      <c r="BF121" s="10" t="str">
        <f>IFERROR(VLOOKUP(A121,'18'!U:V,2,0),"0")</f>
        <v>0</v>
      </c>
      <c r="BG121" s="5" t="s">
        <v>168</v>
      </c>
      <c r="BH121" s="15">
        <f t="shared" si="149"/>
        <v>0</v>
      </c>
      <c r="BI121" s="10" t="str">
        <f>IFERROR(VLOOKUP(A121,'19'!U:V,2,0),"0")</f>
        <v>0</v>
      </c>
      <c r="BJ121" s="5" t="s">
        <v>168</v>
      </c>
      <c r="BK121" s="15">
        <f t="shared" si="150"/>
        <v>0</v>
      </c>
      <c r="BL121" s="10" t="str">
        <f>IFERROR(VLOOKUP(A121,'20'!U:V,2,0),"0")</f>
        <v>0</v>
      </c>
      <c r="BM121" s="5" t="s">
        <v>168</v>
      </c>
      <c r="BN121" s="15">
        <f t="shared" si="151"/>
        <v>0</v>
      </c>
      <c r="BO121" s="10" t="str">
        <f>IFERROR(VLOOKUP(A121,'21'!U:V,2,0),"0")</f>
        <v>0</v>
      </c>
      <c r="BP121" s="5" t="s">
        <v>168</v>
      </c>
      <c r="BQ121" s="15">
        <f t="shared" si="152"/>
        <v>0</v>
      </c>
      <c r="BR121" s="10" t="str">
        <f>IFERROR(VLOOKUP(A121,'22'!U:V,2,0),"0")</f>
        <v>0</v>
      </c>
      <c r="BS121" s="5" t="s">
        <v>168</v>
      </c>
      <c r="BT121" s="15">
        <f t="shared" si="153"/>
        <v>0</v>
      </c>
      <c r="BU121" s="10" t="str">
        <f>IFERROR(VLOOKUP(A121,'23'!U:V,2,0),"0")</f>
        <v>0</v>
      </c>
      <c r="BV121" s="5" t="s">
        <v>168</v>
      </c>
      <c r="BW121" s="15">
        <f t="shared" si="154"/>
        <v>0</v>
      </c>
      <c r="BX121" s="10" t="str">
        <f>IFERROR(VLOOKUP(A121,'24'!U:V,2,0),"0")</f>
        <v>0</v>
      </c>
      <c r="BY121" s="5" t="s">
        <v>168</v>
      </c>
      <c r="BZ121" s="15">
        <f t="shared" si="81"/>
        <v>0</v>
      </c>
      <c r="CA121" s="10" t="str">
        <f>IFERROR(VLOOKUP(A121,'25'!U:V,2,0),"0")</f>
        <v>0</v>
      </c>
      <c r="CB121" s="5" t="s">
        <v>168</v>
      </c>
      <c r="CC121" s="15">
        <f t="shared" si="82"/>
        <v>0</v>
      </c>
      <c r="CD121" s="10" t="str">
        <f>IFERROR(VLOOKUP(A121,'26'!U:V,2,0),"0")</f>
        <v>0</v>
      </c>
      <c r="CE121" s="5" t="s">
        <v>168</v>
      </c>
      <c r="CF121" s="15">
        <f t="shared" si="83"/>
        <v>0</v>
      </c>
      <c r="CG121" s="10" t="str">
        <f>IFERROR(VLOOKUP(A121,'27'!U:V,2,0),"0")</f>
        <v>0</v>
      </c>
      <c r="CH121" s="5" t="s">
        <v>168</v>
      </c>
      <c r="CI121" s="15">
        <f t="shared" si="84"/>
        <v>0</v>
      </c>
      <c r="CJ121" s="10" t="str">
        <f>IFERROR(VLOOKUP(A121,'28'!U:V,2,0),"0")</f>
        <v>0</v>
      </c>
      <c r="CK121" s="5" t="s">
        <v>168</v>
      </c>
      <c r="CL121" s="15">
        <f t="shared" si="85"/>
        <v>0</v>
      </c>
      <c r="CM121" s="10" t="str">
        <f>IFERROR(VLOOKUP(A121,'29'!U:V,2,0),"0")</f>
        <v>0</v>
      </c>
      <c r="CN121" s="5" t="s">
        <v>168</v>
      </c>
      <c r="CO121" s="15">
        <f t="shared" si="86"/>
        <v>0</v>
      </c>
      <c r="CP121" s="10" t="str">
        <f>IFERROR(VLOOKUP(A121,'30'!U:V,2,0),"0")</f>
        <v>0</v>
      </c>
      <c r="CQ121" s="5" t="s">
        <v>168</v>
      </c>
      <c r="CR121" s="15">
        <f t="shared" si="87"/>
        <v>0</v>
      </c>
      <c r="CS121" s="10" t="str">
        <f>IFERROR(VLOOKUP(A121,'31'!U:V,2,0),"0")</f>
        <v>0</v>
      </c>
      <c r="CT121" s="5" t="s">
        <v>168</v>
      </c>
      <c r="CU121" s="15">
        <f t="shared" si="88"/>
        <v>0</v>
      </c>
      <c r="CV121" s="10" t="str">
        <f>IFERROR(VLOOKUP(A121,'เซต1-31'!V:W,2,0),"0")</f>
        <v>0</v>
      </c>
      <c r="CW121" s="5" t="s">
        <v>168</v>
      </c>
      <c r="CX121" s="15">
        <f t="shared" si="74"/>
        <v>0</v>
      </c>
    </row>
    <row r="122" spans="1:102" x14ac:dyDescent="0.25">
      <c r="A122" s="5" t="s">
        <v>291</v>
      </c>
      <c r="B122" s="4" t="s">
        <v>292</v>
      </c>
      <c r="C122" s="13">
        <f>15.01*3</f>
        <v>45.03</v>
      </c>
      <c r="D122" s="19">
        <f t="shared" si="55"/>
        <v>0</v>
      </c>
      <c r="E122" s="5" t="s">
        <v>295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295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295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295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295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295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295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295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295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295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295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295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295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295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295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295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295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295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295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295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295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295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295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295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295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295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295</v>
      </c>
      <c r="CF122" s="15">
        <f t="shared" si="83"/>
        <v>0</v>
      </c>
      <c r="CG122" s="10" t="str">
        <f>IFERROR(VLOOKUP(A122,'27'!U:V,2,0),"0")</f>
        <v>0</v>
      </c>
      <c r="CH122" s="5" t="s">
        <v>295</v>
      </c>
      <c r="CI122" s="15">
        <f t="shared" si="84"/>
        <v>0</v>
      </c>
      <c r="CJ122" s="10" t="str">
        <f>IFERROR(VLOOKUP(A122,'28'!U:V,2,0),"0")</f>
        <v>0</v>
      </c>
      <c r="CK122" s="5" t="s">
        <v>295</v>
      </c>
      <c r="CL122" s="15">
        <f t="shared" si="85"/>
        <v>0</v>
      </c>
      <c r="CM122" s="10" t="str">
        <f>IFERROR(VLOOKUP(A122,'29'!U:V,2,0),"0")</f>
        <v>0</v>
      </c>
      <c r="CN122" s="5" t="s">
        <v>295</v>
      </c>
      <c r="CO122" s="15">
        <f t="shared" si="86"/>
        <v>0</v>
      </c>
      <c r="CP122" s="10" t="str">
        <f>IFERROR(VLOOKUP(A122,'30'!U:V,2,0),"0")</f>
        <v>0</v>
      </c>
      <c r="CQ122" s="5" t="s">
        <v>295</v>
      </c>
      <c r="CR122" s="15">
        <f t="shared" si="87"/>
        <v>0</v>
      </c>
      <c r="CS122" s="10" t="str">
        <f>IFERROR(VLOOKUP(A122,'31'!U:V,2,0),"0")</f>
        <v>0</v>
      </c>
      <c r="CT122" s="5" t="s">
        <v>295</v>
      </c>
      <c r="CU122" s="15">
        <f t="shared" si="88"/>
        <v>0</v>
      </c>
      <c r="CV122" s="10" t="str">
        <f>IFERROR(VLOOKUP(A122,'เซต1-31'!V:W,2,0),"0")</f>
        <v>0</v>
      </c>
      <c r="CW122" s="5" t="s">
        <v>295</v>
      </c>
      <c r="CX122" s="15">
        <f t="shared" si="74"/>
        <v>0</v>
      </c>
    </row>
    <row r="123" spans="1:102" x14ac:dyDescent="0.25">
      <c r="A123" s="5" t="s">
        <v>289</v>
      </c>
      <c r="B123" s="4" t="s">
        <v>290</v>
      </c>
      <c r="C123" s="13">
        <f>11.38*3</f>
        <v>34.14</v>
      </c>
      <c r="D123" s="19">
        <f t="shared" si="55"/>
        <v>0</v>
      </c>
      <c r="E123" s="5" t="s">
        <v>295</v>
      </c>
      <c r="F123" s="13">
        <f t="shared" si="155"/>
        <v>0</v>
      </c>
      <c r="G123" s="10" t="str">
        <f>IFERROR(VLOOKUP(A123,'1'!U:V,2,0),"0")</f>
        <v>0</v>
      </c>
      <c r="H123" s="5" t="s">
        <v>295</v>
      </c>
      <c r="I123" s="15">
        <f t="shared" si="156"/>
        <v>0</v>
      </c>
      <c r="J123" s="10" t="str">
        <f>IFERROR(VLOOKUP(A123,'2'!U:V,2,0),"0")</f>
        <v>0</v>
      </c>
      <c r="K123" s="5" t="s">
        <v>295</v>
      </c>
      <c r="L123" s="15">
        <f t="shared" si="157"/>
        <v>0</v>
      </c>
      <c r="M123" s="10" t="str">
        <f>IFERROR(VLOOKUP(A123,'3'!U:V,2,0),"0")</f>
        <v>0</v>
      </c>
      <c r="N123" s="5" t="s">
        <v>295</v>
      </c>
      <c r="O123" s="15">
        <f t="shared" si="158"/>
        <v>0</v>
      </c>
      <c r="P123" s="10" t="str">
        <f>IFERROR(VLOOKUP(A123,'4'!U:V,2,0),"0")</f>
        <v>0</v>
      </c>
      <c r="Q123" s="5" t="s">
        <v>295</v>
      </c>
      <c r="R123" s="15">
        <f t="shared" si="159"/>
        <v>0</v>
      </c>
      <c r="S123" s="10" t="str">
        <f>IFERROR(VLOOKUP(A123,'5'!U:V,2,0),"0")</f>
        <v>0</v>
      </c>
      <c r="T123" s="5" t="s">
        <v>295</v>
      </c>
      <c r="U123" s="15">
        <f t="shared" si="160"/>
        <v>0</v>
      </c>
      <c r="V123" s="10" t="str">
        <f>IFERROR(VLOOKUP(A123,'6'!U:V,2,0),"0")</f>
        <v>0</v>
      </c>
      <c r="W123" s="5" t="s">
        <v>295</v>
      </c>
      <c r="X123" s="15">
        <f t="shared" si="161"/>
        <v>0</v>
      </c>
      <c r="Y123" s="10" t="str">
        <f>IFERROR(VLOOKUP(A123,'7'!U:V,2,0),"0")</f>
        <v>0</v>
      </c>
      <c r="Z123" s="5" t="s">
        <v>295</v>
      </c>
      <c r="AA123" s="15">
        <f t="shared" si="162"/>
        <v>0</v>
      </c>
      <c r="AB123" s="10" t="str">
        <f>IFERROR(VLOOKUP(A123,'8'!U:V,2,0),"0")</f>
        <v>0</v>
      </c>
      <c r="AC123" s="5" t="s">
        <v>295</v>
      </c>
      <c r="AD123" s="15">
        <f t="shared" si="163"/>
        <v>0</v>
      </c>
      <c r="AE123" s="10" t="str">
        <f>IFERROR(VLOOKUP(A123,'9'!U:V,2,0),"0")</f>
        <v>0</v>
      </c>
      <c r="AF123" s="5" t="s">
        <v>295</v>
      </c>
      <c r="AG123" s="15">
        <f t="shared" si="164"/>
        <v>0</v>
      </c>
      <c r="AH123" s="10" t="str">
        <f>IFERROR(VLOOKUP(A123,'10'!U:V,2,0),"0")</f>
        <v>0</v>
      </c>
      <c r="AI123" s="5" t="s">
        <v>295</v>
      </c>
      <c r="AJ123" s="15">
        <f t="shared" si="165"/>
        <v>0</v>
      </c>
      <c r="AK123" s="10" t="str">
        <f>IFERROR(VLOOKUP(A123,'11'!U:V,2,0),"0")</f>
        <v>0</v>
      </c>
      <c r="AL123" s="5" t="s">
        <v>295</v>
      </c>
      <c r="AM123" s="15">
        <f t="shared" si="166"/>
        <v>0</v>
      </c>
      <c r="AN123" s="10" t="str">
        <f>IFERROR(VLOOKUP(A123,'12'!U:V,2,0),"0")</f>
        <v>0</v>
      </c>
      <c r="AO123" s="5" t="s">
        <v>295</v>
      </c>
      <c r="AP123" s="15">
        <f t="shared" si="167"/>
        <v>0</v>
      </c>
      <c r="AQ123" s="10" t="str">
        <f>IFERROR(VLOOKUP(A123,'13'!U:V,2,0),"0")</f>
        <v>0</v>
      </c>
      <c r="AR123" s="5" t="s">
        <v>295</v>
      </c>
      <c r="AS123" s="15">
        <f t="shared" si="168"/>
        <v>0</v>
      </c>
      <c r="AT123" s="10" t="str">
        <f>IFERROR(VLOOKUP(A123,'14'!U:V,2,0),"0")</f>
        <v>0</v>
      </c>
      <c r="AU123" s="5" t="s">
        <v>295</v>
      </c>
      <c r="AV123" s="15">
        <f t="shared" si="169"/>
        <v>0</v>
      </c>
      <c r="AW123" s="10" t="str">
        <f>IFERROR(VLOOKUP(A123,'15'!U:V,2,0),"0")</f>
        <v>0</v>
      </c>
      <c r="AX123" s="5" t="s">
        <v>295</v>
      </c>
      <c r="AY123" s="15">
        <f t="shared" si="170"/>
        <v>0</v>
      </c>
      <c r="AZ123" s="10" t="str">
        <f>IFERROR(VLOOKUP(A123,'16'!U:V,2,0),"0")</f>
        <v>0</v>
      </c>
      <c r="BA123" s="5" t="s">
        <v>295</v>
      </c>
      <c r="BB123" s="15">
        <f t="shared" si="171"/>
        <v>0</v>
      </c>
      <c r="BC123" s="10" t="str">
        <f>IFERROR(VLOOKUP(A123,'17'!U:V,2,0),"0")</f>
        <v>0</v>
      </c>
      <c r="BD123" s="5" t="s">
        <v>295</v>
      </c>
      <c r="BE123" s="15">
        <f t="shared" si="172"/>
        <v>0</v>
      </c>
      <c r="BF123" s="10" t="str">
        <f>IFERROR(VLOOKUP(A123,'18'!U:V,2,0),"0")</f>
        <v>0</v>
      </c>
      <c r="BG123" s="5" t="s">
        <v>295</v>
      </c>
      <c r="BH123" s="15">
        <f t="shared" si="173"/>
        <v>0</v>
      </c>
      <c r="BI123" s="10" t="str">
        <f>IFERROR(VLOOKUP(A123,'19'!U:V,2,0),"0")</f>
        <v>0</v>
      </c>
      <c r="BJ123" s="5" t="s">
        <v>295</v>
      </c>
      <c r="BK123" s="15">
        <f t="shared" si="174"/>
        <v>0</v>
      </c>
      <c r="BL123" s="10" t="str">
        <f>IFERROR(VLOOKUP(A123,'20'!U:V,2,0),"0")</f>
        <v>0</v>
      </c>
      <c r="BM123" s="5" t="s">
        <v>295</v>
      </c>
      <c r="BN123" s="15">
        <f t="shared" si="175"/>
        <v>0</v>
      </c>
      <c r="BO123" s="10" t="str">
        <f>IFERROR(VLOOKUP(A123,'21'!U:V,2,0),"0")</f>
        <v>0</v>
      </c>
      <c r="BP123" s="5" t="s">
        <v>295</v>
      </c>
      <c r="BQ123" s="15">
        <f t="shared" si="176"/>
        <v>0</v>
      </c>
      <c r="BR123" s="10" t="str">
        <f>IFERROR(VLOOKUP(A123,'22'!U:V,2,0),"0")</f>
        <v>0</v>
      </c>
      <c r="BS123" s="5" t="s">
        <v>295</v>
      </c>
      <c r="BT123" s="15">
        <f t="shared" si="177"/>
        <v>0</v>
      </c>
      <c r="BU123" s="10" t="str">
        <f>IFERROR(VLOOKUP(A123,'23'!U:V,2,0),"0")</f>
        <v>0</v>
      </c>
      <c r="BV123" s="5" t="s">
        <v>295</v>
      </c>
      <c r="BW123" s="15">
        <f t="shared" si="178"/>
        <v>0</v>
      </c>
      <c r="BX123" s="10" t="str">
        <f>IFERROR(VLOOKUP(A123,'24'!U:V,2,0),"0")</f>
        <v>0</v>
      </c>
      <c r="BY123" s="5" t="s">
        <v>295</v>
      </c>
      <c r="BZ123" s="15">
        <f t="shared" si="179"/>
        <v>0</v>
      </c>
      <c r="CA123" s="10" t="str">
        <f>IFERROR(VLOOKUP(A123,'25'!U:V,2,0),"0")</f>
        <v>0</v>
      </c>
      <c r="CB123" s="5" t="s">
        <v>295</v>
      </c>
      <c r="CC123" s="15">
        <f t="shared" si="180"/>
        <v>0</v>
      </c>
      <c r="CD123" s="10" t="str">
        <f>IFERROR(VLOOKUP(A123,'26'!U:V,2,0),"0")</f>
        <v>0</v>
      </c>
      <c r="CE123" s="5" t="s">
        <v>295</v>
      </c>
      <c r="CF123" s="15">
        <f t="shared" si="83"/>
        <v>0</v>
      </c>
      <c r="CG123" s="10" t="str">
        <f>IFERROR(VLOOKUP(A123,'27'!U:V,2,0),"0")</f>
        <v>0</v>
      </c>
      <c r="CH123" s="5" t="s">
        <v>295</v>
      </c>
      <c r="CI123" s="15">
        <f t="shared" si="84"/>
        <v>0</v>
      </c>
      <c r="CJ123" s="10" t="str">
        <f>IFERROR(VLOOKUP(A123,'28'!U:V,2,0),"0")</f>
        <v>0</v>
      </c>
      <c r="CK123" s="5" t="s">
        <v>295</v>
      </c>
      <c r="CL123" s="15">
        <f t="shared" si="85"/>
        <v>0</v>
      </c>
      <c r="CM123" s="10" t="str">
        <f>IFERROR(VLOOKUP(A123,'29'!U:V,2,0),"0")</f>
        <v>0</v>
      </c>
      <c r="CN123" s="5" t="s">
        <v>295</v>
      </c>
      <c r="CO123" s="15">
        <f t="shared" si="86"/>
        <v>0</v>
      </c>
      <c r="CP123" s="10" t="str">
        <f>IFERROR(VLOOKUP(A123,'30'!U:V,2,0),"0")</f>
        <v>0</v>
      </c>
      <c r="CQ123" s="5" t="s">
        <v>295</v>
      </c>
      <c r="CR123" s="15">
        <f t="shared" si="87"/>
        <v>0</v>
      </c>
      <c r="CS123" s="10" t="str">
        <f>IFERROR(VLOOKUP(A123,'31'!U:V,2,0),"0")</f>
        <v>0</v>
      </c>
      <c r="CT123" s="5" t="s">
        <v>295</v>
      </c>
      <c r="CU123" s="15">
        <f t="shared" si="88"/>
        <v>0</v>
      </c>
      <c r="CV123" s="10" t="str">
        <f>IFERROR(VLOOKUP(A123,'เซต1-31'!V:W,2,0),"0")</f>
        <v>0</v>
      </c>
      <c r="CW123" s="5" t="s">
        <v>295</v>
      </c>
      <c r="CX123" s="15">
        <f t="shared" si="74"/>
        <v>0</v>
      </c>
    </row>
    <row r="124" spans="1:102" x14ac:dyDescent="0.25">
      <c r="A124" s="5" t="s">
        <v>287</v>
      </c>
      <c r="B124" s="4" t="s">
        <v>288</v>
      </c>
      <c r="C124" s="13">
        <f>12.68*3</f>
        <v>38.04</v>
      </c>
      <c r="D124" s="19">
        <f t="shared" si="55"/>
        <v>0</v>
      </c>
      <c r="E124" s="5" t="s">
        <v>295</v>
      </c>
      <c r="F124" s="13">
        <f t="shared" si="155"/>
        <v>0</v>
      </c>
      <c r="G124" s="10" t="str">
        <f>IFERROR(VLOOKUP(A124,'1'!U:V,2,0),"0")</f>
        <v>0</v>
      </c>
      <c r="H124" s="5" t="s">
        <v>295</v>
      </c>
      <c r="I124" s="15">
        <f t="shared" si="156"/>
        <v>0</v>
      </c>
      <c r="J124" s="10" t="str">
        <f>IFERROR(VLOOKUP(A124,'2'!U:V,2,0),"0")</f>
        <v>0</v>
      </c>
      <c r="K124" s="5" t="s">
        <v>295</v>
      </c>
      <c r="L124" s="15">
        <f t="shared" si="157"/>
        <v>0</v>
      </c>
      <c r="M124" s="10" t="str">
        <f>IFERROR(VLOOKUP(A124,'3'!U:V,2,0),"0")</f>
        <v>0</v>
      </c>
      <c r="N124" s="5" t="s">
        <v>295</v>
      </c>
      <c r="O124" s="15">
        <f t="shared" si="158"/>
        <v>0</v>
      </c>
      <c r="P124" s="10" t="str">
        <f>IFERROR(VLOOKUP(A124,'4'!U:V,2,0),"0")</f>
        <v>0</v>
      </c>
      <c r="Q124" s="5" t="s">
        <v>295</v>
      </c>
      <c r="R124" s="15">
        <f t="shared" si="159"/>
        <v>0</v>
      </c>
      <c r="S124" s="10" t="str">
        <f>IFERROR(VLOOKUP(A124,'5'!U:V,2,0),"0")</f>
        <v>0</v>
      </c>
      <c r="T124" s="5" t="s">
        <v>295</v>
      </c>
      <c r="U124" s="15">
        <f t="shared" si="160"/>
        <v>0</v>
      </c>
      <c r="V124" s="10" t="str">
        <f>IFERROR(VLOOKUP(A124,'6'!U:V,2,0),"0")</f>
        <v>0</v>
      </c>
      <c r="W124" s="5" t="s">
        <v>295</v>
      </c>
      <c r="X124" s="15">
        <f t="shared" si="161"/>
        <v>0</v>
      </c>
      <c r="Y124" s="10" t="str">
        <f>IFERROR(VLOOKUP(A124,'7'!U:V,2,0),"0")</f>
        <v>0</v>
      </c>
      <c r="Z124" s="5" t="s">
        <v>295</v>
      </c>
      <c r="AA124" s="15">
        <f t="shared" si="162"/>
        <v>0</v>
      </c>
      <c r="AB124" s="10" t="str">
        <f>IFERROR(VLOOKUP(A124,'8'!U:V,2,0),"0")</f>
        <v>0</v>
      </c>
      <c r="AC124" s="5" t="s">
        <v>295</v>
      </c>
      <c r="AD124" s="15">
        <f t="shared" si="163"/>
        <v>0</v>
      </c>
      <c r="AE124" s="10" t="str">
        <f>IFERROR(VLOOKUP(A124,'9'!U:V,2,0),"0")</f>
        <v>0</v>
      </c>
      <c r="AF124" s="5" t="s">
        <v>295</v>
      </c>
      <c r="AG124" s="15">
        <f t="shared" si="164"/>
        <v>0</v>
      </c>
      <c r="AH124" s="10" t="str">
        <f>IFERROR(VLOOKUP(A124,'10'!U:V,2,0),"0")</f>
        <v>0</v>
      </c>
      <c r="AI124" s="5" t="s">
        <v>295</v>
      </c>
      <c r="AJ124" s="15">
        <f t="shared" si="165"/>
        <v>0</v>
      </c>
      <c r="AK124" s="10" t="str">
        <f>IFERROR(VLOOKUP(A124,'11'!U:V,2,0),"0")</f>
        <v>0</v>
      </c>
      <c r="AL124" s="5" t="s">
        <v>295</v>
      </c>
      <c r="AM124" s="15">
        <f t="shared" si="166"/>
        <v>0</v>
      </c>
      <c r="AN124" s="10" t="str">
        <f>IFERROR(VLOOKUP(A124,'12'!U:V,2,0),"0")</f>
        <v>0</v>
      </c>
      <c r="AO124" s="5" t="s">
        <v>295</v>
      </c>
      <c r="AP124" s="15">
        <f t="shared" si="167"/>
        <v>0</v>
      </c>
      <c r="AQ124" s="10" t="str">
        <f>IFERROR(VLOOKUP(A124,'13'!U:V,2,0),"0")</f>
        <v>0</v>
      </c>
      <c r="AR124" s="5" t="s">
        <v>295</v>
      </c>
      <c r="AS124" s="15">
        <f t="shared" si="168"/>
        <v>0</v>
      </c>
      <c r="AT124" s="10" t="str">
        <f>IFERROR(VLOOKUP(A124,'14'!U:V,2,0),"0")</f>
        <v>0</v>
      </c>
      <c r="AU124" s="5" t="s">
        <v>295</v>
      </c>
      <c r="AV124" s="15">
        <f t="shared" si="169"/>
        <v>0</v>
      </c>
      <c r="AW124" s="10" t="str">
        <f>IFERROR(VLOOKUP(A124,'15'!U:V,2,0),"0")</f>
        <v>0</v>
      </c>
      <c r="AX124" s="5" t="s">
        <v>295</v>
      </c>
      <c r="AY124" s="15">
        <f t="shared" si="170"/>
        <v>0</v>
      </c>
      <c r="AZ124" s="10" t="str">
        <f>IFERROR(VLOOKUP(A124,'16'!U:V,2,0),"0")</f>
        <v>0</v>
      </c>
      <c r="BA124" s="5" t="s">
        <v>295</v>
      </c>
      <c r="BB124" s="15">
        <f t="shared" si="171"/>
        <v>0</v>
      </c>
      <c r="BC124" s="10" t="str">
        <f>IFERROR(VLOOKUP(A124,'17'!U:V,2,0),"0")</f>
        <v>0</v>
      </c>
      <c r="BD124" s="5" t="s">
        <v>295</v>
      </c>
      <c r="BE124" s="15">
        <f t="shared" si="172"/>
        <v>0</v>
      </c>
      <c r="BF124" s="10" t="str">
        <f>IFERROR(VLOOKUP(A124,'18'!U:V,2,0),"0")</f>
        <v>0</v>
      </c>
      <c r="BG124" s="5" t="s">
        <v>295</v>
      </c>
      <c r="BH124" s="15">
        <f t="shared" si="173"/>
        <v>0</v>
      </c>
      <c r="BI124" s="10" t="str">
        <f>IFERROR(VLOOKUP(A124,'19'!U:V,2,0),"0")</f>
        <v>0</v>
      </c>
      <c r="BJ124" s="5" t="s">
        <v>295</v>
      </c>
      <c r="BK124" s="15">
        <f t="shared" si="174"/>
        <v>0</v>
      </c>
      <c r="BL124" s="10" t="str">
        <f>IFERROR(VLOOKUP(A124,'20'!U:V,2,0),"0")</f>
        <v>0</v>
      </c>
      <c r="BM124" s="5" t="s">
        <v>295</v>
      </c>
      <c r="BN124" s="15">
        <f t="shared" si="175"/>
        <v>0</v>
      </c>
      <c r="BO124" s="10" t="str">
        <f>IFERROR(VLOOKUP(A124,'21'!U:V,2,0),"0")</f>
        <v>0</v>
      </c>
      <c r="BP124" s="5" t="s">
        <v>295</v>
      </c>
      <c r="BQ124" s="15">
        <f t="shared" si="176"/>
        <v>0</v>
      </c>
      <c r="BR124" s="10" t="str">
        <f>IFERROR(VLOOKUP(A124,'22'!U:V,2,0),"0")</f>
        <v>0</v>
      </c>
      <c r="BS124" s="5" t="s">
        <v>295</v>
      </c>
      <c r="BT124" s="15">
        <f t="shared" si="177"/>
        <v>0</v>
      </c>
      <c r="BU124" s="10" t="str">
        <f>IFERROR(VLOOKUP(A124,'23'!U:V,2,0),"0")</f>
        <v>0</v>
      </c>
      <c r="BV124" s="5" t="s">
        <v>295</v>
      </c>
      <c r="BW124" s="15">
        <f t="shared" si="178"/>
        <v>0</v>
      </c>
      <c r="BX124" s="10" t="str">
        <f>IFERROR(VLOOKUP(A124,'24'!U:V,2,0),"0")</f>
        <v>0</v>
      </c>
      <c r="BY124" s="5" t="s">
        <v>295</v>
      </c>
      <c r="BZ124" s="15">
        <f t="shared" si="179"/>
        <v>0</v>
      </c>
      <c r="CA124" s="10" t="str">
        <f>IFERROR(VLOOKUP(A124,'25'!U:V,2,0),"0")</f>
        <v>0</v>
      </c>
      <c r="CB124" s="5" t="s">
        <v>295</v>
      </c>
      <c r="CC124" s="15">
        <f t="shared" si="180"/>
        <v>0</v>
      </c>
      <c r="CD124" s="10" t="str">
        <f>IFERROR(VLOOKUP(A124,'26'!U:V,2,0),"0")</f>
        <v>0</v>
      </c>
      <c r="CE124" s="5" t="s">
        <v>295</v>
      </c>
      <c r="CF124" s="15">
        <f t="shared" si="83"/>
        <v>0</v>
      </c>
      <c r="CG124" s="10" t="str">
        <f>IFERROR(VLOOKUP(A124,'27'!U:V,2,0),"0")</f>
        <v>0</v>
      </c>
      <c r="CH124" s="5" t="s">
        <v>295</v>
      </c>
      <c r="CI124" s="15">
        <f t="shared" si="84"/>
        <v>0</v>
      </c>
      <c r="CJ124" s="10" t="str">
        <f>IFERROR(VLOOKUP(A124,'28'!U:V,2,0),"0")</f>
        <v>0</v>
      </c>
      <c r="CK124" s="5" t="s">
        <v>295</v>
      </c>
      <c r="CL124" s="15">
        <f t="shared" si="85"/>
        <v>0</v>
      </c>
      <c r="CM124" s="10" t="str">
        <f>IFERROR(VLOOKUP(A124,'29'!U:V,2,0),"0")</f>
        <v>0</v>
      </c>
      <c r="CN124" s="5" t="s">
        <v>295</v>
      </c>
      <c r="CO124" s="15">
        <f t="shared" si="86"/>
        <v>0</v>
      </c>
      <c r="CP124" s="10" t="str">
        <f>IFERROR(VLOOKUP(A124,'30'!U:V,2,0),"0")</f>
        <v>0</v>
      </c>
      <c r="CQ124" s="5" t="s">
        <v>295</v>
      </c>
      <c r="CR124" s="15">
        <f t="shared" si="87"/>
        <v>0</v>
      </c>
      <c r="CS124" s="10" t="str">
        <f>IFERROR(VLOOKUP(A124,'31'!U:V,2,0),"0")</f>
        <v>0</v>
      </c>
      <c r="CT124" s="5" t="s">
        <v>295</v>
      </c>
      <c r="CU124" s="15">
        <f t="shared" si="88"/>
        <v>0</v>
      </c>
      <c r="CV124" s="10" t="str">
        <f>IFERROR(VLOOKUP(A124,'เซต1-31'!V:W,2,0),"0")</f>
        <v>0</v>
      </c>
      <c r="CW124" s="5" t="s">
        <v>295</v>
      </c>
      <c r="CX124" s="15">
        <f t="shared" si="74"/>
        <v>0</v>
      </c>
    </row>
    <row r="125" spans="1:102" x14ac:dyDescent="0.25">
      <c r="A125" s="5" t="s">
        <v>293</v>
      </c>
      <c r="B125" s="4" t="s">
        <v>294</v>
      </c>
      <c r="C125" s="13">
        <f>+C6*3</f>
        <v>58.739999999999995</v>
      </c>
      <c r="D125" s="19">
        <f t="shared" si="55"/>
        <v>0</v>
      </c>
      <c r="E125" s="5" t="s">
        <v>295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295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295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295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295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295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295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295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295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295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295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295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295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295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295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295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295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295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295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295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295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295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295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295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295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295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295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295</v>
      </c>
      <c r="CI125" s="15">
        <f t="shared" si="84"/>
        <v>0</v>
      </c>
      <c r="CJ125" s="10" t="str">
        <f>IFERROR(VLOOKUP(A125,'28'!U:V,2,0),"0")</f>
        <v>0</v>
      </c>
      <c r="CK125" s="5" t="s">
        <v>295</v>
      </c>
      <c r="CL125" s="15">
        <f t="shared" si="85"/>
        <v>0</v>
      </c>
      <c r="CM125" s="10" t="str">
        <f>IFERROR(VLOOKUP(A125,'29'!U:V,2,0),"0")</f>
        <v>0</v>
      </c>
      <c r="CN125" s="5" t="s">
        <v>295</v>
      </c>
      <c r="CO125" s="15">
        <f t="shared" si="86"/>
        <v>0</v>
      </c>
      <c r="CP125" s="10" t="str">
        <f>IFERROR(VLOOKUP(A125,'30'!U:V,2,0),"0")</f>
        <v>0</v>
      </c>
      <c r="CQ125" s="5" t="s">
        <v>295</v>
      </c>
      <c r="CR125" s="15">
        <f t="shared" si="87"/>
        <v>0</v>
      </c>
      <c r="CS125" s="10" t="str">
        <f>IFERROR(VLOOKUP(A125,'31'!U:V,2,0),"0")</f>
        <v>0</v>
      </c>
      <c r="CT125" s="5" t="s">
        <v>295</v>
      </c>
      <c r="CU125" s="15">
        <f t="shared" si="88"/>
        <v>0</v>
      </c>
      <c r="CV125" s="10" t="str">
        <f>IFERROR(VLOOKUP(A125,'เซต1-31'!V:W,2,0),"0")</f>
        <v>0</v>
      </c>
      <c r="CW125" s="5" t="s">
        <v>295</v>
      </c>
      <c r="CX125" s="15">
        <f t="shared" si="74"/>
        <v>0</v>
      </c>
    </row>
    <row r="126" spans="1:102" x14ac:dyDescent="0.25">
      <c r="A126" s="5" t="s">
        <v>296</v>
      </c>
      <c r="B126" s="4" t="s">
        <v>297</v>
      </c>
      <c r="C126" s="13">
        <v>33.89</v>
      </c>
      <c r="D126" s="19">
        <f t="shared" si="55"/>
        <v>0</v>
      </c>
      <c r="E126" s="5" t="s">
        <v>168</v>
      </c>
      <c r="F126" s="13">
        <f t="shared" si="181"/>
        <v>0</v>
      </c>
      <c r="G126" s="10" t="str">
        <f>IFERROR(VLOOKUP(A126,'1'!U:V,2,0),"0")</f>
        <v>0</v>
      </c>
      <c r="H126" s="5" t="s">
        <v>168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168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168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168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168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168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168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168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168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168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168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168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168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168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168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168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168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168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168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168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168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168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168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168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168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168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168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168</v>
      </c>
      <c r="CL126" s="15">
        <f t="shared" si="85"/>
        <v>0</v>
      </c>
      <c r="CM126" s="10" t="str">
        <f>IFERROR(VLOOKUP(A126,'29'!U:V,2,0),"0")</f>
        <v>0</v>
      </c>
      <c r="CN126" s="5" t="s">
        <v>168</v>
      </c>
      <c r="CO126" s="15">
        <f t="shared" si="86"/>
        <v>0</v>
      </c>
      <c r="CP126" s="10" t="str">
        <f>IFERROR(VLOOKUP(A126,'30'!U:V,2,0),"0")</f>
        <v>0</v>
      </c>
      <c r="CQ126" s="5" t="s">
        <v>168</v>
      </c>
      <c r="CR126" s="15">
        <f t="shared" si="87"/>
        <v>0</v>
      </c>
      <c r="CS126" s="10" t="str">
        <f>IFERROR(VLOOKUP(A126,'31'!U:V,2,0),"0")</f>
        <v>0</v>
      </c>
      <c r="CT126" s="5" t="s">
        <v>168</v>
      </c>
      <c r="CU126" s="15">
        <f t="shared" si="88"/>
        <v>0</v>
      </c>
      <c r="CV126" s="10" t="str">
        <f>IFERROR(VLOOKUP(A126,'เซต1-31'!V:W,2,0),"0")</f>
        <v>0</v>
      </c>
      <c r="CW126" s="5" t="s">
        <v>168</v>
      </c>
      <c r="CX126" s="15">
        <f t="shared" si="74"/>
        <v>0</v>
      </c>
    </row>
    <row r="127" spans="1:102" x14ac:dyDescent="0.25">
      <c r="A127" s="5" t="s">
        <v>298</v>
      </c>
      <c r="B127" s="4" t="s">
        <v>299</v>
      </c>
      <c r="C127" s="13">
        <f>11.38*3</f>
        <v>34.14</v>
      </c>
      <c r="D127" s="19">
        <f t="shared" si="55"/>
        <v>0</v>
      </c>
      <c r="E127" s="5" t="s">
        <v>168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168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168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168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168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168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168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168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168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168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168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168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168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168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168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168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168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168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168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168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168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168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168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168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168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168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168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168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168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168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168</v>
      </c>
      <c r="CR127" s="15">
        <f t="shared" si="87"/>
        <v>0</v>
      </c>
      <c r="CS127" s="10" t="str">
        <f>IFERROR(VLOOKUP(A127,'31'!U:V,2,0),"0")</f>
        <v>0</v>
      </c>
      <c r="CT127" s="5" t="s">
        <v>168</v>
      </c>
      <c r="CU127" s="15">
        <f t="shared" si="88"/>
        <v>0</v>
      </c>
      <c r="CV127" s="10" t="str">
        <f>IFERROR(VLOOKUP(A127,'เซต1-31'!V:W,2,0),"0")</f>
        <v>0</v>
      </c>
      <c r="CW127" s="5" t="s">
        <v>168</v>
      </c>
      <c r="CX127" s="15">
        <f t="shared" si="74"/>
        <v>0</v>
      </c>
    </row>
    <row r="128" spans="1:102" x14ac:dyDescent="0.6">
      <c r="A128" s="5" t="s">
        <v>300</v>
      </c>
      <c r="B128" s="21" t="s">
        <v>301</v>
      </c>
      <c r="C128" s="13">
        <v>36.79</v>
      </c>
      <c r="D128" s="19">
        <f t="shared" si="55"/>
        <v>0</v>
      </c>
      <c r="E128" s="5" t="s">
        <v>168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168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168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168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168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168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168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168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168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168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168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168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168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168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168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168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168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168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168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168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168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168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168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168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168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168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168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168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168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168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168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168</v>
      </c>
      <c r="CU128" s="15">
        <f t="shared" si="88"/>
        <v>0</v>
      </c>
      <c r="CV128" s="10" t="str">
        <f>IFERROR(VLOOKUP(A128,'เซต1-31'!V:W,2,0),"0")</f>
        <v>0</v>
      </c>
      <c r="CW128" s="5" t="s">
        <v>168</v>
      </c>
      <c r="CX128" s="15">
        <f t="shared" si="74"/>
        <v>0</v>
      </c>
    </row>
    <row r="129" spans="1:102" x14ac:dyDescent="0.25">
      <c r="A129" s="5" t="s">
        <v>820</v>
      </c>
      <c r="B129" s="4" t="s">
        <v>821</v>
      </c>
      <c r="C129" s="13">
        <v>22.02</v>
      </c>
      <c r="D129" s="19">
        <f t="shared" si="55"/>
        <v>0</v>
      </c>
      <c r="E129" s="5" t="s">
        <v>168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168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168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168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168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168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168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168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168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168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168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168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168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168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168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168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168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168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168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168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168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168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168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168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168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168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168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168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168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168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168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168</v>
      </c>
      <c r="CU129" s="15">
        <f t="shared" si="88"/>
        <v>0</v>
      </c>
      <c r="CV129" s="10" t="str">
        <f>IFERROR(VLOOKUP(A129,'เซต1-31'!V:W,2,0),"0")</f>
        <v>0</v>
      </c>
      <c r="CW129" s="5" t="s">
        <v>168</v>
      </c>
      <c r="CX129" s="15">
        <f t="shared" si="74"/>
        <v>0</v>
      </c>
    </row>
    <row r="130" spans="1:102" x14ac:dyDescent="0.25">
      <c r="A130" s="5" t="s">
        <v>822</v>
      </c>
      <c r="B130" s="4" t="s">
        <v>823</v>
      </c>
      <c r="C130" s="13">
        <v>24.8</v>
      </c>
      <c r="D130" s="19">
        <f t="shared" si="55"/>
        <v>0</v>
      </c>
      <c r="E130" s="5" t="s">
        <v>168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168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168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168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168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168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168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168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168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168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168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168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168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168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168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168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168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168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168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168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168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168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168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168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168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168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168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168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168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168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168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168</v>
      </c>
      <c r="CU130" s="15">
        <f t="shared" si="88"/>
        <v>0</v>
      </c>
      <c r="CV130" s="10" t="str">
        <f>IFERROR(VLOOKUP(A130,'เซต1-31'!V:W,2,0),"0")</f>
        <v>0</v>
      </c>
      <c r="CW130" s="5" t="s">
        <v>168</v>
      </c>
      <c r="CX130" s="15">
        <f t="shared" si="74"/>
        <v>0</v>
      </c>
    </row>
    <row r="131" spans="1:102" x14ac:dyDescent="0.25">
      <c r="A131" s="5" t="s">
        <v>825</v>
      </c>
      <c r="B131" s="4" t="s">
        <v>824</v>
      </c>
      <c r="C131" s="13">
        <v>4.5</v>
      </c>
      <c r="D131" s="19">
        <f t="shared" si="55"/>
        <v>0</v>
      </c>
      <c r="E131" s="5" t="s">
        <v>169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168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168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168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168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168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168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168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168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168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168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168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168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168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168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168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168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168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168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168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168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168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168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168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168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168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168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168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168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168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168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168</v>
      </c>
      <c r="CU131" s="15">
        <f t="shared" si="88"/>
        <v>0</v>
      </c>
      <c r="CV131" s="10" t="str">
        <f>IFERROR(VLOOKUP(A131,'เซต1-31'!V:W,2,0),"0")</f>
        <v>0</v>
      </c>
      <c r="CW131" s="5" t="s">
        <v>168</v>
      </c>
      <c r="CX131" s="15">
        <f t="shared" si="74"/>
        <v>0</v>
      </c>
    </row>
    <row r="132" spans="1:102" x14ac:dyDescent="0.25">
      <c r="A132" s="5" t="s">
        <v>826</v>
      </c>
      <c r="B132" s="4" t="s">
        <v>824</v>
      </c>
      <c r="C132" s="13">
        <v>4.5</v>
      </c>
      <c r="D132" s="19">
        <f t="shared" si="55"/>
        <v>0</v>
      </c>
      <c r="E132" s="5" t="s">
        <v>169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168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168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168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168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168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168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168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168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168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168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168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168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168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168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168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168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168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168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168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168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168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168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168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168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168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168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168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168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168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168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168</v>
      </c>
      <c r="CU132" s="15">
        <f t="shared" si="88"/>
        <v>0</v>
      </c>
      <c r="CV132" s="10" t="str">
        <f>IFERROR(VLOOKUP(A132,'เซต1-31'!V:W,2,0),"0")</f>
        <v>0</v>
      </c>
      <c r="CW132" s="5" t="s">
        <v>168</v>
      </c>
      <c r="CX132" s="15">
        <f t="shared" si="74"/>
        <v>0</v>
      </c>
    </row>
    <row r="133" spans="1:102" x14ac:dyDescent="0.25">
      <c r="A133" s="5" t="s">
        <v>827</v>
      </c>
      <c r="B133" s="4" t="s">
        <v>824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169</v>
      </c>
      <c r="F133" s="13">
        <f t="shared" si="389"/>
        <v>0</v>
      </c>
      <c r="G133" s="10" t="str">
        <f>IFERROR(VLOOKUP(A133,'1'!U:V,2,0),"0")</f>
        <v>0</v>
      </c>
      <c r="H133" s="5" t="s">
        <v>168</v>
      </c>
      <c r="I133" s="15">
        <f t="shared" si="390"/>
        <v>0</v>
      </c>
      <c r="J133" s="10" t="str">
        <f>IFERROR(VLOOKUP(A133,'2'!U:V,2,0),"0")</f>
        <v>0</v>
      </c>
      <c r="K133" s="5" t="s">
        <v>168</v>
      </c>
      <c r="L133" s="15">
        <f t="shared" si="391"/>
        <v>0</v>
      </c>
      <c r="M133" s="10" t="str">
        <f>IFERROR(VLOOKUP(A133,'3'!U:V,2,0),"0")</f>
        <v>0</v>
      </c>
      <c r="N133" s="5" t="s">
        <v>168</v>
      </c>
      <c r="O133" s="15">
        <f t="shared" si="392"/>
        <v>0</v>
      </c>
      <c r="P133" s="10" t="str">
        <f>IFERROR(VLOOKUP(A133,'4'!U:V,2,0),"0")</f>
        <v>0</v>
      </c>
      <c r="Q133" s="5" t="s">
        <v>168</v>
      </c>
      <c r="R133" s="15">
        <f t="shared" si="393"/>
        <v>0</v>
      </c>
      <c r="S133" s="10" t="str">
        <f>IFERROR(VLOOKUP(A133,'5'!U:V,2,0),"0")</f>
        <v>0</v>
      </c>
      <c r="T133" s="5" t="s">
        <v>168</v>
      </c>
      <c r="U133" s="15">
        <f t="shared" si="394"/>
        <v>0</v>
      </c>
      <c r="V133" s="10" t="str">
        <f>IFERROR(VLOOKUP(A133,'6'!U:V,2,0),"0")</f>
        <v>0</v>
      </c>
      <c r="W133" s="5" t="s">
        <v>168</v>
      </c>
      <c r="X133" s="15">
        <f t="shared" si="395"/>
        <v>0</v>
      </c>
      <c r="Y133" s="10" t="str">
        <f>IFERROR(VLOOKUP(A133,'7'!U:V,2,0),"0")</f>
        <v>0</v>
      </c>
      <c r="Z133" s="5" t="s">
        <v>168</v>
      </c>
      <c r="AA133" s="15">
        <f t="shared" si="396"/>
        <v>0</v>
      </c>
      <c r="AB133" s="10" t="str">
        <f>IFERROR(VLOOKUP(A133,'8'!U:V,2,0),"0")</f>
        <v>0</v>
      </c>
      <c r="AC133" s="5" t="s">
        <v>168</v>
      </c>
      <c r="AD133" s="15">
        <f t="shared" si="397"/>
        <v>0</v>
      </c>
      <c r="AE133" s="10" t="str">
        <f>IFERROR(VLOOKUP(A133,'9'!U:V,2,0),"0")</f>
        <v>0</v>
      </c>
      <c r="AF133" s="5" t="s">
        <v>168</v>
      </c>
      <c r="AG133" s="15">
        <f t="shared" si="398"/>
        <v>0</v>
      </c>
      <c r="AH133" s="10" t="str">
        <f>IFERROR(VLOOKUP(A133,'10'!U:V,2,0),"0")</f>
        <v>0</v>
      </c>
      <c r="AI133" s="5" t="s">
        <v>168</v>
      </c>
      <c r="AJ133" s="15">
        <f t="shared" si="399"/>
        <v>0</v>
      </c>
      <c r="AK133" s="10" t="str">
        <f>IFERROR(VLOOKUP(A133,'11'!U:V,2,0),"0")</f>
        <v>0</v>
      </c>
      <c r="AL133" s="5" t="s">
        <v>168</v>
      </c>
      <c r="AM133" s="15">
        <f t="shared" si="400"/>
        <v>0</v>
      </c>
      <c r="AN133" s="10" t="str">
        <f>IFERROR(VLOOKUP(A133,'12'!U:V,2,0),"0")</f>
        <v>0</v>
      </c>
      <c r="AO133" s="5" t="s">
        <v>168</v>
      </c>
      <c r="AP133" s="15">
        <f t="shared" si="401"/>
        <v>0</v>
      </c>
      <c r="AQ133" s="10" t="str">
        <f>IFERROR(VLOOKUP(A133,'13'!U:V,2,0),"0")</f>
        <v>0</v>
      </c>
      <c r="AR133" s="5" t="s">
        <v>168</v>
      </c>
      <c r="AS133" s="15">
        <f t="shared" si="402"/>
        <v>0</v>
      </c>
      <c r="AT133" s="10" t="str">
        <f>IFERROR(VLOOKUP(A133,'14'!U:V,2,0),"0")</f>
        <v>0</v>
      </c>
      <c r="AU133" s="5" t="s">
        <v>168</v>
      </c>
      <c r="AV133" s="15">
        <f t="shared" si="403"/>
        <v>0</v>
      </c>
      <c r="AW133" s="10" t="str">
        <f>IFERROR(VLOOKUP(A133,'15'!U:V,2,0),"0")</f>
        <v>0</v>
      </c>
      <c r="AX133" s="5" t="s">
        <v>168</v>
      </c>
      <c r="AY133" s="15">
        <f t="shared" si="404"/>
        <v>0</v>
      </c>
      <c r="AZ133" s="10" t="str">
        <f>IFERROR(VLOOKUP(A133,'16'!U:V,2,0),"0")</f>
        <v>0</v>
      </c>
      <c r="BA133" s="5" t="s">
        <v>168</v>
      </c>
      <c r="BB133" s="15">
        <f t="shared" si="405"/>
        <v>0</v>
      </c>
      <c r="BC133" s="10" t="str">
        <f>IFERROR(VLOOKUP(A133,'17'!U:V,2,0),"0")</f>
        <v>0</v>
      </c>
      <c r="BD133" s="5" t="s">
        <v>168</v>
      </c>
      <c r="BE133" s="15">
        <f t="shared" si="406"/>
        <v>0</v>
      </c>
      <c r="BF133" s="10" t="str">
        <f>IFERROR(VLOOKUP(A133,'18'!U:V,2,0),"0")</f>
        <v>0</v>
      </c>
      <c r="BG133" s="5" t="s">
        <v>168</v>
      </c>
      <c r="BH133" s="15">
        <f t="shared" si="407"/>
        <v>0</v>
      </c>
      <c r="BI133" s="10" t="str">
        <f>IFERROR(VLOOKUP(A133,'19'!U:V,2,0),"0")</f>
        <v>0</v>
      </c>
      <c r="BJ133" s="5" t="s">
        <v>168</v>
      </c>
      <c r="BK133" s="15">
        <f t="shared" si="408"/>
        <v>0</v>
      </c>
      <c r="BL133" s="10" t="str">
        <f>IFERROR(VLOOKUP(A133,'20'!U:V,2,0),"0")</f>
        <v>0</v>
      </c>
      <c r="BM133" s="5" t="s">
        <v>168</v>
      </c>
      <c r="BN133" s="15">
        <f t="shared" si="409"/>
        <v>0</v>
      </c>
      <c r="BO133" s="10" t="str">
        <f>IFERROR(VLOOKUP(A133,'21'!U:V,2,0),"0")</f>
        <v>0</v>
      </c>
      <c r="BP133" s="5" t="s">
        <v>168</v>
      </c>
      <c r="BQ133" s="15">
        <f t="shared" si="410"/>
        <v>0</v>
      </c>
      <c r="BR133" s="10" t="str">
        <f>IFERROR(VLOOKUP(A133,'22'!U:V,2,0),"0")</f>
        <v>0</v>
      </c>
      <c r="BS133" s="5" t="s">
        <v>168</v>
      </c>
      <c r="BT133" s="15">
        <f t="shared" si="411"/>
        <v>0</v>
      </c>
      <c r="BU133" s="10" t="str">
        <f>IFERROR(VLOOKUP(A133,'23'!U:V,2,0),"0")</f>
        <v>0</v>
      </c>
      <c r="BV133" s="5" t="s">
        <v>168</v>
      </c>
      <c r="BW133" s="15">
        <f t="shared" si="412"/>
        <v>0</v>
      </c>
      <c r="BX133" s="10" t="str">
        <f>IFERROR(VLOOKUP(A133,'24'!U:V,2,0),"0")</f>
        <v>0</v>
      </c>
      <c r="BY133" s="5" t="s">
        <v>168</v>
      </c>
      <c r="BZ133" s="15">
        <f t="shared" si="413"/>
        <v>0</v>
      </c>
      <c r="CA133" s="10" t="str">
        <f>IFERROR(VLOOKUP(A133,'25'!U:V,2,0),"0")</f>
        <v>0</v>
      </c>
      <c r="CB133" s="5" t="s">
        <v>168</v>
      </c>
      <c r="CC133" s="15">
        <f t="shared" si="414"/>
        <v>0</v>
      </c>
      <c r="CD133" s="10" t="str">
        <f>IFERROR(VLOOKUP(A133,'26'!U:V,2,0),"0")</f>
        <v>0</v>
      </c>
      <c r="CE133" s="5" t="s">
        <v>168</v>
      </c>
      <c r="CF133" s="15">
        <f t="shared" si="415"/>
        <v>0</v>
      </c>
      <c r="CG133" s="10" t="str">
        <f>IFERROR(VLOOKUP(A133,'27'!U:V,2,0),"0")</f>
        <v>0</v>
      </c>
      <c r="CH133" s="5" t="s">
        <v>168</v>
      </c>
      <c r="CI133" s="15">
        <f t="shared" si="416"/>
        <v>0</v>
      </c>
      <c r="CJ133" s="10" t="str">
        <f>IFERROR(VLOOKUP(A133,'28'!U:V,2,0),"0")</f>
        <v>0</v>
      </c>
      <c r="CK133" s="5" t="s">
        <v>168</v>
      </c>
      <c r="CL133" s="15">
        <f t="shared" si="417"/>
        <v>0</v>
      </c>
      <c r="CM133" s="10" t="str">
        <f>IFERROR(VLOOKUP(A133,'29'!U:V,2,0),"0")</f>
        <v>0</v>
      </c>
      <c r="CN133" s="5" t="s">
        <v>168</v>
      </c>
      <c r="CO133" s="15">
        <f t="shared" si="418"/>
        <v>0</v>
      </c>
      <c r="CP133" s="10" t="str">
        <f>IFERROR(VLOOKUP(A133,'30'!U:V,2,0),"0")</f>
        <v>0</v>
      </c>
      <c r="CQ133" s="5" t="s">
        <v>168</v>
      </c>
      <c r="CR133" s="15">
        <f t="shared" si="419"/>
        <v>0</v>
      </c>
      <c r="CS133" s="10" t="str">
        <f>IFERROR(VLOOKUP(A133,'31'!U:V,2,0),"0")</f>
        <v>0</v>
      </c>
      <c r="CT133" s="5" t="s">
        <v>168</v>
      </c>
      <c r="CU133" s="15">
        <f t="shared" si="88"/>
        <v>0</v>
      </c>
      <c r="CV133" s="10" t="str">
        <f>IFERROR(VLOOKUP(A133,'เซต1-31'!V:W,2,0),"0")</f>
        <v>0</v>
      </c>
      <c r="CW133" s="5" t="s">
        <v>168</v>
      </c>
      <c r="CX133" s="15">
        <f t="shared" ref="CX133:CX161" si="421">+CV133*CO133</f>
        <v>0</v>
      </c>
    </row>
    <row r="134" spans="1:102" x14ac:dyDescent="0.25">
      <c r="A134" s="5" t="s">
        <v>836</v>
      </c>
      <c r="B134" s="4" t="s">
        <v>829</v>
      </c>
      <c r="C134" s="13">
        <v>5.15</v>
      </c>
      <c r="D134" s="19">
        <f t="shared" si="420"/>
        <v>0</v>
      </c>
      <c r="E134" s="5" t="s">
        <v>169</v>
      </c>
      <c r="F134" s="13">
        <f t="shared" si="389"/>
        <v>0</v>
      </c>
      <c r="G134" s="10" t="str">
        <f>IFERROR(VLOOKUP(A134,'1'!U:V,2,0),"0")</f>
        <v>0</v>
      </c>
      <c r="H134" s="5" t="s">
        <v>168</v>
      </c>
      <c r="I134" s="15">
        <f t="shared" si="390"/>
        <v>0</v>
      </c>
      <c r="J134" s="10" t="str">
        <f>IFERROR(VLOOKUP(A134,'2'!U:V,2,0),"0")</f>
        <v>0</v>
      </c>
      <c r="K134" s="5" t="s">
        <v>168</v>
      </c>
      <c r="L134" s="15">
        <f t="shared" si="391"/>
        <v>0</v>
      </c>
      <c r="M134" s="10" t="str">
        <f>IFERROR(VLOOKUP(A134,'3'!U:V,2,0),"0")</f>
        <v>0</v>
      </c>
      <c r="N134" s="5" t="s">
        <v>168</v>
      </c>
      <c r="O134" s="15">
        <f t="shared" si="392"/>
        <v>0</v>
      </c>
      <c r="P134" s="10" t="str">
        <f>IFERROR(VLOOKUP(A134,'4'!U:V,2,0),"0")</f>
        <v>0</v>
      </c>
      <c r="Q134" s="5" t="s">
        <v>168</v>
      </c>
      <c r="R134" s="15">
        <f t="shared" si="393"/>
        <v>0</v>
      </c>
      <c r="S134" s="10" t="str">
        <f>IFERROR(VLOOKUP(A134,'5'!U:V,2,0),"0")</f>
        <v>0</v>
      </c>
      <c r="T134" s="5" t="s">
        <v>168</v>
      </c>
      <c r="U134" s="15">
        <f t="shared" si="394"/>
        <v>0</v>
      </c>
      <c r="V134" s="10" t="str">
        <f>IFERROR(VLOOKUP(A134,'6'!U:V,2,0),"0")</f>
        <v>0</v>
      </c>
      <c r="W134" s="5" t="s">
        <v>168</v>
      </c>
      <c r="X134" s="15">
        <f t="shared" si="395"/>
        <v>0</v>
      </c>
      <c r="Y134" s="10" t="str">
        <f>IFERROR(VLOOKUP(A134,'7'!U:V,2,0),"0")</f>
        <v>0</v>
      </c>
      <c r="Z134" s="5" t="s">
        <v>168</v>
      </c>
      <c r="AA134" s="15">
        <f t="shared" si="396"/>
        <v>0</v>
      </c>
      <c r="AB134" s="10" t="str">
        <f>IFERROR(VLOOKUP(A134,'8'!U:V,2,0),"0")</f>
        <v>0</v>
      </c>
      <c r="AC134" s="5" t="s">
        <v>168</v>
      </c>
      <c r="AD134" s="15">
        <f t="shared" si="397"/>
        <v>0</v>
      </c>
      <c r="AE134" s="10" t="str">
        <f>IFERROR(VLOOKUP(A134,'9'!U:V,2,0),"0")</f>
        <v>0</v>
      </c>
      <c r="AF134" s="5" t="s">
        <v>168</v>
      </c>
      <c r="AG134" s="15">
        <f t="shared" si="398"/>
        <v>0</v>
      </c>
      <c r="AH134" s="10" t="str">
        <f>IFERROR(VLOOKUP(A134,'10'!U:V,2,0),"0")</f>
        <v>0</v>
      </c>
      <c r="AI134" s="5" t="s">
        <v>168</v>
      </c>
      <c r="AJ134" s="15">
        <f t="shared" si="399"/>
        <v>0</v>
      </c>
      <c r="AK134" s="10" t="str">
        <f>IFERROR(VLOOKUP(A134,'11'!U:V,2,0),"0")</f>
        <v>0</v>
      </c>
      <c r="AL134" s="5" t="s">
        <v>168</v>
      </c>
      <c r="AM134" s="15">
        <f t="shared" si="400"/>
        <v>0</v>
      </c>
      <c r="AN134" s="10" t="str">
        <f>IFERROR(VLOOKUP(A134,'12'!U:V,2,0),"0")</f>
        <v>0</v>
      </c>
      <c r="AO134" s="5" t="s">
        <v>168</v>
      </c>
      <c r="AP134" s="15">
        <f t="shared" si="401"/>
        <v>0</v>
      </c>
      <c r="AQ134" s="10" t="str">
        <f>IFERROR(VLOOKUP(A134,'13'!U:V,2,0),"0")</f>
        <v>0</v>
      </c>
      <c r="AR134" s="5" t="s">
        <v>168</v>
      </c>
      <c r="AS134" s="15">
        <f t="shared" si="402"/>
        <v>0</v>
      </c>
      <c r="AT134" s="10" t="str">
        <f>IFERROR(VLOOKUP(A134,'14'!U:V,2,0),"0")</f>
        <v>0</v>
      </c>
      <c r="AU134" s="5" t="s">
        <v>168</v>
      </c>
      <c r="AV134" s="15">
        <f t="shared" si="403"/>
        <v>0</v>
      </c>
      <c r="AW134" s="10" t="str">
        <f>IFERROR(VLOOKUP(A134,'15'!U:V,2,0),"0")</f>
        <v>0</v>
      </c>
      <c r="AX134" s="5" t="s">
        <v>168</v>
      </c>
      <c r="AY134" s="15">
        <f t="shared" si="404"/>
        <v>0</v>
      </c>
      <c r="AZ134" s="10" t="str">
        <f>IFERROR(VLOOKUP(A134,'16'!U:V,2,0),"0")</f>
        <v>0</v>
      </c>
      <c r="BA134" s="5" t="s">
        <v>168</v>
      </c>
      <c r="BB134" s="15">
        <f t="shared" si="405"/>
        <v>0</v>
      </c>
      <c r="BC134" s="10" t="str">
        <f>IFERROR(VLOOKUP(A134,'17'!U:V,2,0),"0")</f>
        <v>0</v>
      </c>
      <c r="BD134" s="5" t="s">
        <v>168</v>
      </c>
      <c r="BE134" s="15">
        <f t="shared" si="406"/>
        <v>0</v>
      </c>
      <c r="BF134" s="10" t="str">
        <f>IFERROR(VLOOKUP(A134,'18'!U:V,2,0),"0")</f>
        <v>0</v>
      </c>
      <c r="BG134" s="5" t="s">
        <v>168</v>
      </c>
      <c r="BH134" s="15">
        <f t="shared" si="407"/>
        <v>0</v>
      </c>
      <c r="BI134" s="10" t="str">
        <f>IFERROR(VLOOKUP(A134,'19'!U:V,2,0),"0")</f>
        <v>0</v>
      </c>
      <c r="BJ134" s="5" t="s">
        <v>168</v>
      </c>
      <c r="BK134" s="15">
        <f t="shared" si="408"/>
        <v>0</v>
      </c>
      <c r="BL134" s="10" t="str">
        <f>IFERROR(VLOOKUP(A134,'20'!U:V,2,0),"0")</f>
        <v>0</v>
      </c>
      <c r="BM134" s="5" t="s">
        <v>168</v>
      </c>
      <c r="BN134" s="15">
        <f t="shared" si="409"/>
        <v>0</v>
      </c>
      <c r="BO134" s="10" t="str">
        <f>IFERROR(VLOOKUP(A134,'21'!U:V,2,0),"0")</f>
        <v>0</v>
      </c>
      <c r="BP134" s="5" t="s">
        <v>168</v>
      </c>
      <c r="BQ134" s="15">
        <f t="shared" si="410"/>
        <v>0</v>
      </c>
      <c r="BR134" s="10" t="str">
        <f>IFERROR(VLOOKUP(A134,'22'!U:V,2,0),"0")</f>
        <v>0</v>
      </c>
      <c r="BS134" s="5" t="s">
        <v>168</v>
      </c>
      <c r="BT134" s="15">
        <f t="shared" si="411"/>
        <v>0</v>
      </c>
      <c r="BU134" s="10" t="str">
        <f>IFERROR(VLOOKUP(A134,'23'!U:V,2,0),"0")</f>
        <v>0</v>
      </c>
      <c r="BV134" s="5" t="s">
        <v>168</v>
      </c>
      <c r="BW134" s="15">
        <f t="shared" si="412"/>
        <v>0</v>
      </c>
      <c r="BX134" s="10" t="str">
        <f>IFERROR(VLOOKUP(A134,'24'!U:V,2,0),"0")</f>
        <v>0</v>
      </c>
      <c r="BY134" s="5" t="s">
        <v>168</v>
      </c>
      <c r="BZ134" s="15">
        <f t="shared" si="413"/>
        <v>0</v>
      </c>
      <c r="CA134" s="10" t="str">
        <f>IFERROR(VLOOKUP(A134,'25'!U:V,2,0),"0")</f>
        <v>0</v>
      </c>
      <c r="CB134" s="5" t="s">
        <v>168</v>
      </c>
      <c r="CC134" s="15">
        <f t="shared" si="414"/>
        <v>0</v>
      </c>
      <c r="CD134" s="10" t="str">
        <f>IFERROR(VLOOKUP(A134,'26'!U:V,2,0),"0")</f>
        <v>0</v>
      </c>
      <c r="CE134" s="5" t="s">
        <v>168</v>
      </c>
      <c r="CF134" s="15">
        <f t="shared" si="415"/>
        <v>0</v>
      </c>
      <c r="CG134" s="10" t="str">
        <f>IFERROR(VLOOKUP(A134,'27'!U:V,2,0),"0")</f>
        <v>0</v>
      </c>
      <c r="CH134" s="5" t="s">
        <v>168</v>
      </c>
      <c r="CI134" s="15">
        <f t="shared" si="416"/>
        <v>0</v>
      </c>
      <c r="CJ134" s="10" t="str">
        <f>IFERROR(VLOOKUP(A134,'28'!U:V,2,0),"0")</f>
        <v>0</v>
      </c>
      <c r="CK134" s="5" t="s">
        <v>168</v>
      </c>
      <c r="CL134" s="15">
        <f t="shared" si="417"/>
        <v>0</v>
      </c>
      <c r="CM134" s="10" t="str">
        <f>IFERROR(VLOOKUP(A134,'29'!U:V,2,0),"0")</f>
        <v>0</v>
      </c>
      <c r="CN134" s="5" t="s">
        <v>168</v>
      </c>
      <c r="CO134" s="15">
        <f t="shared" si="418"/>
        <v>0</v>
      </c>
      <c r="CP134" s="10" t="str">
        <f>IFERROR(VLOOKUP(A134,'30'!U:V,2,0),"0")</f>
        <v>0</v>
      </c>
      <c r="CQ134" s="5" t="s">
        <v>168</v>
      </c>
      <c r="CR134" s="15">
        <f t="shared" si="419"/>
        <v>0</v>
      </c>
      <c r="CS134" s="10" t="str">
        <f>IFERROR(VLOOKUP(A134,'31'!U:V,2,0),"0")</f>
        <v>0</v>
      </c>
      <c r="CT134" s="5" t="s">
        <v>168</v>
      </c>
      <c r="CU134" s="15">
        <f t="shared" ref="CU134:CU164" si="422">+CS134*C134</f>
        <v>0</v>
      </c>
      <c r="CV134" s="10" t="str">
        <f>IFERROR(VLOOKUP(A134,'เซต1-31'!V:W,2,0),"0")</f>
        <v>0</v>
      </c>
      <c r="CW134" s="5" t="s">
        <v>168</v>
      </c>
      <c r="CX134" s="15">
        <f t="shared" si="421"/>
        <v>0</v>
      </c>
    </row>
    <row r="135" spans="1:102" x14ac:dyDescent="0.25">
      <c r="A135" s="5" t="s">
        <v>833</v>
      </c>
      <c r="B135" s="4" t="s">
        <v>829</v>
      </c>
      <c r="C135" s="13">
        <v>5.15</v>
      </c>
      <c r="D135" s="19">
        <f t="shared" si="420"/>
        <v>0</v>
      </c>
      <c r="E135" s="5" t="s">
        <v>169</v>
      </c>
      <c r="F135" s="13">
        <f t="shared" si="389"/>
        <v>0</v>
      </c>
      <c r="G135" s="10" t="str">
        <f>IFERROR(VLOOKUP(A135,'1'!U:V,2,0),"0")</f>
        <v>0</v>
      </c>
      <c r="H135" s="5" t="s">
        <v>168</v>
      </c>
      <c r="I135" s="15">
        <f t="shared" si="390"/>
        <v>0</v>
      </c>
      <c r="J135" s="10" t="str">
        <f>IFERROR(VLOOKUP(A135,'2'!U:V,2,0),"0")</f>
        <v>0</v>
      </c>
      <c r="K135" s="5" t="s">
        <v>168</v>
      </c>
      <c r="L135" s="15">
        <f t="shared" si="391"/>
        <v>0</v>
      </c>
      <c r="M135" s="10" t="str">
        <f>IFERROR(VLOOKUP(A135,'3'!U:V,2,0),"0")</f>
        <v>0</v>
      </c>
      <c r="N135" s="5" t="s">
        <v>168</v>
      </c>
      <c r="O135" s="15">
        <f t="shared" si="392"/>
        <v>0</v>
      </c>
      <c r="P135" s="10" t="str">
        <f>IFERROR(VLOOKUP(A135,'4'!U:V,2,0),"0")</f>
        <v>0</v>
      </c>
      <c r="Q135" s="5" t="s">
        <v>168</v>
      </c>
      <c r="R135" s="15">
        <f t="shared" si="393"/>
        <v>0</v>
      </c>
      <c r="S135" s="10" t="str">
        <f>IFERROR(VLOOKUP(A135,'5'!U:V,2,0),"0")</f>
        <v>0</v>
      </c>
      <c r="T135" s="5" t="s">
        <v>168</v>
      </c>
      <c r="U135" s="15">
        <f t="shared" si="394"/>
        <v>0</v>
      </c>
      <c r="V135" s="10" t="str">
        <f>IFERROR(VLOOKUP(A135,'6'!U:V,2,0),"0")</f>
        <v>0</v>
      </c>
      <c r="W135" s="5" t="s">
        <v>168</v>
      </c>
      <c r="X135" s="15">
        <f t="shared" si="395"/>
        <v>0</v>
      </c>
      <c r="Y135" s="10" t="str">
        <f>IFERROR(VLOOKUP(A135,'7'!U:V,2,0),"0")</f>
        <v>0</v>
      </c>
      <c r="Z135" s="5" t="s">
        <v>168</v>
      </c>
      <c r="AA135" s="15">
        <f t="shared" si="396"/>
        <v>0</v>
      </c>
      <c r="AB135" s="10" t="str">
        <f>IFERROR(VLOOKUP(A135,'8'!U:V,2,0),"0")</f>
        <v>0</v>
      </c>
      <c r="AC135" s="5" t="s">
        <v>168</v>
      </c>
      <c r="AD135" s="15">
        <f t="shared" si="397"/>
        <v>0</v>
      </c>
      <c r="AE135" s="10" t="str">
        <f>IFERROR(VLOOKUP(A135,'9'!U:V,2,0),"0")</f>
        <v>0</v>
      </c>
      <c r="AF135" s="5" t="s">
        <v>168</v>
      </c>
      <c r="AG135" s="15">
        <f t="shared" si="398"/>
        <v>0</v>
      </c>
      <c r="AH135" s="10" t="str">
        <f>IFERROR(VLOOKUP(A135,'10'!U:V,2,0),"0")</f>
        <v>0</v>
      </c>
      <c r="AI135" s="5" t="s">
        <v>168</v>
      </c>
      <c r="AJ135" s="15">
        <f t="shared" si="399"/>
        <v>0</v>
      </c>
      <c r="AK135" s="10" t="str">
        <f>IFERROR(VLOOKUP(A135,'11'!U:V,2,0),"0")</f>
        <v>0</v>
      </c>
      <c r="AL135" s="5" t="s">
        <v>168</v>
      </c>
      <c r="AM135" s="15">
        <f t="shared" si="400"/>
        <v>0</v>
      </c>
      <c r="AN135" s="10" t="str">
        <f>IFERROR(VLOOKUP(A135,'12'!U:V,2,0),"0")</f>
        <v>0</v>
      </c>
      <c r="AO135" s="5" t="s">
        <v>168</v>
      </c>
      <c r="AP135" s="15">
        <f t="shared" si="401"/>
        <v>0</v>
      </c>
      <c r="AQ135" s="10" t="str">
        <f>IFERROR(VLOOKUP(A135,'13'!U:V,2,0),"0")</f>
        <v>0</v>
      </c>
      <c r="AR135" s="5" t="s">
        <v>168</v>
      </c>
      <c r="AS135" s="15">
        <f t="shared" si="402"/>
        <v>0</v>
      </c>
      <c r="AT135" s="10" t="str">
        <f>IFERROR(VLOOKUP(A135,'14'!U:V,2,0),"0")</f>
        <v>0</v>
      </c>
      <c r="AU135" s="5" t="s">
        <v>168</v>
      </c>
      <c r="AV135" s="15">
        <f t="shared" si="403"/>
        <v>0</v>
      </c>
      <c r="AW135" s="10" t="str">
        <f>IFERROR(VLOOKUP(A135,'15'!U:V,2,0),"0")</f>
        <v>0</v>
      </c>
      <c r="AX135" s="5" t="s">
        <v>168</v>
      </c>
      <c r="AY135" s="15">
        <f t="shared" si="404"/>
        <v>0</v>
      </c>
      <c r="AZ135" s="10" t="str">
        <f>IFERROR(VLOOKUP(A135,'16'!U:V,2,0),"0")</f>
        <v>0</v>
      </c>
      <c r="BA135" s="5" t="s">
        <v>168</v>
      </c>
      <c r="BB135" s="15">
        <f t="shared" si="405"/>
        <v>0</v>
      </c>
      <c r="BC135" s="10" t="str">
        <f>IFERROR(VLOOKUP(A135,'17'!U:V,2,0),"0")</f>
        <v>0</v>
      </c>
      <c r="BD135" s="5" t="s">
        <v>168</v>
      </c>
      <c r="BE135" s="15">
        <f t="shared" si="406"/>
        <v>0</v>
      </c>
      <c r="BF135" s="10" t="str">
        <f>IFERROR(VLOOKUP(A135,'18'!U:V,2,0),"0")</f>
        <v>0</v>
      </c>
      <c r="BG135" s="5" t="s">
        <v>168</v>
      </c>
      <c r="BH135" s="15">
        <f t="shared" si="407"/>
        <v>0</v>
      </c>
      <c r="BI135" s="10" t="str">
        <f>IFERROR(VLOOKUP(A135,'19'!U:V,2,0),"0")</f>
        <v>0</v>
      </c>
      <c r="BJ135" s="5" t="s">
        <v>168</v>
      </c>
      <c r="BK135" s="15">
        <f t="shared" si="408"/>
        <v>0</v>
      </c>
      <c r="BL135" s="10" t="str">
        <f>IFERROR(VLOOKUP(A135,'20'!U:V,2,0),"0")</f>
        <v>0</v>
      </c>
      <c r="BM135" s="5" t="s">
        <v>168</v>
      </c>
      <c r="BN135" s="15">
        <f t="shared" si="409"/>
        <v>0</v>
      </c>
      <c r="BO135" s="10" t="str">
        <f>IFERROR(VLOOKUP(A135,'21'!U:V,2,0),"0")</f>
        <v>0</v>
      </c>
      <c r="BP135" s="5" t="s">
        <v>168</v>
      </c>
      <c r="BQ135" s="15">
        <f t="shared" si="410"/>
        <v>0</v>
      </c>
      <c r="BR135" s="10" t="str">
        <f>IFERROR(VLOOKUP(A135,'22'!U:V,2,0),"0")</f>
        <v>0</v>
      </c>
      <c r="BS135" s="5" t="s">
        <v>168</v>
      </c>
      <c r="BT135" s="15">
        <f t="shared" si="411"/>
        <v>0</v>
      </c>
      <c r="BU135" s="10" t="str">
        <f>IFERROR(VLOOKUP(A135,'23'!U:V,2,0),"0")</f>
        <v>0</v>
      </c>
      <c r="BV135" s="5" t="s">
        <v>168</v>
      </c>
      <c r="BW135" s="15">
        <f t="shared" si="412"/>
        <v>0</v>
      </c>
      <c r="BX135" s="10" t="str">
        <f>IFERROR(VLOOKUP(A135,'24'!U:V,2,0),"0")</f>
        <v>0</v>
      </c>
      <c r="BY135" s="5" t="s">
        <v>168</v>
      </c>
      <c r="BZ135" s="15">
        <f t="shared" si="413"/>
        <v>0</v>
      </c>
      <c r="CA135" s="10" t="str">
        <f>IFERROR(VLOOKUP(A135,'25'!U:V,2,0),"0")</f>
        <v>0</v>
      </c>
      <c r="CB135" s="5" t="s">
        <v>168</v>
      </c>
      <c r="CC135" s="15">
        <f t="shared" si="414"/>
        <v>0</v>
      </c>
      <c r="CD135" s="10" t="str">
        <f>IFERROR(VLOOKUP(A135,'26'!U:V,2,0),"0")</f>
        <v>0</v>
      </c>
      <c r="CE135" s="5" t="s">
        <v>168</v>
      </c>
      <c r="CF135" s="15">
        <f t="shared" si="415"/>
        <v>0</v>
      </c>
      <c r="CG135" s="10" t="str">
        <f>IFERROR(VLOOKUP(A135,'27'!U:V,2,0),"0")</f>
        <v>0</v>
      </c>
      <c r="CH135" s="5" t="s">
        <v>168</v>
      </c>
      <c r="CI135" s="15">
        <f t="shared" si="416"/>
        <v>0</v>
      </c>
      <c r="CJ135" s="10" t="str">
        <f>IFERROR(VLOOKUP(A135,'28'!U:V,2,0),"0")</f>
        <v>0</v>
      </c>
      <c r="CK135" s="5" t="s">
        <v>168</v>
      </c>
      <c r="CL135" s="15">
        <f t="shared" si="417"/>
        <v>0</v>
      </c>
      <c r="CM135" s="10" t="str">
        <f>IFERROR(VLOOKUP(A135,'29'!U:V,2,0),"0")</f>
        <v>0</v>
      </c>
      <c r="CN135" s="5" t="s">
        <v>168</v>
      </c>
      <c r="CO135" s="15">
        <f t="shared" si="418"/>
        <v>0</v>
      </c>
      <c r="CP135" s="10" t="str">
        <f>IFERROR(VLOOKUP(A135,'30'!U:V,2,0),"0")</f>
        <v>0</v>
      </c>
      <c r="CQ135" s="5" t="s">
        <v>168</v>
      </c>
      <c r="CR135" s="15">
        <f t="shared" si="419"/>
        <v>0</v>
      </c>
      <c r="CS135" s="10" t="str">
        <f>IFERROR(VLOOKUP(A135,'31'!U:V,2,0),"0")</f>
        <v>0</v>
      </c>
      <c r="CT135" s="5" t="s">
        <v>168</v>
      </c>
      <c r="CU135" s="15">
        <f t="shared" si="422"/>
        <v>0</v>
      </c>
      <c r="CV135" s="10" t="str">
        <f>IFERROR(VLOOKUP(A135,'เซต1-31'!V:W,2,0),"0")</f>
        <v>0</v>
      </c>
      <c r="CW135" s="5" t="s">
        <v>168</v>
      </c>
      <c r="CX135" s="15">
        <f t="shared" si="421"/>
        <v>0</v>
      </c>
    </row>
    <row r="136" spans="1:102" x14ac:dyDescent="0.25">
      <c r="A136" s="5" t="s">
        <v>835</v>
      </c>
      <c r="B136" s="4" t="s">
        <v>829</v>
      </c>
      <c r="C136" s="13">
        <v>5.15</v>
      </c>
      <c r="D136" s="19">
        <f t="shared" si="420"/>
        <v>0</v>
      </c>
      <c r="E136" s="5" t="s">
        <v>169</v>
      </c>
      <c r="F136" s="13">
        <f t="shared" si="389"/>
        <v>0</v>
      </c>
      <c r="G136" s="10" t="str">
        <f>IFERROR(VLOOKUP(A136,'1'!U:V,2,0),"0")</f>
        <v>0</v>
      </c>
      <c r="H136" s="5" t="s">
        <v>168</v>
      </c>
      <c r="I136" s="15">
        <f t="shared" si="390"/>
        <v>0</v>
      </c>
      <c r="J136" s="10" t="str">
        <f>IFERROR(VLOOKUP(A136,'2'!U:V,2,0),"0")</f>
        <v>0</v>
      </c>
      <c r="K136" s="5" t="s">
        <v>168</v>
      </c>
      <c r="L136" s="15">
        <f t="shared" si="391"/>
        <v>0</v>
      </c>
      <c r="M136" s="10" t="str">
        <f>IFERROR(VLOOKUP(A136,'3'!U:V,2,0),"0")</f>
        <v>0</v>
      </c>
      <c r="N136" s="5" t="s">
        <v>168</v>
      </c>
      <c r="O136" s="15">
        <f t="shared" si="392"/>
        <v>0</v>
      </c>
      <c r="P136" s="10" t="str">
        <f>IFERROR(VLOOKUP(A136,'4'!U:V,2,0),"0")</f>
        <v>0</v>
      </c>
      <c r="Q136" s="5" t="s">
        <v>168</v>
      </c>
      <c r="R136" s="15">
        <f t="shared" si="393"/>
        <v>0</v>
      </c>
      <c r="S136" s="10" t="str">
        <f>IFERROR(VLOOKUP(A136,'5'!U:V,2,0),"0")</f>
        <v>0</v>
      </c>
      <c r="T136" s="5" t="s">
        <v>168</v>
      </c>
      <c r="U136" s="15">
        <f t="shared" si="394"/>
        <v>0</v>
      </c>
      <c r="V136" s="10" t="str">
        <f>IFERROR(VLOOKUP(A136,'6'!U:V,2,0),"0")</f>
        <v>0</v>
      </c>
      <c r="W136" s="5" t="s">
        <v>168</v>
      </c>
      <c r="X136" s="15">
        <f t="shared" si="395"/>
        <v>0</v>
      </c>
      <c r="Y136" s="10" t="str">
        <f>IFERROR(VLOOKUP(A136,'7'!U:V,2,0),"0")</f>
        <v>0</v>
      </c>
      <c r="Z136" s="5" t="s">
        <v>168</v>
      </c>
      <c r="AA136" s="15">
        <f t="shared" si="396"/>
        <v>0</v>
      </c>
      <c r="AB136" s="10" t="str">
        <f>IFERROR(VLOOKUP(A136,'8'!U:V,2,0),"0")</f>
        <v>0</v>
      </c>
      <c r="AC136" s="5" t="s">
        <v>168</v>
      </c>
      <c r="AD136" s="15">
        <f t="shared" si="397"/>
        <v>0</v>
      </c>
      <c r="AE136" s="10" t="str">
        <f>IFERROR(VLOOKUP(A136,'9'!U:V,2,0),"0")</f>
        <v>0</v>
      </c>
      <c r="AF136" s="5" t="s">
        <v>168</v>
      </c>
      <c r="AG136" s="15">
        <f t="shared" si="398"/>
        <v>0</v>
      </c>
      <c r="AH136" s="10" t="str">
        <f>IFERROR(VLOOKUP(A136,'10'!U:V,2,0),"0")</f>
        <v>0</v>
      </c>
      <c r="AI136" s="5" t="s">
        <v>168</v>
      </c>
      <c r="AJ136" s="15">
        <f t="shared" si="399"/>
        <v>0</v>
      </c>
      <c r="AK136" s="10" t="str">
        <f>IFERROR(VLOOKUP(A136,'11'!U:V,2,0),"0")</f>
        <v>0</v>
      </c>
      <c r="AL136" s="5" t="s">
        <v>168</v>
      </c>
      <c r="AM136" s="15">
        <f t="shared" si="400"/>
        <v>0</v>
      </c>
      <c r="AN136" s="10" t="str">
        <f>IFERROR(VLOOKUP(A136,'12'!U:V,2,0),"0")</f>
        <v>0</v>
      </c>
      <c r="AO136" s="5" t="s">
        <v>168</v>
      </c>
      <c r="AP136" s="15">
        <f t="shared" si="401"/>
        <v>0</v>
      </c>
      <c r="AQ136" s="10" t="str">
        <f>IFERROR(VLOOKUP(A136,'13'!U:V,2,0),"0")</f>
        <v>0</v>
      </c>
      <c r="AR136" s="5" t="s">
        <v>168</v>
      </c>
      <c r="AS136" s="15">
        <f t="shared" si="402"/>
        <v>0</v>
      </c>
      <c r="AT136" s="10" t="str">
        <f>IFERROR(VLOOKUP(A136,'14'!U:V,2,0),"0")</f>
        <v>0</v>
      </c>
      <c r="AU136" s="5" t="s">
        <v>168</v>
      </c>
      <c r="AV136" s="15">
        <f t="shared" si="403"/>
        <v>0</v>
      </c>
      <c r="AW136" s="10" t="str">
        <f>IFERROR(VLOOKUP(A136,'15'!U:V,2,0),"0")</f>
        <v>0</v>
      </c>
      <c r="AX136" s="5" t="s">
        <v>168</v>
      </c>
      <c r="AY136" s="15">
        <f t="shared" si="404"/>
        <v>0</v>
      </c>
      <c r="AZ136" s="10" t="str">
        <f>IFERROR(VLOOKUP(A136,'16'!U:V,2,0),"0")</f>
        <v>0</v>
      </c>
      <c r="BA136" s="5" t="s">
        <v>168</v>
      </c>
      <c r="BB136" s="15">
        <f t="shared" si="405"/>
        <v>0</v>
      </c>
      <c r="BC136" s="10" t="str">
        <f>IFERROR(VLOOKUP(A136,'17'!U:V,2,0),"0")</f>
        <v>0</v>
      </c>
      <c r="BD136" s="5" t="s">
        <v>168</v>
      </c>
      <c r="BE136" s="15">
        <f t="shared" si="406"/>
        <v>0</v>
      </c>
      <c r="BF136" s="10" t="str">
        <f>IFERROR(VLOOKUP(A136,'18'!U:V,2,0),"0")</f>
        <v>0</v>
      </c>
      <c r="BG136" s="5" t="s">
        <v>168</v>
      </c>
      <c r="BH136" s="15">
        <f t="shared" si="407"/>
        <v>0</v>
      </c>
      <c r="BI136" s="10" t="str">
        <f>IFERROR(VLOOKUP(A136,'19'!U:V,2,0),"0")</f>
        <v>0</v>
      </c>
      <c r="BJ136" s="5" t="s">
        <v>168</v>
      </c>
      <c r="BK136" s="15">
        <f t="shared" si="408"/>
        <v>0</v>
      </c>
      <c r="BL136" s="10" t="str">
        <f>IFERROR(VLOOKUP(A136,'20'!U:V,2,0),"0")</f>
        <v>0</v>
      </c>
      <c r="BM136" s="5" t="s">
        <v>168</v>
      </c>
      <c r="BN136" s="15">
        <f t="shared" si="409"/>
        <v>0</v>
      </c>
      <c r="BO136" s="10" t="str">
        <f>IFERROR(VLOOKUP(A136,'21'!U:V,2,0),"0")</f>
        <v>0</v>
      </c>
      <c r="BP136" s="5" t="s">
        <v>168</v>
      </c>
      <c r="BQ136" s="15">
        <f t="shared" si="410"/>
        <v>0</v>
      </c>
      <c r="BR136" s="10" t="str">
        <f>IFERROR(VLOOKUP(A136,'22'!U:V,2,0),"0")</f>
        <v>0</v>
      </c>
      <c r="BS136" s="5" t="s">
        <v>168</v>
      </c>
      <c r="BT136" s="15">
        <f t="shared" si="411"/>
        <v>0</v>
      </c>
      <c r="BU136" s="10" t="str">
        <f>IFERROR(VLOOKUP(A136,'23'!U:V,2,0),"0")</f>
        <v>0</v>
      </c>
      <c r="BV136" s="5" t="s">
        <v>168</v>
      </c>
      <c r="BW136" s="15">
        <f t="shared" si="412"/>
        <v>0</v>
      </c>
      <c r="BX136" s="10" t="str">
        <f>IFERROR(VLOOKUP(A136,'24'!U:V,2,0),"0")</f>
        <v>0</v>
      </c>
      <c r="BY136" s="5" t="s">
        <v>168</v>
      </c>
      <c r="BZ136" s="15">
        <f t="shared" si="413"/>
        <v>0</v>
      </c>
      <c r="CA136" s="10" t="str">
        <f>IFERROR(VLOOKUP(A136,'25'!U:V,2,0),"0")</f>
        <v>0</v>
      </c>
      <c r="CB136" s="5" t="s">
        <v>168</v>
      </c>
      <c r="CC136" s="15">
        <f t="shared" si="414"/>
        <v>0</v>
      </c>
      <c r="CD136" s="10" t="str">
        <f>IFERROR(VLOOKUP(A136,'26'!U:V,2,0),"0")</f>
        <v>0</v>
      </c>
      <c r="CE136" s="5" t="s">
        <v>168</v>
      </c>
      <c r="CF136" s="15">
        <f t="shared" si="415"/>
        <v>0</v>
      </c>
      <c r="CG136" s="10" t="str">
        <f>IFERROR(VLOOKUP(A136,'27'!U:V,2,0),"0")</f>
        <v>0</v>
      </c>
      <c r="CH136" s="5" t="s">
        <v>168</v>
      </c>
      <c r="CI136" s="15">
        <f t="shared" si="416"/>
        <v>0</v>
      </c>
      <c r="CJ136" s="10" t="str">
        <f>IFERROR(VLOOKUP(A136,'28'!U:V,2,0),"0")</f>
        <v>0</v>
      </c>
      <c r="CK136" s="5" t="s">
        <v>168</v>
      </c>
      <c r="CL136" s="15">
        <f t="shared" si="417"/>
        <v>0</v>
      </c>
      <c r="CM136" s="10" t="str">
        <f>IFERROR(VLOOKUP(A136,'29'!U:V,2,0),"0")</f>
        <v>0</v>
      </c>
      <c r="CN136" s="5" t="s">
        <v>168</v>
      </c>
      <c r="CO136" s="15">
        <f t="shared" si="418"/>
        <v>0</v>
      </c>
      <c r="CP136" s="10" t="str">
        <f>IFERROR(VLOOKUP(A136,'30'!U:V,2,0),"0")</f>
        <v>0</v>
      </c>
      <c r="CQ136" s="5" t="s">
        <v>168</v>
      </c>
      <c r="CR136" s="15">
        <f t="shared" si="419"/>
        <v>0</v>
      </c>
      <c r="CS136" s="10" t="str">
        <f>IFERROR(VLOOKUP(A136,'31'!U:V,2,0),"0")</f>
        <v>0</v>
      </c>
      <c r="CT136" s="5" t="s">
        <v>168</v>
      </c>
      <c r="CU136" s="15">
        <f t="shared" si="422"/>
        <v>0</v>
      </c>
      <c r="CV136" s="10" t="str">
        <f>IFERROR(VLOOKUP(A136,'เซต1-31'!V:W,2,0),"0")</f>
        <v>0</v>
      </c>
      <c r="CW136" s="5" t="s">
        <v>168</v>
      </c>
      <c r="CX136" s="15">
        <f t="shared" si="421"/>
        <v>0</v>
      </c>
    </row>
    <row r="137" spans="1:102" x14ac:dyDescent="0.25">
      <c r="A137" s="5" t="s">
        <v>837</v>
      </c>
      <c r="B137" s="4" t="s">
        <v>829</v>
      </c>
      <c r="C137" s="13">
        <v>5.15</v>
      </c>
      <c r="D137" s="19">
        <f t="shared" si="420"/>
        <v>0</v>
      </c>
      <c r="E137" s="5" t="s">
        <v>169</v>
      </c>
      <c r="F137" s="13">
        <f t="shared" si="389"/>
        <v>0</v>
      </c>
      <c r="G137" s="10" t="str">
        <f>IFERROR(VLOOKUP(A137,'1'!U:V,2,0),"0")</f>
        <v>0</v>
      </c>
      <c r="H137" s="5" t="s">
        <v>168</v>
      </c>
      <c r="I137" s="15">
        <f t="shared" si="390"/>
        <v>0</v>
      </c>
      <c r="J137" s="10" t="str">
        <f>IFERROR(VLOOKUP(A137,'2'!U:V,2,0),"0")</f>
        <v>0</v>
      </c>
      <c r="K137" s="5" t="s">
        <v>168</v>
      </c>
      <c r="L137" s="15">
        <f t="shared" si="391"/>
        <v>0</v>
      </c>
      <c r="M137" s="10" t="str">
        <f>IFERROR(VLOOKUP(A137,'3'!U:V,2,0),"0")</f>
        <v>0</v>
      </c>
      <c r="N137" s="5" t="s">
        <v>168</v>
      </c>
      <c r="O137" s="15">
        <f t="shared" si="392"/>
        <v>0</v>
      </c>
      <c r="P137" s="10" t="str">
        <f>IFERROR(VLOOKUP(A137,'4'!U:V,2,0),"0")</f>
        <v>0</v>
      </c>
      <c r="Q137" s="5" t="s">
        <v>168</v>
      </c>
      <c r="R137" s="15">
        <f t="shared" si="393"/>
        <v>0</v>
      </c>
      <c r="S137" s="10" t="str">
        <f>IFERROR(VLOOKUP(A137,'5'!U:V,2,0),"0")</f>
        <v>0</v>
      </c>
      <c r="T137" s="5" t="s">
        <v>168</v>
      </c>
      <c r="U137" s="15">
        <f t="shared" si="394"/>
        <v>0</v>
      </c>
      <c r="V137" s="10" t="str">
        <f>IFERROR(VLOOKUP(A137,'6'!U:V,2,0),"0")</f>
        <v>0</v>
      </c>
      <c r="W137" s="5" t="s">
        <v>168</v>
      </c>
      <c r="X137" s="15">
        <f t="shared" si="395"/>
        <v>0</v>
      </c>
      <c r="Y137" s="10" t="str">
        <f>IFERROR(VLOOKUP(A137,'7'!U:V,2,0),"0")</f>
        <v>0</v>
      </c>
      <c r="Z137" s="5" t="s">
        <v>168</v>
      </c>
      <c r="AA137" s="15">
        <f t="shared" si="396"/>
        <v>0</v>
      </c>
      <c r="AB137" s="10" t="str">
        <f>IFERROR(VLOOKUP(A137,'8'!U:V,2,0),"0")</f>
        <v>0</v>
      </c>
      <c r="AC137" s="5" t="s">
        <v>168</v>
      </c>
      <c r="AD137" s="15">
        <f t="shared" si="397"/>
        <v>0</v>
      </c>
      <c r="AE137" s="10" t="str">
        <f>IFERROR(VLOOKUP(A137,'9'!U:V,2,0),"0")</f>
        <v>0</v>
      </c>
      <c r="AF137" s="5" t="s">
        <v>168</v>
      </c>
      <c r="AG137" s="15">
        <f t="shared" si="398"/>
        <v>0</v>
      </c>
      <c r="AH137" s="10" t="str">
        <f>IFERROR(VLOOKUP(A137,'10'!U:V,2,0),"0")</f>
        <v>0</v>
      </c>
      <c r="AI137" s="5" t="s">
        <v>168</v>
      </c>
      <c r="AJ137" s="15">
        <f t="shared" si="399"/>
        <v>0</v>
      </c>
      <c r="AK137" s="10" t="str">
        <f>IFERROR(VLOOKUP(A137,'11'!U:V,2,0),"0")</f>
        <v>0</v>
      </c>
      <c r="AL137" s="5" t="s">
        <v>168</v>
      </c>
      <c r="AM137" s="15">
        <f t="shared" si="400"/>
        <v>0</v>
      </c>
      <c r="AN137" s="10" t="str">
        <f>IFERROR(VLOOKUP(A137,'12'!U:V,2,0),"0")</f>
        <v>0</v>
      </c>
      <c r="AO137" s="5" t="s">
        <v>168</v>
      </c>
      <c r="AP137" s="15">
        <f t="shared" si="401"/>
        <v>0</v>
      </c>
      <c r="AQ137" s="10" t="str">
        <f>IFERROR(VLOOKUP(A137,'13'!U:V,2,0),"0")</f>
        <v>0</v>
      </c>
      <c r="AR137" s="5" t="s">
        <v>168</v>
      </c>
      <c r="AS137" s="15">
        <f t="shared" si="402"/>
        <v>0</v>
      </c>
      <c r="AT137" s="10" t="str">
        <f>IFERROR(VLOOKUP(A137,'14'!U:V,2,0),"0")</f>
        <v>0</v>
      </c>
      <c r="AU137" s="5" t="s">
        <v>168</v>
      </c>
      <c r="AV137" s="15">
        <f t="shared" si="403"/>
        <v>0</v>
      </c>
      <c r="AW137" s="10" t="str">
        <f>IFERROR(VLOOKUP(A137,'15'!U:V,2,0),"0")</f>
        <v>0</v>
      </c>
      <c r="AX137" s="5" t="s">
        <v>168</v>
      </c>
      <c r="AY137" s="15">
        <f t="shared" si="404"/>
        <v>0</v>
      </c>
      <c r="AZ137" s="10" t="str">
        <f>IFERROR(VLOOKUP(A137,'16'!U:V,2,0),"0")</f>
        <v>0</v>
      </c>
      <c r="BA137" s="5" t="s">
        <v>168</v>
      </c>
      <c r="BB137" s="15">
        <f t="shared" si="405"/>
        <v>0</v>
      </c>
      <c r="BC137" s="10" t="str">
        <f>IFERROR(VLOOKUP(A137,'17'!U:V,2,0),"0")</f>
        <v>0</v>
      </c>
      <c r="BD137" s="5" t="s">
        <v>168</v>
      </c>
      <c r="BE137" s="15">
        <f t="shared" si="406"/>
        <v>0</v>
      </c>
      <c r="BF137" s="10" t="str">
        <f>IFERROR(VLOOKUP(A137,'18'!U:V,2,0),"0")</f>
        <v>0</v>
      </c>
      <c r="BG137" s="5" t="s">
        <v>168</v>
      </c>
      <c r="BH137" s="15">
        <f t="shared" si="407"/>
        <v>0</v>
      </c>
      <c r="BI137" s="10" t="str">
        <f>IFERROR(VLOOKUP(A137,'19'!U:V,2,0),"0")</f>
        <v>0</v>
      </c>
      <c r="BJ137" s="5" t="s">
        <v>168</v>
      </c>
      <c r="BK137" s="15">
        <f t="shared" si="408"/>
        <v>0</v>
      </c>
      <c r="BL137" s="10" t="str">
        <f>IFERROR(VLOOKUP(A137,'20'!U:V,2,0),"0")</f>
        <v>0</v>
      </c>
      <c r="BM137" s="5" t="s">
        <v>168</v>
      </c>
      <c r="BN137" s="15">
        <f t="shared" si="409"/>
        <v>0</v>
      </c>
      <c r="BO137" s="10" t="str">
        <f>IFERROR(VLOOKUP(A137,'21'!U:V,2,0),"0")</f>
        <v>0</v>
      </c>
      <c r="BP137" s="5" t="s">
        <v>168</v>
      </c>
      <c r="BQ137" s="15">
        <f t="shared" si="410"/>
        <v>0</v>
      </c>
      <c r="BR137" s="10" t="str">
        <f>IFERROR(VLOOKUP(A137,'22'!U:V,2,0),"0")</f>
        <v>0</v>
      </c>
      <c r="BS137" s="5" t="s">
        <v>168</v>
      </c>
      <c r="BT137" s="15">
        <f t="shared" si="411"/>
        <v>0</v>
      </c>
      <c r="BU137" s="10" t="str">
        <f>IFERROR(VLOOKUP(A137,'23'!U:V,2,0),"0")</f>
        <v>0</v>
      </c>
      <c r="BV137" s="5" t="s">
        <v>168</v>
      </c>
      <c r="BW137" s="15">
        <f t="shared" si="412"/>
        <v>0</v>
      </c>
      <c r="BX137" s="10" t="str">
        <f>IFERROR(VLOOKUP(A137,'24'!U:V,2,0),"0")</f>
        <v>0</v>
      </c>
      <c r="BY137" s="5" t="s">
        <v>168</v>
      </c>
      <c r="BZ137" s="15">
        <f t="shared" si="413"/>
        <v>0</v>
      </c>
      <c r="CA137" s="10" t="str">
        <f>IFERROR(VLOOKUP(A137,'25'!U:V,2,0),"0")</f>
        <v>0</v>
      </c>
      <c r="CB137" s="5" t="s">
        <v>168</v>
      </c>
      <c r="CC137" s="15">
        <f t="shared" si="414"/>
        <v>0</v>
      </c>
      <c r="CD137" s="10" t="str">
        <f>IFERROR(VLOOKUP(A137,'26'!U:V,2,0),"0")</f>
        <v>0</v>
      </c>
      <c r="CE137" s="5" t="s">
        <v>168</v>
      </c>
      <c r="CF137" s="15">
        <f t="shared" si="415"/>
        <v>0</v>
      </c>
      <c r="CG137" s="10" t="str">
        <f>IFERROR(VLOOKUP(A137,'27'!U:V,2,0),"0")</f>
        <v>0</v>
      </c>
      <c r="CH137" s="5" t="s">
        <v>168</v>
      </c>
      <c r="CI137" s="15">
        <f t="shared" si="416"/>
        <v>0</v>
      </c>
      <c r="CJ137" s="10" t="str">
        <f>IFERROR(VLOOKUP(A137,'28'!U:V,2,0),"0")</f>
        <v>0</v>
      </c>
      <c r="CK137" s="5" t="s">
        <v>168</v>
      </c>
      <c r="CL137" s="15">
        <f t="shared" si="417"/>
        <v>0</v>
      </c>
      <c r="CM137" s="10" t="str">
        <f>IFERROR(VLOOKUP(A137,'29'!U:V,2,0),"0")</f>
        <v>0</v>
      </c>
      <c r="CN137" s="5" t="s">
        <v>168</v>
      </c>
      <c r="CO137" s="15">
        <f t="shared" si="418"/>
        <v>0</v>
      </c>
      <c r="CP137" s="10" t="str">
        <f>IFERROR(VLOOKUP(A137,'30'!U:V,2,0),"0")</f>
        <v>0</v>
      </c>
      <c r="CQ137" s="5" t="s">
        <v>168</v>
      </c>
      <c r="CR137" s="15">
        <f t="shared" si="419"/>
        <v>0</v>
      </c>
      <c r="CS137" s="10" t="str">
        <f>IFERROR(VLOOKUP(A137,'31'!U:V,2,0),"0")</f>
        <v>0</v>
      </c>
      <c r="CT137" s="5" t="s">
        <v>168</v>
      </c>
      <c r="CU137" s="15">
        <f t="shared" si="422"/>
        <v>0</v>
      </c>
      <c r="CV137" s="10" t="str">
        <f>IFERROR(VLOOKUP(A137,'เซต1-31'!V:W,2,0),"0")</f>
        <v>0</v>
      </c>
      <c r="CW137" s="5" t="s">
        <v>168</v>
      </c>
      <c r="CX137" s="15">
        <f t="shared" si="421"/>
        <v>0</v>
      </c>
    </row>
    <row r="138" spans="1:102" x14ac:dyDescent="0.25">
      <c r="A138" s="5" t="s">
        <v>831</v>
      </c>
      <c r="B138" s="4" t="s">
        <v>829</v>
      </c>
      <c r="C138" s="13">
        <v>5.15</v>
      </c>
      <c r="D138" s="19">
        <f t="shared" si="420"/>
        <v>0</v>
      </c>
      <c r="E138" s="5" t="s">
        <v>169</v>
      </c>
      <c r="F138" s="13">
        <f t="shared" si="389"/>
        <v>0</v>
      </c>
      <c r="G138" s="10" t="str">
        <f>IFERROR(VLOOKUP(A138,'1'!U:V,2,0),"0")</f>
        <v>0</v>
      </c>
      <c r="H138" s="5" t="s">
        <v>168</v>
      </c>
      <c r="I138" s="15">
        <f t="shared" si="390"/>
        <v>0</v>
      </c>
      <c r="J138" s="10" t="str">
        <f>IFERROR(VLOOKUP(A138,'2'!U:V,2,0),"0")</f>
        <v>0</v>
      </c>
      <c r="K138" s="5" t="s">
        <v>168</v>
      </c>
      <c r="L138" s="15">
        <f t="shared" si="391"/>
        <v>0</v>
      </c>
      <c r="M138" s="10" t="str">
        <f>IFERROR(VLOOKUP(A138,'3'!U:V,2,0),"0")</f>
        <v>0</v>
      </c>
      <c r="N138" s="5" t="s">
        <v>168</v>
      </c>
      <c r="O138" s="15">
        <f t="shared" si="392"/>
        <v>0</v>
      </c>
      <c r="P138" s="10" t="str">
        <f>IFERROR(VLOOKUP(A138,'4'!U:V,2,0),"0")</f>
        <v>0</v>
      </c>
      <c r="Q138" s="5" t="s">
        <v>168</v>
      </c>
      <c r="R138" s="15">
        <f t="shared" si="393"/>
        <v>0</v>
      </c>
      <c r="S138" s="10" t="str">
        <f>IFERROR(VLOOKUP(A138,'5'!U:V,2,0),"0")</f>
        <v>0</v>
      </c>
      <c r="T138" s="5" t="s">
        <v>168</v>
      </c>
      <c r="U138" s="15">
        <f t="shared" si="394"/>
        <v>0</v>
      </c>
      <c r="V138" s="10" t="str">
        <f>IFERROR(VLOOKUP(A138,'6'!U:V,2,0),"0")</f>
        <v>0</v>
      </c>
      <c r="W138" s="5" t="s">
        <v>168</v>
      </c>
      <c r="X138" s="15">
        <f t="shared" si="395"/>
        <v>0</v>
      </c>
      <c r="Y138" s="10" t="str">
        <f>IFERROR(VLOOKUP(A138,'7'!U:V,2,0),"0")</f>
        <v>0</v>
      </c>
      <c r="Z138" s="5" t="s">
        <v>168</v>
      </c>
      <c r="AA138" s="15">
        <f t="shared" si="396"/>
        <v>0</v>
      </c>
      <c r="AB138" s="10" t="str">
        <f>IFERROR(VLOOKUP(A138,'8'!U:V,2,0),"0")</f>
        <v>0</v>
      </c>
      <c r="AC138" s="5" t="s">
        <v>168</v>
      </c>
      <c r="AD138" s="15">
        <f t="shared" si="397"/>
        <v>0</v>
      </c>
      <c r="AE138" s="10" t="str">
        <f>IFERROR(VLOOKUP(A138,'9'!U:V,2,0),"0")</f>
        <v>0</v>
      </c>
      <c r="AF138" s="5" t="s">
        <v>168</v>
      </c>
      <c r="AG138" s="15">
        <f t="shared" si="398"/>
        <v>0</v>
      </c>
      <c r="AH138" s="10" t="str">
        <f>IFERROR(VLOOKUP(A138,'10'!U:V,2,0),"0")</f>
        <v>0</v>
      </c>
      <c r="AI138" s="5" t="s">
        <v>168</v>
      </c>
      <c r="AJ138" s="15">
        <f t="shared" si="399"/>
        <v>0</v>
      </c>
      <c r="AK138" s="10" t="str">
        <f>IFERROR(VLOOKUP(A138,'11'!U:V,2,0),"0")</f>
        <v>0</v>
      </c>
      <c r="AL138" s="5" t="s">
        <v>168</v>
      </c>
      <c r="AM138" s="15">
        <f t="shared" si="400"/>
        <v>0</v>
      </c>
      <c r="AN138" s="10" t="str">
        <f>IFERROR(VLOOKUP(A138,'12'!U:V,2,0),"0")</f>
        <v>0</v>
      </c>
      <c r="AO138" s="5" t="s">
        <v>168</v>
      </c>
      <c r="AP138" s="15">
        <f t="shared" si="401"/>
        <v>0</v>
      </c>
      <c r="AQ138" s="10" t="str">
        <f>IFERROR(VLOOKUP(A138,'13'!U:V,2,0),"0")</f>
        <v>0</v>
      </c>
      <c r="AR138" s="5" t="s">
        <v>168</v>
      </c>
      <c r="AS138" s="15">
        <f t="shared" si="402"/>
        <v>0</v>
      </c>
      <c r="AT138" s="10" t="str">
        <f>IFERROR(VLOOKUP(A138,'14'!U:V,2,0),"0")</f>
        <v>0</v>
      </c>
      <c r="AU138" s="5" t="s">
        <v>168</v>
      </c>
      <c r="AV138" s="15">
        <f t="shared" si="403"/>
        <v>0</v>
      </c>
      <c r="AW138" s="10" t="str">
        <f>IFERROR(VLOOKUP(A138,'15'!U:V,2,0),"0")</f>
        <v>0</v>
      </c>
      <c r="AX138" s="5" t="s">
        <v>168</v>
      </c>
      <c r="AY138" s="15">
        <f t="shared" si="404"/>
        <v>0</v>
      </c>
      <c r="AZ138" s="10" t="str">
        <f>IFERROR(VLOOKUP(A138,'16'!U:V,2,0),"0")</f>
        <v>0</v>
      </c>
      <c r="BA138" s="5" t="s">
        <v>168</v>
      </c>
      <c r="BB138" s="15">
        <f t="shared" si="405"/>
        <v>0</v>
      </c>
      <c r="BC138" s="10" t="str">
        <f>IFERROR(VLOOKUP(A138,'17'!U:V,2,0),"0")</f>
        <v>0</v>
      </c>
      <c r="BD138" s="5" t="s">
        <v>168</v>
      </c>
      <c r="BE138" s="15">
        <f t="shared" si="406"/>
        <v>0</v>
      </c>
      <c r="BF138" s="10" t="str">
        <f>IFERROR(VLOOKUP(A138,'18'!U:V,2,0),"0")</f>
        <v>0</v>
      </c>
      <c r="BG138" s="5" t="s">
        <v>168</v>
      </c>
      <c r="BH138" s="15">
        <f t="shared" si="407"/>
        <v>0</v>
      </c>
      <c r="BI138" s="10" t="str">
        <f>IFERROR(VLOOKUP(A138,'19'!U:V,2,0),"0")</f>
        <v>0</v>
      </c>
      <c r="BJ138" s="5" t="s">
        <v>168</v>
      </c>
      <c r="BK138" s="15">
        <f t="shared" si="408"/>
        <v>0</v>
      </c>
      <c r="BL138" s="10" t="str">
        <f>IFERROR(VLOOKUP(A138,'20'!U:V,2,0),"0")</f>
        <v>0</v>
      </c>
      <c r="BM138" s="5" t="s">
        <v>168</v>
      </c>
      <c r="BN138" s="15">
        <f t="shared" si="409"/>
        <v>0</v>
      </c>
      <c r="BO138" s="10" t="str">
        <f>IFERROR(VLOOKUP(A138,'21'!U:V,2,0),"0")</f>
        <v>0</v>
      </c>
      <c r="BP138" s="5" t="s">
        <v>168</v>
      </c>
      <c r="BQ138" s="15">
        <f t="shared" si="410"/>
        <v>0</v>
      </c>
      <c r="BR138" s="10" t="str">
        <f>IFERROR(VLOOKUP(A138,'22'!U:V,2,0),"0")</f>
        <v>0</v>
      </c>
      <c r="BS138" s="5" t="s">
        <v>168</v>
      </c>
      <c r="BT138" s="15">
        <f t="shared" si="411"/>
        <v>0</v>
      </c>
      <c r="BU138" s="10" t="str">
        <f>IFERROR(VLOOKUP(A138,'23'!U:V,2,0),"0")</f>
        <v>0</v>
      </c>
      <c r="BV138" s="5" t="s">
        <v>168</v>
      </c>
      <c r="BW138" s="15">
        <f t="shared" si="412"/>
        <v>0</v>
      </c>
      <c r="BX138" s="10" t="str">
        <f>IFERROR(VLOOKUP(A138,'24'!U:V,2,0),"0")</f>
        <v>0</v>
      </c>
      <c r="BY138" s="5" t="s">
        <v>168</v>
      </c>
      <c r="BZ138" s="15">
        <f t="shared" si="413"/>
        <v>0</v>
      </c>
      <c r="CA138" s="10" t="str">
        <f>IFERROR(VLOOKUP(A138,'25'!U:V,2,0),"0")</f>
        <v>0</v>
      </c>
      <c r="CB138" s="5" t="s">
        <v>168</v>
      </c>
      <c r="CC138" s="15">
        <f t="shared" si="414"/>
        <v>0</v>
      </c>
      <c r="CD138" s="10" t="str">
        <f>IFERROR(VLOOKUP(A138,'26'!U:V,2,0),"0")</f>
        <v>0</v>
      </c>
      <c r="CE138" s="5" t="s">
        <v>168</v>
      </c>
      <c r="CF138" s="15">
        <f t="shared" si="415"/>
        <v>0</v>
      </c>
      <c r="CG138" s="10" t="str">
        <f>IFERROR(VLOOKUP(A138,'27'!U:V,2,0),"0")</f>
        <v>0</v>
      </c>
      <c r="CH138" s="5" t="s">
        <v>168</v>
      </c>
      <c r="CI138" s="15">
        <f t="shared" si="416"/>
        <v>0</v>
      </c>
      <c r="CJ138" s="10" t="str">
        <f>IFERROR(VLOOKUP(A138,'28'!U:V,2,0),"0")</f>
        <v>0</v>
      </c>
      <c r="CK138" s="5" t="s">
        <v>168</v>
      </c>
      <c r="CL138" s="15">
        <f t="shared" si="417"/>
        <v>0</v>
      </c>
      <c r="CM138" s="10" t="str">
        <f>IFERROR(VLOOKUP(A138,'29'!U:V,2,0),"0")</f>
        <v>0</v>
      </c>
      <c r="CN138" s="5" t="s">
        <v>168</v>
      </c>
      <c r="CO138" s="15">
        <f t="shared" si="418"/>
        <v>0</v>
      </c>
      <c r="CP138" s="10" t="str">
        <f>IFERROR(VLOOKUP(A138,'30'!U:V,2,0),"0")</f>
        <v>0</v>
      </c>
      <c r="CQ138" s="5" t="s">
        <v>168</v>
      </c>
      <c r="CR138" s="15">
        <f t="shared" si="419"/>
        <v>0</v>
      </c>
      <c r="CS138" s="10" t="str">
        <f>IFERROR(VLOOKUP(A138,'31'!U:V,2,0),"0")</f>
        <v>0</v>
      </c>
      <c r="CT138" s="5" t="s">
        <v>168</v>
      </c>
      <c r="CU138" s="15">
        <f t="shared" si="422"/>
        <v>0</v>
      </c>
      <c r="CV138" s="10" t="str">
        <f>IFERROR(VLOOKUP(A138,'เซต1-31'!V:W,2,0),"0")</f>
        <v>0</v>
      </c>
      <c r="CW138" s="5" t="s">
        <v>168</v>
      </c>
      <c r="CX138" s="15">
        <f t="shared" si="421"/>
        <v>0</v>
      </c>
    </row>
    <row r="139" spans="1:102" x14ac:dyDescent="0.25">
      <c r="A139" s="5" t="s">
        <v>834</v>
      </c>
      <c r="B139" s="4" t="s">
        <v>829</v>
      </c>
      <c r="C139" s="13">
        <v>5.15</v>
      </c>
      <c r="D139" s="19">
        <f t="shared" si="420"/>
        <v>0</v>
      </c>
      <c r="E139" s="5" t="s">
        <v>169</v>
      </c>
      <c r="F139" s="13">
        <f t="shared" si="389"/>
        <v>0</v>
      </c>
      <c r="G139" s="10" t="str">
        <f>IFERROR(VLOOKUP(A139,'1'!U:V,2,0),"0")</f>
        <v>0</v>
      </c>
      <c r="H139" s="5" t="s">
        <v>168</v>
      </c>
      <c r="I139" s="15">
        <f t="shared" si="390"/>
        <v>0</v>
      </c>
      <c r="J139" s="10" t="str">
        <f>IFERROR(VLOOKUP(A139,'2'!U:V,2,0),"0")</f>
        <v>0</v>
      </c>
      <c r="K139" s="5" t="s">
        <v>168</v>
      </c>
      <c r="L139" s="15">
        <f t="shared" si="391"/>
        <v>0</v>
      </c>
      <c r="M139" s="10" t="str">
        <f>IFERROR(VLOOKUP(A139,'3'!U:V,2,0),"0")</f>
        <v>0</v>
      </c>
      <c r="N139" s="5" t="s">
        <v>168</v>
      </c>
      <c r="O139" s="15">
        <f t="shared" si="392"/>
        <v>0</v>
      </c>
      <c r="P139" s="10" t="str">
        <f>IFERROR(VLOOKUP(A139,'4'!U:V,2,0),"0")</f>
        <v>0</v>
      </c>
      <c r="Q139" s="5" t="s">
        <v>168</v>
      </c>
      <c r="R139" s="15">
        <f t="shared" si="393"/>
        <v>0</v>
      </c>
      <c r="S139" s="10" t="str">
        <f>IFERROR(VLOOKUP(A139,'5'!U:V,2,0),"0")</f>
        <v>0</v>
      </c>
      <c r="T139" s="5" t="s">
        <v>168</v>
      </c>
      <c r="U139" s="15">
        <f t="shared" si="394"/>
        <v>0</v>
      </c>
      <c r="V139" s="10" t="str">
        <f>IFERROR(VLOOKUP(A139,'6'!U:V,2,0),"0")</f>
        <v>0</v>
      </c>
      <c r="W139" s="5" t="s">
        <v>168</v>
      </c>
      <c r="X139" s="15">
        <f t="shared" si="395"/>
        <v>0</v>
      </c>
      <c r="Y139" s="10" t="str">
        <f>IFERROR(VLOOKUP(A139,'7'!U:V,2,0),"0")</f>
        <v>0</v>
      </c>
      <c r="Z139" s="5" t="s">
        <v>168</v>
      </c>
      <c r="AA139" s="15">
        <f t="shared" si="396"/>
        <v>0</v>
      </c>
      <c r="AB139" s="10" t="str">
        <f>IFERROR(VLOOKUP(A139,'8'!U:V,2,0),"0")</f>
        <v>0</v>
      </c>
      <c r="AC139" s="5" t="s">
        <v>168</v>
      </c>
      <c r="AD139" s="15">
        <f t="shared" si="397"/>
        <v>0</v>
      </c>
      <c r="AE139" s="10" t="str">
        <f>IFERROR(VLOOKUP(A139,'9'!U:V,2,0),"0")</f>
        <v>0</v>
      </c>
      <c r="AF139" s="5" t="s">
        <v>168</v>
      </c>
      <c r="AG139" s="15">
        <f t="shared" si="398"/>
        <v>0</v>
      </c>
      <c r="AH139" s="10" t="str">
        <f>IFERROR(VLOOKUP(A139,'10'!U:V,2,0),"0")</f>
        <v>0</v>
      </c>
      <c r="AI139" s="5" t="s">
        <v>168</v>
      </c>
      <c r="AJ139" s="15">
        <f t="shared" si="399"/>
        <v>0</v>
      </c>
      <c r="AK139" s="10" t="str">
        <f>IFERROR(VLOOKUP(A139,'11'!U:V,2,0),"0")</f>
        <v>0</v>
      </c>
      <c r="AL139" s="5" t="s">
        <v>168</v>
      </c>
      <c r="AM139" s="15">
        <f t="shared" si="400"/>
        <v>0</v>
      </c>
      <c r="AN139" s="10" t="str">
        <f>IFERROR(VLOOKUP(A139,'12'!U:V,2,0),"0")</f>
        <v>0</v>
      </c>
      <c r="AO139" s="5" t="s">
        <v>168</v>
      </c>
      <c r="AP139" s="15">
        <f t="shared" si="401"/>
        <v>0</v>
      </c>
      <c r="AQ139" s="10" t="str">
        <f>IFERROR(VLOOKUP(A139,'13'!U:V,2,0),"0")</f>
        <v>0</v>
      </c>
      <c r="AR139" s="5" t="s">
        <v>168</v>
      </c>
      <c r="AS139" s="15">
        <f t="shared" si="402"/>
        <v>0</v>
      </c>
      <c r="AT139" s="10" t="str">
        <f>IFERROR(VLOOKUP(A139,'14'!U:V,2,0),"0")</f>
        <v>0</v>
      </c>
      <c r="AU139" s="5" t="s">
        <v>168</v>
      </c>
      <c r="AV139" s="15">
        <f t="shared" si="403"/>
        <v>0</v>
      </c>
      <c r="AW139" s="10" t="str">
        <f>IFERROR(VLOOKUP(A139,'15'!U:V,2,0),"0")</f>
        <v>0</v>
      </c>
      <c r="AX139" s="5" t="s">
        <v>168</v>
      </c>
      <c r="AY139" s="15">
        <f t="shared" si="404"/>
        <v>0</v>
      </c>
      <c r="AZ139" s="10" t="str">
        <f>IFERROR(VLOOKUP(A139,'16'!U:V,2,0),"0")</f>
        <v>0</v>
      </c>
      <c r="BA139" s="5" t="s">
        <v>168</v>
      </c>
      <c r="BB139" s="15">
        <f t="shared" si="405"/>
        <v>0</v>
      </c>
      <c r="BC139" s="10" t="str">
        <f>IFERROR(VLOOKUP(A139,'17'!U:V,2,0),"0")</f>
        <v>0</v>
      </c>
      <c r="BD139" s="5" t="s">
        <v>168</v>
      </c>
      <c r="BE139" s="15">
        <f t="shared" si="406"/>
        <v>0</v>
      </c>
      <c r="BF139" s="10" t="str">
        <f>IFERROR(VLOOKUP(A139,'18'!U:V,2,0),"0")</f>
        <v>0</v>
      </c>
      <c r="BG139" s="5" t="s">
        <v>168</v>
      </c>
      <c r="BH139" s="15">
        <f t="shared" si="407"/>
        <v>0</v>
      </c>
      <c r="BI139" s="10" t="str">
        <f>IFERROR(VLOOKUP(A139,'19'!U:V,2,0),"0")</f>
        <v>0</v>
      </c>
      <c r="BJ139" s="5" t="s">
        <v>168</v>
      </c>
      <c r="BK139" s="15">
        <f t="shared" si="408"/>
        <v>0</v>
      </c>
      <c r="BL139" s="10" t="str">
        <f>IFERROR(VLOOKUP(A139,'20'!U:V,2,0),"0")</f>
        <v>0</v>
      </c>
      <c r="BM139" s="5" t="s">
        <v>168</v>
      </c>
      <c r="BN139" s="15">
        <f t="shared" si="409"/>
        <v>0</v>
      </c>
      <c r="BO139" s="10" t="str">
        <f>IFERROR(VLOOKUP(A139,'21'!U:V,2,0),"0")</f>
        <v>0</v>
      </c>
      <c r="BP139" s="5" t="s">
        <v>168</v>
      </c>
      <c r="BQ139" s="15">
        <f t="shared" si="410"/>
        <v>0</v>
      </c>
      <c r="BR139" s="10" t="str">
        <f>IFERROR(VLOOKUP(A139,'22'!U:V,2,0),"0")</f>
        <v>0</v>
      </c>
      <c r="BS139" s="5" t="s">
        <v>168</v>
      </c>
      <c r="BT139" s="15">
        <f t="shared" si="411"/>
        <v>0</v>
      </c>
      <c r="BU139" s="10" t="str">
        <f>IFERROR(VLOOKUP(A139,'23'!U:V,2,0),"0")</f>
        <v>0</v>
      </c>
      <c r="BV139" s="5" t="s">
        <v>168</v>
      </c>
      <c r="BW139" s="15">
        <f t="shared" si="412"/>
        <v>0</v>
      </c>
      <c r="BX139" s="10" t="str">
        <f>IFERROR(VLOOKUP(A139,'24'!U:V,2,0),"0")</f>
        <v>0</v>
      </c>
      <c r="BY139" s="5" t="s">
        <v>168</v>
      </c>
      <c r="BZ139" s="15">
        <f t="shared" si="413"/>
        <v>0</v>
      </c>
      <c r="CA139" s="10" t="str">
        <f>IFERROR(VLOOKUP(A139,'25'!U:V,2,0),"0")</f>
        <v>0</v>
      </c>
      <c r="CB139" s="5" t="s">
        <v>168</v>
      </c>
      <c r="CC139" s="15">
        <f t="shared" si="414"/>
        <v>0</v>
      </c>
      <c r="CD139" s="10" t="str">
        <f>IFERROR(VLOOKUP(A139,'26'!U:V,2,0),"0")</f>
        <v>0</v>
      </c>
      <c r="CE139" s="5" t="s">
        <v>168</v>
      </c>
      <c r="CF139" s="15">
        <f t="shared" si="415"/>
        <v>0</v>
      </c>
      <c r="CG139" s="10" t="str">
        <f>IFERROR(VLOOKUP(A139,'27'!U:V,2,0),"0")</f>
        <v>0</v>
      </c>
      <c r="CH139" s="5" t="s">
        <v>168</v>
      </c>
      <c r="CI139" s="15">
        <f t="shared" si="416"/>
        <v>0</v>
      </c>
      <c r="CJ139" s="10" t="str">
        <f>IFERROR(VLOOKUP(A139,'28'!U:V,2,0),"0")</f>
        <v>0</v>
      </c>
      <c r="CK139" s="5" t="s">
        <v>168</v>
      </c>
      <c r="CL139" s="15">
        <f t="shared" si="417"/>
        <v>0</v>
      </c>
      <c r="CM139" s="10" t="str">
        <f>IFERROR(VLOOKUP(A139,'29'!U:V,2,0),"0")</f>
        <v>0</v>
      </c>
      <c r="CN139" s="5" t="s">
        <v>168</v>
      </c>
      <c r="CO139" s="15">
        <f t="shared" si="418"/>
        <v>0</v>
      </c>
      <c r="CP139" s="10" t="str">
        <f>IFERROR(VLOOKUP(A139,'30'!U:V,2,0),"0")</f>
        <v>0</v>
      </c>
      <c r="CQ139" s="5" t="s">
        <v>168</v>
      </c>
      <c r="CR139" s="15">
        <f t="shared" si="419"/>
        <v>0</v>
      </c>
      <c r="CS139" s="10" t="str">
        <f>IFERROR(VLOOKUP(A139,'31'!U:V,2,0),"0")</f>
        <v>0</v>
      </c>
      <c r="CT139" s="5" t="s">
        <v>168</v>
      </c>
      <c r="CU139" s="15">
        <f t="shared" si="422"/>
        <v>0</v>
      </c>
      <c r="CV139" s="10" t="str">
        <f>IFERROR(VLOOKUP(A139,'เซต1-31'!V:W,2,0),"0")</f>
        <v>0</v>
      </c>
      <c r="CW139" s="5" t="s">
        <v>168</v>
      </c>
      <c r="CX139" s="15">
        <f t="shared" si="421"/>
        <v>0</v>
      </c>
    </row>
    <row r="140" spans="1:102" x14ac:dyDescent="0.25">
      <c r="A140" s="5" t="s">
        <v>830</v>
      </c>
      <c r="B140" s="4" t="s">
        <v>829</v>
      </c>
      <c r="C140" s="13">
        <v>5.15</v>
      </c>
      <c r="D140" s="19">
        <f t="shared" si="420"/>
        <v>0</v>
      </c>
      <c r="E140" s="5" t="s">
        <v>169</v>
      </c>
      <c r="F140" s="13">
        <f t="shared" si="389"/>
        <v>0</v>
      </c>
      <c r="G140" s="10" t="str">
        <f>IFERROR(VLOOKUP(A140,'1'!U:V,2,0),"0")</f>
        <v>0</v>
      </c>
      <c r="H140" s="5" t="s">
        <v>168</v>
      </c>
      <c r="I140" s="15">
        <f t="shared" si="390"/>
        <v>0</v>
      </c>
      <c r="J140" s="10" t="str">
        <f>IFERROR(VLOOKUP(A140,'2'!U:V,2,0),"0")</f>
        <v>0</v>
      </c>
      <c r="K140" s="5" t="s">
        <v>168</v>
      </c>
      <c r="L140" s="15">
        <f t="shared" si="391"/>
        <v>0</v>
      </c>
      <c r="M140" s="10" t="str">
        <f>IFERROR(VLOOKUP(A140,'3'!U:V,2,0),"0")</f>
        <v>0</v>
      </c>
      <c r="N140" s="5" t="s">
        <v>168</v>
      </c>
      <c r="O140" s="15">
        <f t="shared" si="392"/>
        <v>0</v>
      </c>
      <c r="P140" s="10" t="str">
        <f>IFERROR(VLOOKUP(A140,'4'!U:V,2,0),"0")</f>
        <v>0</v>
      </c>
      <c r="Q140" s="5" t="s">
        <v>168</v>
      </c>
      <c r="R140" s="15">
        <f t="shared" si="393"/>
        <v>0</v>
      </c>
      <c r="S140" s="10" t="str">
        <f>IFERROR(VLOOKUP(A140,'5'!U:V,2,0),"0")</f>
        <v>0</v>
      </c>
      <c r="T140" s="5" t="s">
        <v>168</v>
      </c>
      <c r="U140" s="15">
        <f t="shared" si="394"/>
        <v>0</v>
      </c>
      <c r="V140" s="10" t="str">
        <f>IFERROR(VLOOKUP(A140,'6'!U:V,2,0),"0")</f>
        <v>0</v>
      </c>
      <c r="W140" s="5" t="s">
        <v>168</v>
      </c>
      <c r="X140" s="15">
        <f t="shared" si="395"/>
        <v>0</v>
      </c>
      <c r="Y140" s="10" t="str">
        <f>IFERROR(VLOOKUP(A140,'7'!U:V,2,0),"0")</f>
        <v>0</v>
      </c>
      <c r="Z140" s="5" t="s">
        <v>168</v>
      </c>
      <c r="AA140" s="15">
        <f t="shared" si="396"/>
        <v>0</v>
      </c>
      <c r="AB140" s="10" t="str">
        <f>IFERROR(VLOOKUP(A140,'8'!U:V,2,0),"0")</f>
        <v>0</v>
      </c>
      <c r="AC140" s="5" t="s">
        <v>168</v>
      </c>
      <c r="AD140" s="15">
        <f t="shared" si="397"/>
        <v>0</v>
      </c>
      <c r="AE140" s="10" t="str">
        <f>IFERROR(VLOOKUP(A140,'9'!U:V,2,0),"0")</f>
        <v>0</v>
      </c>
      <c r="AF140" s="5" t="s">
        <v>168</v>
      </c>
      <c r="AG140" s="15">
        <f t="shared" si="398"/>
        <v>0</v>
      </c>
      <c r="AH140" s="10" t="str">
        <f>IFERROR(VLOOKUP(A140,'10'!U:V,2,0),"0")</f>
        <v>0</v>
      </c>
      <c r="AI140" s="5" t="s">
        <v>168</v>
      </c>
      <c r="AJ140" s="15">
        <f t="shared" si="399"/>
        <v>0</v>
      </c>
      <c r="AK140" s="10" t="str">
        <f>IFERROR(VLOOKUP(A140,'11'!U:V,2,0),"0")</f>
        <v>0</v>
      </c>
      <c r="AL140" s="5" t="s">
        <v>168</v>
      </c>
      <c r="AM140" s="15">
        <f t="shared" si="400"/>
        <v>0</v>
      </c>
      <c r="AN140" s="10" t="str">
        <f>IFERROR(VLOOKUP(A140,'12'!U:V,2,0),"0")</f>
        <v>0</v>
      </c>
      <c r="AO140" s="5" t="s">
        <v>168</v>
      </c>
      <c r="AP140" s="15">
        <f t="shared" si="401"/>
        <v>0</v>
      </c>
      <c r="AQ140" s="10" t="str">
        <f>IFERROR(VLOOKUP(A140,'13'!U:V,2,0),"0")</f>
        <v>0</v>
      </c>
      <c r="AR140" s="5" t="s">
        <v>168</v>
      </c>
      <c r="AS140" s="15">
        <f t="shared" si="402"/>
        <v>0</v>
      </c>
      <c r="AT140" s="10" t="str">
        <f>IFERROR(VLOOKUP(A140,'14'!U:V,2,0),"0")</f>
        <v>0</v>
      </c>
      <c r="AU140" s="5" t="s">
        <v>168</v>
      </c>
      <c r="AV140" s="15">
        <f t="shared" si="403"/>
        <v>0</v>
      </c>
      <c r="AW140" s="10" t="str">
        <f>IFERROR(VLOOKUP(A140,'15'!U:V,2,0),"0")</f>
        <v>0</v>
      </c>
      <c r="AX140" s="5" t="s">
        <v>168</v>
      </c>
      <c r="AY140" s="15">
        <f t="shared" si="404"/>
        <v>0</v>
      </c>
      <c r="AZ140" s="10" t="str">
        <f>IFERROR(VLOOKUP(A140,'16'!U:V,2,0),"0")</f>
        <v>0</v>
      </c>
      <c r="BA140" s="5" t="s">
        <v>168</v>
      </c>
      <c r="BB140" s="15">
        <f t="shared" si="405"/>
        <v>0</v>
      </c>
      <c r="BC140" s="10" t="str">
        <f>IFERROR(VLOOKUP(A140,'17'!U:V,2,0),"0")</f>
        <v>0</v>
      </c>
      <c r="BD140" s="5" t="s">
        <v>168</v>
      </c>
      <c r="BE140" s="15">
        <f t="shared" si="406"/>
        <v>0</v>
      </c>
      <c r="BF140" s="10" t="str">
        <f>IFERROR(VLOOKUP(A140,'18'!U:V,2,0),"0")</f>
        <v>0</v>
      </c>
      <c r="BG140" s="5" t="s">
        <v>168</v>
      </c>
      <c r="BH140" s="15">
        <f t="shared" si="407"/>
        <v>0</v>
      </c>
      <c r="BI140" s="10" t="str">
        <f>IFERROR(VLOOKUP(A140,'19'!U:V,2,0),"0")</f>
        <v>0</v>
      </c>
      <c r="BJ140" s="5" t="s">
        <v>168</v>
      </c>
      <c r="BK140" s="15">
        <f t="shared" si="408"/>
        <v>0</v>
      </c>
      <c r="BL140" s="10" t="str">
        <f>IFERROR(VLOOKUP(A140,'20'!U:V,2,0),"0")</f>
        <v>0</v>
      </c>
      <c r="BM140" s="5" t="s">
        <v>168</v>
      </c>
      <c r="BN140" s="15">
        <f t="shared" si="409"/>
        <v>0</v>
      </c>
      <c r="BO140" s="10" t="str">
        <f>IFERROR(VLOOKUP(A140,'21'!U:V,2,0),"0")</f>
        <v>0</v>
      </c>
      <c r="BP140" s="5" t="s">
        <v>168</v>
      </c>
      <c r="BQ140" s="15">
        <f t="shared" si="410"/>
        <v>0</v>
      </c>
      <c r="BR140" s="10" t="str">
        <f>IFERROR(VLOOKUP(A140,'22'!U:V,2,0),"0")</f>
        <v>0</v>
      </c>
      <c r="BS140" s="5" t="s">
        <v>168</v>
      </c>
      <c r="BT140" s="15">
        <f t="shared" si="411"/>
        <v>0</v>
      </c>
      <c r="BU140" s="10" t="str">
        <f>IFERROR(VLOOKUP(A140,'23'!U:V,2,0),"0")</f>
        <v>0</v>
      </c>
      <c r="BV140" s="5" t="s">
        <v>168</v>
      </c>
      <c r="BW140" s="15">
        <f t="shared" si="412"/>
        <v>0</v>
      </c>
      <c r="BX140" s="10" t="str">
        <f>IFERROR(VLOOKUP(A140,'24'!U:V,2,0),"0")</f>
        <v>0</v>
      </c>
      <c r="BY140" s="5" t="s">
        <v>168</v>
      </c>
      <c r="BZ140" s="15">
        <f t="shared" si="413"/>
        <v>0</v>
      </c>
      <c r="CA140" s="10" t="str">
        <f>IFERROR(VLOOKUP(A140,'25'!U:V,2,0),"0")</f>
        <v>0</v>
      </c>
      <c r="CB140" s="5" t="s">
        <v>168</v>
      </c>
      <c r="CC140" s="15">
        <f t="shared" si="414"/>
        <v>0</v>
      </c>
      <c r="CD140" s="10" t="str">
        <f>IFERROR(VLOOKUP(A140,'26'!U:V,2,0),"0")</f>
        <v>0</v>
      </c>
      <c r="CE140" s="5" t="s">
        <v>168</v>
      </c>
      <c r="CF140" s="15">
        <f t="shared" si="415"/>
        <v>0</v>
      </c>
      <c r="CG140" s="10" t="str">
        <f>IFERROR(VLOOKUP(A140,'27'!U:V,2,0),"0")</f>
        <v>0</v>
      </c>
      <c r="CH140" s="5" t="s">
        <v>168</v>
      </c>
      <c r="CI140" s="15">
        <f t="shared" si="416"/>
        <v>0</v>
      </c>
      <c r="CJ140" s="10" t="str">
        <f>IFERROR(VLOOKUP(A140,'28'!U:V,2,0),"0")</f>
        <v>0</v>
      </c>
      <c r="CK140" s="5" t="s">
        <v>168</v>
      </c>
      <c r="CL140" s="15">
        <f t="shared" si="417"/>
        <v>0</v>
      </c>
      <c r="CM140" s="10" t="str">
        <f>IFERROR(VLOOKUP(A140,'29'!U:V,2,0),"0")</f>
        <v>0</v>
      </c>
      <c r="CN140" s="5" t="s">
        <v>168</v>
      </c>
      <c r="CO140" s="15">
        <f t="shared" si="418"/>
        <v>0</v>
      </c>
      <c r="CP140" s="10" t="str">
        <f>IFERROR(VLOOKUP(A140,'30'!U:V,2,0),"0")</f>
        <v>0</v>
      </c>
      <c r="CQ140" s="5" t="s">
        <v>168</v>
      </c>
      <c r="CR140" s="15">
        <f t="shared" si="419"/>
        <v>0</v>
      </c>
      <c r="CS140" s="10" t="str">
        <f>IFERROR(VLOOKUP(A140,'31'!U:V,2,0),"0")</f>
        <v>0</v>
      </c>
      <c r="CT140" s="5" t="s">
        <v>168</v>
      </c>
      <c r="CU140" s="15">
        <f t="shared" si="422"/>
        <v>0</v>
      </c>
      <c r="CV140" s="10" t="str">
        <f>IFERROR(VLOOKUP(A140,'เซต1-31'!V:W,2,0),"0")</f>
        <v>0</v>
      </c>
      <c r="CW140" s="5" t="s">
        <v>168</v>
      </c>
      <c r="CX140" s="15">
        <f t="shared" si="421"/>
        <v>0</v>
      </c>
    </row>
    <row r="141" spans="1:102" x14ac:dyDescent="0.25">
      <c r="A141" s="5" t="s">
        <v>832</v>
      </c>
      <c r="B141" s="4" t="s">
        <v>829</v>
      </c>
      <c r="C141" s="13">
        <v>5.15</v>
      </c>
      <c r="D141" s="19">
        <f t="shared" si="420"/>
        <v>0</v>
      </c>
      <c r="E141" s="5" t="s">
        <v>169</v>
      </c>
      <c r="F141" s="13">
        <f t="shared" si="389"/>
        <v>0</v>
      </c>
      <c r="G141" s="10" t="str">
        <f>IFERROR(VLOOKUP(A141,'1'!U:V,2,0),"0")</f>
        <v>0</v>
      </c>
      <c r="H141" s="5" t="s">
        <v>168</v>
      </c>
      <c r="I141" s="15">
        <f t="shared" si="390"/>
        <v>0</v>
      </c>
      <c r="J141" s="10" t="str">
        <f>IFERROR(VLOOKUP(A141,'2'!U:V,2,0),"0")</f>
        <v>0</v>
      </c>
      <c r="K141" s="5" t="s">
        <v>168</v>
      </c>
      <c r="L141" s="15">
        <f t="shared" si="391"/>
        <v>0</v>
      </c>
      <c r="M141" s="10" t="str">
        <f>IFERROR(VLOOKUP(A141,'3'!U:V,2,0),"0")</f>
        <v>0</v>
      </c>
      <c r="N141" s="5" t="s">
        <v>168</v>
      </c>
      <c r="O141" s="15">
        <f t="shared" si="392"/>
        <v>0</v>
      </c>
      <c r="P141" s="10" t="str">
        <f>IFERROR(VLOOKUP(A141,'4'!U:V,2,0),"0")</f>
        <v>0</v>
      </c>
      <c r="Q141" s="5" t="s">
        <v>168</v>
      </c>
      <c r="R141" s="15">
        <f t="shared" si="393"/>
        <v>0</v>
      </c>
      <c r="S141" s="10" t="str">
        <f>IFERROR(VLOOKUP(A141,'5'!U:V,2,0),"0")</f>
        <v>0</v>
      </c>
      <c r="T141" s="5" t="s">
        <v>168</v>
      </c>
      <c r="U141" s="15">
        <f t="shared" si="394"/>
        <v>0</v>
      </c>
      <c r="V141" s="10" t="str">
        <f>IFERROR(VLOOKUP(A141,'6'!U:V,2,0),"0")</f>
        <v>0</v>
      </c>
      <c r="W141" s="5" t="s">
        <v>168</v>
      </c>
      <c r="X141" s="15">
        <f t="shared" si="395"/>
        <v>0</v>
      </c>
      <c r="Y141" s="10" t="str">
        <f>IFERROR(VLOOKUP(A141,'7'!U:V,2,0),"0")</f>
        <v>0</v>
      </c>
      <c r="Z141" s="5" t="s">
        <v>168</v>
      </c>
      <c r="AA141" s="15">
        <f t="shared" si="396"/>
        <v>0</v>
      </c>
      <c r="AB141" s="10" t="str">
        <f>IFERROR(VLOOKUP(A141,'8'!U:V,2,0),"0")</f>
        <v>0</v>
      </c>
      <c r="AC141" s="5" t="s">
        <v>168</v>
      </c>
      <c r="AD141" s="15">
        <f t="shared" si="397"/>
        <v>0</v>
      </c>
      <c r="AE141" s="10" t="str">
        <f>IFERROR(VLOOKUP(A141,'9'!U:V,2,0),"0")</f>
        <v>0</v>
      </c>
      <c r="AF141" s="5" t="s">
        <v>168</v>
      </c>
      <c r="AG141" s="15">
        <f t="shared" si="398"/>
        <v>0</v>
      </c>
      <c r="AH141" s="10" t="str">
        <f>IFERROR(VLOOKUP(A141,'10'!U:V,2,0),"0")</f>
        <v>0</v>
      </c>
      <c r="AI141" s="5" t="s">
        <v>168</v>
      </c>
      <c r="AJ141" s="15">
        <f t="shared" si="399"/>
        <v>0</v>
      </c>
      <c r="AK141" s="10" t="str">
        <f>IFERROR(VLOOKUP(A141,'11'!U:V,2,0),"0")</f>
        <v>0</v>
      </c>
      <c r="AL141" s="5" t="s">
        <v>168</v>
      </c>
      <c r="AM141" s="15">
        <f t="shared" si="400"/>
        <v>0</v>
      </c>
      <c r="AN141" s="10" t="str">
        <f>IFERROR(VLOOKUP(A141,'12'!U:V,2,0),"0")</f>
        <v>0</v>
      </c>
      <c r="AO141" s="5" t="s">
        <v>168</v>
      </c>
      <c r="AP141" s="15">
        <f t="shared" si="401"/>
        <v>0</v>
      </c>
      <c r="AQ141" s="10" t="str">
        <f>IFERROR(VLOOKUP(A141,'13'!U:V,2,0),"0")</f>
        <v>0</v>
      </c>
      <c r="AR141" s="5" t="s">
        <v>168</v>
      </c>
      <c r="AS141" s="15">
        <f t="shared" si="402"/>
        <v>0</v>
      </c>
      <c r="AT141" s="10" t="str">
        <f>IFERROR(VLOOKUP(A141,'14'!U:V,2,0),"0")</f>
        <v>0</v>
      </c>
      <c r="AU141" s="5" t="s">
        <v>168</v>
      </c>
      <c r="AV141" s="15">
        <f t="shared" si="403"/>
        <v>0</v>
      </c>
      <c r="AW141" s="10" t="str">
        <f>IFERROR(VLOOKUP(A141,'15'!U:V,2,0),"0")</f>
        <v>0</v>
      </c>
      <c r="AX141" s="5" t="s">
        <v>168</v>
      </c>
      <c r="AY141" s="15">
        <f t="shared" si="404"/>
        <v>0</v>
      </c>
      <c r="AZ141" s="10" t="str">
        <f>IFERROR(VLOOKUP(A141,'16'!U:V,2,0),"0")</f>
        <v>0</v>
      </c>
      <c r="BA141" s="5" t="s">
        <v>168</v>
      </c>
      <c r="BB141" s="15">
        <f t="shared" si="405"/>
        <v>0</v>
      </c>
      <c r="BC141" s="10" t="str">
        <f>IFERROR(VLOOKUP(A141,'17'!U:V,2,0),"0")</f>
        <v>0</v>
      </c>
      <c r="BD141" s="5" t="s">
        <v>168</v>
      </c>
      <c r="BE141" s="15">
        <f t="shared" si="406"/>
        <v>0</v>
      </c>
      <c r="BF141" s="10" t="str">
        <f>IFERROR(VLOOKUP(A141,'18'!U:V,2,0),"0")</f>
        <v>0</v>
      </c>
      <c r="BG141" s="5" t="s">
        <v>168</v>
      </c>
      <c r="BH141" s="15">
        <f t="shared" si="407"/>
        <v>0</v>
      </c>
      <c r="BI141" s="10" t="str">
        <f>IFERROR(VLOOKUP(A141,'19'!U:V,2,0),"0")</f>
        <v>0</v>
      </c>
      <c r="BJ141" s="5" t="s">
        <v>168</v>
      </c>
      <c r="BK141" s="15">
        <f t="shared" si="408"/>
        <v>0</v>
      </c>
      <c r="BL141" s="10" t="str">
        <f>IFERROR(VLOOKUP(A141,'20'!U:V,2,0),"0")</f>
        <v>0</v>
      </c>
      <c r="BM141" s="5" t="s">
        <v>168</v>
      </c>
      <c r="BN141" s="15">
        <f t="shared" si="409"/>
        <v>0</v>
      </c>
      <c r="BO141" s="10" t="str">
        <f>IFERROR(VLOOKUP(A141,'21'!U:V,2,0),"0")</f>
        <v>0</v>
      </c>
      <c r="BP141" s="5" t="s">
        <v>168</v>
      </c>
      <c r="BQ141" s="15">
        <f t="shared" si="410"/>
        <v>0</v>
      </c>
      <c r="BR141" s="10" t="str">
        <f>IFERROR(VLOOKUP(A141,'22'!U:V,2,0),"0")</f>
        <v>0</v>
      </c>
      <c r="BS141" s="5" t="s">
        <v>168</v>
      </c>
      <c r="BT141" s="15">
        <f t="shared" si="411"/>
        <v>0</v>
      </c>
      <c r="BU141" s="10" t="str">
        <f>IFERROR(VLOOKUP(A141,'23'!U:V,2,0),"0")</f>
        <v>0</v>
      </c>
      <c r="BV141" s="5" t="s">
        <v>168</v>
      </c>
      <c r="BW141" s="15">
        <f t="shared" si="412"/>
        <v>0</v>
      </c>
      <c r="BX141" s="10" t="str">
        <f>IFERROR(VLOOKUP(A141,'24'!U:V,2,0),"0")</f>
        <v>0</v>
      </c>
      <c r="BY141" s="5" t="s">
        <v>168</v>
      </c>
      <c r="BZ141" s="15">
        <f t="shared" si="413"/>
        <v>0</v>
      </c>
      <c r="CA141" s="10" t="str">
        <f>IFERROR(VLOOKUP(A141,'25'!U:V,2,0),"0")</f>
        <v>0</v>
      </c>
      <c r="CB141" s="5" t="s">
        <v>168</v>
      </c>
      <c r="CC141" s="15">
        <f t="shared" si="414"/>
        <v>0</v>
      </c>
      <c r="CD141" s="10" t="str">
        <f>IFERROR(VLOOKUP(A141,'26'!U:V,2,0),"0")</f>
        <v>0</v>
      </c>
      <c r="CE141" s="5" t="s">
        <v>168</v>
      </c>
      <c r="CF141" s="15">
        <f t="shared" si="415"/>
        <v>0</v>
      </c>
      <c r="CG141" s="10" t="str">
        <f>IFERROR(VLOOKUP(A141,'27'!U:V,2,0),"0")</f>
        <v>0</v>
      </c>
      <c r="CH141" s="5" t="s">
        <v>168</v>
      </c>
      <c r="CI141" s="15">
        <f t="shared" si="416"/>
        <v>0</v>
      </c>
      <c r="CJ141" s="10" t="str">
        <f>IFERROR(VLOOKUP(A141,'28'!U:V,2,0),"0")</f>
        <v>0</v>
      </c>
      <c r="CK141" s="5" t="s">
        <v>168</v>
      </c>
      <c r="CL141" s="15">
        <f t="shared" si="417"/>
        <v>0</v>
      </c>
      <c r="CM141" s="10" t="str">
        <f>IFERROR(VLOOKUP(A141,'29'!U:V,2,0),"0")</f>
        <v>0</v>
      </c>
      <c r="CN141" s="5" t="s">
        <v>168</v>
      </c>
      <c r="CO141" s="15">
        <f t="shared" si="418"/>
        <v>0</v>
      </c>
      <c r="CP141" s="10" t="str">
        <f>IFERROR(VLOOKUP(A141,'30'!U:V,2,0),"0")</f>
        <v>0</v>
      </c>
      <c r="CQ141" s="5" t="s">
        <v>168</v>
      </c>
      <c r="CR141" s="15">
        <f t="shared" si="419"/>
        <v>0</v>
      </c>
      <c r="CS141" s="10" t="str">
        <f>IFERROR(VLOOKUP(A141,'31'!U:V,2,0),"0")</f>
        <v>0</v>
      </c>
      <c r="CT141" s="5" t="s">
        <v>168</v>
      </c>
      <c r="CU141" s="15">
        <f t="shared" si="422"/>
        <v>0</v>
      </c>
      <c r="CV141" s="10" t="str">
        <f>IFERROR(VLOOKUP(A141,'เซต1-31'!V:W,2,0),"0")</f>
        <v>0</v>
      </c>
      <c r="CW141" s="5" t="s">
        <v>168</v>
      </c>
      <c r="CX141" s="15">
        <f t="shared" si="421"/>
        <v>0</v>
      </c>
    </row>
    <row r="142" spans="1:102" x14ac:dyDescent="0.25">
      <c r="A142" s="5" t="s">
        <v>828</v>
      </c>
      <c r="B142" s="4" t="s">
        <v>829</v>
      </c>
      <c r="C142" s="13">
        <v>5.15</v>
      </c>
      <c r="D142" s="19">
        <f t="shared" si="420"/>
        <v>0</v>
      </c>
      <c r="E142" s="5" t="s">
        <v>169</v>
      </c>
      <c r="F142" s="13">
        <f t="shared" si="389"/>
        <v>0</v>
      </c>
      <c r="G142" s="10" t="str">
        <f>IFERROR(VLOOKUP(A142,'1'!U:V,2,0),"0")</f>
        <v>0</v>
      </c>
      <c r="H142" s="5" t="s">
        <v>168</v>
      </c>
      <c r="I142" s="15">
        <f t="shared" si="390"/>
        <v>0</v>
      </c>
      <c r="J142" s="10" t="str">
        <f>IFERROR(VLOOKUP(A142,'2'!U:V,2,0),"0")</f>
        <v>0</v>
      </c>
      <c r="K142" s="5" t="s">
        <v>168</v>
      </c>
      <c r="L142" s="15">
        <f t="shared" si="391"/>
        <v>0</v>
      </c>
      <c r="M142" s="10" t="str">
        <f>IFERROR(VLOOKUP(A142,'3'!U:V,2,0),"0")</f>
        <v>0</v>
      </c>
      <c r="N142" s="5" t="s">
        <v>168</v>
      </c>
      <c r="O142" s="15">
        <f t="shared" si="392"/>
        <v>0</v>
      </c>
      <c r="P142" s="10" t="str">
        <f>IFERROR(VLOOKUP(A142,'4'!U:V,2,0),"0")</f>
        <v>0</v>
      </c>
      <c r="Q142" s="5" t="s">
        <v>168</v>
      </c>
      <c r="R142" s="15">
        <f t="shared" si="393"/>
        <v>0</v>
      </c>
      <c r="S142" s="10" t="str">
        <f>IFERROR(VLOOKUP(A142,'5'!U:V,2,0),"0")</f>
        <v>0</v>
      </c>
      <c r="T142" s="5" t="s">
        <v>168</v>
      </c>
      <c r="U142" s="15">
        <f t="shared" si="394"/>
        <v>0</v>
      </c>
      <c r="V142" s="10" t="str">
        <f>IFERROR(VLOOKUP(A142,'6'!U:V,2,0),"0")</f>
        <v>0</v>
      </c>
      <c r="W142" s="5" t="s">
        <v>168</v>
      </c>
      <c r="X142" s="15">
        <f t="shared" si="395"/>
        <v>0</v>
      </c>
      <c r="Y142" s="10" t="str">
        <f>IFERROR(VLOOKUP(A142,'7'!U:V,2,0),"0")</f>
        <v>0</v>
      </c>
      <c r="Z142" s="5" t="s">
        <v>168</v>
      </c>
      <c r="AA142" s="15">
        <f t="shared" si="396"/>
        <v>0</v>
      </c>
      <c r="AB142" s="10" t="str">
        <f>IFERROR(VLOOKUP(A142,'8'!U:V,2,0),"0")</f>
        <v>0</v>
      </c>
      <c r="AC142" s="5" t="s">
        <v>168</v>
      </c>
      <c r="AD142" s="15">
        <f t="shared" si="397"/>
        <v>0</v>
      </c>
      <c r="AE142" s="10" t="str">
        <f>IFERROR(VLOOKUP(A142,'9'!U:V,2,0),"0")</f>
        <v>0</v>
      </c>
      <c r="AF142" s="5" t="s">
        <v>168</v>
      </c>
      <c r="AG142" s="15">
        <f t="shared" si="398"/>
        <v>0</v>
      </c>
      <c r="AH142" s="10" t="str">
        <f>IFERROR(VLOOKUP(A142,'10'!U:V,2,0),"0")</f>
        <v>0</v>
      </c>
      <c r="AI142" s="5" t="s">
        <v>168</v>
      </c>
      <c r="AJ142" s="15">
        <f t="shared" si="399"/>
        <v>0</v>
      </c>
      <c r="AK142" s="10" t="str">
        <f>IFERROR(VLOOKUP(A142,'11'!U:V,2,0),"0")</f>
        <v>0</v>
      </c>
      <c r="AL142" s="5" t="s">
        <v>168</v>
      </c>
      <c r="AM142" s="15">
        <f t="shared" si="400"/>
        <v>0</v>
      </c>
      <c r="AN142" s="10" t="str">
        <f>IFERROR(VLOOKUP(A142,'12'!U:V,2,0),"0")</f>
        <v>0</v>
      </c>
      <c r="AO142" s="5" t="s">
        <v>168</v>
      </c>
      <c r="AP142" s="15">
        <f t="shared" si="401"/>
        <v>0</v>
      </c>
      <c r="AQ142" s="10" t="str">
        <f>IFERROR(VLOOKUP(A142,'13'!U:V,2,0),"0")</f>
        <v>0</v>
      </c>
      <c r="AR142" s="5" t="s">
        <v>168</v>
      </c>
      <c r="AS142" s="15">
        <f t="shared" si="402"/>
        <v>0</v>
      </c>
      <c r="AT142" s="10" t="str">
        <f>IFERROR(VLOOKUP(A142,'14'!U:V,2,0),"0")</f>
        <v>0</v>
      </c>
      <c r="AU142" s="5" t="s">
        <v>168</v>
      </c>
      <c r="AV142" s="15">
        <f t="shared" si="403"/>
        <v>0</v>
      </c>
      <c r="AW142" s="10" t="str">
        <f>IFERROR(VLOOKUP(A142,'15'!U:V,2,0),"0")</f>
        <v>0</v>
      </c>
      <c r="AX142" s="5" t="s">
        <v>168</v>
      </c>
      <c r="AY142" s="15">
        <f t="shared" si="404"/>
        <v>0</v>
      </c>
      <c r="AZ142" s="10" t="str">
        <f>IFERROR(VLOOKUP(A142,'16'!U:V,2,0),"0")</f>
        <v>0</v>
      </c>
      <c r="BA142" s="5" t="s">
        <v>168</v>
      </c>
      <c r="BB142" s="15">
        <f t="shared" si="405"/>
        <v>0</v>
      </c>
      <c r="BC142" s="10" t="str">
        <f>IFERROR(VLOOKUP(A142,'17'!U:V,2,0),"0")</f>
        <v>0</v>
      </c>
      <c r="BD142" s="5" t="s">
        <v>168</v>
      </c>
      <c r="BE142" s="15">
        <f t="shared" si="406"/>
        <v>0</v>
      </c>
      <c r="BF142" s="10" t="str">
        <f>IFERROR(VLOOKUP(A142,'18'!U:V,2,0),"0")</f>
        <v>0</v>
      </c>
      <c r="BG142" s="5" t="s">
        <v>168</v>
      </c>
      <c r="BH142" s="15">
        <f t="shared" si="407"/>
        <v>0</v>
      </c>
      <c r="BI142" s="10" t="str">
        <f>IFERROR(VLOOKUP(A142,'19'!U:V,2,0),"0")</f>
        <v>0</v>
      </c>
      <c r="BJ142" s="5" t="s">
        <v>168</v>
      </c>
      <c r="BK142" s="15">
        <f t="shared" si="408"/>
        <v>0</v>
      </c>
      <c r="BL142" s="10" t="str">
        <f>IFERROR(VLOOKUP(A142,'20'!U:V,2,0),"0")</f>
        <v>0</v>
      </c>
      <c r="BM142" s="5" t="s">
        <v>168</v>
      </c>
      <c r="BN142" s="15">
        <f t="shared" si="409"/>
        <v>0</v>
      </c>
      <c r="BO142" s="10" t="str">
        <f>IFERROR(VLOOKUP(A142,'21'!U:V,2,0),"0")</f>
        <v>0</v>
      </c>
      <c r="BP142" s="5" t="s">
        <v>168</v>
      </c>
      <c r="BQ142" s="15">
        <f t="shared" si="410"/>
        <v>0</v>
      </c>
      <c r="BR142" s="10" t="str">
        <f>IFERROR(VLOOKUP(A142,'22'!U:V,2,0),"0")</f>
        <v>0</v>
      </c>
      <c r="BS142" s="5" t="s">
        <v>168</v>
      </c>
      <c r="BT142" s="15">
        <f t="shared" si="411"/>
        <v>0</v>
      </c>
      <c r="BU142" s="10" t="str">
        <f>IFERROR(VLOOKUP(A142,'23'!U:V,2,0),"0")</f>
        <v>0</v>
      </c>
      <c r="BV142" s="5" t="s">
        <v>168</v>
      </c>
      <c r="BW142" s="15">
        <f t="shared" si="412"/>
        <v>0</v>
      </c>
      <c r="BX142" s="10" t="str">
        <f>IFERROR(VLOOKUP(A142,'24'!U:V,2,0),"0")</f>
        <v>0</v>
      </c>
      <c r="BY142" s="5" t="s">
        <v>168</v>
      </c>
      <c r="BZ142" s="15">
        <f t="shared" si="413"/>
        <v>0</v>
      </c>
      <c r="CA142" s="10" t="str">
        <f>IFERROR(VLOOKUP(A142,'25'!U:V,2,0),"0")</f>
        <v>0</v>
      </c>
      <c r="CB142" s="5" t="s">
        <v>168</v>
      </c>
      <c r="CC142" s="15">
        <f t="shared" si="414"/>
        <v>0</v>
      </c>
      <c r="CD142" s="10" t="str">
        <f>IFERROR(VLOOKUP(A142,'26'!U:V,2,0),"0")</f>
        <v>0</v>
      </c>
      <c r="CE142" s="5" t="s">
        <v>168</v>
      </c>
      <c r="CF142" s="15">
        <f t="shared" si="415"/>
        <v>0</v>
      </c>
      <c r="CG142" s="10" t="str">
        <f>IFERROR(VLOOKUP(A142,'27'!U:V,2,0),"0")</f>
        <v>0</v>
      </c>
      <c r="CH142" s="5" t="s">
        <v>168</v>
      </c>
      <c r="CI142" s="15">
        <f t="shared" si="416"/>
        <v>0</v>
      </c>
      <c r="CJ142" s="10" t="str">
        <f>IFERROR(VLOOKUP(A142,'28'!U:V,2,0),"0")</f>
        <v>0</v>
      </c>
      <c r="CK142" s="5" t="s">
        <v>168</v>
      </c>
      <c r="CL142" s="15">
        <f t="shared" si="417"/>
        <v>0</v>
      </c>
      <c r="CM142" s="10" t="str">
        <f>IFERROR(VLOOKUP(A142,'29'!U:V,2,0),"0")</f>
        <v>0</v>
      </c>
      <c r="CN142" s="5" t="s">
        <v>168</v>
      </c>
      <c r="CO142" s="15">
        <f t="shared" si="418"/>
        <v>0</v>
      </c>
      <c r="CP142" s="10" t="str">
        <f>IFERROR(VLOOKUP(A142,'30'!U:V,2,0),"0")</f>
        <v>0</v>
      </c>
      <c r="CQ142" s="5" t="s">
        <v>168</v>
      </c>
      <c r="CR142" s="15">
        <f t="shared" si="419"/>
        <v>0</v>
      </c>
      <c r="CS142" s="10" t="str">
        <f>IFERROR(VLOOKUP(A142,'31'!U:V,2,0),"0")</f>
        <v>0</v>
      </c>
      <c r="CT142" s="5" t="s">
        <v>168</v>
      </c>
      <c r="CU142" s="15">
        <f t="shared" si="422"/>
        <v>0</v>
      </c>
      <c r="CV142" s="10" t="str">
        <f>IFERROR(VLOOKUP(A142,'เซต1-31'!V:W,2,0),"0")</f>
        <v>0</v>
      </c>
      <c r="CW142" s="5" t="s">
        <v>168</v>
      </c>
      <c r="CX142" s="15">
        <f t="shared" si="421"/>
        <v>0</v>
      </c>
    </row>
    <row r="143" spans="1:102" x14ac:dyDescent="0.25">
      <c r="A143" s="5" t="s">
        <v>843</v>
      </c>
      <c r="B143" s="4" t="s">
        <v>844</v>
      </c>
      <c r="C143" s="13">
        <v>24.8</v>
      </c>
      <c r="D143" s="19">
        <f t="shared" si="420"/>
        <v>0</v>
      </c>
      <c r="E143" s="5" t="s">
        <v>168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168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168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168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168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168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168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168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168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168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168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168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168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168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168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168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168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168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168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168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168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168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168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168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168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168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168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168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168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168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168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168</v>
      </c>
      <c r="CU143" s="15">
        <f t="shared" si="422"/>
        <v>0</v>
      </c>
      <c r="CV143" s="10" t="str">
        <f>IFERROR(VLOOKUP(A143,'เซต1-31'!V:W,2,0),"0")</f>
        <v>0</v>
      </c>
      <c r="CW143" s="5" t="s">
        <v>168</v>
      </c>
      <c r="CX143" s="15">
        <f t="shared" si="421"/>
        <v>0</v>
      </c>
    </row>
    <row r="144" spans="1:102" x14ac:dyDescent="0.25">
      <c r="A144" s="5" t="s">
        <v>842</v>
      </c>
      <c r="B144" s="4" t="s">
        <v>841</v>
      </c>
      <c r="C144" s="13">
        <v>71.36</v>
      </c>
      <c r="D144" s="19">
        <f t="shared" si="420"/>
        <v>0</v>
      </c>
      <c r="E144" s="5" t="s">
        <v>168</v>
      </c>
      <c r="F144" s="13">
        <f t="shared" si="423"/>
        <v>0</v>
      </c>
      <c r="G144" s="10" t="str">
        <f>IFERROR(VLOOKUP(A144,'1'!U:V,2,0),"0")</f>
        <v>0</v>
      </c>
      <c r="H144" s="5" t="s">
        <v>168</v>
      </c>
      <c r="I144" s="15">
        <f t="shared" si="424"/>
        <v>0</v>
      </c>
      <c r="J144" s="10" t="str">
        <f>IFERROR(VLOOKUP(A144,'2'!U:V,2,0),"0")</f>
        <v>0</v>
      </c>
      <c r="K144" s="5" t="s">
        <v>168</v>
      </c>
      <c r="L144" s="15">
        <f t="shared" si="425"/>
        <v>0</v>
      </c>
      <c r="M144" s="10" t="str">
        <f>IFERROR(VLOOKUP(A144,'3'!U:V,2,0),"0")</f>
        <v>0</v>
      </c>
      <c r="N144" s="5" t="s">
        <v>168</v>
      </c>
      <c r="O144" s="15">
        <f t="shared" si="426"/>
        <v>0</v>
      </c>
      <c r="P144" s="10" t="str">
        <f>IFERROR(VLOOKUP(A144,'4'!U:V,2,0),"0")</f>
        <v>0</v>
      </c>
      <c r="Q144" s="5" t="s">
        <v>168</v>
      </c>
      <c r="R144" s="15">
        <f t="shared" si="427"/>
        <v>0</v>
      </c>
      <c r="S144" s="10" t="str">
        <f>IFERROR(VLOOKUP(A144,'5'!U:V,2,0),"0")</f>
        <v>0</v>
      </c>
      <c r="T144" s="5" t="s">
        <v>168</v>
      </c>
      <c r="U144" s="15">
        <f t="shared" si="428"/>
        <v>0</v>
      </c>
      <c r="V144" s="10" t="str">
        <f>IFERROR(VLOOKUP(A144,'6'!U:V,2,0),"0")</f>
        <v>0</v>
      </c>
      <c r="W144" s="5" t="s">
        <v>168</v>
      </c>
      <c r="X144" s="15">
        <f t="shared" si="429"/>
        <v>0</v>
      </c>
      <c r="Y144" s="10" t="str">
        <f>IFERROR(VLOOKUP(A144,'7'!U:V,2,0),"0")</f>
        <v>0</v>
      </c>
      <c r="Z144" s="5" t="s">
        <v>168</v>
      </c>
      <c r="AA144" s="15">
        <f t="shared" si="430"/>
        <v>0</v>
      </c>
      <c r="AB144" s="10" t="str">
        <f>IFERROR(VLOOKUP(A144,'8'!U:V,2,0),"0")</f>
        <v>0</v>
      </c>
      <c r="AC144" s="5" t="s">
        <v>168</v>
      </c>
      <c r="AD144" s="15">
        <f t="shared" si="431"/>
        <v>0</v>
      </c>
      <c r="AE144" s="10" t="str">
        <f>IFERROR(VLOOKUP(A144,'9'!U:V,2,0),"0")</f>
        <v>0</v>
      </c>
      <c r="AF144" s="5" t="s">
        <v>168</v>
      </c>
      <c r="AG144" s="15">
        <f t="shared" si="432"/>
        <v>0</v>
      </c>
      <c r="AH144" s="10" t="str">
        <f>IFERROR(VLOOKUP(A144,'10'!U:V,2,0),"0")</f>
        <v>0</v>
      </c>
      <c r="AI144" s="5" t="s">
        <v>168</v>
      </c>
      <c r="AJ144" s="15">
        <f t="shared" si="433"/>
        <v>0</v>
      </c>
      <c r="AK144" s="10" t="str">
        <f>IFERROR(VLOOKUP(A144,'11'!U:V,2,0),"0")</f>
        <v>0</v>
      </c>
      <c r="AL144" s="5" t="s">
        <v>168</v>
      </c>
      <c r="AM144" s="15">
        <f t="shared" si="434"/>
        <v>0</v>
      </c>
      <c r="AN144" s="10" t="str">
        <f>IFERROR(VLOOKUP(A144,'12'!U:V,2,0),"0")</f>
        <v>0</v>
      </c>
      <c r="AO144" s="5" t="s">
        <v>168</v>
      </c>
      <c r="AP144" s="15">
        <f t="shared" si="435"/>
        <v>0</v>
      </c>
      <c r="AQ144" s="10" t="str">
        <f>IFERROR(VLOOKUP(A144,'13'!U:V,2,0),"0")</f>
        <v>0</v>
      </c>
      <c r="AR144" s="5" t="s">
        <v>168</v>
      </c>
      <c r="AS144" s="15">
        <f t="shared" si="436"/>
        <v>0</v>
      </c>
      <c r="AT144" s="10" t="str">
        <f>IFERROR(VLOOKUP(A144,'14'!U:V,2,0),"0")</f>
        <v>0</v>
      </c>
      <c r="AU144" s="5" t="s">
        <v>168</v>
      </c>
      <c r="AV144" s="15">
        <f t="shared" si="437"/>
        <v>0</v>
      </c>
      <c r="AW144" s="10" t="str">
        <f>IFERROR(VLOOKUP(A144,'15'!U:V,2,0),"0")</f>
        <v>0</v>
      </c>
      <c r="AX144" s="5" t="s">
        <v>168</v>
      </c>
      <c r="AY144" s="15">
        <f t="shared" si="438"/>
        <v>0</v>
      </c>
      <c r="AZ144" s="10" t="str">
        <f>IFERROR(VLOOKUP(A144,'16'!U:V,2,0),"0")</f>
        <v>0</v>
      </c>
      <c r="BA144" s="5" t="s">
        <v>168</v>
      </c>
      <c r="BB144" s="15">
        <f t="shared" si="439"/>
        <v>0</v>
      </c>
      <c r="BC144" s="10" t="str">
        <f>IFERROR(VLOOKUP(A144,'17'!U:V,2,0),"0")</f>
        <v>0</v>
      </c>
      <c r="BD144" s="5" t="s">
        <v>168</v>
      </c>
      <c r="BE144" s="15">
        <f t="shared" si="440"/>
        <v>0</v>
      </c>
      <c r="BF144" s="10" t="str">
        <f>IFERROR(VLOOKUP(A144,'18'!U:V,2,0),"0")</f>
        <v>0</v>
      </c>
      <c r="BG144" s="5" t="s">
        <v>168</v>
      </c>
      <c r="BH144" s="15">
        <f t="shared" si="441"/>
        <v>0</v>
      </c>
      <c r="BI144" s="10" t="str">
        <f>IFERROR(VLOOKUP(A144,'19'!U:V,2,0),"0")</f>
        <v>0</v>
      </c>
      <c r="BJ144" s="5" t="s">
        <v>168</v>
      </c>
      <c r="BK144" s="15">
        <f t="shared" si="442"/>
        <v>0</v>
      </c>
      <c r="BL144" s="10" t="str">
        <f>IFERROR(VLOOKUP(A144,'20'!U:V,2,0),"0")</f>
        <v>0</v>
      </c>
      <c r="BM144" s="5" t="s">
        <v>168</v>
      </c>
      <c r="BN144" s="15">
        <f t="shared" si="443"/>
        <v>0</v>
      </c>
      <c r="BO144" s="10" t="str">
        <f>IFERROR(VLOOKUP(A144,'21'!U:V,2,0),"0")</f>
        <v>0</v>
      </c>
      <c r="BP144" s="5" t="s">
        <v>168</v>
      </c>
      <c r="BQ144" s="15">
        <f t="shared" si="444"/>
        <v>0</v>
      </c>
      <c r="BR144" s="10" t="str">
        <f>IFERROR(VLOOKUP(A144,'22'!U:V,2,0),"0")</f>
        <v>0</v>
      </c>
      <c r="BS144" s="5" t="s">
        <v>168</v>
      </c>
      <c r="BT144" s="15">
        <f t="shared" si="445"/>
        <v>0</v>
      </c>
      <c r="BU144" s="10" t="str">
        <f>IFERROR(VLOOKUP(A144,'23'!U:V,2,0),"0")</f>
        <v>0</v>
      </c>
      <c r="BV144" s="5" t="s">
        <v>168</v>
      </c>
      <c r="BW144" s="15">
        <f t="shared" si="446"/>
        <v>0</v>
      </c>
      <c r="BX144" s="10" t="str">
        <f>IFERROR(VLOOKUP(A144,'24'!U:V,2,0),"0")</f>
        <v>0</v>
      </c>
      <c r="BY144" s="5" t="s">
        <v>168</v>
      </c>
      <c r="BZ144" s="15">
        <f t="shared" si="447"/>
        <v>0</v>
      </c>
      <c r="CA144" s="10" t="str">
        <f>IFERROR(VLOOKUP(A144,'25'!U:V,2,0),"0")</f>
        <v>0</v>
      </c>
      <c r="CB144" s="5" t="s">
        <v>168</v>
      </c>
      <c r="CC144" s="15">
        <f t="shared" si="448"/>
        <v>0</v>
      </c>
      <c r="CD144" s="10" t="str">
        <f>IFERROR(VLOOKUP(A144,'26'!U:V,2,0),"0")</f>
        <v>0</v>
      </c>
      <c r="CE144" s="5" t="s">
        <v>168</v>
      </c>
      <c r="CF144" s="15">
        <f t="shared" si="449"/>
        <v>0</v>
      </c>
      <c r="CG144" s="10" t="str">
        <f>IFERROR(VLOOKUP(A144,'27'!U:V,2,0),"0")</f>
        <v>0</v>
      </c>
      <c r="CH144" s="5" t="s">
        <v>168</v>
      </c>
      <c r="CI144" s="15">
        <f t="shared" si="450"/>
        <v>0</v>
      </c>
      <c r="CJ144" s="10" t="str">
        <f>IFERROR(VLOOKUP(A144,'28'!U:V,2,0),"0")</f>
        <v>0</v>
      </c>
      <c r="CK144" s="5" t="s">
        <v>168</v>
      </c>
      <c r="CL144" s="15">
        <f t="shared" si="451"/>
        <v>0</v>
      </c>
      <c r="CM144" s="10" t="str">
        <f>IFERROR(VLOOKUP(A144,'29'!U:V,2,0),"0")</f>
        <v>0</v>
      </c>
      <c r="CN144" s="5" t="s">
        <v>168</v>
      </c>
      <c r="CO144" s="15">
        <f t="shared" si="452"/>
        <v>0</v>
      </c>
      <c r="CP144" s="10" t="str">
        <f>IFERROR(VLOOKUP(A144,'30'!U:V,2,0),"0")</f>
        <v>0</v>
      </c>
      <c r="CQ144" s="5" t="s">
        <v>168</v>
      </c>
      <c r="CR144" s="15">
        <f t="shared" si="453"/>
        <v>0</v>
      </c>
      <c r="CS144" s="10" t="str">
        <f>IFERROR(VLOOKUP(A144,'31'!U:V,2,0),"0")</f>
        <v>0</v>
      </c>
      <c r="CT144" s="5" t="s">
        <v>168</v>
      </c>
      <c r="CU144" s="15">
        <f t="shared" si="422"/>
        <v>0</v>
      </c>
      <c r="CV144" s="10" t="str">
        <f>IFERROR(VLOOKUP(A144,'เซต1-31'!V:W,2,0),"0")</f>
        <v>0</v>
      </c>
      <c r="CW144" s="5" t="s">
        <v>168</v>
      </c>
      <c r="CX144" s="15">
        <f t="shared" si="421"/>
        <v>0</v>
      </c>
    </row>
    <row r="145" spans="1:102" x14ac:dyDescent="0.25">
      <c r="A145" s="5" t="s">
        <v>840</v>
      </c>
      <c r="B145" s="4" t="s">
        <v>841</v>
      </c>
      <c r="C145" s="13">
        <v>71.36</v>
      </c>
      <c r="D145" s="19">
        <f t="shared" si="420"/>
        <v>0</v>
      </c>
      <c r="E145" s="5" t="s">
        <v>168</v>
      </c>
      <c r="F145" s="13">
        <f t="shared" si="423"/>
        <v>0</v>
      </c>
      <c r="G145" s="10" t="str">
        <f>IFERROR(VLOOKUP(A145,'1'!U:V,2,0),"0")</f>
        <v>0</v>
      </c>
      <c r="H145" s="5" t="s">
        <v>168</v>
      </c>
      <c r="I145" s="15">
        <f t="shared" si="424"/>
        <v>0</v>
      </c>
      <c r="J145" s="10" t="str">
        <f>IFERROR(VLOOKUP(A145,'2'!U:V,2,0),"0")</f>
        <v>0</v>
      </c>
      <c r="K145" s="5" t="s">
        <v>168</v>
      </c>
      <c r="L145" s="15">
        <f t="shared" si="425"/>
        <v>0</v>
      </c>
      <c r="M145" s="10" t="str">
        <f>IFERROR(VLOOKUP(A145,'3'!U:V,2,0),"0")</f>
        <v>0</v>
      </c>
      <c r="N145" s="5" t="s">
        <v>168</v>
      </c>
      <c r="O145" s="15">
        <f t="shared" si="426"/>
        <v>0</v>
      </c>
      <c r="P145" s="10" t="str">
        <f>IFERROR(VLOOKUP(A145,'4'!U:V,2,0),"0")</f>
        <v>0</v>
      </c>
      <c r="Q145" s="5" t="s">
        <v>168</v>
      </c>
      <c r="R145" s="15">
        <f t="shared" si="427"/>
        <v>0</v>
      </c>
      <c r="S145" s="10" t="str">
        <f>IFERROR(VLOOKUP(A145,'5'!U:V,2,0),"0")</f>
        <v>0</v>
      </c>
      <c r="T145" s="5" t="s">
        <v>168</v>
      </c>
      <c r="U145" s="15">
        <f t="shared" si="428"/>
        <v>0</v>
      </c>
      <c r="V145" s="10" t="str">
        <f>IFERROR(VLOOKUP(A145,'6'!U:V,2,0),"0")</f>
        <v>0</v>
      </c>
      <c r="W145" s="5" t="s">
        <v>168</v>
      </c>
      <c r="X145" s="15">
        <f t="shared" si="429"/>
        <v>0</v>
      </c>
      <c r="Y145" s="10" t="str">
        <f>IFERROR(VLOOKUP(A145,'7'!U:V,2,0),"0")</f>
        <v>0</v>
      </c>
      <c r="Z145" s="5" t="s">
        <v>168</v>
      </c>
      <c r="AA145" s="15">
        <f t="shared" si="430"/>
        <v>0</v>
      </c>
      <c r="AB145" s="10" t="str">
        <f>IFERROR(VLOOKUP(A145,'8'!U:V,2,0),"0")</f>
        <v>0</v>
      </c>
      <c r="AC145" s="5" t="s">
        <v>168</v>
      </c>
      <c r="AD145" s="15">
        <f t="shared" si="431"/>
        <v>0</v>
      </c>
      <c r="AE145" s="10" t="str">
        <f>IFERROR(VLOOKUP(A145,'9'!U:V,2,0),"0")</f>
        <v>0</v>
      </c>
      <c r="AF145" s="5" t="s">
        <v>168</v>
      </c>
      <c r="AG145" s="15">
        <f t="shared" si="432"/>
        <v>0</v>
      </c>
      <c r="AH145" s="10" t="str">
        <f>IFERROR(VLOOKUP(A145,'10'!U:V,2,0),"0")</f>
        <v>0</v>
      </c>
      <c r="AI145" s="5" t="s">
        <v>168</v>
      </c>
      <c r="AJ145" s="15">
        <f t="shared" si="433"/>
        <v>0</v>
      </c>
      <c r="AK145" s="10" t="str">
        <f>IFERROR(VLOOKUP(A145,'11'!U:V,2,0),"0")</f>
        <v>0</v>
      </c>
      <c r="AL145" s="5" t="s">
        <v>168</v>
      </c>
      <c r="AM145" s="15">
        <f t="shared" si="434"/>
        <v>0</v>
      </c>
      <c r="AN145" s="10" t="str">
        <f>IFERROR(VLOOKUP(A145,'12'!U:V,2,0),"0")</f>
        <v>0</v>
      </c>
      <c r="AO145" s="5" t="s">
        <v>168</v>
      </c>
      <c r="AP145" s="15">
        <f t="shared" si="435"/>
        <v>0</v>
      </c>
      <c r="AQ145" s="10" t="str">
        <f>IFERROR(VLOOKUP(A145,'13'!U:V,2,0),"0")</f>
        <v>0</v>
      </c>
      <c r="AR145" s="5" t="s">
        <v>168</v>
      </c>
      <c r="AS145" s="15">
        <f t="shared" si="436"/>
        <v>0</v>
      </c>
      <c r="AT145" s="10" t="str">
        <f>IFERROR(VLOOKUP(A145,'14'!U:V,2,0),"0")</f>
        <v>0</v>
      </c>
      <c r="AU145" s="5" t="s">
        <v>168</v>
      </c>
      <c r="AV145" s="15">
        <f t="shared" si="437"/>
        <v>0</v>
      </c>
      <c r="AW145" s="10" t="str">
        <f>IFERROR(VLOOKUP(A145,'15'!U:V,2,0),"0")</f>
        <v>0</v>
      </c>
      <c r="AX145" s="5" t="s">
        <v>168</v>
      </c>
      <c r="AY145" s="15">
        <f t="shared" si="438"/>
        <v>0</v>
      </c>
      <c r="AZ145" s="10" t="str">
        <f>IFERROR(VLOOKUP(A145,'16'!U:V,2,0),"0")</f>
        <v>0</v>
      </c>
      <c r="BA145" s="5" t="s">
        <v>168</v>
      </c>
      <c r="BB145" s="15">
        <f t="shared" si="439"/>
        <v>0</v>
      </c>
      <c r="BC145" s="10" t="str">
        <f>IFERROR(VLOOKUP(A145,'17'!U:V,2,0),"0")</f>
        <v>0</v>
      </c>
      <c r="BD145" s="5" t="s">
        <v>168</v>
      </c>
      <c r="BE145" s="15">
        <f t="shared" si="440"/>
        <v>0</v>
      </c>
      <c r="BF145" s="10" t="str">
        <f>IFERROR(VLOOKUP(A145,'18'!U:V,2,0),"0")</f>
        <v>0</v>
      </c>
      <c r="BG145" s="5" t="s">
        <v>168</v>
      </c>
      <c r="BH145" s="15">
        <f t="shared" si="441"/>
        <v>0</v>
      </c>
      <c r="BI145" s="10" t="str">
        <f>IFERROR(VLOOKUP(A145,'19'!U:V,2,0),"0")</f>
        <v>0</v>
      </c>
      <c r="BJ145" s="5" t="s">
        <v>168</v>
      </c>
      <c r="BK145" s="15">
        <f t="shared" si="442"/>
        <v>0</v>
      </c>
      <c r="BL145" s="10" t="str">
        <f>IFERROR(VLOOKUP(A145,'20'!U:V,2,0),"0")</f>
        <v>0</v>
      </c>
      <c r="BM145" s="5" t="s">
        <v>168</v>
      </c>
      <c r="BN145" s="15">
        <f t="shared" si="443"/>
        <v>0</v>
      </c>
      <c r="BO145" s="10" t="str">
        <f>IFERROR(VLOOKUP(A145,'21'!U:V,2,0),"0")</f>
        <v>0</v>
      </c>
      <c r="BP145" s="5" t="s">
        <v>168</v>
      </c>
      <c r="BQ145" s="15">
        <f t="shared" si="444"/>
        <v>0</v>
      </c>
      <c r="BR145" s="10" t="str">
        <f>IFERROR(VLOOKUP(A145,'22'!U:V,2,0),"0")</f>
        <v>0</v>
      </c>
      <c r="BS145" s="5" t="s">
        <v>168</v>
      </c>
      <c r="BT145" s="15">
        <f t="shared" si="445"/>
        <v>0</v>
      </c>
      <c r="BU145" s="10" t="str">
        <f>IFERROR(VLOOKUP(A145,'23'!U:V,2,0),"0")</f>
        <v>0</v>
      </c>
      <c r="BV145" s="5" t="s">
        <v>168</v>
      </c>
      <c r="BW145" s="15">
        <f t="shared" si="446"/>
        <v>0</v>
      </c>
      <c r="BX145" s="10" t="str">
        <f>IFERROR(VLOOKUP(A145,'24'!U:V,2,0),"0")</f>
        <v>0</v>
      </c>
      <c r="BY145" s="5" t="s">
        <v>168</v>
      </c>
      <c r="BZ145" s="15">
        <f t="shared" si="447"/>
        <v>0</v>
      </c>
      <c r="CA145" s="10" t="str">
        <f>IFERROR(VLOOKUP(A145,'25'!U:V,2,0),"0")</f>
        <v>0</v>
      </c>
      <c r="CB145" s="5" t="s">
        <v>168</v>
      </c>
      <c r="CC145" s="15">
        <f t="shared" si="448"/>
        <v>0</v>
      </c>
      <c r="CD145" s="10" t="str">
        <f>IFERROR(VLOOKUP(A145,'26'!U:V,2,0),"0")</f>
        <v>0</v>
      </c>
      <c r="CE145" s="5" t="s">
        <v>168</v>
      </c>
      <c r="CF145" s="15">
        <f t="shared" si="449"/>
        <v>0</v>
      </c>
      <c r="CG145" s="10" t="str">
        <f>IFERROR(VLOOKUP(A145,'27'!U:V,2,0),"0")</f>
        <v>0</v>
      </c>
      <c r="CH145" s="5" t="s">
        <v>168</v>
      </c>
      <c r="CI145" s="15">
        <f t="shared" si="450"/>
        <v>0</v>
      </c>
      <c r="CJ145" s="10" t="str">
        <f>IFERROR(VLOOKUP(A145,'28'!U:V,2,0),"0")</f>
        <v>0</v>
      </c>
      <c r="CK145" s="5" t="s">
        <v>168</v>
      </c>
      <c r="CL145" s="15">
        <f t="shared" si="451"/>
        <v>0</v>
      </c>
      <c r="CM145" s="10" t="str">
        <f>IFERROR(VLOOKUP(A145,'29'!U:V,2,0),"0")</f>
        <v>0</v>
      </c>
      <c r="CN145" s="5" t="s">
        <v>168</v>
      </c>
      <c r="CO145" s="15">
        <f t="shared" si="452"/>
        <v>0</v>
      </c>
      <c r="CP145" s="10" t="str">
        <f>IFERROR(VLOOKUP(A145,'30'!U:V,2,0),"0")</f>
        <v>0</v>
      </c>
      <c r="CQ145" s="5" t="s">
        <v>168</v>
      </c>
      <c r="CR145" s="15">
        <f t="shared" si="453"/>
        <v>0</v>
      </c>
      <c r="CS145" s="10" t="str">
        <f>IFERROR(VLOOKUP(A145,'31'!U:V,2,0),"0")</f>
        <v>0</v>
      </c>
      <c r="CT145" s="5" t="s">
        <v>168</v>
      </c>
      <c r="CU145" s="15">
        <f t="shared" si="422"/>
        <v>0</v>
      </c>
      <c r="CV145" s="10" t="str">
        <f>IFERROR(VLOOKUP(A145,'เซต1-31'!V:W,2,0),"0")</f>
        <v>0</v>
      </c>
      <c r="CW145" s="5" t="s">
        <v>168</v>
      </c>
      <c r="CX145" s="15">
        <f t="shared" si="421"/>
        <v>0</v>
      </c>
    </row>
    <row r="146" spans="1:102" x14ac:dyDescent="0.25">
      <c r="A146" s="5" t="s">
        <v>838</v>
      </c>
      <c r="B146" s="4" t="s">
        <v>839</v>
      </c>
      <c r="C146" s="13">
        <v>14.89</v>
      </c>
      <c r="D146" s="19">
        <f t="shared" si="420"/>
        <v>0</v>
      </c>
      <c r="E146" s="5" t="s">
        <v>168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168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168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168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168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168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168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168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168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168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168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168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168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168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168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168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168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168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168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168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168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168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168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168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168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168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168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168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168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168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168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168</v>
      </c>
      <c r="CU146" s="15">
        <f t="shared" si="422"/>
        <v>0</v>
      </c>
      <c r="CV146" s="10" t="str">
        <f>IFERROR(VLOOKUP(A146,'เซต1-31'!V:W,2,0),"0")</f>
        <v>0</v>
      </c>
      <c r="CW146" s="5" t="s">
        <v>168</v>
      </c>
      <c r="CX146" s="15">
        <f t="shared" si="421"/>
        <v>0</v>
      </c>
    </row>
    <row r="147" spans="1:102" x14ac:dyDescent="0.25">
      <c r="A147" s="5" t="s">
        <v>845</v>
      </c>
      <c r="B147" s="4" t="s">
        <v>846</v>
      </c>
      <c r="C147" s="13">
        <v>12.68</v>
      </c>
      <c r="D147" s="19">
        <f t="shared" si="420"/>
        <v>0</v>
      </c>
      <c r="E147" s="5" t="s">
        <v>168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168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168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168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168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168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168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168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168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168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168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168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168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168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168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168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168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168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168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168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168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168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168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168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168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168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168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168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168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168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168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168</v>
      </c>
      <c r="CU147" s="15">
        <f t="shared" si="422"/>
        <v>0</v>
      </c>
      <c r="CV147" s="10" t="str">
        <f>IFERROR(VLOOKUP(A147,'เซต1-31'!V:W,2,0),"0")</f>
        <v>0</v>
      </c>
      <c r="CW147" s="5" t="s">
        <v>168</v>
      </c>
      <c r="CX147" s="15">
        <f t="shared" si="421"/>
        <v>0</v>
      </c>
    </row>
    <row r="148" spans="1:102" x14ac:dyDescent="0.25">
      <c r="A148" s="5" t="s">
        <v>849</v>
      </c>
      <c r="B148" s="4" t="s">
        <v>52</v>
      </c>
      <c r="C148" s="13">
        <v>30.96</v>
      </c>
      <c r="D148" s="19">
        <f t="shared" si="420"/>
        <v>0</v>
      </c>
      <c r="E148" s="5" t="s">
        <v>172</v>
      </c>
      <c r="F148" s="13">
        <f t="shared" ref="F148:F149" si="516">+D148*C148</f>
        <v>0</v>
      </c>
      <c r="G148" s="10" t="str">
        <f>IFERROR(VLOOKUP(A148,'1'!U:V,2,0),"0")</f>
        <v>0</v>
      </c>
      <c r="H148" s="5" t="s">
        <v>172</v>
      </c>
      <c r="I148" s="15">
        <f>+G148*C148</f>
        <v>0</v>
      </c>
      <c r="J148" s="10" t="str">
        <f>IFERROR(VLOOKUP(A148,'2'!U:V,2,0),"0")</f>
        <v>0</v>
      </c>
      <c r="K148" s="5" t="s">
        <v>172</v>
      </c>
      <c r="L148" s="15">
        <f>+J148*C148</f>
        <v>0</v>
      </c>
      <c r="M148" s="10" t="str">
        <f>IFERROR(VLOOKUP(A148,'3'!U:V,2,0),"0")</f>
        <v>0</v>
      </c>
      <c r="N148" s="5" t="s">
        <v>172</v>
      </c>
      <c r="O148" s="15">
        <f>+M148*C148</f>
        <v>0</v>
      </c>
      <c r="P148" s="10" t="str">
        <f>IFERROR(VLOOKUP(A148,'4'!U:V,2,0),"0")</f>
        <v>0</v>
      </c>
      <c r="Q148" s="5" t="s">
        <v>172</v>
      </c>
      <c r="R148" s="15">
        <f>+P148*C148</f>
        <v>0</v>
      </c>
      <c r="S148" s="10" t="str">
        <f>IFERROR(VLOOKUP(A148,'5'!U:V,2,0),"0")</f>
        <v>0</v>
      </c>
      <c r="T148" s="5" t="s">
        <v>172</v>
      </c>
      <c r="U148" s="15">
        <f>+S148*C148</f>
        <v>0</v>
      </c>
      <c r="V148" s="10" t="str">
        <f>IFERROR(VLOOKUP(A148,'6'!U:V,2,0),"0")</f>
        <v>0</v>
      </c>
      <c r="W148" s="5" t="s">
        <v>172</v>
      </c>
      <c r="X148" s="15">
        <f>+V148*C148</f>
        <v>0</v>
      </c>
      <c r="Y148" s="10" t="str">
        <f>IFERROR(VLOOKUP(A148,'7'!U:V,2,0),"0")</f>
        <v>0</v>
      </c>
      <c r="Z148" s="5" t="s">
        <v>172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172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172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172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172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172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172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172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172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172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172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172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172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172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172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172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172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172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172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172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172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172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172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172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172</v>
      </c>
      <c r="CU148" s="15">
        <f t="shared" si="422"/>
        <v>0</v>
      </c>
      <c r="CV148" s="10" t="str">
        <f>IFERROR(VLOOKUP(A148,'เซต1-31'!V:W,2,0),"0")</f>
        <v>0</v>
      </c>
      <c r="CW148" s="5" t="s">
        <v>172</v>
      </c>
      <c r="CX148" s="15">
        <f t="shared" si="421"/>
        <v>0</v>
      </c>
    </row>
    <row r="149" spans="1:102" x14ac:dyDescent="0.25">
      <c r="A149" s="5" t="s">
        <v>866</v>
      </c>
      <c r="B149" s="4" t="s">
        <v>867</v>
      </c>
      <c r="C149" s="13">
        <v>12.68</v>
      </c>
      <c r="D149" s="19">
        <f t="shared" si="420"/>
        <v>0</v>
      </c>
      <c r="E149" s="5" t="s">
        <v>168</v>
      </c>
      <c r="F149" s="13">
        <f t="shared" si="516"/>
        <v>0</v>
      </c>
      <c r="G149" s="10" t="str">
        <f>IFERROR(VLOOKUP(A149,'1'!U:V,2,0),"0")</f>
        <v>0</v>
      </c>
      <c r="H149" s="5" t="s">
        <v>168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168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168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168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168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168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168</v>
      </c>
      <c r="AA149" s="15">
        <f t="shared" si="517"/>
        <v>0</v>
      </c>
      <c r="AB149" s="10" t="str">
        <f>IFERROR(VLOOKUP(A149,'8'!U:V,2,0),"0")</f>
        <v>0</v>
      </c>
      <c r="AC149" s="5" t="s">
        <v>168</v>
      </c>
      <c r="AD149" s="15">
        <f t="shared" si="518"/>
        <v>0</v>
      </c>
      <c r="AE149" s="10" t="str">
        <f>IFERROR(VLOOKUP(A149,'9'!U:V,2,0),"0")</f>
        <v>0</v>
      </c>
      <c r="AF149" s="5" t="s">
        <v>168</v>
      </c>
      <c r="AG149" s="15">
        <f t="shared" si="519"/>
        <v>0</v>
      </c>
      <c r="AH149" s="10" t="str">
        <f>IFERROR(VLOOKUP(A149,'10'!U:V,2,0),"0")</f>
        <v>0</v>
      </c>
      <c r="AI149" s="5" t="s">
        <v>168</v>
      </c>
      <c r="AJ149" s="15">
        <f t="shared" si="520"/>
        <v>0</v>
      </c>
      <c r="AK149" s="10" t="str">
        <f>IFERROR(VLOOKUP(A149,'11'!U:V,2,0),"0")</f>
        <v>0</v>
      </c>
      <c r="AL149" s="5" t="s">
        <v>168</v>
      </c>
      <c r="AM149" s="15">
        <f t="shared" si="521"/>
        <v>0</v>
      </c>
      <c r="AN149" s="10" t="str">
        <f>IFERROR(VLOOKUP(A149,'12'!U:V,2,0),"0")</f>
        <v>0</v>
      </c>
      <c r="AO149" s="5" t="s">
        <v>168</v>
      </c>
      <c r="AP149" s="15">
        <f t="shared" si="522"/>
        <v>0</v>
      </c>
      <c r="AQ149" s="10" t="str">
        <f>IFERROR(VLOOKUP(A149,'13'!U:V,2,0),"0")</f>
        <v>0</v>
      </c>
      <c r="AR149" s="5" t="s">
        <v>168</v>
      </c>
      <c r="AS149" s="15">
        <f t="shared" si="523"/>
        <v>0</v>
      </c>
      <c r="AT149" s="10" t="str">
        <f>IFERROR(VLOOKUP(A149,'14'!U:V,2,0),"0")</f>
        <v>0</v>
      </c>
      <c r="AU149" s="5" t="s">
        <v>168</v>
      </c>
      <c r="AV149" s="15">
        <f t="shared" si="524"/>
        <v>0</v>
      </c>
      <c r="AW149" s="10" t="str">
        <f>IFERROR(VLOOKUP(A149,'15'!U:V,2,0),"0")</f>
        <v>0</v>
      </c>
      <c r="AX149" s="5" t="s">
        <v>168</v>
      </c>
      <c r="AY149" s="15">
        <f t="shared" si="525"/>
        <v>0</v>
      </c>
      <c r="AZ149" s="10" t="str">
        <f>IFERROR(VLOOKUP(A149,'16'!U:V,2,0),"0")</f>
        <v>0</v>
      </c>
      <c r="BA149" s="5" t="s">
        <v>168</v>
      </c>
      <c r="BB149" s="15">
        <f t="shared" si="526"/>
        <v>0</v>
      </c>
      <c r="BC149" s="10" t="str">
        <f>IFERROR(VLOOKUP(A149,'17'!U:V,2,0),"0")</f>
        <v>0</v>
      </c>
      <c r="BD149" s="5" t="s">
        <v>168</v>
      </c>
      <c r="BE149" s="15">
        <f t="shared" si="527"/>
        <v>0</v>
      </c>
      <c r="BF149" s="10" t="str">
        <f>IFERROR(VLOOKUP(A149,'18'!U:V,2,0),"0")</f>
        <v>0</v>
      </c>
      <c r="BG149" s="5" t="s">
        <v>168</v>
      </c>
      <c r="BH149" s="15">
        <f t="shared" si="528"/>
        <v>0</v>
      </c>
      <c r="BI149" s="10" t="str">
        <f>IFERROR(VLOOKUP(A149,'19'!U:V,2,0),"0")</f>
        <v>0</v>
      </c>
      <c r="BJ149" s="5" t="s">
        <v>168</v>
      </c>
      <c r="BK149" s="15">
        <f t="shared" si="529"/>
        <v>0</v>
      </c>
      <c r="BL149" s="10" t="str">
        <f>IFERROR(VLOOKUP(A149,'20'!U:V,2,0),"0")</f>
        <v>0</v>
      </c>
      <c r="BM149" s="5" t="s">
        <v>168</v>
      </c>
      <c r="BN149" s="15">
        <f t="shared" si="530"/>
        <v>0</v>
      </c>
      <c r="BO149" s="10" t="str">
        <f>IFERROR(VLOOKUP(A149,'21'!U:V,2,0),"0")</f>
        <v>0</v>
      </c>
      <c r="BP149" s="5" t="s">
        <v>168</v>
      </c>
      <c r="BQ149" s="15">
        <f t="shared" si="531"/>
        <v>0</v>
      </c>
      <c r="BR149" s="10" t="str">
        <f>IFERROR(VLOOKUP(A149,'22'!U:V,2,0),"0")</f>
        <v>0</v>
      </c>
      <c r="BS149" s="5" t="s">
        <v>168</v>
      </c>
      <c r="BT149" s="15">
        <f t="shared" si="532"/>
        <v>0</v>
      </c>
      <c r="BU149" s="10" t="str">
        <f>IFERROR(VLOOKUP(A149,'23'!U:V,2,0),"0")</f>
        <v>0</v>
      </c>
      <c r="BV149" s="5" t="s">
        <v>168</v>
      </c>
      <c r="BW149" s="15">
        <f t="shared" si="533"/>
        <v>0</v>
      </c>
      <c r="BX149" s="10" t="str">
        <f>IFERROR(VLOOKUP(A149,'24'!U:V,2,0),"0")</f>
        <v>0</v>
      </c>
      <c r="BY149" s="5" t="s">
        <v>168</v>
      </c>
      <c r="BZ149" s="15">
        <f t="shared" si="534"/>
        <v>0</v>
      </c>
      <c r="CA149" s="10" t="str">
        <f>IFERROR(VLOOKUP(A149,'25'!U:V,2,0),"0")</f>
        <v>0</v>
      </c>
      <c r="CB149" s="5" t="s">
        <v>168</v>
      </c>
      <c r="CC149" s="15">
        <f t="shared" si="535"/>
        <v>0</v>
      </c>
      <c r="CD149" s="10" t="str">
        <f>IFERROR(VLOOKUP(A149,'26'!U:V,2,0),"0")</f>
        <v>0</v>
      </c>
      <c r="CE149" s="5" t="s">
        <v>168</v>
      </c>
      <c r="CF149" s="15">
        <f t="shared" si="536"/>
        <v>0</v>
      </c>
      <c r="CG149" s="10" t="str">
        <f>IFERROR(VLOOKUP(A149,'27'!U:V,2,0),"0")</f>
        <v>0</v>
      </c>
      <c r="CH149" s="5" t="s">
        <v>168</v>
      </c>
      <c r="CI149" s="15">
        <f t="shared" si="537"/>
        <v>0</v>
      </c>
      <c r="CJ149" s="10" t="str">
        <f>IFERROR(VLOOKUP(A149,'28'!U:V,2,0),"0")</f>
        <v>0</v>
      </c>
      <c r="CK149" s="5" t="s">
        <v>168</v>
      </c>
      <c r="CL149" s="15">
        <f t="shared" si="538"/>
        <v>0</v>
      </c>
      <c r="CM149" s="10" t="str">
        <f>IFERROR(VLOOKUP(A149,'29'!U:V,2,0),"0")</f>
        <v>0</v>
      </c>
      <c r="CN149" s="5" t="s">
        <v>168</v>
      </c>
      <c r="CO149" s="15">
        <f t="shared" si="539"/>
        <v>0</v>
      </c>
      <c r="CP149" s="10" t="str">
        <f>IFERROR(VLOOKUP(A149,'30'!U:V,2,0),"0")</f>
        <v>0</v>
      </c>
      <c r="CQ149" s="5" t="s">
        <v>168</v>
      </c>
      <c r="CR149" s="15">
        <f t="shared" si="540"/>
        <v>0</v>
      </c>
      <c r="CS149" s="10" t="str">
        <f>IFERROR(VLOOKUP(A149,'31'!U:V,2,0),"0")</f>
        <v>0</v>
      </c>
      <c r="CT149" s="5" t="s">
        <v>168</v>
      </c>
      <c r="CU149" s="15">
        <f t="shared" si="422"/>
        <v>0</v>
      </c>
      <c r="CV149" s="10" t="str">
        <f>IFERROR(VLOOKUP(A149,'เซต1-31'!V:W,2,0),"0")</f>
        <v>0</v>
      </c>
      <c r="CW149" s="5" t="s">
        <v>168</v>
      </c>
      <c r="CX149" s="15">
        <f t="shared" si="421"/>
        <v>0</v>
      </c>
    </row>
    <row r="150" spans="1:102" x14ac:dyDescent="0.25">
      <c r="A150" s="5" t="s">
        <v>862</v>
      </c>
      <c r="B150" s="4" t="s">
        <v>863</v>
      </c>
      <c r="C150" s="13">
        <v>33.96</v>
      </c>
      <c r="D150" s="19">
        <f t="shared" si="420"/>
        <v>0</v>
      </c>
      <c r="E150" s="5" t="s">
        <v>168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168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168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168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168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168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168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168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168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168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168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168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168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168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168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168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168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168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168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168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168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168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168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168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168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168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168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168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168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168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168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168</v>
      </c>
      <c r="CU150" s="15">
        <f t="shared" si="422"/>
        <v>0</v>
      </c>
      <c r="CV150" s="10" t="str">
        <f>IFERROR(VLOOKUP(A150,'เซต1-31'!V:W,2,0),"0")</f>
        <v>0</v>
      </c>
      <c r="CW150" s="5" t="s">
        <v>168</v>
      </c>
      <c r="CX150" s="15">
        <f t="shared" si="421"/>
        <v>0</v>
      </c>
    </row>
    <row r="151" spans="1:102" x14ac:dyDescent="0.25">
      <c r="A151" s="5" t="s">
        <v>856</v>
      </c>
      <c r="B151" s="4" t="s">
        <v>857</v>
      </c>
      <c r="C151" s="13">
        <v>31.62</v>
      </c>
      <c r="D151" s="19">
        <f t="shared" si="420"/>
        <v>0</v>
      </c>
      <c r="E151" s="5" t="s">
        <v>168</v>
      </c>
      <c r="F151" s="13">
        <f t="shared" si="547"/>
        <v>0</v>
      </c>
      <c r="G151" s="10" t="str">
        <f>IFERROR(VLOOKUP(A151,'1'!U:V,2,0),"0")</f>
        <v>0</v>
      </c>
      <c r="H151" s="5" t="s">
        <v>168</v>
      </c>
      <c r="I151" s="15">
        <f t="shared" si="548"/>
        <v>0</v>
      </c>
      <c r="J151" s="10" t="str">
        <f>IFERROR(VLOOKUP(A151,'2'!U:V,2,0),"0")</f>
        <v>0</v>
      </c>
      <c r="K151" s="5" t="s">
        <v>168</v>
      </c>
      <c r="L151" s="15">
        <f t="shared" si="549"/>
        <v>0</v>
      </c>
      <c r="M151" s="10" t="str">
        <f>IFERROR(VLOOKUP(A151,'3'!U:V,2,0),"0")</f>
        <v>0</v>
      </c>
      <c r="N151" s="5" t="s">
        <v>168</v>
      </c>
      <c r="O151" s="15">
        <f t="shared" si="550"/>
        <v>0</v>
      </c>
      <c r="P151" s="10" t="str">
        <f>IFERROR(VLOOKUP(A151,'4'!U:V,2,0),"0")</f>
        <v>0</v>
      </c>
      <c r="Q151" s="5" t="s">
        <v>168</v>
      </c>
      <c r="R151" s="15">
        <f t="shared" si="551"/>
        <v>0</v>
      </c>
      <c r="S151" s="10" t="str">
        <f>IFERROR(VLOOKUP(A151,'5'!U:V,2,0),"0")</f>
        <v>0</v>
      </c>
      <c r="T151" s="5" t="s">
        <v>168</v>
      </c>
      <c r="U151" s="15">
        <f t="shared" si="552"/>
        <v>0</v>
      </c>
      <c r="V151" s="10" t="str">
        <f>IFERROR(VLOOKUP(A151,'6'!U:V,2,0),"0")</f>
        <v>0</v>
      </c>
      <c r="W151" s="5" t="s">
        <v>168</v>
      </c>
      <c r="X151" s="15">
        <f t="shared" si="553"/>
        <v>0</v>
      </c>
      <c r="Y151" s="10" t="str">
        <f>IFERROR(VLOOKUP(A151,'7'!U:V,2,0),"0")</f>
        <v>0</v>
      </c>
      <c r="Z151" s="5" t="s">
        <v>168</v>
      </c>
      <c r="AA151" s="15">
        <f t="shared" si="554"/>
        <v>0</v>
      </c>
      <c r="AB151" s="10" t="str">
        <f>IFERROR(VLOOKUP(A151,'8'!U:V,2,0),"0")</f>
        <v>0</v>
      </c>
      <c r="AC151" s="5" t="s">
        <v>168</v>
      </c>
      <c r="AD151" s="15">
        <f t="shared" si="555"/>
        <v>0</v>
      </c>
      <c r="AE151" s="10" t="str">
        <f>IFERROR(VLOOKUP(A151,'9'!U:V,2,0),"0")</f>
        <v>0</v>
      </c>
      <c r="AF151" s="5" t="s">
        <v>168</v>
      </c>
      <c r="AG151" s="15">
        <f t="shared" si="556"/>
        <v>0</v>
      </c>
      <c r="AH151" s="10" t="str">
        <f>IFERROR(VLOOKUP(A151,'10'!U:V,2,0),"0")</f>
        <v>0</v>
      </c>
      <c r="AI151" s="5" t="s">
        <v>168</v>
      </c>
      <c r="AJ151" s="15">
        <f t="shared" si="557"/>
        <v>0</v>
      </c>
      <c r="AK151" s="10" t="str">
        <f>IFERROR(VLOOKUP(A151,'11'!U:V,2,0),"0")</f>
        <v>0</v>
      </c>
      <c r="AL151" s="5" t="s">
        <v>168</v>
      </c>
      <c r="AM151" s="15">
        <f t="shared" si="558"/>
        <v>0</v>
      </c>
      <c r="AN151" s="10" t="str">
        <f>IFERROR(VLOOKUP(A151,'12'!U:V,2,0),"0")</f>
        <v>0</v>
      </c>
      <c r="AO151" s="5" t="s">
        <v>168</v>
      </c>
      <c r="AP151" s="15">
        <f t="shared" si="559"/>
        <v>0</v>
      </c>
      <c r="AQ151" s="10" t="str">
        <f>IFERROR(VLOOKUP(A151,'13'!U:V,2,0),"0")</f>
        <v>0</v>
      </c>
      <c r="AR151" s="5" t="s">
        <v>168</v>
      </c>
      <c r="AS151" s="15">
        <f t="shared" si="560"/>
        <v>0</v>
      </c>
      <c r="AT151" s="10" t="str">
        <f>IFERROR(VLOOKUP(A151,'14'!U:V,2,0),"0")</f>
        <v>0</v>
      </c>
      <c r="AU151" s="5" t="s">
        <v>168</v>
      </c>
      <c r="AV151" s="15">
        <f t="shared" si="561"/>
        <v>0</v>
      </c>
      <c r="AW151" s="10" t="str">
        <f>IFERROR(VLOOKUP(A151,'15'!U:V,2,0),"0")</f>
        <v>0</v>
      </c>
      <c r="AX151" s="5" t="s">
        <v>168</v>
      </c>
      <c r="AY151" s="15">
        <f t="shared" si="562"/>
        <v>0</v>
      </c>
      <c r="AZ151" s="10" t="str">
        <f>IFERROR(VLOOKUP(A151,'16'!U:V,2,0),"0")</f>
        <v>0</v>
      </c>
      <c r="BA151" s="5" t="s">
        <v>168</v>
      </c>
      <c r="BB151" s="15">
        <f t="shared" si="563"/>
        <v>0</v>
      </c>
      <c r="BC151" s="10" t="str">
        <f>IFERROR(VLOOKUP(A151,'17'!U:V,2,0),"0")</f>
        <v>0</v>
      </c>
      <c r="BD151" s="5" t="s">
        <v>168</v>
      </c>
      <c r="BE151" s="15">
        <f t="shared" si="564"/>
        <v>0</v>
      </c>
      <c r="BF151" s="10" t="str">
        <f>IFERROR(VLOOKUP(A151,'18'!U:V,2,0),"0")</f>
        <v>0</v>
      </c>
      <c r="BG151" s="5" t="s">
        <v>168</v>
      </c>
      <c r="BH151" s="15">
        <f t="shared" si="565"/>
        <v>0</v>
      </c>
      <c r="BI151" s="10" t="str">
        <f>IFERROR(VLOOKUP(A151,'19'!U:V,2,0),"0")</f>
        <v>0</v>
      </c>
      <c r="BJ151" s="5" t="s">
        <v>168</v>
      </c>
      <c r="BK151" s="15">
        <f t="shared" si="566"/>
        <v>0</v>
      </c>
      <c r="BL151" s="10" t="str">
        <f>IFERROR(VLOOKUP(A151,'20'!U:V,2,0),"0")</f>
        <v>0</v>
      </c>
      <c r="BM151" s="5" t="s">
        <v>168</v>
      </c>
      <c r="BN151" s="15">
        <f t="shared" si="567"/>
        <v>0</v>
      </c>
      <c r="BO151" s="10" t="str">
        <f>IFERROR(VLOOKUP(A151,'21'!U:V,2,0),"0")</f>
        <v>0</v>
      </c>
      <c r="BP151" s="5" t="s">
        <v>168</v>
      </c>
      <c r="BQ151" s="15">
        <f t="shared" si="568"/>
        <v>0</v>
      </c>
      <c r="BR151" s="10" t="str">
        <f>IFERROR(VLOOKUP(A151,'22'!U:V,2,0),"0")</f>
        <v>0</v>
      </c>
      <c r="BS151" s="5" t="s">
        <v>168</v>
      </c>
      <c r="BT151" s="15">
        <f t="shared" si="569"/>
        <v>0</v>
      </c>
      <c r="BU151" s="10" t="str">
        <f>IFERROR(VLOOKUP(A151,'23'!U:V,2,0),"0")</f>
        <v>0</v>
      </c>
      <c r="BV151" s="5" t="s">
        <v>168</v>
      </c>
      <c r="BW151" s="15">
        <f t="shared" si="570"/>
        <v>0</v>
      </c>
      <c r="BX151" s="10" t="str">
        <f>IFERROR(VLOOKUP(A151,'24'!U:V,2,0),"0")</f>
        <v>0</v>
      </c>
      <c r="BY151" s="5" t="s">
        <v>168</v>
      </c>
      <c r="BZ151" s="15">
        <f t="shared" si="571"/>
        <v>0</v>
      </c>
      <c r="CA151" s="10" t="str">
        <f>IFERROR(VLOOKUP(A151,'25'!U:V,2,0),"0")</f>
        <v>0</v>
      </c>
      <c r="CB151" s="5" t="s">
        <v>168</v>
      </c>
      <c r="CC151" s="15">
        <f t="shared" si="572"/>
        <v>0</v>
      </c>
      <c r="CD151" s="10" t="str">
        <f>IFERROR(VLOOKUP(A151,'26'!U:V,2,0),"0")</f>
        <v>0</v>
      </c>
      <c r="CE151" s="5" t="s">
        <v>168</v>
      </c>
      <c r="CF151" s="15">
        <f t="shared" si="573"/>
        <v>0</v>
      </c>
      <c r="CG151" s="10" t="str">
        <f>IFERROR(VLOOKUP(A151,'27'!U:V,2,0),"0")</f>
        <v>0</v>
      </c>
      <c r="CH151" s="5" t="s">
        <v>168</v>
      </c>
      <c r="CI151" s="15">
        <f t="shared" si="574"/>
        <v>0</v>
      </c>
      <c r="CJ151" s="10" t="str">
        <f>IFERROR(VLOOKUP(A151,'28'!U:V,2,0),"0")</f>
        <v>0</v>
      </c>
      <c r="CK151" s="5" t="s">
        <v>168</v>
      </c>
      <c r="CL151" s="15">
        <f t="shared" si="575"/>
        <v>0</v>
      </c>
      <c r="CM151" s="10" t="str">
        <f>IFERROR(VLOOKUP(A151,'29'!U:V,2,0),"0")</f>
        <v>0</v>
      </c>
      <c r="CN151" s="5" t="s">
        <v>168</v>
      </c>
      <c r="CO151" s="15">
        <f t="shared" si="576"/>
        <v>0</v>
      </c>
      <c r="CP151" s="10" t="str">
        <f>IFERROR(VLOOKUP(A151,'30'!U:V,2,0),"0")</f>
        <v>0</v>
      </c>
      <c r="CQ151" s="5" t="s">
        <v>168</v>
      </c>
      <c r="CR151" s="15">
        <f t="shared" si="577"/>
        <v>0</v>
      </c>
      <c r="CS151" s="10" t="str">
        <f>IFERROR(VLOOKUP(A151,'31'!U:V,2,0),"0")</f>
        <v>0</v>
      </c>
      <c r="CT151" s="5" t="s">
        <v>168</v>
      </c>
      <c r="CU151" s="15">
        <f t="shared" si="422"/>
        <v>0</v>
      </c>
      <c r="CV151" s="10" t="str">
        <f>IFERROR(VLOOKUP(A151,'เซต1-31'!V:W,2,0),"0")</f>
        <v>0</v>
      </c>
      <c r="CW151" s="5" t="s">
        <v>168</v>
      </c>
      <c r="CX151" s="15">
        <f t="shared" si="421"/>
        <v>0</v>
      </c>
    </row>
    <row r="152" spans="1:102" x14ac:dyDescent="0.25">
      <c r="A152" s="5" t="s">
        <v>858</v>
      </c>
      <c r="B152" s="4" t="s">
        <v>859</v>
      </c>
      <c r="C152" s="13">
        <v>21.27</v>
      </c>
      <c r="D152" s="19">
        <f t="shared" si="420"/>
        <v>0</v>
      </c>
      <c r="E152" s="5" t="s">
        <v>168</v>
      </c>
      <c r="F152" s="13">
        <f t="shared" si="547"/>
        <v>0</v>
      </c>
      <c r="G152" s="10" t="str">
        <f>IFERROR(VLOOKUP(A152,'1'!U:V,2,0),"0")</f>
        <v>0</v>
      </c>
      <c r="H152" s="5" t="s">
        <v>168</v>
      </c>
      <c r="I152" s="15">
        <f t="shared" si="548"/>
        <v>0</v>
      </c>
      <c r="J152" s="10" t="str">
        <f>IFERROR(VLOOKUP(A152,'2'!U:V,2,0),"0")</f>
        <v>0</v>
      </c>
      <c r="K152" s="5" t="s">
        <v>168</v>
      </c>
      <c r="L152" s="15">
        <f t="shared" si="549"/>
        <v>0</v>
      </c>
      <c r="M152" s="10" t="str">
        <f>IFERROR(VLOOKUP(A152,'3'!U:V,2,0),"0")</f>
        <v>0</v>
      </c>
      <c r="N152" s="5" t="s">
        <v>168</v>
      </c>
      <c r="O152" s="15">
        <f t="shared" si="550"/>
        <v>0</v>
      </c>
      <c r="P152" s="10" t="str">
        <f>IFERROR(VLOOKUP(A152,'4'!U:V,2,0),"0")</f>
        <v>0</v>
      </c>
      <c r="Q152" s="5" t="s">
        <v>168</v>
      </c>
      <c r="R152" s="15">
        <f t="shared" si="551"/>
        <v>0</v>
      </c>
      <c r="S152" s="10" t="str">
        <f>IFERROR(VLOOKUP(A152,'5'!U:V,2,0),"0")</f>
        <v>0</v>
      </c>
      <c r="T152" s="5" t="s">
        <v>168</v>
      </c>
      <c r="U152" s="15">
        <f t="shared" si="552"/>
        <v>0</v>
      </c>
      <c r="V152" s="10" t="str">
        <f>IFERROR(VLOOKUP(A152,'6'!U:V,2,0),"0")</f>
        <v>0</v>
      </c>
      <c r="W152" s="5" t="s">
        <v>168</v>
      </c>
      <c r="X152" s="15">
        <f t="shared" si="553"/>
        <v>0</v>
      </c>
      <c r="Y152" s="10" t="str">
        <f>IFERROR(VLOOKUP(A152,'7'!U:V,2,0),"0")</f>
        <v>0</v>
      </c>
      <c r="Z152" s="5" t="s">
        <v>168</v>
      </c>
      <c r="AA152" s="15">
        <f t="shared" si="554"/>
        <v>0</v>
      </c>
      <c r="AB152" s="10" t="str">
        <f>IFERROR(VLOOKUP(A152,'8'!U:V,2,0),"0")</f>
        <v>0</v>
      </c>
      <c r="AC152" s="5" t="s">
        <v>168</v>
      </c>
      <c r="AD152" s="15">
        <f t="shared" si="555"/>
        <v>0</v>
      </c>
      <c r="AE152" s="10" t="str">
        <f>IFERROR(VLOOKUP(A152,'9'!U:V,2,0),"0")</f>
        <v>0</v>
      </c>
      <c r="AF152" s="5" t="s">
        <v>168</v>
      </c>
      <c r="AG152" s="15">
        <f t="shared" si="556"/>
        <v>0</v>
      </c>
      <c r="AH152" s="10" t="str">
        <f>IFERROR(VLOOKUP(A152,'10'!U:V,2,0),"0")</f>
        <v>0</v>
      </c>
      <c r="AI152" s="5" t="s">
        <v>168</v>
      </c>
      <c r="AJ152" s="15">
        <f t="shared" si="557"/>
        <v>0</v>
      </c>
      <c r="AK152" s="10" t="str">
        <f>IFERROR(VLOOKUP(A152,'11'!U:V,2,0),"0")</f>
        <v>0</v>
      </c>
      <c r="AL152" s="5" t="s">
        <v>168</v>
      </c>
      <c r="AM152" s="15">
        <f t="shared" si="558"/>
        <v>0</v>
      </c>
      <c r="AN152" s="10" t="str">
        <f>IFERROR(VLOOKUP(A152,'12'!U:V,2,0),"0")</f>
        <v>0</v>
      </c>
      <c r="AO152" s="5" t="s">
        <v>168</v>
      </c>
      <c r="AP152" s="15">
        <f t="shared" si="559"/>
        <v>0</v>
      </c>
      <c r="AQ152" s="10" t="str">
        <f>IFERROR(VLOOKUP(A152,'13'!U:V,2,0),"0")</f>
        <v>0</v>
      </c>
      <c r="AR152" s="5" t="s">
        <v>168</v>
      </c>
      <c r="AS152" s="15">
        <f t="shared" si="560"/>
        <v>0</v>
      </c>
      <c r="AT152" s="10" t="str">
        <f>IFERROR(VLOOKUP(A152,'14'!U:V,2,0),"0")</f>
        <v>0</v>
      </c>
      <c r="AU152" s="5" t="s">
        <v>168</v>
      </c>
      <c r="AV152" s="15">
        <f t="shared" si="561"/>
        <v>0</v>
      </c>
      <c r="AW152" s="10" t="str">
        <f>IFERROR(VLOOKUP(A152,'15'!U:V,2,0),"0")</f>
        <v>0</v>
      </c>
      <c r="AX152" s="5" t="s">
        <v>168</v>
      </c>
      <c r="AY152" s="15">
        <f t="shared" si="562"/>
        <v>0</v>
      </c>
      <c r="AZ152" s="10" t="str">
        <f>IFERROR(VLOOKUP(A152,'16'!U:V,2,0),"0")</f>
        <v>0</v>
      </c>
      <c r="BA152" s="5" t="s">
        <v>168</v>
      </c>
      <c r="BB152" s="15">
        <f t="shared" si="563"/>
        <v>0</v>
      </c>
      <c r="BC152" s="10" t="str">
        <f>IFERROR(VLOOKUP(A152,'17'!U:V,2,0),"0")</f>
        <v>0</v>
      </c>
      <c r="BD152" s="5" t="s">
        <v>168</v>
      </c>
      <c r="BE152" s="15">
        <f t="shared" si="564"/>
        <v>0</v>
      </c>
      <c r="BF152" s="10" t="str">
        <f>IFERROR(VLOOKUP(A152,'18'!U:V,2,0),"0")</f>
        <v>0</v>
      </c>
      <c r="BG152" s="5" t="s">
        <v>168</v>
      </c>
      <c r="BH152" s="15">
        <f t="shared" si="565"/>
        <v>0</v>
      </c>
      <c r="BI152" s="10" t="str">
        <f>IFERROR(VLOOKUP(A152,'19'!U:V,2,0),"0")</f>
        <v>0</v>
      </c>
      <c r="BJ152" s="5" t="s">
        <v>168</v>
      </c>
      <c r="BK152" s="15">
        <f t="shared" si="566"/>
        <v>0</v>
      </c>
      <c r="BL152" s="10" t="str">
        <f>IFERROR(VLOOKUP(A152,'20'!U:V,2,0),"0")</f>
        <v>0</v>
      </c>
      <c r="BM152" s="5" t="s">
        <v>168</v>
      </c>
      <c r="BN152" s="15">
        <f t="shared" si="567"/>
        <v>0</v>
      </c>
      <c r="BO152" s="10" t="str">
        <f>IFERROR(VLOOKUP(A152,'21'!U:V,2,0),"0")</f>
        <v>0</v>
      </c>
      <c r="BP152" s="5" t="s">
        <v>168</v>
      </c>
      <c r="BQ152" s="15">
        <f t="shared" si="568"/>
        <v>0</v>
      </c>
      <c r="BR152" s="10" t="str">
        <f>IFERROR(VLOOKUP(A152,'22'!U:V,2,0),"0")</f>
        <v>0</v>
      </c>
      <c r="BS152" s="5" t="s">
        <v>168</v>
      </c>
      <c r="BT152" s="15">
        <f t="shared" si="569"/>
        <v>0</v>
      </c>
      <c r="BU152" s="10" t="str">
        <f>IFERROR(VLOOKUP(A152,'23'!U:V,2,0),"0")</f>
        <v>0</v>
      </c>
      <c r="BV152" s="5" t="s">
        <v>168</v>
      </c>
      <c r="BW152" s="15">
        <f t="shared" si="570"/>
        <v>0</v>
      </c>
      <c r="BX152" s="10" t="str">
        <f>IFERROR(VLOOKUP(A152,'24'!U:V,2,0),"0")</f>
        <v>0</v>
      </c>
      <c r="BY152" s="5" t="s">
        <v>168</v>
      </c>
      <c r="BZ152" s="15">
        <f t="shared" si="571"/>
        <v>0</v>
      </c>
      <c r="CA152" s="10" t="str">
        <f>IFERROR(VLOOKUP(A152,'25'!U:V,2,0),"0")</f>
        <v>0</v>
      </c>
      <c r="CB152" s="5" t="s">
        <v>168</v>
      </c>
      <c r="CC152" s="15">
        <f t="shared" si="572"/>
        <v>0</v>
      </c>
      <c r="CD152" s="10" t="str">
        <f>IFERROR(VLOOKUP(A152,'26'!U:V,2,0),"0")</f>
        <v>0</v>
      </c>
      <c r="CE152" s="5" t="s">
        <v>168</v>
      </c>
      <c r="CF152" s="15">
        <f t="shared" si="573"/>
        <v>0</v>
      </c>
      <c r="CG152" s="10" t="str">
        <f>IFERROR(VLOOKUP(A152,'27'!U:V,2,0),"0")</f>
        <v>0</v>
      </c>
      <c r="CH152" s="5" t="s">
        <v>168</v>
      </c>
      <c r="CI152" s="15">
        <f t="shared" si="574"/>
        <v>0</v>
      </c>
      <c r="CJ152" s="10" t="str">
        <f>IFERROR(VLOOKUP(A152,'28'!U:V,2,0),"0")</f>
        <v>0</v>
      </c>
      <c r="CK152" s="5" t="s">
        <v>168</v>
      </c>
      <c r="CL152" s="15">
        <f t="shared" si="575"/>
        <v>0</v>
      </c>
      <c r="CM152" s="10" t="str">
        <f>IFERROR(VLOOKUP(A152,'29'!U:V,2,0),"0")</f>
        <v>0</v>
      </c>
      <c r="CN152" s="5" t="s">
        <v>168</v>
      </c>
      <c r="CO152" s="15">
        <f t="shared" si="576"/>
        <v>0</v>
      </c>
      <c r="CP152" s="10" t="str">
        <f>IFERROR(VLOOKUP(A152,'30'!U:V,2,0),"0")</f>
        <v>0</v>
      </c>
      <c r="CQ152" s="5" t="s">
        <v>168</v>
      </c>
      <c r="CR152" s="15">
        <f t="shared" si="577"/>
        <v>0</v>
      </c>
      <c r="CS152" s="10" t="str">
        <f>IFERROR(VLOOKUP(A152,'31'!U:V,2,0),"0")</f>
        <v>0</v>
      </c>
      <c r="CT152" s="5" t="s">
        <v>168</v>
      </c>
      <c r="CU152" s="15">
        <f t="shared" si="422"/>
        <v>0</v>
      </c>
      <c r="CV152" s="10" t="str">
        <f>IFERROR(VLOOKUP(A152,'เซต1-31'!V:W,2,0),"0")</f>
        <v>0</v>
      </c>
      <c r="CW152" s="5" t="s">
        <v>168</v>
      </c>
      <c r="CX152" s="15">
        <f t="shared" si="421"/>
        <v>0</v>
      </c>
    </row>
    <row r="153" spans="1:102" x14ac:dyDescent="0.25">
      <c r="A153" s="5" t="s">
        <v>860</v>
      </c>
      <c r="B153" s="4" t="s">
        <v>861</v>
      </c>
      <c r="C153" s="13">
        <v>37.51</v>
      </c>
      <c r="D153" s="19">
        <f t="shared" si="420"/>
        <v>0</v>
      </c>
      <c r="E153" s="5" t="s">
        <v>168</v>
      </c>
      <c r="F153" s="13">
        <f t="shared" si="547"/>
        <v>0</v>
      </c>
      <c r="G153" s="10" t="str">
        <f>IFERROR(VLOOKUP(A153,'1'!U:V,2,0),"0")</f>
        <v>0</v>
      </c>
      <c r="H153" s="5" t="s">
        <v>168</v>
      </c>
      <c r="I153" s="15">
        <f t="shared" si="548"/>
        <v>0</v>
      </c>
      <c r="J153" s="10" t="str">
        <f>IFERROR(VLOOKUP(A153,'2'!U:V,2,0),"0")</f>
        <v>0</v>
      </c>
      <c r="K153" s="5" t="s">
        <v>168</v>
      </c>
      <c r="L153" s="15">
        <f t="shared" si="549"/>
        <v>0</v>
      </c>
      <c r="M153" s="10" t="str">
        <f>IFERROR(VLOOKUP(A153,'3'!U:V,2,0),"0")</f>
        <v>0</v>
      </c>
      <c r="N153" s="5" t="s">
        <v>168</v>
      </c>
      <c r="O153" s="15">
        <f t="shared" si="550"/>
        <v>0</v>
      </c>
      <c r="P153" s="10" t="str">
        <f>IFERROR(VLOOKUP(A153,'4'!U:V,2,0),"0")</f>
        <v>0</v>
      </c>
      <c r="Q153" s="5" t="s">
        <v>168</v>
      </c>
      <c r="R153" s="15">
        <f t="shared" si="551"/>
        <v>0</v>
      </c>
      <c r="S153" s="10" t="str">
        <f>IFERROR(VLOOKUP(A153,'5'!U:V,2,0),"0")</f>
        <v>0</v>
      </c>
      <c r="T153" s="5" t="s">
        <v>168</v>
      </c>
      <c r="U153" s="15">
        <f t="shared" si="552"/>
        <v>0</v>
      </c>
      <c r="V153" s="10" t="str">
        <f>IFERROR(VLOOKUP(A153,'6'!U:V,2,0),"0")</f>
        <v>0</v>
      </c>
      <c r="W153" s="5" t="s">
        <v>168</v>
      </c>
      <c r="X153" s="15">
        <f t="shared" si="553"/>
        <v>0</v>
      </c>
      <c r="Y153" s="10" t="str">
        <f>IFERROR(VLOOKUP(A153,'7'!U:V,2,0),"0")</f>
        <v>0</v>
      </c>
      <c r="Z153" s="5" t="s">
        <v>168</v>
      </c>
      <c r="AA153" s="15">
        <f t="shared" si="554"/>
        <v>0</v>
      </c>
      <c r="AB153" s="10" t="str">
        <f>IFERROR(VLOOKUP(A153,'8'!U:V,2,0),"0")</f>
        <v>0</v>
      </c>
      <c r="AC153" s="5" t="s">
        <v>168</v>
      </c>
      <c r="AD153" s="15">
        <f t="shared" si="555"/>
        <v>0</v>
      </c>
      <c r="AE153" s="10" t="str">
        <f>IFERROR(VLOOKUP(A153,'9'!U:V,2,0),"0")</f>
        <v>0</v>
      </c>
      <c r="AF153" s="5" t="s">
        <v>168</v>
      </c>
      <c r="AG153" s="15">
        <f t="shared" si="556"/>
        <v>0</v>
      </c>
      <c r="AH153" s="10" t="str">
        <f>IFERROR(VLOOKUP(A153,'10'!U:V,2,0),"0")</f>
        <v>0</v>
      </c>
      <c r="AI153" s="5" t="s">
        <v>168</v>
      </c>
      <c r="AJ153" s="15">
        <f t="shared" si="557"/>
        <v>0</v>
      </c>
      <c r="AK153" s="10" t="str">
        <f>IFERROR(VLOOKUP(A153,'11'!U:V,2,0),"0")</f>
        <v>0</v>
      </c>
      <c r="AL153" s="5" t="s">
        <v>168</v>
      </c>
      <c r="AM153" s="15">
        <f t="shared" si="558"/>
        <v>0</v>
      </c>
      <c r="AN153" s="10" t="str">
        <f>IFERROR(VLOOKUP(A153,'12'!U:V,2,0),"0")</f>
        <v>0</v>
      </c>
      <c r="AO153" s="5" t="s">
        <v>168</v>
      </c>
      <c r="AP153" s="15">
        <f t="shared" si="559"/>
        <v>0</v>
      </c>
      <c r="AQ153" s="10" t="str">
        <f>IFERROR(VLOOKUP(A153,'13'!U:V,2,0),"0")</f>
        <v>0</v>
      </c>
      <c r="AR153" s="5" t="s">
        <v>168</v>
      </c>
      <c r="AS153" s="15">
        <f t="shared" si="560"/>
        <v>0</v>
      </c>
      <c r="AT153" s="10" t="str">
        <f>IFERROR(VLOOKUP(A153,'14'!U:V,2,0),"0")</f>
        <v>0</v>
      </c>
      <c r="AU153" s="5" t="s">
        <v>168</v>
      </c>
      <c r="AV153" s="15">
        <f t="shared" si="561"/>
        <v>0</v>
      </c>
      <c r="AW153" s="10" t="str">
        <f>IFERROR(VLOOKUP(A153,'15'!U:V,2,0),"0")</f>
        <v>0</v>
      </c>
      <c r="AX153" s="5" t="s">
        <v>168</v>
      </c>
      <c r="AY153" s="15">
        <f t="shared" si="562"/>
        <v>0</v>
      </c>
      <c r="AZ153" s="10" t="str">
        <f>IFERROR(VLOOKUP(A153,'16'!U:V,2,0),"0")</f>
        <v>0</v>
      </c>
      <c r="BA153" s="5" t="s">
        <v>168</v>
      </c>
      <c r="BB153" s="15">
        <f t="shared" si="563"/>
        <v>0</v>
      </c>
      <c r="BC153" s="10" t="str">
        <f>IFERROR(VLOOKUP(A153,'17'!U:V,2,0),"0")</f>
        <v>0</v>
      </c>
      <c r="BD153" s="5" t="s">
        <v>168</v>
      </c>
      <c r="BE153" s="15">
        <f t="shared" si="564"/>
        <v>0</v>
      </c>
      <c r="BF153" s="10" t="str">
        <f>IFERROR(VLOOKUP(A153,'18'!U:V,2,0),"0")</f>
        <v>0</v>
      </c>
      <c r="BG153" s="5" t="s">
        <v>168</v>
      </c>
      <c r="BH153" s="15">
        <f t="shared" si="565"/>
        <v>0</v>
      </c>
      <c r="BI153" s="10" t="str">
        <f>IFERROR(VLOOKUP(A153,'19'!U:V,2,0),"0")</f>
        <v>0</v>
      </c>
      <c r="BJ153" s="5" t="s">
        <v>168</v>
      </c>
      <c r="BK153" s="15">
        <f t="shared" si="566"/>
        <v>0</v>
      </c>
      <c r="BL153" s="10" t="str">
        <f>IFERROR(VLOOKUP(A153,'20'!U:V,2,0),"0")</f>
        <v>0</v>
      </c>
      <c r="BM153" s="5" t="s">
        <v>168</v>
      </c>
      <c r="BN153" s="15">
        <f t="shared" si="567"/>
        <v>0</v>
      </c>
      <c r="BO153" s="10" t="str">
        <f>IFERROR(VLOOKUP(A153,'21'!U:V,2,0),"0")</f>
        <v>0</v>
      </c>
      <c r="BP153" s="5" t="s">
        <v>168</v>
      </c>
      <c r="BQ153" s="15">
        <f t="shared" si="568"/>
        <v>0</v>
      </c>
      <c r="BR153" s="10" t="str">
        <f>IFERROR(VLOOKUP(A153,'22'!U:V,2,0),"0")</f>
        <v>0</v>
      </c>
      <c r="BS153" s="5" t="s">
        <v>168</v>
      </c>
      <c r="BT153" s="15">
        <f t="shared" si="569"/>
        <v>0</v>
      </c>
      <c r="BU153" s="10" t="str">
        <f>IFERROR(VLOOKUP(A153,'23'!U:V,2,0),"0")</f>
        <v>0</v>
      </c>
      <c r="BV153" s="5" t="s">
        <v>168</v>
      </c>
      <c r="BW153" s="15">
        <f t="shared" si="570"/>
        <v>0</v>
      </c>
      <c r="BX153" s="10" t="str">
        <f>IFERROR(VLOOKUP(A153,'24'!U:V,2,0),"0")</f>
        <v>0</v>
      </c>
      <c r="BY153" s="5" t="s">
        <v>168</v>
      </c>
      <c r="BZ153" s="15">
        <f t="shared" si="571"/>
        <v>0</v>
      </c>
      <c r="CA153" s="10" t="str">
        <f>IFERROR(VLOOKUP(A153,'25'!U:V,2,0),"0")</f>
        <v>0</v>
      </c>
      <c r="CB153" s="5" t="s">
        <v>168</v>
      </c>
      <c r="CC153" s="15">
        <f t="shared" si="572"/>
        <v>0</v>
      </c>
      <c r="CD153" s="10" t="str">
        <f>IFERROR(VLOOKUP(A153,'26'!U:V,2,0),"0")</f>
        <v>0</v>
      </c>
      <c r="CE153" s="5" t="s">
        <v>168</v>
      </c>
      <c r="CF153" s="15">
        <f t="shared" si="573"/>
        <v>0</v>
      </c>
      <c r="CG153" s="10" t="str">
        <f>IFERROR(VLOOKUP(A153,'27'!U:V,2,0),"0")</f>
        <v>0</v>
      </c>
      <c r="CH153" s="5" t="s">
        <v>168</v>
      </c>
      <c r="CI153" s="15">
        <f t="shared" si="574"/>
        <v>0</v>
      </c>
      <c r="CJ153" s="10" t="str">
        <f>IFERROR(VLOOKUP(A153,'28'!U:V,2,0),"0")</f>
        <v>0</v>
      </c>
      <c r="CK153" s="5" t="s">
        <v>168</v>
      </c>
      <c r="CL153" s="15">
        <f t="shared" si="575"/>
        <v>0</v>
      </c>
      <c r="CM153" s="10" t="str">
        <f>IFERROR(VLOOKUP(A153,'29'!U:V,2,0),"0")</f>
        <v>0</v>
      </c>
      <c r="CN153" s="5" t="s">
        <v>168</v>
      </c>
      <c r="CO153" s="15">
        <f t="shared" si="576"/>
        <v>0</v>
      </c>
      <c r="CP153" s="10" t="str">
        <f>IFERROR(VLOOKUP(A153,'30'!U:V,2,0),"0")</f>
        <v>0</v>
      </c>
      <c r="CQ153" s="5" t="s">
        <v>168</v>
      </c>
      <c r="CR153" s="15">
        <f t="shared" si="577"/>
        <v>0</v>
      </c>
      <c r="CS153" s="10" t="str">
        <f>IFERROR(VLOOKUP(A153,'31'!U:V,2,0),"0")</f>
        <v>0</v>
      </c>
      <c r="CT153" s="5" t="s">
        <v>168</v>
      </c>
      <c r="CU153" s="15">
        <f t="shared" si="422"/>
        <v>0</v>
      </c>
      <c r="CV153" s="10" t="str">
        <f>IFERROR(VLOOKUP(A153,'เซต1-31'!V:W,2,0),"0")</f>
        <v>0</v>
      </c>
      <c r="CW153" s="5" t="s">
        <v>168</v>
      </c>
      <c r="CX153" s="15">
        <f t="shared" si="421"/>
        <v>0</v>
      </c>
    </row>
    <row r="154" spans="1:102" x14ac:dyDescent="0.25">
      <c r="A154" s="5" t="s">
        <v>854</v>
      </c>
      <c r="B154" s="4" t="s">
        <v>855</v>
      </c>
      <c r="C154" s="13">
        <v>27.37</v>
      </c>
      <c r="D154" s="19">
        <f t="shared" si="420"/>
        <v>0</v>
      </c>
      <c r="E154" s="5" t="s">
        <v>168</v>
      </c>
      <c r="F154" s="13">
        <f t="shared" si="547"/>
        <v>0</v>
      </c>
      <c r="G154" s="10" t="str">
        <f>IFERROR(VLOOKUP(A154,'1'!U:V,2,0),"0")</f>
        <v>0</v>
      </c>
      <c r="H154" s="5" t="s">
        <v>168</v>
      </c>
      <c r="I154" s="15">
        <f t="shared" si="548"/>
        <v>0</v>
      </c>
      <c r="J154" s="10" t="str">
        <f>IFERROR(VLOOKUP(A154,'2'!U:V,2,0),"0")</f>
        <v>0</v>
      </c>
      <c r="K154" s="5" t="s">
        <v>168</v>
      </c>
      <c r="L154" s="15">
        <f t="shared" si="549"/>
        <v>0</v>
      </c>
      <c r="M154" s="10" t="str">
        <f>IFERROR(VLOOKUP(A154,'3'!U:V,2,0),"0")</f>
        <v>0</v>
      </c>
      <c r="N154" s="5" t="s">
        <v>168</v>
      </c>
      <c r="O154" s="15">
        <f t="shared" si="550"/>
        <v>0</v>
      </c>
      <c r="P154" s="10" t="str">
        <f>IFERROR(VLOOKUP(A154,'4'!U:V,2,0),"0")</f>
        <v>0</v>
      </c>
      <c r="Q154" s="5" t="s">
        <v>168</v>
      </c>
      <c r="R154" s="15">
        <f t="shared" si="551"/>
        <v>0</v>
      </c>
      <c r="S154" s="10" t="str">
        <f>IFERROR(VLOOKUP(A154,'5'!U:V,2,0),"0")</f>
        <v>0</v>
      </c>
      <c r="T154" s="5" t="s">
        <v>168</v>
      </c>
      <c r="U154" s="15">
        <f t="shared" si="552"/>
        <v>0</v>
      </c>
      <c r="V154" s="10" t="str">
        <f>IFERROR(VLOOKUP(A154,'6'!U:V,2,0),"0")</f>
        <v>0</v>
      </c>
      <c r="W154" s="5" t="s">
        <v>168</v>
      </c>
      <c r="X154" s="15">
        <f t="shared" si="553"/>
        <v>0</v>
      </c>
      <c r="Y154" s="10" t="str">
        <f>IFERROR(VLOOKUP(A154,'7'!U:V,2,0),"0")</f>
        <v>0</v>
      </c>
      <c r="Z154" s="5" t="s">
        <v>168</v>
      </c>
      <c r="AA154" s="15">
        <f t="shared" si="554"/>
        <v>0</v>
      </c>
      <c r="AB154" s="10" t="str">
        <f>IFERROR(VLOOKUP(A154,'8'!U:V,2,0),"0")</f>
        <v>0</v>
      </c>
      <c r="AC154" s="5" t="s">
        <v>168</v>
      </c>
      <c r="AD154" s="15">
        <f t="shared" si="555"/>
        <v>0</v>
      </c>
      <c r="AE154" s="10" t="str">
        <f>IFERROR(VLOOKUP(A154,'9'!U:V,2,0),"0")</f>
        <v>0</v>
      </c>
      <c r="AF154" s="5" t="s">
        <v>168</v>
      </c>
      <c r="AG154" s="15">
        <f t="shared" si="556"/>
        <v>0</v>
      </c>
      <c r="AH154" s="10" t="str">
        <f>IFERROR(VLOOKUP(A154,'10'!U:V,2,0),"0")</f>
        <v>0</v>
      </c>
      <c r="AI154" s="5" t="s">
        <v>168</v>
      </c>
      <c r="AJ154" s="15">
        <f t="shared" si="557"/>
        <v>0</v>
      </c>
      <c r="AK154" s="10" t="str">
        <f>IFERROR(VLOOKUP(A154,'11'!U:V,2,0),"0")</f>
        <v>0</v>
      </c>
      <c r="AL154" s="5" t="s">
        <v>168</v>
      </c>
      <c r="AM154" s="15">
        <f t="shared" si="558"/>
        <v>0</v>
      </c>
      <c r="AN154" s="10" t="str">
        <f>IFERROR(VLOOKUP(A154,'12'!U:V,2,0),"0")</f>
        <v>0</v>
      </c>
      <c r="AO154" s="5" t="s">
        <v>168</v>
      </c>
      <c r="AP154" s="15">
        <f t="shared" si="559"/>
        <v>0</v>
      </c>
      <c r="AQ154" s="10" t="str">
        <f>IFERROR(VLOOKUP(A154,'13'!U:V,2,0),"0")</f>
        <v>0</v>
      </c>
      <c r="AR154" s="5" t="s">
        <v>168</v>
      </c>
      <c r="AS154" s="15">
        <f t="shared" si="560"/>
        <v>0</v>
      </c>
      <c r="AT154" s="10" t="str">
        <f>IFERROR(VLOOKUP(A154,'14'!U:V,2,0),"0")</f>
        <v>0</v>
      </c>
      <c r="AU154" s="5" t="s">
        <v>168</v>
      </c>
      <c r="AV154" s="15">
        <f t="shared" si="561"/>
        <v>0</v>
      </c>
      <c r="AW154" s="10" t="str">
        <f>IFERROR(VLOOKUP(A154,'15'!U:V,2,0),"0")</f>
        <v>0</v>
      </c>
      <c r="AX154" s="5" t="s">
        <v>168</v>
      </c>
      <c r="AY154" s="15">
        <f t="shared" si="562"/>
        <v>0</v>
      </c>
      <c r="AZ154" s="10" t="str">
        <f>IFERROR(VLOOKUP(A154,'16'!U:V,2,0),"0")</f>
        <v>0</v>
      </c>
      <c r="BA154" s="5" t="s">
        <v>168</v>
      </c>
      <c r="BB154" s="15">
        <f t="shared" si="563"/>
        <v>0</v>
      </c>
      <c r="BC154" s="10" t="str">
        <f>IFERROR(VLOOKUP(A154,'17'!U:V,2,0),"0")</f>
        <v>0</v>
      </c>
      <c r="BD154" s="5" t="s">
        <v>168</v>
      </c>
      <c r="BE154" s="15">
        <f t="shared" si="564"/>
        <v>0</v>
      </c>
      <c r="BF154" s="10" t="str">
        <f>IFERROR(VLOOKUP(A154,'18'!U:V,2,0),"0")</f>
        <v>0</v>
      </c>
      <c r="BG154" s="5" t="s">
        <v>168</v>
      </c>
      <c r="BH154" s="15">
        <f t="shared" si="565"/>
        <v>0</v>
      </c>
      <c r="BI154" s="10" t="str">
        <f>IFERROR(VLOOKUP(A154,'19'!U:V,2,0),"0")</f>
        <v>0</v>
      </c>
      <c r="BJ154" s="5" t="s">
        <v>168</v>
      </c>
      <c r="BK154" s="15">
        <f t="shared" si="566"/>
        <v>0</v>
      </c>
      <c r="BL154" s="10" t="str">
        <f>IFERROR(VLOOKUP(A154,'20'!U:V,2,0),"0")</f>
        <v>0</v>
      </c>
      <c r="BM154" s="5" t="s">
        <v>168</v>
      </c>
      <c r="BN154" s="15">
        <f t="shared" si="567"/>
        <v>0</v>
      </c>
      <c r="BO154" s="10" t="str">
        <f>IFERROR(VLOOKUP(A154,'21'!U:V,2,0),"0")</f>
        <v>0</v>
      </c>
      <c r="BP154" s="5" t="s">
        <v>168</v>
      </c>
      <c r="BQ154" s="15">
        <f t="shared" si="568"/>
        <v>0</v>
      </c>
      <c r="BR154" s="10" t="str">
        <f>IFERROR(VLOOKUP(A154,'22'!U:V,2,0),"0")</f>
        <v>0</v>
      </c>
      <c r="BS154" s="5" t="s">
        <v>168</v>
      </c>
      <c r="BT154" s="15">
        <f t="shared" si="569"/>
        <v>0</v>
      </c>
      <c r="BU154" s="10" t="str">
        <f>IFERROR(VLOOKUP(A154,'23'!U:V,2,0),"0")</f>
        <v>0</v>
      </c>
      <c r="BV154" s="5" t="s">
        <v>168</v>
      </c>
      <c r="BW154" s="15">
        <f t="shared" si="570"/>
        <v>0</v>
      </c>
      <c r="BX154" s="10" t="str">
        <f>IFERROR(VLOOKUP(A154,'24'!U:V,2,0),"0")</f>
        <v>0</v>
      </c>
      <c r="BY154" s="5" t="s">
        <v>168</v>
      </c>
      <c r="BZ154" s="15">
        <f t="shared" si="571"/>
        <v>0</v>
      </c>
      <c r="CA154" s="10" t="str">
        <f>IFERROR(VLOOKUP(A154,'25'!U:V,2,0),"0")</f>
        <v>0</v>
      </c>
      <c r="CB154" s="5" t="s">
        <v>168</v>
      </c>
      <c r="CC154" s="15">
        <f t="shared" si="572"/>
        <v>0</v>
      </c>
      <c r="CD154" s="10" t="str">
        <f>IFERROR(VLOOKUP(A154,'26'!U:V,2,0),"0")</f>
        <v>0</v>
      </c>
      <c r="CE154" s="5" t="s">
        <v>168</v>
      </c>
      <c r="CF154" s="15">
        <f t="shared" si="573"/>
        <v>0</v>
      </c>
      <c r="CG154" s="10" t="str">
        <f>IFERROR(VLOOKUP(A154,'27'!U:V,2,0),"0")</f>
        <v>0</v>
      </c>
      <c r="CH154" s="5" t="s">
        <v>168</v>
      </c>
      <c r="CI154" s="15">
        <f t="shared" si="574"/>
        <v>0</v>
      </c>
      <c r="CJ154" s="10" t="str">
        <f>IFERROR(VLOOKUP(A154,'28'!U:V,2,0),"0")</f>
        <v>0</v>
      </c>
      <c r="CK154" s="5" t="s">
        <v>168</v>
      </c>
      <c r="CL154" s="15">
        <f t="shared" si="575"/>
        <v>0</v>
      </c>
      <c r="CM154" s="10" t="str">
        <f>IFERROR(VLOOKUP(A154,'29'!U:V,2,0),"0")</f>
        <v>0</v>
      </c>
      <c r="CN154" s="5" t="s">
        <v>168</v>
      </c>
      <c r="CO154" s="15">
        <f t="shared" si="576"/>
        <v>0</v>
      </c>
      <c r="CP154" s="10" t="str">
        <f>IFERROR(VLOOKUP(A154,'30'!U:V,2,0),"0")</f>
        <v>0</v>
      </c>
      <c r="CQ154" s="5" t="s">
        <v>168</v>
      </c>
      <c r="CR154" s="15">
        <f t="shared" si="577"/>
        <v>0</v>
      </c>
      <c r="CS154" s="10" t="str">
        <f>IFERROR(VLOOKUP(A154,'31'!U:V,2,0),"0")</f>
        <v>0</v>
      </c>
      <c r="CT154" s="5" t="s">
        <v>168</v>
      </c>
      <c r="CU154" s="15">
        <f t="shared" si="422"/>
        <v>0</v>
      </c>
      <c r="CV154" s="10" t="str">
        <f>IFERROR(VLOOKUP(A154,'เซต1-31'!V:W,2,0),"0")</f>
        <v>0</v>
      </c>
      <c r="CW154" s="5" t="s">
        <v>168</v>
      </c>
      <c r="CX154" s="15">
        <f t="shared" si="421"/>
        <v>0</v>
      </c>
    </row>
    <row r="155" spans="1:102" x14ac:dyDescent="0.25">
      <c r="A155" s="5" t="s">
        <v>850</v>
      </c>
      <c r="B155" s="4" t="s">
        <v>851</v>
      </c>
      <c r="C155" s="13">
        <v>29.28</v>
      </c>
      <c r="D155" s="19">
        <f t="shared" si="420"/>
        <v>46</v>
      </c>
      <c r="E155" s="5" t="s">
        <v>168</v>
      </c>
      <c r="F155" s="13">
        <f t="shared" si="547"/>
        <v>1346.88</v>
      </c>
      <c r="G155" s="10" t="str">
        <f>IFERROR(VLOOKUP(A155,'1'!U:V,2,0),"0")</f>
        <v>0</v>
      </c>
      <c r="H155" s="5" t="s">
        <v>168</v>
      </c>
      <c r="I155" s="15">
        <f t="shared" si="548"/>
        <v>0</v>
      </c>
      <c r="J155" s="10" t="str">
        <f>IFERROR(VLOOKUP(A155,'2'!U:V,2,0),"0")</f>
        <v>0</v>
      </c>
      <c r="K155" s="5" t="s">
        <v>168</v>
      </c>
      <c r="L155" s="15">
        <f t="shared" si="549"/>
        <v>0</v>
      </c>
      <c r="M155" s="10" t="str">
        <f>IFERROR(VLOOKUP(A155,'3'!U:V,2,0),"0")</f>
        <v>0</v>
      </c>
      <c r="N155" s="5" t="s">
        <v>168</v>
      </c>
      <c r="O155" s="15">
        <f t="shared" si="550"/>
        <v>0</v>
      </c>
      <c r="P155" s="10" t="str">
        <f>IFERROR(VLOOKUP(A155,'4'!U:V,2,0),"0")</f>
        <v>0</v>
      </c>
      <c r="Q155" s="5" t="s">
        <v>168</v>
      </c>
      <c r="R155" s="15">
        <f t="shared" si="551"/>
        <v>0</v>
      </c>
      <c r="S155" s="10" t="str">
        <f>IFERROR(VLOOKUP(A155,'5'!U:V,2,0),"0")</f>
        <v>0</v>
      </c>
      <c r="T155" s="5" t="s">
        <v>168</v>
      </c>
      <c r="U155" s="15">
        <f t="shared" si="552"/>
        <v>0</v>
      </c>
      <c r="V155" s="10" t="str">
        <f>IFERROR(VLOOKUP(A155,'6'!U:V,2,0),"0")</f>
        <v>0</v>
      </c>
      <c r="W155" s="5" t="s">
        <v>168</v>
      </c>
      <c r="X155" s="15">
        <f t="shared" si="553"/>
        <v>0</v>
      </c>
      <c r="Y155" s="10" t="str">
        <f>IFERROR(VLOOKUP(A155,'7'!U:V,2,0),"0")</f>
        <v>0</v>
      </c>
      <c r="Z155" s="5" t="s">
        <v>168</v>
      </c>
      <c r="AA155" s="15">
        <f t="shared" si="554"/>
        <v>0</v>
      </c>
      <c r="AB155" s="10" t="str">
        <f>IFERROR(VLOOKUP(A155,'8'!U:V,2,0),"0")</f>
        <v>0</v>
      </c>
      <c r="AC155" s="5" t="s">
        <v>168</v>
      </c>
      <c r="AD155" s="15">
        <f t="shared" si="555"/>
        <v>0</v>
      </c>
      <c r="AE155" s="10" t="str">
        <f>IFERROR(VLOOKUP(A155,'9'!U:V,2,0),"0")</f>
        <v>0</v>
      </c>
      <c r="AF155" s="5" t="s">
        <v>168</v>
      </c>
      <c r="AG155" s="15">
        <f t="shared" si="556"/>
        <v>0</v>
      </c>
      <c r="AH155" s="10" t="str">
        <f>IFERROR(VLOOKUP(A155,'10'!U:V,2,0),"0")</f>
        <v>0</v>
      </c>
      <c r="AI155" s="5" t="s">
        <v>168</v>
      </c>
      <c r="AJ155" s="15">
        <f t="shared" si="557"/>
        <v>0</v>
      </c>
      <c r="AK155" s="10" t="str">
        <f>IFERROR(VLOOKUP(A155,'11'!U:V,2,0),"0")</f>
        <v>0</v>
      </c>
      <c r="AL155" s="5" t="s">
        <v>168</v>
      </c>
      <c r="AM155" s="15">
        <f t="shared" si="558"/>
        <v>0</v>
      </c>
      <c r="AN155" s="10" t="str">
        <f>IFERROR(VLOOKUP(A155,'12'!U:V,2,0),"0")</f>
        <v>0</v>
      </c>
      <c r="AO155" s="5" t="s">
        <v>168</v>
      </c>
      <c r="AP155" s="15">
        <f t="shared" si="559"/>
        <v>0</v>
      </c>
      <c r="AQ155" s="10" t="str">
        <f>IFERROR(VLOOKUP(A155,'13'!U:V,2,0),"0")</f>
        <v>0</v>
      </c>
      <c r="AR155" s="5" t="s">
        <v>168</v>
      </c>
      <c r="AS155" s="15">
        <f t="shared" si="560"/>
        <v>0</v>
      </c>
      <c r="AT155" s="10" t="str">
        <f>IFERROR(VLOOKUP(A155,'14'!U:V,2,0),"0")</f>
        <v>0</v>
      </c>
      <c r="AU155" s="5" t="s">
        <v>168</v>
      </c>
      <c r="AV155" s="15">
        <f t="shared" si="561"/>
        <v>0</v>
      </c>
      <c r="AW155" s="10" t="str">
        <f>IFERROR(VLOOKUP(A155,'15'!U:V,2,0),"0")</f>
        <v>0</v>
      </c>
      <c r="AX155" s="5" t="s">
        <v>168</v>
      </c>
      <c r="AY155" s="15">
        <f t="shared" si="562"/>
        <v>0</v>
      </c>
      <c r="AZ155" s="10" t="str">
        <f>IFERROR(VLOOKUP(A155,'16'!U:V,2,0),"0")</f>
        <v>0</v>
      </c>
      <c r="BA155" s="5" t="s">
        <v>168</v>
      </c>
      <c r="BB155" s="15">
        <f t="shared" si="563"/>
        <v>0</v>
      </c>
      <c r="BC155" s="10">
        <f>IFERROR(VLOOKUP(A155,'17'!U:V,2,0),"0")</f>
        <v>1</v>
      </c>
      <c r="BD155" s="5" t="s">
        <v>168</v>
      </c>
      <c r="BE155" s="15">
        <f t="shared" si="564"/>
        <v>29.28</v>
      </c>
      <c r="BF155" s="10">
        <f>IFERROR(VLOOKUP(A155,'18'!U:V,2,0),"0")</f>
        <v>3</v>
      </c>
      <c r="BG155" s="5" t="s">
        <v>168</v>
      </c>
      <c r="BH155" s="15">
        <f t="shared" si="565"/>
        <v>87.84</v>
      </c>
      <c r="BI155" s="10">
        <f>IFERROR(VLOOKUP(A155,'19'!U:V,2,0),"0")</f>
        <v>2</v>
      </c>
      <c r="BJ155" s="5" t="s">
        <v>168</v>
      </c>
      <c r="BK155" s="15">
        <f t="shared" si="566"/>
        <v>58.56</v>
      </c>
      <c r="BL155" s="10" t="str">
        <f>IFERROR(VLOOKUP(A155,'20'!U:V,2,0),"0")</f>
        <v>0</v>
      </c>
      <c r="BM155" s="5" t="s">
        <v>168</v>
      </c>
      <c r="BN155" s="15">
        <f t="shared" si="567"/>
        <v>0</v>
      </c>
      <c r="BO155" s="10">
        <f>IFERROR(VLOOKUP(A155,'21'!U:V,2,0),"0")</f>
        <v>1</v>
      </c>
      <c r="BP155" s="5" t="s">
        <v>168</v>
      </c>
      <c r="BQ155" s="15">
        <f t="shared" si="568"/>
        <v>29.28</v>
      </c>
      <c r="BR155" s="10">
        <f>IFERROR(VLOOKUP(A155,'22'!U:V,2,0),"0")</f>
        <v>3</v>
      </c>
      <c r="BS155" s="5" t="s">
        <v>168</v>
      </c>
      <c r="BT155" s="15">
        <f t="shared" si="569"/>
        <v>87.84</v>
      </c>
      <c r="BU155" s="10">
        <f>IFERROR(VLOOKUP(A155,'23'!U:V,2,0),"0")</f>
        <v>2</v>
      </c>
      <c r="BV155" s="5" t="s">
        <v>168</v>
      </c>
      <c r="BW155" s="15">
        <f t="shared" si="570"/>
        <v>58.56</v>
      </c>
      <c r="BX155" s="10" t="str">
        <f>IFERROR(VLOOKUP(A155,'24'!U:V,2,0),"0")</f>
        <v>0</v>
      </c>
      <c r="BY155" s="5" t="s">
        <v>168</v>
      </c>
      <c r="BZ155" s="15">
        <f t="shared" si="571"/>
        <v>0</v>
      </c>
      <c r="CA155" s="10">
        <f>IFERROR(VLOOKUP(A155,'25'!U:V,2,0),"0")</f>
        <v>1</v>
      </c>
      <c r="CB155" s="5" t="s">
        <v>168</v>
      </c>
      <c r="CC155" s="15">
        <f t="shared" si="572"/>
        <v>29.28</v>
      </c>
      <c r="CD155" s="10" t="str">
        <f>IFERROR(VLOOKUP(A155,'26'!U:V,2,0),"0")</f>
        <v>0</v>
      </c>
      <c r="CE155" s="5" t="s">
        <v>168</v>
      </c>
      <c r="CF155" s="15">
        <f t="shared" si="573"/>
        <v>0</v>
      </c>
      <c r="CG155" s="10">
        <f>IFERROR(VLOOKUP(A155,'27'!U:V,2,0),"0")</f>
        <v>3</v>
      </c>
      <c r="CH155" s="5" t="s">
        <v>168</v>
      </c>
      <c r="CI155" s="15">
        <f t="shared" si="574"/>
        <v>87.84</v>
      </c>
      <c r="CJ155" s="10" t="str">
        <f>IFERROR(VLOOKUP(A155,'28'!U:V,2,0),"0")</f>
        <v>0</v>
      </c>
      <c r="CK155" s="5" t="s">
        <v>168</v>
      </c>
      <c r="CL155" s="15">
        <f t="shared" si="575"/>
        <v>0</v>
      </c>
      <c r="CM155" s="10">
        <f>IFERROR(VLOOKUP(A155,'29'!U:V,2,0),"0")</f>
        <v>30</v>
      </c>
      <c r="CN155" s="5" t="s">
        <v>168</v>
      </c>
      <c r="CO155" s="15">
        <f t="shared" si="576"/>
        <v>878.40000000000009</v>
      </c>
      <c r="CP155" s="10" t="str">
        <f>IFERROR(VLOOKUP(A155,'30'!U:V,2,0),"0")</f>
        <v>0</v>
      </c>
      <c r="CQ155" s="5" t="s">
        <v>168</v>
      </c>
      <c r="CR155" s="15">
        <f t="shared" si="577"/>
        <v>0</v>
      </c>
      <c r="CS155" s="10" t="str">
        <f>IFERROR(VLOOKUP(A155,'31'!U:V,2,0),"0")</f>
        <v>0</v>
      </c>
      <c r="CT155" s="5" t="s">
        <v>168</v>
      </c>
      <c r="CU155" s="15">
        <f t="shared" si="422"/>
        <v>0</v>
      </c>
      <c r="CV155" s="10" t="str">
        <f>IFERROR(VLOOKUP(A155,'เซต1-31'!V:W,2,0),"0")</f>
        <v>0</v>
      </c>
      <c r="CW155" s="5" t="s">
        <v>168</v>
      </c>
      <c r="CX155" s="15">
        <f t="shared" si="421"/>
        <v>0</v>
      </c>
    </row>
    <row r="156" spans="1:102" x14ac:dyDescent="0.25">
      <c r="A156" s="5" t="s">
        <v>852</v>
      </c>
      <c r="B156" s="4" t="s">
        <v>853</v>
      </c>
      <c r="C156" s="13">
        <v>25.21</v>
      </c>
      <c r="D156" s="19">
        <f t="shared" si="420"/>
        <v>2</v>
      </c>
      <c r="E156" s="5" t="s">
        <v>168</v>
      </c>
      <c r="F156" s="13">
        <f t="shared" si="547"/>
        <v>50.42</v>
      </c>
      <c r="G156" s="10" t="str">
        <f>IFERROR(VLOOKUP(A156,'1'!U:V,2,0),"0")</f>
        <v>0</v>
      </c>
      <c r="H156" s="5" t="s">
        <v>168</v>
      </c>
      <c r="I156" s="15">
        <f t="shared" si="548"/>
        <v>0</v>
      </c>
      <c r="J156" s="10" t="str">
        <f>IFERROR(VLOOKUP(A156,'2'!U:V,2,0),"0")</f>
        <v>0</v>
      </c>
      <c r="K156" s="5" t="s">
        <v>168</v>
      </c>
      <c r="L156" s="15">
        <f t="shared" si="549"/>
        <v>0</v>
      </c>
      <c r="M156" s="10" t="str">
        <f>IFERROR(VLOOKUP(A156,'3'!U:V,2,0),"0")</f>
        <v>0</v>
      </c>
      <c r="N156" s="5" t="s">
        <v>168</v>
      </c>
      <c r="O156" s="15">
        <f t="shared" si="550"/>
        <v>0</v>
      </c>
      <c r="P156" s="10" t="str">
        <f>IFERROR(VLOOKUP(A156,'4'!U:V,2,0),"0")</f>
        <v>0</v>
      </c>
      <c r="Q156" s="5" t="s">
        <v>168</v>
      </c>
      <c r="R156" s="15">
        <f t="shared" si="551"/>
        <v>0</v>
      </c>
      <c r="S156" s="10" t="str">
        <f>IFERROR(VLOOKUP(A156,'5'!U:V,2,0),"0")</f>
        <v>0</v>
      </c>
      <c r="T156" s="5" t="s">
        <v>168</v>
      </c>
      <c r="U156" s="15">
        <f t="shared" si="552"/>
        <v>0</v>
      </c>
      <c r="V156" s="10" t="str">
        <f>IFERROR(VLOOKUP(A156,'6'!U:V,2,0),"0")</f>
        <v>0</v>
      </c>
      <c r="W156" s="5" t="s">
        <v>168</v>
      </c>
      <c r="X156" s="15">
        <f t="shared" si="553"/>
        <v>0</v>
      </c>
      <c r="Y156" s="10" t="str">
        <f>IFERROR(VLOOKUP(A156,'7'!U:V,2,0),"0")</f>
        <v>0</v>
      </c>
      <c r="Z156" s="5" t="s">
        <v>168</v>
      </c>
      <c r="AA156" s="15">
        <f t="shared" si="554"/>
        <v>0</v>
      </c>
      <c r="AB156" s="10" t="str">
        <f>IFERROR(VLOOKUP(A156,'8'!U:V,2,0),"0")</f>
        <v>0</v>
      </c>
      <c r="AC156" s="5" t="s">
        <v>168</v>
      </c>
      <c r="AD156" s="15">
        <f t="shared" si="555"/>
        <v>0</v>
      </c>
      <c r="AE156" s="10" t="str">
        <f>IFERROR(VLOOKUP(A156,'9'!U:V,2,0),"0")</f>
        <v>0</v>
      </c>
      <c r="AF156" s="5" t="s">
        <v>168</v>
      </c>
      <c r="AG156" s="15">
        <f t="shared" si="556"/>
        <v>0</v>
      </c>
      <c r="AH156" s="10" t="str">
        <f>IFERROR(VLOOKUP(A156,'10'!U:V,2,0),"0")</f>
        <v>0</v>
      </c>
      <c r="AI156" s="5" t="s">
        <v>168</v>
      </c>
      <c r="AJ156" s="15">
        <f t="shared" si="557"/>
        <v>0</v>
      </c>
      <c r="AK156" s="10" t="str">
        <f>IFERROR(VLOOKUP(A156,'11'!U:V,2,0),"0")</f>
        <v>0</v>
      </c>
      <c r="AL156" s="5" t="s">
        <v>168</v>
      </c>
      <c r="AM156" s="15">
        <f t="shared" si="558"/>
        <v>0</v>
      </c>
      <c r="AN156" s="10" t="str">
        <f>IFERROR(VLOOKUP(A156,'12'!U:V,2,0),"0")</f>
        <v>0</v>
      </c>
      <c r="AO156" s="5" t="s">
        <v>168</v>
      </c>
      <c r="AP156" s="15">
        <f t="shared" si="559"/>
        <v>0</v>
      </c>
      <c r="AQ156" s="10" t="str">
        <f>IFERROR(VLOOKUP(A156,'13'!U:V,2,0),"0")</f>
        <v>0</v>
      </c>
      <c r="AR156" s="5" t="s">
        <v>168</v>
      </c>
      <c r="AS156" s="15">
        <f t="shared" si="560"/>
        <v>0</v>
      </c>
      <c r="AT156" s="10" t="str">
        <f>IFERROR(VLOOKUP(A156,'14'!U:V,2,0),"0")</f>
        <v>0</v>
      </c>
      <c r="AU156" s="5" t="s">
        <v>168</v>
      </c>
      <c r="AV156" s="15">
        <f t="shared" si="561"/>
        <v>0</v>
      </c>
      <c r="AW156" s="10" t="str">
        <f>IFERROR(VLOOKUP(A156,'15'!U:V,2,0),"0")</f>
        <v>0</v>
      </c>
      <c r="AX156" s="5" t="s">
        <v>168</v>
      </c>
      <c r="AY156" s="15">
        <f t="shared" si="562"/>
        <v>0</v>
      </c>
      <c r="AZ156" s="10" t="str">
        <f>IFERROR(VLOOKUP(A156,'16'!U:V,2,0),"0")</f>
        <v>0</v>
      </c>
      <c r="BA156" s="5" t="s">
        <v>168</v>
      </c>
      <c r="BB156" s="15">
        <f t="shared" si="563"/>
        <v>0</v>
      </c>
      <c r="BC156" s="10" t="str">
        <f>IFERROR(VLOOKUP(A156,'17'!U:V,2,0),"0")</f>
        <v>0</v>
      </c>
      <c r="BD156" s="5" t="s">
        <v>168</v>
      </c>
      <c r="BE156" s="15">
        <f t="shared" si="564"/>
        <v>0</v>
      </c>
      <c r="BF156" s="10">
        <f>IFERROR(VLOOKUP(A156,'18'!U:V,2,0),"0")</f>
        <v>2</v>
      </c>
      <c r="BG156" s="5" t="s">
        <v>168</v>
      </c>
      <c r="BH156" s="15">
        <f t="shared" si="565"/>
        <v>50.42</v>
      </c>
      <c r="BI156" s="10" t="str">
        <f>IFERROR(VLOOKUP(A156,'19'!U:V,2,0),"0")</f>
        <v>0</v>
      </c>
      <c r="BJ156" s="5" t="s">
        <v>168</v>
      </c>
      <c r="BK156" s="15">
        <f t="shared" si="566"/>
        <v>0</v>
      </c>
      <c r="BL156" s="10" t="str">
        <f>IFERROR(VLOOKUP(A156,'20'!U:V,2,0),"0")</f>
        <v>0</v>
      </c>
      <c r="BM156" s="5" t="s">
        <v>168</v>
      </c>
      <c r="BN156" s="15">
        <f t="shared" si="567"/>
        <v>0</v>
      </c>
      <c r="BO156" s="10" t="str">
        <f>IFERROR(VLOOKUP(A156,'21'!U:V,2,0),"0")</f>
        <v>0</v>
      </c>
      <c r="BP156" s="5" t="s">
        <v>168</v>
      </c>
      <c r="BQ156" s="15">
        <f t="shared" si="568"/>
        <v>0</v>
      </c>
      <c r="BR156" s="10" t="str">
        <f>IFERROR(VLOOKUP(A156,'22'!U:V,2,0),"0")</f>
        <v>0</v>
      </c>
      <c r="BS156" s="5" t="s">
        <v>168</v>
      </c>
      <c r="BT156" s="15">
        <f t="shared" si="569"/>
        <v>0</v>
      </c>
      <c r="BU156" s="10" t="str">
        <f>IFERROR(VLOOKUP(A156,'23'!U:V,2,0),"0")</f>
        <v>0</v>
      </c>
      <c r="BV156" s="5" t="s">
        <v>168</v>
      </c>
      <c r="BW156" s="15">
        <f t="shared" si="570"/>
        <v>0</v>
      </c>
      <c r="BX156" s="10" t="str">
        <f>IFERROR(VLOOKUP(A156,'24'!U:V,2,0),"0")</f>
        <v>0</v>
      </c>
      <c r="BY156" s="5" t="s">
        <v>168</v>
      </c>
      <c r="BZ156" s="15">
        <f t="shared" si="571"/>
        <v>0</v>
      </c>
      <c r="CA156" s="10" t="str">
        <f>IFERROR(VLOOKUP(A156,'25'!U:V,2,0),"0")</f>
        <v>0</v>
      </c>
      <c r="CB156" s="5" t="s">
        <v>168</v>
      </c>
      <c r="CC156" s="15">
        <f t="shared" si="572"/>
        <v>0</v>
      </c>
      <c r="CD156" s="10" t="str">
        <f>IFERROR(VLOOKUP(A156,'26'!U:V,2,0),"0")</f>
        <v>0</v>
      </c>
      <c r="CE156" s="5" t="s">
        <v>168</v>
      </c>
      <c r="CF156" s="15">
        <f t="shared" si="573"/>
        <v>0</v>
      </c>
      <c r="CG156" s="10" t="str">
        <f>IFERROR(VLOOKUP(A156,'27'!U:V,2,0),"0")</f>
        <v>0</v>
      </c>
      <c r="CH156" s="5" t="s">
        <v>168</v>
      </c>
      <c r="CI156" s="15">
        <f t="shared" si="574"/>
        <v>0</v>
      </c>
      <c r="CJ156" s="10" t="str">
        <f>IFERROR(VLOOKUP(A156,'28'!U:V,2,0),"0")</f>
        <v>0</v>
      </c>
      <c r="CK156" s="5" t="s">
        <v>168</v>
      </c>
      <c r="CL156" s="15">
        <f t="shared" si="575"/>
        <v>0</v>
      </c>
      <c r="CM156" s="10" t="str">
        <f>IFERROR(VLOOKUP(A156,'29'!U:V,2,0),"0")</f>
        <v>0</v>
      </c>
      <c r="CN156" s="5" t="s">
        <v>168</v>
      </c>
      <c r="CO156" s="15">
        <f t="shared" si="576"/>
        <v>0</v>
      </c>
      <c r="CP156" s="10" t="str">
        <f>IFERROR(VLOOKUP(A156,'30'!U:V,2,0),"0")</f>
        <v>0</v>
      </c>
      <c r="CQ156" s="5" t="s">
        <v>168</v>
      </c>
      <c r="CR156" s="15">
        <f t="shared" si="577"/>
        <v>0</v>
      </c>
      <c r="CS156" s="10" t="str">
        <f>IFERROR(VLOOKUP(A156,'31'!U:V,2,0),"0")</f>
        <v>0</v>
      </c>
      <c r="CT156" s="5" t="s">
        <v>168</v>
      </c>
      <c r="CU156" s="15">
        <f t="shared" si="422"/>
        <v>0</v>
      </c>
      <c r="CV156" s="10" t="str">
        <f>IFERROR(VLOOKUP(A156,'เซต1-31'!V:W,2,0),"0")</f>
        <v>0</v>
      </c>
      <c r="CW156" s="5" t="s">
        <v>168</v>
      </c>
      <c r="CX156" s="15">
        <f t="shared" si="421"/>
        <v>0</v>
      </c>
    </row>
    <row r="157" spans="1:102" x14ac:dyDescent="0.25">
      <c r="A157" s="5" t="s">
        <v>864</v>
      </c>
      <c r="B157" s="4" t="s">
        <v>865</v>
      </c>
      <c r="C157" s="13">
        <v>5</v>
      </c>
      <c r="D157" s="19">
        <f t="shared" si="420"/>
        <v>0</v>
      </c>
      <c r="E157" s="5" t="s">
        <v>168</v>
      </c>
      <c r="F157" s="13">
        <f t="shared" si="547"/>
        <v>0</v>
      </c>
      <c r="G157" s="10" t="str">
        <f>IFERROR(VLOOKUP(A157,'1'!U:V,2,0),"0")</f>
        <v>0</v>
      </c>
      <c r="H157" s="5" t="s">
        <v>168</v>
      </c>
      <c r="I157" s="15">
        <f t="shared" si="548"/>
        <v>0</v>
      </c>
      <c r="J157" s="10" t="str">
        <f>IFERROR(VLOOKUP(A157,'2'!U:V,2,0),"0")</f>
        <v>0</v>
      </c>
      <c r="K157" s="5" t="s">
        <v>168</v>
      </c>
      <c r="L157" s="15">
        <f t="shared" si="549"/>
        <v>0</v>
      </c>
      <c r="M157" s="10" t="str">
        <f>IFERROR(VLOOKUP(A157,'3'!U:V,2,0),"0")</f>
        <v>0</v>
      </c>
      <c r="N157" s="5" t="s">
        <v>168</v>
      </c>
      <c r="O157" s="15">
        <f t="shared" si="550"/>
        <v>0</v>
      </c>
      <c r="P157" s="10" t="str">
        <f>IFERROR(VLOOKUP(A157,'4'!U:V,2,0),"0")</f>
        <v>0</v>
      </c>
      <c r="Q157" s="5" t="s">
        <v>168</v>
      </c>
      <c r="R157" s="15">
        <f t="shared" si="551"/>
        <v>0</v>
      </c>
      <c r="S157" s="10" t="str">
        <f>IFERROR(VLOOKUP(A157,'5'!U:V,2,0),"0")</f>
        <v>0</v>
      </c>
      <c r="T157" s="5" t="s">
        <v>168</v>
      </c>
      <c r="U157" s="15">
        <f t="shared" si="552"/>
        <v>0</v>
      </c>
      <c r="V157" s="10" t="str">
        <f>IFERROR(VLOOKUP(A157,'6'!U:V,2,0),"0")</f>
        <v>0</v>
      </c>
      <c r="W157" s="5" t="s">
        <v>168</v>
      </c>
      <c r="X157" s="15">
        <f t="shared" si="553"/>
        <v>0</v>
      </c>
      <c r="Y157" s="10" t="str">
        <f>IFERROR(VLOOKUP(A157,'7'!U:V,2,0),"0")</f>
        <v>0</v>
      </c>
      <c r="Z157" s="5" t="s">
        <v>168</v>
      </c>
      <c r="AA157" s="15">
        <f t="shared" si="554"/>
        <v>0</v>
      </c>
      <c r="AB157" s="10" t="str">
        <f>IFERROR(VLOOKUP(A157,'8'!U:V,2,0),"0")</f>
        <v>0</v>
      </c>
      <c r="AC157" s="5" t="s">
        <v>168</v>
      </c>
      <c r="AD157" s="15">
        <f t="shared" si="555"/>
        <v>0</v>
      </c>
      <c r="AE157" s="10" t="str">
        <f>IFERROR(VLOOKUP(A157,'9'!U:V,2,0),"0")</f>
        <v>0</v>
      </c>
      <c r="AF157" s="5" t="s">
        <v>168</v>
      </c>
      <c r="AG157" s="15">
        <f t="shared" si="556"/>
        <v>0</v>
      </c>
      <c r="AH157" s="10" t="str">
        <f>IFERROR(VLOOKUP(A157,'10'!U:V,2,0),"0")</f>
        <v>0</v>
      </c>
      <c r="AI157" s="5" t="s">
        <v>168</v>
      </c>
      <c r="AJ157" s="15">
        <f t="shared" si="557"/>
        <v>0</v>
      </c>
      <c r="AK157" s="10" t="str">
        <f>IFERROR(VLOOKUP(A157,'11'!U:V,2,0),"0")</f>
        <v>0</v>
      </c>
      <c r="AL157" s="5" t="s">
        <v>168</v>
      </c>
      <c r="AM157" s="15">
        <f t="shared" si="558"/>
        <v>0</v>
      </c>
      <c r="AN157" s="10" t="str">
        <f>IFERROR(VLOOKUP(A157,'12'!U:V,2,0),"0")</f>
        <v>0</v>
      </c>
      <c r="AO157" s="5" t="s">
        <v>168</v>
      </c>
      <c r="AP157" s="15">
        <f t="shared" si="559"/>
        <v>0</v>
      </c>
      <c r="AQ157" s="10" t="str">
        <f>IFERROR(VLOOKUP(A157,'13'!U:V,2,0),"0")</f>
        <v>0</v>
      </c>
      <c r="AR157" s="5" t="s">
        <v>168</v>
      </c>
      <c r="AS157" s="15">
        <f t="shared" si="560"/>
        <v>0</v>
      </c>
      <c r="AT157" s="10" t="str">
        <f>IFERROR(VLOOKUP(A157,'14'!U:V,2,0),"0")</f>
        <v>0</v>
      </c>
      <c r="AU157" s="5" t="s">
        <v>168</v>
      </c>
      <c r="AV157" s="15">
        <f t="shared" si="561"/>
        <v>0</v>
      </c>
      <c r="AW157" s="10" t="str">
        <f>IFERROR(VLOOKUP(A157,'15'!U:V,2,0),"0")</f>
        <v>0</v>
      </c>
      <c r="AX157" s="5" t="s">
        <v>168</v>
      </c>
      <c r="AY157" s="15">
        <f t="shared" si="562"/>
        <v>0</v>
      </c>
      <c r="AZ157" s="10" t="str">
        <f>IFERROR(VLOOKUP(A157,'16'!U:V,2,0),"0")</f>
        <v>0</v>
      </c>
      <c r="BA157" s="5" t="s">
        <v>168</v>
      </c>
      <c r="BB157" s="15">
        <f t="shared" si="563"/>
        <v>0</v>
      </c>
      <c r="BC157" s="10" t="str">
        <f>IFERROR(VLOOKUP(A157,'17'!U:V,2,0),"0")</f>
        <v>0</v>
      </c>
      <c r="BD157" s="5" t="s">
        <v>168</v>
      </c>
      <c r="BE157" s="15">
        <f t="shared" si="564"/>
        <v>0</v>
      </c>
      <c r="BF157" s="10" t="str">
        <f>IFERROR(VLOOKUP(A157,'18'!U:V,2,0),"0")</f>
        <v>0</v>
      </c>
      <c r="BG157" s="5" t="s">
        <v>168</v>
      </c>
      <c r="BH157" s="15">
        <f t="shared" si="565"/>
        <v>0</v>
      </c>
      <c r="BI157" s="10" t="str">
        <f>IFERROR(VLOOKUP(A157,'19'!U:V,2,0),"0")</f>
        <v>0</v>
      </c>
      <c r="BJ157" s="5" t="s">
        <v>168</v>
      </c>
      <c r="BK157" s="15">
        <f t="shared" si="566"/>
        <v>0</v>
      </c>
      <c r="BL157" s="10" t="str">
        <f>IFERROR(VLOOKUP(A157,'20'!U:V,2,0),"0")</f>
        <v>0</v>
      </c>
      <c r="BM157" s="5" t="s">
        <v>168</v>
      </c>
      <c r="BN157" s="15">
        <f t="shared" si="567"/>
        <v>0</v>
      </c>
      <c r="BO157" s="10" t="str">
        <f>IFERROR(VLOOKUP(A157,'21'!U:V,2,0),"0")</f>
        <v>0</v>
      </c>
      <c r="BP157" s="5" t="s">
        <v>168</v>
      </c>
      <c r="BQ157" s="15">
        <f t="shared" si="568"/>
        <v>0</v>
      </c>
      <c r="BR157" s="10" t="str">
        <f>IFERROR(VLOOKUP(A157,'22'!U:V,2,0),"0")</f>
        <v>0</v>
      </c>
      <c r="BS157" s="5" t="s">
        <v>168</v>
      </c>
      <c r="BT157" s="15">
        <f t="shared" si="569"/>
        <v>0</v>
      </c>
      <c r="BU157" s="10" t="str">
        <f>IFERROR(VLOOKUP(A157,'23'!U:V,2,0),"0")</f>
        <v>0</v>
      </c>
      <c r="BV157" s="5" t="s">
        <v>168</v>
      </c>
      <c r="BW157" s="15">
        <f t="shared" si="570"/>
        <v>0</v>
      </c>
      <c r="BX157" s="10" t="str">
        <f>IFERROR(VLOOKUP(A157,'24'!U:V,2,0),"0")</f>
        <v>0</v>
      </c>
      <c r="BY157" s="5" t="s">
        <v>168</v>
      </c>
      <c r="BZ157" s="15">
        <f t="shared" si="571"/>
        <v>0</v>
      </c>
      <c r="CA157" s="10" t="str">
        <f>IFERROR(VLOOKUP(A157,'25'!U:V,2,0),"0")</f>
        <v>0</v>
      </c>
      <c r="CB157" s="5" t="s">
        <v>168</v>
      </c>
      <c r="CC157" s="15">
        <f t="shared" si="572"/>
        <v>0</v>
      </c>
      <c r="CD157" s="10" t="str">
        <f>IFERROR(VLOOKUP(A157,'26'!U:V,2,0),"0")</f>
        <v>0</v>
      </c>
      <c r="CE157" s="5" t="s">
        <v>168</v>
      </c>
      <c r="CF157" s="15">
        <f t="shared" si="573"/>
        <v>0</v>
      </c>
      <c r="CG157" s="10" t="str">
        <f>IFERROR(VLOOKUP(A157,'27'!U:V,2,0),"0")</f>
        <v>0</v>
      </c>
      <c r="CH157" s="5" t="s">
        <v>168</v>
      </c>
      <c r="CI157" s="15">
        <f t="shared" si="574"/>
        <v>0</v>
      </c>
      <c r="CJ157" s="10" t="str">
        <f>IFERROR(VLOOKUP(A157,'28'!U:V,2,0),"0")</f>
        <v>0</v>
      </c>
      <c r="CK157" s="5" t="s">
        <v>168</v>
      </c>
      <c r="CL157" s="15">
        <f t="shared" si="575"/>
        <v>0</v>
      </c>
      <c r="CM157" s="10" t="str">
        <f>IFERROR(VLOOKUP(A157,'29'!U:V,2,0),"0")</f>
        <v>0</v>
      </c>
      <c r="CN157" s="5" t="s">
        <v>168</v>
      </c>
      <c r="CO157" s="15">
        <f t="shared" si="576"/>
        <v>0</v>
      </c>
      <c r="CP157" s="10" t="str">
        <f>IFERROR(VLOOKUP(A157,'30'!U:V,2,0),"0")</f>
        <v>0</v>
      </c>
      <c r="CQ157" s="5" t="s">
        <v>168</v>
      </c>
      <c r="CR157" s="15">
        <f t="shared" si="577"/>
        <v>0</v>
      </c>
      <c r="CS157" s="10" t="str">
        <f>IFERROR(VLOOKUP(A157,'31'!U:V,2,0),"0")</f>
        <v>0</v>
      </c>
      <c r="CT157" s="5" t="s">
        <v>168</v>
      </c>
      <c r="CU157" s="15">
        <f t="shared" si="422"/>
        <v>0</v>
      </c>
      <c r="CV157" s="10" t="str">
        <f>IFERROR(VLOOKUP(A157,'เซต1-31'!V:W,2,0),"0")</f>
        <v>0</v>
      </c>
      <c r="CW157" s="5" t="s">
        <v>168</v>
      </c>
      <c r="CX157" s="15">
        <f t="shared" si="421"/>
        <v>0</v>
      </c>
    </row>
    <row r="158" spans="1:102" x14ac:dyDescent="0.25">
      <c r="A158" s="5" t="s">
        <v>868</v>
      </c>
      <c r="B158" s="4" t="s">
        <v>869</v>
      </c>
      <c r="C158" s="13">
        <v>200</v>
      </c>
      <c r="D158" s="19">
        <f t="shared" si="420"/>
        <v>0</v>
      </c>
      <c r="E158" s="5" t="s">
        <v>173</v>
      </c>
      <c r="F158" s="13">
        <f t="shared" si="547"/>
        <v>0</v>
      </c>
      <c r="G158" s="10" t="str">
        <f>IFERROR(VLOOKUP(A158,'1'!U:V,2,0),"0")</f>
        <v>0</v>
      </c>
      <c r="H158" s="5" t="s">
        <v>173</v>
      </c>
      <c r="I158" s="15">
        <f t="shared" si="548"/>
        <v>0</v>
      </c>
      <c r="J158" s="10" t="str">
        <f>IFERROR(VLOOKUP(A158,'2'!U:V,2,0),"0")</f>
        <v>0</v>
      </c>
      <c r="K158" s="5" t="s">
        <v>173</v>
      </c>
      <c r="L158" s="15">
        <f t="shared" si="549"/>
        <v>0</v>
      </c>
      <c r="M158" s="10" t="str">
        <f>IFERROR(VLOOKUP(A158,'3'!U:V,2,0),"0")</f>
        <v>0</v>
      </c>
      <c r="N158" s="5" t="s">
        <v>173</v>
      </c>
      <c r="O158" s="15">
        <f t="shared" si="550"/>
        <v>0</v>
      </c>
      <c r="P158" s="10" t="str">
        <f>IFERROR(VLOOKUP(A158,'4'!U:V,2,0),"0")</f>
        <v>0</v>
      </c>
      <c r="Q158" s="5" t="s">
        <v>173</v>
      </c>
      <c r="R158" s="15">
        <f t="shared" si="551"/>
        <v>0</v>
      </c>
      <c r="S158" s="10" t="str">
        <f>IFERROR(VLOOKUP(A158,'5'!U:V,2,0),"0")</f>
        <v>0</v>
      </c>
      <c r="T158" s="5" t="s">
        <v>173</v>
      </c>
      <c r="U158" s="15">
        <f t="shared" si="552"/>
        <v>0</v>
      </c>
      <c r="V158" s="10" t="str">
        <f>IFERROR(VLOOKUP(A158,'6'!U:V,2,0),"0")</f>
        <v>0</v>
      </c>
      <c r="W158" s="5" t="s">
        <v>173</v>
      </c>
      <c r="X158" s="15">
        <f t="shared" si="553"/>
        <v>0</v>
      </c>
      <c r="Y158" s="10" t="str">
        <f>IFERROR(VLOOKUP(A158,'7'!U:V,2,0),"0")</f>
        <v>0</v>
      </c>
      <c r="Z158" s="5" t="s">
        <v>173</v>
      </c>
      <c r="AA158" s="15">
        <f t="shared" si="554"/>
        <v>0</v>
      </c>
      <c r="AB158" s="10" t="str">
        <f>IFERROR(VLOOKUP(A158,'8'!U:V,2,0),"0")</f>
        <v>0</v>
      </c>
      <c r="AC158" s="5" t="s">
        <v>173</v>
      </c>
      <c r="AD158" s="15">
        <f t="shared" si="555"/>
        <v>0</v>
      </c>
      <c r="AE158" s="10" t="str">
        <f>IFERROR(VLOOKUP(A158,'9'!U:V,2,0),"0")</f>
        <v>0</v>
      </c>
      <c r="AF158" s="5" t="s">
        <v>173</v>
      </c>
      <c r="AG158" s="15">
        <f t="shared" si="556"/>
        <v>0</v>
      </c>
      <c r="AH158" s="10" t="str">
        <f>IFERROR(VLOOKUP(A158,'10'!U:V,2,0),"0")</f>
        <v>0</v>
      </c>
      <c r="AI158" s="5" t="s">
        <v>173</v>
      </c>
      <c r="AJ158" s="15">
        <f t="shared" si="557"/>
        <v>0</v>
      </c>
      <c r="AK158" s="10" t="str">
        <f>IFERROR(VLOOKUP(A158,'11'!U:V,2,0),"0")</f>
        <v>0</v>
      </c>
      <c r="AL158" s="5" t="s">
        <v>173</v>
      </c>
      <c r="AM158" s="15">
        <f t="shared" si="558"/>
        <v>0</v>
      </c>
      <c r="AN158" s="10" t="str">
        <f>IFERROR(VLOOKUP(A158,'12'!U:V,2,0),"0")</f>
        <v>0</v>
      </c>
      <c r="AO158" s="5" t="s">
        <v>173</v>
      </c>
      <c r="AP158" s="15">
        <f t="shared" si="559"/>
        <v>0</v>
      </c>
      <c r="AQ158" s="10" t="str">
        <f>IFERROR(VLOOKUP(A158,'13'!U:V,2,0),"0")</f>
        <v>0</v>
      </c>
      <c r="AR158" s="5" t="s">
        <v>173</v>
      </c>
      <c r="AS158" s="15">
        <f t="shared" si="560"/>
        <v>0</v>
      </c>
      <c r="AT158" s="10" t="str">
        <f>IFERROR(VLOOKUP(A158,'14'!U:V,2,0),"0")</f>
        <v>0</v>
      </c>
      <c r="AU158" s="5" t="s">
        <v>173</v>
      </c>
      <c r="AV158" s="15">
        <f t="shared" si="561"/>
        <v>0</v>
      </c>
      <c r="AW158" s="10" t="str">
        <f>IFERROR(VLOOKUP(A158,'15'!U:V,2,0),"0")</f>
        <v>0</v>
      </c>
      <c r="AX158" s="5" t="s">
        <v>173</v>
      </c>
      <c r="AY158" s="15">
        <f t="shared" si="562"/>
        <v>0</v>
      </c>
      <c r="AZ158" s="10" t="str">
        <f>IFERROR(VLOOKUP(A158,'16'!U:V,2,0),"0")</f>
        <v>0</v>
      </c>
      <c r="BA158" s="5" t="s">
        <v>173</v>
      </c>
      <c r="BB158" s="15">
        <f t="shared" si="563"/>
        <v>0</v>
      </c>
      <c r="BC158" s="10" t="str">
        <f>IFERROR(VLOOKUP(A158,'17'!U:V,2,0),"0")</f>
        <v>0</v>
      </c>
      <c r="BD158" s="5" t="s">
        <v>173</v>
      </c>
      <c r="BE158" s="15">
        <f t="shared" si="564"/>
        <v>0</v>
      </c>
      <c r="BF158" s="10" t="str">
        <f>IFERROR(VLOOKUP(A158,'18'!U:V,2,0),"0")</f>
        <v>0</v>
      </c>
      <c r="BG158" s="5" t="s">
        <v>173</v>
      </c>
      <c r="BH158" s="15">
        <f t="shared" si="565"/>
        <v>0</v>
      </c>
      <c r="BI158" s="10" t="str">
        <f>IFERROR(VLOOKUP(A158,'19'!U:V,2,0),"0")</f>
        <v>0</v>
      </c>
      <c r="BJ158" s="5" t="s">
        <v>173</v>
      </c>
      <c r="BK158" s="15">
        <f t="shared" si="566"/>
        <v>0</v>
      </c>
      <c r="BL158" s="10" t="str">
        <f>IFERROR(VLOOKUP(A158,'20'!U:V,2,0),"0")</f>
        <v>0</v>
      </c>
      <c r="BM158" s="5" t="s">
        <v>173</v>
      </c>
      <c r="BN158" s="15">
        <f t="shared" si="567"/>
        <v>0</v>
      </c>
      <c r="BO158" s="10" t="str">
        <f>IFERROR(VLOOKUP(A158,'21'!U:V,2,0),"0")</f>
        <v>0</v>
      </c>
      <c r="BP158" s="5" t="s">
        <v>173</v>
      </c>
      <c r="BQ158" s="15">
        <f t="shared" si="568"/>
        <v>0</v>
      </c>
      <c r="BR158" s="10" t="str">
        <f>IFERROR(VLOOKUP(A158,'22'!U:V,2,0),"0")</f>
        <v>0</v>
      </c>
      <c r="BS158" s="5" t="s">
        <v>173</v>
      </c>
      <c r="BT158" s="15">
        <f t="shared" si="569"/>
        <v>0</v>
      </c>
      <c r="BU158" s="10" t="str">
        <f>IFERROR(VLOOKUP(A158,'23'!U:V,2,0),"0")</f>
        <v>0</v>
      </c>
      <c r="BV158" s="5" t="s">
        <v>173</v>
      </c>
      <c r="BW158" s="15">
        <f t="shared" si="570"/>
        <v>0</v>
      </c>
      <c r="BX158" s="10" t="str">
        <f>IFERROR(VLOOKUP(A158,'24'!U:V,2,0),"0")</f>
        <v>0</v>
      </c>
      <c r="BY158" s="5" t="s">
        <v>173</v>
      </c>
      <c r="BZ158" s="15">
        <f t="shared" si="571"/>
        <v>0</v>
      </c>
      <c r="CA158" s="10" t="str">
        <f>IFERROR(VLOOKUP(A158,'25'!U:V,2,0),"0")</f>
        <v>0</v>
      </c>
      <c r="CB158" s="5" t="s">
        <v>173</v>
      </c>
      <c r="CC158" s="15">
        <f t="shared" si="572"/>
        <v>0</v>
      </c>
      <c r="CD158" s="10" t="str">
        <f>IFERROR(VLOOKUP(A158,'26'!U:V,2,0),"0")</f>
        <v>0</v>
      </c>
      <c r="CE158" s="5" t="s">
        <v>173</v>
      </c>
      <c r="CF158" s="15">
        <f t="shared" si="573"/>
        <v>0</v>
      </c>
      <c r="CG158" s="10" t="str">
        <f>IFERROR(VLOOKUP(A158,'27'!U:V,2,0),"0")</f>
        <v>0</v>
      </c>
      <c r="CH158" s="5" t="s">
        <v>173</v>
      </c>
      <c r="CI158" s="15">
        <f t="shared" si="574"/>
        <v>0</v>
      </c>
      <c r="CJ158" s="10" t="str">
        <f>IFERROR(VLOOKUP(A158,'28'!U:V,2,0),"0")</f>
        <v>0</v>
      </c>
      <c r="CK158" s="5" t="s">
        <v>173</v>
      </c>
      <c r="CL158" s="15">
        <f t="shared" si="575"/>
        <v>0</v>
      </c>
      <c r="CM158" s="10" t="str">
        <f>IFERROR(VLOOKUP(A158,'29'!U:V,2,0),"0")</f>
        <v>0</v>
      </c>
      <c r="CN158" s="5" t="s">
        <v>173</v>
      </c>
      <c r="CO158" s="15">
        <f t="shared" si="576"/>
        <v>0</v>
      </c>
      <c r="CP158" s="10" t="str">
        <f>IFERROR(VLOOKUP(A158,'30'!U:V,2,0),"0")</f>
        <v>0</v>
      </c>
      <c r="CQ158" s="5" t="s">
        <v>173</v>
      </c>
      <c r="CR158" s="15">
        <f t="shared" si="577"/>
        <v>0</v>
      </c>
      <c r="CS158" s="10" t="str">
        <f>IFERROR(VLOOKUP(A158,'31'!U:V,2,0),"0")</f>
        <v>0</v>
      </c>
      <c r="CT158" s="5" t="s">
        <v>173</v>
      </c>
      <c r="CU158" s="15">
        <f t="shared" si="422"/>
        <v>0</v>
      </c>
      <c r="CV158" s="10" t="str">
        <f>IFERROR(VLOOKUP(A158,'เซต1-31'!V:W,2,0),"0")</f>
        <v>0</v>
      </c>
      <c r="CW158" s="5" t="s">
        <v>173</v>
      </c>
      <c r="CX158" s="15">
        <f t="shared" si="421"/>
        <v>0</v>
      </c>
    </row>
    <row r="159" spans="1:102" x14ac:dyDescent="0.25">
      <c r="A159" s="5" t="s">
        <v>847</v>
      </c>
      <c r="B159" s="4" t="s">
        <v>848</v>
      </c>
      <c r="C159" s="13">
        <v>5</v>
      </c>
      <c r="D159" s="19">
        <f t="shared" si="420"/>
        <v>0</v>
      </c>
      <c r="E159" s="5" t="s">
        <v>168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168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168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168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168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168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168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168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168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168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168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168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168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168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168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168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168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168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168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168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168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168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168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168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168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168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168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168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168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168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168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168</v>
      </c>
      <c r="CU159" s="15">
        <f t="shared" si="422"/>
        <v>0</v>
      </c>
      <c r="CV159" s="10" t="str">
        <f>IFERROR(VLOOKUP(A159,'เซต1-31'!V:W,2,0),"0")</f>
        <v>0</v>
      </c>
      <c r="CW159" s="5" t="s">
        <v>168</v>
      </c>
      <c r="CX159" s="15">
        <f t="shared" si="421"/>
        <v>0</v>
      </c>
    </row>
    <row r="160" spans="1:102" x14ac:dyDescent="0.25">
      <c r="A160" s="5" t="s">
        <v>870</v>
      </c>
      <c r="B160" s="4" t="s">
        <v>871</v>
      </c>
      <c r="C160" s="13">
        <v>6</v>
      </c>
      <c r="D160" s="19">
        <f t="shared" si="420"/>
        <v>0</v>
      </c>
      <c r="E160" s="5" t="s">
        <v>168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168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168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168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168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168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168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168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168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168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168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168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168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168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168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168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168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168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168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168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168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168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168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168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168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168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168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168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168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168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168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168</v>
      </c>
      <c r="CU160" s="15">
        <f t="shared" si="422"/>
        <v>0</v>
      </c>
      <c r="CV160" s="10" t="str">
        <f>IFERROR(VLOOKUP(A160,'เซต1-31'!V:W,2,0),"0")</f>
        <v>0</v>
      </c>
      <c r="CW160" s="5" t="s">
        <v>168</v>
      </c>
      <c r="CX160" s="15">
        <f t="shared" si="421"/>
        <v>0</v>
      </c>
    </row>
    <row r="161" spans="1:102" x14ac:dyDescent="0.25">
      <c r="A161" s="5">
        <v>1111091</v>
      </c>
      <c r="B161" s="4" t="s">
        <v>873</v>
      </c>
      <c r="C161" s="13">
        <v>38.979999999999997</v>
      </c>
      <c r="D161" s="19">
        <f t="shared" si="420"/>
        <v>0</v>
      </c>
      <c r="E161" s="5" t="s">
        <v>168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168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168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168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168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168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168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168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168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168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168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168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168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168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168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168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168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168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168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168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168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168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168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168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168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168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168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168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168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168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168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168</v>
      </c>
      <c r="CU161" s="15">
        <f t="shared" si="422"/>
        <v>0</v>
      </c>
      <c r="CV161" s="10" t="str">
        <f>IFERROR(VLOOKUP(A161,'เซต1-31'!V:W,2,0),"0")</f>
        <v>0</v>
      </c>
      <c r="CW161" s="5" t="s">
        <v>168</v>
      </c>
      <c r="CX161" s="15">
        <f t="shared" si="421"/>
        <v>0</v>
      </c>
    </row>
    <row r="162" spans="1:102" x14ac:dyDescent="0.25">
      <c r="A162" s="5" t="s">
        <v>899</v>
      </c>
      <c r="B162" s="4" t="s">
        <v>905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168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168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168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168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168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168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168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168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168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168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168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168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168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168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168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168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168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168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168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168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168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168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168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168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168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168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168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168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168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168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168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168</v>
      </c>
      <c r="CU162" s="15">
        <f t="shared" si="422"/>
        <v>0</v>
      </c>
      <c r="CV162" s="10" t="str">
        <f>IFERROR(VLOOKUP(A162,'เซต1-31'!V:W,2,0),"0")</f>
        <v>0</v>
      </c>
      <c r="CW162" s="5" t="s">
        <v>168</v>
      </c>
      <c r="CX162" s="15">
        <f t="shared" ref="CX162:CX163" si="703">+CV162*CO162</f>
        <v>0</v>
      </c>
    </row>
    <row r="163" spans="1:102" x14ac:dyDescent="0.25">
      <c r="A163" s="5" t="s">
        <v>901</v>
      </c>
      <c r="B163" s="4" t="s">
        <v>906</v>
      </c>
      <c r="C163" s="13">
        <f>14.23*3</f>
        <v>42.69</v>
      </c>
      <c r="D163" s="19">
        <f t="shared" si="671"/>
        <v>0</v>
      </c>
      <c r="E163" s="5" t="s">
        <v>168</v>
      </c>
      <c r="F163" s="13">
        <f t="shared" si="672"/>
        <v>0</v>
      </c>
      <c r="G163" s="10" t="str">
        <f>IFERROR(VLOOKUP(A163,'1'!U:V,2,0),"0")</f>
        <v>0</v>
      </c>
      <c r="H163" s="5" t="s">
        <v>168</v>
      </c>
      <c r="I163" s="15">
        <f t="shared" si="673"/>
        <v>0</v>
      </c>
      <c r="J163" s="10" t="str">
        <f>IFERROR(VLOOKUP(A163,'2'!U:V,2,0),"0")</f>
        <v>0</v>
      </c>
      <c r="K163" s="5" t="s">
        <v>168</v>
      </c>
      <c r="L163" s="15">
        <f t="shared" si="674"/>
        <v>0</v>
      </c>
      <c r="M163" s="10" t="str">
        <f>IFERROR(VLOOKUP(A163,'3'!U:V,2,0),"0")</f>
        <v>0</v>
      </c>
      <c r="N163" s="5" t="s">
        <v>168</v>
      </c>
      <c r="O163" s="15">
        <f t="shared" si="675"/>
        <v>0</v>
      </c>
      <c r="P163" s="10" t="str">
        <f>IFERROR(VLOOKUP(A163,'4'!U:V,2,0),"0")</f>
        <v>0</v>
      </c>
      <c r="Q163" s="5" t="s">
        <v>168</v>
      </c>
      <c r="R163" s="15">
        <f t="shared" si="676"/>
        <v>0</v>
      </c>
      <c r="S163" s="10" t="str">
        <f>IFERROR(VLOOKUP(A163,'5'!U:V,2,0),"0")</f>
        <v>0</v>
      </c>
      <c r="T163" s="5" t="s">
        <v>168</v>
      </c>
      <c r="U163" s="15">
        <f t="shared" si="677"/>
        <v>0</v>
      </c>
      <c r="V163" s="10" t="str">
        <f>IFERROR(VLOOKUP(A163,'6'!U:V,2,0),"0")</f>
        <v>0</v>
      </c>
      <c r="W163" s="5" t="s">
        <v>168</v>
      </c>
      <c r="X163" s="15">
        <f t="shared" si="678"/>
        <v>0</v>
      </c>
      <c r="Y163" s="10" t="str">
        <f>IFERROR(VLOOKUP(A163,'7'!U:V,2,0),"0")</f>
        <v>0</v>
      </c>
      <c r="Z163" s="5" t="s">
        <v>168</v>
      </c>
      <c r="AA163" s="15">
        <f t="shared" si="679"/>
        <v>0</v>
      </c>
      <c r="AB163" s="10" t="str">
        <f>IFERROR(VLOOKUP(A163,'8'!U:V,2,0),"0")</f>
        <v>0</v>
      </c>
      <c r="AC163" s="5" t="s">
        <v>168</v>
      </c>
      <c r="AD163" s="15">
        <f t="shared" si="680"/>
        <v>0</v>
      </c>
      <c r="AE163" s="10" t="str">
        <f>IFERROR(VLOOKUP(A163,'9'!U:V,2,0),"0")</f>
        <v>0</v>
      </c>
      <c r="AF163" s="5" t="s">
        <v>168</v>
      </c>
      <c r="AG163" s="15">
        <f t="shared" si="681"/>
        <v>0</v>
      </c>
      <c r="AH163" s="10" t="str">
        <f>IFERROR(VLOOKUP(A163,'10'!U:V,2,0),"0")</f>
        <v>0</v>
      </c>
      <c r="AI163" s="5" t="s">
        <v>168</v>
      </c>
      <c r="AJ163" s="15">
        <f t="shared" si="682"/>
        <v>0</v>
      </c>
      <c r="AK163" s="10" t="str">
        <f>IFERROR(VLOOKUP(A163,'11'!U:V,2,0),"0")</f>
        <v>0</v>
      </c>
      <c r="AL163" s="5" t="s">
        <v>168</v>
      </c>
      <c r="AM163" s="15">
        <f t="shared" si="683"/>
        <v>0</v>
      </c>
      <c r="AN163" s="10" t="str">
        <f>IFERROR(VLOOKUP(A163,'12'!U:V,2,0),"0")</f>
        <v>0</v>
      </c>
      <c r="AO163" s="5" t="s">
        <v>168</v>
      </c>
      <c r="AP163" s="15">
        <f t="shared" si="684"/>
        <v>0</v>
      </c>
      <c r="AQ163" s="10" t="str">
        <f>IFERROR(VLOOKUP(A163,'13'!U:V,2,0),"0")</f>
        <v>0</v>
      </c>
      <c r="AR163" s="5" t="s">
        <v>168</v>
      </c>
      <c r="AS163" s="15">
        <f t="shared" si="685"/>
        <v>0</v>
      </c>
      <c r="AT163" s="10" t="str">
        <f>IFERROR(VLOOKUP(A163,'14'!U:V,2,0),"0")</f>
        <v>0</v>
      </c>
      <c r="AU163" s="5" t="s">
        <v>168</v>
      </c>
      <c r="AV163" s="15">
        <f t="shared" si="686"/>
        <v>0</v>
      </c>
      <c r="AW163" s="10" t="str">
        <f>IFERROR(VLOOKUP(A163,'15'!U:V,2,0),"0")</f>
        <v>0</v>
      </c>
      <c r="AX163" s="5" t="s">
        <v>168</v>
      </c>
      <c r="AY163" s="15">
        <f t="shared" si="687"/>
        <v>0</v>
      </c>
      <c r="AZ163" s="10" t="str">
        <f>IFERROR(VLOOKUP(A163,'16'!U:V,2,0),"0")</f>
        <v>0</v>
      </c>
      <c r="BA163" s="5" t="s">
        <v>168</v>
      </c>
      <c r="BB163" s="15">
        <f t="shared" si="688"/>
        <v>0</v>
      </c>
      <c r="BC163" s="10" t="str">
        <f>IFERROR(VLOOKUP(A163,'17'!U:V,2,0),"0")</f>
        <v>0</v>
      </c>
      <c r="BD163" s="5" t="s">
        <v>168</v>
      </c>
      <c r="BE163" s="15">
        <f t="shared" si="689"/>
        <v>0</v>
      </c>
      <c r="BF163" s="10" t="str">
        <f>IFERROR(VLOOKUP(A163,'18'!U:V,2,0),"0")</f>
        <v>0</v>
      </c>
      <c r="BG163" s="5" t="s">
        <v>168</v>
      </c>
      <c r="BH163" s="15">
        <f t="shared" si="690"/>
        <v>0</v>
      </c>
      <c r="BI163" s="10" t="str">
        <f>IFERROR(VLOOKUP(A163,'19'!U:V,2,0),"0")</f>
        <v>0</v>
      </c>
      <c r="BJ163" s="5" t="s">
        <v>168</v>
      </c>
      <c r="BK163" s="15">
        <f t="shared" si="691"/>
        <v>0</v>
      </c>
      <c r="BL163" s="10" t="str">
        <f>IFERROR(VLOOKUP(A163,'20'!U:V,2,0),"0")</f>
        <v>0</v>
      </c>
      <c r="BM163" s="5" t="s">
        <v>168</v>
      </c>
      <c r="BN163" s="15">
        <f t="shared" si="692"/>
        <v>0</v>
      </c>
      <c r="BO163" s="10" t="str">
        <f>IFERROR(VLOOKUP(A163,'21'!U:V,2,0),"0")</f>
        <v>0</v>
      </c>
      <c r="BP163" s="5" t="s">
        <v>168</v>
      </c>
      <c r="BQ163" s="15">
        <f t="shared" si="693"/>
        <v>0</v>
      </c>
      <c r="BR163" s="10" t="str">
        <f>IFERROR(VLOOKUP(A163,'22'!U:V,2,0),"0")</f>
        <v>0</v>
      </c>
      <c r="BS163" s="5" t="s">
        <v>168</v>
      </c>
      <c r="BT163" s="15">
        <f t="shared" si="694"/>
        <v>0</v>
      </c>
      <c r="BU163" s="10" t="str">
        <f>IFERROR(VLOOKUP(A163,'23'!U:V,2,0),"0")</f>
        <v>0</v>
      </c>
      <c r="BV163" s="5" t="s">
        <v>168</v>
      </c>
      <c r="BW163" s="15">
        <f t="shared" si="695"/>
        <v>0</v>
      </c>
      <c r="BX163" s="10" t="str">
        <f>IFERROR(VLOOKUP(A163,'24'!U:V,2,0),"0")</f>
        <v>0</v>
      </c>
      <c r="BY163" s="5" t="s">
        <v>168</v>
      </c>
      <c r="BZ163" s="15">
        <f t="shared" si="696"/>
        <v>0</v>
      </c>
      <c r="CA163" s="10" t="str">
        <f>IFERROR(VLOOKUP(A163,'25'!U:V,2,0),"0")</f>
        <v>0</v>
      </c>
      <c r="CB163" s="5" t="s">
        <v>168</v>
      </c>
      <c r="CC163" s="15">
        <f t="shared" si="697"/>
        <v>0</v>
      </c>
      <c r="CD163" s="10" t="str">
        <f>IFERROR(VLOOKUP(A163,'26'!U:V,2,0),"0")</f>
        <v>0</v>
      </c>
      <c r="CE163" s="5" t="s">
        <v>168</v>
      </c>
      <c r="CF163" s="15">
        <f t="shared" si="698"/>
        <v>0</v>
      </c>
      <c r="CG163" s="10" t="str">
        <f>IFERROR(VLOOKUP(A163,'27'!U:V,2,0),"0")</f>
        <v>0</v>
      </c>
      <c r="CH163" s="5" t="s">
        <v>168</v>
      </c>
      <c r="CI163" s="15">
        <f t="shared" si="699"/>
        <v>0</v>
      </c>
      <c r="CJ163" s="10" t="str">
        <f>IFERROR(VLOOKUP(A163,'28'!U:V,2,0),"0")</f>
        <v>0</v>
      </c>
      <c r="CK163" s="5" t="s">
        <v>168</v>
      </c>
      <c r="CL163" s="15">
        <f t="shared" si="700"/>
        <v>0</v>
      </c>
      <c r="CM163" s="10" t="str">
        <f>IFERROR(VLOOKUP(A163,'29'!U:V,2,0),"0")</f>
        <v>0</v>
      </c>
      <c r="CN163" s="5" t="s">
        <v>168</v>
      </c>
      <c r="CO163" s="15">
        <f t="shared" si="701"/>
        <v>0</v>
      </c>
      <c r="CP163" s="10" t="str">
        <f>IFERROR(VLOOKUP(A163,'30'!U:V,2,0),"0")</f>
        <v>0</v>
      </c>
      <c r="CQ163" s="5" t="s">
        <v>168</v>
      </c>
      <c r="CR163" s="15">
        <f t="shared" si="702"/>
        <v>0</v>
      </c>
      <c r="CS163" s="10" t="str">
        <f>IFERROR(VLOOKUP(A163,'31'!U:V,2,0),"0")</f>
        <v>0</v>
      </c>
      <c r="CT163" s="5" t="s">
        <v>168</v>
      </c>
      <c r="CU163" s="15">
        <f t="shared" si="422"/>
        <v>0</v>
      </c>
      <c r="CV163" s="10" t="str">
        <f>IFERROR(VLOOKUP(A163,'เซต1-31'!V:W,2,0),"0")</f>
        <v>0</v>
      </c>
      <c r="CW163" s="5" t="s">
        <v>168</v>
      </c>
      <c r="CX163" s="15">
        <f t="shared" si="703"/>
        <v>0</v>
      </c>
    </row>
    <row r="164" spans="1:102" x14ac:dyDescent="0.25">
      <c r="A164" s="5" t="s">
        <v>903</v>
      </c>
      <c r="B164" s="4" t="s">
        <v>907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168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168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168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168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168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168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168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168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168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168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168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168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168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168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168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168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168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168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168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168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168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168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168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168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168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168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168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168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168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168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168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168</v>
      </c>
      <c r="CU164" s="15">
        <f t="shared" si="422"/>
        <v>0</v>
      </c>
      <c r="CV164" s="10" t="str">
        <f>IFERROR(VLOOKUP(A164,'เซต1-31'!V:W,2,0),"0")</f>
        <v>0</v>
      </c>
      <c r="CW164" s="5" t="s">
        <v>168</v>
      </c>
      <c r="CX164" s="15">
        <f t="shared" ref="CX164" si="736">+CV164*CO164</f>
        <v>0</v>
      </c>
    </row>
    <row r="165" spans="1:102" x14ac:dyDescent="0.25">
      <c r="A165" s="5" t="s">
        <v>1162</v>
      </c>
      <c r="B165" s="4" t="s">
        <v>1163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168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168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168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168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168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168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168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168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168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168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168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168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168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168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168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168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168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168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168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168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168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168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168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168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168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168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168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168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168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168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168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168</v>
      </c>
      <c r="CU165" s="15">
        <f t="shared" ref="CU165" si="769">+CS165*C165</f>
        <v>0</v>
      </c>
      <c r="CV165" s="10" t="str">
        <f>IFERROR(VLOOKUP(A165,'เซต1-31'!V:W,2,0),"0")</f>
        <v>0</v>
      </c>
      <c r="CW165" s="5" t="s">
        <v>168</v>
      </c>
      <c r="CX165" s="15">
        <f t="shared" ref="CX165" si="770">+CV165*CO165</f>
        <v>0</v>
      </c>
    </row>
    <row r="166" spans="1:102" x14ac:dyDescent="0.25">
      <c r="A166" s="5" t="s">
        <v>1164</v>
      </c>
      <c r="B166" s="4" t="s">
        <v>1165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168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168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168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168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168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168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168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168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168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168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168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168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168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168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168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168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168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168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168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168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168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168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168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168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168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168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168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168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168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168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168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168</v>
      </c>
      <c r="CU166" s="15">
        <f t="shared" ref="CU166" si="803">+CS166*C166</f>
        <v>0</v>
      </c>
      <c r="CV166" s="10" t="str">
        <f>IFERROR(VLOOKUP(A166,'เซต1-31'!V:W,2,0),"0")</f>
        <v>0</v>
      </c>
      <c r="CW166" s="5" t="s">
        <v>168</v>
      </c>
      <c r="CX166" s="15">
        <f t="shared" ref="CX166" si="804">+CV166*CO166</f>
        <v>0</v>
      </c>
    </row>
    <row r="167" spans="1:102" x14ac:dyDescent="0.25">
      <c r="A167" s="5" t="s">
        <v>1166</v>
      </c>
      <c r="B167" s="4" t="s">
        <v>1167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168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168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168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168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168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168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168</v>
      </c>
      <c r="X167" s="15">
        <f t="shared" si="778"/>
        <v>0</v>
      </c>
      <c r="Y167" s="10" t="str">
        <f>IFERROR(VLOOKUP(A167,'7'!U:V,2,0),"0")</f>
        <v>0</v>
      </c>
      <c r="Z167" s="5" t="s">
        <v>168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168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168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168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168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168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168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168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168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168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168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168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168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168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168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168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168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168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168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168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168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168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168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168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168</v>
      </c>
      <c r="CU167" s="15">
        <f t="shared" ref="CU167:CU173" si="836">+CS167*C167</f>
        <v>0</v>
      </c>
      <c r="CV167" s="10" t="str">
        <f>IFERROR(VLOOKUP(A167,'เซต1-31'!V:W,2,0),"0")</f>
        <v>0</v>
      </c>
      <c r="CW167" s="5" t="s">
        <v>168</v>
      </c>
      <c r="CX167" s="15">
        <f t="shared" ref="CX167:CX173" si="837">+CV167*CO167</f>
        <v>0</v>
      </c>
    </row>
    <row r="168" spans="1:102" x14ac:dyDescent="0.25">
      <c r="A168" s="5" t="s">
        <v>1168</v>
      </c>
      <c r="B168" s="4" t="s">
        <v>1169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295</v>
      </c>
      <c r="F168" s="13">
        <f t="shared" si="806"/>
        <v>0</v>
      </c>
      <c r="G168" s="10" t="str">
        <f>IFERROR(VLOOKUP(A168,'1'!U:V,2,0),"0")</f>
        <v>0</v>
      </c>
      <c r="H168" s="5" t="s">
        <v>295</v>
      </c>
      <c r="I168" s="15">
        <f t="shared" si="807"/>
        <v>0</v>
      </c>
      <c r="J168" s="10" t="str">
        <f>IFERROR(VLOOKUP(A168,'2'!U:V,2,0),"0")</f>
        <v>0</v>
      </c>
      <c r="K168" s="5" t="s">
        <v>295</v>
      </c>
      <c r="L168" s="15">
        <f t="shared" si="808"/>
        <v>0</v>
      </c>
      <c r="M168" s="10" t="str">
        <f>IFERROR(VLOOKUP(A168,'3'!U:V,2,0),"0")</f>
        <v>0</v>
      </c>
      <c r="N168" s="5" t="s">
        <v>295</v>
      </c>
      <c r="O168" s="15">
        <f t="shared" si="809"/>
        <v>0</v>
      </c>
      <c r="P168" s="10" t="str">
        <f>IFERROR(VLOOKUP(A168,'4'!U:V,2,0),"0")</f>
        <v>0</v>
      </c>
      <c r="Q168" s="5" t="s">
        <v>295</v>
      </c>
      <c r="R168" s="15">
        <f t="shared" si="810"/>
        <v>0</v>
      </c>
      <c r="S168" s="10" t="str">
        <f>IFERROR(VLOOKUP(A168,'5'!U:V,2,0),"0")</f>
        <v>0</v>
      </c>
      <c r="T168" s="5" t="s">
        <v>295</v>
      </c>
      <c r="U168" s="15">
        <f t="shared" si="811"/>
        <v>0</v>
      </c>
      <c r="V168" s="10" t="str">
        <f>IFERROR(VLOOKUP(A168,'6'!U:V,2,0),"0")</f>
        <v>0</v>
      </c>
      <c r="W168" s="5" t="s">
        <v>295</v>
      </c>
      <c r="X168" s="15">
        <f t="shared" si="778"/>
        <v>0</v>
      </c>
      <c r="Y168" s="10" t="str">
        <f>IFERROR(VLOOKUP(A168,'7'!U:V,2,0),"0")</f>
        <v>0</v>
      </c>
      <c r="Z168" s="5" t="s">
        <v>295</v>
      </c>
      <c r="AA168" s="15">
        <f t="shared" si="812"/>
        <v>0</v>
      </c>
      <c r="AB168" s="10" t="str">
        <f>IFERROR(VLOOKUP(A168,'8'!U:V,2,0),"0")</f>
        <v>0</v>
      </c>
      <c r="AC168" s="5" t="s">
        <v>295</v>
      </c>
      <c r="AD168" s="15">
        <f t="shared" si="813"/>
        <v>0</v>
      </c>
      <c r="AE168" s="10" t="str">
        <f>IFERROR(VLOOKUP(A168,'9'!U:V,2,0),"0")</f>
        <v>0</v>
      </c>
      <c r="AF168" s="5" t="s">
        <v>295</v>
      </c>
      <c r="AG168" s="15">
        <f t="shared" si="814"/>
        <v>0</v>
      </c>
      <c r="AH168" s="10" t="str">
        <f>IFERROR(VLOOKUP(A168,'10'!U:V,2,0),"0")</f>
        <v>0</v>
      </c>
      <c r="AI168" s="5" t="s">
        <v>295</v>
      </c>
      <c r="AJ168" s="15">
        <f t="shared" si="815"/>
        <v>0</v>
      </c>
      <c r="AK168" s="10" t="str">
        <f>IFERROR(VLOOKUP(A168,'11'!U:V,2,0),"0")</f>
        <v>0</v>
      </c>
      <c r="AL168" s="5" t="s">
        <v>295</v>
      </c>
      <c r="AM168" s="15">
        <f t="shared" si="816"/>
        <v>0</v>
      </c>
      <c r="AN168" s="10" t="str">
        <f>IFERROR(VLOOKUP(A168,'12'!U:V,2,0),"0")</f>
        <v>0</v>
      </c>
      <c r="AO168" s="5" t="s">
        <v>295</v>
      </c>
      <c r="AP168" s="15">
        <f t="shared" si="817"/>
        <v>0</v>
      </c>
      <c r="AQ168" s="10" t="str">
        <f>IFERROR(VLOOKUP(A168,'13'!U:V,2,0),"0")</f>
        <v>0</v>
      </c>
      <c r="AR168" s="5" t="s">
        <v>295</v>
      </c>
      <c r="AS168" s="15">
        <f t="shared" si="818"/>
        <v>0</v>
      </c>
      <c r="AT168" s="10" t="str">
        <f>IFERROR(VLOOKUP(A168,'14'!U:V,2,0),"0")</f>
        <v>0</v>
      </c>
      <c r="AU168" s="5" t="s">
        <v>295</v>
      </c>
      <c r="AV168" s="15">
        <f t="shared" si="819"/>
        <v>0</v>
      </c>
      <c r="AW168" s="10" t="str">
        <f>IFERROR(VLOOKUP(A168,'15'!U:V,2,0),"0")</f>
        <v>0</v>
      </c>
      <c r="AX168" s="5" t="s">
        <v>295</v>
      </c>
      <c r="AY168" s="15">
        <f t="shared" si="820"/>
        <v>0</v>
      </c>
      <c r="AZ168" s="10" t="str">
        <f>IFERROR(VLOOKUP(A168,'16'!U:V,2,0),"0")</f>
        <v>0</v>
      </c>
      <c r="BA168" s="5" t="s">
        <v>295</v>
      </c>
      <c r="BB168" s="15">
        <f t="shared" si="821"/>
        <v>0</v>
      </c>
      <c r="BC168" s="10" t="str">
        <f>IFERROR(VLOOKUP(A168,'17'!U:V,2,0),"0")</f>
        <v>0</v>
      </c>
      <c r="BD168" s="5" t="s">
        <v>295</v>
      </c>
      <c r="BE168" s="15">
        <f t="shared" si="822"/>
        <v>0</v>
      </c>
      <c r="BF168" s="10" t="str">
        <f>IFERROR(VLOOKUP(A168,'18'!U:V,2,0),"0")</f>
        <v>0</v>
      </c>
      <c r="BG168" s="5" t="s">
        <v>295</v>
      </c>
      <c r="BH168" s="15">
        <f t="shared" si="823"/>
        <v>0</v>
      </c>
      <c r="BI168" s="10" t="str">
        <f>IFERROR(VLOOKUP(A168,'19'!U:V,2,0),"0")</f>
        <v>0</v>
      </c>
      <c r="BJ168" s="5" t="s">
        <v>295</v>
      </c>
      <c r="BK168" s="15">
        <f t="shared" si="824"/>
        <v>0</v>
      </c>
      <c r="BL168" s="10" t="str">
        <f>IFERROR(VLOOKUP(A168,'20'!U:V,2,0),"0")</f>
        <v>0</v>
      </c>
      <c r="BM168" s="5" t="s">
        <v>295</v>
      </c>
      <c r="BN168" s="15">
        <f t="shared" si="825"/>
        <v>0</v>
      </c>
      <c r="BO168" s="10" t="str">
        <f>IFERROR(VLOOKUP(A168,'21'!U:V,2,0),"0")</f>
        <v>0</v>
      </c>
      <c r="BP168" s="5" t="s">
        <v>295</v>
      </c>
      <c r="BQ168" s="15">
        <f t="shared" si="826"/>
        <v>0</v>
      </c>
      <c r="BR168" s="10" t="str">
        <f>IFERROR(VLOOKUP(A168,'22'!U:V,2,0),"0")</f>
        <v>0</v>
      </c>
      <c r="BS168" s="5" t="s">
        <v>295</v>
      </c>
      <c r="BT168" s="15">
        <f t="shared" si="827"/>
        <v>0</v>
      </c>
      <c r="BU168" s="10" t="str">
        <f>IFERROR(VLOOKUP(A168,'23'!U:V,2,0),"0")</f>
        <v>0</v>
      </c>
      <c r="BV168" s="5" t="s">
        <v>295</v>
      </c>
      <c r="BW168" s="15">
        <f t="shared" si="828"/>
        <v>0</v>
      </c>
      <c r="BX168" s="10" t="str">
        <f>IFERROR(VLOOKUP(A168,'24'!U:V,2,0),"0")</f>
        <v>0</v>
      </c>
      <c r="BY168" s="5" t="s">
        <v>295</v>
      </c>
      <c r="BZ168" s="15">
        <f t="shared" si="829"/>
        <v>0</v>
      </c>
      <c r="CA168" s="10" t="str">
        <f>IFERROR(VLOOKUP(A168,'25'!U:V,2,0),"0")</f>
        <v>0</v>
      </c>
      <c r="CB168" s="5" t="s">
        <v>295</v>
      </c>
      <c r="CC168" s="15">
        <f t="shared" si="830"/>
        <v>0</v>
      </c>
      <c r="CD168" s="10" t="str">
        <f>IFERROR(VLOOKUP(A168,'26'!U:V,2,0),"0")</f>
        <v>0</v>
      </c>
      <c r="CE168" s="5" t="s">
        <v>295</v>
      </c>
      <c r="CF168" s="15">
        <f t="shared" si="831"/>
        <v>0</v>
      </c>
      <c r="CG168" s="10" t="str">
        <f>IFERROR(VLOOKUP(A168,'27'!U:V,2,0),"0")</f>
        <v>0</v>
      </c>
      <c r="CH168" s="5" t="s">
        <v>295</v>
      </c>
      <c r="CI168" s="15">
        <f t="shared" si="832"/>
        <v>0</v>
      </c>
      <c r="CJ168" s="10" t="str">
        <f>IFERROR(VLOOKUP(A168,'28'!U:V,2,0),"0")</f>
        <v>0</v>
      </c>
      <c r="CK168" s="5" t="s">
        <v>295</v>
      </c>
      <c r="CL168" s="15">
        <f t="shared" si="833"/>
        <v>0</v>
      </c>
      <c r="CM168" s="10" t="str">
        <f>IFERROR(VLOOKUP(A168,'29'!U:V,2,0),"0")</f>
        <v>0</v>
      </c>
      <c r="CN168" s="5" t="s">
        <v>295</v>
      </c>
      <c r="CO168" s="15">
        <f t="shared" si="834"/>
        <v>0</v>
      </c>
      <c r="CP168" s="10" t="str">
        <f>IFERROR(VLOOKUP(A168,'30'!U:V,2,0),"0")</f>
        <v>0</v>
      </c>
      <c r="CQ168" s="5" t="s">
        <v>295</v>
      </c>
      <c r="CR168" s="15">
        <f t="shared" si="835"/>
        <v>0</v>
      </c>
      <c r="CS168" s="10" t="str">
        <f>IFERROR(VLOOKUP(A168,'31'!U:V,2,0),"0")</f>
        <v>0</v>
      </c>
      <c r="CT168" s="5" t="s">
        <v>295</v>
      </c>
      <c r="CU168" s="15">
        <f t="shared" si="836"/>
        <v>0</v>
      </c>
      <c r="CV168" s="10" t="str">
        <f>IFERROR(VLOOKUP(A168,'เซต1-31'!V:W,2,0),"0")</f>
        <v>0</v>
      </c>
      <c r="CW168" s="5" t="s">
        <v>295</v>
      </c>
      <c r="CX168" s="15">
        <f t="shared" si="837"/>
        <v>0</v>
      </c>
    </row>
    <row r="169" spans="1:102" x14ac:dyDescent="0.25">
      <c r="A169" s="5" t="s">
        <v>1171</v>
      </c>
      <c r="B169" s="4" t="s">
        <v>1172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169</v>
      </c>
      <c r="F169" s="13">
        <f t="shared" si="806"/>
        <v>0</v>
      </c>
      <c r="G169" s="10" t="str">
        <f>IFERROR(VLOOKUP(A169,'1'!U:V,2,0),"0")</f>
        <v>0</v>
      </c>
      <c r="H169" s="5" t="s">
        <v>169</v>
      </c>
      <c r="I169" s="15">
        <f t="shared" si="807"/>
        <v>0</v>
      </c>
      <c r="J169" s="10" t="str">
        <f>IFERROR(VLOOKUP(A169,'2'!U:V,2,0),"0")</f>
        <v>0</v>
      </c>
      <c r="K169" s="5" t="s">
        <v>169</v>
      </c>
      <c r="L169" s="15">
        <f t="shared" si="808"/>
        <v>0</v>
      </c>
      <c r="M169" s="10" t="str">
        <f>IFERROR(VLOOKUP(A169,'3'!U:V,2,0),"0")</f>
        <v>0</v>
      </c>
      <c r="N169" s="5" t="s">
        <v>169</v>
      </c>
      <c r="O169" s="15">
        <f t="shared" si="809"/>
        <v>0</v>
      </c>
      <c r="P169" s="10" t="str">
        <f>IFERROR(VLOOKUP(A169,'4'!U:V,2,0),"0")</f>
        <v>0</v>
      </c>
      <c r="Q169" s="5" t="s">
        <v>169</v>
      </c>
      <c r="R169" s="15">
        <f t="shared" si="810"/>
        <v>0</v>
      </c>
      <c r="S169" s="10" t="str">
        <f>IFERROR(VLOOKUP(A169,'5'!U:V,2,0),"0")</f>
        <v>0</v>
      </c>
      <c r="T169" s="5" t="s">
        <v>169</v>
      </c>
      <c r="U169" s="15">
        <f t="shared" si="811"/>
        <v>0</v>
      </c>
      <c r="V169" s="10" t="str">
        <f>IFERROR(VLOOKUP(A169,'6'!U:V,2,0),"0")</f>
        <v>0</v>
      </c>
      <c r="W169" s="5" t="s">
        <v>169</v>
      </c>
      <c r="X169" s="15">
        <f t="shared" si="778"/>
        <v>0</v>
      </c>
      <c r="Y169" s="10" t="str">
        <f>IFERROR(VLOOKUP(A169,'7'!U:V,2,0),"0")</f>
        <v>0</v>
      </c>
      <c r="Z169" s="5" t="s">
        <v>169</v>
      </c>
      <c r="AA169" s="15">
        <f t="shared" si="812"/>
        <v>0</v>
      </c>
      <c r="AB169" s="10" t="str">
        <f>IFERROR(VLOOKUP(A169,'8'!U:V,2,0),"0")</f>
        <v>0</v>
      </c>
      <c r="AC169" s="5" t="s">
        <v>169</v>
      </c>
      <c r="AD169" s="15">
        <f t="shared" si="813"/>
        <v>0</v>
      </c>
      <c r="AE169" s="10" t="str">
        <f>IFERROR(VLOOKUP(A169,'9'!U:V,2,0),"0")</f>
        <v>0</v>
      </c>
      <c r="AF169" s="5" t="s">
        <v>169</v>
      </c>
      <c r="AG169" s="15">
        <f t="shared" si="814"/>
        <v>0</v>
      </c>
      <c r="AH169" s="10" t="str">
        <f>IFERROR(VLOOKUP(A169,'10'!U:V,2,0),"0")</f>
        <v>0</v>
      </c>
      <c r="AI169" s="5" t="s">
        <v>169</v>
      </c>
      <c r="AJ169" s="15">
        <f t="shared" si="815"/>
        <v>0</v>
      </c>
      <c r="AK169" s="10" t="str">
        <f>IFERROR(VLOOKUP(A169,'11'!U:V,2,0),"0")</f>
        <v>0</v>
      </c>
      <c r="AL169" s="5" t="s">
        <v>169</v>
      </c>
      <c r="AM169" s="15">
        <f t="shared" si="816"/>
        <v>0</v>
      </c>
      <c r="AN169" s="10" t="str">
        <f>IFERROR(VLOOKUP(A169,'12'!U:V,2,0),"0")</f>
        <v>0</v>
      </c>
      <c r="AO169" s="5" t="s">
        <v>169</v>
      </c>
      <c r="AP169" s="15">
        <f t="shared" si="817"/>
        <v>0</v>
      </c>
      <c r="AQ169" s="10" t="str">
        <f>IFERROR(VLOOKUP(A169,'13'!U:V,2,0),"0")</f>
        <v>0</v>
      </c>
      <c r="AR169" s="5" t="s">
        <v>169</v>
      </c>
      <c r="AS169" s="15">
        <f t="shared" si="818"/>
        <v>0</v>
      </c>
      <c r="AT169" s="10" t="str">
        <f>IFERROR(VLOOKUP(A169,'14'!U:V,2,0),"0")</f>
        <v>0</v>
      </c>
      <c r="AU169" s="5" t="s">
        <v>169</v>
      </c>
      <c r="AV169" s="15">
        <f t="shared" si="819"/>
        <v>0</v>
      </c>
      <c r="AW169" s="10" t="str">
        <f>IFERROR(VLOOKUP(A169,'15'!U:V,2,0),"0")</f>
        <v>0</v>
      </c>
      <c r="AX169" s="5" t="s">
        <v>169</v>
      </c>
      <c r="AY169" s="15">
        <f t="shared" si="820"/>
        <v>0</v>
      </c>
      <c r="AZ169" s="10" t="str">
        <f>IFERROR(VLOOKUP(A169,'16'!U:V,2,0),"0")</f>
        <v>0</v>
      </c>
      <c r="BA169" s="5" t="s">
        <v>169</v>
      </c>
      <c r="BB169" s="15">
        <f t="shared" si="821"/>
        <v>0</v>
      </c>
      <c r="BC169" s="10" t="str">
        <f>IFERROR(VLOOKUP(A169,'17'!U:V,2,0),"0")</f>
        <v>0</v>
      </c>
      <c r="BD169" s="5" t="s">
        <v>169</v>
      </c>
      <c r="BE169" s="15">
        <f t="shared" si="822"/>
        <v>0</v>
      </c>
      <c r="BF169" s="10" t="str">
        <f>IFERROR(VLOOKUP(A169,'18'!U:V,2,0),"0")</f>
        <v>0</v>
      </c>
      <c r="BG169" s="5" t="s">
        <v>169</v>
      </c>
      <c r="BH169" s="15">
        <f t="shared" si="823"/>
        <v>0</v>
      </c>
      <c r="BI169" s="10" t="str">
        <f>IFERROR(VLOOKUP(A169,'19'!U:V,2,0),"0")</f>
        <v>0</v>
      </c>
      <c r="BJ169" s="5" t="s">
        <v>169</v>
      </c>
      <c r="BK169" s="15">
        <f t="shared" si="824"/>
        <v>0</v>
      </c>
      <c r="BL169" s="10" t="str">
        <f>IFERROR(VLOOKUP(A169,'20'!U:V,2,0),"0")</f>
        <v>0</v>
      </c>
      <c r="BM169" s="5" t="s">
        <v>169</v>
      </c>
      <c r="BN169" s="15">
        <f t="shared" si="825"/>
        <v>0</v>
      </c>
      <c r="BO169" s="10" t="str">
        <f>IFERROR(VLOOKUP(A169,'21'!U:V,2,0),"0")</f>
        <v>0</v>
      </c>
      <c r="BP169" s="5" t="s">
        <v>169</v>
      </c>
      <c r="BQ169" s="15">
        <f t="shared" si="826"/>
        <v>0</v>
      </c>
      <c r="BR169" s="10" t="str">
        <f>IFERROR(VLOOKUP(A169,'22'!U:V,2,0),"0")</f>
        <v>0</v>
      </c>
      <c r="BS169" s="5" t="s">
        <v>169</v>
      </c>
      <c r="BT169" s="15">
        <f t="shared" si="827"/>
        <v>0</v>
      </c>
      <c r="BU169" s="10" t="str">
        <f>IFERROR(VLOOKUP(A169,'23'!U:V,2,0),"0")</f>
        <v>0</v>
      </c>
      <c r="BV169" s="5" t="s">
        <v>169</v>
      </c>
      <c r="BW169" s="15">
        <f t="shared" si="828"/>
        <v>0</v>
      </c>
      <c r="BX169" s="10" t="str">
        <f>IFERROR(VLOOKUP(A169,'24'!U:V,2,0),"0")</f>
        <v>0</v>
      </c>
      <c r="BY169" s="5" t="s">
        <v>169</v>
      </c>
      <c r="BZ169" s="15">
        <f t="shared" si="829"/>
        <v>0</v>
      </c>
      <c r="CA169" s="10" t="str">
        <f>IFERROR(VLOOKUP(A169,'25'!U:V,2,0),"0")</f>
        <v>0</v>
      </c>
      <c r="CB169" s="5" t="s">
        <v>169</v>
      </c>
      <c r="CC169" s="15">
        <f t="shared" si="830"/>
        <v>0</v>
      </c>
      <c r="CD169" s="10" t="str">
        <f>IFERROR(VLOOKUP(A169,'26'!U:V,2,0),"0")</f>
        <v>0</v>
      </c>
      <c r="CE169" s="5" t="s">
        <v>169</v>
      </c>
      <c r="CF169" s="15">
        <f t="shared" si="831"/>
        <v>0</v>
      </c>
      <c r="CG169" s="10" t="str">
        <f>IFERROR(VLOOKUP(A169,'27'!U:V,2,0),"0")</f>
        <v>0</v>
      </c>
      <c r="CH169" s="5" t="s">
        <v>169</v>
      </c>
      <c r="CI169" s="15">
        <f t="shared" si="832"/>
        <v>0</v>
      </c>
      <c r="CJ169" s="10" t="str">
        <f>IFERROR(VLOOKUP(A169,'28'!U:V,2,0),"0")</f>
        <v>0</v>
      </c>
      <c r="CK169" s="5" t="s">
        <v>169</v>
      </c>
      <c r="CL169" s="15">
        <f t="shared" si="833"/>
        <v>0</v>
      </c>
      <c r="CM169" s="10" t="str">
        <f>IFERROR(VLOOKUP(A169,'29'!U:V,2,0),"0")</f>
        <v>0</v>
      </c>
      <c r="CN169" s="5" t="s">
        <v>169</v>
      </c>
      <c r="CO169" s="15">
        <f t="shared" si="834"/>
        <v>0</v>
      </c>
      <c r="CP169" s="10" t="str">
        <f>IFERROR(VLOOKUP(A169,'30'!U:V,2,0),"0")</f>
        <v>0</v>
      </c>
      <c r="CQ169" s="5" t="s">
        <v>169</v>
      </c>
      <c r="CR169" s="15">
        <f t="shared" si="835"/>
        <v>0</v>
      </c>
      <c r="CS169" s="10" t="str">
        <f>IFERROR(VLOOKUP(A169,'31'!U:V,2,0),"0")</f>
        <v>0</v>
      </c>
      <c r="CT169" s="5" t="s">
        <v>169</v>
      </c>
      <c r="CU169" s="15">
        <f t="shared" si="836"/>
        <v>0</v>
      </c>
      <c r="CV169" s="10" t="str">
        <f>IFERROR(VLOOKUP(A169,'เซต1-31'!V:W,2,0),"0")</f>
        <v>0</v>
      </c>
      <c r="CW169" s="5" t="s">
        <v>169</v>
      </c>
      <c r="CX169" s="15">
        <f t="shared" si="837"/>
        <v>0</v>
      </c>
    </row>
    <row r="170" spans="1:102" x14ac:dyDescent="0.25">
      <c r="A170" s="5" t="s">
        <v>1173</v>
      </c>
      <c r="B170" s="4" t="s">
        <v>158</v>
      </c>
      <c r="C170" s="13">
        <f>15*5</f>
        <v>75</v>
      </c>
      <c r="D170" s="19">
        <f t="shared" ref="D170:D177" si="839">+G170+J170+M170+P170+S170+V170+Y170+AB170+AE170+AH170+AK170+AN170+AQ170+AT170+AW170+AZ170+BC170+BF170+BI170+BL170+BO170+BR170+BU170+BX170+CA170+CD170+CG170+CJ170+CM170+CP170+CS170+CV170</f>
        <v>66</v>
      </c>
      <c r="E170" s="5" t="s">
        <v>173</v>
      </c>
      <c r="F170" s="13">
        <f t="shared" si="806"/>
        <v>4950</v>
      </c>
      <c r="G170" s="10">
        <f>IFERROR(VLOOKUP(A170,'1'!U:V,2,0),"0")</f>
        <v>1</v>
      </c>
      <c r="H170" s="5" t="s">
        <v>173</v>
      </c>
      <c r="I170" s="15">
        <f t="shared" si="807"/>
        <v>75</v>
      </c>
      <c r="J170" s="10" t="str">
        <f>IFERROR(VLOOKUP(A170,'2'!U:V,2,0),"0")</f>
        <v>0</v>
      </c>
      <c r="K170" s="5" t="s">
        <v>173</v>
      </c>
      <c r="L170" s="15">
        <f t="shared" si="808"/>
        <v>0</v>
      </c>
      <c r="M170" s="10">
        <f>IFERROR(VLOOKUP(A170,'3'!U:V,2,0),"0")</f>
        <v>3</v>
      </c>
      <c r="N170" s="5" t="s">
        <v>173</v>
      </c>
      <c r="O170" s="15">
        <f t="shared" si="809"/>
        <v>225</v>
      </c>
      <c r="P170" s="10">
        <f>IFERROR(VLOOKUP(A170,'4'!U:V,2,0),"0")</f>
        <v>3</v>
      </c>
      <c r="Q170" s="5" t="s">
        <v>173</v>
      </c>
      <c r="R170" s="15">
        <f t="shared" si="810"/>
        <v>225</v>
      </c>
      <c r="S170" s="10">
        <f>IFERROR(VLOOKUP(A170,'5'!U:V,2,0),"0")</f>
        <v>3</v>
      </c>
      <c r="T170" s="5" t="s">
        <v>173</v>
      </c>
      <c r="U170" s="15">
        <f t="shared" si="811"/>
        <v>225</v>
      </c>
      <c r="V170" s="10" t="str">
        <f>IFERROR(VLOOKUP(A170,'6'!U:V,2,0),"0")</f>
        <v>0</v>
      </c>
      <c r="W170" s="5" t="s">
        <v>173</v>
      </c>
      <c r="X170" s="15">
        <f t="shared" si="778"/>
        <v>0</v>
      </c>
      <c r="Y170" s="10">
        <f>IFERROR(VLOOKUP(A170,'7'!U:V,2,0),"0")</f>
        <v>1</v>
      </c>
      <c r="Z170" s="5" t="s">
        <v>173</v>
      </c>
      <c r="AA170" s="15">
        <f t="shared" si="812"/>
        <v>75</v>
      </c>
      <c r="AB170" s="10" t="str">
        <f>IFERROR(VLOOKUP(A170,'8'!U:V,2,0),"0")</f>
        <v>0</v>
      </c>
      <c r="AC170" s="5" t="s">
        <v>173</v>
      </c>
      <c r="AD170" s="15">
        <f t="shared" si="813"/>
        <v>0</v>
      </c>
      <c r="AE170" s="10">
        <f>IFERROR(VLOOKUP(A170,'9'!U:V,2,0),"0")</f>
        <v>4</v>
      </c>
      <c r="AF170" s="5" t="s">
        <v>173</v>
      </c>
      <c r="AG170" s="15">
        <f t="shared" si="814"/>
        <v>300</v>
      </c>
      <c r="AH170" s="10">
        <f>IFERROR(VLOOKUP(A170,'10'!U:V,2,0),"0")</f>
        <v>3</v>
      </c>
      <c r="AI170" s="5" t="s">
        <v>173</v>
      </c>
      <c r="AJ170" s="15">
        <f t="shared" si="815"/>
        <v>225</v>
      </c>
      <c r="AK170" s="10" t="str">
        <f>IFERROR(VLOOKUP(A170,'11'!U:V,2,0),"0")</f>
        <v>0</v>
      </c>
      <c r="AL170" s="5" t="s">
        <v>173</v>
      </c>
      <c r="AM170" s="15">
        <f t="shared" si="816"/>
        <v>0</v>
      </c>
      <c r="AN170" s="10" t="str">
        <f>IFERROR(VLOOKUP(A170,'12'!U:V,2,0),"0")</f>
        <v>0</v>
      </c>
      <c r="AO170" s="5" t="s">
        <v>173</v>
      </c>
      <c r="AP170" s="15">
        <f t="shared" si="817"/>
        <v>0</v>
      </c>
      <c r="AQ170" s="10">
        <f>IFERROR(VLOOKUP(A170,'13'!U:V,2,0),"0")</f>
        <v>6</v>
      </c>
      <c r="AR170" s="5" t="s">
        <v>173</v>
      </c>
      <c r="AS170" s="15">
        <f t="shared" si="818"/>
        <v>450</v>
      </c>
      <c r="AT170" s="10">
        <f>IFERROR(VLOOKUP(A170,'14'!U:V,2,0),"0")</f>
        <v>1</v>
      </c>
      <c r="AU170" s="5" t="s">
        <v>173</v>
      </c>
      <c r="AV170" s="15">
        <f t="shared" si="819"/>
        <v>75</v>
      </c>
      <c r="AW170" s="10">
        <f>IFERROR(VLOOKUP(A170,'15'!U:V,2,0),"0")</f>
        <v>2</v>
      </c>
      <c r="AX170" s="5" t="s">
        <v>173</v>
      </c>
      <c r="AY170" s="15">
        <f t="shared" si="820"/>
        <v>150</v>
      </c>
      <c r="AZ170" s="10" t="str">
        <f>IFERROR(VLOOKUP(A170,'16'!U:V,2,0),"0")</f>
        <v>0</v>
      </c>
      <c r="BA170" s="5" t="s">
        <v>173</v>
      </c>
      <c r="BB170" s="15">
        <f t="shared" si="821"/>
        <v>0</v>
      </c>
      <c r="BC170" s="10">
        <f>IFERROR(VLOOKUP(A170,'17'!U:V,2,0),"0")</f>
        <v>1</v>
      </c>
      <c r="BD170" s="5" t="s">
        <v>173</v>
      </c>
      <c r="BE170" s="15">
        <f t="shared" si="822"/>
        <v>75</v>
      </c>
      <c r="BF170" s="10" t="str">
        <f>IFERROR(VLOOKUP(A170,'18'!U:V,2,0),"0")</f>
        <v>0</v>
      </c>
      <c r="BG170" s="5" t="s">
        <v>173</v>
      </c>
      <c r="BH170" s="15">
        <f t="shared" si="823"/>
        <v>0</v>
      </c>
      <c r="BI170" s="10" t="str">
        <f>IFERROR(VLOOKUP(A170,'19'!U:V,2,0),"0")</f>
        <v>0</v>
      </c>
      <c r="BJ170" s="5" t="s">
        <v>173</v>
      </c>
      <c r="BK170" s="15">
        <f t="shared" si="824"/>
        <v>0</v>
      </c>
      <c r="BL170" s="10">
        <f>IFERROR(VLOOKUP(A170,'20'!U:V,2,0),"0")</f>
        <v>8</v>
      </c>
      <c r="BM170" s="5" t="s">
        <v>173</v>
      </c>
      <c r="BN170" s="15">
        <f t="shared" si="825"/>
        <v>600</v>
      </c>
      <c r="BO170" s="10">
        <f>IFERROR(VLOOKUP(A170,'21'!U:V,2,0),"0")</f>
        <v>7</v>
      </c>
      <c r="BP170" s="5" t="s">
        <v>173</v>
      </c>
      <c r="BQ170" s="15">
        <f t="shared" si="826"/>
        <v>525</v>
      </c>
      <c r="BR170" s="10" t="str">
        <f>IFERROR(VLOOKUP(A170,'22'!U:V,2,0),"0")</f>
        <v>0</v>
      </c>
      <c r="BS170" s="5" t="s">
        <v>173</v>
      </c>
      <c r="BT170" s="15">
        <f t="shared" si="827"/>
        <v>0</v>
      </c>
      <c r="BU170" s="10">
        <f>IFERROR(VLOOKUP(A170,'23'!U:V,2,0),"0")</f>
        <v>1</v>
      </c>
      <c r="BV170" s="5" t="s">
        <v>173</v>
      </c>
      <c r="BW170" s="15">
        <f t="shared" si="828"/>
        <v>75</v>
      </c>
      <c r="BX170" s="10">
        <f>IFERROR(VLOOKUP(A170,'24'!U:V,2,0),"0")</f>
        <v>2</v>
      </c>
      <c r="BY170" s="5" t="s">
        <v>173</v>
      </c>
      <c r="BZ170" s="15">
        <f t="shared" si="829"/>
        <v>150</v>
      </c>
      <c r="CA170" s="10">
        <f>IFERROR(VLOOKUP(A170,'25'!U:V,2,0),"0")</f>
        <v>2</v>
      </c>
      <c r="CB170" s="5" t="s">
        <v>173</v>
      </c>
      <c r="CC170" s="15">
        <f t="shared" si="830"/>
        <v>150</v>
      </c>
      <c r="CD170" s="10">
        <f>IFERROR(VLOOKUP(A170,'26'!U:V,2,0),"0")</f>
        <v>4</v>
      </c>
      <c r="CE170" s="5" t="s">
        <v>173</v>
      </c>
      <c r="CF170" s="15">
        <f t="shared" si="831"/>
        <v>300</v>
      </c>
      <c r="CG170" s="10">
        <f>IFERROR(VLOOKUP(A170,'27'!U:V,2,0),"0")</f>
        <v>7</v>
      </c>
      <c r="CH170" s="5" t="s">
        <v>173</v>
      </c>
      <c r="CI170" s="15">
        <f t="shared" si="832"/>
        <v>525</v>
      </c>
      <c r="CJ170" s="10">
        <f>IFERROR(VLOOKUP(A170,'28'!U:V,2,0),"0")</f>
        <v>2</v>
      </c>
      <c r="CK170" s="5" t="s">
        <v>173</v>
      </c>
      <c r="CL170" s="15">
        <f t="shared" si="833"/>
        <v>150</v>
      </c>
      <c r="CM170" s="10" t="str">
        <f>IFERROR(VLOOKUP(A170,'29'!U:V,2,0),"0")</f>
        <v>0</v>
      </c>
      <c r="CN170" s="5" t="s">
        <v>173</v>
      </c>
      <c r="CO170" s="15">
        <f t="shared" si="834"/>
        <v>0</v>
      </c>
      <c r="CP170" s="10">
        <f>IFERROR(VLOOKUP(A170,'30'!U:V,2,0),"0")</f>
        <v>2</v>
      </c>
      <c r="CQ170" s="5" t="s">
        <v>173</v>
      </c>
      <c r="CR170" s="15">
        <f t="shared" si="835"/>
        <v>150</v>
      </c>
      <c r="CS170" s="10">
        <f>IFERROR(VLOOKUP(A170,'31'!U:V,2,0),"0")</f>
        <v>3</v>
      </c>
      <c r="CT170" s="5" t="s">
        <v>173</v>
      </c>
      <c r="CU170" s="15">
        <f t="shared" si="836"/>
        <v>225</v>
      </c>
      <c r="CV170" s="10" t="str">
        <f>IFERROR(VLOOKUP(A170,'เซต1-31'!V:W,2,0),"0")</f>
        <v>0</v>
      </c>
      <c r="CW170" s="5" t="s">
        <v>173</v>
      </c>
      <c r="CX170" s="15">
        <f t="shared" si="837"/>
        <v>0</v>
      </c>
    </row>
    <row r="171" spans="1:102" x14ac:dyDescent="0.25">
      <c r="A171" s="5" t="s">
        <v>1174</v>
      </c>
      <c r="B171" s="4" t="s">
        <v>1178</v>
      </c>
      <c r="C171" s="13">
        <v>28.05</v>
      </c>
      <c r="D171" s="19">
        <f t="shared" si="839"/>
        <v>0</v>
      </c>
      <c r="E171" s="5" t="s">
        <v>168</v>
      </c>
      <c r="F171" s="13">
        <f t="shared" si="806"/>
        <v>0</v>
      </c>
      <c r="G171" s="10" t="str">
        <f>IFERROR(VLOOKUP(A171,'1'!U:V,2,0),"0")</f>
        <v>0</v>
      </c>
      <c r="H171" s="5" t="s">
        <v>168</v>
      </c>
      <c r="I171" s="15">
        <f t="shared" si="807"/>
        <v>0</v>
      </c>
      <c r="J171" s="10" t="str">
        <f>IFERROR(VLOOKUP(A171,'2'!U:V,2,0),"0")</f>
        <v>0</v>
      </c>
      <c r="K171" s="5" t="s">
        <v>168</v>
      </c>
      <c r="L171" s="15">
        <f t="shared" si="808"/>
        <v>0</v>
      </c>
      <c r="M171" s="10" t="str">
        <f>IFERROR(VLOOKUP(A171,'3'!U:V,2,0),"0")</f>
        <v>0</v>
      </c>
      <c r="N171" s="5" t="s">
        <v>168</v>
      </c>
      <c r="O171" s="15">
        <f t="shared" si="809"/>
        <v>0</v>
      </c>
      <c r="P171" s="10" t="str">
        <f>IFERROR(VLOOKUP(A171,'4'!U:V,2,0),"0")</f>
        <v>0</v>
      </c>
      <c r="Q171" s="5" t="s">
        <v>168</v>
      </c>
      <c r="R171" s="15">
        <f t="shared" si="810"/>
        <v>0</v>
      </c>
      <c r="S171" s="10" t="str">
        <f>IFERROR(VLOOKUP(A171,'5'!U:V,2,0),"0")</f>
        <v>0</v>
      </c>
      <c r="T171" s="5" t="s">
        <v>168</v>
      </c>
      <c r="U171" s="15">
        <f t="shared" si="811"/>
        <v>0</v>
      </c>
      <c r="V171" s="10" t="str">
        <f>IFERROR(VLOOKUP(A171,'6'!U:V,2,0),"0")</f>
        <v>0</v>
      </c>
      <c r="W171" s="5" t="s">
        <v>168</v>
      </c>
      <c r="X171" s="15">
        <f t="shared" ref="X171:X174" si="840">+V171*C171</f>
        <v>0</v>
      </c>
      <c r="Y171" s="10" t="str">
        <f>IFERROR(VLOOKUP(A171,'7'!U:V,2,0),"0")</f>
        <v>0</v>
      </c>
      <c r="Z171" s="5" t="s">
        <v>168</v>
      </c>
      <c r="AA171" s="15">
        <f t="shared" si="812"/>
        <v>0</v>
      </c>
      <c r="AB171" s="10" t="str">
        <f>IFERROR(VLOOKUP(A171,'8'!U:V,2,0),"0")</f>
        <v>0</v>
      </c>
      <c r="AC171" s="5" t="s">
        <v>168</v>
      </c>
      <c r="AD171" s="15">
        <f t="shared" si="813"/>
        <v>0</v>
      </c>
      <c r="AE171" s="10" t="str">
        <f>IFERROR(VLOOKUP(A171,'9'!U:V,2,0),"0")</f>
        <v>0</v>
      </c>
      <c r="AF171" s="5" t="s">
        <v>168</v>
      </c>
      <c r="AG171" s="15">
        <f t="shared" si="814"/>
        <v>0</v>
      </c>
      <c r="AH171" s="10" t="str">
        <f>IFERROR(VLOOKUP(A171,'10'!U:V,2,0),"0")</f>
        <v>0</v>
      </c>
      <c r="AI171" s="5" t="s">
        <v>168</v>
      </c>
      <c r="AJ171" s="15">
        <f t="shared" si="815"/>
        <v>0</v>
      </c>
      <c r="AK171" s="10" t="str">
        <f>IFERROR(VLOOKUP(A171,'11'!U:V,2,0),"0")</f>
        <v>0</v>
      </c>
      <c r="AL171" s="5" t="s">
        <v>168</v>
      </c>
      <c r="AM171" s="15">
        <f t="shared" si="816"/>
        <v>0</v>
      </c>
      <c r="AN171" s="10" t="str">
        <f>IFERROR(VLOOKUP(A171,'12'!U:V,2,0),"0")</f>
        <v>0</v>
      </c>
      <c r="AO171" s="5" t="s">
        <v>168</v>
      </c>
      <c r="AP171" s="15">
        <f t="shared" si="817"/>
        <v>0</v>
      </c>
      <c r="AQ171" s="10" t="str">
        <f>IFERROR(VLOOKUP(A171,'13'!U:V,2,0),"0")</f>
        <v>0</v>
      </c>
      <c r="AR171" s="5" t="s">
        <v>168</v>
      </c>
      <c r="AS171" s="15">
        <f t="shared" si="818"/>
        <v>0</v>
      </c>
      <c r="AT171" s="10" t="str">
        <f>IFERROR(VLOOKUP(A171,'14'!U:V,2,0),"0")</f>
        <v>0</v>
      </c>
      <c r="AU171" s="5" t="s">
        <v>168</v>
      </c>
      <c r="AV171" s="15">
        <f t="shared" si="819"/>
        <v>0</v>
      </c>
      <c r="AW171" s="10" t="str">
        <f>IFERROR(VLOOKUP(A171,'15'!U:V,2,0),"0")</f>
        <v>0</v>
      </c>
      <c r="AX171" s="5" t="s">
        <v>168</v>
      </c>
      <c r="AY171" s="15">
        <f t="shared" si="820"/>
        <v>0</v>
      </c>
      <c r="AZ171" s="10" t="str">
        <f>IFERROR(VLOOKUP(A171,'16'!U:V,2,0),"0")</f>
        <v>0</v>
      </c>
      <c r="BA171" s="5" t="s">
        <v>168</v>
      </c>
      <c r="BB171" s="15">
        <f t="shared" si="821"/>
        <v>0</v>
      </c>
      <c r="BC171" s="10" t="str">
        <f>IFERROR(VLOOKUP(A171,'17'!U:V,2,0),"0")</f>
        <v>0</v>
      </c>
      <c r="BD171" s="5" t="s">
        <v>168</v>
      </c>
      <c r="BE171" s="15">
        <f t="shared" si="822"/>
        <v>0</v>
      </c>
      <c r="BF171" s="10" t="str">
        <f>IFERROR(VLOOKUP(A171,'18'!U:V,2,0),"0")</f>
        <v>0</v>
      </c>
      <c r="BG171" s="5" t="s">
        <v>168</v>
      </c>
      <c r="BH171" s="15">
        <f t="shared" si="823"/>
        <v>0</v>
      </c>
      <c r="BI171" s="10" t="str">
        <f>IFERROR(VLOOKUP(A171,'19'!U:V,2,0),"0")</f>
        <v>0</v>
      </c>
      <c r="BJ171" s="5" t="s">
        <v>168</v>
      </c>
      <c r="BK171" s="15">
        <f t="shared" si="824"/>
        <v>0</v>
      </c>
      <c r="BL171" s="10" t="str">
        <f>IFERROR(VLOOKUP(A171,'20'!U:V,2,0),"0")</f>
        <v>0</v>
      </c>
      <c r="BM171" s="5" t="s">
        <v>168</v>
      </c>
      <c r="BN171" s="15">
        <f t="shared" si="825"/>
        <v>0</v>
      </c>
      <c r="BO171" s="10" t="str">
        <f>IFERROR(VLOOKUP(A171,'21'!U:V,2,0),"0")</f>
        <v>0</v>
      </c>
      <c r="BP171" s="5" t="s">
        <v>168</v>
      </c>
      <c r="BQ171" s="15">
        <f t="shared" si="826"/>
        <v>0</v>
      </c>
      <c r="BR171" s="10" t="str">
        <f>IFERROR(VLOOKUP(A171,'22'!U:V,2,0),"0")</f>
        <v>0</v>
      </c>
      <c r="BS171" s="5" t="s">
        <v>168</v>
      </c>
      <c r="BT171" s="15">
        <f t="shared" si="827"/>
        <v>0</v>
      </c>
      <c r="BU171" s="10" t="str">
        <f>IFERROR(VLOOKUP(A171,'23'!U:V,2,0),"0")</f>
        <v>0</v>
      </c>
      <c r="BV171" s="5" t="s">
        <v>168</v>
      </c>
      <c r="BW171" s="15">
        <f t="shared" si="828"/>
        <v>0</v>
      </c>
      <c r="BX171" s="10" t="str">
        <f>IFERROR(VLOOKUP(A171,'24'!U:V,2,0),"0")</f>
        <v>0</v>
      </c>
      <c r="BY171" s="5" t="s">
        <v>168</v>
      </c>
      <c r="BZ171" s="15">
        <f t="shared" si="829"/>
        <v>0</v>
      </c>
      <c r="CA171" s="10" t="str">
        <f>IFERROR(VLOOKUP(A171,'25'!U:V,2,0),"0")</f>
        <v>0</v>
      </c>
      <c r="CB171" s="5" t="s">
        <v>168</v>
      </c>
      <c r="CC171" s="15">
        <f t="shared" si="830"/>
        <v>0</v>
      </c>
      <c r="CD171" s="10" t="str">
        <f>IFERROR(VLOOKUP(A171,'26'!U:V,2,0),"0")</f>
        <v>0</v>
      </c>
      <c r="CE171" s="5" t="s">
        <v>168</v>
      </c>
      <c r="CF171" s="15">
        <f t="shared" si="831"/>
        <v>0</v>
      </c>
      <c r="CG171" s="10" t="str">
        <f>IFERROR(VLOOKUP(A171,'27'!U:V,2,0),"0")</f>
        <v>0</v>
      </c>
      <c r="CH171" s="5" t="s">
        <v>168</v>
      </c>
      <c r="CI171" s="15">
        <f t="shared" si="832"/>
        <v>0</v>
      </c>
      <c r="CJ171" s="10" t="str">
        <f>IFERROR(VLOOKUP(A171,'28'!U:V,2,0),"0")</f>
        <v>0</v>
      </c>
      <c r="CK171" s="5" t="s">
        <v>168</v>
      </c>
      <c r="CL171" s="15">
        <f t="shared" si="833"/>
        <v>0</v>
      </c>
      <c r="CM171" s="10" t="str">
        <f>IFERROR(VLOOKUP(A171,'29'!U:V,2,0),"0")</f>
        <v>0</v>
      </c>
      <c r="CN171" s="5" t="s">
        <v>168</v>
      </c>
      <c r="CO171" s="15">
        <f t="shared" si="834"/>
        <v>0</v>
      </c>
      <c r="CP171" s="10" t="str">
        <f>IFERROR(VLOOKUP(A171,'30'!U:V,2,0),"0")</f>
        <v>0</v>
      </c>
      <c r="CQ171" s="5" t="s">
        <v>168</v>
      </c>
      <c r="CR171" s="15">
        <f t="shared" si="835"/>
        <v>0</v>
      </c>
      <c r="CS171" s="10" t="str">
        <f>IFERROR(VLOOKUP(A171,'31'!U:V,2,0),"0")</f>
        <v>0</v>
      </c>
      <c r="CT171" s="5" t="s">
        <v>168</v>
      </c>
      <c r="CU171" s="15">
        <f t="shared" si="836"/>
        <v>0</v>
      </c>
      <c r="CV171" s="10" t="str">
        <f>IFERROR(VLOOKUP(A171,'เซต1-31'!V:W,2,0),"0")</f>
        <v>0</v>
      </c>
      <c r="CW171" s="5" t="s">
        <v>168</v>
      </c>
      <c r="CX171" s="15">
        <f t="shared" si="837"/>
        <v>0</v>
      </c>
    </row>
    <row r="172" spans="1:102" x14ac:dyDescent="0.25">
      <c r="A172" s="5" t="s">
        <v>1175</v>
      </c>
      <c r="B172" s="4" t="s">
        <v>56</v>
      </c>
      <c r="C172" s="13">
        <v>37.17</v>
      </c>
      <c r="D172" s="19">
        <f t="shared" si="839"/>
        <v>0</v>
      </c>
      <c r="E172" s="5" t="s">
        <v>168</v>
      </c>
      <c r="F172" s="13">
        <f t="shared" si="806"/>
        <v>0</v>
      </c>
      <c r="G172" s="10" t="str">
        <f>IFERROR(VLOOKUP(A172,'1'!U:V,2,0),"0")</f>
        <v>0</v>
      </c>
      <c r="H172" s="5" t="s">
        <v>168</v>
      </c>
      <c r="I172" s="15">
        <f t="shared" si="807"/>
        <v>0</v>
      </c>
      <c r="J172" s="10" t="str">
        <f>IFERROR(VLOOKUP(A172,'2'!U:V,2,0),"0")</f>
        <v>0</v>
      </c>
      <c r="K172" s="5" t="s">
        <v>168</v>
      </c>
      <c r="L172" s="15">
        <f t="shared" si="808"/>
        <v>0</v>
      </c>
      <c r="M172" s="10" t="str">
        <f>IFERROR(VLOOKUP(A172,'3'!U:V,2,0),"0")</f>
        <v>0</v>
      </c>
      <c r="N172" s="5" t="s">
        <v>168</v>
      </c>
      <c r="O172" s="15">
        <f t="shared" si="809"/>
        <v>0</v>
      </c>
      <c r="P172" s="10" t="str">
        <f>IFERROR(VLOOKUP(A172,'4'!U:V,2,0),"0")</f>
        <v>0</v>
      </c>
      <c r="Q172" s="5" t="s">
        <v>168</v>
      </c>
      <c r="R172" s="15">
        <f t="shared" si="810"/>
        <v>0</v>
      </c>
      <c r="S172" s="10" t="str">
        <f>IFERROR(VLOOKUP(A172,'5'!U:V,2,0),"0")</f>
        <v>0</v>
      </c>
      <c r="T172" s="5" t="s">
        <v>168</v>
      </c>
      <c r="U172" s="15">
        <f t="shared" si="811"/>
        <v>0</v>
      </c>
      <c r="V172" s="10" t="str">
        <f>IFERROR(VLOOKUP(A172,'6'!U:V,2,0),"0")</f>
        <v>0</v>
      </c>
      <c r="W172" s="5" t="s">
        <v>168</v>
      </c>
      <c r="X172" s="15">
        <f t="shared" si="840"/>
        <v>0</v>
      </c>
      <c r="Y172" s="10" t="str">
        <f>IFERROR(VLOOKUP(A172,'7'!U:V,2,0),"0")</f>
        <v>0</v>
      </c>
      <c r="Z172" s="5" t="s">
        <v>168</v>
      </c>
      <c r="AA172" s="15">
        <f t="shared" si="812"/>
        <v>0</v>
      </c>
      <c r="AB172" s="10" t="str">
        <f>IFERROR(VLOOKUP(A172,'8'!U:V,2,0),"0")</f>
        <v>0</v>
      </c>
      <c r="AC172" s="5" t="s">
        <v>168</v>
      </c>
      <c r="AD172" s="15">
        <f t="shared" si="813"/>
        <v>0</v>
      </c>
      <c r="AE172" s="10" t="str">
        <f>IFERROR(VLOOKUP(A172,'9'!U:V,2,0),"0")</f>
        <v>0</v>
      </c>
      <c r="AF172" s="5" t="s">
        <v>168</v>
      </c>
      <c r="AG172" s="15">
        <f t="shared" si="814"/>
        <v>0</v>
      </c>
      <c r="AH172" s="10" t="str">
        <f>IFERROR(VLOOKUP(A172,'10'!U:V,2,0),"0")</f>
        <v>0</v>
      </c>
      <c r="AI172" s="5" t="s">
        <v>168</v>
      </c>
      <c r="AJ172" s="15">
        <f t="shared" si="815"/>
        <v>0</v>
      </c>
      <c r="AK172" s="10" t="str">
        <f>IFERROR(VLOOKUP(A172,'11'!U:V,2,0),"0")</f>
        <v>0</v>
      </c>
      <c r="AL172" s="5" t="s">
        <v>168</v>
      </c>
      <c r="AM172" s="15">
        <f t="shared" si="816"/>
        <v>0</v>
      </c>
      <c r="AN172" s="10" t="str">
        <f>IFERROR(VLOOKUP(A172,'12'!U:V,2,0),"0")</f>
        <v>0</v>
      </c>
      <c r="AO172" s="5" t="s">
        <v>168</v>
      </c>
      <c r="AP172" s="15">
        <f t="shared" si="817"/>
        <v>0</v>
      </c>
      <c r="AQ172" s="10" t="str">
        <f>IFERROR(VLOOKUP(A172,'13'!U:V,2,0),"0")</f>
        <v>0</v>
      </c>
      <c r="AR172" s="5" t="s">
        <v>168</v>
      </c>
      <c r="AS172" s="15">
        <f t="shared" si="818"/>
        <v>0</v>
      </c>
      <c r="AT172" s="10" t="str">
        <f>IFERROR(VLOOKUP(A172,'14'!U:V,2,0),"0")</f>
        <v>0</v>
      </c>
      <c r="AU172" s="5" t="s">
        <v>168</v>
      </c>
      <c r="AV172" s="15">
        <f t="shared" si="819"/>
        <v>0</v>
      </c>
      <c r="AW172" s="10" t="str">
        <f>IFERROR(VLOOKUP(A172,'15'!U:V,2,0),"0")</f>
        <v>0</v>
      </c>
      <c r="AX172" s="5" t="s">
        <v>168</v>
      </c>
      <c r="AY172" s="15">
        <f t="shared" si="820"/>
        <v>0</v>
      </c>
      <c r="AZ172" s="10" t="str">
        <f>IFERROR(VLOOKUP(A172,'16'!U:V,2,0),"0")</f>
        <v>0</v>
      </c>
      <c r="BA172" s="5" t="s">
        <v>168</v>
      </c>
      <c r="BB172" s="15">
        <f t="shared" si="821"/>
        <v>0</v>
      </c>
      <c r="BC172" s="10" t="str">
        <f>IFERROR(VLOOKUP(A172,'17'!U:V,2,0),"0")</f>
        <v>0</v>
      </c>
      <c r="BD172" s="5" t="s">
        <v>168</v>
      </c>
      <c r="BE172" s="15">
        <f t="shared" si="822"/>
        <v>0</v>
      </c>
      <c r="BF172" s="10" t="str">
        <f>IFERROR(VLOOKUP(A172,'18'!U:V,2,0),"0")</f>
        <v>0</v>
      </c>
      <c r="BG172" s="5" t="s">
        <v>168</v>
      </c>
      <c r="BH172" s="15">
        <f t="shared" si="823"/>
        <v>0</v>
      </c>
      <c r="BI172" s="10" t="str">
        <f>IFERROR(VLOOKUP(A172,'19'!U:V,2,0),"0")</f>
        <v>0</v>
      </c>
      <c r="BJ172" s="5" t="s">
        <v>168</v>
      </c>
      <c r="BK172" s="15">
        <f t="shared" si="824"/>
        <v>0</v>
      </c>
      <c r="BL172" s="10" t="str">
        <f>IFERROR(VLOOKUP(A172,'20'!U:V,2,0),"0")</f>
        <v>0</v>
      </c>
      <c r="BM172" s="5" t="s">
        <v>168</v>
      </c>
      <c r="BN172" s="15">
        <f t="shared" si="825"/>
        <v>0</v>
      </c>
      <c r="BO172" s="10" t="str">
        <f>IFERROR(VLOOKUP(A172,'21'!U:V,2,0),"0")</f>
        <v>0</v>
      </c>
      <c r="BP172" s="5" t="s">
        <v>168</v>
      </c>
      <c r="BQ172" s="15">
        <f t="shared" si="826"/>
        <v>0</v>
      </c>
      <c r="BR172" s="10" t="str">
        <f>IFERROR(VLOOKUP(A172,'22'!U:V,2,0),"0")</f>
        <v>0</v>
      </c>
      <c r="BS172" s="5" t="s">
        <v>168</v>
      </c>
      <c r="BT172" s="15">
        <f t="shared" si="827"/>
        <v>0</v>
      </c>
      <c r="BU172" s="10" t="str">
        <f>IFERROR(VLOOKUP(A172,'23'!U:V,2,0),"0")</f>
        <v>0</v>
      </c>
      <c r="BV172" s="5" t="s">
        <v>168</v>
      </c>
      <c r="BW172" s="15">
        <f t="shared" si="828"/>
        <v>0</v>
      </c>
      <c r="BX172" s="10" t="str">
        <f>IFERROR(VLOOKUP(A172,'24'!U:V,2,0),"0")</f>
        <v>0</v>
      </c>
      <c r="BY172" s="5" t="s">
        <v>168</v>
      </c>
      <c r="BZ172" s="15">
        <f t="shared" si="829"/>
        <v>0</v>
      </c>
      <c r="CA172" s="10" t="str">
        <f>IFERROR(VLOOKUP(A172,'25'!U:V,2,0),"0")</f>
        <v>0</v>
      </c>
      <c r="CB172" s="5" t="s">
        <v>168</v>
      </c>
      <c r="CC172" s="15">
        <f t="shared" si="830"/>
        <v>0</v>
      </c>
      <c r="CD172" s="10" t="str">
        <f>IFERROR(VLOOKUP(A172,'26'!U:V,2,0),"0")</f>
        <v>0</v>
      </c>
      <c r="CE172" s="5" t="s">
        <v>168</v>
      </c>
      <c r="CF172" s="15">
        <f t="shared" si="831"/>
        <v>0</v>
      </c>
      <c r="CG172" s="10" t="str">
        <f>IFERROR(VLOOKUP(A172,'27'!U:V,2,0),"0")</f>
        <v>0</v>
      </c>
      <c r="CH172" s="5" t="s">
        <v>168</v>
      </c>
      <c r="CI172" s="15">
        <f t="shared" si="832"/>
        <v>0</v>
      </c>
      <c r="CJ172" s="10" t="str">
        <f>IFERROR(VLOOKUP(A172,'28'!U:V,2,0),"0")</f>
        <v>0</v>
      </c>
      <c r="CK172" s="5" t="s">
        <v>168</v>
      </c>
      <c r="CL172" s="15">
        <f t="shared" si="833"/>
        <v>0</v>
      </c>
      <c r="CM172" s="10" t="str">
        <f>IFERROR(VLOOKUP(A172,'29'!U:V,2,0),"0")</f>
        <v>0</v>
      </c>
      <c r="CN172" s="5" t="s">
        <v>168</v>
      </c>
      <c r="CO172" s="15">
        <f t="shared" si="834"/>
        <v>0</v>
      </c>
      <c r="CP172" s="10" t="str">
        <f>IFERROR(VLOOKUP(A172,'30'!U:V,2,0),"0")</f>
        <v>0</v>
      </c>
      <c r="CQ172" s="5" t="s">
        <v>168</v>
      </c>
      <c r="CR172" s="15">
        <f t="shared" si="835"/>
        <v>0</v>
      </c>
      <c r="CS172" s="10" t="str">
        <f>IFERROR(VLOOKUP(A172,'31'!U:V,2,0),"0")</f>
        <v>0</v>
      </c>
      <c r="CT172" s="5" t="s">
        <v>168</v>
      </c>
      <c r="CU172" s="15">
        <f t="shared" si="836"/>
        <v>0</v>
      </c>
      <c r="CV172" s="10" t="str">
        <f>IFERROR(VLOOKUP(A172,'เซต1-31'!V:W,2,0),"0")</f>
        <v>0</v>
      </c>
      <c r="CW172" s="5" t="s">
        <v>168</v>
      </c>
      <c r="CX172" s="15">
        <f t="shared" si="837"/>
        <v>0</v>
      </c>
    </row>
    <row r="173" spans="1:102" x14ac:dyDescent="0.25">
      <c r="A173" s="5" t="s">
        <v>1176</v>
      </c>
      <c r="B173" s="4" t="s">
        <v>1177</v>
      </c>
      <c r="C173" s="13">
        <v>26.78</v>
      </c>
      <c r="D173" s="19">
        <f t="shared" si="839"/>
        <v>0</v>
      </c>
      <c r="E173" s="5" t="s">
        <v>168</v>
      </c>
      <c r="F173" s="13">
        <f t="shared" si="806"/>
        <v>0</v>
      </c>
      <c r="G173" s="10" t="str">
        <f>IFERROR(VLOOKUP(A173,'1'!U:V,2,0),"0")</f>
        <v>0</v>
      </c>
      <c r="H173" s="5" t="s">
        <v>168</v>
      </c>
      <c r="I173" s="15">
        <f t="shared" si="807"/>
        <v>0</v>
      </c>
      <c r="J173" s="10" t="str">
        <f>IFERROR(VLOOKUP(A173,'2'!U:V,2,0),"0")</f>
        <v>0</v>
      </c>
      <c r="K173" s="5" t="s">
        <v>168</v>
      </c>
      <c r="L173" s="15">
        <f t="shared" si="808"/>
        <v>0</v>
      </c>
      <c r="M173" s="10" t="str">
        <f>IFERROR(VLOOKUP(A173,'3'!U:V,2,0),"0")</f>
        <v>0</v>
      </c>
      <c r="N173" s="5" t="s">
        <v>168</v>
      </c>
      <c r="O173" s="15">
        <f t="shared" si="809"/>
        <v>0</v>
      </c>
      <c r="P173" s="10" t="str">
        <f>IFERROR(VLOOKUP(A173,'4'!U:V,2,0),"0")</f>
        <v>0</v>
      </c>
      <c r="Q173" s="5" t="s">
        <v>168</v>
      </c>
      <c r="R173" s="15">
        <f t="shared" si="810"/>
        <v>0</v>
      </c>
      <c r="S173" s="10" t="str">
        <f>IFERROR(VLOOKUP(A173,'5'!U:V,2,0),"0")</f>
        <v>0</v>
      </c>
      <c r="T173" s="5" t="s">
        <v>168</v>
      </c>
      <c r="U173" s="15">
        <f t="shared" si="811"/>
        <v>0</v>
      </c>
      <c r="V173" s="10" t="str">
        <f>IFERROR(VLOOKUP(A173,'6'!U:V,2,0),"0")</f>
        <v>0</v>
      </c>
      <c r="W173" s="5" t="s">
        <v>168</v>
      </c>
      <c r="X173" s="15">
        <f t="shared" si="840"/>
        <v>0</v>
      </c>
      <c r="Y173" s="10" t="str">
        <f>IFERROR(VLOOKUP(A173,'7'!U:V,2,0),"0")</f>
        <v>0</v>
      </c>
      <c r="Z173" s="5" t="s">
        <v>168</v>
      </c>
      <c r="AA173" s="15">
        <f t="shared" si="812"/>
        <v>0</v>
      </c>
      <c r="AB173" s="10" t="str">
        <f>IFERROR(VLOOKUP(A173,'8'!U:V,2,0),"0")</f>
        <v>0</v>
      </c>
      <c r="AC173" s="5" t="s">
        <v>168</v>
      </c>
      <c r="AD173" s="15">
        <f t="shared" si="813"/>
        <v>0</v>
      </c>
      <c r="AE173" s="10" t="str">
        <f>IFERROR(VLOOKUP(A173,'9'!U:V,2,0),"0")</f>
        <v>0</v>
      </c>
      <c r="AF173" s="5" t="s">
        <v>168</v>
      </c>
      <c r="AG173" s="15">
        <f t="shared" si="814"/>
        <v>0</v>
      </c>
      <c r="AH173" s="10" t="str">
        <f>IFERROR(VLOOKUP(A173,'10'!U:V,2,0),"0")</f>
        <v>0</v>
      </c>
      <c r="AI173" s="5" t="s">
        <v>168</v>
      </c>
      <c r="AJ173" s="15">
        <f t="shared" si="815"/>
        <v>0</v>
      </c>
      <c r="AK173" s="10" t="str">
        <f>IFERROR(VLOOKUP(A173,'11'!U:V,2,0),"0")</f>
        <v>0</v>
      </c>
      <c r="AL173" s="5" t="s">
        <v>168</v>
      </c>
      <c r="AM173" s="15">
        <f t="shared" si="816"/>
        <v>0</v>
      </c>
      <c r="AN173" s="10" t="str">
        <f>IFERROR(VLOOKUP(A173,'12'!U:V,2,0),"0")</f>
        <v>0</v>
      </c>
      <c r="AO173" s="5" t="s">
        <v>168</v>
      </c>
      <c r="AP173" s="15">
        <f t="shared" si="817"/>
        <v>0</v>
      </c>
      <c r="AQ173" s="10" t="str">
        <f>IFERROR(VLOOKUP(A173,'13'!U:V,2,0),"0")</f>
        <v>0</v>
      </c>
      <c r="AR173" s="5" t="s">
        <v>168</v>
      </c>
      <c r="AS173" s="15">
        <f t="shared" si="818"/>
        <v>0</v>
      </c>
      <c r="AT173" s="10" t="str">
        <f>IFERROR(VLOOKUP(A173,'14'!U:V,2,0),"0")</f>
        <v>0</v>
      </c>
      <c r="AU173" s="5" t="s">
        <v>168</v>
      </c>
      <c r="AV173" s="15">
        <f t="shared" si="819"/>
        <v>0</v>
      </c>
      <c r="AW173" s="10" t="str">
        <f>IFERROR(VLOOKUP(A173,'15'!U:V,2,0),"0")</f>
        <v>0</v>
      </c>
      <c r="AX173" s="5" t="s">
        <v>168</v>
      </c>
      <c r="AY173" s="15">
        <f t="shared" si="820"/>
        <v>0</v>
      </c>
      <c r="AZ173" s="10" t="str">
        <f>IFERROR(VLOOKUP(A173,'16'!U:V,2,0),"0")</f>
        <v>0</v>
      </c>
      <c r="BA173" s="5" t="s">
        <v>168</v>
      </c>
      <c r="BB173" s="15">
        <f t="shared" si="821"/>
        <v>0</v>
      </c>
      <c r="BC173" s="10" t="str">
        <f>IFERROR(VLOOKUP(A173,'17'!U:V,2,0),"0")</f>
        <v>0</v>
      </c>
      <c r="BD173" s="5" t="s">
        <v>168</v>
      </c>
      <c r="BE173" s="15">
        <f t="shared" si="822"/>
        <v>0</v>
      </c>
      <c r="BF173" s="10" t="str">
        <f>IFERROR(VLOOKUP(A173,'18'!U:V,2,0),"0")</f>
        <v>0</v>
      </c>
      <c r="BG173" s="5" t="s">
        <v>168</v>
      </c>
      <c r="BH173" s="15">
        <f t="shared" si="823"/>
        <v>0</v>
      </c>
      <c r="BI173" s="10" t="str">
        <f>IFERROR(VLOOKUP(A173,'19'!U:V,2,0),"0")</f>
        <v>0</v>
      </c>
      <c r="BJ173" s="5" t="s">
        <v>168</v>
      </c>
      <c r="BK173" s="15">
        <f t="shared" si="824"/>
        <v>0</v>
      </c>
      <c r="BL173" s="10" t="str">
        <f>IFERROR(VLOOKUP(A173,'20'!U:V,2,0),"0")</f>
        <v>0</v>
      </c>
      <c r="BM173" s="5" t="s">
        <v>168</v>
      </c>
      <c r="BN173" s="15">
        <f t="shared" si="825"/>
        <v>0</v>
      </c>
      <c r="BO173" s="10" t="str">
        <f>IFERROR(VLOOKUP(A173,'21'!U:V,2,0),"0")</f>
        <v>0</v>
      </c>
      <c r="BP173" s="5" t="s">
        <v>168</v>
      </c>
      <c r="BQ173" s="15">
        <f t="shared" si="826"/>
        <v>0</v>
      </c>
      <c r="BR173" s="10" t="str">
        <f>IFERROR(VLOOKUP(A173,'22'!U:V,2,0),"0")</f>
        <v>0</v>
      </c>
      <c r="BS173" s="5" t="s">
        <v>168</v>
      </c>
      <c r="BT173" s="15">
        <f t="shared" si="827"/>
        <v>0</v>
      </c>
      <c r="BU173" s="10" t="str">
        <f>IFERROR(VLOOKUP(A173,'23'!U:V,2,0),"0")</f>
        <v>0</v>
      </c>
      <c r="BV173" s="5" t="s">
        <v>168</v>
      </c>
      <c r="BW173" s="15">
        <f t="shared" si="828"/>
        <v>0</v>
      </c>
      <c r="BX173" s="10" t="str">
        <f>IFERROR(VLOOKUP(A173,'24'!U:V,2,0),"0")</f>
        <v>0</v>
      </c>
      <c r="BY173" s="5" t="s">
        <v>168</v>
      </c>
      <c r="BZ173" s="15">
        <f t="shared" si="829"/>
        <v>0</v>
      </c>
      <c r="CA173" s="10" t="str">
        <f>IFERROR(VLOOKUP(A173,'25'!U:V,2,0),"0")</f>
        <v>0</v>
      </c>
      <c r="CB173" s="5" t="s">
        <v>168</v>
      </c>
      <c r="CC173" s="15">
        <f t="shared" si="830"/>
        <v>0</v>
      </c>
      <c r="CD173" s="10" t="str">
        <f>IFERROR(VLOOKUP(A173,'26'!U:V,2,0),"0")</f>
        <v>0</v>
      </c>
      <c r="CE173" s="5" t="s">
        <v>168</v>
      </c>
      <c r="CF173" s="15">
        <f t="shared" si="831"/>
        <v>0</v>
      </c>
      <c r="CG173" s="10" t="str">
        <f>IFERROR(VLOOKUP(A173,'27'!U:V,2,0),"0")</f>
        <v>0</v>
      </c>
      <c r="CH173" s="5" t="s">
        <v>168</v>
      </c>
      <c r="CI173" s="15">
        <f t="shared" si="832"/>
        <v>0</v>
      </c>
      <c r="CJ173" s="10" t="str">
        <f>IFERROR(VLOOKUP(A173,'28'!U:V,2,0),"0")</f>
        <v>0</v>
      </c>
      <c r="CK173" s="5" t="s">
        <v>168</v>
      </c>
      <c r="CL173" s="15">
        <f t="shared" si="833"/>
        <v>0</v>
      </c>
      <c r="CM173" s="10" t="str">
        <f>IFERROR(VLOOKUP(A173,'29'!U:V,2,0),"0")</f>
        <v>0</v>
      </c>
      <c r="CN173" s="5" t="s">
        <v>168</v>
      </c>
      <c r="CO173" s="15">
        <f t="shared" si="834"/>
        <v>0</v>
      </c>
      <c r="CP173" s="10" t="str">
        <f>IFERROR(VLOOKUP(A173,'30'!U:V,2,0),"0")</f>
        <v>0</v>
      </c>
      <c r="CQ173" s="5" t="s">
        <v>168</v>
      </c>
      <c r="CR173" s="15">
        <f t="shared" si="835"/>
        <v>0</v>
      </c>
      <c r="CS173" s="10" t="str">
        <f>IFERROR(VLOOKUP(A173,'31'!U:V,2,0),"0")</f>
        <v>0</v>
      </c>
      <c r="CT173" s="5" t="s">
        <v>168</v>
      </c>
      <c r="CU173" s="15">
        <f t="shared" si="836"/>
        <v>0</v>
      </c>
      <c r="CV173" s="10" t="str">
        <f>IFERROR(VLOOKUP(A173,'เซต1-31'!V:W,2,0),"0")</f>
        <v>0</v>
      </c>
      <c r="CW173" s="5" t="s">
        <v>168</v>
      </c>
      <c r="CX173" s="15">
        <f t="shared" si="837"/>
        <v>0</v>
      </c>
    </row>
    <row r="174" spans="1:102" x14ac:dyDescent="0.25">
      <c r="A174" s="5" t="s">
        <v>1179</v>
      </c>
      <c r="B174" s="4" t="s">
        <v>1180</v>
      </c>
      <c r="C174" s="13">
        <v>12.48</v>
      </c>
      <c r="D174" s="19">
        <f t="shared" si="839"/>
        <v>70</v>
      </c>
      <c r="E174" s="5" t="s">
        <v>169</v>
      </c>
      <c r="F174" s="13">
        <f t="shared" ref="F174:F176" si="841">+D174*C174</f>
        <v>873.6</v>
      </c>
      <c r="G174" s="10" t="str">
        <f>IFERROR(VLOOKUP(A174,'1'!U:V,2,0),"0")</f>
        <v>0</v>
      </c>
      <c r="H174" s="5" t="s">
        <v>169</v>
      </c>
      <c r="I174" s="15">
        <f t="shared" ref="I174:I176" si="842">+G174*C174</f>
        <v>0</v>
      </c>
      <c r="J174" s="10" t="str">
        <f>IFERROR(VLOOKUP(A174,'2'!U:V,2,0),"0")</f>
        <v>0</v>
      </c>
      <c r="K174" s="5" t="s">
        <v>169</v>
      </c>
      <c r="L174" s="15">
        <f t="shared" ref="L174:L176" si="843">+J174*C174</f>
        <v>0</v>
      </c>
      <c r="M174" s="10" t="str">
        <f>IFERROR(VLOOKUP(A174,'3'!U:V,2,0),"0")</f>
        <v>0</v>
      </c>
      <c r="N174" s="5" t="s">
        <v>169</v>
      </c>
      <c r="O174" s="15">
        <f t="shared" ref="O174:O176" si="844">+M174*C174</f>
        <v>0</v>
      </c>
      <c r="P174" s="10" t="str">
        <f>IFERROR(VLOOKUP(A174,'4'!U:V,2,0),"0")</f>
        <v>0</v>
      </c>
      <c r="Q174" s="5" t="s">
        <v>169</v>
      </c>
      <c r="R174" s="15">
        <f t="shared" ref="R174:R176" si="845">+P174*C174</f>
        <v>0</v>
      </c>
      <c r="S174" s="10" t="str">
        <f>IFERROR(VLOOKUP(A174,'5'!U:V,2,0),"0")</f>
        <v>0</v>
      </c>
      <c r="T174" s="5" t="s">
        <v>169</v>
      </c>
      <c r="U174" s="15">
        <f t="shared" ref="U174:U176" si="846">+S174*C174</f>
        <v>0</v>
      </c>
      <c r="V174" s="10" t="str">
        <f>IFERROR(VLOOKUP(A174,'6'!U:V,2,0),"0")</f>
        <v>0</v>
      </c>
      <c r="W174" s="5" t="s">
        <v>169</v>
      </c>
      <c r="X174" s="15">
        <f t="shared" si="840"/>
        <v>0</v>
      </c>
      <c r="Y174" s="10" t="str">
        <f>IFERROR(VLOOKUP(A174,'7'!U:V,2,0),"0")</f>
        <v>0</v>
      </c>
      <c r="Z174" s="5" t="s">
        <v>169</v>
      </c>
      <c r="AA174" s="15">
        <f t="shared" ref="AA174:AA176" si="847">+Y174*C174</f>
        <v>0</v>
      </c>
      <c r="AB174" s="10" t="str">
        <f>IFERROR(VLOOKUP(A174,'8'!U:V,2,0),"0")</f>
        <v>0</v>
      </c>
      <c r="AC174" s="5" t="s">
        <v>169</v>
      </c>
      <c r="AD174" s="15">
        <f t="shared" ref="AD174:AD176" si="848">+AB174*C174</f>
        <v>0</v>
      </c>
      <c r="AE174" s="10">
        <f>IFERROR(VLOOKUP(A174,'9'!U:V,2,0),"0")</f>
        <v>30</v>
      </c>
      <c r="AF174" s="5" t="s">
        <v>169</v>
      </c>
      <c r="AG174" s="15">
        <f t="shared" ref="AG174:AG176" si="849">+AE174*C174</f>
        <v>374.40000000000003</v>
      </c>
      <c r="AH174" s="10" t="str">
        <f>IFERROR(VLOOKUP(A174,'10'!U:V,2,0),"0")</f>
        <v>0</v>
      </c>
      <c r="AI174" s="5" t="s">
        <v>169</v>
      </c>
      <c r="AJ174" s="15">
        <f t="shared" ref="AJ174:AJ176" si="850">+AH174*C174</f>
        <v>0</v>
      </c>
      <c r="AK174" s="10" t="str">
        <f>IFERROR(VLOOKUP(A174,'11'!U:V,2,0),"0")</f>
        <v>0</v>
      </c>
      <c r="AL174" s="5" t="s">
        <v>169</v>
      </c>
      <c r="AM174" s="15">
        <f t="shared" ref="AM174:AM176" si="851">+AK174*C174</f>
        <v>0</v>
      </c>
      <c r="AN174" s="10" t="str">
        <f>IFERROR(VLOOKUP(A174,'12'!U:V,2,0),"0")</f>
        <v>0</v>
      </c>
      <c r="AO174" s="5" t="s">
        <v>169</v>
      </c>
      <c r="AP174" s="15">
        <f t="shared" ref="AP174:AP176" si="852">+AN174*C174</f>
        <v>0</v>
      </c>
      <c r="AQ174" s="10" t="str">
        <f>IFERROR(VLOOKUP(A174,'13'!U:V,2,0),"0")</f>
        <v>0</v>
      </c>
      <c r="AR174" s="5" t="s">
        <v>169</v>
      </c>
      <c r="AS174" s="15">
        <f t="shared" ref="AS174:AS176" si="853">+AQ174*C174</f>
        <v>0</v>
      </c>
      <c r="AT174" s="10" t="str">
        <f>IFERROR(VLOOKUP(A174,'14'!U:V,2,0),"0")</f>
        <v>0</v>
      </c>
      <c r="AU174" s="5" t="s">
        <v>169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169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169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169</v>
      </c>
      <c r="BE174" s="15">
        <f t="shared" ref="BE174:BE176" si="857">+BC174*C174</f>
        <v>0</v>
      </c>
      <c r="BF174" s="10" t="str">
        <f>IFERROR(VLOOKUP(A174,'18'!U:V,2,0),"0")</f>
        <v>0</v>
      </c>
      <c r="BG174" s="5" t="s">
        <v>169</v>
      </c>
      <c r="BH174" s="15">
        <f t="shared" ref="BH174:BH176" si="858">+BF174*C174</f>
        <v>0</v>
      </c>
      <c r="BI174" s="10" t="str">
        <f>IFERROR(VLOOKUP(A174,'19'!U:V,2,0),"0")</f>
        <v>0</v>
      </c>
      <c r="BJ174" s="5" t="s">
        <v>169</v>
      </c>
      <c r="BK174" s="15">
        <f t="shared" ref="BK174:BK176" si="859">+BI174*C174</f>
        <v>0</v>
      </c>
      <c r="BL174" s="10" t="str">
        <f>IFERROR(VLOOKUP(A174,'20'!U:V,2,0),"0")</f>
        <v>0</v>
      </c>
      <c r="BM174" s="5" t="s">
        <v>169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169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169</v>
      </c>
      <c r="BT174" s="15">
        <f t="shared" ref="BT174:BT176" si="862">+BR174*C174</f>
        <v>0</v>
      </c>
      <c r="BU174" s="10" t="str">
        <f>IFERROR(VLOOKUP(A174,'23'!U:V,2,0),"0")</f>
        <v>0</v>
      </c>
      <c r="BV174" s="5" t="s">
        <v>169</v>
      </c>
      <c r="BW174" s="15">
        <f t="shared" ref="BW174:BW176" si="863">+BU174*C174</f>
        <v>0</v>
      </c>
      <c r="BX174" s="10">
        <f>IFERROR(VLOOKUP(A174,'24'!U:V,2,0),"0")</f>
        <v>40</v>
      </c>
      <c r="BY174" s="5" t="s">
        <v>169</v>
      </c>
      <c r="BZ174" s="15">
        <f t="shared" ref="BZ174:BZ176" si="864">+BX174*C174</f>
        <v>499.20000000000005</v>
      </c>
      <c r="CA174" s="10" t="str">
        <f>IFERROR(VLOOKUP(A174,'25'!U:V,2,0),"0")</f>
        <v>0</v>
      </c>
      <c r="CB174" s="5" t="s">
        <v>169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169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169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169</v>
      </c>
      <c r="CL174" s="15">
        <f t="shared" ref="CL174:CL176" si="868">+CJ174*C174</f>
        <v>0</v>
      </c>
      <c r="CM174" s="10" t="str">
        <f>IFERROR(VLOOKUP(A174,'29'!U:V,2,0),"0")</f>
        <v>0</v>
      </c>
      <c r="CN174" s="5" t="s">
        <v>169</v>
      </c>
      <c r="CO174" s="15">
        <f t="shared" ref="CO174:CO176" si="869">+CM174*C174</f>
        <v>0</v>
      </c>
      <c r="CP174" s="10" t="str">
        <f>IFERROR(VLOOKUP(A174,'30'!U:V,2,0),"0")</f>
        <v>0</v>
      </c>
      <c r="CQ174" s="5" t="s">
        <v>169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169</v>
      </c>
      <c r="CU174" s="15">
        <f t="shared" ref="CU174:CU176" si="871">+CS174*C174</f>
        <v>0</v>
      </c>
      <c r="CV174" s="10" t="str">
        <f>IFERROR(VLOOKUP(A174,'เซต1-31'!V:W,2,0),"0")</f>
        <v>0</v>
      </c>
      <c r="CW174" s="5" t="s">
        <v>169</v>
      </c>
      <c r="CX174" s="15">
        <f t="shared" ref="CX174:CX176" si="872">+CV174*CO174</f>
        <v>0</v>
      </c>
    </row>
    <row r="175" spans="1:102" x14ac:dyDescent="0.25">
      <c r="A175" s="5" t="s">
        <v>1181</v>
      </c>
      <c r="B175" s="4" t="s">
        <v>1182</v>
      </c>
      <c r="C175" s="13">
        <v>28.88</v>
      </c>
      <c r="D175" s="19">
        <f t="shared" si="839"/>
        <v>0</v>
      </c>
      <c r="E175" s="5" t="s">
        <v>168</v>
      </c>
      <c r="F175" s="13">
        <f t="shared" si="841"/>
        <v>0</v>
      </c>
      <c r="G175" s="10" t="str">
        <f>IFERROR(VLOOKUP(A175,'1'!U:V,2,0),"0")</f>
        <v>0</v>
      </c>
      <c r="H175" s="5" t="s">
        <v>168</v>
      </c>
      <c r="I175" s="15">
        <f t="shared" si="842"/>
        <v>0</v>
      </c>
      <c r="J175" s="10" t="str">
        <f>IFERROR(VLOOKUP(A175,'2'!U:V,2,0),"0")</f>
        <v>0</v>
      </c>
      <c r="K175" s="5" t="s">
        <v>168</v>
      </c>
      <c r="L175" s="15">
        <f t="shared" si="843"/>
        <v>0</v>
      </c>
      <c r="M175" s="10" t="str">
        <f>IFERROR(VLOOKUP(A175,'3'!U:V,2,0),"0")</f>
        <v>0</v>
      </c>
      <c r="N175" s="5" t="s">
        <v>168</v>
      </c>
      <c r="O175" s="15">
        <f t="shared" si="844"/>
        <v>0</v>
      </c>
      <c r="P175" s="10" t="str">
        <f>IFERROR(VLOOKUP(A175,'4'!U:V,2,0),"0")</f>
        <v>0</v>
      </c>
      <c r="Q175" s="5" t="s">
        <v>168</v>
      </c>
      <c r="R175" s="15">
        <f t="shared" si="845"/>
        <v>0</v>
      </c>
      <c r="S175" s="10" t="str">
        <f>IFERROR(VLOOKUP(A175,'5'!U:V,2,0),"0")</f>
        <v>0</v>
      </c>
      <c r="T175" s="5" t="s">
        <v>168</v>
      </c>
      <c r="U175" s="15">
        <f t="shared" si="846"/>
        <v>0</v>
      </c>
      <c r="V175" s="10" t="str">
        <f>IFERROR(VLOOKUP(A175,'6'!U:V,2,0),"0")</f>
        <v>0</v>
      </c>
      <c r="W175" s="5" t="s">
        <v>168</v>
      </c>
      <c r="X175" s="15">
        <f t="shared" ref="X175:X176" si="873">+V175*C175</f>
        <v>0</v>
      </c>
      <c r="Y175" s="10" t="str">
        <f>IFERROR(VLOOKUP(A175,'7'!U:V,2,0),"0")</f>
        <v>0</v>
      </c>
      <c r="Z175" s="5" t="s">
        <v>168</v>
      </c>
      <c r="AA175" s="15">
        <f t="shared" si="847"/>
        <v>0</v>
      </c>
      <c r="AB175" s="10" t="str">
        <f>IFERROR(VLOOKUP(A175,'8'!U:V,2,0),"0")</f>
        <v>0</v>
      </c>
      <c r="AC175" s="5" t="s">
        <v>168</v>
      </c>
      <c r="AD175" s="15">
        <f t="shared" si="848"/>
        <v>0</v>
      </c>
      <c r="AE175" s="10" t="str">
        <f>IFERROR(VLOOKUP(A175,'9'!U:V,2,0),"0")</f>
        <v>0</v>
      </c>
      <c r="AF175" s="5" t="s">
        <v>168</v>
      </c>
      <c r="AG175" s="15">
        <f t="shared" si="849"/>
        <v>0</v>
      </c>
      <c r="AH175" s="10" t="str">
        <f>IFERROR(VLOOKUP(A175,'10'!U:V,2,0),"0")</f>
        <v>0</v>
      </c>
      <c r="AI175" s="5" t="s">
        <v>168</v>
      </c>
      <c r="AJ175" s="15">
        <f t="shared" si="850"/>
        <v>0</v>
      </c>
      <c r="AK175" s="10" t="str">
        <f>IFERROR(VLOOKUP(A175,'11'!U:V,2,0),"0")</f>
        <v>0</v>
      </c>
      <c r="AL175" s="5" t="s">
        <v>168</v>
      </c>
      <c r="AM175" s="15">
        <f t="shared" si="851"/>
        <v>0</v>
      </c>
      <c r="AN175" s="10" t="str">
        <f>IFERROR(VLOOKUP(A175,'12'!U:V,2,0),"0")</f>
        <v>0</v>
      </c>
      <c r="AO175" s="5" t="s">
        <v>168</v>
      </c>
      <c r="AP175" s="15">
        <f t="shared" si="852"/>
        <v>0</v>
      </c>
      <c r="AQ175" s="10" t="str">
        <f>IFERROR(VLOOKUP(A175,'13'!U:V,2,0),"0")</f>
        <v>0</v>
      </c>
      <c r="AR175" s="5" t="s">
        <v>168</v>
      </c>
      <c r="AS175" s="15">
        <f t="shared" si="853"/>
        <v>0</v>
      </c>
      <c r="AT175" s="10" t="str">
        <f>IFERROR(VLOOKUP(A175,'14'!U:V,2,0),"0")</f>
        <v>0</v>
      </c>
      <c r="AU175" s="5" t="s">
        <v>168</v>
      </c>
      <c r="AV175" s="15">
        <f t="shared" si="854"/>
        <v>0</v>
      </c>
      <c r="AW175" s="10" t="str">
        <f>IFERROR(VLOOKUP(A175,'15'!U:V,2,0),"0")</f>
        <v>0</v>
      </c>
      <c r="AX175" s="5" t="s">
        <v>168</v>
      </c>
      <c r="AY175" s="15">
        <f t="shared" si="855"/>
        <v>0</v>
      </c>
      <c r="AZ175" s="10" t="str">
        <f>IFERROR(VLOOKUP(A175,'16'!U:V,2,0),"0")</f>
        <v>0</v>
      </c>
      <c r="BA175" s="5" t="s">
        <v>168</v>
      </c>
      <c r="BB175" s="15">
        <f t="shared" si="856"/>
        <v>0</v>
      </c>
      <c r="BC175" s="10" t="str">
        <f>IFERROR(VLOOKUP(A175,'17'!U:V,2,0),"0")</f>
        <v>0</v>
      </c>
      <c r="BD175" s="5" t="s">
        <v>168</v>
      </c>
      <c r="BE175" s="15">
        <f t="shared" si="857"/>
        <v>0</v>
      </c>
      <c r="BF175" s="10" t="str">
        <f>IFERROR(VLOOKUP(A175,'18'!U:V,2,0),"0")</f>
        <v>0</v>
      </c>
      <c r="BG175" s="5" t="s">
        <v>168</v>
      </c>
      <c r="BH175" s="15">
        <f t="shared" si="858"/>
        <v>0</v>
      </c>
      <c r="BI175" s="10" t="str">
        <f>IFERROR(VLOOKUP(A175,'19'!U:V,2,0),"0")</f>
        <v>0</v>
      </c>
      <c r="BJ175" s="5" t="s">
        <v>168</v>
      </c>
      <c r="BK175" s="15">
        <f t="shared" si="859"/>
        <v>0</v>
      </c>
      <c r="BL175" s="10" t="str">
        <f>IFERROR(VLOOKUP(A175,'20'!U:V,2,0),"0")</f>
        <v>0</v>
      </c>
      <c r="BM175" s="5" t="s">
        <v>168</v>
      </c>
      <c r="BN175" s="15">
        <f t="shared" si="860"/>
        <v>0</v>
      </c>
      <c r="BO175" s="10" t="str">
        <f>IFERROR(VLOOKUP(A175,'21'!U:V,2,0),"0")</f>
        <v>0</v>
      </c>
      <c r="BP175" s="5" t="s">
        <v>168</v>
      </c>
      <c r="BQ175" s="15">
        <f t="shared" si="861"/>
        <v>0</v>
      </c>
      <c r="BR175" s="10" t="str">
        <f>IFERROR(VLOOKUP(A175,'22'!U:V,2,0),"0")</f>
        <v>0</v>
      </c>
      <c r="BS175" s="5" t="s">
        <v>168</v>
      </c>
      <c r="BT175" s="15">
        <f t="shared" si="862"/>
        <v>0</v>
      </c>
      <c r="BU175" s="10" t="str">
        <f>IFERROR(VLOOKUP(A175,'23'!U:V,2,0),"0")</f>
        <v>0</v>
      </c>
      <c r="BV175" s="5" t="s">
        <v>168</v>
      </c>
      <c r="BW175" s="15">
        <f t="shared" si="863"/>
        <v>0</v>
      </c>
      <c r="BX175" s="10" t="str">
        <f>IFERROR(VLOOKUP(A175,'24'!U:V,2,0),"0")</f>
        <v>0</v>
      </c>
      <c r="BY175" s="5" t="s">
        <v>168</v>
      </c>
      <c r="BZ175" s="15">
        <f t="shared" si="864"/>
        <v>0</v>
      </c>
      <c r="CA175" s="10" t="str">
        <f>IFERROR(VLOOKUP(A175,'25'!U:V,2,0),"0")</f>
        <v>0</v>
      </c>
      <c r="CB175" s="5" t="s">
        <v>168</v>
      </c>
      <c r="CC175" s="15">
        <f t="shared" si="865"/>
        <v>0</v>
      </c>
      <c r="CD175" s="10" t="str">
        <f>IFERROR(VLOOKUP(A175,'26'!U:V,2,0),"0")</f>
        <v>0</v>
      </c>
      <c r="CE175" s="5" t="s">
        <v>168</v>
      </c>
      <c r="CF175" s="15">
        <f t="shared" si="866"/>
        <v>0</v>
      </c>
      <c r="CG175" s="10" t="str">
        <f>IFERROR(VLOOKUP(A175,'27'!U:V,2,0),"0")</f>
        <v>0</v>
      </c>
      <c r="CH175" s="5" t="s">
        <v>168</v>
      </c>
      <c r="CI175" s="15">
        <f t="shared" si="867"/>
        <v>0</v>
      </c>
      <c r="CJ175" s="10" t="str">
        <f>IFERROR(VLOOKUP(A175,'28'!U:V,2,0),"0")</f>
        <v>0</v>
      </c>
      <c r="CK175" s="5" t="s">
        <v>168</v>
      </c>
      <c r="CL175" s="15">
        <f t="shared" si="868"/>
        <v>0</v>
      </c>
      <c r="CM175" s="10" t="str">
        <f>IFERROR(VLOOKUP(A175,'29'!U:V,2,0),"0")</f>
        <v>0</v>
      </c>
      <c r="CN175" s="5" t="s">
        <v>168</v>
      </c>
      <c r="CO175" s="15">
        <f t="shared" si="869"/>
        <v>0</v>
      </c>
      <c r="CP175" s="10" t="str">
        <f>IFERROR(VLOOKUP(A175,'30'!U:V,2,0),"0")</f>
        <v>0</v>
      </c>
      <c r="CQ175" s="5" t="s">
        <v>168</v>
      </c>
      <c r="CR175" s="15">
        <f t="shared" si="870"/>
        <v>0</v>
      </c>
      <c r="CS175" s="10" t="str">
        <f>IFERROR(VLOOKUP(A175,'31'!U:V,2,0),"0")</f>
        <v>0</v>
      </c>
      <c r="CT175" s="5" t="s">
        <v>168</v>
      </c>
      <c r="CU175" s="15">
        <f t="shared" si="871"/>
        <v>0</v>
      </c>
      <c r="CV175" s="10" t="str">
        <f>IFERROR(VLOOKUP(A175,'เซต1-31'!V:W,2,0),"0")</f>
        <v>0</v>
      </c>
      <c r="CW175" s="5" t="s">
        <v>168</v>
      </c>
      <c r="CX175" s="15">
        <f t="shared" si="872"/>
        <v>0</v>
      </c>
    </row>
    <row r="176" spans="1:102" x14ac:dyDescent="0.25">
      <c r="A176" s="5" t="s">
        <v>1183</v>
      </c>
      <c r="B176" s="4" t="s">
        <v>1184</v>
      </c>
      <c r="C176" s="13">
        <v>0</v>
      </c>
      <c r="D176" s="19">
        <f t="shared" si="839"/>
        <v>0</v>
      </c>
      <c r="E176" s="5" t="s">
        <v>168</v>
      </c>
      <c r="F176" s="13">
        <f t="shared" si="841"/>
        <v>0</v>
      </c>
      <c r="G176" s="10" t="str">
        <f>IFERROR(VLOOKUP(A176,'1'!U:V,2,0),"0")</f>
        <v>0</v>
      </c>
      <c r="H176" s="5" t="s">
        <v>168</v>
      </c>
      <c r="I176" s="15">
        <f t="shared" si="842"/>
        <v>0</v>
      </c>
      <c r="J176" s="10" t="str">
        <f>IFERROR(VLOOKUP(A176,'2'!U:V,2,0),"0")</f>
        <v>0</v>
      </c>
      <c r="K176" s="5" t="s">
        <v>168</v>
      </c>
      <c r="L176" s="15">
        <f t="shared" si="843"/>
        <v>0</v>
      </c>
      <c r="M176" s="10" t="str">
        <f>IFERROR(VLOOKUP(A176,'3'!U:V,2,0),"0")</f>
        <v>0</v>
      </c>
      <c r="N176" s="5" t="s">
        <v>168</v>
      </c>
      <c r="O176" s="15">
        <f t="shared" si="844"/>
        <v>0</v>
      </c>
      <c r="P176" s="10" t="str">
        <f>IFERROR(VLOOKUP(A176,'4'!U:V,2,0),"0")</f>
        <v>0</v>
      </c>
      <c r="Q176" s="5" t="s">
        <v>168</v>
      </c>
      <c r="R176" s="15">
        <f t="shared" si="845"/>
        <v>0</v>
      </c>
      <c r="S176" s="10" t="str">
        <f>IFERROR(VLOOKUP(A176,'5'!U:V,2,0),"0")</f>
        <v>0</v>
      </c>
      <c r="T176" s="5" t="s">
        <v>168</v>
      </c>
      <c r="U176" s="15">
        <f t="shared" si="846"/>
        <v>0</v>
      </c>
      <c r="V176" s="10" t="str">
        <f>IFERROR(VLOOKUP(A176,'6'!U:V,2,0),"0")</f>
        <v>0</v>
      </c>
      <c r="W176" s="5" t="s">
        <v>168</v>
      </c>
      <c r="X176" s="15">
        <f t="shared" si="873"/>
        <v>0</v>
      </c>
      <c r="Y176" s="10" t="str">
        <f>IFERROR(VLOOKUP(A176,'7'!U:V,2,0),"0")</f>
        <v>0</v>
      </c>
      <c r="Z176" s="5" t="s">
        <v>168</v>
      </c>
      <c r="AA176" s="15">
        <f t="shared" si="847"/>
        <v>0</v>
      </c>
      <c r="AB176" s="10" t="str">
        <f>IFERROR(VLOOKUP(A176,'8'!U:V,2,0),"0")</f>
        <v>0</v>
      </c>
      <c r="AC176" s="5" t="s">
        <v>168</v>
      </c>
      <c r="AD176" s="15">
        <f t="shared" si="848"/>
        <v>0</v>
      </c>
      <c r="AE176" s="10" t="str">
        <f>IFERROR(VLOOKUP(A176,'9'!U:V,2,0),"0")</f>
        <v>0</v>
      </c>
      <c r="AF176" s="5" t="s">
        <v>168</v>
      </c>
      <c r="AG176" s="15">
        <f t="shared" si="849"/>
        <v>0</v>
      </c>
      <c r="AH176" s="10" t="str">
        <f>IFERROR(VLOOKUP(A176,'10'!U:V,2,0),"0")</f>
        <v>0</v>
      </c>
      <c r="AI176" s="5" t="s">
        <v>168</v>
      </c>
      <c r="AJ176" s="15">
        <f t="shared" si="850"/>
        <v>0</v>
      </c>
      <c r="AK176" s="10" t="str">
        <f>IFERROR(VLOOKUP(A176,'11'!U:V,2,0),"0")</f>
        <v>0</v>
      </c>
      <c r="AL176" s="5" t="s">
        <v>168</v>
      </c>
      <c r="AM176" s="15">
        <f t="shared" si="851"/>
        <v>0</v>
      </c>
      <c r="AN176" s="10" t="str">
        <f>IFERROR(VLOOKUP(A176,'12'!U:V,2,0),"0")</f>
        <v>0</v>
      </c>
      <c r="AO176" s="5" t="s">
        <v>168</v>
      </c>
      <c r="AP176" s="15">
        <f t="shared" si="852"/>
        <v>0</v>
      </c>
      <c r="AQ176" s="10" t="str">
        <f>IFERROR(VLOOKUP(A176,'13'!U:V,2,0),"0")</f>
        <v>0</v>
      </c>
      <c r="AR176" s="5" t="s">
        <v>168</v>
      </c>
      <c r="AS176" s="15">
        <f t="shared" si="853"/>
        <v>0</v>
      </c>
      <c r="AT176" s="10" t="str">
        <f>IFERROR(VLOOKUP(A176,'14'!U:V,2,0),"0")</f>
        <v>0</v>
      </c>
      <c r="AU176" s="5" t="s">
        <v>168</v>
      </c>
      <c r="AV176" s="15">
        <f t="shared" si="854"/>
        <v>0</v>
      </c>
      <c r="AW176" s="10" t="str">
        <f>IFERROR(VLOOKUP(A176,'15'!U:V,2,0),"0")</f>
        <v>0</v>
      </c>
      <c r="AX176" s="5" t="s">
        <v>168</v>
      </c>
      <c r="AY176" s="15">
        <f t="shared" si="855"/>
        <v>0</v>
      </c>
      <c r="AZ176" s="10" t="str">
        <f>IFERROR(VLOOKUP(A176,'16'!U:V,2,0),"0")</f>
        <v>0</v>
      </c>
      <c r="BA176" s="5" t="s">
        <v>168</v>
      </c>
      <c r="BB176" s="15">
        <f t="shared" si="856"/>
        <v>0</v>
      </c>
      <c r="BC176" s="10" t="str">
        <f>IFERROR(VLOOKUP(A176,'17'!U:V,2,0),"0")</f>
        <v>0</v>
      </c>
      <c r="BD176" s="5" t="s">
        <v>168</v>
      </c>
      <c r="BE176" s="15">
        <f t="shared" si="857"/>
        <v>0</v>
      </c>
      <c r="BF176" s="10" t="str">
        <f>IFERROR(VLOOKUP(A176,'18'!U:V,2,0),"0")</f>
        <v>0</v>
      </c>
      <c r="BG176" s="5" t="s">
        <v>168</v>
      </c>
      <c r="BH176" s="15">
        <f t="shared" si="858"/>
        <v>0</v>
      </c>
      <c r="BI176" s="10" t="str">
        <f>IFERROR(VLOOKUP(A176,'19'!U:V,2,0),"0")</f>
        <v>0</v>
      </c>
      <c r="BJ176" s="5" t="s">
        <v>168</v>
      </c>
      <c r="BK176" s="15">
        <f t="shared" si="859"/>
        <v>0</v>
      </c>
      <c r="BL176" s="10" t="str">
        <f>IFERROR(VLOOKUP(A176,'20'!U:V,2,0),"0")</f>
        <v>0</v>
      </c>
      <c r="BM176" s="5" t="s">
        <v>168</v>
      </c>
      <c r="BN176" s="15">
        <f t="shared" si="860"/>
        <v>0</v>
      </c>
      <c r="BO176" s="10" t="str">
        <f>IFERROR(VLOOKUP(A176,'21'!U:V,2,0),"0")</f>
        <v>0</v>
      </c>
      <c r="BP176" s="5" t="s">
        <v>168</v>
      </c>
      <c r="BQ176" s="15">
        <f t="shared" si="861"/>
        <v>0</v>
      </c>
      <c r="BR176" s="10" t="str">
        <f>IFERROR(VLOOKUP(A176,'22'!U:V,2,0),"0")</f>
        <v>0</v>
      </c>
      <c r="BS176" s="5" t="s">
        <v>168</v>
      </c>
      <c r="BT176" s="15">
        <f t="shared" si="862"/>
        <v>0</v>
      </c>
      <c r="BU176" s="10" t="str">
        <f>IFERROR(VLOOKUP(A176,'23'!U:V,2,0),"0")</f>
        <v>0</v>
      </c>
      <c r="BV176" s="5" t="s">
        <v>168</v>
      </c>
      <c r="BW176" s="15">
        <f t="shared" si="863"/>
        <v>0</v>
      </c>
      <c r="BX176" s="10" t="str">
        <f>IFERROR(VLOOKUP(A176,'24'!U:V,2,0),"0")</f>
        <v>0</v>
      </c>
      <c r="BY176" s="5" t="s">
        <v>168</v>
      </c>
      <c r="BZ176" s="15">
        <f t="shared" si="864"/>
        <v>0</v>
      </c>
      <c r="CA176" s="10" t="str">
        <f>IFERROR(VLOOKUP(A176,'25'!U:V,2,0),"0")</f>
        <v>0</v>
      </c>
      <c r="CB176" s="5" t="s">
        <v>168</v>
      </c>
      <c r="CC176" s="15">
        <f t="shared" si="865"/>
        <v>0</v>
      </c>
      <c r="CD176" s="10" t="str">
        <f>IFERROR(VLOOKUP(A176,'26'!U:V,2,0),"0")</f>
        <v>0</v>
      </c>
      <c r="CE176" s="5" t="s">
        <v>168</v>
      </c>
      <c r="CF176" s="15">
        <f t="shared" si="866"/>
        <v>0</v>
      </c>
      <c r="CG176" s="10" t="str">
        <f>IFERROR(VLOOKUP(A176,'27'!U:V,2,0),"0")</f>
        <v>0</v>
      </c>
      <c r="CH176" s="5" t="s">
        <v>168</v>
      </c>
      <c r="CI176" s="15">
        <f t="shared" si="867"/>
        <v>0</v>
      </c>
      <c r="CJ176" s="10" t="str">
        <f>IFERROR(VLOOKUP(A176,'28'!U:V,2,0),"0")</f>
        <v>0</v>
      </c>
      <c r="CK176" s="5" t="s">
        <v>168</v>
      </c>
      <c r="CL176" s="15">
        <f t="shared" si="868"/>
        <v>0</v>
      </c>
      <c r="CM176" s="10" t="str">
        <f>IFERROR(VLOOKUP(A176,'29'!U:V,2,0),"0")</f>
        <v>0</v>
      </c>
      <c r="CN176" s="5" t="s">
        <v>168</v>
      </c>
      <c r="CO176" s="15">
        <f t="shared" si="869"/>
        <v>0</v>
      </c>
      <c r="CP176" s="10" t="str">
        <f>IFERROR(VLOOKUP(A176,'30'!U:V,2,0),"0")</f>
        <v>0</v>
      </c>
      <c r="CQ176" s="5" t="s">
        <v>168</v>
      </c>
      <c r="CR176" s="15">
        <f t="shared" si="870"/>
        <v>0</v>
      </c>
      <c r="CS176" s="10" t="str">
        <f>IFERROR(VLOOKUP(A176,'31'!U:V,2,0),"0")</f>
        <v>0</v>
      </c>
      <c r="CT176" s="5" t="s">
        <v>168</v>
      </c>
      <c r="CU176" s="15">
        <f t="shared" si="871"/>
        <v>0</v>
      </c>
      <c r="CV176" s="10" t="str">
        <f>IFERROR(VLOOKUP(A176,'เซต1-31'!V:W,2,0),"0")</f>
        <v>0</v>
      </c>
      <c r="CW176" s="5" t="s">
        <v>168</v>
      </c>
      <c r="CX176" s="15">
        <f t="shared" si="872"/>
        <v>0</v>
      </c>
    </row>
    <row r="177" spans="1:102" x14ac:dyDescent="0.25">
      <c r="A177" s="5" t="s">
        <v>1185</v>
      </c>
      <c r="B177" s="4" t="s">
        <v>1186</v>
      </c>
      <c r="C177" s="13">
        <v>12.68</v>
      </c>
      <c r="D177" s="19">
        <f t="shared" si="839"/>
        <v>0</v>
      </c>
      <c r="E177" s="5" t="s">
        <v>168</v>
      </c>
      <c r="F177" s="13">
        <f t="shared" ref="F177" si="874">+D177*C177</f>
        <v>0</v>
      </c>
      <c r="G177" s="10" t="str">
        <f>IFERROR(VLOOKUP(A177,'1'!U:V,2,0),"0")</f>
        <v>0</v>
      </c>
      <c r="H177" s="5" t="s">
        <v>168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168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168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168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168</v>
      </c>
      <c r="U177" s="15">
        <f t="shared" ref="U177:U178" si="879">+S177*C177</f>
        <v>0</v>
      </c>
      <c r="V177" s="10" t="str">
        <f>IFERROR(VLOOKUP(A177,'6'!U:V,2,0),"0")</f>
        <v>0</v>
      </c>
      <c r="W177" s="5" t="s">
        <v>168</v>
      </c>
      <c r="X177" s="15">
        <f t="shared" ref="X177:X178" si="880">+V177*C177</f>
        <v>0</v>
      </c>
      <c r="Y177" s="10" t="str">
        <f>IFERROR(VLOOKUP(A177,'7'!U:V,2,0),"0")</f>
        <v>0</v>
      </c>
      <c r="Z177" s="5" t="s">
        <v>168</v>
      </c>
      <c r="AA177" s="15">
        <f t="shared" ref="AA177:AA178" si="881">+Y177*C177</f>
        <v>0</v>
      </c>
      <c r="AB177" s="10" t="str">
        <f>IFERROR(VLOOKUP(A177,'8'!U:V,2,0),"0")</f>
        <v>0</v>
      </c>
      <c r="AC177" s="5" t="s">
        <v>168</v>
      </c>
      <c r="AD177" s="15">
        <f t="shared" ref="AD177:AD178" si="882">+AB177*C177</f>
        <v>0</v>
      </c>
      <c r="AE177" s="10" t="str">
        <f>IFERROR(VLOOKUP(A177,'9'!U:V,2,0),"0")</f>
        <v>0</v>
      </c>
      <c r="AF177" s="5" t="s">
        <v>168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168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168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168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168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168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168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168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168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168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168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168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168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168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168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168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168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168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168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168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168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168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168</v>
      </c>
      <c r="CU177" s="15">
        <f t="shared" ref="CU177:CU178" si="905">+CS177*C177</f>
        <v>0</v>
      </c>
      <c r="CV177" s="10" t="str">
        <f>IFERROR(VLOOKUP(A177,'เซต1-31'!V:W,2,0),"0")</f>
        <v>0</v>
      </c>
      <c r="CW177" s="5" t="s">
        <v>168</v>
      </c>
      <c r="CX177" s="15">
        <f t="shared" ref="CX177:CX178" si="906">+CV177*CO177</f>
        <v>0</v>
      </c>
    </row>
    <row r="178" spans="1:102" x14ac:dyDescent="0.25">
      <c r="A178" s="5" t="s">
        <v>1187</v>
      </c>
      <c r="B178" s="4" t="s">
        <v>1188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0</v>
      </c>
      <c r="E178" s="5" t="s">
        <v>295</v>
      </c>
      <c r="F178" s="13">
        <f>+D178*C178</f>
        <v>0</v>
      </c>
      <c r="G178" s="10" t="str">
        <f>IFERROR(VLOOKUP(A178,'1'!U:V,2,0),"0")</f>
        <v>0</v>
      </c>
      <c r="H178" s="5" t="s">
        <v>295</v>
      </c>
      <c r="I178" s="15">
        <f t="shared" si="875"/>
        <v>0</v>
      </c>
      <c r="J178" s="10" t="str">
        <f>IFERROR(VLOOKUP(A178,'2'!U:V,2,0),"0")</f>
        <v>0</v>
      </c>
      <c r="K178" s="5" t="s">
        <v>295</v>
      </c>
      <c r="L178" s="15">
        <f t="shared" si="876"/>
        <v>0</v>
      </c>
      <c r="M178" s="10" t="str">
        <f>IFERROR(VLOOKUP(A178,'3'!U:V,2,0),"0")</f>
        <v>0</v>
      </c>
      <c r="N178" s="5" t="s">
        <v>295</v>
      </c>
      <c r="O178" s="15">
        <f t="shared" si="877"/>
        <v>0</v>
      </c>
      <c r="P178" s="10" t="str">
        <f>IFERROR(VLOOKUP(A178,'4'!U:V,2,0),"0")</f>
        <v>0</v>
      </c>
      <c r="Q178" s="5" t="s">
        <v>295</v>
      </c>
      <c r="R178" s="15">
        <f t="shared" si="878"/>
        <v>0</v>
      </c>
      <c r="S178" s="10" t="str">
        <f>IFERROR(VLOOKUP(A178,'5'!U:V,2,0),"0")</f>
        <v>0</v>
      </c>
      <c r="T178" s="5" t="s">
        <v>295</v>
      </c>
      <c r="U178" s="15">
        <f t="shared" si="879"/>
        <v>0</v>
      </c>
      <c r="V178" s="10" t="str">
        <f>IFERROR(VLOOKUP(A178,'6'!U:V,2,0),"0")</f>
        <v>0</v>
      </c>
      <c r="W178" s="5" t="s">
        <v>295</v>
      </c>
      <c r="X178" s="15">
        <f t="shared" si="880"/>
        <v>0</v>
      </c>
      <c r="Y178" s="10" t="str">
        <f>IFERROR(VLOOKUP(A178,'7'!U:V,2,0),"0")</f>
        <v>0</v>
      </c>
      <c r="Z178" s="5" t="s">
        <v>295</v>
      </c>
      <c r="AA178" s="15">
        <f t="shared" si="881"/>
        <v>0</v>
      </c>
      <c r="AB178" s="10" t="str">
        <f>IFERROR(VLOOKUP(A178,'8'!U:V,2,0),"0")</f>
        <v>0</v>
      </c>
      <c r="AC178" s="5" t="s">
        <v>295</v>
      </c>
      <c r="AD178" s="15">
        <f t="shared" si="882"/>
        <v>0</v>
      </c>
      <c r="AE178" s="10" t="str">
        <f>IFERROR(VLOOKUP(A178,'9'!U:V,2,0),"0")</f>
        <v>0</v>
      </c>
      <c r="AF178" s="5" t="s">
        <v>295</v>
      </c>
      <c r="AG178" s="15">
        <f t="shared" si="883"/>
        <v>0</v>
      </c>
      <c r="AH178" s="10" t="str">
        <f>IFERROR(VLOOKUP(A178,'10'!U:V,2,0),"0")</f>
        <v>0</v>
      </c>
      <c r="AI178" s="5" t="s">
        <v>295</v>
      </c>
      <c r="AJ178" s="15">
        <f t="shared" si="884"/>
        <v>0</v>
      </c>
      <c r="AK178" s="10" t="str">
        <f>IFERROR(VLOOKUP(A178,'11'!U:V,2,0),"0")</f>
        <v>0</v>
      </c>
      <c r="AL178" s="5" t="s">
        <v>295</v>
      </c>
      <c r="AM178" s="15">
        <f t="shared" si="885"/>
        <v>0</v>
      </c>
      <c r="AN178" s="10" t="str">
        <f>IFERROR(VLOOKUP(A178,'12'!U:V,2,0),"0")</f>
        <v>0</v>
      </c>
      <c r="AO178" s="5" t="s">
        <v>295</v>
      </c>
      <c r="AP178" s="15">
        <f t="shared" si="886"/>
        <v>0</v>
      </c>
      <c r="AQ178" s="10" t="str">
        <f>IFERROR(VLOOKUP(A178,'13'!U:V,2,0),"0")</f>
        <v>0</v>
      </c>
      <c r="AR178" s="5" t="s">
        <v>295</v>
      </c>
      <c r="AS178" s="15">
        <f t="shared" si="887"/>
        <v>0</v>
      </c>
      <c r="AT178" s="10" t="str">
        <f>IFERROR(VLOOKUP(A178,'14'!U:V,2,0),"0")</f>
        <v>0</v>
      </c>
      <c r="AU178" s="5" t="s">
        <v>295</v>
      </c>
      <c r="AV178" s="15">
        <f t="shared" si="888"/>
        <v>0</v>
      </c>
      <c r="AW178" s="10" t="str">
        <f>IFERROR(VLOOKUP(A178,'15'!U:V,2,0),"0")</f>
        <v>0</v>
      </c>
      <c r="AX178" s="5" t="s">
        <v>295</v>
      </c>
      <c r="AY178" s="15">
        <f t="shared" si="889"/>
        <v>0</v>
      </c>
      <c r="AZ178" s="10" t="str">
        <f>IFERROR(VLOOKUP(A178,'16'!U:V,2,0),"0")</f>
        <v>0</v>
      </c>
      <c r="BA178" s="5" t="s">
        <v>295</v>
      </c>
      <c r="BB178" s="15">
        <f t="shared" si="890"/>
        <v>0</v>
      </c>
      <c r="BC178" s="10" t="str">
        <f>IFERROR(VLOOKUP(A178,'17'!U:V,2,0),"0")</f>
        <v>0</v>
      </c>
      <c r="BD178" s="5" t="s">
        <v>295</v>
      </c>
      <c r="BE178" s="15">
        <f t="shared" si="891"/>
        <v>0</v>
      </c>
      <c r="BF178" s="10" t="str">
        <f>IFERROR(VLOOKUP(A178,'18'!U:V,2,0),"0")</f>
        <v>0</v>
      </c>
      <c r="BG178" s="5" t="s">
        <v>295</v>
      </c>
      <c r="BH178" s="15">
        <f t="shared" si="892"/>
        <v>0</v>
      </c>
      <c r="BI178" s="10" t="str">
        <f>IFERROR(VLOOKUP(A178,'19'!U:V,2,0),"0")</f>
        <v>0</v>
      </c>
      <c r="BJ178" s="5" t="s">
        <v>295</v>
      </c>
      <c r="BK178" s="15">
        <f t="shared" si="893"/>
        <v>0</v>
      </c>
      <c r="BL178" s="10" t="str">
        <f>IFERROR(VLOOKUP(A178,'20'!U:V,2,0),"0")</f>
        <v>0</v>
      </c>
      <c r="BM178" s="5" t="s">
        <v>295</v>
      </c>
      <c r="BN178" s="15">
        <f t="shared" si="894"/>
        <v>0</v>
      </c>
      <c r="BO178" s="10" t="str">
        <f>IFERROR(VLOOKUP(A178,'21'!U:V,2,0),"0")</f>
        <v>0</v>
      </c>
      <c r="BP178" s="5" t="s">
        <v>295</v>
      </c>
      <c r="BQ178" s="15">
        <f t="shared" si="895"/>
        <v>0</v>
      </c>
      <c r="BR178" s="10" t="str">
        <f>IFERROR(VLOOKUP(A178,'22'!U:V,2,0),"0")</f>
        <v>0</v>
      </c>
      <c r="BS178" s="5" t="s">
        <v>295</v>
      </c>
      <c r="BT178" s="15">
        <f t="shared" si="896"/>
        <v>0</v>
      </c>
      <c r="BU178" s="10" t="str">
        <f>IFERROR(VLOOKUP(A178,'23'!U:V,2,0),"0")</f>
        <v>0</v>
      </c>
      <c r="BV178" s="5" t="s">
        <v>295</v>
      </c>
      <c r="BW178" s="15">
        <f t="shared" si="897"/>
        <v>0</v>
      </c>
      <c r="BX178" s="10" t="str">
        <f>IFERROR(VLOOKUP(A178,'24'!U:V,2,0),"0")</f>
        <v>0</v>
      </c>
      <c r="BY178" s="5" t="s">
        <v>295</v>
      </c>
      <c r="BZ178" s="15">
        <f t="shared" si="898"/>
        <v>0</v>
      </c>
      <c r="CA178" s="10" t="str">
        <f>IFERROR(VLOOKUP(A178,'25'!U:V,2,0),"0")</f>
        <v>0</v>
      </c>
      <c r="CB178" s="5" t="s">
        <v>295</v>
      </c>
      <c r="CC178" s="15">
        <f t="shared" si="899"/>
        <v>0</v>
      </c>
      <c r="CD178" s="10" t="str">
        <f>IFERROR(VLOOKUP(A178,'26'!U:V,2,0),"0")</f>
        <v>0</v>
      </c>
      <c r="CE178" s="5" t="s">
        <v>295</v>
      </c>
      <c r="CF178" s="15">
        <f t="shared" si="900"/>
        <v>0</v>
      </c>
      <c r="CG178" s="10" t="str">
        <f>IFERROR(VLOOKUP(A178,'27'!U:V,2,0),"0")</f>
        <v>0</v>
      </c>
      <c r="CH178" s="5" t="s">
        <v>295</v>
      </c>
      <c r="CI178" s="15">
        <f t="shared" si="901"/>
        <v>0</v>
      </c>
      <c r="CJ178" s="10" t="str">
        <f>IFERROR(VLOOKUP(A178,'28'!U:V,2,0),"0")</f>
        <v>0</v>
      </c>
      <c r="CK178" s="5" t="s">
        <v>295</v>
      </c>
      <c r="CL178" s="15">
        <f t="shared" si="902"/>
        <v>0</v>
      </c>
      <c r="CM178" s="10" t="str">
        <f>IFERROR(VLOOKUP(A178,'29'!U:V,2,0),"0")</f>
        <v>0</v>
      </c>
      <c r="CN178" s="5" t="s">
        <v>295</v>
      </c>
      <c r="CO178" s="15">
        <f t="shared" si="903"/>
        <v>0</v>
      </c>
      <c r="CP178" s="10" t="str">
        <f>IFERROR(VLOOKUP(A178,'30'!U:V,2,0),"0")</f>
        <v>0</v>
      </c>
      <c r="CQ178" s="5" t="s">
        <v>295</v>
      </c>
      <c r="CR178" s="15">
        <f t="shared" si="904"/>
        <v>0</v>
      </c>
      <c r="CS178" s="10" t="str">
        <f>IFERROR(VLOOKUP(A178,'31'!U:V,2,0),"0")</f>
        <v>0</v>
      </c>
      <c r="CT178" s="5" t="s">
        <v>295</v>
      </c>
      <c r="CU178" s="15">
        <f t="shared" si="905"/>
        <v>0</v>
      </c>
      <c r="CV178" s="10" t="str">
        <f>IFERROR(VLOOKUP(A178,'เซต1-31'!V:W,2,0),"0")</f>
        <v>0</v>
      </c>
      <c r="CW178" s="5" t="s">
        <v>295</v>
      </c>
      <c r="CX178" s="15">
        <f t="shared" si="906"/>
        <v>0</v>
      </c>
    </row>
    <row r="179" spans="1:102" x14ac:dyDescent="0.25">
      <c r="A179" s="5" t="s">
        <v>1189</v>
      </c>
      <c r="B179" s="4" t="s">
        <v>1190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0</v>
      </c>
      <c r="E179" s="5" t="s">
        <v>295</v>
      </c>
      <c r="F179" s="13">
        <f t="shared" ref="F179" si="908">+D179*C179</f>
        <v>0</v>
      </c>
      <c r="G179" s="10" t="str">
        <f>IFERROR(VLOOKUP(A179,'1'!U:V,2,0),"0")</f>
        <v>0</v>
      </c>
      <c r="H179" s="5" t="s">
        <v>295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295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295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295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295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295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295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295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295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295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295</v>
      </c>
      <c r="AM179" s="15">
        <f t="shared" ref="AM179" si="919">+AK179*C179</f>
        <v>0</v>
      </c>
      <c r="AN179" s="10" t="str">
        <f>IFERROR(VLOOKUP(A179,'12'!U:V,2,0),"0")</f>
        <v>0</v>
      </c>
      <c r="AO179" s="5" t="s">
        <v>295</v>
      </c>
      <c r="AP179" s="15">
        <f t="shared" ref="AP179" si="920">+AN179*C179</f>
        <v>0</v>
      </c>
      <c r="AQ179" s="10" t="str">
        <f>IFERROR(VLOOKUP(A179,'13'!U:V,2,0),"0")</f>
        <v>0</v>
      </c>
      <c r="AR179" s="5" t="s">
        <v>295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295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295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295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295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295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295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295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295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295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295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295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295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295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295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295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295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295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295</v>
      </c>
      <c r="CU179" s="15">
        <f t="shared" ref="CU179" si="939">+CS179*C179</f>
        <v>0</v>
      </c>
      <c r="CV179" s="10" t="str">
        <f>IFERROR(VLOOKUP(A179,'เซต1-31'!V:W,2,0),"0")</f>
        <v>0</v>
      </c>
      <c r="CW179" s="5" t="s">
        <v>295</v>
      </c>
      <c r="CX179" s="15">
        <f t="shared" ref="CX179" si="940">+CV179*CO179</f>
        <v>0</v>
      </c>
    </row>
    <row r="180" spans="1:102" x14ac:dyDescent="0.25">
      <c r="A180" s="5" t="s">
        <v>1191</v>
      </c>
      <c r="B180" s="4" t="s">
        <v>1192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0</v>
      </c>
      <c r="E180" s="5" t="s">
        <v>295</v>
      </c>
      <c r="F180" s="13">
        <f t="shared" ref="F180" si="942">+D180*C180</f>
        <v>0</v>
      </c>
      <c r="G180" s="10" t="str">
        <f>IFERROR(VLOOKUP(A180,'1'!U:V,2,0),"0")</f>
        <v>0</v>
      </c>
      <c r="H180" s="5" t="s">
        <v>295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295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295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295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295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295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295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295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295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295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295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295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295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295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295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295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295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295</v>
      </c>
      <c r="BH180" s="15">
        <f t="shared" ref="BH180" si="960">+BF180*C180</f>
        <v>0</v>
      </c>
      <c r="BI180" s="10" t="str">
        <f>IFERROR(VLOOKUP(A180,'19'!U:V,2,0),"0")</f>
        <v>0</v>
      </c>
      <c r="BJ180" s="5" t="s">
        <v>295</v>
      </c>
      <c r="BK180" s="15">
        <f t="shared" ref="BK180" si="961">+BI180*C180</f>
        <v>0</v>
      </c>
      <c r="BL180" s="10" t="str">
        <f>IFERROR(VLOOKUP(A180,'20'!U:V,2,0),"0")</f>
        <v>0</v>
      </c>
      <c r="BM180" s="5" t="s">
        <v>295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295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295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295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295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295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295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295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295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295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295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295</v>
      </c>
      <c r="CU180" s="15">
        <f t="shared" ref="CU180" si="973">+CS180*C180</f>
        <v>0</v>
      </c>
      <c r="CV180" s="10" t="str">
        <f>IFERROR(VLOOKUP(A180,'เซต1-31'!V:W,2,0),"0")</f>
        <v>0</v>
      </c>
      <c r="CW180" s="5" t="s">
        <v>295</v>
      </c>
      <c r="CX180" s="15">
        <f t="shared" ref="CX180" si="974">+CV180*CO180</f>
        <v>0</v>
      </c>
    </row>
    <row r="181" spans="1:102" x14ac:dyDescent="0.25">
      <c r="A181" s="5" t="s">
        <v>1193</v>
      </c>
      <c r="B181" s="4" t="s">
        <v>1194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0</v>
      </c>
      <c r="E181" s="5" t="s">
        <v>295</v>
      </c>
      <c r="F181" s="13">
        <f t="shared" ref="F181:F182" si="976">+D181*C181</f>
        <v>0</v>
      </c>
      <c r="G181" s="10" t="str">
        <f>IFERROR(VLOOKUP(A181,'1'!U:V,2,0),"0")</f>
        <v>0</v>
      </c>
      <c r="H181" s="5" t="s">
        <v>295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295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295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295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295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295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295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295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295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295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295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295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295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295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295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295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295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295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295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295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295</v>
      </c>
      <c r="BQ181" s="15">
        <f t="shared" ref="BQ181:BQ182" si="997">+BO181*C181</f>
        <v>0</v>
      </c>
      <c r="BR181" s="10" t="str">
        <f>IFERROR(VLOOKUP(A181,'22'!U:V,2,0),"0")</f>
        <v>0</v>
      </c>
      <c r="BS181" s="5" t="s">
        <v>295</v>
      </c>
      <c r="BT181" s="15">
        <f t="shared" ref="BT181:BT182" si="998">+BR181*C181</f>
        <v>0</v>
      </c>
      <c r="BU181" s="10" t="str">
        <f>IFERROR(VLOOKUP(A181,'23'!U:V,2,0),"0")</f>
        <v>0</v>
      </c>
      <c r="BV181" s="5" t="s">
        <v>295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295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295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295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295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295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295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295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295</v>
      </c>
      <c r="CU181" s="15">
        <f t="shared" ref="CU181:CU182" si="1007">+CS181*C181</f>
        <v>0</v>
      </c>
      <c r="CV181" s="10" t="str">
        <f>IFERROR(VLOOKUP(A181,'เซต1-31'!V:W,2,0),"0")</f>
        <v>0</v>
      </c>
      <c r="CW181" s="5" t="s">
        <v>295</v>
      </c>
      <c r="CX181" s="15">
        <f t="shared" ref="CX181:CX182" si="1008">+CV181*CO181</f>
        <v>0</v>
      </c>
    </row>
    <row r="182" spans="1:102" x14ac:dyDescent="0.25">
      <c r="A182" s="5" t="s">
        <v>1195</v>
      </c>
      <c r="B182" s="4" t="s">
        <v>1196</v>
      </c>
      <c r="C182" s="13">
        <v>37.17</v>
      </c>
      <c r="D182" s="19">
        <f t="shared" si="975"/>
        <v>0</v>
      </c>
      <c r="E182" s="5" t="s">
        <v>168</v>
      </c>
      <c r="F182" s="13">
        <f t="shared" si="976"/>
        <v>0</v>
      </c>
      <c r="G182" s="10" t="str">
        <f>IFERROR(VLOOKUP(A182,'1'!U:V,2,0),"0")</f>
        <v>0</v>
      </c>
      <c r="H182" s="5" t="s">
        <v>168</v>
      </c>
      <c r="I182" s="15">
        <f t="shared" si="977"/>
        <v>0</v>
      </c>
      <c r="J182" s="10" t="str">
        <f>IFERROR(VLOOKUP(A182,'2'!U:V,2,0),"0")</f>
        <v>0</v>
      </c>
      <c r="K182" s="5" t="s">
        <v>168</v>
      </c>
      <c r="L182" s="15">
        <f t="shared" si="978"/>
        <v>0</v>
      </c>
      <c r="M182" s="10" t="str">
        <f>IFERROR(VLOOKUP(A182,'3'!U:V,2,0),"0")</f>
        <v>0</v>
      </c>
      <c r="N182" s="5" t="s">
        <v>168</v>
      </c>
      <c r="O182" s="15">
        <f t="shared" si="979"/>
        <v>0</v>
      </c>
      <c r="P182" s="10" t="str">
        <f>IFERROR(VLOOKUP(A182,'4'!U:V,2,0),"0")</f>
        <v>0</v>
      </c>
      <c r="Q182" s="5" t="s">
        <v>168</v>
      </c>
      <c r="R182" s="15">
        <f t="shared" si="980"/>
        <v>0</v>
      </c>
      <c r="S182" s="10" t="str">
        <f>IFERROR(VLOOKUP(A182,'5'!U:V,2,0),"0")</f>
        <v>0</v>
      </c>
      <c r="T182" s="5" t="s">
        <v>168</v>
      </c>
      <c r="U182" s="15">
        <f t="shared" si="981"/>
        <v>0</v>
      </c>
      <c r="V182" s="10" t="str">
        <f>IFERROR(VLOOKUP(A182,'6'!U:V,2,0),"0")</f>
        <v>0</v>
      </c>
      <c r="W182" s="5" t="s">
        <v>168</v>
      </c>
      <c r="X182" s="15">
        <f t="shared" si="982"/>
        <v>0</v>
      </c>
      <c r="Y182" s="10" t="str">
        <f>IFERROR(VLOOKUP(A182,'7'!U:V,2,0),"0")</f>
        <v>0</v>
      </c>
      <c r="Z182" s="5" t="s">
        <v>168</v>
      </c>
      <c r="AA182" s="15">
        <f t="shared" si="983"/>
        <v>0</v>
      </c>
      <c r="AB182" s="10" t="str">
        <f>IFERROR(VLOOKUP(A182,'8'!U:V,2,0),"0")</f>
        <v>0</v>
      </c>
      <c r="AC182" s="5" t="s">
        <v>168</v>
      </c>
      <c r="AD182" s="15">
        <f t="shared" si="984"/>
        <v>0</v>
      </c>
      <c r="AE182" s="10" t="str">
        <f>IFERROR(VLOOKUP(A182,'9'!U:V,2,0),"0")</f>
        <v>0</v>
      </c>
      <c r="AF182" s="5" t="s">
        <v>168</v>
      </c>
      <c r="AG182" s="15">
        <f t="shared" si="985"/>
        <v>0</v>
      </c>
      <c r="AH182" s="10" t="str">
        <f>IFERROR(VLOOKUP(A182,'10'!U:V,2,0),"0")</f>
        <v>0</v>
      </c>
      <c r="AI182" s="5" t="s">
        <v>168</v>
      </c>
      <c r="AJ182" s="15">
        <f t="shared" si="986"/>
        <v>0</v>
      </c>
      <c r="AK182" s="10" t="str">
        <f>IFERROR(VLOOKUP(A182,'11'!U:V,2,0),"0")</f>
        <v>0</v>
      </c>
      <c r="AL182" s="5" t="s">
        <v>168</v>
      </c>
      <c r="AM182" s="15">
        <f t="shared" si="987"/>
        <v>0</v>
      </c>
      <c r="AN182" s="10" t="str">
        <f>IFERROR(VLOOKUP(A182,'12'!U:V,2,0),"0")</f>
        <v>0</v>
      </c>
      <c r="AO182" s="5" t="s">
        <v>168</v>
      </c>
      <c r="AP182" s="15">
        <f t="shared" si="988"/>
        <v>0</v>
      </c>
      <c r="AQ182" s="10" t="str">
        <f>IFERROR(VLOOKUP(A182,'13'!U:V,2,0),"0")</f>
        <v>0</v>
      </c>
      <c r="AR182" s="5" t="s">
        <v>168</v>
      </c>
      <c r="AS182" s="15">
        <f t="shared" si="989"/>
        <v>0</v>
      </c>
      <c r="AT182" s="10" t="str">
        <f>IFERROR(VLOOKUP(A182,'14'!U:V,2,0),"0")</f>
        <v>0</v>
      </c>
      <c r="AU182" s="5" t="s">
        <v>168</v>
      </c>
      <c r="AV182" s="15">
        <f t="shared" si="990"/>
        <v>0</v>
      </c>
      <c r="AW182" s="10" t="str">
        <f>IFERROR(VLOOKUP(A182,'15'!U:V,2,0),"0")</f>
        <v>0</v>
      </c>
      <c r="AX182" s="5" t="s">
        <v>168</v>
      </c>
      <c r="AY182" s="15">
        <f t="shared" si="991"/>
        <v>0</v>
      </c>
      <c r="AZ182" s="10" t="str">
        <f>IFERROR(VLOOKUP(A182,'16'!U:V,2,0),"0")</f>
        <v>0</v>
      </c>
      <c r="BA182" s="5" t="s">
        <v>168</v>
      </c>
      <c r="BB182" s="15">
        <f t="shared" si="992"/>
        <v>0</v>
      </c>
      <c r="BC182" s="10" t="str">
        <f>IFERROR(VLOOKUP(A182,'17'!U:V,2,0),"0")</f>
        <v>0</v>
      </c>
      <c r="BD182" s="5" t="s">
        <v>168</v>
      </c>
      <c r="BE182" s="15">
        <f t="shared" si="993"/>
        <v>0</v>
      </c>
      <c r="BF182" s="10" t="str">
        <f>IFERROR(VLOOKUP(A182,'18'!U:V,2,0),"0")</f>
        <v>0</v>
      </c>
      <c r="BG182" s="5" t="s">
        <v>168</v>
      </c>
      <c r="BH182" s="15">
        <f t="shared" si="994"/>
        <v>0</v>
      </c>
      <c r="BI182" s="10" t="str">
        <f>IFERROR(VLOOKUP(A182,'19'!U:V,2,0),"0")</f>
        <v>0</v>
      </c>
      <c r="BJ182" s="5" t="s">
        <v>168</v>
      </c>
      <c r="BK182" s="15">
        <f t="shared" si="995"/>
        <v>0</v>
      </c>
      <c r="BL182" s="10" t="str">
        <f>IFERROR(VLOOKUP(A182,'20'!U:V,2,0),"0")</f>
        <v>0</v>
      </c>
      <c r="BM182" s="5" t="s">
        <v>168</v>
      </c>
      <c r="BN182" s="15">
        <f t="shared" si="996"/>
        <v>0</v>
      </c>
      <c r="BO182" s="10" t="str">
        <f>IFERROR(VLOOKUP(A182,'21'!U:V,2,0),"0")</f>
        <v>0</v>
      </c>
      <c r="BP182" s="5" t="s">
        <v>168</v>
      </c>
      <c r="BQ182" s="15">
        <f t="shared" si="997"/>
        <v>0</v>
      </c>
      <c r="BR182" s="10" t="str">
        <f>IFERROR(VLOOKUP(A182,'22'!U:V,2,0),"0")</f>
        <v>0</v>
      </c>
      <c r="BS182" s="5" t="s">
        <v>168</v>
      </c>
      <c r="BT182" s="15">
        <f t="shared" si="998"/>
        <v>0</v>
      </c>
      <c r="BU182" s="10" t="str">
        <f>IFERROR(VLOOKUP(A182,'23'!U:V,2,0),"0")</f>
        <v>0</v>
      </c>
      <c r="BV182" s="5" t="s">
        <v>168</v>
      </c>
      <c r="BW182" s="15">
        <f t="shared" si="999"/>
        <v>0</v>
      </c>
      <c r="BX182" s="10" t="str">
        <f>IFERROR(VLOOKUP(A182,'24'!U:V,2,0),"0")</f>
        <v>0</v>
      </c>
      <c r="BY182" s="5" t="s">
        <v>168</v>
      </c>
      <c r="BZ182" s="15">
        <f t="shared" si="1000"/>
        <v>0</v>
      </c>
      <c r="CA182" s="10" t="str">
        <f>IFERROR(VLOOKUP(A182,'25'!U:V,2,0),"0")</f>
        <v>0</v>
      </c>
      <c r="CB182" s="5" t="s">
        <v>168</v>
      </c>
      <c r="CC182" s="15">
        <f t="shared" si="1001"/>
        <v>0</v>
      </c>
      <c r="CD182" s="10" t="str">
        <f>IFERROR(VLOOKUP(A182,'26'!U:V,2,0),"0")</f>
        <v>0</v>
      </c>
      <c r="CE182" s="5" t="s">
        <v>168</v>
      </c>
      <c r="CF182" s="15">
        <f t="shared" si="1002"/>
        <v>0</v>
      </c>
      <c r="CG182" s="10" t="str">
        <f>IFERROR(VLOOKUP(A182,'27'!U:V,2,0),"0")</f>
        <v>0</v>
      </c>
      <c r="CH182" s="5" t="s">
        <v>168</v>
      </c>
      <c r="CI182" s="15">
        <f t="shared" si="1003"/>
        <v>0</v>
      </c>
      <c r="CJ182" s="10" t="str">
        <f>IFERROR(VLOOKUP(A182,'28'!U:V,2,0),"0")</f>
        <v>0</v>
      </c>
      <c r="CK182" s="5" t="s">
        <v>168</v>
      </c>
      <c r="CL182" s="15">
        <f t="shared" si="1004"/>
        <v>0</v>
      </c>
      <c r="CM182" s="10" t="str">
        <f>IFERROR(VLOOKUP(A182,'29'!U:V,2,0),"0")</f>
        <v>0</v>
      </c>
      <c r="CN182" s="5" t="s">
        <v>168</v>
      </c>
      <c r="CO182" s="15">
        <f t="shared" si="1005"/>
        <v>0</v>
      </c>
      <c r="CP182" s="10" t="str">
        <f>IFERROR(VLOOKUP(A182,'30'!U:V,2,0),"0")</f>
        <v>0</v>
      </c>
      <c r="CQ182" s="5" t="s">
        <v>168</v>
      </c>
      <c r="CR182" s="15">
        <f t="shared" si="1006"/>
        <v>0</v>
      </c>
      <c r="CS182" s="10" t="str">
        <f>IFERROR(VLOOKUP(A182,'31'!U:V,2,0),"0")</f>
        <v>0</v>
      </c>
      <c r="CT182" s="5" t="s">
        <v>168</v>
      </c>
      <c r="CU182" s="15">
        <f t="shared" si="1007"/>
        <v>0</v>
      </c>
      <c r="CV182" s="10" t="str">
        <f>IFERROR(VLOOKUP(A182,'เซต1-31'!V:W,2,0),"0")</f>
        <v>0</v>
      </c>
      <c r="CW182" s="5" t="s">
        <v>168</v>
      </c>
      <c r="CX182" s="15">
        <f t="shared" si="1008"/>
        <v>0</v>
      </c>
    </row>
    <row r="183" spans="1:102" x14ac:dyDescent="0.25">
      <c r="A183" s="5" t="s">
        <v>1197</v>
      </c>
      <c r="B183" s="4" t="s">
        <v>1198</v>
      </c>
      <c r="C183" s="13">
        <v>13.1</v>
      </c>
      <c r="D183" s="19">
        <f t="shared" ref="D183:D184" si="1009">+G183+J183+M183+P183+S183+V183+Y183+AB183+AE183+AH183+AK183+AN183+AQ183+AT183+AW183+AZ183+BC183+BF183+BI183+BL183+BO183+BR183+BU183+BX183+CA183+CD183+CG183+CJ183+CM183+CP183+CS183+CV183</f>
        <v>0</v>
      </c>
      <c r="E183" s="5" t="s">
        <v>168</v>
      </c>
      <c r="F183" s="13">
        <f t="shared" ref="F183:F185" si="1010">+D183*C183</f>
        <v>0</v>
      </c>
      <c r="G183" s="10" t="str">
        <f>IFERROR(VLOOKUP(A183,'1'!U:V,2,0),"0")</f>
        <v>0</v>
      </c>
      <c r="H183" s="5" t="s">
        <v>168</v>
      </c>
      <c r="I183" s="15">
        <f t="shared" ref="I183:I185" si="1011">+G183*C183</f>
        <v>0</v>
      </c>
      <c r="J183" s="10" t="str">
        <f>IFERROR(VLOOKUP(A183,'2'!U:V,2,0),"0")</f>
        <v>0</v>
      </c>
      <c r="K183" s="5" t="s">
        <v>168</v>
      </c>
      <c r="L183" s="15">
        <f t="shared" ref="L183:L185" si="1012">+J183*C183</f>
        <v>0</v>
      </c>
      <c r="M183" s="10" t="str">
        <f>IFERROR(VLOOKUP(A183,'3'!U:V,2,0),"0")</f>
        <v>0</v>
      </c>
      <c r="N183" s="5" t="s">
        <v>168</v>
      </c>
      <c r="O183" s="15">
        <f t="shared" ref="O183:O185" si="1013">+M183*C183</f>
        <v>0</v>
      </c>
      <c r="P183" s="10" t="str">
        <f>IFERROR(VLOOKUP(A183,'4'!U:V,2,0),"0")</f>
        <v>0</v>
      </c>
      <c r="Q183" s="5" t="s">
        <v>168</v>
      </c>
      <c r="R183" s="15">
        <f t="shared" ref="R183:R185" si="1014">+P183*C183</f>
        <v>0</v>
      </c>
      <c r="S183" s="10" t="str">
        <f>IFERROR(VLOOKUP(A183,'5'!U:V,2,0),"0")</f>
        <v>0</v>
      </c>
      <c r="T183" s="5" t="s">
        <v>168</v>
      </c>
      <c r="U183" s="15">
        <f t="shared" ref="U183:U185" si="1015">+S183*C183</f>
        <v>0</v>
      </c>
      <c r="V183" s="10" t="str">
        <f>IFERROR(VLOOKUP(A183,'6'!U:V,2,0),"0")</f>
        <v>0</v>
      </c>
      <c r="W183" s="5" t="s">
        <v>168</v>
      </c>
      <c r="X183" s="15">
        <f t="shared" ref="X183:X185" si="1016">+V183*C183</f>
        <v>0</v>
      </c>
      <c r="Y183" s="10" t="str">
        <f>IFERROR(VLOOKUP(A183,'7'!U:V,2,0),"0")</f>
        <v>0</v>
      </c>
      <c r="Z183" s="5" t="s">
        <v>168</v>
      </c>
      <c r="AA183" s="15">
        <f t="shared" ref="AA183:AA185" si="1017">+Y183*C183</f>
        <v>0</v>
      </c>
      <c r="AB183" s="10" t="str">
        <f>IFERROR(VLOOKUP(A183,'8'!U:V,2,0),"0")</f>
        <v>0</v>
      </c>
      <c r="AC183" s="5" t="s">
        <v>168</v>
      </c>
      <c r="AD183" s="15">
        <f t="shared" ref="AD183:AD185" si="1018">+AB183*C183</f>
        <v>0</v>
      </c>
      <c r="AE183" s="10" t="str">
        <f>IFERROR(VLOOKUP(A183,'9'!U:V,2,0),"0")</f>
        <v>0</v>
      </c>
      <c r="AF183" s="5" t="s">
        <v>168</v>
      </c>
      <c r="AG183" s="15">
        <f t="shared" ref="AG183:AG185" si="1019">+AE183*C183</f>
        <v>0</v>
      </c>
      <c r="AH183" s="10" t="str">
        <f>IFERROR(VLOOKUP(A183,'10'!U:V,2,0),"0")</f>
        <v>0</v>
      </c>
      <c r="AI183" s="5" t="s">
        <v>168</v>
      </c>
      <c r="AJ183" s="15">
        <f t="shared" ref="AJ183:AJ185" si="1020">+AH183*C183</f>
        <v>0</v>
      </c>
      <c r="AK183" s="10" t="str">
        <f>IFERROR(VLOOKUP(A183,'11'!U:V,2,0),"0")</f>
        <v>0</v>
      </c>
      <c r="AL183" s="5" t="s">
        <v>168</v>
      </c>
      <c r="AM183" s="15">
        <f t="shared" ref="AM183:AM185" si="1021">+AK183*C183</f>
        <v>0</v>
      </c>
      <c r="AN183" s="10" t="str">
        <f>IFERROR(VLOOKUP(A183,'12'!U:V,2,0),"0")</f>
        <v>0</v>
      </c>
      <c r="AO183" s="5" t="s">
        <v>168</v>
      </c>
      <c r="AP183" s="15">
        <f t="shared" ref="AP183:AP185" si="1022">+AN183*C183</f>
        <v>0</v>
      </c>
      <c r="AQ183" s="10" t="str">
        <f>IFERROR(VLOOKUP(A183,'13'!U:V,2,0),"0")</f>
        <v>0</v>
      </c>
      <c r="AR183" s="5" t="s">
        <v>168</v>
      </c>
      <c r="AS183" s="15">
        <f t="shared" ref="AS183:AS185" si="1023">+AQ183*C183</f>
        <v>0</v>
      </c>
      <c r="AT183" s="10" t="str">
        <f>IFERROR(VLOOKUP(A183,'14'!U:V,2,0),"0")</f>
        <v>0</v>
      </c>
      <c r="AU183" s="5" t="s">
        <v>168</v>
      </c>
      <c r="AV183" s="15">
        <f t="shared" ref="AV183:AV185" si="1024">+AT183*C183</f>
        <v>0</v>
      </c>
      <c r="AW183" s="10" t="str">
        <f>IFERROR(VLOOKUP(A183,'15'!U:V,2,0),"0")</f>
        <v>0</v>
      </c>
      <c r="AX183" s="5" t="s">
        <v>168</v>
      </c>
      <c r="AY183" s="15">
        <f t="shared" ref="AY183:AY185" si="1025">+AW183*C183</f>
        <v>0</v>
      </c>
      <c r="AZ183" s="10" t="str">
        <f>IFERROR(VLOOKUP(A183,'16'!U:V,2,0),"0")</f>
        <v>0</v>
      </c>
      <c r="BA183" s="5" t="s">
        <v>168</v>
      </c>
      <c r="BB183" s="15">
        <f t="shared" ref="BB183:BB185" si="1026">+AZ183*C183</f>
        <v>0</v>
      </c>
      <c r="BC183" s="10" t="str">
        <f>IFERROR(VLOOKUP(A183,'17'!U:V,2,0),"0")</f>
        <v>0</v>
      </c>
      <c r="BD183" s="5" t="s">
        <v>168</v>
      </c>
      <c r="BE183" s="15">
        <f t="shared" ref="BE183:BE185" si="1027">+BC183*C183</f>
        <v>0</v>
      </c>
      <c r="BF183" s="10" t="str">
        <f>IFERROR(VLOOKUP(A183,'18'!U:V,2,0),"0")</f>
        <v>0</v>
      </c>
      <c r="BG183" s="5" t="s">
        <v>168</v>
      </c>
      <c r="BH183" s="15">
        <f t="shared" ref="BH183:BH185" si="1028">+BF183*C183</f>
        <v>0</v>
      </c>
      <c r="BI183" s="10" t="str">
        <f>IFERROR(VLOOKUP(A183,'19'!U:V,2,0),"0")</f>
        <v>0</v>
      </c>
      <c r="BJ183" s="5" t="s">
        <v>168</v>
      </c>
      <c r="BK183" s="15">
        <f t="shared" ref="BK183:BK185" si="1029">+BI183*C183</f>
        <v>0</v>
      </c>
      <c r="BL183" s="10" t="str">
        <f>IFERROR(VLOOKUP(A183,'20'!U:V,2,0),"0")</f>
        <v>0</v>
      </c>
      <c r="BM183" s="5" t="s">
        <v>168</v>
      </c>
      <c r="BN183" s="15">
        <f t="shared" ref="BN183:BN185" si="1030">+BL183*C183</f>
        <v>0</v>
      </c>
      <c r="BO183" s="10" t="str">
        <f>IFERROR(VLOOKUP(A183,'21'!U:V,2,0),"0")</f>
        <v>0</v>
      </c>
      <c r="BP183" s="5" t="s">
        <v>168</v>
      </c>
      <c r="BQ183" s="15">
        <f t="shared" ref="BQ183:BQ185" si="1031">+BO183*C183</f>
        <v>0</v>
      </c>
      <c r="BR183" s="10" t="str">
        <f>IFERROR(VLOOKUP(A183,'22'!U:V,2,0),"0")</f>
        <v>0</v>
      </c>
      <c r="BS183" s="5" t="s">
        <v>168</v>
      </c>
      <c r="BT183" s="15">
        <f t="shared" ref="BT183:BT185" si="1032">+BR183*C183</f>
        <v>0</v>
      </c>
      <c r="BU183" s="10" t="str">
        <f>IFERROR(VLOOKUP(A183,'23'!U:V,2,0),"0")</f>
        <v>0</v>
      </c>
      <c r="BV183" s="5" t="s">
        <v>168</v>
      </c>
      <c r="BW183" s="15">
        <f t="shared" ref="BW183:BW185" si="1033">+BU183*C183</f>
        <v>0</v>
      </c>
      <c r="BX183" s="10" t="str">
        <f>IFERROR(VLOOKUP(A183,'24'!U:V,2,0),"0")</f>
        <v>0</v>
      </c>
      <c r="BY183" s="5" t="s">
        <v>168</v>
      </c>
      <c r="BZ183" s="15">
        <f t="shared" ref="BZ183:BZ185" si="1034">+BX183*C183</f>
        <v>0</v>
      </c>
      <c r="CA183" s="10" t="str">
        <f>IFERROR(VLOOKUP(A183,'25'!U:V,2,0),"0")</f>
        <v>0</v>
      </c>
      <c r="CB183" s="5" t="s">
        <v>168</v>
      </c>
      <c r="CC183" s="15">
        <f t="shared" ref="CC183:CC185" si="1035">+CA183*C183</f>
        <v>0</v>
      </c>
      <c r="CD183" s="10" t="str">
        <f>IFERROR(VLOOKUP(A183,'26'!U:V,2,0),"0")</f>
        <v>0</v>
      </c>
      <c r="CE183" s="5" t="s">
        <v>168</v>
      </c>
      <c r="CF183" s="15">
        <f t="shared" ref="CF183:CF185" si="1036">+CD183*C183</f>
        <v>0</v>
      </c>
      <c r="CG183" s="10" t="str">
        <f>IFERROR(VLOOKUP(A183,'27'!U:V,2,0),"0")</f>
        <v>0</v>
      </c>
      <c r="CH183" s="5" t="s">
        <v>168</v>
      </c>
      <c r="CI183" s="15">
        <f t="shared" ref="CI183:CI185" si="1037">+CG183*C183</f>
        <v>0</v>
      </c>
      <c r="CJ183" s="10" t="str">
        <f>IFERROR(VLOOKUP(A183,'28'!U:V,2,0),"0")</f>
        <v>0</v>
      </c>
      <c r="CK183" s="5" t="s">
        <v>168</v>
      </c>
      <c r="CL183" s="15">
        <f t="shared" ref="CL183:CL185" si="1038">+CJ183*C183</f>
        <v>0</v>
      </c>
      <c r="CM183" s="10" t="str">
        <f>IFERROR(VLOOKUP(A183,'29'!U:V,2,0),"0")</f>
        <v>0</v>
      </c>
      <c r="CN183" s="5" t="s">
        <v>168</v>
      </c>
      <c r="CO183" s="15">
        <f t="shared" ref="CO183:CO185" si="1039">+CM183*C183</f>
        <v>0</v>
      </c>
      <c r="CP183" s="10" t="str">
        <f>IFERROR(VLOOKUP(A183,'30'!U:V,2,0),"0")</f>
        <v>0</v>
      </c>
      <c r="CQ183" s="5" t="s">
        <v>168</v>
      </c>
      <c r="CR183" s="15">
        <f t="shared" ref="CR183:CR185" si="1040">+CP183*C183</f>
        <v>0</v>
      </c>
      <c r="CS183" s="10" t="str">
        <f>IFERROR(VLOOKUP(A183,'31'!U:V,2,0),"0")</f>
        <v>0</v>
      </c>
      <c r="CT183" s="5" t="s">
        <v>168</v>
      </c>
      <c r="CU183" s="15">
        <f t="shared" ref="CU183:CU185" si="1041">+CS183*C183</f>
        <v>0</v>
      </c>
      <c r="CV183" s="10" t="str">
        <f>IFERROR(VLOOKUP(A183,'เซต1-31'!V:W,2,0),"0")</f>
        <v>0</v>
      </c>
      <c r="CW183" s="5" t="s">
        <v>168</v>
      </c>
      <c r="CX183" s="15">
        <f t="shared" ref="CX183:CX185" si="1042">+CV183*CO183</f>
        <v>0</v>
      </c>
    </row>
    <row r="184" spans="1:102" x14ac:dyDescent="0.25">
      <c r="A184" s="5" t="s">
        <v>979</v>
      </c>
      <c r="B184" s="4" t="s">
        <v>980</v>
      </c>
      <c r="C184" s="13">
        <f>12.68*4</f>
        <v>50.72</v>
      </c>
      <c r="D184" s="19">
        <f t="shared" si="1009"/>
        <v>0</v>
      </c>
      <c r="E184" s="5" t="s">
        <v>295</v>
      </c>
      <c r="F184" s="13">
        <f t="shared" si="1010"/>
        <v>0</v>
      </c>
      <c r="G184" s="10" t="str">
        <f>IFERROR(VLOOKUP(A184,'1'!U:V,2,0),"0")</f>
        <v>0</v>
      </c>
      <c r="H184" s="5" t="s">
        <v>295</v>
      </c>
      <c r="I184" s="15">
        <f t="shared" si="1011"/>
        <v>0</v>
      </c>
      <c r="J184" s="10" t="str">
        <f>IFERROR(VLOOKUP(A184,'2'!U:V,2,0),"0")</f>
        <v>0</v>
      </c>
      <c r="K184" s="5" t="s">
        <v>295</v>
      </c>
      <c r="L184" s="15">
        <f t="shared" si="1012"/>
        <v>0</v>
      </c>
      <c r="M184" s="10" t="str">
        <f>IFERROR(VLOOKUP(A184,'3'!U:V,2,0),"0")</f>
        <v>0</v>
      </c>
      <c r="N184" s="5" t="s">
        <v>295</v>
      </c>
      <c r="O184" s="15">
        <f t="shared" si="1013"/>
        <v>0</v>
      </c>
      <c r="P184" s="10" t="str">
        <f>IFERROR(VLOOKUP(A184,'4'!U:V,2,0),"0")</f>
        <v>0</v>
      </c>
      <c r="Q184" s="5" t="s">
        <v>295</v>
      </c>
      <c r="R184" s="15">
        <f t="shared" si="1014"/>
        <v>0</v>
      </c>
      <c r="S184" s="10" t="str">
        <f>IFERROR(VLOOKUP(A184,'5'!U:V,2,0),"0")</f>
        <v>0</v>
      </c>
      <c r="T184" s="5" t="s">
        <v>295</v>
      </c>
      <c r="U184" s="15">
        <f t="shared" si="1015"/>
        <v>0</v>
      </c>
      <c r="V184" s="10" t="str">
        <f>IFERROR(VLOOKUP(A184,'6'!U:V,2,0),"0")</f>
        <v>0</v>
      </c>
      <c r="W184" s="5" t="s">
        <v>295</v>
      </c>
      <c r="X184" s="15">
        <f t="shared" si="1016"/>
        <v>0</v>
      </c>
      <c r="Y184" s="10" t="str">
        <f>IFERROR(VLOOKUP(A184,'7'!U:V,2,0),"0")</f>
        <v>0</v>
      </c>
      <c r="Z184" s="5" t="s">
        <v>295</v>
      </c>
      <c r="AA184" s="15">
        <f t="shared" si="1017"/>
        <v>0</v>
      </c>
      <c r="AB184" s="10" t="str">
        <f>IFERROR(VLOOKUP(A184,'8'!U:V,2,0),"0")</f>
        <v>0</v>
      </c>
      <c r="AC184" s="5" t="s">
        <v>295</v>
      </c>
      <c r="AD184" s="15">
        <f t="shared" si="1018"/>
        <v>0</v>
      </c>
      <c r="AE184" s="10" t="str">
        <f>IFERROR(VLOOKUP(A184,'9'!U:V,2,0),"0")</f>
        <v>0</v>
      </c>
      <c r="AF184" s="5" t="s">
        <v>295</v>
      </c>
      <c r="AG184" s="15">
        <f t="shared" si="1019"/>
        <v>0</v>
      </c>
      <c r="AH184" s="10" t="str">
        <f>IFERROR(VLOOKUP(A184,'10'!U:V,2,0),"0")</f>
        <v>0</v>
      </c>
      <c r="AI184" s="5" t="s">
        <v>295</v>
      </c>
      <c r="AJ184" s="15">
        <f t="shared" si="1020"/>
        <v>0</v>
      </c>
      <c r="AK184" s="10" t="str">
        <f>IFERROR(VLOOKUP(A184,'11'!U:V,2,0),"0")</f>
        <v>0</v>
      </c>
      <c r="AL184" s="5" t="s">
        <v>295</v>
      </c>
      <c r="AM184" s="15">
        <f t="shared" si="1021"/>
        <v>0</v>
      </c>
      <c r="AN184" s="10" t="str">
        <f>IFERROR(VLOOKUP(A184,'12'!U:V,2,0),"0")</f>
        <v>0</v>
      </c>
      <c r="AO184" s="5" t="s">
        <v>295</v>
      </c>
      <c r="AP184" s="15">
        <f t="shared" si="1022"/>
        <v>0</v>
      </c>
      <c r="AQ184" s="10" t="str">
        <f>IFERROR(VLOOKUP(A184,'13'!U:V,2,0),"0")</f>
        <v>0</v>
      </c>
      <c r="AR184" s="5" t="s">
        <v>295</v>
      </c>
      <c r="AS184" s="15">
        <f t="shared" si="1023"/>
        <v>0</v>
      </c>
      <c r="AT184" s="10" t="str">
        <f>IFERROR(VLOOKUP(A184,'14'!U:V,2,0),"0")</f>
        <v>0</v>
      </c>
      <c r="AU184" s="5" t="s">
        <v>295</v>
      </c>
      <c r="AV184" s="15">
        <f t="shared" si="1024"/>
        <v>0</v>
      </c>
      <c r="AW184" s="10" t="str">
        <f>IFERROR(VLOOKUP(A184,'15'!U:V,2,0),"0")</f>
        <v>0</v>
      </c>
      <c r="AX184" s="5" t="s">
        <v>295</v>
      </c>
      <c r="AY184" s="15">
        <f t="shared" si="1025"/>
        <v>0</v>
      </c>
      <c r="AZ184" s="10" t="str">
        <f>IFERROR(VLOOKUP(A184,'16'!U:V,2,0),"0")</f>
        <v>0</v>
      </c>
      <c r="BA184" s="5" t="s">
        <v>295</v>
      </c>
      <c r="BB184" s="15">
        <f t="shared" si="1026"/>
        <v>0</v>
      </c>
      <c r="BC184" s="10" t="str">
        <f>IFERROR(VLOOKUP(A184,'17'!U:V,2,0),"0")</f>
        <v>0</v>
      </c>
      <c r="BD184" s="5" t="s">
        <v>295</v>
      </c>
      <c r="BE184" s="15">
        <f t="shared" si="1027"/>
        <v>0</v>
      </c>
      <c r="BF184" s="10" t="str">
        <f>IFERROR(VLOOKUP(A184,'18'!U:V,2,0),"0")</f>
        <v>0</v>
      </c>
      <c r="BG184" s="5" t="s">
        <v>295</v>
      </c>
      <c r="BH184" s="15">
        <f t="shared" si="1028"/>
        <v>0</v>
      </c>
      <c r="BI184" s="10" t="str">
        <f>IFERROR(VLOOKUP(A184,'19'!U:V,2,0),"0")</f>
        <v>0</v>
      </c>
      <c r="BJ184" s="5" t="s">
        <v>295</v>
      </c>
      <c r="BK184" s="15">
        <f t="shared" si="1029"/>
        <v>0</v>
      </c>
      <c r="BL184" s="10" t="str">
        <f>IFERROR(VLOOKUP(A184,'20'!U:V,2,0),"0")</f>
        <v>0</v>
      </c>
      <c r="BM184" s="5" t="s">
        <v>295</v>
      </c>
      <c r="BN184" s="15">
        <f t="shared" si="1030"/>
        <v>0</v>
      </c>
      <c r="BO184" s="10" t="str">
        <f>IFERROR(VLOOKUP(A184,'21'!U:V,2,0),"0")</f>
        <v>0</v>
      </c>
      <c r="BP184" s="5" t="s">
        <v>295</v>
      </c>
      <c r="BQ184" s="15">
        <f t="shared" si="1031"/>
        <v>0</v>
      </c>
      <c r="BR184" s="10" t="str">
        <f>IFERROR(VLOOKUP(A184,'22'!U:V,2,0),"0")</f>
        <v>0</v>
      </c>
      <c r="BS184" s="5" t="s">
        <v>295</v>
      </c>
      <c r="BT184" s="15">
        <f t="shared" si="1032"/>
        <v>0</v>
      </c>
      <c r="BU184" s="10" t="str">
        <f>IFERROR(VLOOKUP(A184,'23'!U:V,2,0),"0")</f>
        <v>0</v>
      </c>
      <c r="BV184" s="5" t="s">
        <v>295</v>
      </c>
      <c r="BW184" s="15">
        <f t="shared" si="1033"/>
        <v>0</v>
      </c>
      <c r="BX184" s="10" t="str">
        <f>IFERROR(VLOOKUP(A184,'24'!U:V,2,0),"0")</f>
        <v>0</v>
      </c>
      <c r="BY184" s="5" t="s">
        <v>295</v>
      </c>
      <c r="BZ184" s="15">
        <f t="shared" si="1034"/>
        <v>0</v>
      </c>
      <c r="CA184" s="10" t="str">
        <f>IFERROR(VLOOKUP(A184,'25'!U:V,2,0),"0")</f>
        <v>0</v>
      </c>
      <c r="CB184" s="5" t="s">
        <v>295</v>
      </c>
      <c r="CC184" s="15">
        <f t="shared" si="1035"/>
        <v>0</v>
      </c>
      <c r="CD184" s="10" t="str">
        <f>IFERROR(VLOOKUP(A184,'26'!U:V,2,0),"0")</f>
        <v>0</v>
      </c>
      <c r="CE184" s="5" t="s">
        <v>295</v>
      </c>
      <c r="CF184" s="15">
        <f t="shared" si="1036"/>
        <v>0</v>
      </c>
      <c r="CG184" s="10" t="str">
        <f>IFERROR(VLOOKUP(A184,'27'!U:V,2,0),"0")</f>
        <v>0</v>
      </c>
      <c r="CH184" s="5" t="s">
        <v>295</v>
      </c>
      <c r="CI184" s="15">
        <f t="shared" si="1037"/>
        <v>0</v>
      </c>
      <c r="CJ184" s="10" t="str">
        <f>IFERROR(VLOOKUP(A184,'28'!U:V,2,0),"0")</f>
        <v>0</v>
      </c>
      <c r="CK184" s="5" t="s">
        <v>295</v>
      </c>
      <c r="CL184" s="15">
        <f t="shared" si="1038"/>
        <v>0</v>
      </c>
      <c r="CM184" s="10" t="str">
        <f>IFERROR(VLOOKUP(A184,'29'!U:V,2,0),"0")</f>
        <v>0</v>
      </c>
      <c r="CN184" s="5" t="s">
        <v>295</v>
      </c>
      <c r="CO184" s="15">
        <f t="shared" si="1039"/>
        <v>0</v>
      </c>
      <c r="CP184" s="10" t="str">
        <f>IFERROR(VLOOKUP(A184,'30'!U:V,2,0),"0")</f>
        <v>0</v>
      </c>
      <c r="CQ184" s="5" t="s">
        <v>295</v>
      </c>
      <c r="CR184" s="15">
        <f t="shared" si="1040"/>
        <v>0</v>
      </c>
      <c r="CS184" s="10" t="str">
        <f>IFERROR(VLOOKUP(A184,'31'!U:V,2,0),"0")</f>
        <v>0</v>
      </c>
      <c r="CT184" s="5" t="s">
        <v>295</v>
      </c>
      <c r="CU184" s="15">
        <f t="shared" si="1041"/>
        <v>0</v>
      </c>
      <c r="CV184" s="10" t="str">
        <f>IFERROR(VLOOKUP(A184,'เซต1-31'!V:W,2,0),"0")</f>
        <v>0</v>
      </c>
      <c r="CW184" s="5" t="s">
        <v>295</v>
      </c>
      <c r="CX184" s="15">
        <f t="shared" si="1042"/>
        <v>0</v>
      </c>
    </row>
    <row r="185" spans="1:102" x14ac:dyDescent="0.25">
      <c r="A185" s="5" t="s">
        <v>1199</v>
      </c>
      <c r="B185" s="4" t="s">
        <v>1200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40</v>
      </c>
      <c r="E185" s="5" t="s">
        <v>169</v>
      </c>
      <c r="F185" s="13">
        <f t="shared" si="1010"/>
        <v>206</v>
      </c>
      <c r="G185" s="10" t="str">
        <f>IFERROR(VLOOKUP(A185,'1'!U:V,2,0),"0")</f>
        <v>0</v>
      </c>
      <c r="H185" s="5" t="s">
        <v>169</v>
      </c>
      <c r="I185" s="15">
        <f t="shared" si="1011"/>
        <v>0</v>
      </c>
      <c r="J185" s="10" t="str">
        <f>IFERROR(VLOOKUP(A185,'2'!U:V,2,0),"0")</f>
        <v>0</v>
      </c>
      <c r="K185" s="5" t="s">
        <v>169</v>
      </c>
      <c r="L185" s="15">
        <f t="shared" si="1012"/>
        <v>0</v>
      </c>
      <c r="M185" s="10" t="str">
        <f>IFERROR(VLOOKUP(A185,'3'!U:V,2,0),"0")</f>
        <v>0</v>
      </c>
      <c r="N185" s="5" t="s">
        <v>169</v>
      </c>
      <c r="O185" s="15">
        <f t="shared" si="1013"/>
        <v>0</v>
      </c>
      <c r="P185" s="10" t="str">
        <f>IFERROR(VLOOKUP(A185,'4'!U:V,2,0),"0")</f>
        <v>0</v>
      </c>
      <c r="Q185" s="5" t="s">
        <v>169</v>
      </c>
      <c r="R185" s="15">
        <f t="shared" si="1014"/>
        <v>0</v>
      </c>
      <c r="S185" s="10" t="str">
        <f>IFERROR(VLOOKUP(A185,'5'!U:V,2,0),"0")</f>
        <v>0</v>
      </c>
      <c r="T185" s="5" t="s">
        <v>169</v>
      </c>
      <c r="U185" s="15">
        <f t="shared" si="1015"/>
        <v>0</v>
      </c>
      <c r="V185" s="10" t="str">
        <f>IFERROR(VLOOKUP(A185,'6'!U:V,2,0),"0")</f>
        <v>0</v>
      </c>
      <c r="W185" s="5" t="s">
        <v>169</v>
      </c>
      <c r="X185" s="15">
        <f t="shared" si="1016"/>
        <v>0</v>
      </c>
      <c r="Y185" s="10" t="str">
        <f>IFERROR(VLOOKUP(A185,'7'!U:V,2,0),"0")</f>
        <v>0</v>
      </c>
      <c r="Z185" s="5" t="s">
        <v>169</v>
      </c>
      <c r="AA185" s="15">
        <f t="shared" si="1017"/>
        <v>0</v>
      </c>
      <c r="AB185" s="10" t="str">
        <f>IFERROR(VLOOKUP(A185,'8'!U:V,2,0),"0")</f>
        <v>0</v>
      </c>
      <c r="AC185" s="5" t="s">
        <v>169</v>
      </c>
      <c r="AD185" s="15">
        <f t="shared" si="1018"/>
        <v>0</v>
      </c>
      <c r="AE185" s="10" t="str">
        <f>IFERROR(VLOOKUP(A185,'9'!U:V,2,0),"0")</f>
        <v>0</v>
      </c>
      <c r="AF185" s="5" t="s">
        <v>169</v>
      </c>
      <c r="AG185" s="15">
        <f t="shared" si="1019"/>
        <v>0</v>
      </c>
      <c r="AH185" s="10" t="str">
        <f>IFERROR(VLOOKUP(A185,'10'!U:V,2,0),"0")</f>
        <v>0</v>
      </c>
      <c r="AI185" s="5" t="s">
        <v>169</v>
      </c>
      <c r="AJ185" s="15">
        <f t="shared" si="1020"/>
        <v>0</v>
      </c>
      <c r="AK185" s="10">
        <f>IFERROR(VLOOKUP(A185,'11'!U:V,2,0),"0")</f>
        <v>40</v>
      </c>
      <c r="AL185" s="5" t="s">
        <v>169</v>
      </c>
      <c r="AM185" s="15">
        <f t="shared" si="1021"/>
        <v>206</v>
      </c>
      <c r="AN185" s="10" t="str">
        <f>IFERROR(VLOOKUP(A185,'12'!U:V,2,0),"0")</f>
        <v>0</v>
      </c>
      <c r="AO185" s="5" t="s">
        <v>169</v>
      </c>
      <c r="AP185" s="15">
        <f t="shared" si="1022"/>
        <v>0</v>
      </c>
      <c r="AQ185" s="10" t="str">
        <f>IFERROR(VLOOKUP(A185,'13'!U:V,2,0),"0")</f>
        <v>0</v>
      </c>
      <c r="AR185" s="5" t="s">
        <v>169</v>
      </c>
      <c r="AS185" s="15">
        <f t="shared" si="1023"/>
        <v>0</v>
      </c>
      <c r="AT185" s="10" t="str">
        <f>IFERROR(VLOOKUP(A185,'14'!U:V,2,0),"0")</f>
        <v>0</v>
      </c>
      <c r="AU185" s="5" t="s">
        <v>169</v>
      </c>
      <c r="AV185" s="15">
        <f t="shared" si="1024"/>
        <v>0</v>
      </c>
      <c r="AW185" s="10" t="str">
        <f>IFERROR(VLOOKUP(A185,'15'!U:V,2,0),"0")</f>
        <v>0</v>
      </c>
      <c r="AX185" s="5" t="s">
        <v>169</v>
      </c>
      <c r="AY185" s="15">
        <f t="shared" si="1025"/>
        <v>0</v>
      </c>
      <c r="AZ185" s="10" t="str">
        <f>IFERROR(VLOOKUP(A185,'16'!U:V,2,0),"0")</f>
        <v>0</v>
      </c>
      <c r="BA185" s="5" t="s">
        <v>169</v>
      </c>
      <c r="BB185" s="15">
        <f t="shared" si="1026"/>
        <v>0</v>
      </c>
      <c r="BC185" s="10" t="str">
        <f>IFERROR(VLOOKUP(A185,'17'!U:V,2,0),"0")</f>
        <v>0</v>
      </c>
      <c r="BD185" s="5" t="s">
        <v>169</v>
      </c>
      <c r="BE185" s="15">
        <f t="shared" si="1027"/>
        <v>0</v>
      </c>
      <c r="BF185" s="10" t="str">
        <f>IFERROR(VLOOKUP(A185,'18'!U:V,2,0),"0")</f>
        <v>0</v>
      </c>
      <c r="BG185" s="5" t="s">
        <v>169</v>
      </c>
      <c r="BH185" s="15">
        <f t="shared" si="1028"/>
        <v>0</v>
      </c>
      <c r="BI185" s="10" t="str">
        <f>IFERROR(VLOOKUP(A185,'19'!U:V,2,0),"0")</f>
        <v>0</v>
      </c>
      <c r="BJ185" s="5" t="s">
        <v>169</v>
      </c>
      <c r="BK185" s="15">
        <f t="shared" si="1029"/>
        <v>0</v>
      </c>
      <c r="BL185" s="10" t="str">
        <f>IFERROR(VLOOKUP(A185,'20'!U:V,2,0),"0")</f>
        <v>0</v>
      </c>
      <c r="BM185" s="5" t="s">
        <v>169</v>
      </c>
      <c r="BN185" s="15">
        <f t="shared" si="1030"/>
        <v>0</v>
      </c>
      <c r="BO185" s="10" t="str">
        <f>IFERROR(VLOOKUP(A185,'21'!U:V,2,0),"0")</f>
        <v>0</v>
      </c>
      <c r="BP185" s="5" t="s">
        <v>169</v>
      </c>
      <c r="BQ185" s="15">
        <f t="shared" si="1031"/>
        <v>0</v>
      </c>
      <c r="BR185" s="10" t="str">
        <f>IFERROR(VLOOKUP(A185,'22'!U:V,2,0),"0")</f>
        <v>0</v>
      </c>
      <c r="BS185" s="5" t="s">
        <v>169</v>
      </c>
      <c r="BT185" s="15">
        <f t="shared" si="1032"/>
        <v>0</v>
      </c>
      <c r="BU185" s="10" t="str">
        <f>IFERROR(VLOOKUP(A185,'23'!U:V,2,0),"0")</f>
        <v>0</v>
      </c>
      <c r="BV185" s="5" t="s">
        <v>169</v>
      </c>
      <c r="BW185" s="15">
        <f t="shared" si="1033"/>
        <v>0</v>
      </c>
      <c r="BX185" s="10" t="str">
        <f>IFERROR(VLOOKUP(A185,'24'!U:V,2,0),"0")</f>
        <v>0</v>
      </c>
      <c r="BY185" s="5" t="s">
        <v>169</v>
      </c>
      <c r="BZ185" s="15">
        <f t="shared" si="1034"/>
        <v>0</v>
      </c>
      <c r="CA185" s="10" t="str">
        <f>IFERROR(VLOOKUP(A185,'25'!U:V,2,0),"0")</f>
        <v>0</v>
      </c>
      <c r="CB185" s="5" t="s">
        <v>169</v>
      </c>
      <c r="CC185" s="15">
        <f t="shared" si="1035"/>
        <v>0</v>
      </c>
      <c r="CD185" s="10" t="str">
        <f>IFERROR(VLOOKUP(A185,'26'!U:V,2,0),"0")</f>
        <v>0</v>
      </c>
      <c r="CE185" s="5" t="s">
        <v>169</v>
      </c>
      <c r="CF185" s="15">
        <f t="shared" si="1036"/>
        <v>0</v>
      </c>
      <c r="CG185" s="10" t="str">
        <f>IFERROR(VLOOKUP(A185,'27'!U:V,2,0),"0")</f>
        <v>0</v>
      </c>
      <c r="CH185" s="5" t="s">
        <v>169</v>
      </c>
      <c r="CI185" s="15">
        <f t="shared" si="1037"/>
        <v>0</v>
      </c>
      <c r="CJ185" s="10" t="str">
        <f>IFERROR(VLOOKUP(A185,'28'!U:V,2,0),"0")</f>
        <v>0</v>
      </c>
      <c r="CK185" s="5" t="s">
        <v>169</v>
      </c>
      <c r="CL185" s="15">
        <f t="shared" si="1038"/>
        <v>0</v>
      </c>
      <c r="CM185" s="10" t="str">
        <f>IFERROR(VLOOKUP(A185,'29'!U:V,2,0),"0")</f>
        <v>0</v>
      </c>
      <c r="CN185" s="5" t="s">
        <v>169</v>
      </c>
      <c r="CO185" s="15">
        <f t="shared" si="1039"/>
        <v>0</v>
      </c>
      <c r="CP185" s="10" t="str">
        <f>IFERROR(VLOOKUP(A185,'30'!U:V,2,0),"0")</f>
        <v>0</v>
      </c>
      <c r="CQ185" s="5" t="s">
        <v>169</v>
      </c>
      <c r="CR185" s="15">
        <f t="shared" si="1040"/>
        <v>0</v>
      </c>
      <c r="CS185" s="10" t="str">
        <f>IFERROR(VLOOKUP(A185,'31'!U:V,2,0),"0")</f>
        <v>0</v>
      </c>
      <c r="CT185" s="5" t="s">
        <v>169</v>
      </c>
      <c r="CU185" s="15">
        <f t="shared" si="1041"/>
        <v>0</v>
      </c>
      <c r="CV185" s="10" t="str">
        <f>IFERROR(VLOOKUP(A185,'เซต1-31'!V:W,2,0),"0")</f>
        <v>0</v>
      </c>
      <c r="CW185" s="5" t="s">
        <v>169</v>
      </c>
      <c r="CX185" s="15">
        <f t="shared" si="1042"/>
        <v>0</v>
      </c>
    </row>
    <row r="186" spans="1:102" x14ac:dyDescent="0.25">
      <c r="A186" s="5" t="s">
        <v>1201</v>
      </c>
      <c r="B186" s="4" t="s">
        <v>1202</v>
      </c>
      <c r="C186" s="13">
        <v>13.1</v>
      </c>
      <c r="D186" s="19">
        <f t="shared" ref="D186:D187" si="1043">+G186+J186+M186+P186+S186+V186+Y186+AB186+AE186+AH186+AK186+AN186+AQ186+AT186+AW186+AZ186+BC186+BF186+BI186+BL186+BO186+BR186+BU186+BX186+CA186+CD186+CG186+CJ186+CM186+CP186+CS186+CV186</f>
        <v>0</v>
      </c>
      <c r="E186" s="5" t="s">
        <v>168</v>
      </c>
      <c r="F186" s="13">
        <f t="shared" ref="F186:F187" si="1044">+D186*C186</f>
        <v>0</v>
      </c>
      <c r="G186" s="10" t="str">
        <f>IFERROR(VLOOKUP(A186,'1'!U:V,2,0),"0")</f>
        <v>0</v>
      </c>
      <c r="H186" s="5" t="s">
        <v>168</v>
      </c>
      <c r="I186" s="15">
        <f t="shared" ref="I186:I187" si="1045">+G186*C186</f>
        <v>0</v>
      </c>
      <c r="J186" s="10" t="str">
        <f>IFERROR(VLOOKUP(A186,'2'!U:V,2,0),"0")</f>
        <v>0</v>
      </c>
      <c r="K186" s="5" t="s">
        <v>168</v>
      </c>
      <c r="L186" s="15">
        <f t="shared" ref="L186:L187" si="1046">+J186*C186</f>
        <v>0</v>
      </c>
      <c r="M186" s="10" t="str">
        <f>IFERROR(VLOOKUP(A186,'3'!U:V,2,0),"0")</f>
        <v>0</v>
      </c>
      <c r="N186" s="5" t="s">
        <v>168</v>
      </c>
      <c r="O186" s="15">
        <f t="shared" ref="O186:O187" si="1047">+M186*C186</f>
        <v>0</v>
      </c>
      <c r="P186" s="10" t="str">
        <f>IFERROR(VLOOKUP(A186,'4'!U:V,2,0),"0")</f>
        <v>0</v>
      </c>
      <c r="Q186" s="5" t="s">
        <v>168</v>
      </c>
      <c r="R186" s="15">
        <f t="shared" ref="R186:R187" si="1048">+P186*C186</f>
        <v>0</v>
      </c>
      <c r="S186" s="10" t="str">
        <f>IFERROR(VLOOKUP(A186,'5'!U:V,2,0),"0")</f>
        <v>0</v>
      </c>
      <c r="T186" s="5" t="s">
        <v>168</v>
      </c>
      <c r="U186" s="15">
        <f t="shared" ref="U186:U187" si="1049">+S186*C186</f>
        <v>0</v>
      </c>
      <c r="V186" s="10" t="str">
        <f>IFERROR(VLOOKUP(A186,'6'!U:V,2,0),"0")</f>
        <v>0</v>
      </c>
      <c r="W186" s="5" t="s">
        <v>168</v>
      </c>
      <c r="X186" s="15">
        <f t="shared" ref="X186:X187" si="1050">+V186*C186</f>
        <v>0</v>
      </c>
      <c r="Y186" s="10" t="str">
        <f>IFERROR(VLOOKUP(A186,'7'!U:V,2,0),"0")</f>
        <v>0</v>
      </c>
      <c r="Z186" s="5" t="s">
        <v>168</v>
      </c>
      <c r="AA186" s="15">
        <f t="shared" ref="AA186:AA187" si="1051">+Y186*C186</f>
        <v>0</v>
      </c>
      <c r="AB186" s="10" t="str">
        <f>IFERROR(VLOOKUP(A186,'8'!U:V,2,0),"0")</f>
        <v>0</v>
      </c>
      <c r="AC186" s="5" t="s">
        <v>168</v>
      </c>
      <c r="AD186" s="15">
        <f t="shared" ref="AD186:AD187" si="1052">+AB186*C186</f>
        <v>0</v>
      </c>
      <c r="AE186" s="10" t="str">
        <f>IFERROR(VLOOKUP(A186,'9'!U:V,2,0),"0")</f>
        <v>0</v>
      </c>
      <c r="AF186" s="5" t="s">
        <v>168</v>
      </c>
      <c r="AG186" s="15">
        <f t="shared" ref="AG186:AG187" si="1053">+AE186*C186</f>
        <v>0</v>
      </c>
      <c r="AH186" s="10" t="str">
        <f>IFERROR(VLOOKUP(A186,'10'!U:V,2,0),"0")</f>
        <v>0</v>
      </c>
      <c r="AI186" s="5" t="s">
        <v>168</v>
      </c>
      <c r="AJ186" s="15">
        <f t="shared" ref="AJ186:AJ187" si="1054">+AH186*C186</f>
        <v>0</v>
      </c>
      <c r="AK186" s="10" t="str">
        <f>IFERROR(VLOOKUP(A186,'11'!U:V,2,0),"0")</f>
        <v>0</v>
      </c>
      <c r="AL186" s="5" t="s">
        <v>168</v>
      </c>
      <c r="AM186" s="15">
        <f t="shared" ref="AM186:AM187" si="1055">+AK186*C186</f>
        <v>0</v>
      </c>
      <c r="AN186" s="10" t="str">
        <f>IFERROR(VLOOKUP(A186,'12'!U:V,2,0),"0")</f>
        <v>0</v>
      </c>
      <c r="AO186" s="5" t="s">
        <v>168</v>
      </c>
      <c r="AP186" s="15">
        <f t="shared" ref="AP186:AP187" si="1056">+AN186*C186</f>
        <v>0</v>
      </c>
      <c r="AQ186" s="10" t="str">
        <f>IFERROR(VLOOKUP(A186,'13'!U:V,2,0),"0")</f>
        <v>0</v>
      </c>
      <c r="AR186" s="5" t="s">
        <v>168</v>
      </c>
      <c r="AS186" s="15">
        <f t="shared" ref="AS186:AS187" si="1057">+AQ186*C186</f>
        <v>0</v>
      </c>
      <c r="AT186" s="10" t="str">
        <f>IFERROR(VLOOKUP(A186,'14'!U:V,2,0),"0")</f>
        <v>0</v>
      </c>
      <c r="AU186" s="5" t="s">
        <v>168</v>
      </c>
      <c r="AV186" s="15">
        <f t="shared" ref="AV186:AV187" si="1058">+AT186*C186</f>
        <v>0</v>
      </c>
      <c r="AW186" s="10" t="str">
        <f>IFERROR(VLOOKUP(A186,'15'!U:V,2,0),"0")</f>
        <v>0</v>
      </c>
      <c r="AX186" s="5" t="s">
        <v>168</v>
      </c>
      <c r="AY186" s="15">
        <f t="shared" ref="AY186:AY187" si="1059">+AW186*C186</f>
        <v>0</v>
      </c>
      <c r="AZ186" s="10" t="str">
        <f>IFERROR(VLOOKUP(A186,'16'!U:V,2,0),"0")</f>
        <v>0</v>
      </c>
      <c r="BA186" s="5" t="s">
        <v>168</v>
      </c>
      <c r="BB186" s="15">
        <f t="shared" ref="BB186:BB187" si="1060">+AZ186*C186</f>
        <v>0</v>
      </c>
      <c r="BC186" s="10" t="str">
        <f>IFERROR(VLOOKUP(A186,'17'!U:V,2,0),"0")</f>
        <v>0</v>
      </c>
      <c r="BD186" s="5" t="s">
        <v>168</v>
      </c>
      <c r="BE186" s="15">
        <f t="shared" ref="BE186:BE187" si="1061">+BC186*C186</f>
        <v>0</v>
      </c>
      <c r="BF186" s="10" t="str">
        <f>IFERROR(VLOOKUP(A186,'18'!U:V,2,0),"0")</f>
        <v>0</v>
      </c>
      <c r="BG186" s="5" t="s">
        <v>168</v>
      </c>
      <c r="BH186" s="15">
        <f t="shared" ref="BH186:BH187" si="1062">+BF186*C186</f>
        <v>0</v>
      </c>
      <c r="BI186" s="10" t="str">
        <f>IFERROR(VLOOKUP(A186,'19'!U:V,2,0),"0")</f>
        <v>0</v>
      </c>
      <c r="BJ186" s="5" t="s">
        <v>168</v>
      </c>
      <c r="BK186" s="15">
        <f t="shared" ref="BK186:BK187" si="1063">+BI186*C186</f>
        <v>0</v>
      </c>
      <c r="BL186" s="10" t="str">
        <f>IFERROR(VLOOKUP(A186,'20'!U:V,2,0),"0")</f>
        <v>0</v>
      </c>
      <c r="BM186" s="5" t="s">
        <v>168</v>
      </c>
      <c r="BN186" s="15">
        <f t="shared" ref="BN186:BN187" si="1064">+BL186*C186</f>
        <v>0</v>
      </c>
      <c r="BO186" s="10" t="str">
        <f>IFERROR(VLOOKUP(A186,'21'!U:V,2,0),"0")</f>
        <v>0</v>
      </c>
      <c r="BP186" s="5" t="s">
        <v>168</v>
      </c>
      <c r="BQ186" s="15">
        <f t="shared" ref="BQ186:BQ187" si="1065">+BO186*C186</f>
        <v>0</v>
      </c>
      <c r="BR186" s="10" t="str">
        <f>IFERROR(VLOOKUP(A186,'22'!U:V,2,0),"0")</f>
        <v>0</v>
      </c>
      <c r="BS186" s="5" t="s">
        <v>168</v>
      </c>
      <c r="BT186" s="15">
        <f t="shared" ref="BT186:BT187" si="1066">+BR186*C186</f>
        <v>0</v>
      </c>
      <c r="BU186" s="10" t="str">
        <f>IFERROR(VLOOKUP(A186,'23'!U:V,2,0),"0")</f>
        <v>0</v>
      </c>
      <c r="BV186" s="5" t="s">
        <v>168</v>
      </c>
      <c r="BW186" s="15">
        <f t="shared" ref="BW186:BW187" si="1067">+BU186*C186</f>
        <v>0</v>
      </c>
      <c r="BX186" s="10" t="str">
        <f>IFERROR(VLOOKUP(A186,'24'!U:V,2,0),"0")</f>
        <v>0</v>
      </c>
      <c r="BY186" s="5" t="s">
        <v>168</v>
      </c>
      <c r="BZ186" s="15">
        <f t="shared" ref="BZ186:BZ187" si="1068">+BX186*C186</f>
        <v>0</v>
      </c>
      <c r="CA186" s="10" t="str">
        <f>IFERROR(VLOOKUP(A186,'25'!U:V,2,0),"0")</f>
        <v>0</v>
      </c>
      <c r="CB186" s="5" t="s">
        <v>168</v>
      </c>
      <c r="CC186" s="15">
        <f t="shared" ref="CC186:CC187" si="1069">+CA186*C186</f>
        <v>0</v>
      </c>
      <c r="CD186" s="10" t="str">
        <f>IFERROR(VLOOKUP(A186,'26'!U:V,2,0),"0")</f>
        <v>0</v>
      </c>
      <c r="CE186" s="5" t="s">
        <v>168</v>
      </c>
      <c r="CF186" s="15">
        <f t="shared" ref="CF186:CF187" si="1070">+CD186*C186</f>
        <v>0</v>
      </c>
      <c r="CG186" s="10" t="str">
        <f>IFERROR(VLOOKUP(A186,'27'!U:V,2,0),"0")</f>
        <v>0</v>
      </c>
      <c r="CH186" s="5" t="s">
        <v>168</v>
      </c>
      <c r="CI186" s="15">
        <f t="shared" ref="CI186:CI187" si="1071">+CG186*C186</f>
        <v>0</v>
      </c>
      <c r="CJ186" s="10" t="str">
        <f>IFERROR(VLOOKUP(A186,'28'!U:V,2,0),"0")</f>
        <v>0</v>
      </c>
      <c r="CK186" s="5" t="s">
        <v>168</v>
      </c>
      <c r="CL186" s="15">
        <f t="shared" ref="CL186:CL187" si="1072">+CJ186*C186</f>
        <v>0</v>
      </c>
      <c r="CM186" s="10" t="str">
        <f>IFERROR(VLOOKUP(A186,'29'!U:V,2,0),"0")</f>
        <v>0</v>
      </c>
      <c r="CN186" s="5" t="s">
        <v>168</v>
      </c>
      <c r="CO186" s="15">
        <f t="shared" ref="CO186:CO187" si="1073">+CM186*C186</f>
        <v>0</v>
      </c>
      <c r="CP186" s="10" t="str">
        <f>IFERROR(VLOOKUP(A186,'30'!U:V,2,0),"0")</f>
        <v>0</v>
      </c>
      <c r="CQ186" s="5" t="s">
        <v>168</v>
      </c>
      <c r="CR186" s="15">
        <f t="shared" ref="CR186:CR187" si="1074">+CP186*C186</f>
        <v>0</v>
      </c>
      <c r="CS186" s="10" t="str">
        <f>IFERROR(VLOOKUP(A186,'31'!U:V,2,0),"0")</f>
        <v>0</v>
      </c>
      <c r="CT186" s="5" t="s">
        <v>168</v>
      </c>
      <c r="CU186" s="15">
        <f t="shared" ref="CU186:CU187" si="1075">+CS186*C186</f>
        <v>0</v>
      </c>
      <c r="CV186" s="10" t="str">
        <f>IFERROR(VLOOKUP(A186,'เซต1-31'!V:W,2,0),"0")</f>
        <v>0</v>
      </c>
      <c r="CW186" s="5" t="s">
        <v>168</v>
      </c>
      <c r="CX186" s="15">
        <f t="shared" ref="CX186:CX187" si="1076">+CV186*CO186</f>
        <v>0</v>
      </c>
    </row>
    <row r="187" spans="1:102" x14ac:dyDescent="0.25">
      <c r="A187" s="5" t="s">
        <v>1203</v>
      </c>
      <c r="B187" s="4" t="s">
        <v>1204</v>
      </c>
      <c r="C187" s="13">
        <v>0</v>
      </c>
      <c r="D187" s="19">
        <f t="shared" si="1043"/>
        <v>0</v>
      </c>
      <c r="E187" s="5" t="s">
        <v>168</v>
      </c>
      <c r="F187" s="13">
        <f t="shared" si="1044"/>
        <v>0</v>
      </c>
      <c r="G187" s="10" t="str">
        <f>IFERROR(VLOOKUP(A187,'1'!U:V,2,0),"0")</f>
        <v>0</v>
      </c>
      <c r="H187" s="5" t="s">
        <v>168</v>
      </c>
      <c r="I187" s="15">
        <f t="shared" si="1045"/>
        <v>0</v>
      </c>
      <c r="J187" s="10" t="str">
        <f>IFERROR(VLOOKUP(A187,'2'!U:V,2,0),"0")</f>
        <v>0</v>
      </c>
      <c r="K187" s="5" t="s">
        <v>168</v>
      </c>
      <c r="L187" s="15">
        <f t="shared" si="1046"/>
        <v>0</v>
      </c>
      <c r="M187" s="10" t="str">
        <f>IFERROR(VLOOKUP(A187,'3'!U:V,2,0),"0")</f>
        <v>0</v>
      </c>
      <c r="N187" s="5" t="s">
        <v>168</v>
      </c>
      <c r="O187" s="15">
        <f t="shared" si="1047"/>
        <v>0</v>
      </c>
      <c r="P187" s="10" t="str">
        <f>IFERROR(VLOOKUP(A187,'4'!U:V,2,0),"0")</f>
        <v>0</v>
      </c>
      <c r="Q187" s="5" t="s">
        <v>168</v>
      </c>
      <c r="R187" s="15">
        <f t="shared" si="1048"/>
        <v>0</v>
      </c>
      <c r="S187" s="10" t="str">
        <f>IFERROR(VLOOKUP(A187,'5'!U:V,2,0),"0")</f>
        <v>0</v>
      </c>
      <c r="T187" s="5" t="s">
        <v>168</v>
      </c>
      <c r="U187" s="15">
        <f t="shared" si="1049"/>
        <v>0</v>
      </c>
      <c r="V187" s="10" t="str">
        <f>IFERROR(VLOOKUP(A187,'6'!U:V,2,0),"0")</f>
        <v>0</v>
      </c>
      <c r="W187" s="5" t="s">
        <v>168</v>
      </c>
      <c r="X187" s="15">
        <f t="shared" si="1050"/>
        <v>0</v>
      </c>
      <c r="Y187" s="10" t="str">
        <f>IFERROR(VLOOKUP(A187,'7'!U:V,2,0),"0")</f>
        <v>0</v>
      </c>
      <c r="Z187" s="5" t="s">
        <v>168</v>
      </c>
      <c r="AA187" s="15">
        <f t="shared" si="1051"/>
        <v>0</v>
      </c>
      <c r="AB187" s="10" t="str">
        <f>IFERROR(VLOOKUP(A187,'8'!U:V,2,0),"0")</f>
        <v>0</v>
      </c>
      <c r="AC187" s="5" t="s">
        <v>168</v>
      </c>
      <c r="AD187" s="15">
        <f t="shared" si="1052"/>
        <v>0</v>
      </c>
      <c r="AE187" s="10" t="str">
        <f>IFERROR(VLOOKUP(A187,'9'!U:V,2,0),"0")</f>
        <v>0</v>
      </c>
      <c r="AF187" s="5" t="s">
        <v>168</v>
      </c>
      <c r="AG187" s="15">
        <f t="shared" si="1053"/>
        <v>0</v>
      </c>
      <c r="AH187" s="10" t="str">
        <f>IFERROR(VLOOKUP(A187,'10'!U:V,2,0),"0")</f>
        <v>0</v>
      </c>
      <c r="AI187" s="5" t="s">
        <v>168</v>
      </c>
      <c r="AJ187" s="15">
        <f t="shared" si="1054"/>
        <v>0</v>
      </c>
      <c r="AK187" s="10" t="str">
        <f>IFERROR(VLOOKUP(A187,'11'!U:V,2,0),"0")</f>
        <v>0</v>
      </c>
      <c r="AL187" s="5" t="s">
        <v>168</v>
      </c>
      <c r="AM187" s="15">
        <f t="shared" si="1055"/>
        <v>0</v>
      </c>
      <c r="AN187" s="10" t="str">
        <f>IFERROR(VLOOKUP(A187,'12'!U:V,2,0),"0")</f>
        <v>0</v>
      </c>
      <c r="AO187" s="5" t="s">
        <v>168</v>
      </c>
      <c r="AP187" s="15">
        <f t="shared" si="1056"/>
        <v>0</v>
      </c>
      <c r="AQ187" s="10" t="str">
        <f>IFERROR(VLOOKUP(A187,'13'!U:V,2,0),"0")</f>
        <v>0</v>
      </c>
      <c r="AR187" s="5" t="s">
        <v>168</v>
      </c>
      <c r="AS187" s="15">
        <f t="shared" si="1057"/>
        <v>0</v>
      </c>
      <c r="AT187" s="10" t="str">
        <f>IFERROR(VLOOKUP(A187,'14'!U:V,2,0),"0")</f>
        <v>0</v>
      </c>
      <c r="AU187" s="5" t="s">
        <v>168</v>
      </c>
      <c r="AV187" s="15">
        <f t="shared" si="1058"/>
        <v>0</v>
      </c>
      <c r="AW187" s="10" t="str">
        <f>IFERROR(VLOOKUP(A187,'15'!U:V,2,0),"0")</f>
        <v>0</v>
      </c>
      <c r="AX187" s="5" t="s">
        <v>168</v>
      </c>
      <c r="AY187" s="15">
        <f t="shared" si="1059"/>
        <v>0</v>
      </c>
      <c r="AZ187" s="10" t="str">
        <f>IFERROR(VLOOKUP(A187,'16'!U:V,2,0),"0")</f>
        <v>0</v>
      </c>
      <c r="BA187" s="5" t="s">
        <v>168</v>
      </c>
      <c r="BB187" s="15">
        <f t="shared" si="1060"/>
        <v>0</v>
      </c>
      <c r="BC187" s="10" t="str">
        <f>IFERROR(VLOOKUP(A187,'17'!U:V,2,0),"0")</f>
        <v>0</v>
      </c>
      <c r="BD187" s="5" t="s">
        <v>168</v>
      </c>
      <c r="BE187" s="15">
        <f t="shared" si="1061"/>
        <v>0</v>
      </c>
      <c r="BF187" s="10" t="str">
        <f>IFERROR(VLOOKUP(A187,'18'!U:V,2,0),"0")</f>
        <v>0</v>
      </c>
      <c r="BG187" s="5" t="s">
        <v>168</v>
      </c>
      <c r="BH187" s="15">
        <f t="shared" si="1062"/>
        <v>0</v>
      </c>
      <c r="BI187" s="10" t="str">
        <f>IFERROR(VLOOKUP(A187,'19'!U:V,2,0),"0")</f>
        <v>0</v>
      </c>
      <c r="BJ187" s="5" t="s">
        <v>168</v>
      </c>
      <c r="BK187" s="15">
        <f t="shared" si="1063"/>
        <v>0</v>
      </c>
      <c r="BL187" s="10" t="str">
        <f>IFERROR(VLOOKUP(A187,'20'!U:V,2,0),"0")</f>
        <v>0</v>
      </c>
      <c r="BM187" s="5" t="s">
        <v>168</v>
      </c>
      <c r="BN187" s="15">
        <f t="shared" si="1064"/>
        <v>0</v>
      </c>
      <c r="BO187" s="10" t="str">
        <f>IFERROR(VLOOKUP(A187,'21'!U:V,2,0),"0")</f>
        <v>0</v>
      </c>
      <c r="BP187" s="5" t="s">
        <v>168</v>
      </c>
      <c r="BQ187" s="15">
        <f t="shared" si="1065"/>
        <v>0</v>
      </c>
      <c r="BR187" s="10" t="str">
        <f>IFERROR(VLOOKUP(A187,'22'!U:V,2,0),"0")</f>
        <v>0</v>
      </c>
      <c r="BS187" s="5" t="s">
        <v>168</v>
      </c>
      <c r="BT187" s="15">
        <f t="shared" si="1066"/>
        <v>0</v>
      </c>
      <c r="BU187" s="10" t="str">
        <f>IFERROR(VLOOKUP(A187,'23'!U:V,2,0),"0")</f>
        <v>0</v>
      </c>
      <c r="BV187" s="5" t="s">
        <v>168</v>
      </c>
      <c r="BW187" s="15">
        <f t="shared" si="1067"/>
        <v>0</v>
      </c>
      <c r="BX187" s="10" t="str">
        <f>IFERROR(VLOOKUP(A187,'24'!U:V,2,0),"0")</f>
        <v>0</v>
      </c>
      <c r="BY187" s="5" t="s">
        <v>168</v>
      </c>
      <c r="BZ187" s="15">
        <f t="shared" si="1068"/>
        <v>0</v>
      </c>
      <c r="CA187" s="10" t="str">
        <f>IFERROR(VLOOKUP(A187,'25'!U:V,2,0),"0")</f>
        <v>0</v>
      </c>
      <c r="CB187" s="5" t="s">
        <v>168</v>
      </c>
      <c r="CC187" s="15">
        <f t="shared" si="1069"/>
        <v>0</v>
      </c>
      <c r="CD187" s="10" t="str">
        <f>IFERROR(VLOOKUP(A187,'26'!U:V,2,0),"0")</f>
        <v>0</v>
      </c>
      <c r="CE187" s="5" t="s">
        <v>168</v>
      </c>
      <c r="CF187" s="15">
        <f t="shared" si="1070"/>
        <v>0</v>
      </c>
      <c r="CG187" s="10" t="str">
        <f>IFERROR(VLOOKUP(A187,'27'!U:V,2,0),"0")</f>
        <v>0</v>
      </c>
      <c r="CH187" s="5" t="s">
        <v>168</v>
      </c>
      <c r="CI187" s="15">
        <f t="shared" si="1071"/>
        <v>0</v>
      </c>
      <c r="CJ187" s="10" t="str">
        <f>IFERROR(VLOOKUP(A187,'28'!U:V,2,0),"0")</f>
        <v>0</v>
      </c>
      <c r="CK187" s="5" t="s">
        <v>168</v>
      </c>
      <c r="CL187" s="15">
        <f t="shared" si="1072"/>
        <v>0</v>
      </c>
      <c r="CM187" s="10" t="str">
        <f>IFERROR(VLOOKUP(A187,'29'!U:V,2,0),"0")</f>
        <v>0</v>
      </c>
      <c r="CN187" s="5" t="s">
        <v>168</v>
      </c>
      <c r="CO187" s="15">
        <f t="shared" si="1073"/>
        <v>0</v>
      </c>
      <c r="CP187" s="10" t="str">
        <f>IFERROR(VLOOKUP(A187,'30'!U:V,2,0),"0")</f>
        <v>0</v>
      </c>
      <c r="CQ187" s="5" t="s">
        <v>168</v>
      </c>
      <c r="CR187" s="15">
        <f t="shared" si="1074"/>
        <v>0</v>
      </c>
      <c r="CS187" s="10" t="str">
        <f>IFERROR(VLOOKUP(A187,'31'!U:V,2,0),"0")</f>
        <v>0</v>
      </c>
      <c r="CT187" s="5" t="s">
        <v>168</v>
      </c>
      <c r="CU187" s="15">
        <f t="shared" si="1075"/>
        <v>0</v>
      </c>
      <c r="CV187" s="10" t="str">
        <f>IFERROR(VLOOKUP(A187,'เซต1-31'!V:W,2,0),"0")</f>
        <v>0</v>
      </c>
      <c r="CW187" s="5" t="s">
        <v>168</v>
      </c>
      <c r="CX187" s="15">
        <f t="shared" si="1076"/>
        <v>0</v>
      </c>
    </row>
    <row r="188" spans="1:102" x14ac:dyDescent="0.25">
      <c r="A188" s="5" t="s">
        <v>1207</v>
      </c>
      <c r="B188" s="4" t="s">
        <v>1208</v>
      </c>
      <c r="C188" s="13">
        <v>18.84</v>
      </c>
      <c r="D188" s="19">
        <f t="shared" ref="D188:D189" si="1077">+G188+J188+M188+P188+S188+V188+Y188+AB188+AE188+AH188+AK188+AN188+AQ188+AT188+AW188+AZ188+BC188+BF188+BI188+BL188+BO188+BR188+BU188+BX188+CA188+CD188+CG188+CJ188+CM188+CP188+CS188+CV188</f>
        <v>0</v>
      </c>
      <c r="E188" s="5" t="s">
        <v>168</v>
      </c>
      <c r="F188" s="13">
        <f t="shared" ref="F188:F189" si="1078">+D188*C188</f>
        <v>0</v>
      </c>
      <c r="G188" s="10" t="str">
        <f>IFERROR(VLOOKUP(A188,'1'!U:V,2,0),"0")</f>
        <v>0</v>
      </c>
      <c r="H188" s="5" t="s">
        <v>168</v>
      </c>
      <c r="I188" s="15">
        <f t="shared" ref="I188:I189" si="1079">+G188*C188</f>
        <v>0</v>
      </c>
      <c r="J188" s="10" t="str">
        <f>IFERROR(VLOOKUP(A188,'2'!U:V,2,0),"0")</f>
        <v>0</v>
      </c>
      <c r="K188" s="5" t="s">
        <v>168</v>
      </c>
      <c r="L188" s="15">
        <f t="shared" ref="L188:L189" si="1080">+J188*C188</f>
        <v>0</v>
      </c>
      <c r="M188" s="10" t="str">
        <f>IFERROR(VLOOKUP(A188,'3'!U:V,2,0),"0")</f>
        <v>0</v>
      </c>
      <c r="N188" s="5" t="s">
        <v>168</v>
      </c>
      <c r="O188" s="15">
        <f t="shared" ref="O188:O189" si="1081">+M188*C188</f>
        <v>0</v>
      </c>
      <c r="P188" s="10" t="str">
        <f>IFERROR(VLOOKUP(A188,'4'!U:V,2,0),"0")</f>
        <v>0</v>
      </c>
      <c r="Q188" s="5" t="s">
        <v>168</v>
      </c>
      <c r="R188" s="15">
        <f t="shared" ref="R188:R189" si="1082">+P188*C188</f>
        <v>0</v>
      </c>
      <c r="S188" s="10" t="str">
        <f>IFERROR(VLOOKUP(A188,'5'!U:V,2,0),"0")</f>
        <v>0</v>
      </c>
      <c r="T188" s="5" t="s">
        <v>168</v>
      </c>
      <c r="U188" s="15">
        <f t="shared" ref="U188:U189" si="1083">+S188*C188</f>
        <v>0</v>
      </c>
      <c r="V188" s="10" t="str">
        <f>IFERROR(VLOOKUP(A188,'6'!U:V,2,0),"0")</f>
        <v>0</v>
      </c>
      <c r="W188" s="5" t="s">
        <v>168</v>
      </c>
      <c r="X188" s="15">
        <f t="shared" ref="X188:X189" si="1084">+V188*C188</f>
        <v>0</v>
      </c>
      <c r="Y188" s="10" t="str">
        <f>IFERROR(VLOOKUP(A188,'7'!U:V,2,0),"0")</f>
        <v>0</v>
      </c>
      <c r="Z188" s="5" t="s">
        <v>168</v>
      </c>
      <c r="AA188" s="15">
        <f t="shared" ref="AA188:AA189" si="1085">+Y188*C188</f>
        <v>0</v>
      </c>
      <c r="AB188" s="10" t="str">
        <f>IFERROR(VLOOKUP(A188,'8'!U:V,2,0),"0")</f>
        <v>0</v>
      </c>
      <c r="AC188" s="5" t="s">
        <v>168</v>
      </c>
      <c r="AD188" s="15">
        <f t="shared" ref="AD188:AD189" si="1086">+AB188*C188</f>
        <v>0</v>
      </c>
      <c r="AE188" s="10" t="str">
        <f>IFERROR(VLOOKUP(A188,'9'!U:V,2,0),"0")</f>
        <v>0</v>
      </c>
      <c r="AF188" s="5" t="s">
        <v>168</v>
      </c>
      <c r="AG188" s="15">
        <f t="shared" ref="AG188:AG189" si="1087">+AE188*C188</f>
        <v>0</v>
      </c>
      <c r="AH188" s="10" t="str">
        <f>IFERROR(VLOOKUP(A188,'10'!U:V,2,0),"0")</f>
        <v>0</v>
      </c>
      <c r="AI188" s="5" t="s">
        <v>168</v>
      </c>
      <c r="AJ188" s="15">
        <f t="shared" ref="AJ188:AJ189" si="1088">+AH188*C188</f>
        <v>0</v>
      </c>
      <c r="AK188" s="10" t="str">
        <f>IFERROR(VLOOKUP(A188,'11'!U:V,2,0),"0")</f>
        <v>0</v>
      </c>
      <c r="AL188" s="5" t="s">
        <v>168</v>
      </c>
      <c r="AM188" s="15">
        <f t="shared" ref="AM188:AM189" si="1089">+AK188*C188</f>
        <v>0</v>
      </c>
      <c r="AN188" s="10" t="str">
        <f>IFERROR(VLOOKUP(A188,'12'!U:V,2,0),"0")</f>
        <v>0</v>
      </c>
      <c r="AO188" s="5" t="s">
        <v>168</v>
      </c>
      <c r="AP188" s="15">
        <f t="shared" ref="AP188:AP189" si="1090">+AN188*C188</f>
        <v>0</v>
      </c>
      <c r="AQ188" s="10" t="str">
        <f>IFERROR(VLOOKUP(A188,'13'!U:V,2,0),"0")</f>
        <v>0</v>
      </c>
      <c r="AR188" s="5" t="s">
        <v>168</v>
      </c>
      <c r="AS188" s="15">
        <f t="shared" ref="AS188:AS189" si="1091">+AQ188*C188</f>
        <v>0</v>
      </c>
      <c r="AT188" s="10" t="str">
        <f>IFERROR(VLOOKUP(A188,'14'!U:V,2,0),"0")</f>
        <v>0</v>
      </c>
      <c r="AU188" s="5" t="s">
        <v>168</v>
      </c>
      <c r="AV188" s="15">
        <f t="shared" ref="AV188:AV189" si="1092">+AT188*C188</f>
        <v>0</v>
      </c>
      <c r="AW188" s="10" t="str">
        <f>IFERROR(VLOOKUP(A188,'15'!U:V,2,0),"0")</f>
        <v>0</v>
      </c>
      <c r="AX188" s="5" t="s">
        <v>168</v>
      </c>
      <c r="AY188" s="15">
        <f t="shared" ref="AY188:AY189" si="1093">+AW188*C188</f>
        <v>0</v>
      </c>
      <c r="AZ188" s="10" t="str">
        <f>IFERROR(VLOOKUP(A188,'16'!U:V,2,0),"0")</f>
        <v>0</v>
      </c>
      <c r="BA188" s="5" t="s">
        <v>168</v>
      </c>
      <c r="BB188" s="15">
        <f t="shared" ref="BB188:BB189" si="1094">+AZ188*C188</f>
        <v>0</v>
      </c>
      <c r="BC188" s="10" t="str">
        <f>IFERROR(VLOOKUP(A188,'17'!U:V,2,0),"0")</f>
        <v>0</v>
      </c>
      <c r="BD188" s="5" t="s">
        <v>168</v>
      </c>
      <c r="BE188" s="15">
        <f t="shared" ref="BE188:BE189" si="1095">+BC188*C188</f>
        <v>0</v>
      </c>
      <c r="BF188" s="10" t="str">
        <f>IFERROR(VLOOKUP(A188,'18'!U:V,2,0),"0")</f>
        <v>0</v>
      </c>
      <c r="BG188" s="5" t="s">
        <v>168</v>
      </c>
      <c r="BH188" s="15">
        <f t="shared" ref="BH188:BH189" si="1096">+BF188*C188</f>
        <v>0</v>
      </c>
      <c r="BI188" s="10" t="str">
        <f>IFERROR(VLOOKUP(A188,'19'!U:V,2,0),"0")</f>
        <v>0</v>
      </c>
      <c r="BJ188" s="5" t="s">
        <v>168</v>
      </c>
      <c r="BK188" s="15">
        <f t="shared" ref="BK188:BK189" si="1097">+BI188*C188</f>
        <v>0</v>
      </c>
      <c r="BL188" s="10" t="str">
        <f>IFERROR(VLOOKUP(A188,'20'!U:V,2,0),"0")</f>
        <v>0</v>
      </c>
      <c r="BM188" s="5" t="s">
        <v>168</v>
      </c>
      <c r="BN188" s="15">
        <f t="shared" ref="BN188:BN189" si="1098">+BL188*C188</f>
        <v>0</v>
      </c>
      <c r="BO188" s="10" t="str">
        <f>IFERROR(VLOOKUP(A188,'21'!U:V,2,0),"0")</f>
        <v>0</v>
      </c>
      <c r="BP188" s="5" t="s">
        <v>168</v>
      </c>
      <c r="BQ188" s="15">
        <f t="shared" ref="BQ188:BQ189" si="1099">+BO188*C188</f>
        <v>0</v>
      </c>
      <c r="BR188" s="10" t="str">
        <f>IFERROR(VLOOKUP(A188,'22'!U:V,2,0),"0")</f>
        <v>0</v>
      </c>
      <c r="BS188" s="5" t="s">
        <v>168</v>
      </c>
      <c r="BT188" s="15">
        <f t="shared" ref="BT188:BT189" si="1100">+BR188*C188</f>
        <v>0</v>
      </c>
      <c r="BU188" s="10" t="str">
        <f>IFERROR(VLOOKUP(A188,'23'!U:V,2,0),"0")</f>
        <v>0</v>
      </c>
      <c r="BV188" s="5" t="s">
        <v>168</v>
      </c>
      <c r="BW188" s="15">
        <f t="shared" ref="BW188:BW189" si="1101">+BU188*C188</f>
        <v>0</v>
      </c>
      <c r="BX188" s="10" t="str">
        <f>IFERROR(VLOOKUP(A188,'24'!U:V,2,0),"0")</f>
        <v>0</v>
      </c>
      <c r="BY188" s="5" t="s">
        <v>168</v>
      </c>
      <c r="BZ188" s="15">
        <f t="shared" ref="BZ188:BZ189" si="1102">+BX188*C188</f>
        <v>0</v>
      </c>
      <c r="CA188" s="10" t="str">
        <f>IFERROR(VLOOKUP(A188,'25'!U:V,2,0),"0")</f>
        <v>0</v>
      </c>
      <c r="CB188" s="5" t="s">
        <v>168</v>
      </c>
      <c r="CC188" s="15">
        <f t="shared" ref="CC188:CC189" si="1103">+CA188*C188</f>
        <v>0</v>
      </c>
      <c r="CD188" s="10" t="str">
        <f>IFERROR(VLOOKUP(A188,'26'!U:V,2,0),"0")</f>
        <v>0</v>
      </c>
      <c r="CE188" s="5" t="s">
        <v>168</v>
      </c>
      <c r="CF188" s="15">
        <f t="shared" ref="CF188:CF189" si="1104">+CD188*C188</f>
        <v>0</v>
      </c>
      <c r="CG188" s="10" t="str">
        <f>IFERROR(VLOOKUP(A188,'27'!U:V,2,0),"0")</f>
        <v>0</v>
      </c>
      <c r="CH188" s="5" t="s">
        <v>168</v>
      </c>
      <c r="CI188" s="15">
        <f t="shared" ref="CI188:CI189" si="1105">+CG188*C188</f>
        <v>0</v>
      </c>
      <c r="CJ188" s="10" t="str">
        <f>IFERROR(VLOOKUP(A188,'28'!U:V,2,0),"0")</f>
        <v>0</v>
      </c>
      <c r="CK188" s="5" t="s">
        <v>168</v>
      </c>
      <c r="CL188" s="15">
        <f t="shared" ref="CL188:CL189" si="1106">+CJ188*C188</f>
        <v>0</v>
      </c>
      <c r="CM188" s="10" t="str">
        <f>IFERROR(VLOOKUP(A188,'29'!U:V,2,0),"0")</f>
        <v>0</v>
      </c>
      <c r="CN188" s="5" t="s">
        <v>168</v>
      </c>
      <c r="CO188" s="15">
        <f t="shared" ref="CO188:CO189" si="1107">+CM188*C188</f>
        <v>0</v>
      </c>
      <c r="CP188" s="10" t="str">
        <f>IFERROR(VLOOKUP(A188,'30'!U:V,2,0),"0")</f>
        <v>0</v>
      </c>
      <c r="CQ188" s="5" t="s">
        <v>168</v>
      </c>
      <c r="CR188" s="15">
        <f t="shared" ref="CR188:CR189" si="1108">+CP188*C188</f>
        <v>0</v>
      </c>
      <c r="CS188" s="10" t="str">
        <f>IFERROR(VLOOKUP(A188,'31'!U:V,2,0),"0")</f>
        <v>0</v>
      </c>
      <c r="CT188" s="5" t="s">
        <v>168</v>
      </c>
      <c r="CU188" s="15">
        <f t="shared" ref="CU188:CU189" si="1109">+CS188*C188</f>
        <v>0</v>
      </c>
      <c r="CV188" s="10" t="str">
        <f>IFERROR(VLOOKUP(A188,'เซต1-31'!V:W,2,0),"0")</f>
        <v>0</v>
      </c>
      <c r="CW188" s="5" t="s">
        <v>168</v>
      </c>
      <c r="CX188" s="15">
        <f t="shared" ref="CX188:CX189" si="1110">+CV188*CO188</f>
        <v>0</v>
      </c>
    </row>
    <row r="189" spans="1:102" x14ac:dyDescent="0.25">
      <c r="A189" s="5" t="s">
        <v>1205</v>
      </c>
      <c r="B189" s="4" t="s">
        <v>1206</v>
      </c>
      <c r="C189" s="13">
        <v>17.239999999999998</v>
      </c>
      <c r="D189" s="19">
        <f t="shared" si="1077"/>
        <v>0</v>
      </c>
      <c r="E189" s="5" t="s">
        <v>168</v>
      </c>
      <c r="F189" s="13">
        <f t="shared" si="1078"/>
        <v>0</v>
      </c>
      <c r="G189" s="10" t="str">
        <f>IFERROR(VLOOKUP(A189,'1'!U:V,2,0),"0")</f>
        <v>0</v>
      </c>
      <c r="H189" s="5" t="s">
        <v>168</v>
      </c>
      <c r="I189" s="15">
        <f t="shared" si="1079"/>
        <v>0</v>
      </c>
      <c r="J189" s="10" t="str">
        <f>IFERROR(VLOOKUP(A189,'2'!U:V,2,0),"0")</f>
        <v>0</v>
      </c>
      <c r="K189" s="5" t="s">
        <v>168</v>
      </c>
      <c r="L189" s="15">
        <f t="shared" si="1080"/>
        <v>0</v>
      </c>
      <c r="M189" s="10" t="str">
        <f>IFERROR(VLOOKUP(A189,'3'!U:V,2,0),"0")</f>
        <v>0</v>
      </c>
      <c r="N189" s="5" t="s">
        <v>168</v>
      </c>
      <c r="O189" s="15">
        <f t="shared" si="1081"/>
        <v>0</v>
      </c>
      <c r="P189" s="10" t="str">
        <f>IFERROR(VLOOKUP(A189,'4'!U:V,2,0),"0")</f>
        <v>0</v>
      </c>
      <c r="Q189" s="5" t="s">
        <v>168</v>
      </c>
      <c r="R189" s="15">
        <f t="shared" si="1082"/>
        <v>0</v>
      </c>
      <c r="S189" s="10" t="str">
        <f>IFERROR(VLOOKUP(A189,'5'!U:V,2,0),"0")</f>
        <v>0</v>
      </c>
      <c r="T189" s="5" t="s">
        <v>168</v>
      </c>
      <c r="U189" s="15">
        <f t="shared" si="1083"/>
        <v>0</v>
      </c>
      <c r="V189" s="10" t="str">
        <f>IFERROR(VLOOKUP(A189,'6'!U:V,2,0),"0")</f>
        <v>0</v>
      </c>
      <c r="W189" s="5" t="s">
        <v>168</v>
      </c>
      <c r="X189" s="15">
        <f t="shared" si="1084"/>
        <v>0</v>
      </c>
      <c r="Y189" s="10" t="str">
        <f>IFERROR(VLOOKUP(A189,'7'!U:V,2,0),"0")</f>
        <v>0</v>
      </c>
      <c r="Z189" s="5" t="s">
        <v>168</v>
      </c>
      <c r="AA189" s="15">
        <f t="shared" si="1085"/>
        <v>0</v>
      </c>
      <c r="AB189" s="10" t="str">
        <f>IFERROR(VLOOKUP(A189,'8'!U:V,2,0),"0")</f>
        <v>0</v>
      </c>
      <c r="AC189" s="5" t="s">
        <v>168</v>
      </c>
      <c r="AD189" s="15">
        <f t="shared" si="1086"/>
        <v>0</v>
      </c>
      <c r="AE189" s="10" t="str">
        <f>IFERROR(VLOOKUP(A189,'9'!U:V,2,0),"0")</f>
        <v>0</v>
      </c>
      <c r="AF189" s="5" t="s">
        <v>168</v>
      </c>
      <c r="AG189" s="15">
        <f t="shared" si="1087"/>
        <v>0</v>
      </c>
      <c r="AH189" s="10" t="str">
        <f>IFERROR(VLOOKUP(A189,'10'!U:V,2,0),"0")</f>
        <v>0</v>
      </c>
      <c r="AI189" s="5" t="s">
        <v>168</v>
      </c>
      <c r="AJ189" s="15">
        <f t="shared" si="1088"/>
        <v>0</v>
      </c>
      <c r="AK189" s="10" t="str">
        <f>IFERROR(VLOOKUP(A189,'11'!U:V,2,0),"0")</f>
        <v>0</v>
      </c>
      <c r="AL189" s="5" t="s">
        <v>168</v>
      </c>
      <c r="AM189" s="15">
        <f t="shared" si="1089"/>
        <v>0</v>
      </c>
      <c r="AN189" s="10" t="str">
        <f>IFERROR(VLOOKUP(A189,'12'!U:V,2,0),"0")</f>
        <v>0</v>
      </c>
      <c r="AO189" s="5" t="s">
        <v>168</v>
      </c>
      <c r="AP189" s="15">
        <f t="shared" si="1090"/>
        <v>0</v>
      </c>
      <c r="AQ189" s="10" t="str">
        <f>IFERROR(VLOOKUP(A189,'13'!U:V,2,0),"0")</f>
        <v>0</v>
      </c>
      <c r="AR189" s="5" t="s">
        <v>168</v>
      </c>
      <c r="AS189" s="15">
        <f t="shared" si="1091"/>
        <v>0</v>
      </c>
      <c r="AT189" s="10" t="str">
        <f>IFERROR(VLOOKUP(A189,'14'!U:V,2,0),"0")</f>
        <v>0</v>
      </c>
      <c r="AU189" s="5" t="s">
        <v>168</v>
      </c>
      <c r="AV189" s="15">
        <f t="shared" si="1092"/>
        <v>0</v>
      </c>
      <c r="AW189" s="10" t="str">
        <f>IFERROR(VLOOKUP(A189,'15'!U:V,2,0),"0")</f>
        <v>0</v>
      </c>
      <c r="AX189" s="5" t="s">
        <v>168</v>
      </c>
      <c r="AY189" s="15">
        <f t="shared" si="1093"/>
        <v>0</v>
      </c>
      <c r="AZ189" s="10" t="str">
        <f>IFERROR(VLOOKUP(A189,'16'!U:V,2,0),"0")</f>
        <v>0</v>
      </c>
      <c r="BA189" s="5" t="s">
        <v>168</v>
      </c>
      <c r="BB189" s="15">
        <f t="shared" si="1094"/>
        <v>0</v>
      </c>
      <c r="BC189" s="10" t="str">
        <f>IFERROR(VLOOKUP(A189,'17'!U:V,2,0),"0")</f>
        <v>0</v>
      </c>
      <c r="BD189" s="5" t="s">
        <v>168</v>
      </c>
      <c r="BE189" s="15">
        <f t="shared" si="1095"/>
        <v>0</v>
      </c>
      <c r="BF189" s="10" t="str">
        <f>IFERROR(VLOOKUP(A189,'18'!U:V,2,0),"0")</f>
        <v>0</v>
      </c>
      <c r="BG189" s="5" t="s">
        <v>168</v>
      </c>
      <c r="BH189" s="15">
        <f t="shared" si="1096"/>
        <v>0</v>
      </c>
      <c r="BI189" s="10" t="str">
        <f>IFERROR(VLOOKUP(A189,'19'!U:V,2,0),"0")</f>
        <v>0</v>
      </c>
      <c r="BJ189" s="5" t="s">
        <v>168</v>
      </c>
      <c r="BK189" s="15">
        <f t="shared" si="1097"/>
        <v>0</v>
      </c>
      <c r="BL189" s="10" t="str">
        <f>IFERROR(VLOOKUP(A189,'20'!U:V,2,0),"0")</f>
        <v>0</v>
      </c>
      <c r="BM189" s="5" t="s">
        <v>168</v>
      </c>
      <c r="BN189" s="15">
        <f t="shared" si="1098"/>
        <v>0</v>
      </c>
      <c r="BO189" s="10" t="str">
        <f>IFERROR(VLOOKUP(A189,'21'!U:V,2,0),"0")</f>
        <v>0</v>
      </c>
      <c r="BP189" s="5" t="s">
        <v>168</v>
      </c>
      <c r="BQ189" s="15">
        <f t="shared" si="1099"/>
        <v>0</v>
      </c>
      <c r="BR189" s="10" t="str">
        <f>IFERROR(VLOOKUP(A189,'22'!U:V,2,0),"0")</f>
        <v>0</v>
      </c>
      <c r="BS189" s="5" t="s">
        <v>168</v>
      </c>
      <c r="BT189" s="15">
        <f t="shared" si="1100"/>
        <v>0</v>
      </c>
      <c r="BU189" s="10" t="str">
        <f>IFERROR(VLOOKUP(A189,'23'!U:V,2,0),"0")</f>
        <v>0</v>
      </c>
      <c r="BV189" s="5" t="s">
        <v>168</v>
      </c>
      <c r="BW189" s="15">
        <f t="shared" si="1101"/>
        <v>0</v>
      </c>
      <c r="BX189" s="10" t="str">
        <f>IFERROR(VLOOKUP(A189,'24'!U:V,2,0),"0")</f>
        <v>0</v>
      </c>
      <c r="BY189" s="5" t="s">
        <v>168</v>
      </c>
      <c r="BZ189" s="15">
        <f t="shared" si="1102"/>
        <v>0</v>
      </c>
      <c r="CA189" s="10" t="str">
        <f>IFERROR(VLOOKUP(A189,'25'!U:V,2,0),"0")</f>
        <v>0</v>
      </c>
      <c r="CB189" s="5" t="s">
        <v>168</v>
      </c>
      <c r="CC189" s="15">
        <f t="shared" si="1103"/>
        <v>0</v>
      </c>
      <c r="CD189" s="10" t="str">
        <f>IFERROR(VLOOKUP(A189,'26'!U:V,2,0),"0")</f>
        <v>0</v>
      </c>
      <c r="CE189" s="5" t="s">
        <v>168</v>
      </c>
      <c r="CF189" s="15">
        <f t="shared" si="1104"/>
        <v>0</v>
      </c>
      <c r="CG189" s="10" t="str">
        <f>IFERROR(VLOOKUP(A189,'27'!U:V,2,0),"0")</f>
        <v>0</v>
      </c>
      <c r="CH189" s="5" t="s">
        <v>168</v>
      </c>
      <c r="CI189" s="15">
        <f t="shared" si="1105"/>
        <v>0</v>
      </c>
      <c r="CJ189" s="10" t="str">
        <f>IFERROR(VLOOKUP(A189,'28'!U:V,2,0),"0")</f>
        <v>0</v>
      </c>
      <c r="CK189" s="5" t="s">
        <v>168</v>
      </c>
      <c r="CL189" s="15">
        <f t="shared" si="1106"/>
        <v>0</v>
      </c>
      <c r="CM189" s="10" t="str">
        <f>IFERROR(VLOOKUP(A189,'29'!U:V,2,0),"0")</f>
        <v>0</v>
      </c>
      <c r="CN189" s="5" t="s">
        <v>168</v>
      </c>
      <c r="CO189" s="15">
        <f t="shared" si="1107"/>
        <v>0</v>
      </c>
      <c r="CP189" s="10" t="str">
        <f>IFERROR(VLOOKUP(A189,'30'!U:V,2,0),"0")</f>
        <v>0</v>
      </c>
      <c r="CQ189" s="5" t="s">
        <v>168</v>
      </c>
      <c r="CR189" s="15">
        <f t="shared" si="1108"/>
        <v>0</v>
      </c>
      <c r="CS189" s="10" t="str">
        <f>IFERROR(VLOOKUP(A189,'31'!U:V,2,0),"0")</f>
        <v>0</v>
      </c>
      <c r="CT189" s="5" t="s">
        <v>168</v>
      </c>
      <c r="CU189" s="15">
        <f t="shared" si="1109"/>
        <v>0</v>
      </c>
      <c r="CV189" s="10" t="str">
        <f>IFERROR(VLOOKUP(A189,'เซต1-31'!V:W,2,0),"0")</f>
        <v>0</v>
      </c>
      <c r="CW189" s="5" t="s">
        <v>168</v>
      </c>
      <c r="CX189" s="15">
        <f t="shared" si="1110"/>
        <v>0</v>
      </c>
    </row>
    <row r="190" spans="1:102" x14ac:dyDescent="0.25">
      <c r="A190" s="5" t="s">
        <v>1215</v>
      </c>
      <c r="B190" s="4" t="s">
        <v>1216</v>
      </c>
      <c r="C190" s="13">
        <v>20.18</v>
      </c>
      <c r="D190" s="19">
        <f t="shared" ref="D190:D194" si="1111">+G190+J190+M190+P190+S190+V190+Y190+AB190+AE190+AH190+AK190+AN190+AQ190+AT190+AW190+AZ190+BC190+BF190+BI190+BL190+BO190+BR190+BU190+BX190+CA190+CD190+CG190+CJ190+CM190+CP190+CS190+CV190</f>
        <v>0</v>
      </c>
      <c r="E190" s="5" t="s">
        <v>169</v>
      </c>
      <c r="F190" s="13">
        <f t="shared" ref="F190:F194" si="1112">+D190*C190</f>
        <v>0</v>
      </c>
      <c r="G190" s="10" t="str">
        <f>IFERROR(VLOOKUP(A190,'1'!U:V,2,0),"0")</f>
        <v>0</v>
      </c>
      <c r="H190" s="5" t="s">
        <v>169</v>
      </c>
      <c r="I190" s="15">
        <f t="shared" ref="I190:I194" si="1113">+G190*C190</f>
        <v>0</v>
      </c>
      <c r="J190" s="10" t="str">
        <f>IFERROR(VLOOKUP(A190,'2'!U:V,2,0),"0")</f>
        <v>0</v>
      </c>
      <c r="K190" s="5" t="s">
        <v>169</v>
      </c>
      <c r="L190" s="15">
        <f t="shared" ref="L190:L194" si="1114">+J190*C190</f>
        <v>0</v>
      </c>
      <c r="M190" s="10" t="str">
        <f>IFERROR(VLOOKUP(A190,'3'!U:V,2,0),"0")</f>
        <v>0</v>
      </c>
      <c r="N190" s="5" t="s">
        <v>169</v>
      </c>
      <c r="O190" s="15">
        <f t="shared" ref="O190:O194" si="1115">+M190*C190</f>
        <v>0</v>
      </c>
      <c r="P190" s="10" t="str">
        <f>IFERROR(VLOOKUP(A190,'4'!U:V,2,0),"0")</f>
        <v>0</v>
      </c>
      <c r="Q190" s="5" t="s">
        <v>169</v>
      </c>
      <c r="R190" s="15">
        <f t="shared" ref="R190:R194" si="1116">+P190*C190</f>
        <v>0</v>
      </c>
      <c r="S190" s="10" t="str">
        <f>IFERROR(VLOOKUP(A190,'5'!U:V,2,0),"0")</f>
        <v>0</v>
      </c>
      <c r="T190" s="5" t="s">
        <v>169</v>
      </c>
      <c r="U190" s="15">
        <f t="shared" ref="U190:U194" si="1117">+S190*C190</f>
        <v>0</v>
      </c>
      <c r="V190" s="10" t="str">
        <f>IFERROR(VLOOKUP(A190,'6'!U:V,2,0),"0")</f>
        <v>0</v>
      </c>
      <c r="W190" s="5" t="s">
        <v>169</v>
      </c>
      <c r="X190" s="15">
        <f t="shared" ref="X190:X194" si="1118">+V190*C190</f>
        <v>0</v>
      </c>
      <c r="Y190" s="10" t="str">
        <f>IFERROR(VLOOKUP(A190,'7'!U:V,2,0),"0")</f>
        <v>0</v>
      </c>
      <c r="Z190" s="5" t="s">
        <v>169</v>
      </c>
      <c r="AA190" s="15">
        <f t="shared" ref="AA190:AA194" si="1119">+Y190*C190</f>
        <v>0</v>
      </c>
      <c r="AB190" s="10" t="str">
        <f>IFERROR(VLOOKUP(A190,'8'!U:V,2,0),"0")</f>
        <v>0</v>
      </c>
      <c r="AC190" s="5" t="s">
        <v>169</v>
      </c>
      <c r="AD190" s="15">
        <f t="shared" ref="AD190:AD194" si="1120">+AB190*C190</f>
        <v>0</v>
      </c>
      <c r="AE190" s="10" t="str">
        <f>IFERROR(VLOOKUP(A190,'9'!U:V,2,0),"0")</f>
        <v>0</v>
      </c>
      <c r="AF190" s="5" t="s">
        <v>169</v>
      </c>
      <c r="AG190" s="15">
        <f t="shared" ref="AG190:AG194" si="1121">+AE190*C190</f>
        <v>0</v>
      </c>
      <c r="AH190" s="10" t="str">
        <f>IFERROR(VLOOKUP(A190,'10'!U:V,2,0),"0")</f>
        <v>0</v>
      </c>
      <c r="AI190" s="5" t="s">
        <v>169</v>
      </c>
      <c r="AJ190" s="15">
        <f t="shared" ref="AJ190:AJ194" si="1122">+AH190*C190</f>
        <v>0</v>
      </c>
      <c r="AK190" s="10" t="str">
        <f>IFERROR(VLOOKUP(A190,'11'!U:V,2,0),"0")</f>
        <v>0</v>
      </c>
      <c r="AL190" s="5" t="s">
        <v>169</v>
      </c>
      <c r="AM190" s="15">
        <f t="shared" ref="AM190:AM194" si="1123">+AK190*C190</f>
        <v>0</v>
      </c>
      <c r="AN190" s="10" t="str">
        <f>IFERROR(VLOOKUP(A190,'12'!U:V,2,0),"0")</f>
        <v>0</v>
      </c>
      <c r="AO190" s="5" t="s">
        <v>169</v>
      </c>
      <c r="AP190" s="15">
        <f t="shared" ref="AP190:AP194" si="1124">+AN190*C190</f>
        <v>0</v>
      </c>
      <c r="AQ190" s="10" t="str">
        <f>IFERROR(VLOOKUP(A190,'13'!U:V,2,0),"0")</f>
        <v>0</v>
      </c>
      <c r="AR190" s="5" t="s">
        <v>169</v>
      </c>
      <c r="AS190" s="15">
        <f t="shared" ref="AS190:AS194" si="1125">+AQ190*C190</f>
        <v>0</v>
      </c>
      <c r="AT190" s="10" t="str">
        <f>IFERROR(VLOOKUP(A190,'14'!U:V,2,0),"0")</f>
        <v>0</v>
      </c>
      <c r="AU190" s="5" t="s">
        <v>169</v>
      </c>
      <c r="AV190" s="15">
        <f t="shared" ref="AV190:AV194" si="1126">+AT190*C190</f>
        <v>0</v>
      </c>
      <c r="AW190" s="10" t="str">
        <f>IFERROR(VLOOKUP(A190,'15'!U:V,2,0),"0")</f>
        <v>0</v>
      </c>
      <c r="AX190" s="5" t="s">
        <v>169</v>
      </c>
      <c r="AY190" s="15">
        <f t="shared" ref="AY190:AY194" si="1127">+AW190*C190</f>
        <v>0</v>
      </c>
      <c r="AZ190" s="10" t="str">
        <f>IFERROR(VLOOKUP(A190,'16'!U:V,2,0),"0")</f>
        <v>0</v>
      </c>
      <c r="BA190" s="5" t="s">
        <v>169</v>
      </c>
      <c r="BB190" s="15">
        <f t="shared" ref="BB190:BB194" si="1128">+AZ190*C190</f>
        <v>0</v>
      </c>
      <c r="BC190" s="10" t="str">
        <f>IFERROR(VLOOKUP(A190,'17'!U:V,2,0),"0")</f>
        <v>0</v>
      </c>
      <c r="BD190" s="5" t="s">
        <v>169</v>
      </c>
      <c r="BE190" s="15">
        <f t="shared" ref="BE190:BE194" si="1129">+BC190*C190</f>
        <v>0</v>
      </c>
      <c r="BF190" s="10" t="str">
        <f>IFERROR(VLOOKUP(A190,'18'!U:V,2,0),"0")</f>
        <v>0</v>
      </c>
      <c r="BG190" s="5" t="s">
        <v>169</v>
      </c>
      <c r="BH190" s="15">
        <f t="shared" ref="BH190:BH194" si="1130">+BF190*C190</f>
        <v>0</v>
      </c>
      <c r="BI190" s="10" t="str">
        <f>IFERROR(VLOOKUP(A190,'19'!U:V,2,0),"0")</f>
        <v>0</v>
      </c>
      <c r="BJ190" s="5" t="s">
        <v>169</v>
      </c>
      <c r="BK190" s="15">
        <f t="shared" ref="BK190:BK194" si="1131">+BI190*C190</f>
        <v>0</v>
      </c>
      <c r="BL190" s="10" t="str">
        <f>IFERROR(VLOOKUP(A190,'20'!U:V,2,0),"0")</f>
        <v>0</v>
      </c>
      <c r="BM190" s="5" t="s">
        <v>169</v>
      </c>
      <c r="BN190" s="15">
        <f t="shared" ref="BN190:BN194" si="1132">+BL190*C190</f>
        <v>0</v>
      </c>
      <c r="BO190" s="10" t="str">
        <f>IFERROR(VLOOKUP(A190,'21'!U:V,2,0),"0")</f>
        <v>0</v>
      </c>
      <c r="BP190" s="5" t="s">
        <v>169</v>
      </c>
      <c r="BQ190" s="15">
        <f t="shared" ref="BQ190:BQ194" si="1133">+BO190*C190</f>
        <v>0</v>
      </c>
      <c r="BR190" s="10" t="str">
        <f>IFERROR(VLOOKUP(A190,'22'!U:V,2,0),"0")</f>
        <v>0</v>
      </c>
      <c r="BS190" s="5" t="s">
        <v>169</v>
      </c>
      <c r="BT190" s="15">
        <f t="shared" ref="BT190:BT194" si="1134">+BR190*C190</f>
        <v>0</v>
      </c>
      <c r="BU190" s="10" t="str">
        <f>IFERROR(VLOOKUP(A190,'23'!U:V,2,0),"0")</f>
        <v>0</v>
      </c>
      <c r="BV190" s="5" t="s">
        <v>169</v>
      </c>
      <c r="BW190" s="15">
        <f t="shared" ref="BW190:BW194" si="1135">+BU190*C190</f>
        <v>0</v>
      </c>
      <c r="BX190" s="10" t="str">
        <f>IFERROR(VLOOKUP(A190,'24'!U:V,2,0),"0")</f>
        <v>0</v>
      </c>
      <c r="BY190" s="5" t="s">
        <v>169</v>
      </c>
      <c r="BZ190" s="15">
        <f t="shared" ref="BZ190:BZ194" si="1136">+BX190*C190</f>
        <v>0</v>
      </c>
      <c r="CA190" s="10" t="str">
        <f>IFERROR(VLOOKUP(A190,'25'!U:V,2,0),"0")</f>
        <v>0</v>
      </c>
      <c r="CB190" s="5" t="s">
        <v>169</v>
      </c>
      <c r="CC190" s="15">
        <f t="shared" ref="CC190:CC194" si="1137">+CA190*C190</f>
        <v>0</v>
      </c>
      <c r="CD190" s="10" t="str">
        <f>IFERROR(VLOOKUP(A190,'26'!U:V,2,0),"0")</f>
        <v>0</v>
      </c>
      <c r="CE190" s="5" t="s">
        <v>169</v>
      </c>
      <c r="CF190" s="15">
        <f t="shared" ref="CF190:CF194" si="1138">+CD190*C190</f>
        <v>0</v>
      </c>
      <c r="CG190" s="10" t="str">
        <f>IFERROR(VLOOKUP(A190,'27'!U:V,2,0),"0")</f>
        <v>0</v>
      </c>
      <c r="CH190" s="5" t="s">
        <v>169</v>
      </c>
      <c r="CI190" s="15">
        <f t="shared" ref="CI190:CI194" si="1139">+CG190*C190</f>
        <v>0</v>
      </c>
      <c r="CJ190" s="10" t="str">
        <f>IFERROR(VLOOKUP(A190,'28'!U:V,2,0),"0")</f>
        <v>0</v>
      </c>
      <c r="CK190" s="5" t="s">
        <v>169</v>
      </c>
      <c r="CL190" s="15">
        <f t="shared" ref="CL190:CL194" si="1140">+CJ190*C190</f>
        <v>0</v>
      </c>
      <c r="CM190" s="10" t="str">
        <f>IFERROR(VLOOKUP(A190,'29'!U:V,2,0),"0")</f>
        <v>0</v>
      </c>
      <c r="CN190" s="5" t="s">
        <v>169</v>
      </c>
      <c r="CO190" s="15">
        <f t="shared" ref="CO190:CO194" si="1141">+CM190*C190</f>
        <v>0</v>
      </c>
      <c r="CP190" s="10" t="str">
        <f>IFERROR(VLOOKUP(A190,'30'!U:V,2,0),"0")</f>
        <v>0</v>
      </c>
      <c r="CQ190" s="5" t="s">
        <v>169</v>
      </c>
      <c r="CR190" s="15">
        <f t="shared" ref="CR190:CR194" si="1142">+CP190*C190</f>
        <v>0</v>
      </c>
      <c r="CS190" s="10" t="str">
        <f>IFERROR(VLOOKUP(A190,'31'!U:V,2,0),"0")</f>
        <v>0</v>
      </c>
      <c r="CT190" s="5" t="s">
        <v>169</v>
      </c>
      <c r="CU190" s="15">
        <f t="shared" ref="CU190:CU194" si="1143">+CS190*C190</f>
        <v>0</v>
      </c>
      <c r="CV190" s="10" t="str">
        <f>IFERROR(VLOOKUP(A190,'เซต1-31'!V:W,2,0),"0")</f>
        <v>0</v>
      </c>
      <c r="CW190" s="5" t="s">
        <v>169</v>
      </c>
      <c r="CX190" s="15">
        <f t="shared" ref="CX190:CX194" si="1144">+CV190*CO190</f>
        <v>0</v>
      </c>
    </row>
    <row r="191" spans="1:102" x14ac:dyDescent="0.25">
      <c r="A191" s="5" t="s">
        <v>1213</v>
      </c>
      <c r="B191" s="4" t="s">
        <v>1214</v>
      </c>
      <c r="C191" s="13">
        <v>26.9</v>
      </c>
      <c r="D191" s="19">
        <f t="shared" si="1111"/>
        <v>0</v>
      </c>
      <c r="E191" s="5" t="s">
        <v>169</v>
      </c>
      <c r="F191" s="13">
        <f t="shared" si="1112"/>
        <v>0</v>
      </c>
      <c r="G191" s="10" t="str">
        <f>IFERROR(VLOOKUP(A191,'1'!U:V,2,0),"0")</f>
        <v>0</v>
      </c>
      <c r="H191" s="5" t="s">
        <v>169</v>
      </c>
      <c r="I191" s="15">
        <f t="shared" si="1113"/>
        <v>0</v>
      </c>
      <c r="J191" s="10" t="str">
        <f>IFERROR(VLOOKUP(A191,'2'!U:V,2,0),"0")</f>
        <v>0</v>
      </c>
      <c r="K191" s="5" t="s">
        <v>169</v>
      </c>
      <c r="L191" s="15">
        <f t="shared" si="1114"/>
        <v>0</v>
      </c>
      <c r="M191" s="10" t="str">
        <f>IFERROR(VLOOKUP(A191,'3'!U:V,2,0),"0")</f>
        <v>0</v>
      </c>
      <c r="N191" s="5" t="s">
        <v>169</v>
      </c>
      <c r="O191" s="15">
        <f t="shared" si="1115"/>
        <v>0</v>
      </c>
      <c r="P191" s="10" t="str">
        <f>IFERROR(VLOOKUP(A191,'4'!U:V,2,0),"0")</f>
        <v>0</v>
      </c>
      <c r="Q191" s="5" t="s">
        <v>169</v>
      </c>
      <c r="R191" s="15">
        <f t="shared" si="1116"/>
        <v>0</v>
      </c>
      <c r="S191" s="10" t="str">
        <f>IFERROR(VLOOKUP(A191,'5'!U:V,2,0),"0")</f>
        <v>0</v>
      </c>
      <c r="T191" s="5" t="s">
        <v>169</v>
      </c>
      <c r="U191" s="15">
        <f t="shared" si="1117"/>
        <v>0</v>
      </c>
      <c r="V191" s="10" t="str">
        <f>IFERROR(VLOOKUP(A191,'6'!U:V,2,0),"0")</f>
        <v>0</v>
      </c>
      <c r="W191" s="5" t="s">
        <v>169</v>
      </c>
      <c r="X191" s="15">
        <f t="shared" si="1118"/>
        <v>0</v>
      </c>
      <c r="Y191" s="10" t="str">
        <f>IFERROR(VLOOKUP(A191,'7'!U:V,2,0),"0")</f>
        <v>0</v>
      </c>
      <c r="Z191" s="5" t="s">
        <v>169</v>
      </c>
      <c r="AA191" s="15">
        <f t="shared" si="1119"/>
        <v>0</v>
      </c>
      <c r="AB191" s="10" t="str">
        <f>IFERROR(VLOOKUP(A191,'8'!U:V,2,0),"0")</f>
        <v>0</v>
      </c>
      <c r="AC191" s="5" t="s">
        <v>169</v>
      </c>
      <c r="AD191" s="15">
        <f t="shared" si="1120"/>
        <v>0</v>
      </c>
      <c r="AE191" s="10" t="str">
        <f>IFERROR(VLOOKUP(A191,'9'!U:V,2,0),"0")</f>
        <v>0</v>
      </c>
      <c r="AF191" s="5" t="s">
        <v>169</v>
      </c>
      <c r="AG191" s="15">
        <f t="shared" si="1121"/>
        <v>0</v>
      </c>
      <c r="AH191" s="10" t="str">
        <f>IFERROR(VLOOKUP(A191,'10'!U:V,2,0),"0")</f>
        <v>0</v>
      </c>
      <c r="AI191" s="5" t="s">
        <v>169</v>
      </c>
      <c r="AJ191" s="15">
        <f t="shared" si="1122"/>
        <v>0</v>
      </c>
      <c r="AK191" s="10" t="str">
        <f>IFERROR(VLOOKUP(A191,'11'!U:V,2,0),"0")</f>
        <v>0</v>
      </c>
      <c r="AL191" s="5" t="s">
        <v>169</v>
      </c>
      <c r="AM191" s="15">
        <f t="shared" si="1123"/>
        <v>0</v>
      </c>
      <c r="AN191" s="10" t="str">
        <f>IFERROR(VLOOKUP(A191,'12'!U:V,2,0),"0")</f>
        <v>0</v>
      </c>
      <c r="AO191" s="5" t="s">
        <v>169</v>
      </c>
      <c r="AP191" s="15">
        <f t="shared" si="1124"/>
        <v>0</v>
      </c>
      <c r="AQ191" s="10" t="str">
        <f>IFERROR(VLOOKUP(A191,'13'!U:V,2,0),"0")</f>
        <v>0</v>
      </c>
      <c r="AR191" s="5" t="s">
        <v>169</v>
      </c>
      <c r="AS191" s="15">
        <f t="shared" si="1125"/>
        <v>0</v>
      </c>
      <c r="AT191" s="10" t="str">
        <f>IFERROR(VLOOKUP(A191,'14'!U:V,2,0),"0")</f>
        <v>0</v>
      </c>
      <c r="AU191" s="5" t="s">
        <v>169</v>
      </c>
      <c r="AV191" s="15">
        <f t="shared" si="1126"/>
        <v>0</v>
      </c>
      <c r="AW191" s="10" t="str">
        <f>IFERROR(VLOOKUP(A191,'15'!U:V,2,0),"0")</f>
        <v>0</v>
      </c>
      <c r="AX191" s="5" t="s">
        <v>169</v>
      </c>
      <c r="AY191" s="15">
        <f t="shared" si="1127"/>
        <v>0</v>
      </c>
      <c r="AZ191" s="10" t="str">
        <f>IFERROR(VLOOKUP(A191,'16'!U:V,2,0),"0")</f>
        <v>0</v>
      </c>
      <c r="BA191" s="5" t="s">
        <v>169</v>
      </c>
      <c r="BB191" s="15">
        <f t="shared" si="1128"/>
        <v>0</v>
      </c>
      <c r="BC191" s="10" t="str">
        <f>IFERROR(VLOOKUP(A191,'17'!U:V,2,0),"0")</f>
        <v>0</v>
      </c>
      <c r="BD191" s="5" t="s">
        <v>169</v>
      </c>
      <c r="BE191" s="15">
        <f t="shared" si="1129"/>
        <v>0</v>
      </c>
      <c r="BF191" s="10" t="str">
        <f>IFERROR(VLOOKUP(A191,'18'!U:V,2,0),"0")</f>
        <v>0</v>
      </c>
      <c r="BG191" s="5" t="s">
        <v>169</v>
      </c>
      <c r="BH191" s="15">
        <f t="shared" si="1130"/>
        <v>0</v>
      </c>
      <c r="BI191" s="10" t="str">
        <f>IFERROR(VLOOKUP(A191,'19'!U:V,2,0),"0")</f>
        <v>0</v>
      </c>
      <c r="BJ191" s="5" t="s">
        <v>169</v>
      </c>
      <c r="BK191" s="15">
        <f t="shared" si="1131"/>
        <v>0</v>
      </c>
      <c r="BL191" s="10" t="str">
        <f>IFERROR(VLOOKUP(A191,'20'!U:V,2,0),"0")</f>
        <v>0</v>
      </c>
      <c r="BM191" s="5" t="s">
        <v>169</v>
      </c>
      <c r="BN191" s="15">
        <f t="shared" si="1132"/>
        <v>0</v>
      </c>
      <c r="BO191" s="10" t="str">
        <f>IFERROR(VLOOKUP(A191,'21'!U:V,2,0),"0")</f>
        <v>0</v>
      </c>
      <c r="BP191" s="5" t="s">
        <v>169</v>
      </c>
      <c r="BQ191" s="15">
        <f t="shared" si="1133"/>
        <v>0</v>
      </c>
      <c r="BR191" s="10" t="str">
        <f>IFERROR(VLOOKUP(A191,'22'!U:V,2,0),"0")</f>
        <v>0</v>
      </c>
      <c r="BS191" s="5" t="s">
        <v>169</v>
      </c>
      <c r="BT191" s="15">
        <f t="shared" si="1134"/>
        <v>0</v>
      </c>
      <c r="BU191" s="10" t="str">
        <f>IFERROR(VLOOKUP(A191,'23'!U:V,2,0),"0")</f>
        <v>0</v>
      </c>
      <c r="BV191" s="5" t="s">
        <v>169</v>
      </c>
      <c r="BW191" s="15">
        <f t="shared" si="1135"/>
        <v>0</v>
      </c>
      <c r="BX191" s="10" t="str">
        <f>IFERROR(VLOOKUP(A191,'24'!U:V,2,0),"0")</f>
        <v>0</v>
      </c>
      <c r="BY191" s="5" t="s">
        <v>169</v>
      </c>
      <c r="BZ191" s="15">
        <f t="shared" si="1136"/>
        <v>0</v>
      </c>
      <c r="CA191" s="10" t="str">
        <f>IFERROR(VLOOKUP(A191,'25'!U:V,2,0),"0")</f>
        <v>0</v>
      </c>
      <c r="CB191" s="5" t="s">
        <v>169</v>
      </c>
      <c r="CC191" s="15">
        <f t="shared" si="1137"/>
        <v>0</v>
      </c>
      <c r="CD191" s="10" t="str">
        <f>IFERROR(VLOOKUP(A191,'26'!U:V,2,0),"0")</f>
        <v>0</v>
      </c>
      <c r="CE191" s="5" t="s">
        <v>169</v>
      </c>
      <c r="CF191" s="15">
        <f t="shared" si="1138"/>
        <v>0</v>
      </c>
      <c r="CG191" s="10" t="str">
        <f>IFERROR(VLOOKUP(A191,'27'!U:V,2,0),"0")</f>
        <v>0</v>
      </c>
      <c r="CH191" s="5" t="s">
        <v>169</v>
      </c>
      <c r="CI191" s="15">
        <f t="shared" si="1139"/>
        <v>0</v>
      </c>
      <c r="CJ191" s="10" t="str">
        <f>IFERROR(VLOOKUP(A191,'28'!U:V,2,0),"0")</f>
        <v>0</v>
      </c>
      <c r="CK191" s="5" t="s">
        <v>169</v>
      </c>
      <c r="CL191" s="15">
        <f t="shared" si="1140"/>
        <v>0</v>
      </c>
      <c r="CM191" s="10" t="str">
        <f>IFERROR(VLOOKUP(A191,'29'!U:V,2,0),"0")</f>
        <v>0</v>
      </c>
      <c r="CN191" s="5" t="s">
        <v>169</v>
      </c>
      <c r="CO191" s="15">
        <f t="shared" si="1141"/>
        <v>0</v>
      </c>
      <c r="CP191" s="10" t="str">
        <f>IFERROR(VLOOKUP(A191,'30'!U:V,2,0),"0")</f>
        <v>0</v>
      </c>
      <c r="CQ191" s="5" t="s">
        <v>169</v>
      </c>
      <c r="CR191" s="15">
        <f t="shared" si="1142"/>
        <v>0</v>
      </c>
      <c r="CS191" s="10" t="str">
        <f>IFERROR(VLOOKUP(A191,'31'!U:V,2,0),"0")</f>
        <v>0</v>
      </c>
      <c r="CT191" s="5" t="s">
        <v>169</v>
      </c>
      <c r="CU191" s="15">
        <f t="shared" si="1143"/>
        <v>0</v>
      </c>
      <c r="CV191" s="10" t="str">
        <f>IFERROR(VLOOKUP(A191,'เซต1-31'!V:W,2,0),"0")</f>
        <v>0</v>
      </c>
      <c r="CW191" s="5" t="s">
        <v>169</v>
      </c>
      <c r="CX191" s="15">
        <f t="shared" si="1144"/>
        <v>0</v>
      </c>
    </row>
    <row r="192" spans="1:102" x14ac:dyDescent="0.25">
      <c r="A192" s="5" t="s">
        <v>1211</v>
      </c>
      <c r="B192" s="4" t="s">
        <v>1212</v>
      </c>
      <c r="C192" s="13">
        <v>25.8</v>
      </c>
      <c r="D192" s="19">
        <f t="shared" si="1111"/>
        <v>0</v>
      </c>
      <c r="E192" s="5" t="s">
        <v>169</v>
      </c>
      <c r="F192" s="13">
        <f t="shared" si="1112"/>
        <v>0</v>
      </c>
      <c r="G192" s="10" t="str">
        <f>IFERROR(VLOOKUP(A192,'1'!U:V,2,0),"0")</f>
        <v>0</v>
      </c>
      <c r="H192" s="5" t="s">
        <v>169</v>
      </c>
      <c r="I192" s="15">
        <f t="shared" si="1113"/>
        <v>0</v>
      </c>
      <c r="J192" s="10" t="str">
        <f>IFERROR(VLOOKUP(A192,'2'!U:V,2,0),"0")</f>
        <v>0</v>
      </c>
      <c r="K192" s="5" t="s">
        <v>169</v>
      </c>
      <c r="L192" s="15">
        <f t="shared" si="1114"/>
        <v>0</v>
      </c>
      <c r="M192" s="10" t="str">
        <f>IFERROR(VLOOKUP(A192,'3'!U:V,2,0),"0")</f>
        <v>0</v>
      </c>
      <c r="N192" s="5" t="s">
        <v>169</v>
      </c>
      <c r="O192" s="15">
        <f t="shared" si="1115"/>
        <v>0</v>
      </c>
      <c r="P192" s="10" t="str">
        <f>IFERROR(VLOOKUP(A192,'4'!U:V,2,0),"0")</f>
        <v>0</v>
      </c>
      <c r="Q192" s="5" t="s">
        <v>169</v>
      </c>
      <c r="R192" s="15">
        <f t="shared" si="1116"/>
        <v>0</v>
      </c>
      <c r="S192" s="10" t="str">
        <f>IFERROR(VLOOKUP(A192,'5'!U:V,2,0),"0")</f>
        <v>0</v>
      </c>
      <c r="T192" s="5" t="s">
        <v>169</v>
      </c>
      <c r="U192" s="15">
        <f t="shared" si="1117"/>
        <v>0</v>
      </c>
      <c r="V192" s="10" t="str">
        <f>IFERROR(VLOOKUP(A192,'6'!U:V,2,0),"0")</f>
        <v>0</v>
      </c>
      <c r="W192" s="5" t="s">
        <v>169</v>
      </c>
      <c r="X192" s="15">
        <f t="shared" si="1118"/>
        <v>0</v>
      </c>
      <c r="Y192" s="10" t="str">
        <f>IFERROR(VLOOKUP(A192,'7'!U:V,2,0),"0")</f>
        <v>0</v>
      </c>
      <c r="Z192" s="5" t="s">
        <v>169</v>
      </c>
      <c r="AA192" s="15">
        <f t="shared" si="1119"/>
        <v>0</v>
      </c>
      <c r="AB192" s="10" t="str">
        <f>IFERROR(VLOOKUP(A192,'8'!U:V,2,0),"0")</f>
        <v>0</v>
      </c>
      <c r="AC192" s="5" t="s">
        <v>169</v>
      </c>
      <c r="AD192" s="15">
        <f t="shared" si="1120"/>
        <v>0</v>
      </c>
      <c r="AE192" s="10" t="str">
        <f>IFERROR(VLOOKUP(A192,'9'!U:V,2,0),"0")</f>
        <v>0</v>
      </c>
      <c r="AF192" s="5" t="s">
        <v>169</v>
      </c>
      <c r="AG192" s="15">
        <f t="shared" si="1121"/>
        <v>0</v>
      </c>
      <c r="AH192" s="10" t="str">
        <f>IFERROR(VLOOKUP(A192,'10'!U:V,2,0),"0")</f>
        <v>0</v>
      </c>
      <c r="AI192" s="5" t="s">
        <v>169</v>
      </c>
      <c r="AJ192" s="15">
        <f t="shared" si="1122"/>
        <v>0</v>
      </c>
      <c r="AK192" s="10" t="str">
        <f>IFERROR(VLOOKUP(A192,'11'!U:V,2,0),"0")</f>
        <v>0</v>
      </c>
      <c r="AL192" s="5" t="s">
        <v>169</v>
      </c>
      <c r="AM192" s="15">
        <f t="shared" si="1123"/>
        <v>0</v>
      </c>
      <c r="AN192" s="10" t="str">
        <f>IFERROR(VLOOKUP(A192,'12'!U:V,2,0),"0")</f>
        <v>0</v>
      </c>
      <c r="AO192" s="5" t="s">
        <v>169</v>
      </c>
      <c r="AP192" s="15">
        <f t="shared" si="1124"/>
        <v>0</v>
      </c>
      <c r="AQ192" s="10" t="str">
        <f>IFERROR(VLOOKUP(A192,'13'!U:V,2,0),"0")</f>
        <v>0</v>
      </c>
      <c r="AR192" s="5" t="s">
        <v>169</v>
      </c>
      <c r="AS192" s="15">
        <f t="shared" si="1125"/>
        <v>0</v>
      </c>
      <c r="AT192" s="10" t="str">
        <f>IFERROR(VLOOKUP(A192,'14'!U:V,2,0),"0")</f>
        <v>0</v>
      </c>
      <c r="AU192" s="5" t="s">
        <v>169</v>
      </c>
      <c r="AV192" s="15">
        <f t="shared" si="1126"/>
        <v>0</v>
      </c>
      <c r="AW192" s="10" t="str">
        <f>IFERROR(VLOOKUP(A192,'15'!U:V,2,0),"0")</f>
        <v>0</v>
      </c>
      <c r="AX192" s="5" t="s">
        <v>169</v>
      </c>
      <c r="AY192" s="15">
        <f t="shared" si="1127"/>
        <v>0</v>
      </c>
      <c r="AZ192" s="10" t="str">
        <f>IFERROR(VLOOKUP(A192,'16'!U:V,2,0),"0")</f>
        <v>0</v>
      </c>
      <c r="BA192" s="5" t="s">
        <v>169</v>
      </c>
      <c r="BB192" s="15">
        <f t="shared" si="1128"/>
        <v>0</v>
      </c>
      <c r="BC192" s="10" t="str">
        <f>IFERROR(VLOOKUP(A192,'17'!U:V,2,0),"0")</f>
        <v>0</v>
      </c>
      <c r="BD192" s="5" t="s">
        <v>169</v>
      </c>
      <c r="BE192" s="15">
        <f t="shared" si="1129"/>
        <v>0</v>
      </c>
      <c r="BF192" s="10" t="str">
        <f>IFERROR(VLOOKUP(A192,'18'!U:V,2,0),"0")</f>
        <v>0</v>
      </c>
      <c r="BG192" s="5" t="s">
        <v>169</v>
      </c>
      <c r="BH192" s="15">
        <f t="shared" si="1130"/>
        <v>0</v>
      </c>
      <c r="BI192" s="10" t="str">
        <f>IFERROR(VLOOKUP(A192,'19'!U:V,2,0),"0")</f>
        <v>0</v>
      </c>
      <c r="BJ192" s="5" t="s">
        <v>169</v>
      </c>
      <c r="BK192" s="15">
        <f t="shared" si="1131"/>
        <v>0</v>
      </c>
      <c r="BL192" s="10" t="str">
        <f>IFERROR(VLOOKUP(A192,'20'!U:V,2,0),"0")</f>
        <v>0</v>
      </c>
      <c r="BM192" s="5" t="s">
        <v>169</v>
      </c>
      <c r="BN192" s="15">
        <f t="shared" si="1132"/>
        <v>0</v>
      </c>
      <c r="BO192" s="10" t="str">
        <f>IFERROR(VLOOKUP(A192,'21'!U:V,2,0),"0")</f>
        <v>0</v>
      </c>
      <c r="BP192" s="5" t="s">
        <v>169</v>
      </c>
      <c r="BQ192" s="15">
        <f t="shared" si="1133"/>
        <v>0</v>
      </c>
      <c r="BR192" s="10" t="str">
        <f>IFERROR(VLOOKUP(A192,'22'!U:V,2,0),"0")</f>
        <v>0</v>
      </c>
      <c r="BS192" s="5" t="s">
        <v>169</v>
      </c>
      <c r="BT192" s="15">
        <f t="shared" si="1134"/>
        <v>0</v>
      </c>
      <c r="BU192" s="10" t="str">
        <f>IFERROR(VLOOKUP(A192,'23'!U:V,2,0),"0")</f>
        <v>0</v>
      </c>
      <c r="BV192" s="5" t="s">
        <v>169</v>
      </c>
      <c r="BW192" s="15">
        <f t="shared" si="1135"/>
        <v>0</v>
      </c>
      <c r="BX192" s="10" t="str">
        <f>IFERROR(VLOOKUP(A192,'24'!U:V,2,0),"0")</f>
        <v>0</v>
      </c>
      <c r="BY192" s="5" t="s">
        <v>169</v>
      </c>
      <c r="BZ192" s="15">
        <f t="shared" si="1136"/>
        <v>0</v>
      </c>
      <c r="CA192" s="10" t="str">
        <f>IFERROR(VLOOKUP(A192,'25'!U:V,2,0),"0")</f>
        <v>0</v>
      </c>
      <c r="CB192" s="5" t="s">
        <v>169</v>
      </c>
      <c r="CC192" s="15">
        <f t="shared" si="1137"/>
        <v>0</v>
      </c>
      <c r="CD192" s="10" t="str">
        <f>IFERROR(VLOOKUP(A192,'26'!U:V,2,0),"0")</f>
        <v>0</v>
      </c>
      <c r="CE192" s="5" t="s">
        <v>169</v>
      </c>
      <c r="CF192" s="15">
        <f t="shared" si="1138"/>
        <v>0</v>
      </c>
      <c r="CG192" s="10" t="str">
        <f>IFERROR(VLOOKUP(A192,'27'!U:V,2,0),"0")</f>
        <v>0</v>
      </c>
      <c r="CH192" s="5" t="s">
        <v>169</v>
      </c>
      <c r="CI192" s="15">
        <f t="shared" si="1139"/>
        <v>0</v>
      </c>
      <c r="CJ192" s="10" t="str">
        <f>IFERROR(VLOOKUP(A192,'28'!U:V,2,0),"0")</f>
        <v>0</v>
      </c>
      <c r="CK192" s="5" t="s">
        <v>169</v>
      </c>
      <c r="CL192" s="15">
        <f t="shared" si="1140"/>
        <v>0</v>
      </c>
      <c r="CM192" s="10" t="str">
        <f>IFERROR(VLOOKUP(A192,'29'!U:V,2,0),"0")</f>
        <v>0</v>
      </c>
      <c r="CN192" s="5" t="s">
        <v>169</v>
      </c>
      <c r="CO192" s="15">
        <f t="shared" si="1141"/>
        <v>0</v>
      </c>
      <c r="CP192" s="10" t="str">
        <f>IFERROR(VLOOKUP(A192,'30'!U:V,2,0),"0")</f>
        <v>0</v>
      </c>
      <c r="CQ192" s="5" t="s">
        <v>169</v>
      </c>
      <c r="CR192" s="15">
        <f t="shared" si="1142"/>
        <v>0</v>
      </c>
      <c r="CS192" s="10" t="str">
        <f>IFERROR(VLOOKUP(A192,'31'!U:V,2,0),"0")</f>
        <v>0</v>
      </c>
      <c r="CT192" s="5" t="s">
        <v>169</v>
      </c>
      <c r="CU192" s="15">
        <f t="shared" si="1143"/>
        <v>0</v>
      </c>
      <c r="CV192" s="10" t="str">
        <f>IFERROR(VLOOKUP(A192,'เซต1-31'!V:W,2,0),"0")</f>
        <v>0</v>
      </c>
      <c r="CW192" s="5" t="s">
        <v>169</v>
      </c>
      <c r="CX192" s="15">
        <f t="shared" si="1144"/>
        <v>0</v>
      </c>
    </row>
    <row r="193" spans="1:102" x14ac:dyDescent="0.25">
      <c r="A193" s="5" t="s">
        <v>1217</v>
      </c>
      <c r="B193" s="4" t="s">
        <v>1218</v>
      </c>
      <c r="C193" s="13">
        <v>23.42</v>
      </c>
      <c r="D193" s="19">
        <f t="shared" si="1111"/>
        <v>0</v>
      </c>
      <c r="E193" s="5" t="s">
        <v>169</v>
      </c>
      <c r="F193" s="13">
        <f t="shared" si="1112"/>
        <v>0</v>
      </c>
      <c r="G193" s="10" t="str">
        <f>IFERROR(VLOOKUP(A193,'1'!U:V,2,0),"0")</f>
        <v>0</v>
      </c>
      <c r="H193" s="5" t="s">
        <v>169</v>
      </c>
      <c r="I193" s="15">
        <f t="shared" si="1113"/>
        <v>0</v>
      </c>
      <c r="J193" s="10" t="str">
        <f>IFERROR(VLOOKUP(A193,'2'!U:V,2,0),"0")</f>
        <v>0</v>
      </c>
      <c r="K193" s="5" t="s">
        <v>169</v>
      </c>
      <c r="L193" s="15">
        <f t="shared" si="1114"/>
        <v>0</v>
      </c>
      <c r="M193" s="10" t="str">
        <f>IFERROR(VLOOKUP(A193,'3'!U:V,2,0),"0")</f>
        <v>0</v>
      </c>
      <c r="N193" s="5" t="s">
        <v>169</v>
      </c>
      <c r="O193" s="15">
        <f t="shared" si="1115"/>
        <v>0</v>
      </c>
      <c r="P193" s="10" t="str">
        <f>IFERROR(VLOOKUP(A193,'4'!U:V,2,0),"0")</f>
        <v>0</v>
      </c>
      <c r="Q193" s="5" t="s">
        <v>169</v>
      </c>
      <c r="R193" s="15">
        <f t="shared" si="1116"/>
        <v>0</v>
      </c>
      <c r="S193" s="10" t="str">
        <f>IFERROR(VLOOKUP(A193,'5'!U:V,2,0),"0")</f>
        <v>0</v>
      </c>
      <c r="T193" s="5" t="s">
        <v>169</v>
      </c>
      <c r="U193" s="15">
        <f t="shared" si="1117"/>
        <v>0</v>
      </c>
      <c r="V193" s="10" t="str">
        <f>IFERROR(VLOOKUP(A193,'6'!U:V,2,0),"0")</f>
        <v>0</v>
      </c>
      <c r="W193" s="5" t="s">
        <v>169</v>
      </c>
      <c r="X193" s="15">
        <f t="shared" si="1118"/>
        <v>0</v>
      </c>
      <c r="Y193" s="10" t="str">
        <f>IFERROR(VLOOKUP(A193,'7'!U:V,2,0),"0")</f>
        <v>0</v>
      </c>
      <c r="Z193" s="5" t="s">
        <v>169</v>
      </c>
      <c r="AA193" s="15">
        <f t="shared" si="1119"/>
        <v>0</v>
      </c>
      <c r="AB193" s="10" t="str">
        <f>IFERROR(VLOOKUP(A193,'8'!U:V,2,0),"0")</f>
        <v>0</v>
      </c>
      <c r="AC193" s="5" t="s">
        <v>169</v>
      </c>
      <c r="AD193" s="15">
        <f t="shared" si="1120"/>
        <v>0</v>
      </c>
      <c r="AE193" s="10" t="str">
        <f>IFERROR(VLOOKUP(A193,'9'!U:V,2,0),"0")</f>
        <v>0</v>
      </c>
      <c r="AF193" s="5" t="s">
        <v>169</v>
      </c>
      <c r="AG193" s="15">
        <f t="shared" si="1121"/>
        <v>0</v>
      </c>
      <c r="AH193" s="10" t="str">
        <f>IFERROR(VLOOKUP(A193,'10'!U:V,2,0),"0")</f>
        <v>0</v>
      </c>
      <c r="AI193" s="5" t="s">
        <v>169</v>
      </c>
      <c r="AJ193" s="15">
        <f t="shared" si="1122"/>
        <v>0</v>
      </c>
      <c r="AK193" s="10" t="str">
        <f>IFERROR(VLOOKUP(A193,'11'!U:V,2,0),"0")</f>
        <v>0</v>
      </c>
      <c r="AL193" s="5" t="s">
        <v>169</v>
      </c>
      <c r="AM193" s="15">
        <f t="shared" si="1123"/>
        <v>0</v>
      </c>
      <c r="AN193" s="10" t="str">
        <f>IFERROR(VLOOKUP(A193,'12'!U:V,2,0),"0")</f>
        <v>0</v>
      </c>
      <c r="AO193" s="5" t="s">
        <v>169</v>
      </c>
      <c r="AP193" s="15">
        <f t="shared" si="1124"/>
        <v>0</v>
      </c>
      <c r="AQ193" s="10" t="str">
        <f>IFERROR(VLOOKUP(A193,'13'!U:V,2,0),"0")</f>
        <v>0</v>
      </c>
      <c r="AR193" s="5" t="s">
        <v>169</v>
      </c>
      <c r="AS193" s="15">
        <f t="shared" si="1125"/>
        <v>0</v>
      </c>
      <c r="AT193" s="10" t="str">
        <f>IFERROR(VLOOKUP(A193,'14'!U:V,2,0),"0")</f>
        <v>0</v>
      </c>
      <c r="AU193" s="5" t="s">
        <v>169</v>
      </c>
      <c r="AV193" s="15">
        <f t="shared" si="1126"/>
        <v>0</v>
      </c>
      <c r="AW193" s="10" t="str">
        <f>IFERROR(VLOOKUP(A193,'15'!U:V,2,0),"0")</f>
        <v>0</v>
      </c>
      <c r="AX193" s="5" t="s">
        <v>169</v>
      </c>
      <c r="AY193" s="15">
        <f t="shared" si="1127"/>
        <v>0</v>
      </c>
      <c r="AZ193" s="10" t="str">
        <f>IFERROR(VLOOKUP(A193,'16'!U:V,2,0),"0")</f>
        <v>0</v>
      </c>
      <c r="BA193" s="5" t="s">
        <v>169</v>
      </c>
      <c r="BB193" s="15">
        <f t="shared" si="1128"/>
        <v>0</v>
      </c>
      <c r="BC193" s="10" t="str">
        <f>IFERROR(VLOOKUP(A193,'17'!U:V,2,0),"0")</f>
        <v>0</v>
      </c>
      <c r="BD193" s="5" t="s">
        <v>169</v>
      </c>
      <c r="BE193" s="15">
        <f t="shared" si="1129"/>
        <v>0</v>
      </c>
      <c r="BF193" s="10" t="str">
        <f>IFERROR(VLOOKUP(A193,'18'!U:V,2,0),"0")</f>
        <v>0</v>
      </c>
      <c r="BG193" s="5" t="s">
        <v>169</v>
      </c>
      <c r="BH193" s="15">
        <f t="shared" si="1130"/>
        <v>0</v>
      </c>
      <c r="BI193" s="10" t="str">
        <f>IFERROR(VLOOKUP(A193,'19'!U:V,2,0),"0")</f>
        <v>0</v>
      </c>
      <c r="BJ193" s="5" t="s">
        <v>169</v>
      </c>
      <c r="BK193" s="15">
        <f t="shared" si="1131"/>
        <v>0</v>
      </c>
      <c r="BL193" s="10" t="str">
        <f>IFERROR(VLOOKUP(A193,'20'!U:V,2,0),"0")</f>
        <v>0</v>
      </c>
      <c r="BM193" s="5" t="s">
        <v>169</v>
      </c>
      <c r="BN193" s="15">
        <f t="shared" si="1132"/>
        <v>0</v>
      </c>
      <c r="BO193" s="10" t="str">
        <f>IFERROR(VLOOKUP(A193,'21'!U:V,2,0),"0")</f>
        <v>0</v>
      </c>
      <c r="BP193" s="5" t="s">
        <v>169</v>
      </c>
      <c r="BQ193" s="15">
        <f t="shared" si="1133"/>
        <v>0</v>
      </c>
      <c r="BR193" s="10" t="str">
        <f>IFERROR(VLOOKUP(A193,'22'!U:V,2,0),"0")</f>
        <v>0</v>
      </c>
      <c r="BS193" s="5" t="s">
        <v>169</v>
      </c>
      <c r="BT193" s="15">
        <f t="shared" si="1134"/>
        <v>0</v>
      </c>
      <c r="BU193" s="10" t="str">
        <f>IFERROR(VLOOKUP(A193,'23'!U:V,2,0),"0")</f>
        <v>0</v>
      </c>
      <c r="BV193" s="5" t="s">
        <v>169</v>
      </c>
      <c r="BW193" s="15">
        <f t="shared" si="1135"/>
        <v>0</v>
      </c>
      <c r="BX193" s="10" t="str">
        <f>IFERROR(VLOOKUP(A193,'24'!U:V,2,0),"0")</f>
        <v>0</v>
      </c>
      <c r="BY193" s="5" t="s">
        <v>169</v>
      </c>
      <c r="BZ193" s="15">
        <f t="shared" si="1136"/>
        <v>0</v>
      </c>
      <c r="CA193" s="10" t="str">
        <f>IFERROR(VLOOKUP(A193,'25'!U:V,2,0),"0")</f>
        <v>0</v>
      </c>
      <c r="CB193" s="5" t="s">
        <v>169</v>
      </c>
      <c r="CC193" s="15">
        <f t="shared" si="1137"/>
        <v>0</v>
      </c>
      <c r="CD193" s="10" t="str">
        <f>IFERROR(VLOOKUP(A193,'26'!U:V,2,0),"0")</f>
        <v>0</v>
      </c>
      <c r="CE193" s="5" t="s">
        <v>169</v>
      </c>
      <c r="CF193" s="15">
        <f t="shared" si="1138"/>
        <v>0</v>
      </c>
      <c r="CG193" s="10" t="str">
        <f>IFERROR(VLOOKUP(A193,'27'!U:V,2,0),"0")</f>
        <v>0</v>
      </c>
      <c r="CH193" s="5" t="s">
        <v>169</v>
      </c>
      <c r="CI193" s="15">
        <f t="shared" si="1139"/>
        <v>0</v>
      </c>
      <c r="CJ193" s="10" t="str">
        <f>IFERROR(VLOOKUP(A193,'28'!U:V,2,0),"0")</f>
        <v>0</v>
      </c>
      <c r="CK193" s="5" t="s">
        <v>169</v>
      </c>
      <c r="CL193" s="15">
        <f t="shared" si="1140"/>
        <v>0</v>
      </c>
      <c r="CM193" s="10" t="str">
        <f>IFERROR(VLOOKUP(A193,'29'!U:V,2,0),"0")</f>
        <v>0</v>
      </c>
      <c r="CN193" s="5" t="s">
        <v>169</v>
      </c>
      <c r="CO193" s="15">
        <f t="shared" si="1141"/>
        <v>0</v>
      </c>
      <c r="CP193" s="10" t="str">
        <f>IFERROR(VLOOKUP(A193,'30'!U:V,2,0),"0")</f>
        <v>0</v>
      </c>
      <c r="CQ193" s="5" t="s">
        <v>169</v>
      </c>
      <c r="CR193" s="15">
        <f t="shared" si="1142"/>
        <v>0</v>
      </c>
      <c r="CS193" s="10" t="str">
        <f>IFERROR(VLOOKUP(A193,'31'!U:V,2,0),"0")</f>
        <v>0</v>
      </c>
      <c r="CT193" s="5" t="s">
        <v>169</v>
      </c>
      <c r="CU193" s="15">
        <f t="shared" si="1143"/>
        <v>0</v>
      </c>
      <c r="CV193" s="10" t="str">
        <f>IFERROR(VLOOKUP(A193,'เซต1-31'!V:W,2,0),"0")</f>
        <v>0</v>
      </c>
      <c r="CW193" s="5" t="s">
        <v>169</v>
      </c>
      <c r="CX193" s="15">
        <f t="shared" si="1144"/>
        <v>0</v>
      </c>
    </row>
    <row r="194" spans="1:102" x14ac:dyDescent="0.25">
      <c r="A194" s="5" t="s">
        <v>1209</v>
      </c>
      <c r="B194" s="4" t="s">
        <v>1210</v>
      </c>
      <c r="C194" s="13">
        <v>34.82</v>
      </c>
      <c r="D194" s="19">
        <f t="shared" si="1111"/>
        <v>0</v>
      </c>
      <c r="E194" s="5" t="s">
        <v>168</v>
      </c>
      <c r="F194" s="13">
        <f t="shared" si="1112"/>
        <v>0</v>
      </c>
      <c r="G194" s="10" t="str">
        <f>IFERROR(VLOOKUP(A194,'1'!U:V,2,0),"0")</f>
        <v>0</v>
      </c>
      <c r="H194" s="5" t="s">
        <v>168</v>
      </c>
      <c r="I194" s="15">
        <f t="shared" si="1113"/>
        <v>0</v>
      </c>
      <c r="J194" s="10" t="str">
        <f>IFERROR(VLOOKUP(A194,'2'!U:V,2,0),"0")</f>
        <v>0</v>
      </c>
      <c r="K194" s="5" t="s">
        <v>168</v>
      </c>
      <c r="L194" s="15">
        <f t="shared" si="1114"/>
        <v>0</v>
      </c>
      <c r="M194" s="10" t="str">
        <f>IFERROR(VLOOKUP(A194,'3'!U:V,2,0),"0")</f>
        <v>0</v>
      </c>
      <c r="N194" s="5" t="s">
        <v>168</v>
      </c>
      <c r="O194" s="15">
        <f t="shared" si="1115"/>
        <v>0</v>
      </c>
      <c r="P194" s="10" t="str">
        <f>IFERROR(VLOOKUP(A194,'4'!U:V,2,0),"0")</f>
        <v>0</v>
      </c>
      <c r="Q194" s="5" t="s">
        <v>168</v>
      </c>
      <c r="R194" s="15">
        <f t="shared" si="1116"/>
        <v>0</v>
      </c>
      <c r="S194" s="10" t="str">
        <f>IFERROR(VLOOKUP(A194,'5'!U:V,2,0),"0")</f>
        <v>0</v>
      </c>
      <c r="T194" s="5" t="s">
        <v>168</v>
      </c>
      <c r="U194" s="15">
        <f t="shared" si="1117"/>
        <v>0</v>
      </c>
      <c r="V194" s="10" t="str">
        <f>IFERROR(VLOOKUP(A194,'6'!U:V,2,0),"0")</f>
        <v>0</v>
      </c>
      <c r="W194" s="5" t="s">
        <v>168</v>
      </c>
      <c r="X194" s="15">
        <f t="shared" si="1118"/>
        <v>0</v>
      </c>
      <c r="Y194" s="10" t="str">
        <f>IFERROR(VLOOKUP(A194,'7'!U:V,2,0),"0")</f>
        <v>0</v>
      </c>
      <c r="Z194" s="5" t="s">
        <v>168</v>
      </c>
      <c r="AA194" s="15">
        <f t="shared" si="1119"/>
        <v>0</v>
      </c>
      <c r="AB194" s="10" t="str">
        <f>IFERROR(VLOOKUP(A194,'8'!U:V,2,0),"0")</f>
        <v>0</v>
      </c>
      <c r="AC194" s="5" t="s">
        <v>168</v>
      </c>
      <c r="AD194" s="15">
        <f t="shared" si="1120"/>
        <v>0</v>
      </c>
      <c r="AE194" s="10" t="str">
        <f>IFERROR(VLOOKUP(A194,'9'!U:V,2,0),"0")</f>
        <v>0</v>
      </c>
      <c r="AF194" s="5" t="s">
        <v>168</v>
      </c>
      <c r="AG194" s="15">
        <f t="shared" si="1121"/>
        <v>0</v>
      </c>
      <c r="AH194" s="10" t="str">
        <f>IFERROR(VLOOKUP(A194,'10'!U:V,2,0),"0")</f>
        <v>0</v>
      </c>
      <c r="AI194" s="5" t="s">
        <v>168</v>
      </c>
      <c r="AJ194" s="15">
        <f t="shared" si="1122"/>
        <v>0</v>
      </c>
      <c r="AK194" s="10" t="str">
        <f>IFERROR(VLOOKUP(A194,'11'!U:V,2,0),"0")</f>
        <v>0</v>
      </c>
      <c r="AL194" s="5" t="s">
        <v>168</v>
      </c>
      <c r="AM194" s="15">
        <f t="shared" si="1123"/>
        <v>0</v>
      </c>
      <c r="AN194" s="10" t="str">
        <f>IFERROR(VLOOKUP(A194,'12'!U:V,2,0),"0")</f>
        <v>0</v>
      </c>
      <c r="AO194" s="5" t="s">
        <v>168</v>
      </c>
      <c r="AP194" s="15">
        <f t="shared" si="1124"/>
        <v>0</v>
      </c>
      <c r="AQ194" s="10" t="str">
        <f>IFERROR(VLOOKUP(A194,'13'!U:V,2,0),"0")</f>
        <v>0</v>
      </c>
      <c r="AR194" s="5" t="s">
        <v>168</v>
      </c>
      <c r="AS194" s="15">
        <f t="shared" si="1125"/>
        <v>0</v>
      </c>
      <c r="AT194" s="10" t="str">
        <f>IFERROR(VLOOKUP(A194,'14'!U:V,2,0),"0")</f>
        <v>0</v>
      </c>
      <c r="AU194" s="5" t="s">
        <v>168</v>
      </c>
      <c r="AV194" s="15">
        <f t="shared" si="1126"/>
        <v>0</v>
      </c>
      <c r="AW194" s="10" t="str">
        <f>IFERROR(VLOOKUP(A194,'15'!U:V,2,0),"0")</f>
        <v>0</v>
      </c>
      <c r="AX194" s="5" t="s">
        <v>168</v>
      </c>
      <c r="AY194" s="15">
        <f t="shared" si="1127"/>
        <v>0</v>
      </c>
      <c r="AZ194" s="10" t="str">
        <f>IFERROR(VLOOKUP(A194,'16'!U:V,2,0),"0")</f>
        <v>0</v>
      </c>
      <c r="BA194" s="5" t="s">
        <v>168</v>
      </c>
      <c r="BB194" s="15">
        <f t="shared" si="1128"/>
        <v>0</v>
      </c>
      <c r="BC194" s="10" t="str">
        <f>IFERROR(VLOOKUP(A194,'17'!U:V,2,0),"0")</f>
        <v>0</v>
      </c>
      <c r="BD194" s="5" t="s">
        <v>168</v>
      </c>
      <c r="BE194" s="15">
        <f t="shared" si="1129"/>
        <v>0</v>
      </c>
      <c r="BF194" s="10" t="str">
        <f>IFERROR(VLOOKUP(A194,'18'!U:V,2,0),"0")</f>
        <v>0</v>
      </c>
      <c r="BG194" s="5" t="s">
        <v>168</v>
      </c>
      <c r="BH194" s="15">
        <f t="shared" si="1130"/>
        <v>0</v>
      </c>
      <c r="BI194" s="10" t="str">
        <f>IFERROR(VLOOKUP(A194,'19'!U:V,2,0),"0")</f>
        <v>0</v>
      </c>
      <c r="BJ194" s="5" t="s">
        <v>168</v>
      </c>
      <c r="BK194" s="15">
        <f t="shared" si="1131"/>
        <v>0</v>
      </c>
      <c r="BL194" s="10" t="str">
        <f>IFERROR(VLOOKUP(A194,'20'!U:V,2,0),"0")</f>
        <v>0</v>
      </c>
      <c r="BM194" s="5" t="s">
        <v>168</v>
      </c>
      <c r="BN194" s="15">
        <f t="shared" si="1132"/>
        <v>0</v>
      </c>
      <c r="BO194" s="10" t="str">
        <f>IFERROR(VLOOKUP(A194,'21'!U:V,2,0),"0")</f>
        <v>0</v>
      </c>
      <c r="BP194" s="5" t="s">
        <v>168</v>
      </c>
      <c r="BQ194" s="15">
        <f t="shared" si="1133"/>
        <v>0</v>
      </c>
      <c r="BR194" s="10" t="str">
        <f>IFERROR(VLOOKUP(A194,'22'!U:V,2,0),"0")</f>
        <v>0</v>
      </c>
      <c r="BS194" s="5" t="s">
        <v>168</v>
      </c>
      <c r="BT194" s="15">
        <f t="shared" si="1134"/>
        <v>0</v>
      </c>
      <c r="BU194" s="10" t="str">
        <f>IFERROR(VLOOKUP(A194,'23'!U:V,2,0),"0")</f>
        <v>0</v>
      </c>
      <c r="BV194" s="5" t="s">
        <v>168</v>
      </c>
      <c r="BW194" s="15">
        <f t="shared" si="1135"/>
        <v>0</v>
      </c>
      <c r="BX194" s="10" t="str">
        <f>IFERROR(VLOOKUP(A194,'24'!U:V,2,0),"0")</f>
        <v>0</v>
      </c>
      <c r="BY194" s="5" t="s">
        <v>168</v>
      </c>
      <c r="BZ194" s="15">
        <f t="shared" si="1136"/>
        <v>0</v>
      </c>
      <c r="CA194" s="10" t="str">
        <f>IFERROR(VLOOKUP(A194,'25'!U:V,2,0),"0")</f>
        <v>0</v>
      </c>
      <c r="CB194" s="5" t="s">
        <v>168</v>
      </c>
      <c r="CC194" s="15">
        <f t="shared" si="1137"/>
        <v>0</v>
      </c>
      <c r="CD194" s="10" t="str">
        <f>IFERROR(VLOOKUP(A194,'26'!U:V,2,0),"0")</f>
        <v>0</v>
      </c>
      <c r="CE194" s="5" t="s">
        <v>168</v>
      </c>
      <c r="CF194" s="15">
        <f t="shared" si="1138"/>
        <v>0</v>
      </c>
      <c r="CG194" s="10" t="str">
        <f>IFERROR(VLOOKUP(A194,'27'!U:V,2,0),"0")</f>
        <v>0</v>
      </c>
      <c r="CH194" s="5" t="s">
        <v>168</v>
      </c>
      <c r="CI194" s="15">
        <f t="shared" si="1139"/>
        <v>0</v>
      </c>
      <c r="CJ194" s="10" t="str">
        <f>IFERROR(VLOOKUP(A194,'28'!U:V,2,0),"0")</f>
        <v>0</v>
      </c>
      <c r="CK194" s="5" t="s">
        <v>168</v>
      </c>
      <c r="CL194" s="15">
        <f t="shared" si="1140"/>
        <v>0</v>
      </c>
      <c r="CM194" s="10" t="str">
        <f>IFERROR(VLOOKUP(A194,'29'!U:V,2,0),"0")</f>
        <v>0</v>
      </c>
      <c r="CN194" s="5" t="s">
        <v>168</v>
      </c>
      <c r="CO194" s="15">
        <f t="shared" si="1141"/>
        <v>0</v>
      </c>
      <c r="CP194" s="10" t="str">
        <f>IFERROR(VLOOKUP(A194,'30'!U:V,2,0),"0")</f>
        <v>0</v>
      </c>
      <c r="CQ194" s="5" t="s">
        <v>168</v>
      </c>
      <c r="CR194" s="15">
        <f t="shared" si="1142"/>
        <v>0</v>
      </c>
      <c r="CS194" s="10" t="str">
        <f>IFERROR(VLOOKUP(A194,'31'!U:V,2,0),"0")</f>
        <v>0</v>
      </c>
      <c r="CT194" s="5" t="s">
        <v>168</v>
      </c>
      <c r="CU194" s="15">
        <f t="shared" si="1143"/>
        <v>0</v>
      </c>
      <c r="CV194" s="10" t="str">
        <f>IFERROR(VLOOKUP(A194,'เซต1-31'!V:W,2,0),"0")</f>
        <v>0</v>
      </c>
      <c r="CW194" s="5" t="s">
        <v>168</v>
      </c>
      <c r="CX194" s="15">
        <f t="shared" si="1144"/>
        <v>0</v>
      </c>
    </row>
    <row r="195" spans="1:102" x14ac:dyDescent="0.25">
      <c r="A195" s="5" t="s">
        <v>1271</v>
      </c>
      <c r="B195" s="4" t="s">
        <v>1272</v>
      </c>
      <c r="C195" s="13">
        <v>22.63</v>
      </c>
      <c r="D195" s="19">
        <f t="shared" ref="D195" si="1145">+G195+J195+M195+P195+S195+V195+Y195+AB195+AE195+AH195+AK195+AN195+AQ195+AT195+AW195+AZ195+BC195+BF195+BI195+BL195+BO195+BR195+BU195+BX195+CA195+CD195+CG195+CJ195+CM195+CP195+CS195+CV195</f>
        <v>0</v>
      </c>
      <c r="E195" s="5" t="s">
        <v>168</v>
      </c>
      <c r="F195" s="13">
        <f t="shared" ref="F195" si="1146">+D195*C195</f>
        <v>0</v>
      </c>
      <c r="G195" s="10" t="str">
        <f>IFERROR(VLOOKUP(A195,'1'!U:V,2,0),"0")</f>
        <v>0</v>
      </c>
      <c r="H195" s="5" t="s">
        <v>168</v>
      </c>
      <c r="I195" s="15">
        <f t="shared" ref="I195" si="1147">+G195*C195</f>
        <v>0</v>
      </c>
      <c r="J195" s="10" t="str">
        <f>IFERROR(VLOOKUP(A195,'2'!U:V,2,0),"0")</f>
        <v>0</v>
      </c>
      <c r="K195" s="5" t="s">
        <v>168</v>
      </c>
      <c r="L195" s="15">
        <f t="shared" ref="L195" si="1148">+J195*C195</f>
        <v>0</v>
      </c>
      <c r="M195" s="10" t="str">
        <f>IFERROR(VLOOKUP(A195,'3'!U:V,2,0),"0")</f>
        <v>0</v>
      </c>
      <c r="N195" s="5" t="s">
        <v>168</v>
      </c>
      <c r="O195" s="15">
        <f t="shared" ref="O195" si="1149">+M195*C195</f>
        <v>0</v>
      </c>
      <c r="P195" s="10" t="str">
        <f>IFERROR(VLOOKUP(A195,'4'!U:V,2,0),"0")</f>
        <v>0</v>
      </c>
      <c r="Q195" s="5" t="s">
        <v>168</v>
      </c>
      <c r="R195" s="15">
        <f t="shared" ref="R195" si="1150">+P195*C195</f>
        <v>0</v>
      </c>
      <c r="S195" s="10" t="str">
        <f>IFERROR(VLOOKUP(A195,'5'!U:V,2,0),"0")</f>
        <v>0</v>
      </c>
      <c r="T195" s="5" t="s">
        <v>168</v>
      </c>
      <c r="U195" s="15">
        <f t="shared" ref="U195" si="1151">+S195*C195</f>
        <v>0</v>
      </c>
      <c r="V195" s="10" t="str">
        <f>IFERROR(VLOOKUP(A195,'6'!U:V,2,0),"0")</f>
        <v>0</v>
      </c>
      <c r="W195" s="5" t="s">
        <v>168</v>
      </c>
      <c r="X195" s="15">
        <f t="shared" ref="X195" si="1152">+V195*C195</f>
        <v>0</v>
      </c>
      <c r="Y195" s="10" t="str">
        <f>IFERROR(VLOOKUP(A195,'7'!U:V,2,0),"0")</f>
        <v>0</v>
      </c>
      <c r="Z195" s="5" t="s">
        <v>168</v>
      </c>
      <c r="AA195" s="15">
        <f t="shared" ref="AA195" si="1153">+Y195*C195</f>
        <v>0</v>
      </c>
      <c r="AB195" s="10" t="str">
        <f>IFERROR(VLOOKUP(A195,'8'!U:V,2,0),"0")</f>
        <v>0</v>
      </c>
      <c r="AC195" s="5" t="s">
        <v>168</v>
      </c>
      <c r="AD195" s="15">
        <f t="shared" ref="AD195" si="1154">+AB195*C195</f>
        <v>0</v>
      </c>
      <c r="AE195" s="10" t="str">
        <f>IFERROR(VLOOKUP(A195,'9'!U:V,2,0),"0")</f>
        <v>0</v>
      </c>
      <c r="AF195" s="5" t="s">
        <v>168</v>
      </c>
      <c r="AG195" s="15">
        <f t="shared" ref="AG195" si="1155">+AE195*C195</f>
        <v>0</v>
      </c>
      <c r="AH195" s="10" t="str">
        <f>IFERROR(VLOOKUP(A195,'10'!U:V,2,0),"0")</f>
        <v>0</v>
      </c>
      <c r="AI195" s="5" t="s">
        <v>168</v>
      </c>
      <c r="AJ195" s="15">
        <f t="shared" ref="AJ195" si="1156">+AH195*C195</f>
        <v>0</v>
      </c>
      <c r="AK195" s="10" t="str">
        <f>IFERROR(VLOOKUP(A195,'11'!U:V,2,0),"0")</f>
        <v>0</v>
      </c>
      <c r="AL195" s="5" t="s">
        <v>168</v>
      </c>
      <c r="AM195" s="15">
        <f t="shared" ref="AM195" si="1157">+AK195*C195</f>
        <v>0</v>
      </c>
      <c r="AN195" s="10" t="str">
        <f>IFERROR(VLOOKUP(A195,'12'!U:V,2,0),"0")</f>
        <v>0</v>
      </c>
      <c r="AO195" s="5" t="s">
        <v>168</v>
      </c>
      <c r="AP195" s="15">
        <f t="shared" ref="AP195" si="1158">+AN195*C195</f>
        <v>0</v>
      </c>
      <c r="AQ195" s="10" t="str">
        <f>IFERROR(VLOOKUP(A195,'13'!U:V,2,0),"0")</f>
        <v>0</v>
      </c>
      <c r="AR195" s="5" t="s">
        <v>168</v>
      </c>
      <c r="AS195" s="15">
        <f t="shared" ref="AS195" si="1159">+AQ195*C195</f>
        <v>0</v>
      </c>
      <c r="AT195" s="10" t="str">
        <f>IFERROR(VLOOKUP(A195,'14'!U:V,2,0),"0")</f>
        <v>0</v>
      </c>
      <c r="AU195" s="5" t="s">
        <v>168</v>
      </c>
      <c r="AV195" s="15">
        <f t="shared" ref="AV195" si="1160">+AT195*C195</f>
        <v>0</v>
      </c>
      <c r="AW195" s="10" t="str">
        <f>IFERROR(VLOOKUP(A195,'15'!U:V,2,0),"0")</f>
        <v>0</v>
      </c>
      <c r="AX195" s="5" t="s">
        <v>168</v>
      </c>
      <c r="AY195" s="15">
        <f t="shared" ref="AY195" si="1161">+AW195*C195</f>
        <v>0</v>
      </c>
      <c r="AZ195" s="10" t="str">
        <f>IFERROR(VLOOKUP(A195,'16'!U:V,2,0),"0")</f>
        <v>0</v>
      </c>
      <c r="BA195" s="5" t="s">
        <v>168</v>
      </c>
      <c r="BB195" s="15">
        <f t="shared" ref="BB195" si="1162">+AZ195*C195</f>
        <v>0</v>
      </c>
      <c r="BC195" s="10" t="str">
        <f>IFERROR(VLOOKUP(A195,'17'!U:V,2,0),"0")</f>
        <v>0</v>
      </c>
      <c r="BD195" s="5" t="s">
        <v>168</v>
      </c>
      <c r="BE195" s="15">
        <f t="shared" ref="BE195" si="1163">+BC195*C195</f>
        <v>0</v>
      </c>
      <c r="BF195" s="10" t="str">
        <f>IFERROR(VLOOKUP(A195,'18'!U:V,2,0),"0")</f>
        <v>0</v>
      </c>
      <c r="BG195" s="5" t="s">
        <v>168</v>
      </c>
      <c r="BH195" s="15">
        <f t="shared" ref="BH195" si="1164">+BF195*C195</f>
        <v>0</v>
      </c>
      <c r="BI195" s="10" t="str">
        <f>IFERROR(VLOOKUP(A195,'19'!U:V,2,0),"0")</f>
        <v>0</v>
      </c>
      <c r="BJ195" s="5" t="s">
        <v>168</v>
      </c>
      <c r="BK195" s="15">
        <f t="shared" ref="BK195" si="1165">+BI195*C195</f>
        <v>0</v>
      </c>
      <c r="BL195" s="10" t="str">
        <f>IFERROR(VLOOKUP(A195,'20'!U:V,2,0),"0")</f>
        <v>0</v>
      </c>
      <c r="BM195" s="5" t="s">
        <v>168</v>
      </c>
      <c r="BN195" s="15">
        <f t="shared" ref="BN195" si="1166">+BL195*C195</f>
        <v>0</v>
      </c>
      <c r="BO195" s="10" t="str">
        <f>IFERROR(VLOOKUP(A195,'21'!U:V,2,0),"0")</f>
        <v>0</v>
      </c>
      <c r="BP195" s="5" t="s">
        <v>168</v>
      </c>
      <c r="BQ195" s="15">
        <f t="shared" ref="BQ195" si="1167">+BO195*C195</f>
        <v>0</v>
      </c>
      <c r="BR195" s="10" t="str">
        <f>IFERROR(VLOOKUP(A195,'22'!U:V,2,0),"0")</f>
        <v>0</v>
      </c>
      <c r="BS195" s="5" t="s">
        <v>168</v>
      </c>
      <c r="BT195" s="15">
        <f t="shared" ref="BT195" si="1168">+BR195*C195</f>
        <v>0</v>
      </c>
      <c r="BU195" s="10" t="str">
        <f>IFERROR(VLOOKUP(A195,'23'!U:V,2,0),"0")</f>
        <v>0</v>
      </c>
      <c r="BV195" s="5" t="s">
        <v>168</v>
      </c>
      <c r="BW195" s="15">
        <f t="shared" ref="BW195" si="1169">+BU195*C195</f>
        <v>0</v>
      </c>
      <c r="BX195" s="10" t="str">
        <f>IFERROR(VLOOKUP(A195,'24'!U:V,2,0),"0")</f>
        <v>0</v>
      </c>
      <c r="BY195" s="5" t="s">
        <v>168</v>
      </c>
      <c r="BZ195" s="15">
        <f t="shared" ref="BZ195" si="1170">+BX195*C195</f>
        <v>0</v>
      </c>
      <c r="CA195" s="10" t="str">
        <f>IFERROR(VLOOKUP(A195,'25'!U:V,2,0),"0")</f>
        <v>0</v>
      </c>
      <c r="CB195" s="5" t="s">
        <v>168</v>
      </c>
      <c r="CC195" s="15">
        <f t="shared" ref="CC195" si="1171">+CA195*C195</f>
        <v>0</v>
      </c>
      <c r="CD195" s="10" t="str">
        <f>IFERROR(VLOOKUP(A195,'26'!U:V,2,0),"0")</f>
        <v>0</v>
      </c>
      <c r="CE195" s="5" t="s">
        <v>168</v>
      </c>
      <c r="CF195" s="15">
        <f t="shared" ref="CF195" si="1172">+CD195*C195</f>
        <v>0</v>
      </c>
      <c r="CG195" s="10" t="str">
        <f>IFERROR(VLOOKUP(A195,'27'!U:V,2,0),"0")</f>
        <v>0</v>
      </c>
      <c r="CH195" s="5" t="s">
        <v>168</v>
      </c>
      <c r="CI195" s="15">
        <f t="shared" ref="CI195" si="1173">+CG195*C195</f>
        <v>0</v>
      </c>
      <c r="CJ195" s="10" t="str">
        <f>IFERROR(VLOOKUP(A195,'28'!U:V,2,0),"0")</f>
        <v>0</v>
      </c>
      <c r="CK195" s="5" t="s">
        <v>168</v>
      </c>
      <c r="CL195" s="15">
        <f t="shared" ref="CL195" si="1174">+CJ195*C195</f>
        <v>0</v>
      </c>
      <c r="CM195" s="10" t="str">
        <f>IFERROR(VLOOKUP(A195,'29'!U:V,2,0),"0")</f>
        <v>0</v>
      </c>
      <c r="CN195" s="5" t="s">
        <v>168</v>
      </c>
      <c r="CO195" s="15">
        <f t="shared" ref="CO195" si="1175">+CM195*C195</f>
        <v>0</v>
      </c>
      <c r="CP195" s="10" t="str">
        <f>IFERROR(VLOOKUP(A195,'30'!U:V,2,0),"0")</f>
        <v>0</v>
      </c>
      <c r="CQ195" s="5" t="s">
        <v>168</v>
      </c>
      <c r="CR195" s="15">
        <f t="shared" ref="CR195" si="1176">+CP195*C195</f>
        <v>0</v>
      </c>
      <c r="CS195" s="10" t="str">
        <f>IFERROR(VLOOKUP(A195,'31'!U:V,2,0),"0")</f>
        <v>0</v>
      </c>
      <c r="CT195" s="5" t="s">
        <v>168</v>
      </c>
      <c r="CU195" s="15">
        <f t="shared" ref="CU195" si="1177">+CS195*C195</f>
        <v>0</v>
      </c>
      <c r="CV195" s="10" t="str">
        <f>IFERROR(VLOOKUP(A195,'เซต1-31'!V:W,2,0),"0")</f>
        <v>0</v>
      </c>
      <c r="CW195" s="5" t="s">
        <v>168</v>
      </c>
      <c r="CX195" s="15">
        <f t="shared" ref="CX195" si="1178">+CV195*CO195</f>
        <v>0</v>
      </c>
    </row>
    <row r="196" spans="1:102" x14ac:dyDescent="0.25">
      <c r="A196" s="5" t="s">
        <v>1276</v>
      </c>
      <c r="B196" s="4" t="s">
        <v>1277</v>
      </c>
      <c r="C196" s="13">
        <v>18</v>
      </c>
      <c r="D196" s="19">
        <f t="shared" ref="D196" si="1179">+G196+J196+M196+P196+S196+V196+Y196+AB196+AE196+AH196+AK196+AN196+AQ196+AT196+AW196+AZ196+BC196+BF196+BI196+BL196+BO196+BR196+BU196+BX196+CA196+CD196+CG196+CJ196+CM196+CP196+CS196+CV196</f>
        <v>0</v>
      </c>
      <c r="E196" s="5" t="s">
        <v>168</v>
      </c>
      <c r="F196" s="13">
        <f t="shared" ref="F196" si="1180">+D196*C196</f>
        <v>0</v>
      </c>
      <c r="G196" s="10" t="str">
        <f>IFERROR(VLOOKUP(A196,'1'!U:V,2,0),"0")</f>
        <v>0</v>
      </c>
      <c r="H196" s="5" t="s">
        <v>168</v>
      </c>
      <c r="I196" s="15">
        <f t="shared" ref="I196" si="1181">+G196*C196</f>
        <v>0</v>
      </c>
      <c r="J196" s="10" t="str">
        <f>IFERROR(VLOOKUP(A196,'2'!U:V,2,0),"0")</f>
        <v>0</v>
      </c>
      <c r="K196" s="5" t="s">
        <v>168</v>
      </c>
      <c r="L196" s="15">
        <f t="shared" ref="L196" si="1182">+J196*C196</f>
        <v>0</v>
      </c>
      <c r="M196" s="10" t="str">
        <f>IFERROR(VLOOKUP(A196,'3'!U:V,2,0),"0")</f>
        <v>0</v>
      </c>
      <c r="N196" s="5" t="s">
        <v>168</v>
      </c>
      <c r="O196" s="15">
        <f t="shared" ref="O196" si="1183">+M196*C196</f>
        <v>0</v>
      </c>
      <c r="P196" s="10" t="str">
        <f>IFERROR(VLOOKUP(A196,'4'!U:V,2,0),"0")</f>
        <v>0</v>
      </c>
      <c r="Q196" s="5" t="s">
        <v>168</v>
      </c>
      <c r="R196" s="15">
        <f t="shared" ref="R196" si="1184">+P196*C196</f>
        <v>0</v>
      </c>
      <c r="S196" s="10" t="str">
        <f>IFERROR(VLOOKUP(A196,'5'!U:V,2,0),"0")</f>
        <v>0</v>
      </c>
      <c r="T196" s="5" t="s">
        <v>168</v>
      </c>
      <c r="U196" s="15">
        <f t="shared" ref="U196" si="1185">+S196*C196</f>
        <v>0</v>
      </c>
      <c r="V196" s="10" t="str">
        <f>IFERROR(VLOOKUP(A196,'6'!U:V,2,0),"0")</f>
        <v>0</v>
      </c>
      <c r="W196" s="5" t="s">
        <v>168</v>
      </c>
      <c r="X196" s="15">
        <f t="shared" ref="X196" si="1186">+V196*C196</f>
        <v>0</v>
      </c>
      <c r="Y196" s="10" t="str">
        <f>IFERROR(VLOOKUP(A196,'7'!U:V,2,0),"0")</f>
        <v>0</v>
      </c>
      <c r="Z196" s="5" t="s">
        <v>168</v>
      </c>
      <c r="AA196" s="15">
        <f t="shared" ref="AA196" si="1187">+Y196*C196</f>
        <v>0</v>
      </c>
      <c r="AB196" s="10" t="str">
        <f>IFERROR(VLOOKUP(A196,'8'!U:V,2,0),"0")</f>
        <v>0</v>
      </c>
      <c r="AC196" s="5" t="s">
        <v>168</v>
      </c>
      <c r="AD196" s="15">
        <f t="shared" ref="AD196" si="1188">+AB196*C196</f>
        <v>0</v>
      </c>
      <c r="AE196" s="10" t="str">
        <f>IFERROR(VLOOKUP(A196,'9'!U:V,2,0),"0")</f>
        <v>0</v>
      </c>
      <c r="AF196" s="5" t="s">
        <v>168</v>
      </c>
      <c r="AG196" s="15">
        <f t="shared" ref="AG196" si="1189">+AE196*C196</f>
        <v>0</v>
      </c>
      <c r="AH196" s="10" t="str">
        <f>IFERROR(VLOOKUP(A196,'10'!U:V,2,0),"0")</f>
        <v>0</v>
      </c>
      <c r="AI196" s="5" t="s">
        <v>168</v>
      </c>
      <c r="AJ196" s="15">
        <f t="shared" ref="AJ196" si="1190">+AH196*C196</f>
        <v>0</v>
      </c>
      <c r="AK196" s="10" t="str">
        <f>IFERROR(VLOOKUP(A196,'11'!U:V,2,0),"0")</f>
        <v>0</v>
      </c>
      <c r="AL196" s="5" t="s">
        <v>168</v>
      </c>
      <c r="AM196" s="15">
        <f t="shared" ref="AM196" si="1191">+AK196*C196</f>
        <v>0</v>
      </c>
      <c r="AN196" s="10" t="str">
        <f>IFERROR(VLOOKUP(A196,'12'!U:V,2,0),"0")</f>
        <v>0</v>
      </c>
      <c r="AO196" s="5" t="s">
        <v>168</v>
      </c>
      <c r="AP196" s="15">
        <f t="shared" ref="AP196" si="1192">+AN196*C196</f>
        <v>0</v>
      </c>
      <c r="AQ196" s="10" t="str">
        <f>IFERROR(VLOOKUP(A196,'13'!U:V,2,0),"0")</f>
        <v>0</v>
      </c>
      <c r="AR196" s="5" t="s">
        <v>168</v>
      </c>
      <c r="AS196" s="15">
        <f t="shared" ref="AS196" si="1193">+AQ196*C196</f>
        <v>0</v>
      </c>
      <c r="AT196" s="10" t="str">
        <f>IFERROR(VLOOKUP(A196,'14'!U:V,2,0),"0")</f>
        <v>0</v>
      </c>
      <c r="AU196" s="5" t="s">
        <v>168</v>
      </c>
      <c r="AV196" s="15">
        <f t="shared" ref="AV196" si="1194">+AT196*C196</f>
        <v>0</v>
      </c>
      <c r="AW196" s="10" t="str">
        <f>IFERROR(VLOOKUP(A196,'15'!U:V,2,0),"0")</f>
        <v>0</v>
      </c>
      <c r="AX196" s="5" t="s">
        <v>168</v>
      </c>
      <c r="AY196" s="15">
        <f t="shared" ref="AY196" si="1195">+AW196*C196</f>
        <v>0</v>
      </c>
      <c r="AZ196" s="10" t="str">
        <f>IFERROR(VLOOKUP(A196,'16'!U:V,2,0),"0")</f>
        <v>0</v>
      </c>
      <c r="BA196" s="5" t="s">
        <v>168</v>
      </c>
      <c r="BB196" s="15">
        <f t="shared" ref="BB196" si="1196">+AZ196*C196</f>
        <v>0</v>
      </c>
      <c r="BC196" s="10" t="str">
        <f>IFERROR(VLOOKUP(A196,'17'!U:V,2,0),"0")</f>
        <v>0</v>
      </c>
      <c r="BD196" s="5" t="s">
        <v>168</v>
      </c>
      <c r="BE196" s="15">
        <f t="shared" ref="BE196" si="1197">+BC196*C196</f>
        <v>0</v>
      </c>
      <c r="BF196" s="10" t="str">
        <f>IFERROR(VLOOKUP(A196,'18'!U:V,2,0),"0")</f>
        <v>0</v>
      </c>
      <c r="BG196" s="5" t="s">
        <v>168</v>
      </c>
      <c r="BH196" s="15">
        <f t="shared" ref="BH196" si="1198">+BF196*C196</f>
        <v>0</v>
      </c>
      <c r="BI196" s="10" t="str">
        <f>IFERROR(VLOOKUP(A196,'19'!U:V,2,0),"0")</f>
        <v>0</v>
      </c>
      <c r="BJ196" s="5" t="s">
        <v>168</v>
      </c>
      <c r="BK196" s="15">
        <f t="shared" ref="BK196" si="1199">+BI196*C196</f>
        <v>0</v>
      </c>
      <c r="BL196" s="10" t="str">
        <f>IFERROR(VLOOKUP(A196,'20'!U:V,2,0),"0")</f>
        <v>0</v>
      </c>
      <c r="BM196" s="5" t="s">
        <v>168</v>
      </c>
      <c r="BN196" s="15">
        <f t="shared" ref="BN196" si="1200">+BL196*C196</f>
        <v>0</v>
      </c>
      <c r="BO196" s="10" t="str">
        <f>IFERROR(VLOOKUP(A196,'21'!U:V,2,0),"0")</f>
        <v>0</v>
      </c>
      <c r="BP196" s="5" t="s">
        <v>168</v>
      </c>
      <c r="BQ196" s="15">
        <f t="shared" ref="BQ196" si="1201">+BO196*C196</f>
        <v>0</v>
      </c>
      <c r="BR196" s="10" t="str">
        <f>IFERROR(VLOOKUP(A196,'22'!U:V,2,0),"0")</f>
        <v>0</v>
      </c>
      <c r="BS196" s="5" t="s">
        <v>168</v>
      </c>
      <c r="BT196" s="15">
        <f t="shared" ref="BT196" si="1202">+BR196*C196</f>
        <v>0</v>
      </c>
      <c r="BU196" s="10" t="str">
        <f>IFERROR(VLOOKUP(A196,'23'!U:V,2,0),"0")</f>
        <v>0</v>
      </c>
      <c r="BV196" s="5" t="s">
        <v>168</v>
      </c>
      <c r="BW196" s="15">
        <f t="shared" ref="BW196" si="1203">+BU196*C196</f>
        <v>0</v>
      </c>
      <c r="BX196" s="10" t="str">
        <f>IFERROR(VLOOKUP(A196,'24'!U:V,2,0),"0")</f>
        <v>0</v>
      </c>
      <c r="BY196" s="5" t="s">
        <v>168</v>
      </c>
      <c r="BZ196" s="15">
        <f t="shared" ref="BZ196" si="1204">+BX196*C196</f>
        <v>0</v>
      </c>
      <c r="CA196" s="10" t="str">
        <f>IFERROR(VLOOKUP(A196,'25'!U:V,2,0),"0")</f>
        <v>0</v>
      </c>
      <c r="CB196" s="5" t="s">
        <v>168</v>
      </c>
      <c r="CC196" s="15">
        <f t="shared" ref="CC196" si="1205">+CA196*C196</f>
        <v>0</v>
      </c>
      <c r="CD196" s="10" t="str">
        <f>IFERROR(VLOOKUP(A196,'26'!U:V,2,0),"0")</f>
        <v>0</v>
      </c>
      <c r="CE196" s="5" t="s">
        <v>168</v>
      </c>
      <c r="CF196" s="15">
        <f t="shared" ref="CF196" si="1206">+CD196*C196</f>
        <v>0</v>
      </c>
      <c r="CG196" s="10" t="str">
        <f>IFERROR(VLOOKUP(A196,'27'!U:V,2,0),"0")</f>
        <v>0</v>
      </c>
      <c r="CH196" s="5" t="s">
        <v>168</v>
      </c>
      <c r="CI196" s="15">
        <f t="shared" ref="CI196" si="1207">+CG196*C196</f>
        <v>0</v>
      </c>
      <c r="CJ196" s="10" t="str">
        <f>IFERROR(VLOOKUP(A196,'28'!U:V,2,0),"0")</f>
        <v>0</v>
      </c>
      <c r="CK196" s="5" t="s">
        <v>168</v>
      </c>
      <c r="CL196" s="15">
        <f t="shared" ref="CL196" si="1208">+CJ196*C196</f>
        <v>0</v>
      </c>
      <c r="CM196" s="10" t="str">
        <f>IFERROR(VLOOKUP(A196,'29'!U:V,2,0),"0")</f>
        <v>0</v>
      </c>
      <c r="CN196" s="5" t="s">
        <v>168</v>
      </c>
      <c r="CO196" s="15">
        <f t="shared" ref="CO196" si="1209">+CM196*C196</f>
        <v>0</v>
      </c>
      <c r="CP196" s="10" t="str">
        <f>IFERROR(VLOOKUP(A196,'30'!U:V,2,0),"0")</f>
        <v>0</v>
      </c>
      <c r="CQ196" s="5" t="s">
        <v>168</v>
      </c>
      <c r="CR196" s="15">
        <f t="shared" ref="CR196" si="1210">+CP196*C196</f>
        <v>0</v>
      </c>
      <c r="CS196" s="10" t="str">
        <f>IFERROR(VLOOKUP(A196,'31'!U:V,2,0),"0")</f>
        <v>0</v>
      </c>
      <c r="CT196" s="5" t="s">
        <v>168</v>
      </c>
      <c r="CU196" s="15">
        <f t="shared" ref="CU196" si="1211">+CS196*C196</f>
        <v>0</v>
      </c>
      <c r="CV196" s="10" t="str">
        <f>IFERROR(VLOOKUP(A196,'เซต1-31'!V:W,2,0),"0")</f>
        <v>0</v>
      </c>
      <c r="CW196" s="5" t="s">
        <v>168</v>
      </c>
      <c r="CX196" s="15">
        <f t="shared" ref="CX196" si="1212">+CV196*CO196</f>
        <v>0</v>
      </c>
    </row>
    <row r="197" spans="1:102" x14ac:dyDescent="0.25">
      <c r="A197" s="5" t="s">
        <v>1291</v>
      </c>
      <c r="B197" s="4" t="s">
        <v>1292</v>
      </c>
      <c r="C197" s="13">
        <v>20</v>
      </c>
      <c r="D197" s="19">
        <f t="shared" ref="D197" si="1213">+G197+J197+M197+P197+S197+V197+Y197+AB197+AE197+AH197+AK197+AN197+AQ197+AT197+AW197+AZ197+BC197+BF197+BI197+BL197+BO197+BR197+BU197+BX197+CA197+CD197+CG197+CJ197+CM197+CP197+CS197+CV197</f>
        <v>15</v>
      </c>
      <c r="E197" s="5" t="s">
        <v>168</v>
      </c>
      <c r="F197" s="13">
        <f t="shared" ref="F197" si="1214">+D197*C197</f>
        <v>300</v>
      </c>
      <c r="G197" s="10" t="str">
        <f>IFERROR(VLOOKUP(A197,'1'!U:V,2,0),"0")</f>
        <v>0</v>
      </c>
      <c r="H197" s="5" t="s">
        <v>168</v>
      </c>
      <c r="I197" s="15">
        <f t="shared" ref="I197" si="1215">+G197*C197</f>
        <v>0</v>
      </c>
      <c r="J197" s="10" t="str">
        <f>IFERROR(VLOOKUP(A197,'2'!U:V,2,0),"0")</f>
        <v>0</v>
      </c>
      <c r="K197" s="5" t="s">
        <v>168</v>
      </c>
      <c r="L197" s="15">
        <f t="shared" ref="L197" si="1216">+J197*C197</f>
        <v>0</v>
      </c>
      <c r="M197" s="10" t="str">
        <f>IFERROR(VLOOKUP(A197,'3'!U:V,2,0),"0")</f>
        <v>0</v>
      </c>
      <c r="N197" s="5" t="s">
        <v>168</v>
      </c>
      <c r="O197" s="15">
        <f t="shared" ref="O197" si="1217">+M197*C197</f>
        <v>0</v>
      </c>
      <c r="P197" s="10" t="str">
        <f>IFERROR(VLOOKUP(A197,'4'!U:V,2,0),"0")</f>
        <v>0</v>
      </c>
      <c r="Q197" s="5" t="s">
        <v>168</v>
      </c>
      <c r="R197" s="15">
        <f t="shared" ref="R197" si="1218">+P197*C197</f>
        <v>0</v>
      </c>
      <c r="S197" s="10" t="str">
        <f>IFERROR(VLOOKUP(A197,'5'!U:V,2,0),"0")</f>
        <v>0</v>
      </c>
      <c r="T197" s="5" t="s">
        <v>168</v>
      </c>
      <c r="U197" s="15">
        <f t="shared" ref="U197" si="1219">+S197*C197</f>
        <v>0</v>
      </c>
      <c r="V197" s="10" t="str">
        <f>IFERROR(VLOOKUP(A197,'6'!U:V,2,0),"0")</f>
        <v>0</v>
      </c>
      <c r="W197" s="5" t="s">
        <v>168</v>
      </c>
      <c r="X197" s="15">
        <f t="shared" ref="X197" si="1220">+V197*C197</f>
        <v>0</v>
      </c>
      <c r="Y197" s="10" t="str">
        <f>IFERROR(VLOOKUP(A197,'7'!U:V,2,0),"0")</f>
        <v>0</v>
      </c>
      <c r="Z197" s="5" t="s">
        <v>168</v>
      </c>
      <c r="AA197" s="15">
        <f t="shared" ref="AA197" si="1221">+Y197*C197</f>
        <v>0</v>
      </c>
      <c r="AB197" s="10" t="str">
        <f>IFERROR(VLOOKUP(A197,'8'!U:V,2,0),"0")</f>
        <v>0</v>
      </c>
      <c r="AC197" s="5" t="s">
        <v>168</v>
      </c>
      <c r="AD197" s="15">
        <f t="shared" ref="AD197" si="1222">+AB197*C197</f>
        <v>0</v>
      </c>
      <c r="AE197" s="10" t="str">
        <f>IFERROR(VLOOKUP(A197,'9'!U:V,2,0),"0")</f>
        <v>0</v>
      </c>
      <c r="AF197" s="5" t="s">
        <v>168</v>
      </c>
      <c r="AG197" s="15">
        <f t="shared" ref="AG197" si="1223">+AE197*C197</f>
        <v>0</v>
      </c>
      <c r="AH197" s="10" t="str">
        <f>IFERROR(VLOOKUP(A197,'10'!U:V,2,0),"0")</f>
        <v>0</v>
      </c>
      <c r="AI197" s="5" t="s">
        <v>168</v>
      </c>
      <c r="AJ197" s="15">
        <f t="shared" ref="AJ197" si="1224">+AH197*C197</f>
        <v>0</v>
      </c>
      <c r="AK197" s="10" t="str">
        <f>IFERROR(VLOOKUP(A197,'11'!U:V,2,0),"0")</f>
        <v>0</v>
      </c>
      <c r="AL197" s="5" t="s">
        <v>168</v>
      </c>
      <c r="AM197" s="15">
        <f t="shared" ref="AM197" si="1225">+AK197*C197</f>
        <v>0</v>
      </c>
      <c r="AN197" s="10" t="str">
        <f>IFERROR(VLOOKUP(A197,'12'!U:V,2,0),"0")</f>
        <v>0</v>
      </c>
      <c r="AO197" s="5" t="s">
        <v>168</v>
      </c>
      <c r="AP197" s="15">
        <f t="shared" ref="AP197" si="1226">+AN197*C197</f>
        <v>0</v>
      </c>
      <c r="AQ197" s="10" t="str">
        <f>IFERROR(VLOOKUP(A197,'13'!U:V,2,0),"0")</f>
        <v>0</v>
      </c>
      <c r="AR197" s="5" t="s">
        <v>168</v>
      </c>
      <c r="AS197" s="15">
        <f t="shared" ref="AS197" si="1227">+AQ197*C197</f>
        <v>0</v>
      </c>
      <c r="AT197" s="10" t="str">
        <f>IFERROR(VLOOKUP(A197,'14'!U:V,2,0),"0")</f>
        <v>0</v>
      </c>
      <c r="AU197" s="5" t="s">
        <v>168</v>
      </c>
      <c r="AV197" s="15">
        <f t="shared" ref="AV197" si="1228">+AT197*C197</f>
        <v>0</v>
      </c>
      <c r="AW197" s="10" t="str">
        <f>IFERROR(VLOOKUP(A197,'15'!U:V,2,0),"0")</f>
        <v>0</v>
      </c>
      <c r="AX197" s="5" t="s">
        <v>168</v>
      </c>
      <c r="AY197" s="15">
        <f t="shared" ref="AY197" si="1229">+AW197*C197</f>
        <v>0</v>
      </c>
      <c r="AZ197" s="10" t="str">
        <f>IFERROR(VLOOKUP(A197,'16'!U:V,2,0),"0")</f>
        <v>0</v>
      </c>
      <c r="BA197" s="5" t="s">
        <v>168</v>
      </c>
      <c r="BB197" s="15">
        <f t="shared" ref="BB197" si="1230">+AZ197*C197</f>
        <v>0</v>
      </c>
      <c r="BC197" s="10" t="str">
        <f>IFERROR(VLOOKUP(A197,'17'!U:V,2,0),"0")</f>
        <v>0</v>
      </c>
      <c r="BD197" s="5" t="s">
        <v>168</v>
      </c>
      <c r="BE197" s="15">
        <f t="shared" ref="BE197" si="1231">+BC197*C197</f>
        <v>0</v>
      </c>
      <c r="BF197" s="10" t="str">
        <f>IFERROR(VLOOKUP(A197,'18'!U:V,2,0),"0")</f>
        <v>0</v>
      </c>
      <c r="BG197" s="5" t="s">
        <v>168</v>
      </c>
      <c r="BH197" s="15">
        <f t="shared" ref="BH197" si="1232">+BF197*C197</f>
        <v>0</v>
      </c>
      <c r="BI197" s="10" t="str">
        <f>IFERROR(VLOOKUP(A197,'19'!U:V,2,0),"0")</f>
        <v>0</v>
      </c>
      <c r="BJ197" s="5" t="s">
        <v>168</v>
      </c>
      <c r="BK197" s="15">
        <f t="shared" ref="BK197" si="1233">+BI197*C197</f>
        <v>0</v>
      </c>
      <c r="BL197" s="10" t="str">
        <f>IFERROR(VLOOKUP(A197,'20'!U:V,2,0),"0")</f>
        <v>0</v>
      </c>
      <c r="BM197" s="5" t="s">
        <v>168</v>
      </c>
      <c r="BN197" s="15">
        <f t="shared" ref="BN197" si="1234">+BL197*C197</f>
        <v>0</v>
      </c>
      <c r="BO197" s="10" t="str">
        <f>IFERROR(VLOOKUP(A197,'21'!U:V,2,0),"0")</f>
        <v>0</v>
      </c>
      <c r="BP197" s="5" t="s">
        <v>168</v>
      </c>
      <c r="BQ197" s="15">
        <f t="shared" ref="BQ197" si="1235">+BO197*C197</f>
        <v>0</v>
      </c>
      <c r="BR197" s="10" t="str">
        <f>IFERROR(VLOOKUP(A197,'22'!U:V,2,0),"0")</f>
        <v>0</v>
      </c>
      <c r="BS197" s="5" t="s">
        <v>168</v>
      </c>
      <c r="BT197" s="15">
        <f t="shared" ref="BT197" si="1236">+BR197*C197</f>
        <v>0</v>
      </c>
      <c r="BU197" s="10" t="str">
        <f>IFERROR(VLOOKUP(A197,'23'!U:V,2,0),"0")</f>
        <v>0</v>
      </c>
      <c r="BV197" s="5" t="s">
        <v>168</v>
      </c>
      <c r="BW197" s="15">
        <f t="shared" ref="BW197" si="1237">+BU197*C197</f>
        <v>0</v>
      </c>
      <c r="BX197" s="10">
        <f>IFERROR(VLOOKUP(A197,'24'!U:V,2,0),"0")</f>
        <v>6</v>
      </c>
      <c r="BY197" s="5" t="s">
        <v>168</v>
      </c>
      <c r="BZ197" s="15">
        <f t="shared" ref="BZ197" si="1238">+BX197*C197</f>
        <v>120</v>
      </c>
      <c r="CA197" s="10" t="str">
        <f>IFERROR(VLOOKUP(A197,'25'!U:V,2,0),"0")</f>
        <v>0</v>
      </c>
      <c r="CB197" s="5" t="s">
        <v>168</v>
      </c>
      <c r="CC197" s="15">
        <f t="shared" ref="CC197" si="1239">+CA197*C197</f>
        <v>0</v>
      </c>
      <c r="CD197" s="10">
        <f>IFERROR(VLOOKUP(A197,'26'!U:V,2,0),"0")</f>
        <v>6</v>
      </c>
      <c r="CE197" s="5" t="s">
        <v>168</v>
      </c>
      <c r="CF197" s="15">
        <f t="shared" ref="CF197" si="1240">+CD197*C197</f>
        <v>120</v>
      </c>
      <c r="CG197" s="10">
        <f>IFERROR(VLOOKUP(A197,'27'!U:V,2,0),"0")</f>
        <v>3</v>
      </c>
      <c r="CH197" s="5" t="s">
        <v>168</v>
      </c>
      <c r="CI197" s="15">
        <f t="shared" ref="CI197" si="1241">+CG197*C197</f>
        <v>60</v>
      </c>
      <c r="CJ197" s="10" t="str">
        <f>IFERROR(VLOOKUP(A197,'28'!U:V,2,0),"0")</f>
        <v>0</v>
      </c>
      <c r="CK197" s="5" t="s">
        <v>168</v>
      </c>
      <c r="CL197" s="15">
        <f t="shared" ref="CL197" si="1242">+CJ197*C197</f>
        <v>0</v>
      </c>
      <c r="CM197" s="10" t="str">
        <f>IFERROR(VLOOKUP(A197,'29'!U:V,2,0),"0")</f>
        <v>0</v>
      </c>
      <c r="CN197" s="5" t="s">
        <v>168</v>
      </c>
      <c r="CO197" s="15">
        <f t="shared" ref="CO197" si="1243">+CM197*C197</f>
        <v>0</v>
      </c>
      <c r="CP197" s="10" t="str">
        <f>IFERROR(VLOOKUP(A197,'30'!U:V,2,0),"0")</f>
        <v>0</v>
      </c>
      <c r="CQ197" s="5" t="s">
        <v>168</v>
      </c>
      <c r="CR197" s="15">
        <f t="shared" ref="CR197" si="1244">+CP197*C197</f>
        <v>0</v>
      </c>
      <c r="CS197" s="10" t="str">
        <f>IFERROR(VLOOKUP(A197,'31'!U:V,2,0),"0")</f>
        <v>0</v>
      </c>
      <c r="CT197" s="5" t="s">
        <v>168</v>
      </c>
      <c r="CU197" s="15">
        <f t="shared" ref="CU197" si="1245">+CS197*C197</f>
        <v>0</v>
      </c>
      <c r="CV197" s="10" t="str">
        <f>IFERROR(VLOOKUP(A197,'เซต1-31'!V:W,2,0),"0")</f>
        <v>0</v>
      </c>
      <c r="CW197" s="5" t="s">
        <v>168</v>
      </c>
      <c r="CX197" s="15">
        <f t="shared" ref="CX197" si="1246">+CV197*CO197</f>
        <v>0</v>
      </c>
    </row>
    <row r="198" spans="1:102" x14ac:dyDescent="0.25">
      <c r="A198" s="5" t="s">
        <v>1294</v>
      </c>
      <c r="B198" s="4" t="s">
        <v>1295</v>
      </c>
      <c r="C198" s="13">
        <v>24.8</v>
      </c>
      <c r="D198" s="19">
        <f t="shared" ref="D198" si="1247">+G198+J198+M198+P198+S198+V198+Y198+AB198+AE198+AH198+AK198+AN198+AQ198+AT198+AW198+AZ198+BC198+BF198+BI198+BL198+BO198+BR198+BU198+BX198+CA198+CD198+CG198+CJ198+CM198+CP198+CS198+CV198</f>
        <v>0</v>
      </c>
      <c r="E198" s="5" t="s">
        <v>168</v>
      </c>
      <c r="F198" s="13">
        <f t="shared" ref="F198" si="1248">+D198*C198</f>
        <v>0</v>
      </c>
      <c r="G198" s="10" t="str">
        <f>IFERROR(VLOOKUP(A198,'1'!U:V,2,0),"0")</f>
        <v>0</v>
      </c>
      <c r="H198" s="5" t="s">
        <v>168</v>
      </c>
      <c r="I198" s="15">
        <f t="shared" ref="I198" si="1249">+G198*C198</f>
        <v>0</v>
      </c>
      <c r="J198" s="10" t="str">
        <f>IFERROR(VLOOKUP(A198,'2'!U:V,2,0),"0")</f>
        <v>0</v>
      </c>
      <c r="K198" s="5" t="s">
        <v>168</v>
      </c>
      <c r="L198" s="15">
        <f t="shared" ref="L198" si="1250">+J198*C198</f>
        <v>0</v>
      </c>
      <c r="M198" s="10" t="str">
        <f>IFERROR(VLOOKUP(A198,'3'!U:V,2,0),"0")</f>
        <v>0</v>
      </c>
      <c r="N198" s="5" t="s">
        <v>168</v>
      </c>
      <c r="O198" s="15">
        <f t="shared" ref="O198" si="1251">+M198*C198</f>
        <v>0</v>
      </c>
      <c r="P198" s="10" t="str">
        <f>IFERROR(VLOOKUP(A198,'4'!U:V,2,0),"0")</f>
        <v>0</v>
      </c>
      <c r="Q198" s="5" t="s">
        <v>168</v>
      </c>
      <c r="R198" s="15">
        <f t="shared" ref="R198" si="1252">+P198*C198</f>
        <v>0</v>
      </c>
      <c r="S198" s="10" t="str">
        <f>IFERROR(VLOOKUP(A198,'5'!U:V,2,0),"0")</f>
        <v>0</v>
      </c>
      <c r="T198" s="5" t="s">
        <v>168</v>
      </c>
      <c r="U198" s="15">
        <f t="shared" ref="U198" si="1253">+S198*C198</f>
        <v>0</v>
      </c>
      <c r="V198" s="10" t="str">
        <f>IFERROR(VLOOKUP(A198,'6'!U:V,2,0),"0")</f>
        <v>0</v>
      </c>
      <c r="W198" s="5" t="s">
        <v>168</v>
      </c>
      <c r="X198" s="15">
        <f t="shared" ref="X198" si="1254">+V198*C198</f>
        <v>0</v>
      </c>
      <c r="Y198" s="10" t="str">
        <f>IFERROR(VLOOKUP(A198,'7'!U:V,2,0),"0")</f>
        <v>0</v>
      </c>
      <c r="Z198" s="5" t="s">
        <v>168</v>
      </c>
      <c r="AA198" s="15">
        <f t="shared" ref="AA198" si="1255">+Y198*C198</f>
        <v>0</v>
      </c>
      <c r="AB198" s="10" t="str">
        <f>IFERROR(VLOOKUP(A198,'8'!U:V,2,0),"0")</f>
        <v>0</v>
      </c>
      <c r="AC198" s="5" t="s">
        <v>168</v>
      </c>
      <c r="AD198" s="15">
        <f t="shared" ref="AD198" si="1256">+AB198*C198</f>
        <v>0</v>
      </c>
      <c r="AE198" s="10" t="str">
        <f>IFERROR(VLOOKUP(A198,'9'!U:V,2,0),"0")</f>
        <v>0</v>
      </c>
      <c r="AF198" s="5" t="s">
        <v>168</v>
      </c>
      <c r="AG198" s="15">
        <f t="shared" ref="AG198" si="1257">+AE198*C198</f>
        <v>0</v>
      </c>
      <c r="AH198" s="10" t="str">
        <f>IFERROR(VLOOKUP(A198,'10'!U:V,2,0),"0")</f>
        <v>0</v>
      </c>
      <c r="AI198" s="5" t="s">
        <v>168</v>
      </c>
      <c r="AJ198" s="15">
        <f t="shared" ref="AJ198" si="1258">+AH198*C198</f>
        <v>0</v>
      </c>
      <c r="AK198" s="10" t="str">
        <f>IFERROR(VLOOKUP(A198,'11'!U:V,2,0),"0")</f>
        <v>0</v>
      </c>
      <c r="AL198" s="5" t="s">
        <v>168</v>
      </c>
      <c r="AM198" s="15">
        <f t="shared" ref="AM198" si="1259">+AK198*C198</f>
        <v>0</v>
      </c>
      <c r="AN198" s="10" t="str">
        <f>IFERROR(VLOOKUP(A198,'12'!U:V,2,0),"0")</f>
        <v>0</v>
      </c>
      <c r="AO198" s="5" t="s">
        <v>168</v>
      </c>
      <c r="AP198" s="15">
        <f t="shared" ref="AP198" si="1260">+AN198*C198</f>
        <v>0</v>
      </c>
      <c r="AQ198" s="10" t="str">
        <f>IFERROR(VLOOKUP(A198,'13'!U:V,2,0),"0")</f>
        <v>0</v>
      </c>
      <c r="AR198" s="5" t="s">
        <v>168</v>
      </c>
      <c r="AS198" s="15">
        <f t="shared" ref="AS198" si="1261">+AQ198*C198</f>
        <v>0</v>
      </c>
      <c r="AT198" s="10" t="str">
        <f>IFERROR(VLOOKUP(A198,'14'!U:V,2,0),"0")</f>
        <v>0</v>
      </c>
      <c r="AU198" s="5" t="s">
        <v>168</v>
      </c>
      <c r="AV198" s="15">
        <f t="shared" ref="AV198" si="1262">+AT198*C198</f>
        <v>0</v>
      </c>
      <c r="AW198" s="10" t="str">
        <f>IFERROR(VLOOKUP(A198,'15'!U:V,2,0),"0")</f>
        <v>0</v>
      </c>
      <c r="AX198" s="5" t="s">
        <v>168</v>
      </c>
      <c r="AY198" s="15">
        <f t="shared" ref="AY198" si="1263">+AW198*C198</f>
        <v>0</v>
      </c>
      <c r="AZ198" s="10" t="str">
        <f>IFERROR(VLOOKUP(A198,'16'!U:V,2,0),"0")</f>
        <v>0</v>
      </c>
      <c r="BA198" s="5" t="s">
        <v>168</v>
      </c>
      <c r="BB198" s="15">
        <f t="shared" ref="BB198" si="1264">+AZ198*C198</f>
        <v>0</v>
      </c>
      <c r="BC198" s="10" t="str">
        <f>IFERROR(VLOOKUP(A198,'17'!U:V,2,0),"0")</f>
        <v>0</v>
      </c>
      <c r="BD198" s="5" t="s">
        <v>168</v>
      </c>
      <c r="BE198" s="15">
        <f t="shared" ref="BE198" si="1265">+BC198*C198</f>
        <v>0</v>
      </c>
      <c r="BF198" s="10" t="str">
        <f>IFERROR(VLOOKUP(A198,'18'!U:V,2,0),"0")</f>
        <v>0</v>
      </c>
      <c r="BG198" s="5" t="s">
        <v>168</v>
      </c>
      <c r="BH198" s="15">
        <f t="shared" ref="BH198" si="1266">+BF198*C198</f>
        <v>0</v>
      </c>
      <c r="BI198" s="10" t="str">
        <f>IFERROR(VLOOKUP(A198,'19'!U:V,2,0),"0")</f>
        <v>0</v>
      </c>
      <c r="BJ198" s="5" t="s">
        <v>168</v>
      </c>
      <c r="BK198" s="15">
        <f t="shared" ref="BK198" si="1267">+BI198*C198</f>
        <v>0</v>
      </c>
      <c r="BL198" s="10" t="str">
        <f>IFERROR(VLOOKUP(A198,'20'!U:V,2,0),"0")</f>
        <v>0</v>
      </c>
      <c r="BM198" s="5" t="s">
        <v>168</v>
      </c>
      <c r="BN198" s="15">
        <f t="shared" ref="BN198" si="1268">+BL198*C198</f>
        <v>0</v>
      </c>
      <c r="BO198" s="10" t="str">
        <f>IFERROR(VLOOKUP(A198,'21'!U:V,2,0),"0")</f>
        <v>0</v>
      </c>
      <c r="BP198" s="5" t="s">
        <v>168</v>
      </c>
      <c r="BQ198" s="15">
        <f t="shared" ref="BQ198" si="1269">+BO198*C198</f>
        <v>0</v>
      </c>
      <c r="BR198" s="10" t="str">
        <f>IFERROR(VLOOKUP(A198,'22'!U:V,2,0),"0")</f>
        <v>0</v>
      </c>
      <c r="BS198" s="5" t="s">
        <v>168</v>
      </c>
      <c r="BT198" s="15">
        <f t="shared" ref="BT198" si="1270">+BR198*C198</f>
        <v>0</v>
      </c>
      <c r="BU198" s="10" t="str">
        <f>IFERROR(VLOOKUP(A198,'23'!U:V,2,0),"0")</f>
        <v>0</v>
      </c>
      <c r="BV198" s="5" t="s">
        <v>168</v>
      </c>
      <c r="BW198" s="15">
        <f t="shared" ref="BW198" si="1271">+BU198*C198</f>
        <v>0</v>
      </c>
      <c r="BX198" s="10" t="str">
        <f>IFERROR(VLOOKUP(A198,'24'!U:V,2,0),"0")</f>
        <v>0</v>
      </c>
      <c r="BY198" s="5" t="s">
        <v>168</v>
      </c>
      <c r="BZ198" s="15">
        <f t="shared" ref="BZ198" si="1272">+BX198*C198</f>
        <v>0</v>
      </c>
      <c r="CA198" s="10" t="str">
        <f>IFERROR(VLOOKUP(A198,'25'!U:V,2,0),"0")</f>
        <v>0</v>
      </c>
      <c r="CB198" s="5" t="s">
        <v>168</v>
      </c>
      <c r="CC198" s="15">
        <f t="shared" ref="CC198" si="1273">+CA198*C198</f>
        <v>0</v>
      </c>
      <c r="CD198" s="10" t="str">
        <f>IFERROR(VLOOKUP(A198,'26'!U:V,2,0),"0")</f>
        <v>0</v>
      </c>
      <c r="CE198" s="5" t="s">
        <v>168</v>
      </c>
      <c r="CF198" s="15">
        <f t="shared" ref="CF198" si="1274">+CD198*C198</f>
        <v>0</v>
      </c>
      <c r="CG198" s="10" t="str">
        <f>IFERROR(VLOOKUP(A198,'27'!U:V,2,0),"0")</f>
        <v>0</v>
      </c>
      <c r="CH198" s="5" t="s">
        <v>168</v>
      </c>
      <c r="CI198" s="15">
        <f t="shared" ref="CI198" si="1275">+CG198*C198</f>
        <v>0</v>
      </c>
      <c r="CJ198" s="10" t="str">
        <f>IFERROR(VLOOKUP(A198,'28'!U:V,2,0),"0")</f>
        <v>0</v>
      </c>
      <c r="CK198" s="5" t="s">
        <v>168</v>
      </c>
      <c r="CL198" s="15">
        <f t="shared" ref="CL198" si="1276">+CJ198*C198</f>
        <v>0</v>
      </c>
      <c r="CM198" s="10" t="str">
        <f>IFERROR(VLOOKUP(A198,'29'!U:V,2,0),"0")</f>
        <v>0</v>
      </c>
      <c r="CN198" s="5" t="s">
        <v>168</v>
      </c>
      <c r="CO198" s="15">
        <f t="shared" ref="CO198" si="1277">+CM198*C198</f>
        <v>0</v>
      </c>
      <c r="CP198" s="10" t="str">
        <f>IFERROR(VLOOKUP(A198,'30'!U:V,2,0),"0")</f>
        <v>0</v>
      </c>
      <c r="CQ198" s="5" t="s">
        <v>168</v>
      </c>
      <c r="CR198" s="15">
        <f t="shared" ref="CR198" si="1278">+CP198*C198</f>
        <v>0</v>
      </c>
      <c r="CS198" s="10" t="str">
        <f>IFERROR(VLOOKUP(A198,'31'!U:V,2,0),"0")</f>
        <v>0</v>
      </c>
      <c r="CT198" s="5" t="s">
        <v>168</v>
      </c>
      <c r="CU198" s="15">
        <f t="shared" ref="CU198" si="1279">+CS198*C198</f>
        <v>0</v>
      </c>
      <c r="CV198" s="10" t="str">
        <f>IFERROR(VLOOKUP(A198,'เซต1-31'!V:W,2,0),"0")</f>
        <v>0</v>
      </c>
      <c r="CW198" s="5" t="s">
        <v>168</v>
      </c>
      <c r="CX198" s="15">
        <f t="shared" ref="CX198" si="1280">+CV198*CO198</f>
        <v>0</v>
      </c>
    </row>
    <row r="199" spans="1:102" x14ac:dyDescent="0.25">
      <c r="A199" s="5" t="s">
        <v>1296</v>
      </c>
      <c r="B199" s="4" t="s">
        <v>1297</v>
      </c>
      <c r="C199" s="13">
        <v>50</v>
      </c>
      <c r="D199" s="19">
        <f t="shared" ref="D199" si="1281">+G199+J199+M199+P199+S199+V199+Y199+AB199+AE199+AH199+AK199+AN199+AQ199+AT199+AW199+AZ199+BC199+BF199+BI199+BL199+BO199+BR199+BU199+BX199+CA199+CD199+CG199+CJ199+CM199+CP199+CS199+CV199</f>
        <v>0</v>
      </c>
      <c r="E199" s="5" t="s">
        <v>168</v>
      </c>
      <c r="F199" s="13">
        <f t="shared" ref="F199" si="1282">+D199*C199</f>
        <v>0</v>
      </c>
      <c r="G199" s="10" t="str">
        <f>IFERROR(VLOOKUP(A199,'1'!U:V,2,0),"0")</f>
        <v>0</v>
      </c>
      <c r="H199" s="5" t="s">
        <v>168</v>
      </c>
      <c r="I199" s="15">
        <f t="shared" ref="I199" si="1283">+G199*C199</f>
        <v>0</v>
      </c>
      <c r="J199" s="10" t="str">
        <f>IFERROR(VLOOKUP(A199,'2'!U:V,2,0),"0")</f>
        <v>0</v>
      </c>
      <c r="K199" s="5" t="s">
        <v>168</v>
      </c>
      <c r="L199" s="15">
        <f t="shared" ref="L199" si="1284">+J199*C199</f>
        <v>0</v>
      </c>
      <c r="M199" s="10" t="str">
        <f>IFERROR(VLOOKUP(A199,'3'!U:V,2,0),"0")</f>
        <v>0</v>
      </c>
      <c r="N199" s="5" t="s">
        <v>168</v>
      </c>
      <c r="O199" s="15">
        <f t="shared" ref="O199" si="1285">+M199*C199</f>
        <v>0</v>
      </c>
      <c r="P199" s="10" t="str">
        <f>IFERROR(VLOOKUP(A199,'4'!U:V,2,0),"0")</f>
        <v>0</v>
      </c>
      <c r="Q199" s="5" t="s">
        <v>168</v>
      </c>
      <c r="R199" s="15">
        <f t="shared" ref="R199" si="1286">+P199*C199</f>
        <v>0</v>
      </c>
      <c r="S199" s="10" t="str">
        <f>IFERROR(VLOOKUP(A199,'5'!U:V,2,0),"0")</f>
        <v>0</v>
      </c>
      <c r="T199" s="5" t="s">
        <v>168</v>
      </c>
      <c r="U199" s="15">
        <f t="shared" ref="U199" si="1287">+S199*C199</f>
        <v>0</v>
      </c>
      <c r="V199" s="10" t="str">
        <f>IFERROR(VLOOKUP(A199,'6'!U:V,2,0),"0")</f>
        <v>0</v>
      </c>
      <c r="W199" s="5" t="s">
        <v>168</v>
      </c>
      <c r="X199" s="15">
        <f t="shared" ref="X199" si="1288">+V199*C199</f>
        <v>0</v>
      </c>
      <c r="Y199" s="10" t="str">
        <f>IFERROR(VLOOKUP(A199,'7'!U:V,2,0),"0")</f>
        <v>0</v>
      </c>
      <c r="Z199" s="5" t="s">
        <v>168</v>
      </c>
      <c r="AA199" s="15">
        <f t="shared" ref="AA199" si="1289">+Y199*C199</f>
        <v>0</v>
      </c>
      <c r="AB199" s="10" t="str">
        <f>IFERROR(VLOOKUP(A199,'8'!U:V,2,0),"0")</f>
        <v>0</v>
      </c>
      <c r="AC199" s="5" t="s">
        <v>168</v>
      </c>
      <c r="AD199" s="15">
        <f t="shared" ref="AD199" si="1290">+AB199*C199</f>
        <v>0</v>
      </c>
      <c r="AE199" s="10" t="str">
        <f>IFERROR(VLOOKUP(A199,'9'!U:V,2,0),"0")</f>
        <v>0</v>
      </c>
      <c r="AF199" s="5" t="s">
        <v>168</v>
      </c>
      <c r="AG199" s="15">
        <f t="shared" ref="AG199" si="1291">+AE199*C199</f>
        <v>0</v>
      </c>
      <c r="AH199" s="10" t="str">
        <f>IFERROR(VLOOKUP(A199,'10'!U:V,2,0),"0")</f>
        <v>0</v>
      </c>
      <c r="AI199" s="5" t="s">
        <v>168</v>
      </c>
      <c r="AJ199" s="15">
        <f t="shared" ref="AJ199" si="1292">+AH199*C199</f>
        <v>0</v>
      </c>
      <c r="AK199" s="10" t="str">
        <f>IFERROR(VLOOKUP(A199,'11'!U:V,2,0),"0")</f>
        <v>0</v>
      </c>
      <c r="AL199" s="5" t="s">
        <v>168</v>
      </c>
      <c r="AM199" s="15">
        <f t="shared" ref="AM199" si="1293">+AK199*C199</f>
        <v>0</v>
      </c>
      <c r="AN199" s="10" t="str">
        <f>IFERROR(VLOOKUP(A199,'12'!U:V,2,0),"0")</f>
        <v>0</v>
      </c>
      <c r="AO199" s="5" t="s">
        <v>168</v>
      </c>
      <c r="AP199" s="15">
        <f t="shared" ref="AP199" si="1294">+AN199*C199</f>
        <v>0</v>
      </c>
      <c r="AQ199" s="10" t="str">
        <f>IFERROR(VLOOKUP(A199,'13'!U:V,2,0),"0")</f>
        <v>0</v>
      </c>
      <c r="AR199" s="5" t="s">
        <v>168</v>
      </c>
      <c r="AS199" s="15">
        <f t="shared" ref="AS199" si="1295">+AQ199*C199</f>
        <v>0</v>
      </c>
      <c r="AT199" s="10" t="str">
        <f>IFERROR(VLOOKUP(A199,'14'!U:V,2,0),"0")</f>
        <v>0</v>
      </c>
      <c r="AU199" s="5" t="s">
        <v>168</v>
      </c>
      <c r="AV199" s="15">
        <f t="shared" ref="AV199" si="1296">+AT199*C199</f>
        <v>0</v>
      </c>
      <c r="AW199" s="10" t="str">
        <f>IFERROR(VLOOKUP(A199,'15'!U:V,2,0),"0")</f>
        <v>0</v>
      </c>
      <c r="AX199" s="5" t="s">
        <v>168</v>
      </c>
      <c r="AY199" s="15">
        <f t="shared" ref="AY199" si="1297">+AW199*C199</f>
        <v>0</v>
      </c>
      <c r="AZ199" s="10" t="str">
        <f>IFERROR(VLOOKUP(A199,'16'!U:V,2,0),"0")</f>
        <v>0</v>
      </c>
      <c r="BA199" s="5" t="s">
        <v>168</v>
      </c>
      <c r="BB199" s="15">
        <f t="shared" ref="BB199" si="1298">+AZ199*C199</f>
        <v>0</v>
      </c>
      <c r="BC199" s="10" t="str">
        <f>IFERROR(VLOOKUP(A199,'17'!U:V,2,0),"0")</f>
        <v>0</v>
      </c>
      <c r="BD199" s="5" t="s">
        <v>168</v>
      </c>
      <c r="BE199" s="15">
        <f t="shared" ref="BE199" si="1299">+BC199*C199</f>
        <v>0</v>
      </c>
      <c r="BF199" s="10" t="str">
        <f>IFERROR(VLOOKUP(A199,'18'!U:V,2,0),"0")</f>
        <v>0</v>
      </c>
      <c r="BG199" s="5" t="s">
        <v>168</v>
      </c>
      <c r="BH199" s="15">
        <f t="shared" ref="BH199" si="1300">+BF199*C199</f>
        <v>0</v>
      </c>
      <c r="BI199" s="10" t="str">
        <f>IFERROR(VLOOKUP(A199,'19'!U:V,2,0),"0")</f>
        <v>0</v>
      </c>
      <c r="BJ199" s="5" t="s">
        <v>168</v>
      </c>
      <c r="BK199" s="15">
        <f t="shared" ref="BK199" si="1301">+BI199*C199</f>
        <v>0</v>
      </c>
      <c r="BL199" s="10" t="str">
        <f>IFERROR(VLOOKUP(A199,'20'!U:V,2,0),"0")</f>
        <v>0</v>
      </c>
      <c r="BM199" s="5" t="s">
        <v>168</v>
      </c>
      <c r="BN199" s="15">
        <f t="shared" ref="BN199" si="1302">+BL199*C199</f>
        <v>0</v>
      </c>
      <c r="BO199" s="10" t="str">
        <f>IFERROR(VLOOKUP(A199,'21'!U:V,2,0),"0")</f>
        <v>0</v>
      </c>
      <c r="BP199" s="5" t="s">
        <v>168</v>
      </c>
      <c r="BQ199" s="15">
        <f t="shared" ref="BQ199" si="1303">+BO199*C199</f>
        <v>0</v>
      </c>
      <c r="BR199" s="10" t="str">
        <f>IFERROR(VLOOKUP(A199,'22'!U:V,2,0),"0")</f>
        <v>0</v>
      </c>
      <c r="BS199" s="5" t="s">
        <v>168</v>
      </c>
      <c r="BT199" s="15">
        <f t="shared" ref="BT199" si="1304">+BR199*C199</f>
        <v>0</v>
      </c>
      <c r="BU199" s="10" t="str">
        <f>IFERROR(VLOOKUP(A199,'23'!U:V,2,0),"0")</f>
        <v>0</v>
      </c>
      <c r="BV199" s="5" t="s">
        <v>168</v>
      </c>
      <c r="BW199" s="15">
        <f t="shared" ref="BW199" si="1305">+BU199*C199</f>
        <v>0</v>
      </c>
      <c r="BX199" s="10" t="str">
        <f>IFERROR(VLOOKUP(A199,'24'!U:V,2,0),"0")</f>
        <v>0</v>
      </c>
      <c r="BY199" s="5" t="s">
        <v>168</v>
      </c>
      <c r="BZ199" s="15">
        <f t="shared" ref="BZ199" si="1306">+BX199*C199</f>
        <v>0</v>
      </c>
      <c r="CA199" s="10" t="str">
        <f>IFERROR(VLOOKUP(A199,'25'!U:V,2,0),"0")</f>
        <v>0</v>
      </c>
      <c r="CB199" s="5" t="s">
        <v>168</v>
      </c>
      <c r="CC199" s="15">
        <f t="shared" ref="CC199" si="1307">+CA199*C199</f>
        <v>0</v>
      </c>
      <c r="CD199" s="10" t="str">
        <f>IFERROR(VLOOKUP(A199,'26'!U:V,2,0),"0")</f>
        <v>0</v>
      </c>
      <c r="CE199" s="5" t="s">
        <v>168</v>
      </c>
      <c r="CF199" s="15">
        <f t="shared" ref="CF199" si="1308">+CD199*C199</f>
        <v>0</v>
      </c>
      <c r="CG199" s="10" t="str">
        <f>IFERROR(VLOOKUP(A199,'27'!U:V,2,0),"0")</f>
        <v>0</v>
      </c>
      <c r="CH199" s="5" t="s">
        <v>168</v>
      </c>
      <c r="CI199" s="15">
        <f t="shared" ref="CI199" si="1309">+CG199*C199</f>
        <v>0</v>
      </c>
      <c r="CJ199" s="10" t="str">
        <f>IFERROR(VLOOKUP(A199,'28'!U:V,2,0),"0")</f>
        <v>0</v>
      </c>
      <c r="CK199" s="5" t="s">
        <v>168</v>
      </c>
      <c r="CL199" s="15">
        <f t="shared" ref="CL199" si="1310">+CJ199*C199</f>
        <v>0</v>
      </c>
      <c r="CM199" s="10" t="str">
        <f>IFERROR(VLOOKUP(A199,'29'!U:V,2,0),"0")</f>
        <v>0</v>
      </c>
      <c r="CN199" s="5" t="s">
        <v>168</v>
      </c>
      <c r="CO199" s="15">
        <f t="shared" ref="CO199" si="1311">+CM199*C199</f>
        <v>0</v>
      </c>
      <c r="CP199" s="10" t="str">
        <f>IFERROR(VLOOKUP(A199,'30'!U:V,2,0),"0")</f>
        <v>0</v>
      </c>
      <c r="CQ199" s="5" t="s">
        <v>168</v>
      </c>
      <c r="CR199" s="15">
        <f t="shared" ref="CR199" si="1312">+CP199*C199</f>
        <v>0</v>
      </c>
      <c r="CS199" s="10" t="str">
        <f>IFERROR(VLOOKUP(A199,'31'!U:V,2,0),"0")</f>
        <v>0</v>
      </c>
      <c r="CT199" s="5" t="s">
        <v>168</v>
      </c>
      <c r="CU199" s="15">
        <f t="shared" ref="CU199" si="1313">+CS199*C199</f>
        <v>0</v>
      </c>
      <c r="CV199" s="10" t="str">
        <f>IFERROR(VLOOKUP(A199,'เซต1-31'!V:W,2,0),"0")</f>
        <v>0</v>
      </c>
      <c r="CW199" s="5" t="s">
        <v>168</v>
      </c>
      <c r="CX199" s="15">
        <f t="shared" ref="CX199" si="1314">+CV199*CO199</f>
        <v>0</v>
      </c>
    </row>
    <row r="200" spans="1:102" x14ac:dyDescent="0.25">
      <c r="A200" s="5" t="s">
        <v>1389</v>
      </c>
      <c r="B200" s="4" t="s">
        <v>1390</v>
      </c>
      <c r="C200" s="13">
        <f>18*3</f>
        <v>54</v>
      </c>
      <c r="D200" s="19">
        <f t="shared" ref="D200" si="1315">+G200+J200+M200+P200+S200+V200+Y200+AB200+AE200+AH200+AK200+AN200+AQ200+AT200+AW200+AZ200+BC200+BF200+BI200+BL200+BO200+BR200+BU200+BX200+CA200+CD200+CG200+CJ200+CM200+CP200+CS200+CV200</f>
        <v>0</v>
      </c>
      <c r="E200" s="5" t="s">
        <v>168</v>
      </c>
      <c r="F200" s="13">
        <f t="shared" ref="F200" si="1316">+D200*C200</f>
        <v>0</v>
      </c>
      <c r="G200" s="10" t="str">
        <f>IFERROR(VLOOKUP(A200,'1'!U:V,2,0),"0")</f>
        <v>0</v>
      </c>
      <c r="H200" s="5" t="s">
        <v>168</v>
      </c>
      <c r="I200" s="15">
        <f t="shared" ref="I200" si="1317">+G200*C200</f>
        <v>0</v>
      </c>
      <c r="J200" s="10" t="str">
        <f>IFERROR(VLOOKUP(A200,'2'!U:V,2,0),"0")</f>
        <v>0</v>
      </c>
      <c r="K200" s="5" t="s">
        <v>168</v>
      </c>
      <c r="L200" s="15">
        <f t="shared" ref="L200" si="1318">+J200*C200</f>
        <v>0</v>
      </c>
      <c r="M200" s="10" t="str">
        <f>IFERROR(VLOOKUP(A200,'3'!U:V,2,0),"0")</f>
        <v>0</v>
      </c>
      <c r="N200" s="5" t="s">
        <v>168</v>
      </c>
      <c r="O200" s="15">
        <f t="shared" ref="O200" si="1319">+M200*C200</f>
        <v>0</v>
      </c>
      <c r="P200" s="10" t="str">
        <f>IFERROR(VLOOKUP(A200,'4'!U:V,2,0),"0")</f>
        <v>0</v>
      </c>
      <c r="Q200" s="5" t="s">
        <v>168</v>
      </c>
      <c r="R200" s="15">
        <f t="shared" ref="R200" si="1320">+P200*C200</f>
        <v>0</v>
      </c>
      <c r="S200" s="10" t="str">
        <f>IFERROR(VLOOKUP(A200,'5'!U:V,2,0),"0")</f>
        <v>0</v>
      </c>
      <c r="T200" s="5" t="s">
        <v>168</v>
      </c>
      <c r="U200" s="15">
        <f t="shared" ref="U200" si="1321">+S200*C200</f>
        <v>0</v>
      </c>
      <c r="V200" s="10" t="str">
        <f>IFERROR(VLOOKUP(A200,'6'!U:V,2,0),"0")</f>
        <v>0</v>
      </c>
      <c r="W200" s="5" t="s">
        <v>168</v>
      </c>
      <c r="X200" s="15">
        <f t="shared" ref="X200" si="1322">+V200*C200</f>
        <v>0</v>
      </c>
      <c r="Y200" s="10" t="str">
        <f>IFERROR(VLOOKUP(A200,'7'!U:V,2,0),"0")</f>
        <v>0</v>
      </c>
      <c r="Z200" s="5" t="s">
        <v>168</v>
      </c>
      <c r="AA200" s="15">
        <f t="shared" ref="AA200" si="1323">+Y200*C200</f>
        <v>0</v>
      </c>
      <c r="AB200" s="10" t="str">
        <f>IFERROR(VLOOKUP(A200,'8'!U:V,2,0),"0")</f>
        <v>0</v>
      </c>
      <c r="AC200" s="5" t="s">
        <v>168</v>
      </c>
      <c r="AD200" s="15">
        <f t="shared" ref="AD200" si="1324">+AB200*C200</f>
        <v>0</v>
      </c>
      <c r="AE200" s="10" t="str">
        <f>IFERROR(VLOOKUP(A200,'9'!U:V,2,0),"0")</f>
        <v>0</v>
      </c>
      <c r="AF200" s="5" t="s">
        <v>168</v>
      </c>
      <c r="AG200" s="15">
        <f t="shared" ref="AG200" si="1325">+AE200*C200</f>
        <v>0</v>
      </c>
      <c r="AH200" s="10" t="str">
        <f>IFERROR(VLOOKUP(A200,'10'!U:V,2,0),"0")</f>
        <v>0</v>
      </c>
      <c r="AI200" s="5" t="s">
        <v>168</v>
      </c>
      <c r="AJ200" s="15">
        <f t="shared" ref="AJ200" si="1326">+AH200*C200</f>
        <v>0</v>
      </c>
      <c r="AK200" s="10" t="str">
        <f>IFERROR(VLOOKUP(A200,'11'!U:V,2,0),"0")</f>
        <v>0</v>
      </c>
      <c r="AL200" s="5" t="s">
        <v>168</v>
      </c>
      <c r="AM200" s="15">
        <f t="shared" ref="AM200" si="1327">+AK200*C200</f>
        <v>0</v>
      </c>
      <c r="AN200" s="10" t="str">
        <f>IFERROR(VLOOKUP(A200,'12'!U:V,2,0),"0")</f>
        <v>0</v>
      </c>
      <c r="AO200" s="5" t="s">
        <v>168</v>
      </c>
      <c r="AP200" s="15">
        <f t="shared" ref="AP200" si="1328">+AN200*C200</f>
        <v>0</v>
      </c>
      <c r="AQ200" s="10" t="str">
        <f>IFERROR(VLOOKUP(A200,'13'!U:V,2,0),"0")</f>
        <v>0</v>
      </c>
      <c r="AR200" s="5" t="s">
        <v>168</v>
      </c>
      <c r="AS200" s="15">
        <f t="shared" ref="AS200" si="1329">+AQ200*C200</f>
        <v>0</v>
      </c>
      <c r="AT200" s="10" t="str">
        <f>IFERROR(VLOOKUP(A200,'14'!U:V,2,0),"0")</f>
        <v>0</v>
      </c>
      <c r="AU200" s="5" t="s">
        <v>168</v>
      </c>
      <c r="AV200" s="15">
        <f t="shared" ref="AV200" si="1330">+AT200*C200</f>
        <v>0</v>
      </c>
      <c r="AW200" s="10" t="str">
        <f>IFERROR(VLOOKUP(A200,'15'!U:V,2,0),"0")</f>
        <v>0</v>
      </c>
      <c r="AX200" s="5" t="s">
        <v>168</v>
      </c>
      <c r="AY200" s="15">
        <f t="shared" ref="AY200" si="1331">+AW200*C200</f>
        <v>0</v>
      </c>
      <c r="AZ200" s="10" t="str">
        <f>IFERROR(VLOOKUP(A200,'16'!U:V,2,0),"0")</f>
        <v>0</v>
      </c>
      <c r="BA200" s="5" t="s">
        <v>168</v>
      </c>
      <c r="BB200" s="15">
        <f t="shared" ref="BB200" si="1332">+AZ200*C200</f>
        <v>0</v>
      </c>
      <c r="BC200" s="10" t="str">
        <f>IFERROR(VLOOKUP(A200,'17'!U:V,2,0),"0")</f>
        <v>0</v>
      </c>
      <c r="BD200" s="5" t="s">
        <v>168</v>
      </c>
      <c r="BE200" s="15">
        <f t="shared" ref="BE200" si="1333">+BC200*C200</f>
        <v>0</v>
      </c>
      <c r="BF200" s="10" t="str">
        <f>IFERROR(VLOOKUP(A200,'18'!U:V,2,0),"0")</f>
        <v>0</v>
      </c>
      <c r="BG200" s="5" t="s">
        <v>168</v>
      </c>
      <c r="BH200" s="15">
        <f t="shared" ref="BH200" si="1334">+BF200*C200</f>
        <v>0</v>
      </c>
      <c r="BI200" s="10" t="str">
        <f>IFERROR(VLOOKUP(A200,'19'!U:V,2,0),"0")</f>
        <v>0</v>
      </c>
      <c r="BJ200" s="5" t="s">
        <v>168</v>
      </c>
      <c r="BK200" s="15">
        <f t="shared" ref="BK200" si="1335">+BI200*C200</f>
        <v>0</v>
      </c>
      <c r="BL200" s="10" t="str">
        <f>IFERROR(VLOOKUP(A200,'20'!U:V,2,0),"0")</f>
        <v>0</v>
      </c>
      <c r="BM200" s="5" t="s">
        <v>168</v>
      </c>
      <c r="BN200" s="15">
        <f t="shared" ref="BN200" si="1336">+BL200*C200</f>
        <v>0</v>
      </c>
      <c r="BO200" s="10" t="str">
        <f>IFERROR(VLOOKUP(A200,'21'!U:V,2,0),"0")</f>
        <v>0</v>
      </c>
      <c r="BP200" s="5" t="s">
        <v>168</v>
      </c>
      <c r="BQ200" s="15">
        <f t="shared" ref="BQ200" si="1337">+BO200*C200</f>
        <v>0</v>
      </c>
      <c r="BR200" s="10" t="str">
        <f>IFERROR(VLOOKUP(A200,'22'!U:V,2,0),"0")</f>
        <v>0</v>
      </c>
      <c r="BS200" s="5" t="s">
        <v>168</v>
      </c>
      <c r="BT200" s="15">
        <f t="shared" ref="BT200" si="1338">+BR200*C200</f>
        <v>0</v>
      </c>
      <c r="BU200" s="10" t="str">
        <f>IFERROR(VLOOKUP(A200,'23'!U:V,2,0),"0")</f>
        <v>0</v>
      </c>
      <c r="BV200" s="5" t="s">
        <v>168</v>
      </c>
      <c r="BW200" s="15">
        <f t="shared" ref="BW200" si="1339">+BU200*C200</f>
        <v>0</v>
      </c>
      <c r="BX200" s="10" t="str">
        <f>IFERROR(VLOOKUP(A200,'24'!U:V,2,0),"0")</f>
        <v>0</v>
      </c>
      <c r="BY200" s="5" t="s">
        <v>168</v>
      </c>
      <c r="BZ200" s="15">
        <f t="shared" ref="BZ200" si="1340">+BX200*C200</f>
        <v>0</v>
      </c>
      <c r="CA200" s="10" t="str">
        <f>IFERROR(VLOOKUP(A200,'25'!U:V,2,0),"0")</f>
        <v>0</v>
      </c>
      <c r="CB200" s="5" t="s">
        <v>168</v>
      </c>
      <c r="CC200" s="15">
        <f t="shared" ref="CC200" si="1341">+CA200*C200</f>
        <v>0</v>
      </c>
      <c r="CD200" s="10" t="str">
        <f>IFERROR(VLOOKUP(A200,'26'!U:V,2,0),"0")</f>
        <v>0</v>
      </c>
      <c r="CE200" s="5" t="s">
        <v>168</v>
      </c>
      <c r="CF200" s="15">
        <f t="shared" ref="CF200" si="1342">+CD200*C200</f>
        <v>0</v>
      </c>
      <c r="CG200" s="10" t="str">
        <f>IFERROR(VLOOKUP(A200,'27'!U:V,2,0),"0")</f>
        <v>0</v>
      </c>
      <c r="CH200" s="5" t="s">
        <v>168</v>
      </c>
      <c r="CI200" s="15">
        <f t="shared" ref="CI200" si="1343">+CG200*C200</f>
        <v>0</v>
      </c>
      <c r="CJ200" s="10" t="str">
        <f>IFERROR(VLOOKUP(A200,'28'!U:V,2,0),"0")</f>
        <v>0</v>
      </c>
      <c r="CK200" s="5" t="s">
        <v>168</v>
      </c>
      <c r="CL200" s="15">
        <f t="shared" ref="CL200" si="1344">+CJ200*C200</f>
        <v>0</v>
      </c>
      <c r="CM200" s="10" t="str">
        <f>IFERROR(VLOOKUP(A200,'29'!U:V,2,0),"0")</f>
        <v>0</v>
      </c>
      <c r="CN200" s="5" t="s">
        <v>168</v>
      </c>
      <c r="CO200" s="15">
        <f t="shared" ref="CO200" si="1345">+CM200*C200</f>
        <v>0</v>
      </c>
      <c r="CP200" s="10" t="str">
        <f>IFERROR(VLOOKUP(A200,'30'!U:V,2,0),"0")</f>
        <v>0</v>
      </c>
      <c r="CQ200" s="5" t="s">
        <v>168</v>
      </c>
      <c r="CR200" s="15">
        <f t="shared" ref="CR200" si="1346">+CP200*C200</f>
        <v>0</v>
      </c>
      <c r="CS200" s="10" t="str">
        <f>IFERROR(VLOOKUP(A200,'31'!U:V,2,0),"0")</f>
        <v>0</v>
      </c>
      <c r="CT200" s="5" t="s">
        <v>168</v>
      </c>
      <c r="CU200" s="15">
        <f t="shared" ref="CU200" si="1347">+CS200*C200</f>
        <v>0</v>
      </c>
      <c r="CV200" s="10" t="str">
        <f>IFERROR(VLOOKUP(A200,'เซต1-31'!V:W,2,0),"0")</f>
        <v>0</v>
      </c>
      <c r="CW200" s="5" t="s">
        <v>168</v>
      </c>
      <c r="CX200" s="15">
        <f t="shared" ref="CX200" si="1348">+CV200*CO200</f>
        <v>0</v>
      </c>
    </row>
    <row r="201" spans="1:102" x14ac:dyDescent="0.25">
      <c r="A201" s="5" t="s">
        <v>1406</v>
      </c>
      <c r="B201" s="4" t="s">
        <v>1407</v>
      </c>
      <c r="C201" s="13">
        <v>18</v>
      </c>
      <c r="D201" s="19">
        <f t="shared" ref="D201" si="1349">+G201+J201+M201+P201+S201+V201+Y201+AB201+AE201+AH201+AK201+AN201+AQ201+AT201+AW201+AZ201+BC201+BF201+BI201+BL201+BO201+BR201+BU201+BX201+CA201+CD201+CG201+CJ201+CM201+CP201+CS201+CV201</f>
        <v>87</v>
      </c>
      <c r="E201" s="5" t="s">
        <v>168</v>
      </c>
      <c r="F201" s="13">
        <f t="shared" ref="F201" si="1350">+D201*C201</f>
        <v>1566</v>
      </c>
      <c r="G201" s="10">
        <f>IFERROR(VLOOKUP(A201,'1'!U:V,2,0),"0")</f>
        <v>9</v>
      </c>
      <c r="H201" s="5" t="s">
        <v>168</v>
      </c>
      <c r="I201" s="15">
        <f t="shared" ref="I201" si="1351">+G201*C201</f>
        <v>162</v>
      </c>
      <c r="J201" s="10">
        <f>IFERROR(VLOOKUP(A201,'2'!U:V,2,0),"0")</f>
        <v>12</v>
      </c>
      <c r="K201" s="5" t="s">
        <v>168</v>
      </c>
      <c r="L201" s="15">
        <f t="shared" ref="L201" si="1352">+J201*C201</f>
        <v>216</v>
      </c>
      <c r="M201" s="10">
        <f>IFERROR(VLOOKUP(A201,'3'!U:V,2,0),"0")</f>
        <v>6</v>
      </c>
      <c r="N201" s="5" t="s">
        <v>168</v>
      </c>
      <c r="O201" s="15">
        <f t="shared" ref="O201" si="1353">+M201*C201</f>
        <v>108</v>
      </c>
      <c r="P201" s="10" t="str">
        <f>IFERROR(VLOOKUP(A201,'4'!U:V,2,0),"0")</f>
        <v>0</v>
      </c>
      <c r="Q201" s="5" t="s">
        <v>168</v>
      </c>
      <c r="R201" s="15">
        <f t="shared" ref="R201" si="1354">+P201*C201</f>
        <v>0</v>
      </c>
      <c r="S201" s="10" t="str">
        <f>IFERROR(VLOOKUP(A201,'5'!U:V,2,0),"0")</f>
        <v>0</v>
      </c>
      <c r="T201" s="5" t="s">
        <v>168</v>
      </c>
      <c r="U201" s="15">
        <f t="shared" ref="U201" si="1355">+S201*C201</f>
        <v>0</v>
      </c>
      <c r="V201" s="10" t="str">
        <f>IFERROR(VLOOKUP(A201,'6'!U:V,2,0),"0")</f>
        <v>0</v>
      </c>
      <c r="W201" s="5" t="s">
        <v>168</v>
      </c>
      <c r="X201" s="15">
        <f t="shared" ref="X201" si="1356">+V201*C201</f>
        <v>0</v>
      </c>
      <c r="Y201" s="10">
        <f>IFERROR(VLOOKUP(A201,'7'!U:V,2,0),"0")</f>
        <v>57</v>
      </c>
      <c r="Z201" s="5" t="s">
        <v>168</v>
      </c>
      <c r="AA201" s="15">
        <f t="shared" ref="AA201" si="1357">+Y201*C201</f>
        <v>1026</v>
      </c>
      <c r="AB201" s="10" t="str">
        <f>IFERROR(VLOOKUP(A201,'8'!U:V,2,0),"0")</f>
        <v>0</v>
      </c>
      <c r="AC201" s="5" t="s">
        <v>168</v>
      </c>
      <c r="AD201" s="15">
        <f t="shared" ref="AD201" si="1358">+AB201*C201</f>
        <v>0</v>
      </c>
      <c r="AE201" s="10" t="str">
        <f>IFERROR(VLOOKUP(A201,'9'!U:V,2,0),"0")</f>
        <v>0</v>
      </c>
      <c r="AF201" s="5" t="s">
        <v>168</v>
      </c>
      <c r="AG201" s="15">
        <f t="shared" ref="AG201" si="1359">+AE201*C201</f>
        <v>0</v>
      </c>
      <c r="AH201" s="10" t="str">
        <f>IFERROR(VLOOKUP(A201,'10'!U:V,2,0),"0")</f>
        <v>0</v>
      </c>
      <c r="AI201" s="5" t="s">
        <v>168</v>
      </c>
      <c r="AJ201" s="15">
        <f t="shared" ref="AJ201" si="1360">+AH201*C201</f>
        <v>0</v>
      </c>
      <c r="AK201" s="10" t="str">
        <f>IFERROR(VLOOKUP(A201,'11'!U:V,2,0),"0")</f>
        <v>0</v>
      </c>
      <c r="AL201" s="5" t="s">
        <v>168</v>
      </c>
      <c r="AM201" s="15">
        <f t="shared" ref="AM201" si="1361">+AK201*C201</f>
        <v>0</v>
      </c>
      <c r="AN201" s="10">
        <f>IFERROR(VLOOKUP(A201,'12'!U:V,2,0),"0")</f>
        <v>3</v>
      </c>
      <c r="AO201" s="5" t="s">
        <v>168</v>
      </c>
      <c r="AP201" s="15">
        <f t="shared" ref="AP201" si="1362">+AN201*C201</f>
        <v>54</v>
      </c>
      <c r="AQ201" s="10" t="str">
        <f>IFERROR(VLOOKUP(A201,'13'!U:V,2,0),"0")</f>
        <v>0</v>
      </c>
      <c r="AR201" s="5" t="s">
        <v>168</v>
      </c>
      <c r="AS201" s="15">
        <f t="shared" ref="AS201" si="1363">+AQ201*C201</f>
        <v>0</v>
      </c>
      <c r="AT201" s="10" t="str">
        <f>IFERROR(VLOOKUP(A201,'14'!U:V,2,0),"0")</f>
        <v>0</v>
      </c>
      <c r="AU201" s="5" t="s">
        <v>168</v>
      </c>
      <c r="AV201" s="15">
        <f t="shared" ref="AV201" si="1364">+AT201*C201</f>
        <v>0</v>
      </c>
      <c r="AW201" s="10" t="str">
        <f>IFERROR(VLOOKUP(A201,'15'!U:V,2,0),"0")</f>
        <v>0</v>
      </c>
      <c r="AX201" s="5" t="s">
        <v>168</v>
      </c>
      <c r="AY201" s="15">
        <f t="shared" ref="AY201" si="1365">+AW201*C201</f>
        <v>0</v>
      </c>
      <c r="AZ201" s="10" t="str">
        <f>IFERROR(VLOOKUP(A201,'16'!U:V,2,0),"0")</f>
        <v>0</v>
      </c>
      <c r="BA201" s="5" t="s">
        <v>168</v>
      </c>
      <c r="BB201" s="15">
        <f t="shared" ref="BB201" si="1366">+AZ201*C201</f>
        <v>0</v>
      </c>
      <c r="BC201" s="10" t="str">
        <f>IFERROR(VLOOKUP(A201,'17'!U:V,2,0),"0")</f>
        <v>0</v>
      </c>
      <c r="BD201" s="5" t="s">
        <v>168</v>
      </c>
      <c r="BE201" s="15">
        <f t="shared" ref="BE201" si="1367">+BC201*C201</f>
        <v>0</v>
      </c>
      <c r="BF201" s="10" t="str">
        <f>IFERROR(VLOOKUP(A201,'18'!U:V,2,0),"0")</f>
        <v>0</v>
      </c>
      <c r="BG201" s="5" t="s">
        <v>168</v>
      </c>
      <c r="BH201" s="15">
        <f t="shared" ref="BH201" si="1368">+BF201*C201</f>
        <v>0</v>
      </c>
      <c r="BI201" s="10" t="str">
        <f>IFERROR(VLOOKUP(A201,'19'!U:V,2,0),"0")</f>
        <v>0</v>
      </c>
      <c r="BJ201" s="5" t="s">
        <v>168</v>
      </c>
      <c r="BK201" s="15">
        <f t="shared" ref="BK201" si="1369">+BI201*C201</f>
        <v>0</v>
      </c>
      <c r="BL201" s="10" t="str">
        <f>IFERROR(VLOOKUP(A201,'20'!U:V,2,0),"0")</f>
        <v>0</v>
      </c>
      <c r="BM201" s="5" t="s">
        <v>168</v>
      </c>
      <c r="BN201" s="15">
        <f t="shared" ref="BN201" si="1370">+BL201*C201</f>
        <v>0</v>
      </c>
      <c r="BO201" s="10" t="str">
        <f>IFERROR(VLOOKUP(A201,'21'!U:V,2,0),"0")</f>
        <v>0</v>
      </c>
      <c r="BP201" s="5" t="s">
        <v>168</v>
      </c>
      <c r="BQ201" s="15">
        <f t="shared" ref="BQ201" si="1371">+BO201*C201</f>
        <v>0</v>
      </c>
      <c r="BR201" s="10" t="str">
        <f>IFERROR(VLOOKUP(A201,'22'!U:V,2,0),"0")</f>
        <v>0</v>
      </c>
      <c r="BS201" s="5" t="s">
        <v>168</v>
      </c>
      <c r="BT201" s="15">
        <f t="shared" ref="BT201" si="1372">+BR201*C201</f>
        <v>0</v>
      </c>
      <c r="BU201" s="10" t="str">
        <f>IFERROR(VLOOKUP(A201,'23'!U:V,2,0),"0")</f>
        <v>0</v>
      </c>
      <c r="BV201" s="5" t="s">
        <v>168</v>
      </c>
      <c r="BW201" s="15">
        <f t="shared" ref="BW201" si="1373">+BU201*C201</f>
        <v>0</v>
      </c>
      <c r="BX201" s="10" t="str">
        <f>IFERROR(VLOOKUP(A201,'24'!U:V,2,0),"0")</f>
        <v>0</v>
      </c>
      <c r="BY201" s="5" t="s">
        <v>168</v>
      </c>
      <c r="BZ201" s="15">
        <f t="shared" ref="BZ201" si="1374">+BX201*C201</f>
        <v>0</v>
      </c>
      <c r="CA201" s="10" t="str">
        <f>IFERROR(VLOOKUP(A201,'25'!U:V,2,0),"0")</f>
        <v>0</v>
      </c>
      <c r="CB201" s="5" t="s">
        <v>168</v>
      </c>
      <c r="CC201" s="15">
        <f t="shared" ref="CC201" si="1375">+CA201*C201</f>
        <v>0</v>
      </c>
      <c r="CD201" s="10" t="str">
        <f>IFERROR(VLOOKUP(A201,'26'!U:V,2,0),"0")</f>
        <v>0</v>
      </c>
      <c r="CE201" s="5" t="s">
        <v>168</v>
      </c>
      <c r="CF201" s="15">
        <f t="shared" ref="CF201" si="1376">+CD201*C201</f>
        <v>0</v>
      </c>
      <c r="CG201" s="10" t="str">
        <f>IFERROR(VLOOKUP(A201,'27'!U:V,2,0),"0")</f>
        <v>0</v>
      </c>
      <c r="CH201" s="5" t="s">
        <v>168</v>
      </c>
      <c r="CI201" s="15">
        <f t="shared" ref="CI201" si="1377">+CG201*C201</f>
        <v>0</v>
      </c>
      <c r="CJ201" s="10" t="str">
        <f>IFERROR(VLOOKUP(A201,'28'!U:V,2,0),"0")</f>
        <v>0</v>
      </c>
      <c r="CK201" s="5" t="s">
        <v>168</v>
      </c>
      <c r="CL201" s="15">
        <f t="shared" ref="CL201" si="1378">+CJ201*C201</f>
        <v>0</v>
      </c>
      <c r="CM201" s="10" t="str">
        <f>IFERROR(VLOOKUP(A201,'29'!U:V,2,0),"0")</f>
        <v>0</v>
      </c>
      <c r="CN201" s="5" t="s">
        <v>168</v>
      </c>
      <c r="CO201" s="15">
        <f t="shared" ref="CO201" si="1379">+CM201*C201</f>
        <v>0</v>
      </c>
      <c r="CP201" s="10" t="str">
        <f>IFERROR(VLOOKUP(A201,'30'!U:V,2,0),"0")</f>
        <v>0</v>
      </c>
      <c r="CQ201" s="5" t="s">
        <v>168</v>
      </c>
      <c r="CR201" s="15">
        <f t="shared" ref="CR201" si="1380">+CP201*C201</f>
        <v>0</v>
      </c>
      <c r="CS201" s="10" t="str">
        <f>IFERROR(VLOOKUP(A201,'31'!U:V,2,0),"0")</f>
        <v>0</v>
      </c>
      <c r="CT201" s="5" t="s">
        <v>168</v>
      </c>
      <c r="CU201" s="15">
        <f t="shared" ref="CU201" si="1381">+CS201*C201</f>
        <v>0</v>
      </c>
      <c r="CV201" s="10" t="str">
        <f>IFERROR(VLOOKUP(A201,'เซต1-31'!V:W,2,0),"0")</f>
        <v>0</v>
      </c>
      <c r="CW201" s="5" t="s">
        <v>168</v>
      </c>
      <c r="CX201" s="15">
        <f t="shared" ref="CX201" si="1382">+CV201*CO201</f>
        <v>0</v>
      </c>
    </row>
    <row r="202" spans="1:102" x14ac:dyDescent="0.25">
      <c r="A202" s="5" t="s">
        <v>1446</v>
      </c>
      <c r="B202" s="4" t="s">
        <v>1447</v>
      </c>
      <c r="C202" s="13">
        <v>17.010000000000002</v>
      </c>
      <c r="D202" s="19">
        <f t="shared" ref="D202" si="1383">+G202+J202+M202+P202+S202+V202+Y202+AB202+AE202+AH202+AK202+AN202+AQ202+AT202+AW202+AZ202+BC202+BF202+BI202+BL202+BO202+BR202+BU202+BX202+CA202+CD202+CG202+CJ202+CM202+CP202+CS202+CV202</f>
        <v>237</v>
      </c>
      <c r="E202" s="5" t="s">
        <v>168</v>
      </c>
      <c r="F202" s="13">
        <f t="shared" ref="F202" si="1384">+D202*C202</f>
        <v>4031.3700000000003</v>
      </c>
      <c r="G202" s="10" t="str">
        <f>IFERROR(VLOOKUP(A202,'1'!U:V,2,0),"0")</f>
        <v>0</v>
      </c>
      <c r="H202" s="5" t="s">
        <v>168</v>
      </c>
      <c r="I202" s="15">
        <f t="shared" ref="I202" si="1385">+G202*C202</f>
        <v>0</v>
      </c>
      <c r="J202" s="10" t="str">
        <f>IFERROR(VLOOKUP(A202,'2'!U:V,2,0),"0")</f>
        <v>0</v>
      </c>
      <c r="K202" s="5" t="s">
        <v>168</v>
      </c>
      <c r="L202" s="15">
        <f t="shared" ref="L202" si="1386">+J202*C202</f>
        <v>0</v>
      </c>
      <c r="M202" s="10" t="str">
        <f>IFERROR(VLOOKUP(A202,'3'!U:V,2,0),"0")</f>
        <v>0</v>
      </c>
      <c r="N202" s="5" t="s">
        <v>168</v>
      </c>
      <c r="O202" s="15">
        <f t="shared" ref="O202" si="1387">+M202*C202</f>
        <v>0</v>
      </c>
      <c r="P202" s="10" t="str">
        <f>IFERROR(VLOOKUP(A202,'4'!U:V,2,0),"0")</f>
        <v>0</v>
      </c>
      <c r="Q202" s="5" t="s">
        <v>168</v>
      </c>
      <c r="R202" s="15">
        <f t="shared" ref="R202" si="1388">+P202*C202</f>
        <v>0</v>
      </c>
      <c r="S202" s="10" t="str">
        <f>IFERROR(VLOOKUP(A202,'5'!U:V,2,0),"0")</f>
        <v>0</v>
      </c>
      <c r="T202" s="5" t="s">
        <v>168</v>
      </c>
      <c r="U202" s="15">
        <f t="shared" ref="U202" si="1389">+S202*C202</f>
        <v>0</v>
      </c>
      <c r="V202" s="10" t="str">
        <f>IFERROR(VLOOKUP(A202,'6'!U:V,2,0),"0")</f>
        <v>0</v>
      </c>
      <c r="W202" s="5" t="s">
        <v>168</v>
      </c>
      <c r="X202" s="15">
        <f t="shared" ref="X202" si="1390">+V202*C202</f>
        <v>0</v>
      </c>
      <c r="Y202" s="10" t="str">
        <f>IFERROR(VLOOKUP(A202,'7'!U:V,2,0),"0")</f>
        <v>0</v>
      </c>
      <c r="Z202" s="5" t="s">
        <v>168</v>
      </c>
      <c r="AA202" s="15">
        <f t="shared" ref="AA202" si="1391">+Y202*C202</f>
        <v>0</v>
      </c>
      <c r="AB202" s="10" t="str">
        <f>IFERROR(VLOOKUP(A202,'8'!U:V,2,0),"0")</f>
        <v>0</v>
      </c>
      <c r="AC202" s="5" t="s">
        <v>168</v>
      </c>
      <c r="AD202" s="15">
        <f t="shared" ref="AD202" si="1392">+AB202*C202</f>
        <v>0</v>
      </c>
      <c r="AE202" s="10" t="str">
        <f>IFERROR(VLOOKUP(A202,'9'!U:V,2,0),"0")</f>
        <v>0</v>
      </c>
      <c r="AF202" s="5" t="s">
        <v>168</v>
      </c>
      <c r="AG202" s="15">
        <f t="shared" ref="AG202" si="1393">+AE202*C202</f>
        <v>0</v>
      </c>
      <c r="AH202" s="10">
        <f>IFERROR(VLOOKUP(A202,'10'!U:V,2,0),"0")</f>
        <v>30</v>
      </c>
      <c r="AI202" s="5" t="s">
        <v>168</v>
      </c>
      <c r="AJ202" s="15">
        <f t="shared" ref="AJ202" si="1394">+AH202*C202</f>
        <v>510.30000000000007</v>
      </c>
      <c r="AK202" s="10" t="str">
        <f>IFERROR(VLOOKUP(A202,'11'!U:V,2,0),"0")</f>
        <v>0</v>
      </c>
      <c r="AL202" s="5" t="s">
        <v>168</v>
      </c>
      <c r="AM202" s="15">
        <f t="shared" ref="AM202" si="1395">+AK202*C202</f>
        <v>0</v>
      </c>
      <c r="AN202" s="10">
        <f>IFERROR(VLOOKUP(A202,'12'!U:V,2,0),"0")</f>
        <v>30</v>
      </c>
      <c r="AO202" s="5" t="s">
        <v>168</v>
      </c>
      <c r="AP202" s="15">
        <f t="shared" ref="AP202" si="1396">+AN202*C202</f>
        <v>510.30000000000007</v>
      </c>
      <c r="AQ202" s="10">
        <f>IFERROR(VLOOKUP(A202,'13'!U:V,2,0),"0")</f>
        <v>3</v>
      </c>
      <c r="AR202" s="5" t="s">
        <v>168</v>
      </c>
      <c r="AS202" s="15">
        <f t="shared" ref="AS202" si="1397">+AQ202*C202</f>
        <v>51.03</v>
      </c>
      <c r="AT202" s="10">
        <f>IFERROR(VLOOKUP(A202,'14'!U:V,2,0),"0")</f>
        <v>9</v>
      </c>
      <c r="AU202" s="5" t="s">
        <v>168</v>
      </c>
      <c r="AV202" s="15">
        <f t="shared" ref="AV202" si="1398">+AT202*C202</f>
        <v>153.09</v>
      </c>
      <c r="AW202" s="10" t="str">
        <f>IFERROR(VLOOKUP(A202,'15'!U:V,2,0),"0")</f>
        <v>0</v>
      </c>
      <c r="AX202" s="5" t="s">
        <v>168</v>
      </c>
      <c r="AY202" s="15">
        <f t="shared" ref="AY202" si="1399">+AW202*C202</f>
        <v>0</v>
      </c>
      <c r="AZ202" s="10">
        <f>IFERROR(VLOOKUP(A202,'16'!U:V,2,0),"0")</f>
        <v>42</v>
      </c>
      <c r="BA202" s="5" t="s">
        <v>168</v>
      </c>
      <c r="BB202" s="15">
        <f t="shared" ref="BB202" si="1400">+AZ202*C202</f>
        <v>714.42000000000007</v>
      </c>
      <c r="BC202" s="10">
        <f>IFERROR(VLOOKUP(A202,'17'!U:V,2,0),"0")</f>
        <v>21</v>
      </c>
      <c r="BD202" s="5" t="s">
        <v>168</v>
      </c>
      <c r="BE202" s="15">
        <f t="shared" ref="BE202" si="1401">+BC202*C202</f>
        <v>357.21000000000004</v>
      </c>
      <c r="BF202" s="10">
        <f>IFERROR(VLOOKUP(A202,'18'!U:V,2,0),"0")</f>
        <v>21</v>
      </c>
      <c r="BG202" s="5" t="s">
        <v>168</v>
      </c>
      <c r="BH202" s="15">
        <f t="shared" ref="BH202" si="1402">+BF202*C202</f>
        <v>357.21000000000004</v>
      </c>
      <c r="BI202" s="10">
        <f>IFERROR(VLOOKUP(A202,'19'!U:V,2,0),"0")</f>
        <v>15</v>
      </c>
      <c r="BJ202" s="5" t="s">
        <v>168</v>
      </c>
      <c r="BK202" s="15">
        <f t="shared" ref="BK202" si="1403">+BI202*C202</f>
        <v>255.15000000000003</v>
      </c>
      <c r="BL202" s="10">
        <f>IFERROR(VLOOKUP(A202,'20'!U:V,2,0),"0")</f>
        <v>30</v>
      </c>
      <c r="BM202" s="5" t="s">
        <v>168</v>
      </c>
      <c r="BN202" s="15">
        <f t="shared" ref="BN202" si="1404">+BL202*C202</f>
        <v>510.30000000000007</v>
      </c>
      <c r="BO202" s="10">
        <f>IFERROR(VLOOKUP(A202,'21'!U:V,2,0),"0")</f>
        <v>6</v>
      </c>
      <c r="BP202" s="5" t="s">
        <v>168</v>
      </c>
      <c r="BQ202" s="15">
        <f t="shared" ref="BQ202" si="1405">+BO202*C202</f>
        <v>102.06</v>
      </c>
      <c r="BR202" s="10">
        <f>IFERROR(VLOOKUP(A202,'22'!U:V,2,0),"0")</f>
        <v>3</v>
      </c>
      <c r="BS202" s="5" t="s">
        <v>168</v>
      </c>
      <c r="BT202" s="15">
        <f t="shared" ref="BT202" si="1406">+BR202*C202</f>
        <v>51.03</v>
      </c>
      <c r="BU202" s="10" t="str">
        <f>IFERROR(VLOOKUP(A202,'23'!U:V,2,0),"0")</f>
        <v>0</v>
      </c>
      <c r="BV202" s="5" t="s">
        <v>168</v>
      </c>
      <c r="BW202" s="15">
        <f t="shared" ref="BW202" si="1407">+BU202*C202</f>
        <v>0</v>
      </c>
      <c r="BX202" s="10">
        <f>IFERROR(VLOOKUP(A202,'24'!U:V,2,0),"0")</f>
        <v>24</v>
      </c>
      <c r="BY202" s="5" t="s">
        <v>168</v>
      </c>
      <c r="BZ202" s="15">
        <f t="shared" ref="BZ202" si="1408">+BX202*C202</f>
        <v>408.24</v>
      </c>
      <c r="CA202" s="10" t="str">
        <f>IFERROR(VLOOKUP(A202,'25'!U:V,2,0),"0")</f>
        <v>0</v>
      </c>
      <c r="CB202" s="5" t="s">
        <v>168</v>
      </c>
      <c r="CC202" s="15">
        <f t="shared" ref="CC202" si="1409">+CA202*C202</f>
        <v>0</v>
      </c>
      <c r="CD202" s="10">
        <f>IFERROR(VLOOKUP(A202,'26'!U:V,2,0),"0")</f>
        <v>3</v>
      </c>
      <c r="CE202" s="5" t="s">
        <v>168</v>
      </c>
      <c r="CF202" s="15">
        <f t="shared" ref="CF202" si="1410">+CD202*C202</f>
        <v>51.03</v>
      </c>
      <c r="CG202" s="10" t="str">
        <f>IFERROR(VLOOKUP(A202,'27'!U:V,2,0),"0")</f>
        <v>0</v>
      </c>
      <c r="CH202" s="5" t="s">
        <v>168</v>
      </c>
      <c r="CI202" s="15">
        <f t="shared" ref="CI202" si="1411">+CG202*C202</f>
        <v>0</v>
      </c>
      <c r="CJ202" s="10" t="str">
        <f>IFERROR(VLOOKUP(A202,'28'!U:V,2,0),"0")</f>
        <v>0</v>
      </c>
      <c r="CK202" s="5" t="s">
        <v>168</v>
      </c>
      <c r="CL202" s="15">
        <f t="shared" ref="CL202" si="1412">+CJ202*C202</f>
        <v>0</v>
      </c>
      <c r="CM202" s="10" t="str">
        <f>IFERROR(VLOOKUP(A202,'29'!U:V,2,0),"0")</f>
        <v>0</v>
      </c>
      <c r="CN202" s="5" t="s">
        <v>168</v>
      </c>
      <c r="CO202" s="15">
        <f t="shared" ref="CO202" si="1413">+CM202*C202</f>
        <v>0</v>
      </c>
      <c r="CP202" s="10" t="str">
        <f>IFERROR(VLOOKUP(A202,'30'!U:V,2,0),"0")</f>
        <v>0</v>
      </c>
      <c r="CQ202" s="5" t="s">
        <v>168</v>
      </c>
      <c r="CR202" s="15">
        <f t="shared" ref="CR202" si="1414">+CP202*C202</f>
        <v>0</v>
      </c>
      <c r="CS202" s="10" t="str">
        <f>IFERROR(VLOOKUP(A202,'31'!U:V,2,0),"0")</f>
        <v>0</v>
      </c>
      <c r="CT202" s="5" t="s">
        <v>168</v>
      </c>
      <c r="CU202" s="15">
        <f t="shared" ref="CU202" si="1415">+CS202*C202</f>
        <v>0</v>
      </c>
      <c r="CV202" s="10" t="str">
        <f>IFERROR(VLOOKUP(A202,'เซต1-31'!V:W,2,0),"0")</f>
        <v>0</v>
      </c>
      <c r="CW202" s="5" t="s">
        <v>168</v>
      </c>
      <c r="CX202" s="15">
        <f t="shared" ref="CX202" si="1416">+CV202*CO202</f>
        <v>0</v>
      </c>
    </row>
    <row r="203" spans="1:102" x14ac:dyDescent="0.25">
      <c r="A203" s="5" t="s">
        <v>3540</v>
      </c>
      <c r="B203" s="4" t="s">
        <v>4157</v>
      </c>
      <c r="C203" s="13">
        <v>56</v>
      </c>
      <c r="D203" s="19">
        <f t="shared" ref="D203" si="1417">+G203+J203+M203+P203+S203+V203+Y203+AB203+AE203+AH203+AK203+AN203+AQ203+AT203+AW203+AZ203+BC203+BF203+BI203+BL203+BO203+BR203+BU203+BX203+CA203+CD203+CG203+CJ203+CM203+CP203+CS203+CV203</f>
        <v>945</v>
      </c>
      <c r="E203" s="5" t="s">
        <v>168</v>
      </c>
      <c r="F203" s="13">
        <f t="shared" ref="F203" si="1418">+D203*C203</f>
        <v>52920</v>
      </c>
      <c r="G203" s="10" t="str">
        <f>IFERROR(VLOOKUP(A203,'1'!U:V,2,0),"0")</f>
        <v>0</v>
      </c>
      <c r="H203" s="5" t="s">
        <v>168</v>
      </c>
      <c r="I203" s="15">
        <f t="shared" ref="I203" si="1419">+G203*C203</f>
        <v>0</v>
      </c>
      <c r="J203" s="10" t="str">
        <f>IFERROR(VLOOKUP(A203,'2'!U:V,2,0),"0")</f>
        <v>0</v>
      </c>
      <c r="K203" s="5" t="s">
        <v>168</v>
      </c>
      <c r="L203" s="15">
        <f t="shared" ref="L203" si="1420">+J203*C203</f>
        <v>0</v>
      </c>
      <c r="M203" s="10" t="str">
        <f>IFERROR(VLOOKUP(A203,'3'!U:V,2,0),"0")</f>
        <v>0</v>
      </c>
      <c r="N203" s="5" t="s">
        <v>168</v>
      </c>
      <c r="O203" s="15">
        <f t="shared" ref="O203" si="1421">+M203*C203</f>
        <v>0</v>
      </c>
      <c r="P203" s="10" t="str">
        <f>IFERROR(VLOOKUP(A203,'4'!U:V,2,0),"0")</f>
        <v>0</v>
      </c>
      <c r="Q203" s="5" t="s">
        <v>168</v>
      </c>
      <c r="R203" s="15">
        <f t="shared" ref="R203" si="1422">+P203*C203</f>
        <v>0</v>
      </c>
      <c r="S203" s="10">
        <f>IFERROR(VLOOKUP(A203,'5'!U:V,2,0),"0")</f>
        <v>3</v>
      </c>
      <c r="T203" s="5" t="s">
        <v>168</v>
      </c>
      <c r="U203" s="15">
        <f t="shared" ref="U203" si="1423">+S203*C203</f>
        <v>168</v>
      </c>
      <c r="V203" s="10">
        <f>IFERROR(VLOOKUP(A203,'6'!U:V,2,0),"0")</f>
        <v>315</v>
      </c>
      <c r="W203" s="5" t="s">
        <v>168</v>
      </c>
      <c r="X203" s="15">
        <f t="shared" ref="X203" si="1424">+V203*C203</f>
        <v>17640</v>
      </c>
      <c r="Y203" s="10">
        <f>IFERROR(VLOOKUP(A203,'7'!U:V,2,0),"0")</f>
        <v>302</v>
      </c>
      <c r="Z203" s="5" t="s">
        <v>168</v>
      </c>
      <c r="AA203" s="15">
        <f t="shared" ref="AA203" si="1425">+Y203*C203</f>
        <v>16912</v>
      </c>
      <c r="AB203" s="10">
        <f>IFERROR(VLOOKUP(A203,'8'!U:V,2,0),"0")</f>
        <v>308</v>
      </c>
      <c r="AC203" s="5" t="s">
        <v>168</v>
      </c>
      <c r="AD203" s="15">
        <f t="shared" ref="AD203" si="1426">+AB203*C203</f>
        <v>17248</v>
      </c>
      <c r="AE203" s="10">
        <f>IFERROR(VLOOKUP(A203,'9'!U:V,2,0),"0")</f>
        <v>16</v>
      </c>
      <c r="AF203" s="5" t="s">
        <v>168</v>
      </c>
      <c r="AG203" s="15">
        <f t="shared" ref="AG203" si="1427">+AE203*C203</f>
        <v>896</v>
      </c>
      <c r="AH203" s="10">
        <f>IFERROR(VLOOKUP(A203,'10'!U:V,2,0),"0")</f>
        <v>1</v>
      </c>
      <c r="AI203" s="5" t="s">
        <v>168</v>
      </c>
      <c r="AJ203" s="15">
        <f t="shared" ref="AJ203" si="1428">+AH203*C203</f>
        <v>56</v>
      </c>
      <c r="AK203" s="10" t="str">
        <f>IFERROR(VLOOKUP(A203,'11'!U:V,2,0),"0")</f>
        <v>0</v>
      </c>
      <c r="AL203" s="5" t="s">
        <v>168</v>
      </c>
      <c r="AM203" s="15">
        <f t="shared" ref="AM203" si="1429">+AK203*C203</f>
        <v>0</v>
      </c>
      <c r="AN203" s="10" t="str">
        <f>IFERROR(VLOOKUP(A203,'12'!U:V,2,0),"0")</f>
        <v>0</v>
      </c>
      <c r="AO203" s="5" t="s">
        <v>168</v>
      </c>
      <c r="AP203" s="15">
        <f t="shared" ref="AP203" si="1430">+AN203*C203</f>
        <v>0</v>
      </c>
      <c r="AQ203" s="10" t="str">
        <f>IFERROR(VLOOKUP(A203,'13'!U:V,2,0),"0")</f>
        <v>0</v>
      </c>
      <c r="AR203" s="5" t="s">
        <v>168</v>
      </c>
      <c r="AS203" s="15">
        <f t="shared" ref="AS203" si="1431">+AQ203*C203</f>
        <v>0</v>
      </c>
      <c r="AT203" s="10" t="str">
        <f>IFERROR(VLOOKUP(A203,'14'!U:V,2,0),"0")</f>
        <v>0</v>
      </c>
      <c r="AU203" s="5" t="s">
        <v>168</v>
      </c>
      <c r="AV203" s="15">
        <f t="shared" ref="AV203" si="1432">+AT203*C203</f>
        <v>0</v>
      </c>
      <c r="AW203" s="10" t="str">
        <f>IFERROR(VLOOKUP(A203,'15'!U:V,2,0),"0")</f>
        <v>0</v>
      </c>
      <c r="AX203" s="5" t="s">
        <v>168</v>
      </c>
      <c r="AY203" s="15">
        <f t="shared" ref="AY203" si="1433">+AW203*C203</f>
        <v>0</v>
      </c>
      <c r="AZ203" s="10" t="str">
        <f>IFERROR(VLOOKUP(A203,'16'!U:V,2,0),"0")</f>
        <v>0</v>
      </c>
      <c r="BA203" s="5" t="s">
        <v>168</v>
      </c>
      <c r="BB203" s="15">
        <f t="shared" ref="BB203" si="1434">+AZ203*C203</f>
        <v>0</v>
      </c>
      <c r="BC203" s="10" t="str">
        <f>IFERROR(VLOOKUP(A203,'17'!U:V,2,0),"0")</f>
        <v>0</v>
      </c>
      <c r="BD203" s="5" t="s">
        <v>168</v>
      </c>
      <c r="BE203" s="15">
        <f t="shared" ref="BE203" si="1435">+BC203*C203</f>
        <v>0</v>
      </c>
      <c r="BF203" s="10" t="str">
        <f>IFERROR(VLOOKUP(A203,'18'!U:V,2,0),"0")</f>
        <v>0</v>
      </c>
      <c r="BG203" s="5" t="s">
        <v>168</v>
      </c>
      <c r="BH203" s="15">
        <f t="shared" ref="BH203" si="1436">+BF203*C203</f>
        <v>0</v>
      </c>
      <c r="BI203" s="10" t="str">
        <f>IFERROR(VLOOKUP(A203,'19'!U:V,2,0),"0")</f>
        <v>0</v>
      </c>
      <c r="BJ203" s="5" t="s">
        <v>168</v>
      </c>
      <c r="BK203" s="15">
        <f t="shared" ref="BK203" si="1437">+BI203*C203</f>
        <v>0</v>
      </c>
      <c r="BL203" s="10" t="str">
        <f>IFERROR(VLOOKUP(A203,'20'!U:V,2,0),"0")</f>
        <v>0</v>
      </c>
      <c r="BM203" s="5" t="s">
        <v>168</v>
      </c>
      <c r="BN203" s="15">
        <f t="shared" ref="BN203" si="1438">+BL203*C203</f>
        <v>0</v>
      </c>
      <c r="BO203" s="10" t="str">
        <f>IFERROR(VLOOKUP(A203,'21'!U:V,2,0),"0")</f>
        <v>0</v>
      </c>
      <c r="BP203" s="5" t="s">
        <v>168</v>
      </c>
      <c r="BQ203" s="15">
        <f t="shared" ref="BQ203" si="1439">+BO203*C203</f>
        <v>0</v>
      </c>
      <c r="BR203" s="10" t="str">
        <f>IFERROR(VLOOKUP(A203,'22'!U:V,2,0),"0")</f>
        <v>0</v>
      </c>
      <c r="BS203" s="5" t="s">
        <v>168</v>
      </c>
      <c r="BT203" s="15">
        <f t="shared" ref="BT203" si="1440">+BR203*C203</f>
        <v>0</v>
      </c>
      <c r="BU203" s="10" t="str">
        <f>IFERROR(VLOOKUP(A203,'23'!U:V,2,0),"0")</f>
        <v>0</v>
      </c>
      <c r="BV203" s="5" t="s">
        <v>168</v>
      </c>
      <c r="BW203" s="15">
        <f t="shared" ref="BW203" si="1441">+BU203*C203</f>
        <v>0</v>
      </c>
      <c r="BX203" s="10" t="str">
        <f>IFERROR(VLOOKUP(A203,'24'!U:V,2,0),"0")</f>
        <v>0</v>
      </c>
      <c r="BY203" s="5" t="s">
        <v>168</v>
      </c>
      <c r="BZ203" s="15">
        <f t="shared" ref="BZ203" si="1442">+BX203*C203</f>
        <v>0</v>
      </c>
      <c r="CA203" s="10" t="str">
        <f>IFERROR(VLOOKUP(A203,'25'!U:V,2,0),"0")</f>
        <v>0</v>
      </c>
      <c r="CB203" s="5" t="s">
        <v>168</v>
      </c>
      <c r="CC203" s="15">
        <f t="shared" ref="CC203" si="1443">+CA203*C203</f>
        <v>0</v>
      </c>
      <c r="CD203" s="10" t="str">
        <f>IFERROR(VLOOKUP(A203,'26'!U:V,2,0),"0")</f>
        <v>0</v>
      </c>
      <c r="CE203" s="5" t="s">
        <v>168</v>
      </c>
      <c r="CF203" s="15">
        <f t="shared" ref="CF203" si="1444">+CD203*C203</f>
        <v>0</v>
      </c>
      <c r="CG203" s="10" t="str">
        <f>IFERROR(VLOOKUP(A203,'27'!U:V,2,0),"0")</f>
        <v>0</v>
      </c>
      <c r="CH203" s="5" t="s">
        <v>168</v>
      </c>
      <c r="CI203" s="15">
        <f t="shared" ref="CI203" si="1445">+CG203*C203</f>
        <v>0</v>
      </c>
      <c r="CJ203" s="10" t="str">
        <f>IFERROR(VLOOKUP(A203,'28'!U:V,2,0),"0")</f>
        <v>0</v>
      </c>
      <c r="CK203" s="5" t="s">
        <v>168</v>
      </c>
      <c r="CL203" s="15">
        <f t="shared" ref="CL203" si="1446">+CJ203*C203</f>
        <v>0</v>
      </c>
      <c r="CM203" s="10" t="str">
        <f>IFERROR(VLOOKUP(A203,'29'!U:V,2,0),"0")</f>
        <v>0</v>
      </c>
      <c r="CN203" s="5" t="s">
        <v>168</v>
      </c>
      <c r="CO203" s="15">
        <f t="shared" ref="CO203" si="1447">+CM203*C203</f>
        <v>0</v>
      </c>
      <c r="CP203" s="10" t="str">
        <f>IFERROR(VLOOKUP(A203,'30'!U:V,2,0),"0")</f>
        <v>0</v>
      </c>
      <c r="CQ203" s="5" t="s">
        <v>168</v>
      </c>
      <c r="CR203" s="15">
        <f t="shared" ref="CR203" si="1448">+CP203*C203</f>
        <v>0</v>
      </c>
      <c r="CS203" s="10" t="str">
        <f>IFERROR(VLOOKUP(A203,'31'!U:V,2,0),"0")</f>
        <v>0</v>
      </c>
      <c r="CT203" s="5" t="s">
        <v>168</v>
      </c>
      <c r="CU203" s="15">
        <f t="shared" ref="CU203" si="1449">+CS203*C203</f>
        <v>0</v>
      </c>
      <c r="CV203" s="10" t="str">
        <f>IFERROR(VLOOKUP(A203,'เซต1-31'!V:W,2,0),"0")</f>
        <v>0</v>
      </c>
      <c r="CW203" s="5" t="s">
        <v>168</v>
      </c>
      <c r="CX203" s="15">
        <f t="shared" ref="CX203" si="1450">+CV203*CO203</f>
        <v>0</v>
      </c>
    </row>
    <row r="204" spans="1:102" x14ac:dyDescent="0.25">
      <c r="A204" s="5" t="s">
        <v>12517</v>
      </c>
      <c r="B204" s="4" t="s">
        <v>12518</v>
      </c>
      <c r="C204" s="13">
        <v>71.349999999999994</v>
      </c>
      <c r="D204" s="19">
        <f t="shared" ref="D204" si="1451">+G204+J204+M204+P204+S204+V204+Y204+AB204+AE204+AH204+AK204+AN204+AQ204+AT204+AW204+AZ204+BC204+BF204+BI204+BL204+BO204+BR204+BU204+BX204+CA204+CD204+CG204+CJ204+CM204+CP204+CS204+CV204</f>
        <v>52</v>
      </c>
      <c r="E204" s="5" t="s">
        <v>168</v>
      </c>
      <c r="F204" s="13">
        <f t="shared" ref="F204" si="1452">+D204*C204</f>
        <v>3710.2</v>
      </c>
      <c r="G204" s="10" t="str">
        <f>IFERROR(VLOOKUP(A204,'1'!U:V,2,0),"0")</f>
        <v>0</v>
      </c>
      <c r="H204" s="5" t="s">
        <v>168</v>
      </c>
      <c r="I204" s="15">
        <f t="shared" ref="I204" si="1453">+G204*C204</f>
        <v>0</v>
      </c>
      <c r="J204" s="10" t="str">
        <f>IFERROR(VLOOKUP(A204,'2'!U:V,2,0),"0")</f>
        <v>0</v>
      </c>
      <c r="K204" s="5" t="s">
        <v>168</v>
      </c>
      <c r="L204" s="15">
        <f t="shared" ref="L204" si="1454">+J204*C204</f>
        <v>0</v>
      </c>
      <c r="M204" s="10" t="str">
        <f>IFERROR(VLOOKUP(A204,'3'!U:V,2,0),"0")</f>
        <v>0</v>
      </c>
      <c r="N204" s="5" t="s">
        <v>168</v>
      </c>
      <c r="O204" s="15">
        <f t="shared" ref="O204" si="1455">+M204*C204</f>
        <v>0</v>
      </c>
      <c r="P204" s="10" t="str">
        <f>IFERROR(VLOOKUP(A204,'4'!U:V,2,0),"0")</f>
        <v>0</v>
      </c>
      <c r="Q204" s="5" t="s">
        <v>168</v>
      </c>
      <c r="R204" s="15">
        <f t="shared" ref="R204" si="1456">+P204*C204</f>
        <v>0</v>
      </c>
      <c r="S204" s="10" t="str">
        <f>IFERROR(VLOOKUP(A204,'5'!U:V,2,0),"0")</f>
        <v>0</v>
      </c>
      <c r="T204" s="5" t="s">
        <v>168</v>
      </c>
      <c r="U204" s="15">
        <f t="shared" ref="U204" si="1457">+S204*C204</f>
        <v>0</v>
      </c>
      <c r="V204" s="10" t="str">
        <f>IFERROR(VLOOKUP(A204,'6'!U:V,2,0),"0")</f>
        <v>0</v>
      </c>
      <c r="W204" s="5" t="s">
        <v>168</v>
      </c>
      <c r="X204" s="15">
        <f t="shared" ref="X204" si="1458">+V204*C204</f>
        <v>0</v>
      </c>
      <c r="Y204" s="10" t="str">
        <f>IFERROR(VLOOKUP(A204,'7'!U:V,2,0),"0")</f>
        <v>0</v>
      </c>
      <c r="Z204" s="5" t="s">
        <v>168</v>
      </c>
      <c r="AA204" s="15">
        <f t="shared" ref="AA204" si="1459">+Y204*C204</f>
        <v>0</v>
      </c>
      <c r="AB204" s="10" t="str">
        <f>IFERROR(VLOOKUP(A204,'8'!U:V,2,0),"0")</f>
        <v>0</v>
      </c>
      <c r="AC204" s="5" t="s">
        <v>168</v>
      </c>
      <c r="AD204" s="15">
        <f t="shared" ref="AD204" si="1460">+AB204*C204</f>
        <v>0</v>
      </c>
      <c r="AE204" s="10" t="str">
        <f>IFERROR(VLOOKUP(A204,'9'!U:V,2,0),"0")</f>
        <v>0</v>
      </c>
      <c r="AF204" s="5" t="s">
        <v>168</v>
      </c>
      <c r="AG204" s="15">
        <f t="shared" ref="AG204" si="1461">+AE204*C204</f>
        <v>0</v>
      </c>
      <c r="AH204" s="10" t="str">
        <f>IFERROR(VLOOKUP(A204,'10'!U:V,2,0),"0")</f>
        <v>0</v>
      </c>
      <c r="AI204" s="5" t="s">
        <v>168</v>
      </c>
      <c r="AJ204" s="15">
        <f t="shared" ref="AJ204" si="1462">+AH204*C204</f>
        <v>0</v>
      </c>
      <c r="AK204" s="10" t="str">
        <f>IFERROR(VLOOKUP(A204,'11'!U:V,2,0),"0")</f>
        <v>0</v>
      </c>
      <c r="AL204" s="5" t="s">
        <v>168</v>
      </c>
      <c r="AM204" s="15">
        <f t="shared" ref="AM204" si="1463">+AK204*C204</f>
        <v>0</v>
      </c>
      <c r="AN204" s="10" t="str">
        <f>IFERROR(VLOOKUP(A204,'12'!U:V,2,0),"0")</f>
        <v>0</v>
      </c>
      <c r="AO204" s="5" t="s">
        <v>168</v>
      </c>
      <c r="AP204" s="15">
        <f t="shared" ref="AP204" si="1464">+AN204*C204</f>
        <v>0</v>
      </c>
      <c r="AQ204" s="10" t="str">
        <f>IFERROR(VLOOKUP(A204,'13'!U:V,2,0),"0")</f>
        <v>0</v>
      </c>
      <c r="AR204" s="5" t="s">
        <v>168</v>
      </c>
      <c r="AS204" s="15">
        <f t="shared" ref="AS204" si="1465">+AQ204*C204</f>
        <v>0</v>
      </c>
      <c r="AT204" s="10" t="str">
        <f>IFERROR(VLOOKUP(A204,'14'!U:V,2,0),"0")</f>
        <v>0</v>
      </c>
      <c r="AU204" s="5" t="s">
        <v>168</v>
      </c>
      <c r="AV204" s="15">
        <f t="shared" ref="AV204" si="1466">+AT204*C204</f>
        <v>0</v>
      </c>
      <c r="AW204" s="10" t="str">
        <f>IFERROR(VLOOKUP(A204,'15'!U:V,2,0),"0")</f>
        <v>0</v>
      </c>
      <c r="AX204" s="5" t="s">
        <v>168</v>
      </c>
      <c r="AY204" s="15">
        <f t="shared" ref="AY204" si="1467">+AW204*C204</f>
        <v>0</v>
      </c>
      <c r="AZ204" s="10" t="str">
        <f>IFERROR(VLOOKUP(A204,'16'!U:V,2,0),"0")</f>
        <v>0</v>
      </c>
      <c r="BA204" s="5" t="s">
        <v>168</v>
      </c>
      <c r="BB204" s="15">
        <f t="shared" ref="BB204" si="1468">+AZ204*C204</f>
        <v>0</v>
      </c>
      <c r="BC204" s="10">
        <f>IFERROR(VLOOKUP(A204,'17'!U:V,2,0),"0")</f>
        <v>1</v>
      </c>
      <c r="BD204" s="5" t="s">
        <v>168</v>
      </c>
      <c r="BE204" s="15">
        <f t="shared" ref="BE204" si="1469">+BC204*C204</f>
        <v>71.349999999999994</v>
      </c>
      <c r="BF204" s="10">
        <f>IFERROR(VLOOKUP(A204,'18'!U:V,2,0),"0")</f>
        <v>3</v>
      </c>
      <c r="BG204" s="5" t="s">
        <v>168</v>
      </c>
      <c r="BH204" s="15">
        <f t="shared" ref="BH204" si="1470">+BF204*C204</f>
        <v>214.04999999999998</v>
      </c>
      <c r="BI204" s="10">
        <f>IFERROR(VLOOKUP(A204,'19'!U:V,2,0),"0")</f>
        <v>3</v>
      </c>
      <c r="BJ204" s="5" t="s">
        <v>168</v>
      </c>
      <c r="BK204" s="15">
        <f t="shared" ref="BK204" si="1471">+BI204*C204</f>
        <v>214.04999999999998</v>
      </c>
      <c r="BL204" s="10">
        <f>IFERROR(VLOOKUP(A204,'20'!U:V,2,0),"0")</f>
        <v>16</v>
      </c>
      <c r="BM204" s="5" t="s">
        <v>168</v>
      </c>
      <c r="BN204" s="15">
        <f t="shared" ref="BN204" si="1472">+BL204*C204</f>
        <v>1141.5999999999999</v>
      </c>
      <c r="BO204" s="10">
        <f>IFERROR(VLOOKUP(A204,'21'!U:V,2,0),"0")</f>
        <v>10</v>
      </c>
      <c r="BP204" s="5" t="s">
        <v>168</v>
      </c>
      <c r="BQ204" s="15">
        <f t="shared" ref="BQ204" si="1473">+BO204*C204</f>
        <v>713.5</v>
      </c>
      <c r="BR204" s="10" t="str">
        <f>IFERROR(VLOOKUP(A204,'22'!U:V,2,0),"0")</f>
        <v>0</v>
      </c>
      <c r="BS204" s="5" t="s">
        <v>168</v>
      </c>
      <c r="BT204" s="15">
        <f t="shared" ref="BT204" si="1474">+BR204*C204</f>
        <v>0</v>
      </c>
      <c r="BU204" s="10" t="str">
        <f>IFERROR(VLOOKUP(A204,'23'!U:V,2,0),"0")</f>
        <v>0</v>
      </c>
      <c r="BV204" s="5" t="s">
        <v>168</v>
      </c>
      <c r="BW204" s="15">
        <f t="shared" ref="BW204" si="1475">+BU204*C204</f>
        <v>0</v>
      </c>
      <c r="BX204" s="10">
        <f>IFERROR(VLOOKUP(A204,'24'!U:V,2,0),"0")</f>
        <v>4</v>
      </c>
      <c r="BY204" s="5" t="s">
        <v>168</v>
      </c>
      <c r="BZ204" s="15">
        <f t="shared" ref="BZ204" si="1476">+BX204*C204</f>
        <v>285.39999999999998</v>
      </c>
      <c r="CA204" s="10">
        <f>IFERROR(VLOOKUP(A204,'25'!U:V,2,0),"0")</f>
        <v>3</v>
      </c>
      <c r="CB204" s="5" t="s">
        <v>168</v>
      </c>
      <c r="CC204" s="15">
        <f t="shared" ref="CC204" si="1477">+CA204*C204</f>
        <v>214.04999999999998</v>
      </c>
      <c r="CD204" s="10">
        <f>IFERROR(VLOOKUP(A204,'26'!U:V,2,0),"0")</f>
        <v>4</v>
      </c>
      <c r="CE204" s="5" t="s">
        <v>168</v>
      </c>
      <c r="CF204" s="15">
        <f t="shared" ref="CF204" si="1478">+CD204*C204</f>
        <v>285.39999999999998</v>
      </c>
      <c r="CG204" s="10">
        <f>IFERROR(VLOOKUP(A204,'27'!U:V,2,0),"0")</f>
        <v>2</v>
      </c>
      <c r="CH204" s="5" t="s">
        <v>168</v>
      </c>
      <c r="CI204" s="15">
        <f t="shared" ref="CI204" si="1479">+CG204*C204</f>
        <v>142.69999999999999</v>
      </c>
      <c r="CJ204" s="10" t="str">
        <f>IFERROR(VLOOKUP(A204,'28'!U:V,2,0),"0")</f>
        <v>0</v>
      </c>
      <c r="CK204" s="5" t="s">
        <v>168</v>
      </c>
      <c r="CL204" s="15">
        <f t="shared" ref="CL204" si="1480">+CJ204*C204</f>
        <v>0</v>
      </c>
      <c r="CM204" s="10" t="str">
        <f>IFERROR(VLOOKUP(A204,'29'!U:V,2,0),"0")</f>
        <v>0</v>
      </c>
      <c r="CN204" s="5" t="s">
        <v>168</v>
      </c>
      <c r="CO204" s="15">
        <f t="shared" ref="CO204" si="1481">+CM204*C204</f>
        <v>0</v>
      </c>
      <c r="CP204" s="10" t="str">
        <f>IFERROR(VLOOKUP(A204,'30'!U:V,2,0),"0")</f>
        <v>0</v>
      </c>
      <c r="CQ204" s="5" t="s">
        <v>168</v>
      </c>
      <c r="CR204" s="15">
        <f t="shared" ref="CR204" si="1482">+CP204*C204</f>
        <v>0</v>
      </c>
      <c r="CS204" s="10">
        <f>IFERROR(VLOOKUP(A204,'31'!U:V,2,0),"0")</f>
        <v>6</v>
      </c>
      <c r="CT204" s="5" t="s">
        <v>168</v>
      </c>
      <c r="CU204" s="15">
        <f t="shared" ref="CU204" si="1483">+CS204*C204</f>
        <v>428.09999999999997</v>
      </c>
      <c r="CV204" s="10" t="str">
        <f>IFERROR(VLOOKUP(A204,'เซต1-31'!V:W,2,0),"0")</f>
        <v>0</v>
      </c>
      <c r="CW204" s="5" t="s">
        <v>168</v>
      </c>
      <c r="CX204" s="15">
        <f t="shared" ref="CX204" si="1484">+CV204*CO204</f>
        <v>0</v>
      </c>
    </row>
  </sheetData>
  <autoFilter ref="A4:CU196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phoneticPr fontId="12" type="noConversion"/>
  <conditionalFormatting sqref="A1:A1048576">
    <cfRule type="duplicateValues" dxfId="13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N16"/>
  <sheetViews>
    <sheetView zoomScale="115" zoomScaleNormal="115" workbookViewId="0">
      <pane xSplit="1" ySplit="2" topLeftCell="B3" activePane="bottomRight" state="frozen"/>
      <selection activeCell="U9" sqref="U9"/>
      <selection pane="topRight" activeCell="U9" sqref="U9"/>
      <selection pane="bottomLeft" activeCell="U9" sqref="U9"/>
      <selection pane="bottomRight" activeCell="A15" sqref="A1:I15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90625" style="1" bestFit="1" customWidth="1"/>
    <col min="4" max="4" width="11.6328125" style="1" customWidth="1"/>
    <col min="5" max="5" width="15.453125" style="1" customWidth="1"/>
    <col min="6" max="6" width="3.453125" style="1" customWidth="1"/>
    <col min="7" max="7" width="22.1796875" style="1" bestFit="1" customWidth="1"/>
    <col min="8" max="8" width="12.81640625" style="1" bestFit="1" customWidth="1"/>
    <col min="9" max="9" width="8.81640625" style="1"/>
    <col min="10" max="10" width="10.6328125" style="1" customWidth="1"/>
    <col min="11" max="11" width="14.453125" style="1" bestFit="1" customWidth="1"/>
    <col min="12" max="12" width="11.6328125" style="1" bestFit="1" customWidth="1"/>
    <col min="13" max="16384" width="8.81640625" style="1"/>
  </cols>
  <sheetData>
    <row r="1" spans="1:14" s="24" customFormat="1" ht="28.8" x14ac:dyDescent="0.75">
      <c r="A1" s="24" t="s">
        <v>1458</v>
      </c>
    </row>
    <row r="2" spans="1:14" s="23" customFormat="1" ht="26.4" x14ac:dyDescent="0.7">
      <c r="A2" s="26" t="s">
        <v>257</v>
      </c>
      <c r="B2" s="26" t="s">
        <v>268</v>
      </c>
      <c r="C2" s="26" t="s">
        <v>274</v>
      </c>
      <c r="D2" s="55" t="s">
        <v>1245</v>
      </c>
      <c r="E2" s="54" t="s">
        <v>17</v>
      </c>
    </row>
    <row r="3" spans="1:14" ht="26.4" x14ac:dyDescent="0.7">
      <c r="A3" s="22">
        <v>1</v>
      </c>
      <c r="B3" s="21" t="s">
        <v>258</v>
      </c>
      <c r="C3" s="27">
        <f>+ALL!F2</f>
        <v>484612.32999999984</v>
      </c>
      <c r="D3" s="56">
        <f>+C3/H3</f>
        <v>0.5027199976563842</v>
      </c>
      <c r="G3" s="31" t="s">
        <v>1154</v>
      </c>
      <c r="H3" s="32">
        <v>963980.61</v>
      </c>
      <c r="I3" s="33"/>
      <c r="J3" s="27"/>
      <c r="K3" s="23"/>
      <c r="L3" s="23"/>
      <c r="M3" s="23"/>
      <c r="N3" s="23"/>
    </row>
    <row r="4" spans="1:14" ht="26.4" x14ac:dyDescent="0.7">
      <c r="A4" s="22">
        <v>2</v>
      </c>
      <c r="B4" s="21" t="s">
        <v>259</v>
      </c>
      <c r="C4" s="27">
        <v>44833.4</v>
      </c>
      <c r="D4" s="56">
        <f>+C4/H3</f>
        <v>4.6508611827783548E-2</v>
      </c>
      <c r="G4" s="31" t="s">
        <v>1156</v>
      </c>
      <c r="H4" s="32">
        <f>+C15</f>
        <v>1084152.6599999997</v>
      </c>
      <c r="I4" s="33"/>
      <c r="J4" s="27"/>
      <c r="K4" s="23"/>
      <c r="L4" s="23"/>
      <c r="M4" s="23"/>
      <c r="N4" s="23"/>
    </row>
    <row r="5" spans="1:14" ht="27" thickBot="1" x14ac:dyDescent="0.75">
      <c r="A5" s="22">
        <v>3</v>
      </c>
      <c r="B5" s="21" t="s">
        <v>260</v>
      </c>
      <c r="C5" s="27">
        <v>7220.24</v>
      </c>
      <c r="D5" s="56">
        <f>+C5/H3</f>
        <v>7.490026173866713E-3</v>
      </c>
      <c r="G5" s="34" t="s">
        <v>275</v>
      </c>
      <c r="H5" s="35">
        <f>+H3-H4</f>
        <v>-120172.0499999997</v>
      </c>
      <c r="I5" s="36" t="s">
        <v>276</v>
      </c>
      <c r="J5" s="77"/>
      <c r="K5" s="23"/>
      <c r="L5" s="23"/>
      <c r="M5" s="23"/>
      <c r="N5" s="23"/>
    </row>
    <row r="6" spans="1:14" s="4" customFormat="1" ht="27" thickTop="1" x14ac:dyDescent="0.7">
      <c r="A6" s="22">
        <v>4</v>
      </c>
      <c r="B6" s="78" t="s">
        <v>261</v>
      </c>
      <c r="C6" s="88">
        <v>270114.62</v>
      </c>
      <c r="D6" s="79">
        <f>+C6/H3</f>
        <v>0.28020752409117439</v>
      </c>
      <c r="E6" s="81"/>
      <c r="G6" s="80"/>
      <c r="H6" s="13"/>
      <c r="K6" s="23"/>
      <c r="L6" s="23"/>
      <c r="M6" s="23"/>
      <c r="N6" s="23"/>
    </row>
    <row r="7" spans="1:14" s="4" customFormat="1" ht="26.4" x14ac:dyDescent="0.7">
      <c r="A7" s="22">
        <v>5</v>
      </c>
      <c r="B7" s="78" t="s">
        <v>23175</v>
      </c>
      <c r="C7" s="88">
        <v>123100.76</v>
      </c>
      <c r="D7" s="79">
        <f>+C7/H4</f>
        <v>0.1135455960602449</v>
      </c>
      <c r="E7" s="81"/>
      <c r="G7" s="80"/>
      <c r="H7" s="13"/>
      <c r="K7" s="23"/>
      <c r="L7" s="23"/>
      <c r="M7" s="23"/>
      <c r="N7" s="23"/>
    </row>
    <row r="8" spans="1:14" ht="26.4" x14ac:dyDescent="0.7">
      <c r="A8" s="22">
        <v>6</v>
      </c>
      <c r="B8" s="21" t="s">
        <v>1250</v>
      </c>
      <c r="C8" s="27">
        <v>8548.9599999999991</v>
      </c>
      <c r="D8" s="56">
        <f>+C8/H3</f>
        <v>8.8683941474714933E-3</v>
      </c>
      <c r="G8" s="38" t="s">
        <v>1157</v>
      </c>
      <c r="H8" s="39">
        <v>450</v>
      </c>
      <c r="I8" s="40"/>
      <c r="K8" s="23"/>
      <c r="L8" s="23"/>
      <c r="M8" s="23"/>
      <c r="N8" s="23"/>
    </row>
    <row r="9" spans="1:14" ht="26.4" x14ac:dyDescent="0.7">
      <c r="A9" s="22">
        <v>7</v>
      </c>
      <c r="B9" s="21" t="s">
        <v>265</v>
      </c>
      <c r="C9" s="27">
        <v>136575.39000000001</v>
      </c>
      <c r="D9" s="56">
        <f>+C9/H3</f>
        <v>0.14167856550558627</v>
      </c>
      <c r="E9" s="63" t="s">
        <v>1252</v>
      </c>
      <c r="F9" s="63"/>
      <c r="G9" s="38" t="s">
        <v>1158</v>
      </c>
      <c r="H9" s="39">
        <v>5193</v>
      </c>
      <c r="I9" s="40"/>
      <c r="K9" s="23"/>
      <c r="L9" s="23"/>
      <c r="M9" s="23"/>
      <c r="N9" s="23"/>
    </row>
    <row r="10" spans="1:14" ht="27" thickBot="1" x14ac:dyDescent="0.75">
      <c r="A10" s="22">
        <v>8</v>
      </c>
      <c r="B10" s="21" t="s">
        <v>266</v>
      </c>
      <c r="C10" s="27">
        <v>8548.9599999999991</v>
      </c>
      <c r="D10" s="56">
        <f>+C10/H3</f>
        <v>8.8683941474714933E-3</v>
      </c>
      <c r="G10" s="41" t="s">
        <v>275</v>
      </c>
      <c r="H10" s="42">
        <f>+H8+H9</f>
        <v>5643</v>
      </c>
      <c r="I10" s="43" t="s">
        <v>276</v>
      </c>
      <c r="K10" s="23"/>
      <c r="L10" s="23"/>
      <c r="M10" s="23"/>
      <c r="N10" s="23"/>
    </row>
    <row r="11" spans="1:14" ht="27" thickTop="1" x14ac:dyDescent="0.7">
      <c r="A11" s="22">
        <v>9</v>
      </c>
      <c r="B11" s="21" t="s">
        <v>267</v>
      </c>
      <c r="C11" s="27">
        <v>0</v>
      </c>
      <c r="D11" s="56">
        <f>+C11/H3</f>
        <v>0</v>
      </c>
      <c r="H11" s="37"/>
      <c r="K11" s="23"/>
      <c r="L11" s="23"/>
      <c r="M11" s="23"/>
      <c r="N11" s="23"/>
    </row>
    <row r="12" spans="1:14" ht="26.4" x14ac:dyDescent="0.7">
      <c r="A12" s="22">
        <v>10</v>
      </c>
      <c r="B12" s="21" t="s">
        <v>273</v>
      </c>
      <c r="C12" s="27"/>
      <c r="D12" s="56">
        <f>+C12/H3</f>
        <v>0</v>
      </c>
      <c r="G12" s="44" t="s">
        <v>1159</v>
      </c>
      <c r="H12" s="45">
        <f>+H5</f>
        <v>-120172.0499999997</v>
      </c>
      <c r="I12" s="46"/>
      <c r="K12" s="23"/>
      <c r="L12" s="23"/>
      <c r="M12" s="23"/>
      <c r="N12" s="23"/>
    </row>
    <row r="13" spans="1:14" x14ac:dyDescent="0.6">
      <c r="A13" s="22">
        <v>11</v>
      </c>
      <c r="B13" s="21" t="s">
        <v>1256</v>
      </c>
      <c r="C13" s="27">
        <v>598</v>
      </c>
      <c r="D13" s="56">
        <f>+C13/H3</f>
        <v>6.2034442788221642E-4</v>
      </c>
      <c r="G13" s="44" t="s">
        <v>1160</v>
      </c>
      <c r="H13" s="45">
        <f>+H10</f>
        <v>5643</v>
      </c>
      <c r="I13" s="46"/>
    </row>
    <row r="14" spans="1:14" ht="27" thickBot="1" x14ac:dyDescent="0.75">
      <c r="A14" s="22">
        <v>12</v>
      </c>
      <c r="B14" s="21" t="s">
        <v>1266</v>
      </c>
      <c r="C14" s="27">
        <v>0</v>
      </c>
      <c r="D14" s="56">
        <f>+C14/H3</f>
        <v>0</v>
      </c>
      <c r="G14" s="47" t="s">
        <v>1161</v>
      </c>
      <c r="H14" s="48">
        <f>+H12-H13</f>
        <v>-125815.0499999997</v>
      </c>
      <c r="I14" s="49" t="s">
        <v>276</v>
      </c>
    </row>
    <row r="15" spans="1:14" ht="27.6" thickTop="1" thickBot="1" x14ac:dyDescent="0.75">
      <c r="B15" s="25" t="s">
        <v>275</v>
      </c>
      <c r="C15" s="28">
        <f>SUM(C3:C14)</f>
        <v>1084152.6599999997</v>
      </c>
      <c r="D15" s="60"/>
      <c r="E15" s="23" t="s">
        <v>276</v>
      </c>
      <c r="F15" s="23"/>
    </row>
    <row r="16" spans="1:14" ht="24" thickTop="1" x14ac:dyDescent="0.6"/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A1:N20"/>
  <sheetViews>
    <sheetView zoomScaleNormal="100" workbookViewId="0">
      <pane xSplit="1" ySplit="2" topLeftCell="B3" activePane="bottomRight" state="frozen"/>
      <selection activeCell="U9" sqref="U9"/>
      <selection pane="topRight" activeCell="U9" sqref="U9"/>
      <selection pane="bottomLeft" activeCell="U9" sqref="U9"/>
      <selection pane="bottomRight" activeCell="E17" sqref="B14:E17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2.81640625" style="1" bestFit="1" customWidth="1"/>
    <col min="4" max="4" width="9" style="68" customWidth="1"/>
    <col min="5" max="5" width="17.36328125" style="1" customWidth="1"/>
    <col min="6" max="6" width="1.36328125" style="1" customWidth="1"/>
    <col min="7" max="7" width="28.8164062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1456</v>
      </c>
      <c r="D1" s="53"/>
    </row>
    <row r="2" spans="1:14" s="8" customFormat="1" ht="52.2" customHeight="1" x14ac:dyDescent="0.25">
      <c r="A2" s="54" t="s">
        <v>257</v>
      </c>
      <c r="B2" s="54" t="s">
        <v>268</v>
      </c>
      <c r="C2" s="54" t="s">
        <v>274</v>
      </c>
      <c r="D2" s="55" t="s">
        <v>1245</v>
      </c>
      <c r="E2" s="54" t="s">
        <v>17</v>
      </c>
      <c r="K2" s="7"/>
      <c r="L2" s="7"/>
      <c r="M2" s="7"/>
    </row>
    <row r="3" spans="1:14" ht="26.4" x14ac:dyDescent="0.7">
      <c r="A3" s="22">
        <v>1</v>
      </c>
      <c r="B3" s="21" t="s">
        <v>258</v>
      </c>
      <c r="C3" s="27">
        <f>+ALL!F2</f>
        <v>484612.32999999984</v>
      </c>
      <c r="D3" s="56">
        <f>+C3/H3</f>
        <v>0.5027199976563842</v>
      </c>
      <c r="G3" s="57" t="s">
        <v>1155</v>
      </c>
      <c r="H3" s="58">
        <v>963980.61</v>
      </c>
      <c r="I3" s="59"/>
      <c r="K3" s="38" t="s">
        <v>1157</v>
      </c>
      <c r="L3" s="39"/>
      <c r="M3" s="40"/>
      <c r="N3" s="23"/>
    </row>
    <row r="4" spans="1:14" ht="26.4" x14ac:dyDescent="0.7">
      <c r="A4" s="22">
        <v>2</v>
      </c>
      <c r="B4" s="21" t="s">
        <v>259</v>
      </c>
      <c r="C4" s="82">
        <v>37192</v>
      </c>
      <c r="D4" s="56">
        <f>+C4/H3</f>
        <v>3.8581688899323403E-2</v>
      </c>
      <c r="G4" s="57" t="s">
        <v>1246</v>
      </c>
      <c r="H4" s="58"/>
      <c r="I4" s="59"/>
      <c r="K4" s="38" t="s">
        <v>1158</v>
      </c>
      <c r="L4" s="39"/>
      <c r="M4" s="40"/>
      <c r="N4" s="23"/>
    </row>
    <row r="5" spans="1:14" ht="26.4" x14ac:dyDescent="0.7">
      <c r="A5" s="22">
        <v>3</v>
      </c>
      <c r="B5" s="21" t="s">
        <v>260</v>
      </c>
      <c r="C5" s="82">
        <v>8207.9</v>
      </c>
      <c r="D5" s="56">
        <f>+C5/H3</f>
        <v>8.5145903505258261E-3</v>
      </c>
      <c r="G5" s="57" t="s">
        <v>1247</v>
      </c>
      <c r="H5" s="58"/>
      <c r="I5" s="59"/>
      <c r="K5" s="38" t="s">
        <v>1248</v>
      </c>
      <c r="L5" s="39"/>
      <c r="M5" s="40"/>
      <c r="N5" s="60"/>
    </row>
    <row r="6" spans="1:14" ht="27" thickBot="1" x14ac:dyDescent="0.75">
      <c r="A6" s="22">
        <v>4</v>
      </c>
      <c r="B6" s="21" t="s">
        <v>261</v>
      </c>
      <c r="C6" s="83">
        <v>258087.66</v>
      </c>
      <c r="D6" s="56">
        <f>+C6/H3</f>
        <v>0.26773117355545151</v>
      </c>
      <c r="G6" s="57" t="s">
        <v>1249</v>
      </c>
      <c r="H6" s="61"/>
      <c r="I6" s="59"/>
      <c r="K6" s="41" t="s">
        <v>275</v>
      </c>
      <c r="L6" s="42">
        <f>+L3+L4+L5</f>
        <v>0</v>
      </c>
      <c r="M6" s="43" t="s">
        <v>276</v>
      </c>
      <c r="N6" s="23"/>
    </row>
    <row r="7" spans="1:14" ht="24.6" thickTop="1" thickBot="1" x14ac:dyDescent="0.65">
      <c r="A7" s="22">
        <v>5</v>
      </c>
      <c r="B7" s="21" t="s">
        <v>1250</v>
      </c>
      <c r="C7" s="82">
        <v>17271.05</v>
      </c>
      <c r="D7" s="56">
        <f>+C7/H3</f>
        <v>1.7916387343102264E-2</v>
      </c>
      <c r="G7" s="57" t="s">
        <v>1251</v>
      </c>
      <c r="H7" s="62">
        <f>+H3-H4-H5-H6</f>
        <v>963980.61</v>
      </c>
      <c r="I7" s="59"/>
    </row>
    <row r="8" spans="1:14" ht="24" thickTop="1" x14ac:dyDescent="0.6">
      <c r="A8" s="22">
        <v>6</v>
      </c>
      <c r="B8" s="21" t="s">
        <v>265</v>
      </c>
      <c r="C8" s="27">
        <v>136575.39000000001</v>
      </c>
      <c r="D8" s="56">
        <f>+C8/H3</f>
        <v>0.14167856550558627</v>
      </c>
      <c r="E8" s="63" t="s">
        <v>1252</v>
      </c>
      <c r="G8" s="57" t="s">
        <v>1253</v>
      </c>
      <c r="H8" s="58">
        <f>+C14</f>
        <v>951093.28999999992</v>
      </c>
      <c r="I8" s="59"/>
    </row>
    <row r="9" spans="1:14" x14ac:dyDescent="0.6">
      <c r="A9" s="22">
        <v>7</v>
      </c>
      <c r="B9" s="21" t="s">
        <v>266</v>
      </c>
      <c r="C9" s="27">
        <v>8548.9599999999991</v>
      </c>
      <c r="D9" s="56">
        <f>+C9/H3</f>
        <v>8.8683941474714933E-3</v>
      </c>
      <c r="G9" s="57" t="s">
        <v>1254</v>
      </c>
      <c r="H9" s="58">
        <f>+L6</f>
        <v>0</v>
      </c>
      <c r="I9" s="59"/>
    </row>
    <row r="10" spans="1:14" ht="27" thickBot="1" x14ac:dyDescent="0.75">
      <c r="A10" s="22">
        <v>8</v>
      </c>
      <c r="B10" s="21" t="s">
        <v>267</v>
      </c>
      <c r="C10" s="27">
        <v>0</v>
      </c>
      <c r="D10" s="56">
        <f>+C10/H3</f>
        <v>0</v>
      </c>
      <c r="G10" s="64" t="s">
        <v>275</v>
      </c>
      <c r="H10" s="65">
        <f>+H3-H4-H5-H8-H6-H9</f>
        <v>12887.320000000065</v>
      </c>
      <c r="I10" s="66" t="s">
        <v>276</v>
      </c>
    </row>
    <row r="11" spans="1:14" ht="24" thickTop="1" x14ac:dyDescent="0.6">
      <c r="A11" s="22">
        <v>9</v>
      </c>
      <c r="B11" s="21" t="s">
        <v>273</v>
      </c>
      <c r="C11" s="27">
        <v>0</v>
      </c>
      <c r="D11" s="56">
        <f>+C11/H3</f>
        <v>0</v>
      </c>
    </row>
    <row r="12" spans="1:14" x14ac:dyDescent="0.6">
      <c r="A12" s="22">
        <v>10</v>
      </c>
      <c r="B12" s="21" t="s">
        <v>1255</v>
      </c>
      <c r="C12" s="27">
        <v>0</v>
      </c>
      <c r="D12" s="56">
        <f>+C12/H3</f>
        <v>0</v>
      </c>
    </row>
    <row r="13" spans="1:14" x14ac:dyDescent="0.6">
      <c r="A13" s="22">
        <v>11</v>
      </c>
      <c r="B13" s="21" t="s">
        <v>1256</v>
      </c>
      <c r="C13" s="27">
        <v>598</v>
      </c>
      <c r="D13" s="56" t="e">
        <f>+C13/H4</f>
        <v>#DIV/0!</v>
      </c>
    </row>
    <row r="14" spans="1:14" ht="27" thickBot="1" x14ac:dyDescent="0.75">
      <c r="B14" s="25" t="s">
        <v>275</v>
      </c>
      <c r="C14" s="28">
        <f>SUM(C2:C13)</f>
        <v>951093.28999999992</v>
      </c>
      <c r="D14" s="23" t="s">
        <v>276</v>
      </c>
      <c r="E14" s="23"/>
      <c r="K14" s="27"/>
    </row>
    <row r="15" spans="1:14" ht="24" thickTop="1" x14ac:dyDescent="0.6">
      <c r="C15" s="22"/>
      <c r="D15" s="67"/>
      <c r="E15" s="22"/>
    </row>
    <row r="16" spans="1:14" x14ac:dyDescent="0.6">
      <c r="F16" s="22"/>
    </row>
    <row r="19" spans="8:11" x14ac:dyDescent="0.6">
      <c r="K19" s="27"/>
    </row>
    <row r="20" spans="8:11" x14ac:dyDescent="0.6">
      <c r="H20" s="27"/>
    </row>
  </sheetData>
  <pageMargins left="0.25" right="0.25" top="0.75" bottom="0.75" header="0.3" footer="0.3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U9" sqref="U9"/>
      <selection pane="topRight" activeCell="U9" sqref="U9"/>
      <selection pane="bottomLeft" activeCell="U9" sqref="U9"/>
      <selection pane="bottomRight" activeCell="D10" sqref="D10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7" customWidth="1"/>
    <col min="5" max="16384" width="8.81640625" style="1"/>
  </cols>
  <sheetData>
    <row r="1" spans="1:5" s="69" customFormat="1" ht="28.8" x14ac:dyDescent="0.75">
      <c r="A1" s="24" t="s">
        <v>1457</v>
      </c>
      <c r="D1" s="70"/>
    </row>
    <row r="2" spans="1:5" s="23" customFormat="1" ht="22.2" customHeight="1" x14ac:dyDescent="0.7">
      <c r="A2" s="71" t="s">
        <v>1257</v>
      </c>
      <c r="B2" s="72" t="s">
        <v>268</v>
      </c>
      <c r="C2" s="72" t="s">
        <v>1258</v>
      </c>
      <c r="D2" s="73" t="s">
        <v>1259</v>
      </c>
      <c r="E2" s="72" t="s">
        <v>17</v>
      </c>
    </row>
    <row r="3" spans="1:5" x14ac:dyDescent="0.6">
      <c r="A3" s="22">
        <v>1</v>
      </c>
      <c r="B3" s="1" t="s">
        <v>1260</v>
      </c>
      <c r="C3" s="1" t="s">
        <v>26</v>
      </c>
      <c r="D3" s="37">
        <v>0</v>
      </c>
    </row>
    <row r="4" spans="1:5" x14ac:dyDescent="0.6">
      <c r="A4" s="22">
        <v>2</v>
      </c>
      <c r="B4" s="1" t="s">
        <v>1261</v>
      </c>
      <c r="C4" s="1" t="s">
        <v>26</v>
      </c>
      <c r="D4" s="37">
        <v>116493.7</v>
      </c>
    </row>
    <row r="5" spans="1:5" x14ac:dyDescent="0.6">
      <c r="A5" s="22">
        <v>3</v>
      </c>
      <c r="B5" s="1" t="s">
        <v>1260</v>
      </c>
      <c r="C5" s="1" t="s">
        <v>49</v>
      </c>
      <c r="D5" s="37">
        <v>0</v>
      </c>
    </row>
    <row r="6" spans="1:5" x14ac:dyDescent="0.6">
      <c r="A6" s="22">
        <v>4</v>
      </c>
      <c r="B6" s="1" t="s">
        <v>1261</v>
      </c>
      <c r="C6" s="1" t="s">
        <v>49</v>
      </c>
      <c r="D6" s="37">
        <v>4405.2</v>
      </c>
    </row>
    <row r="7" spans="1:5" x14ac:dyDescent="0.6">
      <c r="A7" s="22">
        <v>5</v>
      </c>
      <c r="B7" s="1" t="s">
        <v>1260</v>
      </c>
      <c r="C7" s="1" t="s">
        <v>54</v>
      </c>
      <c r="D7" s="37">
        <v>0</v>
      </c>
    </row>
    <row r="8" spans="1:5" x14ac:dyDescent="0.6">
      <c r="A8" s="22">
        <v>6</v>
      </c>
      <c r="B8" s="1" t="s">
        <v>1261</v>
      </c>
      <c r="C8" s="1" t="s">
        <v>1262</v>
      </c>
      <c r="D8" s="37">
        <v>10272.49</v>
      </c>
    </row>
    <row r="9" spans="1:5" x14ac:dyDescent="0.6">
      <c r="A9" s="22">
        <v>7</v>
      </c>
      <c r="B9" s="1" t="s">
        <v>1261</v>
      </c>
      <c r="C9" s="1" t="s">
        <v>1263</v>
      </c>
      <c r="D9" s="37">
        <v>5404</v>
      </c>
    </row>
    <row r="10" spans="1:5" x14ac:dyDescent="0.6">
      <c r="A10" s="22">
        <v>8</v>
      </c>
      <c r="B10" s="1" t="s">
        <v>1260</v>
      </c>
      <c r="C10" s="1" t="s">
        <v>1264</v>
      </c>
      <c r="D10" s="37">
        <v>8548.9599999999991</v>
      </c>
    </row>
    <row r="11" spans="1:5" s="75" customFormat="1" ht="27" thickBot="1" x14ac:dyDescent="0.75">
      <c r="A11" s="74"/>
      <c r="C11" s="25" t="s">
        <v>1265</v>
      </c>
      <c r="D11" s="76">
        <f>SUM(D3:D10)</f>
        <v>145124.34999999998</v>
      </c>
      <c r="E11" s="23" t="s">
        <v>276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9" sqref="U9"/>
      <selection pane="topRight" activeCell="U9" sqref="U9"/>
      <selection pane="bottomLeft" activeCell="U9" sqref="U9"/>
      <selection pane="bottomRight" activeCell="C7" sqref="C7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256</v>
      </c>
    </row>
    <row r="2" spans="1:2" s="23" customFormat="1" ht="26.4" x14ac:dyDescent="0.7">
      <c r="A2" s="26" t="s">
        <v>257</v>
      </c>
      <c r="B2" s="26" t="s">
        <v>268</v>
      </c>
    </row>
    <row r="3" spans="1:2" x14ac:dyDescent="0.6">
      <c r="A3" s="22">
        <v>1</v>
      </c>
      <c r="B3" s="21" t="s">
        <v>258</v>
      </c>
    </row>
    <row r="4" spans="1:2" x14ac:dyDescent="0.6">
      <c r="A4" s="22">
        <v>2</v>
      </c>
      <c r="B4" s="21" t="s">
        <v>259</v>
      </c>
    </row>
    <row r="5" spans="1:2" x14ac:dyDescent="0.6">
      <c r="A5" s="22">
        <v>3</v>
      </c>
      <c r="B5" s="21" t="s">
        <v>260</v>
      </c>
    </row>
    <row r="6" spans="1:2" x14ac:dyDescent="0.6">
      <c r="A6" s="22">
        <v>4</v>
      </c>
      <c r="B6" s="21" t="s">
        <v>261</v>
      </c>
    </row>
    <row r="7" spans="1:2" x14ac:dyDescent="0.6">
      <c r="A7" s="22">
        <v>5</v>
      </c>
      <c r="B7" s="21" t="s">
        <v>262</v>
      </c>
    </row>
    <row r="8" spans="1:2" x14ac:dyDescent="0.6">
      <c r="A8" s="22">
        <v>6</v>
      </c>
      <c r="B8" s="21" t="s">
        <v>263</v>
      </c>
    </row>
    <row r="9" spans="1:2" x14ac:dyDescent="0.6">
      <c r="A9" s="22">
        <v>7</v>
      </c>
      <c r="B9" s="21" t="s">
        <v>264</v>
      </c>
    </row>
    <row r="10" spans="1:2" x14ac:dyDescent="0.6">
      <c r="A10" s="22">
        <v>8</v>
      </c>
      <c r="B10" s="21" t="s">
        <v>265</v>
      </c>
    </row>
    <row r="11" spans="1:2" x14ac:dyDescent="0.6">
      <c r="A11" s="22">
        <v>9</v>
      </c>
      <c r="B11" s="21" t="s">
        <v>266</v>
      </c>
    </row>
    <row r="12" spans="1:2" x14ac:dyDescent="0.6">
      <c r="A12" s="22">
        <v>10</v>
      </c>
      <c r="B12" s="21" t="s">
        <v>267</v>
      </c>
    </row>
    <row r="13" spans="1:2" x14ac:dyDescent="0.6">
      <c r="A13" s="22">
        <v>11</v>
      </c>
      <c r="B13" s="21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14"/>
  <sheetViews>
    <sheetView workbookViewId="0">
      <pane xSplit="1" ySplit="1" topLeftCell="B205" activePane="bottomRight" state="frozen"/>
      <selection activeCell="U9" sqref="U9"/>
      <selection pane="topRight" activeCell="U9" sqref="U9"/>
      <selection pane="bottomLeft" activeCell="U9" sqref="U9"/>
      <selection pane="bottomRight" activeCell="A214" sqref="A214:B214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164</v>
      </c>
      <c r="D1" s="26" t="s">
        <v>1150</v>
      </c>
      <c r="E1" s="26" t="s">
        <v>1151</v>
      </c>
    </row>
    <row r="2" spans="1:5" x14ac:dyDescent="0.6">
      <c r="A2" s="2" t="s">
        <v>186</v>
      </c>
      <c r="B2" s="3" t="s">
        <v>187</v>
      </c>
      <c r="D2" s="2" t="s">
        <v>890</v>
      </c>
      <c r="E2" s="3" t="s">
        <v>890</v>
      </c>
    </row>
    <row r="3" spans="1:5" x14ac:dyDescent="0.6">
      <c r="A3" s="2" t="s">
        <v>44</v>
      </c>
      <c r="B3" s="3" t="s">
        <v>45</v>
      </c>
      <c r="D3" s="2" t="s">
        <v>936</v>
      </c>
      <c r="E3" s="3" t="s">
        <v>340</v>
      </c>
    </row>
    <row r="4" spans="1:5" x14ac:dyDescent="0.6">
      <c r="A4" s="2" t="s">
        <v>144</v>
      </c>
      <c r="B4" s="3" t="s">
        <v>145</v>
      </c>
      <c r="D4" s="2" t="s">
        <v>922</v>
      </c>
      <c r="E4" s="3" t="s">
        <v>923</v>
      </c>
    </row>
    <row r="5" spans="1:5" x14ac:dyDescent="0.6">
      <c r="A5" s="2" t="s">
        <v>190</v>
      </c>
      <c r="B5" s="3" t="s">
        <v>191</v>
      </c>
      <c r="D5" s="2" t="s">
        <v>1046</v>
      </c>
      <c r="E5" s="3" t="s">
        <v>1047</v>
      </c>
    </row>
    <row r="6" spans="1:5" x14ac:dyDescent="0.6">
      <c r="A6" s="2" t="s">
        <v>113</v>
      </c>
      <c r="B6" s="3" t="s">
        <v>114</v>
      </c>
      <c r="D6" s="2" t="s">
        <v>925</v>
      </c>
      <c r="E6" s="3" t="s">
        <v>926</v>
      </c>
    </row>
    <row r="7" spans="1:5" x14ac:dyDescent="0.6">
      <c r="A7" s="2" t="s">
        <v>234</v>
      </c>
      <c r="B7" s="3" t="s">
        <v>235</v>
      </c>
      <c r="D7" s="2" t="s">
        <v>972</v>
      </c>
      <c r="E7" s="3" t="s">
        <v>973</v>
      </c>
    </row>
    <row r="8" spans="1:5" x14ac:dyDescent="0.6">
      <c r="A8" s="2" t="s">
        <v>161</v>
      </c>
      <c r="B8" s="3" t="s">
        <v>162</v>
      </c>
      <c r="D8" s="2" t="s">
        <v>874</v>
      </c>
      <c r="E8" s="3" t="s">
        <v>882</v>
      </c>
    </row>
    <row r="9" spans="1:5" x14ac:dyDescent="0.6">
      <c r="A9" s="2" t="s">
        <v>137</v>
      </c>
      <c r="B9" s="3" t="s">
        <v>138</v>
      </c>
      <c r="D9" s="2" t="s">
        <v>930</v>
      </c>
      <c r="E9" s="3" t="s">
        <v>931</v>
      </c>
    </row>
    <row r="10" spans="1:5" x14ac:dyDescent="0.6">
      <c r="A10" s="2" t="s">
        <v>46</v>
      </c>
      <c r="B10" s="3" t="s">
        <v>252</v>
      </c>
      <c r="D10" s="2" t="s">
        <v>954</v>
      </c>
      <c r="E10" s="3" t="s">
        <v>955</v>
      </c>
    </row>
    <row r="11" spans="1:5" x14ac:dyDescent="0.6">
      <c r="A11" s="2" t="s">
        <v>147</v>
      </c>
      <c r="B11" s="3" t="s">
        <v>56</v>
      </c>
      <c r="D11" s="2" t="s">
        <v>942</v>
      </c>
      <c r="E11" s="3" t="s">
        <v>943</v>
      </c>
    </row>
    <row r="12" spans="1:5" x14ac:dyDescent="0.6">
      <c r="A12" s="2" t="s">
        <v>230</v>
      </c>
      <c r="B12" s="3" t="s">
        <v>231</v>
      </c>
      <c r="D12" s="2" t="s">
        <v>885</v>
      </c>
      <c r="E12" s="3" t="s">
        <v>886</v>
      </c>
    </row>
    <row r="13" spans="1:5" x14ac:dyDescent="0.6">
      <c r="A13" s="2" t="s">
        <v>42</v>
      </c>
      <c r="B13" s="3" t="s">
        <v>43</v>
      </c>
      <c r="D13" s="2" t="s">
        <v>952</v>
      </c>
      <c r="E13" s="3" t="s">
        <v>953</v>
      </c>
    </row>
    <row r="14" spans="1:5" x14ac:dyDescent="0.6">
      <c r="A14" s="2" t="s">
        <v>139</v>
      </c>
      <c r="B14" s="3" t="s">
        <v>112</v>
      </c>
      <c r="D14" s="2" t="s">
        <v>1036</v>
      </c>
      <c r="E14" s="3" t="s">
        <v>1043</v>
      </c>
    </row>
    <row r="15" spans="1:5" x14ac:dyDescent="0.6">
      <c r="A15" s="2" t="s">
        <v>111</v>
      </c>
      <c r="B15" s="3" t="s">
        <v>156</v>
      </c>
      <c r="D15" s="2" t="s">
        <v>1051</v>
      </c>
      <c r="E15" s="3" t="s">
        <v>1052</v>
      </c>
    </row>
    <row r="16" spans="1:5" x14ac:dyDescent="0.6">
      <c r="A16" s="2" t="s">
        <v>198</v>
      </c>
      <c r="B16" s="3" t="s">
        <v>199</v>
      </c>
      <c r="D16" s="2" t="s">
        <v>1021</v>
      </c>
      <c r="E16" s="3" t="s">
        <v>1022</v>
      </c>
    </row>
    <row r="17" spans="1:5" x14ac:dyDescent="0.6">
      <c r="A17" s="2" t="s">
        <v>243</v>
      </c>
      <c r="B17" s="3" t="s">
        <v>244</v>
      </c>
      <c r="D17" s="2" t="s">
        <v>947</v>
      </c>
      <c r="E17" s="3" t="s">
        <v>947</v>
      </c>
    </row>
    <row r="18" spans="1:5" x14ac:dyDescent="0.6">
      <c r="A18" s="2" t="s">
        <v>250</v>
      </c>
      <c r="B18" s="3" t="s">
        <v>251</v>
      </c>
      <c r="D18" s="2" t="s">
        <v>1031</v>
      </c>
      <c r="E18" s="3" t="s">
        <v>1031</v>
      </c>
    </row>
    <row r="19" spans="1:5" x14ac:dyDescent="0.6">
      <c r="A19" s="2" t="s">
        <v>237</v>
      </c>
      <c r="B19" s="3" t="s">
        <v>238</v>
      </c>
      <c r="D19" s="2" t="s">
        <v>1054</v>
      </c>
      <c r="E19" s="3" t="s">
        <v>1055</v>
      </c>
    </row>
    <row r="20" spans="1:5" x14ac:dyDescent="0.6">
      <c r="A20" s="2" t="s">
        <v>245</v>
      </c>
      <c r="B20" s="3" t="s">
        <v>246</v>
      </c>
      <c r="D20" s="2" t="s">
        <v>1039</v>
      </c>
      <c r="E20" s="3" t="s">
        <v>1056</v>
      </c>
    </row>
    <row r="21" spans="1:5" x14ac:dyDescent="0.6">
      <c r="A21" s="2" t="s">
        <v>200</v>
      </c>
      <c r="B21" s="3" t="s">
        <v>201</v>
      </c>
      <c r="D21" s="2" t="s">
        <v>974</v>
      </c>
      <c r="E21" s="3" t="s">
        <v>975</v>
      </c>
    </row>
    <row r="22" spans="1:5" x14ac:dyDescent="0.6">
      <c r="A22" s="2" t="s">
        <v>110</v>
      </c>
      <c r="B22" s="3" t="s">
        <v>146</v>
      </c>
      <c r="D22" s="2" t="s">
        <v>1014</v>
      </c>
      <c r="E22" s="3" t="s">
        <v>1045</v>
      </c>
    </row>
    <row r="23" spans="1:5" x14ac:dyDescent="0.6">
      <c r="A23" s="2" t="s">
        <v>133</v>
      </c>
      <c r="B23" s="3" t="s">
        <v>134</v>
      </c>
      <c r="D23" s="2" t="s">
        <v>892</v>
      </c>
      <c r="E23" s="3" t="s">
        <v>893</v>
      </c>
    </row>
    <row r="24" spans="1:5" x14ac:dyDescent="0.6">
      <c r="A24" s="2" t="s">
        <v>108</v>
      </c>
      <c r="B24" s="3" t="s">
        <v>109</v>
      </c>
      <c r="D24" s="2" t="s">
        <v>1001</v>
      </c>
      <c r="E24" s="3" t="s">
        <v>1002</v>
      </c>
    </row>
    <row r="25" spans="1:5" x14ac:dyDescent="0.6">
      <c r="A25" s="2" t="s">
        <v>213</v>
      </c>
      <c r="B25" s="3" t="s">
        <v>109</v>
      </c>
      <c r="D25" s="2" t="s">
        <v>990</v>
      </c>
      <c r="E25" s="3" t="s">
        <v>991</v>
      </c>
    </row>
    <row r="26" spans="1:5" x14ac:dyDescent="0.6">
      <c r="A26" s="2" t="s">
        <v>123</v>
      </c>
      <c r="B26" s="3" t="s">
        <v>124</v>
      </c>
      <c r="D26" s="2" t="s">
        <v>1037</v>
      </c>
      <c r="E26" s="3" t="s">
        <v>1038</v>
      </c>
    </row>
    <row r="27" spans="1:5" x14ac:dyDescent="0.6">
      <c r="A27" s="2" t="s">
        <v>92</v>
      </c>
      <c r="B27" s="3" t="s">
        <v>93</v>
      </c>
      <c r="D27" s="2" t="s">
        <v>1025</v>
      </c>
      <c r="E27" s="3" t="s">
        <v>1026</v>
      </c>
    </row>
    <row r="28" spans="1:5" x14ac:dyDescent="0.6">
      <c r="A28" s="2" t="s">
        <v>205</v>
      </c>
      <c r="B28" s="3" t="s">
        <v>93</v>
      </c>
      <c r="D28" s="2" t="s">
        <v>999</v>
      </c>
      <c r="E28" s="3" t="s">
        <v>1000</v>
      </c>
    </row>
    <row r="29" spans="1:5" x14ac:dyDescent="0.6">
      <c r="A29" s="2" t="s">
        <v>121</v>
      </c>
      <c r="B29" s="3" t="s">
        <v>122</v>
      </c>
      <c r="D29" s="2" t="s">
        <v>997</v>
      </c>
      <c r="E29" s="3" t="s">
        <v>998</v>
      </c>
    </row>
    <row r="30" spans="1:5" x14ac:dyDescent="0.6">
      <c r="A30" s="2" t="s">
        <v>90</v>
      </c>
      <c r="B30" s="3" t="s">
        <v>91</v>
      </c>
      <c r="D30" s="2" t="s">
        <v>917</v>
      </c>
      <c r="E30" s="3" t="s">
        <v>932</v>
      </c>
    </row>
    <row r="31" spans="1:5" x14ac:dyDescent="0.6">
      <c r="A31" s="2" t="s">
        <v>204</v>
      </c>
      <c r="B31" s="3" t="s">
        <v>91</v>
      </c>
      <c r="D31" s="2" t="s">
        <v>918</v>
      </c>
      <c r="E31" s="3" t="s">
        <v>919</v>
      </c>
    </row>
    <row r="32" spans="1:5" x14ac:dyDescent="0.6">
      <c r="A32" s="2" t="s">
        <v>117</v>
      </c>
      <c r="B32" s="3" t="s">
        <v>118</v>
      </c>
      <c r="D32" s="2" t="s">
        <v>1033</v>
      </c>
      <c r="E32" s="3" t="s">
        <v>897</v>
      </c>
    </row>
    <row r="33" spans="1:5" x14ac:dyDescent="0.6">
      <c r="A33" s="2" t="s">
        <v>174</v>
      </c>
      <c r="B33" s="3" t="s">
        <v>175</v>
      </c>
      <c r="D33" s="2" t="s">
        <v>913</v>
      </c>
      <c r="E33" s="3" t="s">
        <v>914</v>
      </c>
    </row>
    <row r="34" spans="1:5" x14ac:dyDescent="0.6">
      <c r="A34" s="2" t="s">
        <v>94</v>
      </c>
      <c r="B34" s="3" t="s">
        <v>95</v>
      </c>
      <c r="D34" s="2" t="s">
        <v>896</v>
      </c>
      <c r="E34" s="3" t="s">
        <v>983</v>
      </c>
    </row>
    <row r="35" spans="1:5" x14ac:dyDescent="0.6">
      <c r="A35" s="2" t="s">
        <v>206</v>
      </c>
      <c r="B35" s="3" t="s">
        <v>95</v>
      </c>
      <c r="D35" s="2" t="s">
        <v>963</v>
      </c>
      <c r="E35" s="3" t="s">
        <v>987</v>
      </c>
    </row>
    <row r="36" spans="1:5" x14ac:dyDescent="0.6">
      <c r="A36" s="2" t="s">
        <v>188</v>
      </c>
      <c r="B36" s="3" t="s">
        <v>189</v>
      </c>
      <c r="D36" s="2" t="s">
        <v>959</v>
      </c>
      <c r="E36" s="3" t="s">
        <v>960</v>
      </c>
    </row>
    <row r="37" spans="1:5" x14ac:dyDescent="0.6">
      <c r="A37" s="2" t="s">
        <v>88</v>
      </c>
      <c r="B37" s="3" t="s">
        <v>89</v>
      </c>
      <c r="D37" s="2" t="s">
        <v>984</v>
      </c>
      <c r="E37" s="3" t="s">
        <v>1008</v>
      </c>
    </row>
    <row r="38" spans="1:5" x14ac:dyDescent="0.6">
      <c r="A38" s="2" t="s">
        <v>127</v>
      </c>
      <c r="B38" s="3" t="s">
        <v>128</v>
      </c>
      <c r="D38" s="2" t="s">
        <v>934</v>
      </c>
      <c r="E38" s="3" t="s">
        <v>935</v>
      </c>
    </row>
    <row r="39" spans="1:5" x14ac:dyDescent="0.6">
      <c r="A39" s="2" t="s">
        <v>96</v>
      </c>
      <c r="B39" s="3" t="s">
        <v>97</v>
      </c>
      <c r="D39" s="2" t="s">
        <v>1034</v>
      </c>
      <c r="E39" s="3" t="s">
        <v>1035</v>
      </c>
    </row>
    <row r="40" spans="1:5" x14ac:dyDescent="0.6">
      <c r="A40" s="2" t="s">
        <v>207</v>
      </c>
      <c r="B40" s="3" t="s">
        <v>97</v>
      </c>
      <c r="D40" s="2" t="s">
        <v>948</v>
      </c>
      <c r="E40" s="3" t="s">
        <v>949</v>
      </c>
    </row>
    <row r="41" spans="1:5" x14ac:dyDescent="0.6">
      <c r="A41" s="2" t="s">
        <v>176</v>
      </c>
      <c r="B41" s="3" t="s">
        <v>177</v>
      </c>
      <c r="D41" s="2" t="s">
        <v>961</v>
      </c>
      <c r="E41" s="3" t="s">
        <v>962</v>
      </c>
    </row>
    <row r="42" spans="1:5" x14ac:dyDescent="0.6">
      <c r="A42" s="2" t="s">
        <v>104</v>
      </c>
      <c r="B42" s="3" t="s">
        <v>105</v>
      </c>
      <c r="D42" s="2" t="s">
        <v>1048</v>
      </c>
      <c r="E42" s="3" t="s">
        <v>1049</v>
      </c>
    </row>
    <row r="43" spans="1:5" x14ac:dyDescent="0.6">
      <c r="A43" s="2" t="s">
        <v>211</v>
      </c>
      <c r="B43" s="3" t="s">
        <v>105</v>
      </c>
      <c r="D43" s="2" t="s">
        <v>1004</v>
      </c>
      <c r="E43" s="3" t="s">
        <v>1005</v>
      </c>
    </row>
    <row r="44" spans="1:5" x14ac:dyDescent="0.6">
      <c r="A44" s="2" t="s">
        <v>119</v>
      </c>
      <c r="B44" s="3" t="s">
        <v>120</v>
      </c>
      <c r="D44" s="2" t="s">
        <v>908</v>
      </c>
      <c r="E44" s="3" t="s">
        <v>909</v>
      </c>
    </row>
    <row r="45" spans="1:5" x14ac:dyDescent="0.6">
      <c r="A45" s="2" t="s">
        <v>129</v>
      </c>
      <c r="B45" s="3" t="s">
        <v>130</v>
      </c>
      <c r="D45" s="2" t="s">
        <v>912</v>
      </c>
      <c r="E45" s="3" t="s">
        <v>912</v>
      </c>
    </row>
    <row r="46" spans="1:5" x14ac:dyDescent="0.6">
      <c r="A46" s="2" t="s">
        <v>102</v>
      </c>
      <c r="B46" s="3" t="s">
        <v>103</v>
      </c>
      <c r="D46" s="2" t="s">
        <v>992</v>
      </c>
      <c r="E46" s="3" t="s">
        <v>993</v>
      </c>
    </row>
    <row r="47" spans="1:5" x14ac:dyDescent="0.6">
      <c r="A47" s="2" t="s">
        <v>209</v>
      </c>
      <c r="B47" s="3" t="s">
        <v>103</v>
      </c>
      <c r="D47" s="2" t="s">
        <v>1027</v>
      </c>
      <c r="E47" s="3" t="s">
        <v>1028</v>
      </c>
    </row>
    <row r="48" spans="1:5" x14ac:dyDescent="0.6">
      <c r="A48" s="2" t="s">
        <v>135</v>
      </c>
      <c r="B48" s="3" t="s">
        <v>136</v>
      </c>
      <c r="D48" s="2" t="s">
        <v>920</v>
      </c>
      <c r="E48" s="3" t="s">
        <v>340</v>
      </c>
    </row>
    <row r="49" spans="1:5" x14ac:dyDescent="0.6">
      <c r="A49" s="2" t="s">
        <v>106</v>
      </c>
      <c r="B49" s="3" t="s">
        <v>107</v>
      </c>
      <c r="D49" s="2" t="s">
        <v>1023</v>
      </c>
      <c r="E49" s="3" t="s">
        <v>1024</v>
      </c>
    </row>
    <row r="50" spans="1:5" x14ac:dyDescent="0.6">
      <c r="A50" s="2" t="s">
        <v>212</v>
      </c>
      <c r="B50" s="3" t="s">
        <v>107</v>
      </c>
      <c r="D50" s="2" t="s">
        <v>957</v>
      </c>
      <c r="E50" s="3" t="s">
        <v>971</v>
      </c>
    </row>
    <row r="51" spans="1:5" x14ac:dyDescent="0.6">
      <c r="A51" s="2" t="s">
        <v>131</v>
      </c>
      <c r="B51" s="3" t="s">
        <v>132</v>
      </c>
      <c r="D51" s="2" t="s">
        <v>933</v>
      </c>
      <c r="E51" s="3" t="s">
        <v>978</v>
      </c>
    </row>
    <row r="52" spans="1:5" x14ac:dyDescent="0.6">
      <c r="A52" s="2" t="s">
        <v>100</v>
      </c>
      <c r="B52" s="3" t="s">
        <v>101</v>
      </c>
      <c r="D52" s="2" t="s">
        <v>880</v>
      </c>
      <c r="E52" s="3" t="s">
        <v>1029</v>
      </c>
    </row>
    <row r="53" spans="1:5" x14ac:dyDescent="0.6">
      <c r="A53" s="2" t="s">
        <v>210</v>
      </c>
      <c r="B53" s="3" t="s">
        <v>101</v>
      </c>
      <c r="D53" s="2" t="s">
        <v>894</v>
      </c>
      <c r="E53" s="3" t="s">
        <v>895</v>
      </c>
    </row>
    <row r="54" spans="1:5" x14ac:dyDescent="0.6">
      <c r="A54" s="2" t="s">
        <v>125</v>
      </c>
      <c r="B54" s="3" t="s">
        <v>126</v>
      </c>
      <c r="D54" s="2" t="s">
        <v>887</v>
      </c>
      <c r="E54" s="3" t="s">
        <v>888</v>
      </c>
    </row>
    <row r="55" spans="1:5" x14ac:dyDescent="0.6">
      <c r="A55" s="2" t="s">
        <v>98</v>
      </c>
      <c r="B55" s="3" t="s">
        <v>99</v>
      </c>
      <c r="D55" s="2" t="s">
        <v>1010</v>
      </c>
      <c r="E55" s="3" t="s">
        <v>1011</v>
      </c>
    </row>
    <row r="56" spans="1:5" x14ac:dyDescent="0.6">
      <c r="A56" s="2" t="s">
        <v>208</v>
      </c>
      <c r="B56" s="3" t="s">
        <v>99</v>
      </c>
      <c r="D56" s="2" t="s">
        <v>988</v>
      </c>
      <c r="E56" s="3" t="s">
        <v>989</v>
      </c>
    </row>
    <row r="57" spans="1:5" x14ac:dyDescent="0.6">
      <c r="A57" s="2" t="s">
        <v>224</v>
      </c>
      <c r="B57" s="3" t="s">
        <v>225</v>
      </c>
      <c r="D57" s="2" t="s">
        <v>1012</v>
      </c>
      <c r="E57" s="3" t="s">
        <v>1013</v>
      </c>
    </row>
    <row r="58" spans="1:5" x14ac:dyDescent="0.6">
      <c r="A58" s="2" t="s">
        <v>222</v>
      </c>
      <c r="B58" s="3" t="s">
        <v>223</v>
      </c>
      <c r="D58" s="2" t="s">
        <v>939</v>
      </c>
      <c r="E58" s="3" t="s">
        <v>940</v>
      </c>
    </row>
    <row r="59" spans="1:5" x14ac:dyDescent="0.6">
      <c r="A59" s="2" t="s">
        <v>221</v>
      </c>
      <c r="B59" s="3" t="s">
        <v>86</v>
      </c>
      <c r="D59" s="2" t="s">
        <v>1040</v>
      </c>
      <c r="E59" s="3" t="s">
        <v>1041</v>
      </c>
    </row>
    <row r="60" spans="1:5" x14ac:dyDescent="0.6">
      <c r="A60" s="2" t="s">
        <v>85</v>
      </c>
      <c r="B60" s="3" t="s">
        <v>86</v>
      </c>
      <c r="D60" s="2" t="s">
        <v>944</v>
      </c>
      <c r="E60" s="3" t="s">
        <v>1009</v>
      </c>
    </row>
    <row r="61" spans="1:5" x14ac:dyDescent="0.6">
      <c r="A61" s="2" t="s">
        <v>216</v>
      </c>
      <c r="B61" s="3" t="s">
        <v>76</v>
      </c>
      <c r="D61" s="2" t="s">
        <v>946</v>
      </c>
      <c r="E61" s="3" t="s">
        <v>940</v>
      </c>
    </row>
    <row r="62" spans="1:5" x14ac:dyDescent="0.6">
      <c r="A62" s="2" t="s">
        <v>75</v>
      </c>
      <c r="B62" s="3" t="s">
        <v>76</v>
      </c>
      <c r="D62" s="2" t="s">
        <v>951</v>
      </c>
      <c r="E62" s="3" t="s">
        <v>940</v>
      </c>
    </row>
    <row r="63" spans="1:5" x14ac:dyDescent="0.6">
      <c r="A63" s="2" t="s">
        <v>217</v>
      </c>
      <c r="B63" s="3" t="s">
        <v>78</v>
      </c>
      <c r="D63" s="2" t="s">
        <v>976</v>
      </c>
      <c r="E63" s="3" t="s">
        <v>977</v>
      </c>
    </row>
    <row r="64" spans="1:5" x14ac:dyDescent="0.6">
      <c r="A64" s="2" t="s">
        <v>77</v>
      </c>
      <c r="B64" s="3" t="s">
        <v>78</v>
      </c>
      <c r="D64" s="2" t="s">
        <v>985</v>
      </c>
      <c r="E64" s="3" t="s">
        <v>986</v>
      </c>
    </row>
    <row r="65" spans="1:5" x14ac:dyDescent="0.6">
      <c r="A65" s="2" t="s">
        <v>215</v>
      </c>
      <c r="B65" s="3" t="s">
        <v>70</v>
      </c>
      <c r="D65" s="2" t="s">
        <v>950</v>
      </c>
      <c r="E65" s="3" t="s">
        <v>940</v>
      </c>
    </row>
    <row r="66" spans="1:5" x14ac:dyDescent="0.6">
      <c r="A66" s="2" t="s">
        <v>69</v>
      </c>
      <c r="B66" s="3" t="s">
        <v>70</v>
      </c>
      <c r="D66" s="2" t="s">
        <v>956</v>
      </c>
      <c r="E66" s="3" t="s">
        <v>940</v>
      </c>
    </row>
    <row r="67" spans="1:5" x14ac:dyDescent="0.6">
      <c r="A67" s="2" t="s">
        <v>219</v>
      </c>
      <c r="B67" s="3" t="s">
        <v>82</v>
      </c>
      <c r="D67" s="2" t="s">
        <v>915</v>
      </c>
      <c r="E67" s="3" t="s">
        <v>916</v>
      </c>
    </row>
    <row r="68" spans="1:5" x14ac:dyDescent="0.6">
      <c r="A68" s="2" t="s">
        <v>81</v>
      </c>
      <c r="B68" s="3" t="s">
        <v>82</v>
      </c>
      <c r="D68" s="2" t="s">
        <v>964</v>
      </c>
      <c r="E68" s="3" t="s">
        <v>965</v>
      </c>
    </row>
    <row r="69" spans="1:5" x14ac:dyDescent="0.6">
      <c r="A69" s="2" t="s">
        <v>218</v>
      </c>
      <c r="B69" s="3" t="s">
        <v>80</v>
      </c>
      <c r="D69" s="2" t="s">
        <v>1042</v>
      </c>
      <c r="E69" s="3" t="s">
        <v>938</v>
      </c>
    </row>
    <row r="70" spans="1:5" x14ac:dyDescent="0.6">
      <c r="A70" s="2" t="s">
        <v>79</v>
      </c>
      <c r="B70" s="3" t="s">
        <v>80</v>
      </c>
      <c r="D70" s="2" t="s">
        <v>994</v>
      </c>
      <c r="E70" s="3" t="s">
        <v>938</v>
      </c>
    </row>
    <row r="71" spans="1:5" x14ac:dyDescent="0.6">
      <c r="A71" s="2" t="s">
        <v>220</v>
      </c>
      <c r="B71" s="3" t="s">
        <v>84</v>
      </c>
      <c r="D71" s="2" t="s">
        <v>1053</v>
      </c>
      <c r="E71" s="3" t="s">
        <v>938</v>
      </c>
    </row>
    <row r="72" spans="1:5" x14ac:dyDescent="0.6">
      <c r="A72" s="2" t="s">
        <v>83</v>
      </c>
      <c r="B72" s="3" t="s">
        <v>84</v>
      </c>
      <c r="D72" s="2" t="s">
        <v>1015</v>
      </c>
      <c r="E72" s="3" t="s">
        <v>1016</v>
      </c>
    </row>
    <row r="73" spans="1:5" x14ac:dyDescent="0.6">
      <c r="A73" s="2" t="s">
        <v>236</v>
      </c>
      <c r="B73" s="3" t="s">
        <v>72</v>
      </c>
      <c r="D73" s="2" t="s">
        <v>1019</v>
      </c>
      <c r="E73" s="3" t="s">
        <v>1020</v>
      </c>
    </row>
    <row r="74" spans="1:5" x14ac:dyDescent="0.6">
      <c r="A74" s="2" t="s">
        <v>71</v>
      </c>
      <c r="B74" s="3" t="s">
        <v>72</v>
      </c>
      <c r="D74" s="2" t="s">
        <v>883</v>
      </c>
      <c r="E74" s="3" t="s">
        <v>891</v>
      </c>
    </row>
    <row r="75" spans="1:5" x14ac:dyDescent="0.6">
      <c r="A75" s="2" t="s">
        <v>214</v>
      </c>
      <c r="B75" s="3" t="s">
        <v>74</v>
      </c>
      <c r="D75" s="2" t="s">
        <v>1030</v>
      </c>
      <c r="E75" s="3" t="s">
        <v>938</v>
      </c>
    </row>
    <row r="76" spans="1:5" x14ac:dyDescent="0.6">
      <c r="A76" s="2" t="s">
        <v>73</v>
      </c>
      <c r="B76" s="3" t="s">
        <v>74</v>
      </c>
      <c r="D76" s="2" t="s">
        <v>1003</v>
      </c>
      <c r="E76" s="3" t="s">
        <v>938</v>
      </c>
    </row>
    <row r="77" spans="1:5" x14ac:dyDescent="0.6">
      <c r="A77" s="2" t="s">
        <v>247</v>
      </c>
      <c r="B77" s="3" t="s">
        <v>67</v>
      </c>
      <c r="D77" s="2" t="s">
        <v>1044</v>
      </c>
      <c r="E77" s="3" t="s">
        <v>938</v>
      </c>
    </row>
    <row r="78" spans="1:5" x14ac:dyDescent="0.6">
      <c r="A78" s="2" t="s">
        <v>66</v>
      </c>
      <c r="B78" s="3" t="s">
        <v>67</v>
      </c>
      <c r="D78" s="2" t="s">
        <v>968</v>
      </c>
      <c r="E78" s="3" t="s">
        <v>969</v>
      </c>
    </row>
    <row r="79" spans="1:5" x14ac:dyDescent="0.6">
      <c r="A79" s="2" t="s">
        <v>152</v>
      </c>
      <c r="B79" s="3" t="s">
        <v>153</v>
      </c>
      <c r="D79" s="2" t="s">
        <v>878</v>
      </c>
      <c r="E79" s="3" t="s">
        <v>1050</v>
      </c>
    </row>
    <row r="80" spans="1:5" x14ac:dyDescent="0.6">
      <c r="A80" s="2" t="s">
        <v>150</v>
      </c>
      <c r="B80" s="3" t="s">
        <v>151</v>
      </c>
      <c r="D80" s="2" t="s">
        <v>910</v>
      </c>
      <c r="E80" s="3" t="s">
        <v>911</v>
      </c>
    </row>
    <row r="81" spans="1:5" x14ac:dyDescent="0.6">
      <c r="A81" s="2" t="s">
        <v>36</v>
      </c>
      <c r="B81" s="3" t="s">
        <v>37</v>
      </c>
      <c r="D81" s="2" t="s">
        <v>929</v>
      </c>
      <c r="E81" s="3" t="s">
        <v>911</v>
      </c>
    </row>
    <row r="82" spans="1:5" x14ac:dyDescent="0.6">
      <c r="A82" s="2" t="s">
        <v>239</v>
      </c>
      <c r="B82" s="3" t="s">
        <v>240</v>
      </c>
      <c r="D82" s="2" t="s">
        <v>1006</v>
      </c>
      <c r="E82" s="3" t="s">
        <v>1007</v>
      </c>
    </row>
    <row r="83" spans="1:5" x14ac:dyDescent="0.6">
      <c r="A83" s="2" t="s">
        <v>38</v>
      </c>
      <c r="B83" s="3" t="s">
        <v>39</v>
      </c>
      <c r="D83" s="2" t="s">
        <v>979</v>
      </c>
      <c r="E83" s="3" t="s">
        <v>980</v>
      </c>
    </row>
    <row r="84" spans="1:5" x14ac:dyDescent="0.6">
      <c r="A84" s="2" t="s">
        <v>192</v>
      </c>
      <c r="B84" s="3" t="s">
        <v>193</v>
      </c>
      <c r="D84" s="2" t="s">
        <v>927</v>
      </c>
      <c r="E84" s="3" t="s">
        <v>928</v>
      </c>
    </row>
    <row r="85" spans="1:5" x14ac:dyDescent="0.6">
      <c r="A85" s="2" t="s">
        <v>34</v>
      </c>
      <c r="B85" s="3" t="s">
        <v>35</v>
      </c>
      <c r="D85" s="2" t="s">
        <v>1017</v>
      </c>
      <c r="E85" s="3" t="s">
        <v>1018</v>
      </c>
    </row>
    <row r="86" spans="1:5" x14ac:dyDescent="0.6">
      <c r="A86" s="2" t="s">
        <v>241</v>
      </c>
      <c r="B86" s="3" t="s">
        <v>242</v>
      </c>
      <c r="D86" s="2" t="s">
        <v>995</v>
      </c>
      <c r="E86" s="3" t="s">
        <v>996</v>
      </c>
    </row>
    <row r="87" spans="1:5" x14ac:dyDescent="0.6">
      <c r="A87" s="2" t="s">
        <v>148</v>
      </c>
      <c r="B87" s="3" t="s">
        <v>149</v>
      </c>
      <c r="D87" s="2" t="s">
        <v>981</v>
      </c>
      <c r="E87" s="3" t="s">
        <v>982</v>
      </c>
    </row>
    <row r="88" spans="1:5" x14ac:dyDescent="0.6">
      <c r="A88" s="2" t="s">
        <v>59</v>
      </c>
      <c r="B88" s="3" t="s">
        <v>60</v>
      </c>
      <c r="D88" s="2" t="s">
        <v>924</v>
      </c>
      <c r="E88" s="3" t="s">
        <v>970</v>
      </c>
    </row>
    <row r="89" spans="1:5" x14ac:dyDescent="0.6">
      <c r="A89" s="2" t="s">
        <v>228</v>
      </c>
      <c r="B89" s="3" t="s">
        <v>229</v>
      </c>
      <c r="D89" s="2" t="s">
        <v>966</v>
      </c>
      <c r="E89" s="3" t="s">
        <v>967</v>
      </c>
    </row>
    <row r="90" spans="1:5" x14ac:dyDescent="0.6">
      <c r="A90" s="2" t="s">
        <v>202</v>
      </c>
      <c r="B90" s="3" t="s">
        <v>203</v>
      </c>
      <c r="D90" s="2" t="s">
        <v>1032</v>
      </c>
      <c r="E90" s="3" t="s">
        <v>938</v>
      </c>
    </row>
    <row r="91" spans="1:5" x14ac:dyDescent="0.6">
      <c r="A91" s="2" t="s">
        <v>196</v>
      </c>
      <c r="B91" s="3" t="s">
        <v>197</v>
      </c>
      <c r="D91" s="2" t="s">
        <v>941</v>
      </c>
      <c r="E91" s="3" t="s">
        <v>938</v>
      </c>
    </row>
    <row r="92" spans="1:5" x14ac:dyDescent="0.6">
      <c r="A92" s="2" t="s">
        <v>30</v>
      </c>
      <c r="B92" s="3" t="s">
        <v>31</v>
      </c>
      <c r="D92" s="2" t="s">
        <v>937</v>
      </c>
      <c r="E92" s="3" t="s">
        <v>938</v>
      </c>
    </row>
    <row r="93" spans="1:5" x14ac:dyDescent="0.6">
      <c r="A93" s="2" t="s">
        <v>184</v>
      </c>
      <c r="B93" s="3" t="s">
        <v>185</v>
      </c>
      <c r="D93" s="2" t="s">
        <v>1152</v>
      </c>
      <c r="E93" s="3" t="s">
        <v>940</v>
      </c>
    </row>
    <row r="94" spans="1:5" x14ac:dyDescent="0.6">
      <c r="A94" s="2" t="s">
        <v>28</v>
      </c>
      <c r="B94" s="3" t="s">
        <v>29</v>
      </c>
      <c r="D94" s="2" t="s">
        <v>1153</v>
      </c>
      <c r="E94" s="3" t="s">
        <v>940</v>
      </c>
    </row>
    <row r="95" spans="1:5" x14ac:dyDescent="0.6">
      <c r="A95" s="2" t="s">
        <v>182</v>
      </c>
      <c r="B95" s="3" t="s">
        <v>183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180</v>
      </c>
      <c r="B97" s="3" t="s">
        <v>181</v>
      </c>
      <c r="D97" s="30"/>
    </row>
    <row r="98" spans="1:4" x14ac:dyDescent="0.6">
      <c r="A98" s="2" t="s">
        <v>115</v>
      </c>
      <c r="B98" s="3" t="s">
        <v>116</v>
      </c>
      <c r="D98" s="30"/>
    </row>
    <row r="99" spans="1:4" x14ac:dyDescent="0.6">
      <c r="A99" s="2" t="s">
        <v>51</v>
      </c>
      <c r="B99" s="3" t="s">
        <v>52</v>
      </c>
      <c r="D99" s="30"/>
    </row>
    <row r="100" spans="1:4" x14ac:dyDescent="0.6">
      <c r="A100" s="2" t="s">
        <v>232</v>
      </c>
      <c r="B100" s="3" t="s">
        <v>233</v>
      </c>
      <c r="D100" s="30"/>
    </row>
    <row r="101" spans="1:4" x14ac:dyDescent="0.6">
      <c r="A101" s="2" t="s">
        <v>178</v>
      </c>
      <c r="B101" s="3" t="s">
        <v>179</v>
      </c>
      <c r="D101" s="30"/>
    </row>
    <row r="102" spans="1:4" x14ac:dyDescent="0.6">
      <c r="A102" s="2" t="s">
        <v>194</v>
      </c>
      <c r="B102" s="3" t="s">
        <v>195</v>
      </c>
      <c r="D102" s="30"/>
    </row>
    <row r="103" spans="1:4" x14ac:dyDescent="0.6">
      <c r="A103" s="2" t="s">
        <v>226</v>
      </c>
      <c r="B103" s="3" t="s">
        <v>227</v>
      </c>
      <c r="D103" s="30"/>
    </row>
    <row r="104" spans="1:4" x14ac:dyDescent="0.6">
      <c r="A104" s="2" t="s">
        <v>248</v>
      </c>
      <c r="B104" s="3" t="s">
        <v>249</v>
      </c>
      <c r="D104" s="30"/>
    </row>
    <row r="105" spans="1:4" x14ac:dyDescent="0.6">
      <c r="A105" s="2" t="s">
        <v>154</v>
      </c>
      <c r="B105" s="3" t="s">
        <v>155</v>
      </c>
      <c r="D105" s="30"/>
    </row>
    <row r="106" spans="1:4" x14ac:dyDescent="0.6">
      <c r="A106" s="2" t="s">
        <v>140</v>
      </c>
      <c r="B106" s="3" t="s">
        <v>141</v>
      </c>
      <c r="D106" s="30"/>
    </row>
    <row r="107" spans="1:4" x14ac:dyDescent="0.6">
      <c r="A107" s="2" t="s">
        <v>159</v>
      </c>
      <c r="B107" s="3" t="s">
        <v>160</v>
      </c>
      <c r="D107" s="30"/>
    </row>
    <row r="108" spans="1:4" x14ac:dyDescent="0.6">
      <c r="A108" s="2" t="s">
        <v>142</v>
      </c>
      <c r="B108" s="3" t="s">
        <v>143</v>
      </c>
      <c r="D108" s="30"/>
    </row>
    <row r="109" spans="1:4" x14ac:dyDescent="0.6">
      <c r="A109" s="2" t="s">
        <v>157</v>
      </c>
      <c r="B109" s="3" t="s">
        <v>158</v>
      </c>
      <c r="D109" s="30"/>
    </row>
    <row r="110" spans="1:4" x14ac:dyDescent="0.6">
      <c r="A110" s="2" t="s">
        <v>40</v>
      </c>
      <c r="B110" s="3" t="s">
        <v>41</v>
      </c>
      <c r="D110" s="30"/>
    </row>
    <row r="111" spans="1:4" x14ac:dyDescent="0.6">
      <c r="A111" s="2" t="s">
        <v>254</v>
      </c>
      <c r="B111" s="3" t="s">
        <v>255</v>
      </c>
      <c r="D111" s="30"/>
    </row>
    <row r="112" spans="1:4" x14ac:dyDescent="0.6">
      <c r="A112" s="2" t="s">
        <v>277</v>
      </c>
      <c r="B112" s="3" t="s">
        <v>282</v>
      </c>
      <c r="D112" s="30"/>
    </row>
    <row r="113" spans="1:4" x14ac:dyDescent="0.6">
      <c r="A113" s="2">
        <v>1111011</v>
      </c>
      <c r="B113" s="3" t="s">
        <v>272</v>
      </c>
      <c r="D113" s="30"/>
    </row>
    <row r="114" spans="1:4" x14ac:dyDescent="0.6">
      <c r="A114" s="2" t="s">
        <v>278</v>
      </c>
      <c r="B114" s="3" t="s">
        <v>284</v>
      </c>
      <c r="D114" s="30"/>
    </row>
    <row r="115" spans="1:4" x14ac:dyDescent="0.6">
      <c r="A115" s="2" t="s">
        <v>279</v>
      </c>
      <c r="B115" s="3" t="s">
        <v>285</v>
      </c>
      <c r="D115" s="30"/>
    </row>
    <row r="116" spans="1:4" x14ac:dyDescent="0.6">
      <c r="A116" s="2" t="s">
        <v>280</v>
      </c>
      <c r="B116" s="3" t="s">
        <v>286</v>
      </c>
      <c r="D116" s="30"/>
    </row>
    <row r="117" spans="1:4" x14ac:dyDescent="0.6">
      <c r="A117" s="2" t="s">
        <v>269</v>
      </c>
      <c r="B117" s="3" t="s">
        <v>270</v>
      </c>
      <c r="D117" s="30"/>
    </row>
    <row r="118" spans="1:4" x14ac:dyDescent="0.6">
      <c r="A118" s="2" t="s">
        <v>281</v>
      </c>
      <c r="B118" s="3" t="s">
        <v>283</v>
      </c>
      <c r="D118" s="30"/>
    </row>
    <row r="119" spans="1:4" x14ac:dyDescent="0.6">
      <c r="A119" s="2" t="s">
        <v>291</v>
      </c>
      <c r="B119" s="3" t="s">
        <v>292</v>
      </c>
      <c r="D119" s="30"/>
    </row>
    <row r="120" spans="1:4" x14ac:dyDescent="0.6">
      <c r="A120" s="2" t="s">
        <v>289</v>
      </c>
      <c r="B120" s="3" t="s">
        <v>290</v>
      </c>
      <c r="D120" s="30"/>
    </row>
    <row r="121" spans="1:4" x14ac:dyDescent="0.6">
      <c r="A121" s="2" t="s">
        <v>287</v>
      </c>
      <c r="B121" s="3" t="s">
        <v>288</v>
      </c>
      <c r="D121" s="30"/>
    </row>
    <row r="122" spans="1:4" x14ac:dyDescent="0.6">
      <c r="A122" s="2" t="s">
        <v>293</v>
      </c>
      <c r="B122" s="3" t="s">
        <v>294</v>
      </c>
      <c r="D122" s="30"/>
    </row>
    <row r="123" spans="1:4" x14ac:dyDescent="0.6">
      <c r="A123" s="2" t="s">
        <v>296</v>
      </c>
      <c r="B123" s="3" t="s">
        <v>297</v>
      </c>
      <c r="D123" s="30"/>
    </row>
    <row r="124" spans="1:4" x14ac:dyDescent="0.6">
      <c r="A124" s="2" t="s">
        <v>298</v>
      </c>
      <c r="B124" s="3" t="s">
        <v>299</v>
      </c>
      <c r="D124" s="30"/>
    </row>
    <row r="125" spans="1:4" x14ac:dyDescent="0.6">
      <c r="A125" s="2" t="s">
        <v>300</v>
      </c>
      <c r="B125" s="3" t="s">
        <v>301</v>
      </c>
      <c r="D125" s="30"/>
    </row>
    <row r="126" spans="1:4" x14ac:dyDescent="0.6">
      <c r="A126" s="2" t="s">
        <v>820</v>
      </c>
      <c r="B126" s="3" t="s">
        <v>821</v>
      </c>
      <c r="D126" s="30"/>
    </row>
    <row r="127" spans="1:4" x14ac:dyDescent="0.6">
      <c r="A127" s="2" t="s">
        <v>822</v>
      </c>
      <c r="B127" s="3" t="s">
        <v>823</v>
      </c>
      <c r="D127" s="30"/>
    </row>
    <row r="128" spans="1:4" x14ac:dyDescent="0.6">
      <c r="A128" s="2" t="s">
        <v>825</v>
      </c>
      <c r="B128" s="3" t="s">
        <v>824</v>
      </c>
      <c r="D128" s="30"/>
    </row>
    <row r="129" spans="1:4" x14ac:dyDescent="0.6">
      <c r="A129" s="2" t="s">
        <v>826</v>
      </c>
      <c r="B129" s="3" t="s">
        <v>824</v>
      </c>
      <c r="D129" s="30"/>
    </row>
    <row r="130" spans="1:4" x14ac:dyDescent="0.6">
      <c r="A130" s="2" t="s">
        <v>827</v>
      </c>
      <c r="B130" s="3" t="s">
        <v>824</v>
      </c>
      <c r="D130" s="30"/>
    </row>
    <row r="131" spans="1:4" x14ac:dyDescent="0.6">
      <c r="A131" s="2" t="s">
        <v>836</v>
      </c>
      <c r="B131" s="3" t="s">
        <v>829</v>
      </c>
      <c r="D131" s="30"/>
    </row>
    <row r="132" spans="1:4" x14ac:dyDescent="0.6">
      <c r="A132" s="2" t="s">
        <v>833</v>
      </c>
      <c r="B132" s="3" t="s">
        <v>829</v>
      </c>
      <c r="D132" s="30"/>
    </row>
    <row r="133" spans="1:4" x14ac:dyDescent="0.6">
      <c r="A133" s="2" t="s">
        <v>835</v>
      </c>
      <c r="B133" s="3" t="s">
        <v>829</v>
      </c>
      <c r="D133" s="30"/>
    </row>
    <row r="134" spans="1:4" x14ac:dyDescent="0.6">
      <c r="A134" s="2" t="s">
        <v>837</v>
      </c>
      <c r="B134" s="3" t="s">
        <v>829</v>
      </c>
      <c r="D134" s="30"/>
    </row>
    <row r="135" spans="1:4" x14ac:dyDescent="0.6">
      <c r="A135" s="2" t="s">
        <v>831</v>
      </c>
      <c r="B135" s="3" t="s">
        <v>829</v>
      </c>
      <c r="D135" s="30"/>
    </row>
    <row r="136" spans="1:4" x14ac:dyDescent="0.6">
      <c r="A136" s="2" t="s">
        <v>834</v>
      </c>
      <c r="B136" s="3" t="s">
        <v>829</v>
      </c>
      <c r="D136" s="30"/>
    </row>
    <row r="137" spans="1:4" x14ac:dyDescent="0.6">
      <c r="A137" s="2" t="s">
        <v>830</v>
      </c>
      <c r="B137" s="3" t="s">
        <v>829</v>
      </c>
      <c r="D137" s="30"/>
    </row>
    <row r="138" spans="1:4" x14ac:dyDescent="0.6">
      <c r="A138" s="2" t="s">
        <v>832</v>
      </c>
      <c r="B138" s="3" t="s">
        <v>829</v>
      </c>
      <c r="D138" s="30"/>
    </row>
    <row r="139" spans="1:4" x14ac:dyDescent="0.6">
      <c r="A139" s="2" t="s">
        <v>828</v>
      </c>
      <c r="B139" s="3" t="s">
        <v>829</v>
      </c>
      <c r="D139" s="30"/>
    </row>
    <row r="140" spans="1:4" ht="24" customHeight="1" x14ac:dyDescent="0.6">
      <c r="A140" s="2" t="s">
        <v>843</v>
      </c>
      <c r="B140" s="3" t="s">
        <v>844</v>
      </c>
      <c r="D140" s="30"/>
    </row>
    <row r="141" spans="1:4" x14ac:dyDescent="0.6">
      <c r="A141" s="2" t="s">
        <v>842</v>
      </c>
      <c r="B141" s="3" t="s">
        <v>841</v>
      </c>
      <c r="D141" s="30"/>
    </row>
    <row r="142" spans="1:4" x14ac:dyDescent="0.6">
      <c r="A142" s="2" t="s">
        <v>840</v>
      </c>
      <c r="B142" s="3" t="s">
        <v>841</v>
      </c>
      <c r="D142" s="30"/>
    </row>
    <row r="143" spans="1:4" x14ac:dyDescent="0.6">
      <c r="A143" s="2" t="s">
        <v>838</v>
      </c>
      <c r="B143" s="3" t="s">
        <v>839</v>
      </c>
      <c r="D143" s="30"/>
    </row>
    <row r="144" spans="1:4" x14ac:dyDescent="0.6">
      <c r="A144" s="2" t="s">
        <v>845</v>
      </c>
      <c r="B144" s="3" t="s">
        <v>846</v>
      </c>
      <c r="D144" s="30"/>
    </row>
    <row r="145" spans="1:4" ht="22.2" customHeight="1" x14ac:dyDescent="0.6">
      <c r="A145" s="22" t="s">
        <v>157</v>
      </c>
      <c r="B145" s="21" t="s">
        <v>158</v>
      </c>
      <c r="D145" s="30"/>
    </row>
    <row r="146" spans="1:4" x14ac:dyDescent="0.6">
      <c r="A146" s="2" t="s">
        <v>849</v>
      </c>
      <c r="B146" s="3" t="s">
        <v>52</v>
      </c>
    </row>
    <row r="147" spans="1:4" x14ac:dyDescent="0.6">
      <c r="A147" s="2" t="s">
        <v>866</v>
      </c>
      <c r="B147" s="3" t="s">
        <v>867</v>
      </c>
    </row>
    <row r="148" spans="1:4" x14ac:dyDescent="0.6">
      <c r="A148" s="2" t="s">
        <v>862</v>
      </c>
      <c r="B148" s="3" t="s">
        <v>863</v>
      </c>
    </row>
    <row r="149" spans="1:4" x14ac:dyDescent="0.6">
      <c r="A149" s="2" t="s">
        <v>856</v>
      </c>
      <c r="B149" s="3" t="s">
        <v>857</v>
      </c>
    </row>
    <row r="150" spans="1:4" x14ac:dyDescent="0.6">
      <c r="A150" s="2" t="s">
        <v>858</v>
      </c>
      <c r="B150" s="3" t="s">
        <v>859</v>
      </c>
    </row>
    <row r="151" spans="1:4" x14ac:dyDescent="0.6">
      <c r="A151" s="2" t="s">
        <v>860</v>
      </c>
      <c r="B151" s="3" t="s">
        <v>861</v>
      </c>
    </row>
    <row r="152" spans="1:4" x14ac:dyDescent="0.6">
      <c r="A152" s="2" t="s">
        <v>854</v>
      </c>
      <c r="B152" s="3" t="s">
        <v>855</v>
      </c>
    </row>
    <row r="153" spans="1:4" x14ac:dyDescent="0.6">
      <c r="A153" s="2" t="s">
        <v>850</v>
      </c>
      <c r="B153" s="3" t="s">
        <v>851</v>
      </c>
    </row>
    <row r="154" spans="1:4" x14ac:dyDescent="0.6">
      <c r="A154" s="2" t="s">
        <v>852</v>
      </c>
      <c r="B154" s="3" t="s">
        <v>853</v>
      </c>
    </row>
    <row r="155" spans="1:4" x14ac:dyDescent="0.6">
      <c r="A155" s="2" t="s">
        <v>864</v>
      </c>
      <c r="B155" s="3" t="s">
        <v>865</v>
      </c>
    </row>
    <row r="156" spans="1:4" x14ac:dyDescent="0.6">
      <c r="A156" s="2" t="s">
        <v>868</v>
      </c>
      <c r="B156" s="3" t="s">
        <v>869</v>
      </c>
    </row>
    <row r="157" spans="1:4" x14ac:dyDescent="0.6">
      <c r="A157" s="2" t="s">
        <v>847</v>
      </c>
      <c r="B157" s="3" t="s">
        <v>848</v>
      </c>
    </row>
    <row r="158" spans="1:4" x14ac:dyDescent="0.6">
      <c r="A158" s="2" t="s">
        <v>870</v>
      </c>
      <c r="B158" s="3" t="s">
        <v>871</v>
      </c>
    </row>
    <row r="159" spans="1:4" x14ac:dyDescent="0.6">
      <c r="A159" s="2" t="s">
        <v>872</v>
      </c>
      <c r="B159" s="3" t="s">
        <v>873</v>
      </c>
    </row>
    <row r="160" spans="1:4" ht="22.2" customHeight="1" x14ac:dyDescent="0.6">
      <c r="A160" s="2" t="s">
        <v>890</v>
      </c>
      <c r="B160" s="3" t="s">
        <v>890</v>
      </c>
    </row>
    <row r="161" spans="1:2" x14ac:dyDescent="0.6">
      <c r="A161" s="2" t="s">
        <v>874</v>
      </c>
      <c r="B161" s="3" t="s">
        <v>882</v>
      </c>
    </row>
    <row r="162" spans="1:2" x14ac:dyDescent="0.6">
      <c r="A162" s="2" t="s">
        <v>885</v>
      </c>
      <c r="B162" s="3" t="s">
        <v>886</v>
      </c>
    </row>
    <row r="163" spans="1:2" x14ac:dyDescent="0.6">
      <c r="A163" s="2" t="s">
        <v>892</v>
      </c>
      <c r="B163" s="3" t="s">
        <v>893</v>
      </c>
    </row>
    <row r="164" spans="1:2" x14ac:dyDescent="0.6">
      <c r="A164" s="2" t="s">
        <v>896</v>
      </c>
      <c r="B164" s="3" t="s">
        <v>897</v>
      </c>
    </row>
    <row r="165" spans="1:2" x14ac:dyDescent="0.6">
      <c r="A165" s="2" t="s">
        <v>880</v>
      </c>
      <c r="B165" s="3" t="s">
        <v>881</v>
      </c>
    </row>
    <row r="166" spans="1:2" x14ac:dyDescent="0.6">
      <c r="A166" s="2" t="s">
        <v>894</v>
      </c>
      <c r="B166" s="3" t="s">
        <v>895</v>
      </c>
    </row>
    <row r="167" spans="1:2" x14ac:dyDescent="0.6">
      <c r="A167" s="2" t="s">
        <v>887</v>
      </c>
      <c r="B167" s="3" t="s">
        <v>888</v>
      </c>
    </row>
    <row r="168" spans="1:2" x14ac:dyDescent="0.6">
      <c r="A168" s="2" t="s">
        <v>883</v>
      </c>
      <c r="B168" s="3" t="s">
        <v>884</v>
      </c>
    </row>
    <row r="169" spans="1:2" x14ac:dyDescent="0.6">
      <c r="A169" s="2" t="s">
        <v>878</v>
      </c>
      <c r="B169" s="3" t="s">
        <v>879</v>
      </c>
    </row>
    <row r="170" spans="1:2" x14ac:dyDescent="0.6">
      <c r="A170" s="2" t="s">
        <v>899</v>
      </c>
      <c r="B170" s="3" t="s">
        <v>900</v>
      </c>
    </row>
    <row r="171" spans="1:2" x14ac:dyDescent="0.6">
      <c r="A171" s="2" t="s">
        <v>901</v>
      </c>
      <c r="B171" s="3" t="s">
        <v>902</v>
      </c>
    </row>
    <row r="172" spans="1:2" x14ac:dyDescent="0.6">
      <c r="A172" s="2" t="s">
        <v>903</v>
      </c>
      <c r="B172" s="3" t="s">
        <v>904</v>
      </c>
    </row>
    <row r="173" spans="1:2" x14ac:dyDescent="0.6">
      <c r="A173" s="2" t="s">
        <v>1162</v>
      </c>
      <c r="B173" s="3" t="s">
        <v>1163</v>
      </c>
    </row>
    <row r="174" spans="1:2" x14ac:dyDescent="0.6">
      <c r="A174" s="2" t="s">
        <v>1164</v>
      </c>
      <c r="B174" s="3" t="s">
        <v>1165</v>
      </c>
    </row>
    <row r="175" spans="1:2" x14ac:dyDescent="0.6">
      <c r="A175" s="2" t="s">
        <v>1166</v>
      </c>
      <c r="B175" s="3" t="s">
        <v>1167</v>
      </c>
    </row>
    <row r="176" spans="1:2" x14ac:dyDescent="0.6">
      <c r="A176" s="2" t="s">
        <v>1168</v>
      </c>
      <c r="B176" s="3" t="s">
        <v>1169</v>
      </c>
    </row>
    <row r="177" spans="1:2" x14ac:dyDescent="0.6">
      <c r="A177" s="2" t="s">
        <v>1171</v>
      </c>
      <c r="B177" s="3" t="s">
        <v>1172</v>
      </c>
    </row>
    <row r="178" spans="1:2" x14ac:dyDescent="0.6">
      <c r="A178" s="2" t="s">
        <v>1170</v>
      </c>
      <c r="B178" s="3"/>
    </row>
    <row r="179" spans="1:2" x14ac:dyDescent="0.6">
      <c r="A179" s="2" t="s">
        <v>1174</v>
      </c>
      <c r="B179" s="3" t="s">
        <v>1178</v>
      </c>
    </row>
    <row r="180" spans="1:2" x14ac:dyDescent="0.6">
      <c r="A180" s="2" t="s">
        <v>1175</v>
      </c>
      <c r="B180" s="3" t="s">
        <v>56</v>
      </c>
    </row>
    <row r="181" spans="1:2" x14ac:dyDescent="0.6">
      <c r="A181" s="2" t="s">
        <v>1176</v>
      </c>
      <c r="B181" s="3" t="s">
        <v>1177</v>
      </c>
    </row>
    <row r="182" spans="1:2" x14ac:dyDescent="0.6">
      <c r="A182" s="2" t="s">
        <v>1179</v>
      </c>
      <c r="B182" s="3" t="s">
        <v>1180</v>
      </c>
    </row>
    <row r="183" spans="1:2" x14ac:dyDescent="0.6">
      <c r="A183" s="2" t="s">
        <v>1181</v>
      </c>
      <c r="B183" s="3" t="s">
        <v>1182</v>
      </c>
    </row>
    <row r="184" spans="1:2" x14ac:dyDescent="0.6">
      <c r="A184" s="2" t="s">
        <v>1183</v>
      </c>
      <c r="B184" s="3" t="s">
        <v>1184</v>
      </c>
    </row>
    <row r="185" spans="1:2" x14ac:dyDescent="0.6">
      <c r="A185" s="2" t="s">
        <v>1173</v>
      </c>
      <c r="B185" s="3" t="s">
        <v>158</v>
      </c>
    </row>
    <row r="186" spans="1:2" x14ac:dyDescent="0.6">
      <c r="A186" s="2" t="s">
        <v>1185</v>
      </c>
      <c r="B186" s="3" t="s">
        <v>1186</v>
      </c>
    </row>
    <row r="187" spans="1:2" x14ac:dyDescent="0.6">
      <c r="A187" s="2" t="s">
        <v>1187</v>
      </c>
      <c r="B187" s="3" t="s">
        <v>1188</v>
      </c>
    </row>
    <row r="188" spans="1:2" x14ac:dyDescent="0.6">
      <c r="A188" s="2" t="s">
        <v>1189</v>
      </c>
      <c r="B188" s="3" t="s">
        <v>1190</v>
      </c>
    </row>
    <row r="189" spans="1:2" x14ac:dyDescent="0.6">
      <c r="A189" s="2" t="s">
        <v>1191</v>
      </c>
      <c r="B189" s="3" t="s">
        <v>1192</v>
      </c>
    </row>
    <row r="190" spans="1:2" x14ac:dyDescent="0.6">
      <c r="A190" s="2" t="s">
        <v>1193</v>
      </c>
      <c r="B190" s="3" t="s">
        <v>1194</v>
      </c>
    </row>
    <row r="191" spans="1:2" x14ac:dyDescent="0.6">
      <c r="A191" s="2" t="s">
        <v>1195</v>
      </c>
      <c r="B191" s="3" t="s">
        <v>1196</v>
      </c>
    </row>
    <row r="192" spans="1:2" x14ac:dyDescent="0.6">
      <c r="A192" s="2" t="s">
        <v>1197</v>
      </c>
      <c r="B192" s="3" t="s">
        <v>1198</v>
      </c>
    </row>
    <row r="193" spans="1:2" x14ac:dyDescent="0.6">
      <c r="A193" s="2" t="s">
        <v>979</v>
      </c>
      <c r="B193" s="3" t="s">
        <v>980</v>
      </c>
    </row>
    <row r="194" spans="1:2" x14ac:dyDescent="0.6">
      <c r="A194" s="2" t="s">
        <v>1199</v>
      </c>
      <c r="B194" s="3" t="s">
        <v>1200</v>
      </c>
    </row>
    <row r="195" spans="1:2" x14ac:dyDescent="0.6">
      <c r="A195" s="2" t="s">
        <v>1201</v>
      </c>
      <c r="B195" s="3" t="s">
        <v>1202</v>
      </c>
    </row>
    <row r="196" spans="1:2" x14ac:dyDescent="0.6">
      <c r="A196" s="2" t="s">
        <v>1203</v>
      </c>
      <c r="B196" s="3" t="s">
        <v>1204</v>
      </c>
    </row>
    <row r="197" spans="1:2" x14ac:dyDescent="0.6">
      <c r="A197" s="2" t="s">
        <v>1207</v>
      </c>
      <c r="B197" s="3" t="s">
        <v>1208</v>
      </c>
    </row>
    <row r="198" spans="1:2" x14ac:dyDescent="0.6">
      <c r="A198" s="2" t="s">
        <v>1205</v>
      </c>
      <c r="B198" s="3" t="s">
        <v>1206</v>
      </c>
    </row>
    <row r="199" spans="1:2" x14ac:dyDescent="0.6">
      <c r="A199" s="2" t="s">
        <v>1215</v>
      </c>
      <c r="B199" s="3" t="s">
        <v>1216</v>
      </c>
    </row>
    <row r="200" spans="1:2" x14ac:dyDescent="0.6">
      <c r="A200" s="2" t="s">
        <v>1213</v>
      </c>
      <c r="B200" s="3" t="s">
        <v>1214</v>
      </c>
    </row>
    <row r="201" spans="1:2" x14ac:dyDescent="0.6">
      <c r="A201" s="2" t="s">
        <v>1211</v>
      </c>
      <c r="B201" s="3" t="s">
        <v>1212</v>
      </c>
    </row>
    <row r="202" spans="1:2" x14ac:dyDescent="0.6">
      <c r="A202" s="2" t="s">
        <v>1217</v>
      </c>
      <c r="B202" s="3" t="s">
        <v>1218</v>
      </c>
    </row>
    <row r="203" spans="1:2" x14ac:dyDescent="0.6">
      <c r="A203" s="2" t="s">
        <v>1209</v>
      </c>
      <c r="B203" s="3" t="s">
        <v>1210</v>
      </c>
    </row>
    <row r="204" spans="1:2" x14ac:dyDescent="0.6">
      <c r="A204" s="2" t="s">
        <v>1271</v>
      </c>
      <c r="B204" s="3" t="s">
        <v>1272</v>
      </c>
    </row>
    <row r="205" spans="1:2" x14ac:dyDescent="0.6">
      <c r="A205" s="2" t="s">
        <v>1276</v>
      </c>
      <c r="B205" s="3" t="s">
        <v>1277</v>
      </c>
    </row>
    <row r="206" spans="1:2" x14ac:dyDescent="0.6">
      <c r="A206" s="2" t="s">
        <v>1291</v>
      </c>
      <c r="B206" s="3" t="s">
        <v>1292</v>
      </c>
    </row>
    <row r="207" spans="1:2" x14ac:dyDescent="0.6">
      <c r="A207" s="2" t="s">
        <v>1294</v>
      </c>
      <c r="B207" s="3" t="s">
        <v>1295</v>
      </c>
    </row>
    <row r="208" spans="1:2" x14ac:dyDescent="0.6">
      <c r="A208" s="2" t="s">
        <v>1296</v>
      </c>
      <c r="B208" s="3" t="s">
        <v>1297</v>
      </c>
    </row>
    <row r="209" spans="1:2" x14ac:dyDescent="0.6">
      <c r="A209" s="2" t="s">
        <v>1389</v>
      </c>
      <c r="B209" s="3" t="s">
        <v>1390</v>
      </c>
    </row>
    <row r="210" spans="1:2" x14ac:dyDescent="0.6">
      <c r="A210" s="2" t="s">
        <v>1406</v>
      </c>
      <c r="B210" s="3" t="s">
        <v>1407</v>
      </c>
    </row>
    <row r="211" spans="1:2" x14ac:dyDescent="0.6">
      <c r="A211" s="2" t="s">
        <v>1446</v>
      </c>
      <c r="B211" s="3" t="s">
        <v>1447</v>
      </c>
    </row>
    <row r="212" spans="1:2" x14ac:dyDescent="0.6">
      <c r="A212" s="2" t="s">
        <v>186</v>
      </c>
      <c r="B212" s="3" t="s">
        <v>187</v>
      </c>
    </row>
    <row r="213" spans="1:2" x14ac:dyDescent="0.6">
      <c r="A213" s="2" t="s">
        <v>3540</v>
      </c>
      <c r="B213" s="3" t="s">
        <v>4157</v>
      </c>
    </row>
    <row r="214" spans="1:2" x14ac:dyDescent="0.6">
      <c r="A214" s="2" t="s">
        <v>12517</v>
      </c>
      <c r="B214" s="3" t="s">
        <v>12518</v>
      </c>
    </row>
  </sheetData>
  <autoFilter ref="A1:B140" xr:uid="{E0B93C17-F267-4800-B55E-37FD14A921A5}"/>
  <conditionalFormatting sqref="A204:A214">
    <cfRule type="duplicateValues" dxfId="12" priority="126"/>
    <cfRule type="duplicateValues" dxfId="11" priority="127"/>
    <cfRule type="duplicateValues" dxfId="10" priority="128"/>
  </conditionalFormatting>
  <conditionalFormatting sqref="A215:A1048576 A1:A190 A191:B191 A192 A193:B193 A194:A203">
    <cfRule type="duplicateValues" dxfId="9" priority="19"/>
    <cfRule type="duplicateValues" dxfId="8" priority="20"/>
  </conditionalFormatting>
  <conditionalFormatting sqref="A215:A1048576 A1:A203">
    <cfRule type="duplicateValues" dxfId="7" priority="12"/>
  </conditionalFormatting>
  <conditionalFormatting sqref="B204:B214">
    <cfRule type="duplicateValues" dxfId="6" priority="130"/>
  </conditionalFormatting>
  <conditionalFormatting sqref="B215:B1048576 B1:B203">
    <cfRule type="duplicateValues" dxfId="5" priority="114"/>
  </conditionalFormatting>
  <conditionalFormatting sqref="D1">
    <cfRule type="duplicateValues" dxfId="4" priority="17"/>
    <cfRule type="duplicateValues" dxfId="3" priority="18"/>
  </conditionalFormatting>
  <conditionalFormatting sqref="D2:D94">
    <cfRule type="duplicateValues" dxfId="2" priority="15"/>
    <cfRule type="duplicateValues" dxfId="1" priority="16"/>
  </conditionalFormatting>
  <conditionalFormatting sqref="D234:D1048576 D1:D176 C228:C233 D227 C220:C226 D219 C177:C185 C215:C218">
    <cfRule type="duplicateValues" dxfId="0" priority="4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U9" sqref="U9"/>
      <selection pane="topRight" activeCell="U9" sqref="U9"/>
      <selection pane="bottomLeft" activeCell="U9" sqref="U9"/>
      <selection pane="bottomRight" activeCell="U9" sqref="U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:U140"/>
  <sheetViews>
    <sheetView workbookViewId="0">
      <pane xSplit="3" ySplit="1" topLeftCell="R14349" activePane="bottomRight" state="frozen"/>
      <selection activeCell="U9" sqref="U9"/>
      <selection pane="topRight" activeCell="U9" sqref="U9"/>
      <selection pane="bottomLeft" activeCell="U9" sqref="U9"/>
      <selection pane="bottomRight" activeCell="V14405" sqref="V14405"/>
    </sheetView>
  </sheetViews>
  <sheetFormatPr defaultRowHeight="15" x14ac:dyDescent="0.25"/>
  <cols>
    <col min="22" max="22" width="98.1796875" bestFit="1" customWidth="1"/>
    <col min="23" max="23" width="17" bestFit="1" customWidth="1"/>
  </cols>
  <sheetData>
    <row r="1" spans="1:21" x14ac:dyDescent="0.25">
      <c r="A1" t="s">
        <v>875</v>
      </c>
      <c r="B1" t="s">
        <v>876</v>
      </c>
      <c r="C1" t="s">
        <v>2</v>
      </c>
      <c r="D1" t="s">
        <v>3</v>
      </c>
      <c r="E1" t="s">
        <v>877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929</v>
      </c>
      <c r="B2" t="s">
        <v>911</v>
      </c>
      <c r="C2">
        <v>100</v>
      </c>
      <c r="D2">
        <v>1</v>
      </c>
      <c r="E2">
        <v>0</v>
      </c>
      <c r="F2" t="s">
        <v>816</v>
      </c>
      <c r="G2">
        <v>200</v>
      </c>
      <c r="H2">
        <v>0</v>
      </c>
      <c r="I2" t="s">
        <v>22</v>
      </c>
      <c r="J2" t="s">
        <v>817</v>
      </c>
      <c r="K2" t="s">
        <v>333</v>
      </c>
      <c r="L2" t="s">
        <v>23</v>
      </c>
      <c r="M2" t="s">
        <v>24</v>
      </c>
      <c r="N2" t="s">
        <v>818</v>
      </c>
      <c r="O2" t="s">
        <v>23</v>
      </c>
      <c r="P2" t="s">
        <v>58</v>
      </c>
      <c r="Q2" t="s">
        <v>26</v>
      </c>
      <c r="R2" t="s">
        <v>33</v>
      </c>
      <c r="S2" t="s">
        <v>24</v>
      </c>
      <c r="T2" t="s">
        <v>1149</v>
      </c>
      <c r="U2" t="s">
        <v>819</v>
      </c>
    </row>
    <row r="3" spans="1:21" x14ac:dyDescent="0.25">
      <c r="A3" t="s">
        <v>890</v>
      </c>
      <c r="B3" t="s">
        <v>890</v>
      </c>
      <c r="C3">
        <v>100</v>
      </c>
      <c r="D3">
        <v>1</v>
      </c>
      <c r="E3">
        <v>0</v>
      </c>
      <c r="F3" t="s">
        <v>816</v>
      </c>
      <c r="G3">
        <v>200</v>
      </c>
      <c r="H3">
        <v>0</v>
      </c>
      <c r="I3" t="s">
        <v>22</v>
      </c>
      <c r="J3" t="s">
        <v>817</v>
      </c>
      <c r="K3" t="s">
        <v>333</v>
      </c>
      <c r="L3" t="s">
        <v>23</v>
      </c>
      <c r="M3" t="s">
        <v>24</v>
      </c>
      <c r="N3" t="s">
        <v>818</v>
      </c>
      <c r="O3" t="s">
        <v>23</v>
      </c>
      <c r="P3" t="s">
        <v>58</v>
      </c>
      <c r="Q3" t="s">
        <v>26</v>
      </c>
      <c r="R3" t="s">
        <v>33</v>
      </c>
      <c r="S3" t="s">
        <v>24</v>
      </c>
      <c r="T3" t="s">
        <v>1149</v>
      </c>
      <c r="U3" t="s">
        <v>819</v>
      </c>
    </row>
    <row r="4" spans="1:21" x14ac:dyDescent="0.25">
      <c r="A4" t="s">
        <v>942</v>
      </c>
      <c r="B4" t="s">
        <v>943</v>
      </c>
      <c r="C4">
        <v>100</v>
      </c>
      <c r="D4">
        <v>1</v>
      </c>
      <c r="E4">
        <v>0</v>
      </c>
      <c r="F4" t="s">
        <v>812</v>
      </c>
      <c r="G4">
        <v>106</v>
      </c>
      <c r="H4">
        <v>6</v>
      </c>
      <c r="I4" t="s">
        <v>22</v>
      </c>
      <c r="J4" t="s">
        <v>813</v>
      </c>
      <c r="K4" t="s">
        <v>308</v>
      </c>
      <c r="L4" t="s">
        <v>23</v>
      </c>
      <c r="M4" t="s">
        <v>24</v>
      </c>
      <c r="N4" t="s">
        <v>814</v>
      </c>
      <c r="O4" t="s">
        <v>23</v>
      </c>
      <c r="P4" t="s">
        <v>25</v>
      </c>
      <c r="Q4" t="s">
        <v>26</v>
      </c>
      <c r="R4" t="s">
        <v>27</v>
      </c>
      <c r="S4" t="s">
        <v>24</v>
      </c>
      <c r="T4" t="s">
        <v>815</v>
      </c>
      <c r="U4" t="s">
        <v>814</v>
      </c>
    </row>
    <row r="5" spans="1:21" x14ac:dyDescent="0.25">
      <c r="A5" t="s">
        <v>930</v>
      </c>
      <c r="B5" t="s">
        <v>931</v>
      </c>
      <c r="C5">
        <v>100</v>
      </c>
      <c r="D5">
        <v>1</v>
      </c>
      <c r="E5">
        <v>0</v>
      </c>
      <c r="F5" t="s">
        <v>808</v>
      </c>
      <c r="G5">
        <v>125</v>
      </c>
      <c r="H5">
        <v>25</v>
      </c>
      <c r="I5" t="s">
        <v>22</v>
      </c>
      <c r="J5" t="s">
        <v>809</v>
      </c>
      <c r="K5" t="s">
        <v>319</v>
      </c>
      <c r="L5" t="s">
        <v>23</v>
      </c>
      <c r="M5" t="s">
        <v>24</v>
      </c>
      <c r="N5" t="s">
        <v>810</v>
      </c>
      <c r="O5" t="s">
        <v>23</v>
      </c>
      <c r="P5" t="s">
        <v>25</v>
      </c>
      <c r="Q5" t="s">
        <v>26</v>
      </c>
      <c r="R5" t="s">
        <v>27</v>
      </c>
      <c r="S5" t="s">
        <v>24</v>
      </c>
      <c r="T5" t="s">
        <v>811</v>
      </c>
      <c r="U5" t="s">
        <v>810</v>
      </c>
    </row>
    <row r="6" spans="1:21" x14ac:dyDescent="0.25">
      <c r="A6" t="s">
        <v>908</v>
      </c>
      <c r="B6" t="s">
        <v>909</v>
      </c>
      <c r="C6">
        <v>200</v>
      </c>
      <c r="D6">
        <v>1</v>
      </c>
      <c r="E6">
        <v>0</v>
      </c>
      <c r="F6" t="s">
        <v>804</v>
      </c>
      <c r="G6">
        <v>200</v>
      </c>
      <c r="H6">
        <v>0</v>
      </c>
      <c r="I6" t="s">
        <v>22</v>
      </c>
      <c r="J6" t="s">
        <v>805</v>
      </c>
      <c r="K6" t="s">
        <v>310</v>
      </c>
      <c r="L6" t="s">
        <v>23</v>
      </c>
      <c r="M6" t="s">
        <v>24</v>
      </c>
      <c r="N6" t="s">
        <v>806</v>
      </c>
      <c r="O6" t="s">
        <v>23</v>
      </c>
      <c r="P6" t="s">
        <v>25</v>
      </c>
      <c r="Q6" t="s">
        <v>26</v>
      </c>
      <c r="R6" t="s">
        <v>27</v>
      </c>
      <c r="S6" t="s">
        <v>24</v>
      </c>
      <c r="T6" t="s">
        <v>1148</v>
      </c>
      <c r="U6" t="s">
        <v>807</v>
      </c>
    </row>
    <row r="7" spans="1:21" x14ac:dyDescent="0.25">
      <c r="A7" t="s">
        <v>942</v>
      </c>
      <c r="B7" t="s">
        <v>943</v>
      </c>
      <c r="C7">
        <v>100</v>
      </c>
      <c r="D7">
        <v>1</v>
      </c>
      <c r="E7">
        <v>0</v>
      </c>
      <c r="F7" t="s">
        <v>800</v>
      </c>
      <c r="G7">
        <v>106</v>
      </c>
      <c r="H7">
        <v>6</v>
      </c>
      <c r="I7" t="s">
        <v>22</v>
      </c>
      <c r="J7" t="s">
        <v>801</v>
      </c>
      <c r="K7" t="s">
        <v>348</v>
      </c>
      <c r="L7" t="s">
        <v>23</v>
      </c>
      <c r="M7" t="s">
        <v>24</v>
      </c>
      <c r="N7" t="s">
        <v>802</v>
      </c>
      <c r="O7" t="s">
        <v>23</v>
      </c>
      <c r="P7" t="s">
        <v>25</v>
      </c>
      <c r="Q7" t="s">
        <v>26</v>
      </c>
      <c r="R7" t="s">
        <v>27</v>
      </c>
      <c r="S7" t="s">
        <v>24</v>
      </c>
      <c r="T7" t="s">
        <v>803</v>
      </c>
      <c r="U7" t="s">
        <v>802</v>
      </c>
    </row>
    <row r="8" spans="1:21" x14ac:dyDescent="0.25">
      <c r="A8" t="s">
        <v>908</v>
      </c>
      <c r="B8" t="s">
        <v>909</v>
      </c>
      <c r="C8">
        <v>200</v>
      </c>
      <c r="D8">
        <v>1</v>
      </c>
      <c r="E8">
        <v>0</v>
      </c>
      <c r="F8" t="s">
        <v>797</v>
      </c>
      <c r="G8">
        <v>200</v>
      </c>
      <c r="H8">
        <v>0</v>
      </c>
      <c r="I8" t="s">
        <v>22</v>
      </c>
      <c r="J8" t="s">
        <v>798</v>
      </c>
      <c r="K8" t="s">
        <v>57</v>
      </c>
      <c r="L8" t="s">
        <v>23</v>
      </c>
      <c r="M8" t="s">
        <v>24</v>
      </c>
      <c r="N8" t="s">
        <v>799</v>
      </c>
      <c r="O8" t="s">
        <v>23</v>
      </c>
      <c r="P8" t="s">
        <v>58</v>
      </c>
      <c r="Q8" t="s">
        <v>26</v>
      </c>
      <c r="R8" t="s">
        <v>33</v>
      </c>
      <c r="S8" t="s">
        <v>24</v>
      </c>
      <c r="T8" t="s">
        <v>1147</v>
      </c>
      <c r="U8" t="s">
        <v>799</v>
      </c>
    </row>
    <row r="9" spans="1:21" x14ac:dyDescent="0.25">
      <c r="A9" t="s">
        <v>890</v>
      </c>
      <c r="B9" t="s">
        <v>890</v>
      </c>
      <c r="C9">
        <v>100</v>
      </c>
      <c r="D9">
        <v>1</v>
      </c>
      <c r="E9">
        <v>0</v>
      </c>
      <c r="F9" t="s">
        <v>793</v>
      </c>
      <c r="G9">
        <v>106</v>
      </c>
      <c r="H9">
        <v>6</v>
      </c>
      <c r="I9" t="s">
        <v>22</v>
      </c>
      <c r="J9" t="s">
        <v>794</v>
      </c>
      <c r="K9" t="s">
        <v>306</v>
      </c>
      <c r="L9" t="s">
        <v>23</v>
      </c>
      <c r="M9" t="s">
        <v>24</v>
      </c>
      <c r="N9" t="s">
        <v>795</v>
      </c>
      <c r="O9" t="s">
        <v>23</v>
      </c>
      <c r="P9" t="s">
        <v>307</v>
      </c>
      <c r="Q9" t="s">
        <v>26</v>
      </c>
      <c r="R9" t="s">
        <v>27</v>
      </c>
      <c r="S9" t="s">
        <v>796</v>
      </c>
      <c r="T9" t="s">
        <v>1146</v>
      </c>
      <c r="U9" t="s">
        <v>795</v>
      </c>
    </row>
    <row r="10" spans="1:21" x14ac:dyDescent="0.25">
      <c r="A10" t="s">
        <v>942</v>
      </c>
      <c r="B10" t="s">
        <v>943</v>
      </c>
      <c r="C10">
        <v>100</v>
      </c>
      <c r="D10">
        <v>1</v>
      </c>
      <c r="E10">
        <v>0</v>
      </c>
      <c r="F10" t="s">
        <v>788</v>
      </c>
      <c r="G10">
        <v>106</v>
      </c>
      <c r="H10">
        <v>6</v>
      </c>
      <c r="I10" t="s">
        <v>22</v>
      </c>
      <c r="J10" t="s">
        <v>789</v>
      </c>
      <c r="K10" t="s">
        <v>309</v>
      </c>
      <c r="L10" t="s">
        <v>23</v>
      </c>
      <c r="M10" t="s">
        <v>24</v>
      </c>
      <c r="N10" t="s">
        <v>790</v>
      </c>
      <c r="O10" t="s">
        <v>23</v>
      </c>
      <c r="P10" t="s">
        <v>307</v>
      </c>
      <c r="Q10" t="s">
        <v>26</v>
      </c>
      <c r="R10" t="s">
        <v>27</v>
      </c>
      <c r="S10" t="s">
        <v>24</v>
      </c>
      <c r="T10" t="s">
        <v>791</v>
      </c>
      <c r="U10" t="s">
        <v>792</v>
      </c>
    </row>
    <row r="11" spans="1:21" x14ac:dyDescent="0.25">
      <c r="A11" t="s">
        <v>942</v>
      </c>
      <c r="B11" t="s">
        <v>943</v>
      </c>
      <c r="C11">
        <v>100</v>
      </c>
      <c r="D11">
        <v>1</v>
      </c>
      <c r="E11">
        <v>0</v>
      </c>
      <c r="F11" t="s">
        <v>784</v>
      </c>
      <c r="G11">
        <v>106</v>
      </c>
      <c r="H11">
        <v>6</v>
      </c>
      <c r="I11" t="s">
        <v>22</v>
      </c>
      <c r="J11" t="s">
        <v>785</v>
      </c>
      <c r="K11" t="s">
        <v>325</v>
      </c>
      <c r="L11" t="s">
        <v>23</v>
      </c>
      <c r="M11" t="s">
        <v>24</v>
      </c>
      <c r="N11" t="s">
        <v>786</v>
      </c>
      <c r="O11" t="s">
        <v>23</v>
      </c>
      <c r="P11" t="s">
        <v>25</v>
      </c>
      <c r="Q11" t="s">
        <v>26</v>
      </c>
      <c r="R11" t="s">
        <v>27</v>
      </c>
      <c r="S11" t="s">
        <v>24</v>
      </c>
      <c r="T11" t="s">
        <v>787</v>
      </c>
      <c r="U11" t="s">
        <v>786</v>
      </c>
    </row>
    <row r="12" spans="1:21" x14ac:dyDescent="0.25">
      <c r="A12" t="s">
        <v>942</v>
      </c>
      <c r="B12" t="s">
        <v>943</v>
      </c>
      <c r="C12">
        <v>100</v>
      </c>
      <c r="D12">
        <v>1</v>
      </c>
      <c r="E12">
        <v>0</v>
      </c>
      <c r="F12" t="s">
        <v>780</v>
      </c>
      <c r="G12">
        <v>106</v>
      </c>
      <c r="H12">
        <v>6</v>
      </c>
      <c r="I12" t="s">
        <v>22</v>
      </c>
      <c r="J12" t="s">
        <v>781</v>
      </c>
      <c r="K12" t="s">
        <v>345</v>
      </c>
      <c r="L12" t="s">
        <v>23</v>
      </c>
      <c r="M12" t="s">
        <v>24</v>
      </c>
      <c r="N12" t="s">
        <v>782</v>
      </c>
      <c r="O12" t="s">
        <v>23</v>
      </c>
      <c r="P12" t="s">
        <v>25</v>
      </c>
      <c r="Q12" t="s">
        <v>26</v>
      </c>
      <c r="R12" t="s">
        <v>27</v>
      </c>
      <c r="S12" t="s">
        <v>24</v>
      </c>
      <c r="T12" t="s">
        <v>783</v>
      </c>
      <c r="U12" t="s">
        <v>782</v>
      </c>
    </row>
    <row r="13" spans="1:21" x14ac:dyDescent="0.25">
      <c r="A13" t="s">
        <v>942</v>
      </c>
      <c r="B13" t="s">
        <v>943</v>
      </c>
      <c r="C13">
        <v>100</v>
      </c>
      <c r="D13">
        <v>1</v>
      </c>
      <c r="E13">
        <v>0</v>
      </c>
      <c r="F13" t="s">
        <v>776</v>
      </c>
      <c r="G13">
        <v>106</v>
      </c>
      <c r="H13">
        <v>6</v>
      </c>
      <c r="I13" t="s">
        <v>22</v>
      </c>
      <c r="J13" t="s">
        <v>777</v>
      </c>
      <c r="K13" t="s">
        <v>61</v>
      </c>
      <c r="L13" t="s">
        <v>23</v>
      </c>
      <c r="M13" t="s">
        <v>24</v>
      </c>
      <c r="N13" t="s">
        <v>778</v>
      </c>
      <c r="O13" t="s">
        <v>23</v>
      </c>
      <c r="P13" t="s">
        <v>307</v>
      </c>
      <c r="Q13" t="s">
        <v>26</v>
      </c>
      <c r="R13" t="s">
        <v>27</v>
      </c>
      <c r="S13" t="s">
        <v>24</v>
      </c>
      <c r="T13" t="s">
        <v>779</v>
      </c>
      <c r="U13" t="s">
        <v>778</v>
      </c>
    </row>
    <row r="14" spans="1:21" x14ac:dyDescent="0.25">
      <c r="A14" t="s">
        <v>942</v>
      </c>
      <c r="B14" t="s">
        <v>943</v>
      </c>
      <c r="C14">
        <v>100</v>
      </c>
      <c r="D14">
        <v>1</v>
      </c>
      <c r="E14">
        <v>0</v>
      </c>
      <c r="F14" t="s">
        <v>772</v>
      </c>
      <c r="G14">
        <v>106</v>
      </c>
      <c r="H14">
        <v>6</v>
      </c>
      <c r="I14" t="s">
        <v>22</v>
      </c>
      <c r="J14" t="s">
        <v>773</v>
      </c>
      <c r="K14" t="s">
        <v>62</v>
      </c>
      <c r="L14" t="s">
        <v>23</v>
      </c>
      <c r="M14" t="s">
        <v>24</v>
      </c>
      <c r="N14" t="s">
        <v>774</v>
      </c>
      <c r="O14" t="s">
        <v>23</v>
      </c>
      <c r="P14" t="s">
        <v>25</v>
      </c>
      <c r="Q14" t="s">
        <v>26</v>
      </c>
      <c r="R14" t="s">
        <v>27</v>
      </c>
      <c r="S14" t="s">
        <v>24</v>
      </c>
      <c r="T14" t="s">
        <v>775</v>
      </c>
      <c r="U14" t="s">
        <v>774</v>
      </c>
    </row>
    <row r="15" spans="1:21" x14ac:dyDescent="0.25">
      <c r="A15" t="s">
        <v>942</v>
      </c>
      <c r="B15" t="s">
        <v>943</v>
      </c>
      <c r="C15">
        <v>100</v>
      </c>
      <c r="D15">
        <v>1</v>
      </c>
      <c r="E15">
        <v>0</v>
      </c>
      <c r="F15" t="s">
        <v>767</v>
      </c>
      <c r="G15">
        <v>106</v>
      </c>
      <c r="H15">
        <v>6</v>
      </c>
      <c r="I15" t="s">
        <v>22</v>
      </c>
      <c r="J15" t="s">
        <v>768</v>
      </c>
      <c r="K15" t="s">
        <v>320</v>
      </c>
      <c r="L15" t="s">
        <v>23</v>
      </c>
      <c r="M15" t="s">
        <v>24</v>
      </c>
      <c r="N15" t="s">
        <v>769</v>
      </c>
      <c r="O15" t="s">
        <v>23</v>
      </c>
      <c r="P15" t="s">
        <v>25</v>
      </c>
      <c r="Q15" t="s">
        <v>26</v>
      </c>
      <c r="R15" t="s">
        <v>27</v>
      </c>
      <c r="S15" t="s">
        <v>24</v>
      </c>
      <c r="T15" t="s">
        <v>770</v>
      </c>
      <c r="U15" t="s">
        <v>771</v>
      </c>
    </row>
    <row r="16" spans="1:21" x14ac:dyDescent="0.25">
      <c r="A16" t="s">
        <v>942</v>
      </c>
      <c r="B16" t="s">
        <v>943</v>
      </c>
      <c r="C16">
        <v>100</v>
      </c>
      <c r="D16">
        <v>1</v>
      </c>
      <c r="E16">
        <v>0</v>
      </c>
      <c r="F16" t="s">
        <v>763</v>
      </c>
      <c r="G16">
        <v>100</v>
      </c>
      <c r="H16">
        <v>0</v>
      </c>
      <c r="I16" t="s">
        <v>22</v>
      </c>
      <c r="J16" t="s">
        <v>764</v>
      </c>
      <c r="K16" t="s">
        <v>319</v>
      </c>
      <c r="L16" t="s">
        <v>23</v>
      </c>
      <c r="M16" t="s">
        <v>24</v>
      </c>
      <c r="N16" t="s">
        <v>765</v>
      </c>
      <c r="O16" t="s">
        <v>23</v>
      </c>
      <c r="P16" t="s">
        <v>25</v>
      </c>
      <c r="Q16" t="s">
        <v>26</v>
      </c>
      <c r="R16" t="s">
        <v>27</v>
      </c>
      <c r="S16" t="s">
        <v>24</v>
      </c>
      <c r="T16" t="s">
        <v>766</v>
      </c>
      <c r="U16" t="s">
        <v>765</v>
      </c>
    </row>
    <row r="17" spans="1:21" x14ac:dyDescent="0.25">
      <c r="A17" t="s">
        <v>942</v>
      </c>
      <c r="B17" t="s">
        <v>943</v>
      </c>
      <c r="C17">
        <v>100</v>
      </c>
      <c r="D17">
        <v>1</v>
      </c>
      <c r="E17">
        <v>0</v>
      </c>
      <c r="F17" t="s">
        <v>758</v>
      </c>
      <c r="G17">
        <v>106</v>
      </c>
      <c r="H17">
        <v>6</v>
      </c>
      <c r="I17" t="s">
        <v>22</v>
      </c>
      <c r="J17" t="s">
        <v>759</v>
      </c>
      <c r="K17" t="s">
        <v>303</v>
      </c>
      <c r="L17" t="s">
        <v>23</v>
      </c>
      <c r="M17" t="s">
        <v>24</v>
      </c>
      <c r="N17" t="s">
        <v>760</v>
      </c>
      <c r="O17" t="s">
        <v>23</v>
      </c>
      <c r="P17" t="s">
        <v>58</v>
      </c>
      <c r="Q17" t="s">
        <v>26</v>
      </c>
      <c r="R17" t="s">
        <v>33</v>
      </c>
      <c r="S17" t="s">
        <v>24</v>
      </c>
      <c r="T17" t="s">
        <v>761</v>
      </c>
      <c r="U17" t="s">
        <v>762</v>
      </c>
    </row>
    <row r="18" spans="1:21" x14ac:dyDescent="0.25">
      <c r="A18" t="s">
        <v>942</v>
      </c>
      <c r="B18" t="s">
        <v>943</v>
      </c>
      <c r="C18">
        <v>100</v>
      </c>
      <c r="D18">
        <v>1</v>
      </c>
      <c r="E18">
        <v>0</v>
      </c>
      <c r="F18" t="s">
        <v>749</v>
      </c>
      <c r="G18">
        <v>106</v>
      </c>
      <c r="H18">
        <v>6</v>
      </c>
      <c r="I18" t="s">
        <v>22</v>
      </c>
      <c r="J18" t="s">
        <v>750</v>
      </c>
      <c r="K18" t="s">
        <v>306</v>
      </c>
      <c r="L18" t="s">
        <v>23</v>
      </c>
      <c r="M18" t="s">
        <v>24</v>
      </c>
      <c r="N18" t="s">
        <v>751</v>
      </c>
      <c r="O18" t="s">
        <v>23</v>
      </c>
      <c r="P18" t="s">
        <v>58</v>
      </c>
      <c r="Q18" t="s">
        <v>26</v>
      </c>
      <c r="R18" t="s">
        <v>33</v>
      </c>
      <c r="S18" t="s">
        <v>24</v>
      </c>
      <c r="T18" t="s">
        <v>752</v>
      </c>
      <c r="U18" t="s">
        <v>753</v>
      </c>
    </row>
    <row r="19" spans="1:21" x14ac:dyDescent="0.25">
      <c r="A19" t="s">
        <v>942</v>
      </c>
      <c r="B19" t="s">
        <v>943</v>
      </c>
      <c r="C19">
        <v>100</v>
      </c>
      <c r="D19">
        <v>1</v>
      </c>
      <c r="E19">
        <v>0</v>
      </c>
      <c r="F19" t="s">
        <v>754</v>
      </c>
      <c r="G19">
        <v>106</v>
      </c>
      <c r="H19">
        <v>6</v>
      </c>
      <c r="I19" t="s">
        <v>22</v>
      </c>
      <c r="J19" t="s">
        <v>755</v>
      </c>
      <c r="K19" t="s">
        <v>316</v>
      </c>
      <c r="L19" t="s">
        <v>23</v>
      </c>
      <c r="M19" t="s">
        <v>24</v>
      </c>
      <c r="N19" t="s">
        <v>756</v>
      </c>
      <c r="O19" t="s">
        <v>23</v>
      </c>
      <c r="P19" t="s">
        <v>25</v>
      </c>
      <c r="Q19" t="s">
        <v>26</v>
      </c>
      <c r="R19" t="s">
        <v>27</v>
      </c>
      <c r="S19" t="s">
        <v>24</v>
      </c>
      <c r="T19" t="s">
        <v>757</v>
      </c>
      <c r="U19" t="s">
        <v>753</v>
      </c>
    </row>
    <row r="20" spans="1:21" x14ac:dyDescent="0.25">
      <c r="A20" t="s">
        <v>942</v>
      </c>
      <c r="B20" t="s">
        <v>943</v>
      </c>
      <c r="C20">
        <v>100</v>
      </c>
      <c r="D20">
        <v>1</v>
      </c>
      <c r="E20">
        <v>0</v>
      </c>
      <c r="F20" t="s">
        <v>745</v>
      </c>
      <c r="G20">
        <v>100</v>
      </c>
      <c r="H20">
        <v>0</v>
      </c>
      <c r="I20" t="s">
        <v>22</v>
      </c>
      <c r="J20" t="s">
        <v>746</v>
      </c>
      <c r="K20" t="s">
        <v>364</v>
      </c>
      <c r="L20" t="s">
        <v>23</v>
      </c>
      <c r="M20" t="s">
        <v>24</v>
      </c>
      <c r="N20" t="s">
        <v>747</v>
      </c>
      <c r="O20" t="s">
        <v>23</v>
      </c>
      <c r="P20" t="s">
        <v>25</v>
      </c>
      <c r="Q20" t="s">
        <v>26</v>
      </c>
      <c r="R20" t="s">
        <v>27</v>
      </c>
      <c r="S20" t="s">
        <v>24</v>
      </c>
      <c r="T20" t="s">
        <v>748</v>
      </c>
      <c r="U20" t="s">
        <v>747</v>
      </c>
    </row>
    <row r="21" spans="1:21" x14ac:dyDescent="0.25">
      <c r="A21" t="s">
        <v>910</v>
      </c>
      <c r="B21" t="s">
        <v>911</v>
      </c>
      <c r="C21">
        <v>100</v>
      </c>
      <c r="D21">
        <v>2</v>
      </c>
      <c r="E21">
        <v>0</v>
      </c>
      <c r="F21" t="s">
        <v>741</v>
      </c>
      <c r="G21">
        <v>200</v>
      </c>
      <c r="H21">
        <v>0</v>
      </c>
      <c r="I21" t="s">
        <v>22</v>
      </c>
      <c r="J21" t="s">
        <v>742</v>
      </c>
      <c r="K21" t="s">
        <v>337</v>
      </c>
      <c r="L21" t="s">
        <v>23</v>
      </c>
      <c r="M21" t="s">
        <v>24</v>
      </c>
      <c r="N21" t="s">
        <v>743</v>
      </c>
      <c r="O21" t="s">
        <v>23</v>
      </c>
      <c r="P21" t="s">
        <v>25</v>
      </c>
      <c r="Q21" t="s">
        <v>26</v>
      </c>
      <c r="R21" t="s">
        <v>27</v>
      </c>
      <c r="S21" t="s">
        <v>24</v>
      </c>
      <c r="T21" t="s">
        <v>744</v>
      </c>
      <c r="U21" t="s">
        <v>743</v>
      </c>
    </row>
    <row r="22" spans="1:21" x14ac:dyDescent="0.25">
      <c r="A22" t="s">
        <v>910</v>
      </c>
      <c r="B22" t="s">
        <v>911</v>
      </c>
      <c r="C22">
        <v>100</v>
      </c>
      <c r="D22">
        <v>1</v>
      </c>
      <c r="E22">
        <v>0</v>
      </c>
      <c r="F22" t="s">
        <v>737</v>
      </c>
      <c r="G22">
        <v>106</v>
      </c>
      <c r="H22">
        <v>6</v>
      </c>
      <c r="I22" t="s">
        <v>22</v>
      </c>
      <c r="J22" t="s">
        <v>738</v>
      </c>
      <c r="K22" t="s">
        <v>354</v>
      </c>
      <c r="L22" t="s">
        <v>23</v>
      </c>
      <c r="M22" t="s">
        <v>24</v>
      </c>
      <c r="N22" t="s">
        <v>739</v>
      </c>
      <c r="O22" t="s">
        <v>23</v>
      </c>
      <c r="P22" t="s">
        <v>25</v>
      </c>
      <c r="Q22" t="s">
        <v>26</v>
      </c>
      <c r="R22" t="s">
        <v>27</v>
      </c>
      <c r="S22" t="s">
        <v>24</v>
      </c>
      <c r="T22" t="s">
        <v>740</v>
      </c>
      <c r="U22" t="s">
        <v>739</v>
      </c>
    </row>
    <row r="23" spans="1:21" x14ac:dyDescent="0.25">
      <c r="A23" t="s">
        <v>942</v>
      </c>
      <c r="B23" t="s">
        <v>943</v>
      </c>
      <c r="C23">
        <v>100</v>
      </c>
      <c r="D23">
        <v>1</v>
      </c>
      <c r="E23">
        <v>0</v>
      </c>
      <c r="F23" t="s">
        <v>733</v>
      </c>
      <c r="G23">
        <v>106</v>
      </c>
      <c r="H23">
        <v>6</v>
      </c>
      <c r="I23" t="s">
        <v>22</v>
      </c>
      <c r="J23" t="s">
        <v>734</v>
      </c>
      <c r="K23" t="s">
        <v>343</v>
      </c>
      <c r="L23" t="s">
        <v>23</v>
      </c>
      <c r="M23" t="s">
        <v>24</v>
      </c>
      <c r="N23" t="s">
        <v>735</v>
      </c>
      <c r="O23" t="s">
        <v>23</v>
      </c>
      <c r="P23" t="s">
        <v>25</v>
      </c>
      <c r="Q23" t="s">
        <v>26</v>
      </c>
      <c r="R23" t="s">
        <v>27</v>
      </c>
      <c r="S23" t="s">
        <v>24</v>
      </c>
      <c r="T23" t="s">
        <v>736</v>
      </c>
      <c r="U23" t="s">
        <v>735</v>
      </c>
    </row>
    <row r="24" spans="1:21" x14ac:dyDescent="0.25">
      <c r="A24" t="s">
        <v>942</v>
      </c>
      <c r="B24" t="s">
        <v>943</v>
      </c>
      <c r="C24">
        <v>100</v>
      </c>
      <c r="D24">
        <v>1</v>
      </c>
      <c r="E24">
        <v>0</v>
      </c>
      <c r="F24" t="s">
        <v>730</v>
      </c>
      <c r="G24">
        <v>100</v>
      </c>
      <c r="H24">
        <v>0</v>
      </c>
      <c r="I24" t="s">
        <v>22</v>
      </c>
      <c r="J24" t="s">
        <v>330</v>
      </c>
      <c r="K24" t="s">
        <v>355</v>
      </c>
      <c r="L24" t="s">
        <v>23</v>
      </c>
      <c r="M24" t="s">
        <v>24</v>
      </c>
      <c r="N24" t="s">
        <v>731</v>
      </c>
      <c r="O24" t="s">
        <v>23</v>
      </c>
      <c r="P24" t="s">
        <v>25</v>
      </c>
      <c r="Q24" t="s">
        <v>26</v>
      </c>
      <c r="R24" t="s">
        <v>27</v>
      </c>
      <c r="S24" t="s">
        <v>24</v>
      </c>
      <c r="T24" t="s">
        <v>732</v>
      </c>
      <c r="U24" t="s">
        <v>731</v>
      </c>
    </row>
    <row r="25" spans="1:21" x14ac:dyDescent="0.25">
      <c r="A25" t="s">
        <v>942</v>
      </c>
      <c r="B25" t="s">
        <v>943</v>
      </c>
      <c r="C25">
        <v>100</v>
      </c>
      <c r="D25">
        <v>1</v>
      </c>
      <c r="E25">
        <v>0</v>
      </c>
      <c r="F25" t="s">
        <v>726</v>
      </c>
      <c r="G25">
        <v>106</v>
      </c>
      <c r="H25">
        <v>6</v>
      </c>
      <c r="I25" t="s">
        <v>22</v>
      </c>
      <c r="J25" t="s">
        <v>727</v>
      </c>
      <c r="K25" t="s">
        <v>354</v>
      </c>
      <c r="L25" t="s">
        <v>23</v>
      </c>
      <c r="M25" t="s">
        <v>24</v>
      </c>
      <c r="N25" t="s">
        <v>728</v>
      </c>
      <c r="O25" t="s">
        <v>23</v>
      </c>
      <c r="P25" t="s">
        <v>25</v>
      </c>
      <c r="Q25" t="s">
        <v>26</v>
      </c>
      <c r="R25" t="s">
        <v>27</v>
      </c>
      <c r="S25" t="s">
        <v>24</v>
      </c>
      <c r="T25" t="s">
        <v>729</v>
      </c>
      <c r="U25" t="s">
        <v>728</v>
      </c>
    </row>
    <row r="26" spans="1:21" x14ac:dyDescent="0.25">
      <c r="A26" t="s">
        <v>942</v>
      </c>
      <c r="B26" t="s">
        <v>943</v>
      </c>
      <c r="C26">
        <v>100</v>
      </c>
      <c r="D26">
        <v>1</v>
      </c>
      <c r="E26">
        <v>0</v>
      </c>
      <c r="F26" t="s">
        <v>722</v>
      </c>
      <c r="G26">
        <v>106</v>
      </c>
      <c r="H26">
        <v>6</v>
      </c>
      <c r="I26" t="s">
        <v>22</v>
      </c>
      <c r="J26" t="s">
        <v>723</v>
      </c>
      <c r="K26" t="s">
        <v>325</v>
      </c>
      <c r="L26" t="s">
        <v>23</v>
      </c>
      <c r="M26" t="s">
        <v>24</v>
      </c>
      <c r="N26" t="s">
        <v>724</v>
      </c>
      <c r="O26" t="s">
        <v>23</v>
      </c>
      <c r="P26" t="s">
        <v>25</v>
      </c>
      <c r="Q26" t="s">
        <v>26</v>
      </c>
      <c r="R26" t="s">
        <v>27</v>
      </c>
      <c r="S26" t="s">
        <v>24</v>
      </c>
      <c r="T26" t="s">
        <v>725</v>
      </c>
      <c r="U26" t="s">
        <v>724</v>
      </c>
    </row>
    <row r="27" spans="1:21" x14ac:dyDescent="0.25">
      <c r="A27" t="s">
        <v>942</v>
      </c>
      <c r="B27" t="s">
        <v>943</v>
      </c>
      <c r="C27">
        <v>100</v>
      </c>
      <c r="D27">
        <v>1</v>
      </c>
      <c r="E27">
        <v>0</v>
      </c>
      <c r="F27" t="s">
        <v>718</v>
      </c>
      <c r="G27">
        <v>106</v>
      </c>
      <c r="H27">
        <v>6</v>
      </c>
      <c r="I27" t="s">
        <v>22</v>
      </c>
      <c r="J27" t="s">
        <v>719</v>
      </c>
      <c r="K27" t="s">
        <v>305</v>
      </c>
      <c r="L27" t="s">
        <v>23</v>
      </c>
      <c r="M27" t="s">
        <v>24</v>
      </c>
      <c r="N27" t="s">
        <v>720</v>
      </c>
      <c r="O27" t="s">
        <v>23</v>
      </c>
      <c r="P27" t="s">
        <v>25</v>
      </c>
      <c r="Q27" t="s">
        <v>26</v>
      </c>
      <c r="R27" t="s">
        <v>27</v>
      </c>
      <c r="S27" t="s">
        <v>24</v>
      </c>
      <c r="T27" t="s">
        <v>721</v>
      </c>
      <c r="U27" t="s">
        <v>720</v>
      </c>
    </row>
    <row r="28" spans="1:21" x14ac:dyDescent="0.25">
      <c r="A28" t="s">
        <v>929</v>
      </c>
      <c r="B28" t="s">
        <v>911</v>
      </c>
      <c r="C28">
        <v>100</v>
      </c>
      <c r="D28">
        <v>1</v>
      </c>
      <c r="E28">
        <v>0</v>
      </c>
      <c r="F28" t="s">
        <v>714</v>
      </c>
      <c r="G28">
        <v>106</v>
      </c>
      <c r="H28">
        <v>6</v>
      </c>
      <c r="I28" t="s">
        <v>22</v>
      </c>
      <c r="J28" t="s">
        <v>715</v>
      </c>
      <c r="K28" t="s">
        <v>351</v>
      </c>
      <c r="L28" t="s">
        <v>23</v>
      </c>
      <c r="M28" t="s">
        <v>24</v>
      </c>
      <c r="N28" t="s">
        <v>716</v>
      </c>
      <c r="O28" t="s">
        <v>23</v>
      </c>
      <c r="P28" t="s">
        <v>25</v>
      </c>
      <c r="Q28" t="s">
        <v>26</v>
      </c>
      <c r="R28" t="s">
        <v>27</v>
      </c>
      <c r="S28" t="s">
        <v>24</v>
      </c>
      <c r="T28" t="s">
        <v>717</v>
      </c>
      <c r="U28" t="s">
        <v>716</v>
      </c>
    </row>
    <row r="29" spans="1:21" x14ac:dyDescent="0.25">
      <c r="A29" t="s">
        <v>910</v>
      </c>
      <c r="B29" t="s">
        <v>911</v>
      </c>
      <c r="C29">
        <v>100</v>
      </c>
      <c r="D29">
        <v>1</v>
      </c>
      <c r="E29">
        <v>0</v>
      </c>
      <c r="F29" t="s">
        <v>709</v>
      </c>
      <c r="G29">
        <v>100</v>
      </c>
      <c r="H29">
        <v>0</v>
      </c>
      <c r="I29" t="s">
        <v>22</v>
      </c>
      <c r="J29" t="s">
        <v>710</v>
      </c>
      <c r="K29" t="s">
        <v>360</v>
      </c>
      <c r="L29" t="s">
        <v>23</v>
      </c>
      <c r="M29" t="s">
        <v>24</v>
      </c>
      <c r="N29" t="s">
        <v>711</v>
      </c>
      <c r="O29" t="s">
        <v>23</v>
      </c>
      <c r="P29" t="s">
        <v>58</v>
      </c>
      <c r="Q29" t="s">
        <v>26</v>
      </c>
      <c r="R29" t="s">
        <v>33</v>
      </c>
      <c r="S29" t="s">
        <v>24</v>
      </c>
      <c r="T29" t="s">
        <v>712</v>
      </c>
      <c r="U29" t="s">
        <v>713</v>
      </c>
    </row>
    <row r="30" spans="1:21" x14ac:dyDescent="0.25">
      <c r="A30" t="s">
        <v>929</v>
      </c>
      <c r="B30" t="s">
        <v>911</v>
      </c>
      <c r="C30">
        <v>100</v>
      </c>
      <c r="D30">
        <v>1</v>
      </c>
      <c r="E30">
        <v>0</v>
      </c>
      <c r="F30" t="s">
        <v>704</v>
      </c>
      <c r="G30">
        <v>106</v>
      </c>
      <c r="H30">
        <v>6</v>
      </c>
      <c r="I30" t="s">
        <v>22</v>
      </c>
      <c r="J30" t="s">
        <v>705</v>
      </c>
      <c r="K30" t="s">
        <v>306</v>
      </c>
      <c r="L30" t="s">
        <v>23</v>
      </c>
      <c r="M30" t="s">
        <v>24</v>
      </c>
      <c r="N30" t="s">
        <v>706</v>
      </c>
      <c r="O30" t="s">
        <v>23</v>
      </c>
      <c r="P30" t="s">
        <v>58</v>
      </c>
      <c r="Q30" t="s">
        <v>26</v>
      </c>
      <c r="R30" t="s">
        <v>33</v>
      </c>
      <c r="S30" t="s">
        <v>707</v>
      </c>
      <c r="T30" t="s">
        <v>708</v>
      </c>
      <c r="U30" t="s">
        <v>706</v>
      </c>
    </row>
    <row r="31" spans="1:21" x14ac:dyDescent="0.25">
      <c r="A31" t="s">
        <v>942</v>
      </c>
      <c r="B31" t="s">
        <v>943</v>
      </c>
      <c r="C31">
        <v>100</v>
      </c>
      <c r="D31">
        <v>1</v>
      </c>
      <c r="E31">
        <v>0</v>
      </c>
      <c r="F31" t="s">
        <v>700</v>
      </c>
      <c r="G31">
        <v>106</v>
      </c>
      <c r="H31">
        <v>6</v>
      </c>
      <c r="I31" t="s">
        <v>22</v>
      </c>
      <c r="J31" t="s">
        <v>701</v>
      </c>
      <c r="K31" t="s">
        <v>65</v>
      </c>
      <c r="L31" t="s">
        <v>23</v>
      </c>
      <c r="M31" t="s">
        <v>24</v>
      </c>
      <c r="N31" t="s">
        <v>702</v>
      </c>
      <c r="O31" t="s">
        <v>23</v>
      </c>
      <c r="P31" t="s">
        <v>25</v>
      </c>
      <c r="Q31" t="s">
        <v>26</v>
      </c>
      <c r="R31" t="s">
        <v>27</v>
      </c>
      <c r="S31" t="s">
        <v>24</v>
      </c>
      <c r="T31" t="s">
        <v>703</v>
      </c>
      <c r="U31" t="s">
        <v>702</v>
      </c>
    </row>
    <row r="32" spans="1:21" x14ac:dyDescent="0.25">
      <c r="A32" t="s">
        <v>942</v>
      </c>
      <c r="B32" t="s">
        <v>943</v>
      </c>
      <c r="C32">
        <v>100</v>
      </c>
      <c r="D32">
        <v>1</v>
      </c>
      <c r="E32">
        <v>0</v>
      </c>
      <c r="F32" t="s">
        <v>695</v>
      </c>
      <c r="G32">
        <v>106</v>
      </c>
      <c r="H32">
        <v>6</v>
      </c>
      <c r="I32" t="s">
        <v>22</v>
      </c>
      <c r="J32" t="s">
        <v>696</v>
      </c>
      <c r="K32" t="s">
        <v>57</v>
      </c>
      <c r="L32" t="s">
        <v>23</v>
      </c>
      <c r="M32" t="s">
        <v>24</v>
      </c>
      <c r="N32" t="s">
        <v>697</v>
      </c>
      <c r="O32" t="s">
        <v>23</v>
      </c>
      <c r="P32" t="s">
        <v>25</v>
      </c>
      <c r="Q32" t="s">
        <v>26</v>
      </c>
      <c r="R32" t="s">
        <v>27</v>
      </c>
      <c r="S32" t="s">
        <v>698</v>
      </c>
      <c r="T32" t="s">
        <v>699</v>
      </c>
      <c r="U32" t="s">
        <v>697</v>
      </c>
    </row>
    <row r="33" spans="1:21" x14ac:dyDescent="0.25">
      <c r="A33" t="s">
        <v>929</v>
      </c>
      <c r="B33" t="s">
        <v>911</v>
      </c>
      <c r="C33">
        <v>100</v>
      </c>
      <c r="D33">
        <v>1</v>
      </c>
      <c r="E33">
        <v>0</v>
      </c>
      <c r="F33" t="s">
        <v>691</v>
      </c>
      <c r="G33">
        <v>106</v>
      </c>
      <c r="H33">
        <v>6</v>
      </c>
      <c r="I33" t="s">
        <v>22</v>
      </c>
      <c r="J33" t="s">
        <v>692</v>
      </c>
      <c r="K33" t="s">
        <v>303</v>
      </c>
      <c r="L33" t="s">
        <v>23</v>
      </c>
      <c r="M33" t="s">
        <v>24</v>
      </c>
      <c r="N33" t="s">
        <v>693</v>
      </c>
      <c r="O33" t="s">
        <v>23</v>
      </c>
      <c r="P33" t="s">
        <v>25</v>
      </c>
      <c r="Q33" t="s">
        <v>26</v>
      </c>
      <c r="R33" t="s">
        <v>27</v>
      </c>
      <c r="S33" t="s">
        <v>24</v>
      </c>
      <c r="T33" t="s">
        <v>694</v>
      </c>
      <c r="U33" t="s">
        <v>693</v>
      </c>
    </row>
    <row r="34" spans="1:21" x14ac:dyDescent="0.25">
      <c r="A34" t="s">
        <v>878</v>
      </c>
      <c r="B34" t="s">
        <v>889</v>
      </c>
      <c r="C34">
        <v>139.30000000000001</v>
      </c>
      <c r="D34">
        <v>1</v>
      </c>
      <c r="E34">
        <v>0</v>
      </c>
      <c r="F34" t="s">
        <v>683</v>
      </c>
      <c r="G34">
        <v>139.30000000000001</v>
      </c>
      <c r="H34">
        <v>0</v>
      </c>
      <c r="I34" t="s">
        <v>684</v>
      </c>
      <c r="J34" t="s">
        <v>685</v>
      </c>
      <c r="K34" t="s">
        <v>686</v>
      </c>
      <c r="L34" t="s">
        <v>687</v>
      </c>
      <c r="M34" t="s">
        <v>688</v>
      </c>
      <c r="N34" t="s">
        <v>689</v>
      </c>
      <c r="O34" t="s">
        <v>23</v>
      </c>
      <c r="P34" t="s">
        <v>48</v>
      </c>
      <c r="Q34" t="s">
        <v>49</v>
      </c>
      <c r="R34" t="s">
        <v>50</v>
      </c>
      <c r="S34" t="s">
        <v>24</v>
      </c>
      <c r="T34" t="s">
        <v>690</v>
      </c>
      <c r="U34" t="s">
        <v>689</v>
      </c>
    </row>
    <row r="35" spans="1:21" x14ac:dyDescent="0.25">
      <c r="A35" t="s">
        <v>942</v>
      </c>
      <c r="B35" t="s">
        <v>943</v>
      </c>
      <c r="C35">
        <v>100</v>
      </c>
      <c r="D35">
        <v>1</v>
      </c>
      <c r="E35">
        <v>0</v>
      </c>
      <c r="F35" t="s">
        <v>678</v>
      </c>
      <c r="G35">
        <v>106</v>
      </c>
      <c r="H35">
        <v>6</v>
      </c>
      <c r="I35" t="s">
        <v>22</v>
      </c>
      <c r="J35" t="s">
        <v>679</v>
      </c>
      <c r="K35" t="s">
        <v>338</v>
      </c>
      <c r="L35" t="s">
        <v>23</v>
      </c>
      <c r="M35" t="s">
        <v>24</v>
      </c>
      <c r="N35" t="s">
        <v>680</v>
      </c>
      <c r="O35" t="s">
        <v>23</v>
      </c>
      <c r="P35" t="s">
        <v>25</v>
      </c>
      <c r="Q35" t="s">
        <v>26</v>
      </c>
      <c r="R35" t="s">
        <v>27</v>
      </c>
      <c r="S35" t="s">
        <v>24</v>
      </c>
      <c r="T35" t="s">
        <v>681</v>
      </c>
      <c r="U35" t="s">
        <v>682</v>
      </c>
    </row>
    <row r="36" spans="1:21" x14ac:dyDescent="0.25">
      <c r="A36" t="s">
        <v>896</v>
      </c>
      <c r="B36" t="s">
        <v>983</v>
      </c>
      <c r="C36">
        <v>280</v>
      </c>
      <c r="D36">
        <v>1</v>
      </c>
      <c r="E36">
        <v>0</v>
      </c>
      <c r="F36" t="s">
        <v>671</v>
      </c>
      <c r="G36">
        <v>309</v>
      </c>
      <c r="H36">
        <v>29</v>
      </c>
      <c r="I36" t="s">
        <v>47</v>
      </c>
      <c r="J36" t="s">
        <v>672</v>
      </c>
      <c r="K36" t="s">
        <v>673</v>
      </c>
      <c r="L36" t="s">
        <v>674</v>
      </c>
      <c r="M36" t="s">
        <v>675</v>
      </c>
      <c r="N36" t="s">
        <v>676</v>
      </c>
      <c r="O36" t="s">
        <v>23</v>
      </c>
      <c r="P36" t="s">
        <v>63</v>
      </c>
      <c r="Q36" t="s">
        <v>54</v>
      </c>
      <c r="R36" t="s">
        <v>55</v>
      </c>
      <c r="S36" t="s">
        <v>24</v>
      </c>
      <c r="T36" t="s">
        <v>677</v>
      </c>
      <c r="U36" t="s">
        <v>676</v>
      </c>
    </row>
    <row r="37" spans="1:21" x14ac:dyDescent="0.25">
      <c r="A37" t="s">
        <v>942</v>
      </c>
      <c r="B37" t="s">
        <v>943</v>
      </c>
      <c r="C37">
        <v>100</v>
      </c>
      <c r="D37">
        <v>1</v>
      </c>
      <c r="E37">
        <v>0</v>
      </c>
      <c r="F37" t="s">
        <v>667</v>
      </c>
      <c r="G37">
        <v>106</v>
      </c>
      <c r="H37">
        <v>6</v>
      </c>
      <c r="I37" t="s">
        <v>22</v>
      </c>
      <c r="J37" t="s">
        <v>668</v>
      </c>
      <c r="K37" t="s">
        <v>306</v>
      </c>
      <c r="L37" t="s">
        <v>23</v>
      </c>
      <c r="M37" t="s">
        <v>24</v>
      </c>
      <c r="N37" t="s">
        <v>669</v>
      </c>
      <c r="O37" t="s">
        <v>23</v>
      </c>
      <c r="P37" t="s">
        <v>25</v>
      </c>
      <c r="Q37" t="s">
        <v>26</v>
      </c>
      <c r="R37" t="s">
        <v>27</v>
      </c>
      <c r="S37" t="s">
        <v>24</v>
      </c>
      <c r="T37" t="s">
        <v>670</v>
      </c>
      <c r="U37" t="s">
        <v>669</v>
      </c>
    </row>
    <row r="38" spans="1:21" x14ac:dyDescent="0.25">
      <c r="A38" t="s">
        <v>942</v>
      </c>
      <c r="B38" t="s">
        <v>943</v>
      </c>
      <c r="C38">
        <v>100</v>
      </c>
      <c r="D38">
        <v>1</v>
      </c>
      <c r="E38">
        <v>0</v>
      </c>
      <c r="F38" t="s">
        <v>660</v>
      </c>
      <c r="G38">
        <v>106</v>
      </c>
      <c r="H38">
        <v>6</v>
      </c>
      <c r="I38" t="s">
        <v>22</v>
      </c>
      <c r="J38" t="s">
        <v>661</v>
      </c>
      <c r="K38" t="s">
        <v>315</v>
      </c>
      <c r="L38" t="s">
        <v>23</v>
      </c>
      <c r="M38" t="s">
        <v>24</v>
      </c>
      <c r="N38" t="s">
        <v>658</v>
      </c>
      <c r="O38" t="s">
        <v>23</v>
      </c>
      <c r="P38" t="s">
        <v>58</v>
      </c>
      <c r="Q38" t="s">
        <v>26</v>
      </c>
      <c r="R38" t="s">
        <v>33</v>
      </c>
      <c r="S38" t="s">
        <v>24</v>
      </c>
      <c r="T38" t="s">
        <v>662</v>
      </c>
      <c r="U38" t="s">
        <v>663</v>
      </c>
    </row>
    <row r="39" spans="1:21" x14ac:dyDescent="0.25">
      <c r="A39" t="s">
        <v>929</v>
      </c>
      <c r="B39" t="s">
        <v>911</v>
      </c>
      <c r="C39">
        <v>100</v>
      </c>
      <c r="D39">
        <v>1</v>
      </c>
      <c r="E39">
        <v>0</v>
      </c>
      <c r="F39" t="s">
        <v>664</v>
      </c>
      <c r="G39">
        <v>100</v>
      </c>
      <c r="H39">
        <v>0</v>
      </c>
      <c r="I39" t="s">
        <v>22</v>
      </c>
      <c r="J39" t="s">
        <v>665</v>
      </c>
      <c r="K39" t="s">
        <v>328</v>
      </c>
      <c r="L39" t="s">
        <v>23</v>
      </c>
      <c r="M39" t="s">
        <v>24</v>
      </c>
      <c r="N39" t="s">
        <v>663</v>
      </c>
      <c r="O39" t="s">
        <v>23</v>
      </c>
      <c r="P39" t="s">
        <v>25</v>
      </c>
      <c r="Q39" t="s">
        <v>26</v>
      </c>
      <c r="R39" t="s">
        <v>27</v>
      </c>
      <c r="S39" t="s">
        <v>24</v>
      </c>
      <c r="T39" t="s">
        <v>666</v>
      </c>
      <c r="U39" t="s">
        <v>663</v>
      </c>
    </row>
    <row r="40" spans="1:21" x14ac:dyDescent="0.25">
      <c r="A40" t="s">
        <v>942</v>
      </c>
      <c r="B40" t="s">
        <v>943</v>
      </c>
      <c r="C40">
        <v>100</v>
      </c>
      <c r="D40">
        <v>2</v>
      </c>
      <c r="E40">
        <v>0</v>
      </c>
      <c r="F40" t="s">
        <v>656</v>
      </c>
      <c r="G40">
        <v>200</v>
      </c>
      <c r="H40">
        <v>0</v>
      </c>
      <c r="I40" t="s">
        <v>22</v>
      </c>
      <c r="J40" t="s">
        <v>657</v>
      </c>
      <c r="K40" t="s">
        <v>305</v>
      </c>
      <c r="L40" t="s">
        <v>23</v>
      </c>
      <c r="M40" t="s">
        <v>24</v>
      </c>
      <c r="N40" t="s">
        <v>658</v>
      </c>
      <c r="O40" t="s">
        <v>23</v>
      </c>
      <c r="P40" t="s">
        <v>58</v>
      </c>
      <c r="Q40" t="s">
        <v>26</v>
      </c>
      <c r="R40" t="s">
        <v>33</v>
      </c>
      <c r="S40" t="s">
        <v>24</v>
      </c>
      <c r="T40" t="s">
        <v>659</v>
      </c>
      <c r="U40" t="s">
        <v>658</v>
      </c>
    </row>
    <row r="41" spans="1:21" x14ac:dyDescent="0.25">
      <c r="A41" t="s">
        <v>942</v>
      </c>
      <c r="B41" t="s">
        <v>943</v>
      </c>
      <c r="C41">
        <v>100</v>
      </c>
      <c r="D41">
        <v>1</v>
      </c>
      <c r="E41">
        <v>0</v>
      </c>
      <c r="F41" t="s">
        <v>653</v>
      </c>
      <c r="G41">
        <v>106</v>
      </c>
      <c r="H41">
        <v>6</v>
      </c>
      <c r="I41" t="s">
        <v>22</v>
      </c>
      <c r="J41" t="s">
        <v>654</v>
      </c>
      <c r="K41" t="s">
        <v>65</v>
      </c>
      <c r="L41" t="s">
        <v>23</v>
      </c>
      <c r="M41" t="s">
        <v>24</v>
      </c>
      <c r="N41" t="s">
        <v>655</v>
      </c>
      <c r="O41" t="s">
        <v>23</v>
      </c>
      <c r="P41" t="s">
        <v>25</v>
      </c>
      <c r="Q41" t="s">
        <v>26</v>
      </c>
      <c r="R41" t="s">
        <v>27</v>
      </c>
      <c r="S41" t="s">
        <v>24</v>
      </c>
      <c r="T41" t="s">
        <v>1145</v>
      </c>
      <c r="U41" t="s">
        <v>655</v>
      </c>
    </row>
    <row r="42" spans="1:21" x14ac:dyDescent="0.25">
      <c r="A42" t="s">
        <v>942</v>
      </c>
      <c r="B42" t="s">
        <v>943</v>
      </c>
      <c r="C42">
        <v>100</v>
      </c>
      <c r="D42">
        <v>1</v>
      </c>
      <c r="E42">
        <v>0</v>
      </c>
      <c r="F42" t="s">
        <v>649</v>
      </c>
      <c r="G42">
        <v>129</v>
      </c>
      <c r="H42">
        <v>29</v>
      </c>
      <c r="I42" t="s">
        <v>22</v>
      </c>
      <c r="J42" t="s">
        <v>650</v>
      </c>
      <c r="K42" t="s">
        <v>328</v>
      </c>
      <c r="L42" t="s">
        <v>23</v>
      </c>
      <c r="M42" t="s">
        <v>24</v>
      </c>
      <c r="N42" t="s">
        <v>651</v>
      </c>
      <c r="O42" t="s">
        <v>23</v>
      </c>
      <c r="P42" t="s">
        <v>25</v>
      </c>
      <c r="Q42" t="s">
        <v>26</v>
      </c>
      <c r="R42" t="s">
        <v>27</v>
      </c>
      <c r="S42" t="s">
        <v>24</v>
      </c>
      <c r="T42" t="s">
        <v>652</v>
      </c>
      <c r="U42" t="s">
        <v>651</v>
      </c>
    </row>
    <row r="43" spans="1:21" x14ac:dyDescent="0.25">
      <c r="A43" t="s">
        <v>892</v>
      </c>
      <c r="B43" t="s">
        <v>893</v>
      </c>
      <c r="C43">
        <v>198</v>
      </c>
      <c r="D43">
        <v>1</v>
      </c>
      <c r="E43">
        <v>0</v>
      </c>
      <c r="F43" t="s">
        <v>640</v>
      </c>
      <c r="G43">
        <v>236</v>
      </c>
      <c r="H43">
        <v>38</v>
      </c>
      <c r="I43" t="s">
        <v>47</v>
      </c>
      <c r="J43" t="s">
        <v>641</v>
      </c>
      <c r="K43" t="s">
        <v>642</v>
      </c>
      <c r="L43" t="s">
        <v>643</v>
      </c>
      <c r="M43" t="s">
        <v>68</v>
      </c>
      <c r="N43" t="s">
        <v>644</v>
      </c>
      <c r="O43" t="s">
        <v>23</v>
      </c>
      <c r="P43" t="s">
        <v>63</v>
      </c>
      <c r="Q43" t="s">
        <v>54</v>
      </c>
      <c r="R43" t="s">
        <v>55</v>
      </c>
      <c r="S43" t="s">
        <v>24</v>
      </c>
      <c r="T43" t="s">
        <v>1144</v>
      </c>
      <c r="U43" t="s">
        <v>645</v>
      </c>
    </row>
    <row r="44" spans="1:21" x14ac:dyDescent="0.25">
      <c r="A44" t="s">
        <v>942</v>
      </c>
      <c r="B44" t="s">
        <v>943</v>
      </c>
      <c r="C44">
        <v>100</v>
      </c>
      <c r="D44">
        <v>1</v>
      </c>
      <c r="E44">
        <v>0</v>
      </c>
      <c r="F44" t="s">
        <v>646</v>
      </c>
      <c r="G44">
        <v>106</v>
      </c>
      <c r="H44">
        <v>6</v>
      </c>
      <c r="I44" t="s">
        <v>22</v>
      </c>
      <c r="J44" t="s">
        <v>647</v>
      </c>
      <c r="K44" t="s">
        <v>316</v>
      </c>
      <c r="L44" t="s">
        <v>23</v>
      </c>
      <c r="M44" t="s">
        <v>24</v>
      </c>
      <c r="N44" t="s">
        <v>645</v>
      </c>
      <c r="O44" t="s">
        <v>23</v>
      </c>
      <c r="P44" t="s">
        <v>25</v>
      </c>
      <c r="Q44" t="s">
        <v>26</v>
      </c>
      <c r="R44" t="s">
        <v>27</v>
      </c>
      <c r="S44" t="s">
        <v>24</v>
      </c>
      <c r="T44" t="s">
        <v>648</v>
      </c>
      <c r="U44" t="s">
        <v>645</v>
      </c>
    </row>
    <row r="45" spans="1:21" x14ac:dyDescent="0.25">
      <c r="A45" t="s">
        <v>944</v>
      </c>
      <c r="B45" t="s">
        <v>945</v>
      </c>
      <c r="C45">
        <v>74.150000000000006</v>
      </c>
      <c r="D45">
        <v>1</v>
      </c>
      <c r="E45">
        <v>0</v>
      </c>
      <c r="F45" t="s">
        <v>635</v>
      </c>
      <c r="G45">
        <v>74.150000000000006</v>
      </c>
      <c r="H45">
        <v>0</v>
      </c>
      <c r="I45" t="s">
        <v>47</v>
      </c>
      <c r="J45" t="s">
        <v>636</v>
      </c>
      <c r="K45" t="s">
        <v>637</v>
      </c>
      <c r="L45" t="s">
        <v>638</v>
      </c>
      <c r="M45" t="s">
        <v>639</v>
      </c>
      <c r="N45" t="s">
        <v>632</v>
      </c>
      <c r="O45" t="s">
        <v>23</v>
      </c>
      <c r="P45" t="s">
        <v>48</v>
      </c>
      <c r="Q45" t="s">
        <v>49</v>
      </c>
      <c r="R45" t="s">
        <v>50</v>
      </c>
      <c r="S45" t="s">
        <v>24</v>
      </c>
      <c r="T45" t="s">
        <v>1143</v>
      </c>
      <c r="U45" t="s">
        <v>632</v>
      </c>
    </row>
    <row r="46" spans="1:21" x14ac:dyDescent="0.25">
      <c r="A46" t="s">
        <v>942</v>
      </c>
      <c r="B46" t="s">
        <v>943</v>
      </c>
      <c r="C46">
        <v>100</v>
      </c>
      <c r="D46">
        <v>3</v>
      </c>
      <c r="E46">
        <v>0</v>
      </c>
      <c r="F46" t="s">
        <v>630</v>
      </c>
      <c r="G46">
        <v>300</v>
      </c>
      <c r="H46">
        <v>0</v>
      </c>
      <c r="I46" t="s">
        <v>22</v>
      </c>
      <c r="J46" t="s">
        <v>631</v>
      </c>
      <c r="K46" t="s">
        <v>345</v>
      </c>
      <c r="L46" t="s">
        <v>23</v>
      </c>
      <c r="M46" t="s">
        <v>24</v>
      </c>
      <c r="N46" t="s">
        <v>632</v>
      </c>
      <c r="O46" t="s">
        <v>23</v>
      </c>
      <c r="P46" t="s">
        <v>25</v>
      </c>
      <c r="Q46" t="s">
        <v>26</v>
      </c>
      <c r="R46" t="s">
        <v>27</v>
      </c>
      <c r="S46" t="s">
        <v>24</v>
      </c>
      <c r="T46" t="s">
        <v>633</v>
      </c>
      <c r="U46" t="s">
        <v>634</v>
      </c>
    </row>
    <row r="47" spans="1:21" x14ac:dyDescent="0.25">
      <c r="A47" t="s">
        <v>942</v>
      </c>
      <c r="B47" t="s">
        <v>943</v>
      </c>
      <c r="C47">
        <v>100</v>
      </c>
      <c r="D47">
        <v>1</v>
      </c>
      <c r="E47">
        <v>0</v>
      </c>
      <c r="F47" t="s">
        <v>625</v>
      </c>
      <c r="G47">
        <v>106</v>
      </c>
      <c r="H47">
        <v>6</v>
      </c>
      <c r="I47" t="s">
        <v>22</v>
      </c>
      <c r="J47" t="s">
        <v>626</v>
      </c>
      <c r="K47" t="s">
        <v>334</v>
      </c>
      <c r="L47" t="s">
        <v>23</v>
      </c>
      <c r="M47" t="s">
        <v>24</v>
      </c>
      <c r="N47" t="s">
        <v>627</v>
      </c>
      <c r="O47" t="s">
        <v>23</v>
      </c>
      <c r="P47" t="s">
        <v>25</v>
      </c>
      <c r="Q47" t="s">
        <v>26</v>
      </c>
      <c r="R47" t="s">
        <v>27</v>
      </c>
      <c r="S47" t="s">
        <v>24</v>
      </c>
      <c r="T47" t="s">
        <v>628</v>
      </c>
      <c r="U47" t="s">
        <v>629</v>
      </c>
    </row>
    <row r="48" spans="1:21" x14ac:dyDescent="0.25">
      <c r="A48" t="s">
        <v>942</v>
      </c>
      <c r="B48" t="s">
        <v>943</v>
      </c>
      <c r="C48">
        <v>100</v>
      </c>
      <c r="D48">
        <v>1</v>
      </c>
      <c r="E48">
        <v>0</v>
      </c>
      <c r="F48" t="s">
        <v>620</v>
      </c>
      <c r="G48">
        <v>106</v>
      </c>
      <c r="H48">
        <v>6</v>
      </c>
      <c r="I48" t="s">
        <v>22</v>
      </c>
      <c r="J48" t="s">
        <v>621</v>
      </c>
      <c r="K48" t="s">
        <v>315</v>
      </c>
      <c r="L48" t="s">
        <v>23</v>
      </c>
      <c r="M48" t="s">
        <v>24</v>
      </c>
      <c r="N48" t="s">
        <v>622</v>
      </c>
      <c r="O48" t="s">
        <v>23</v>
      </c>
      <c r="P48" t="s">
        <v>58</v>
      </c>
      <c r="Q48" t="s">
        <v>26</v>
      </c>
      <c r="R48" t="s">
        <v>33</v>
      </c>
      <c r="S48" t="s">
        <v>24</v>
      </c>
      <c r="T48" t="s">
        <v>623</v>
      </c>
      <c r="U48" t="s">
        <v>624</v>
      </c>
    </row>
    <row r="49" spans="1:21" x14ac:dyDescent="0.25">
      <c r="A49" t="s">
        <v>890</v>
      </c>
      <c r="B49" t="s">
        <v>890</v>
      </c>
      <c r="C49">
        <v>100</v>
      </c>
      <c r="D49">
        <v>2</v>
      </c>
      <c r="E49">
        <v>0</v>
      </c>
      <c r="F49" t="s">
        <v>615</v>
      </c>
      <c r="G49">
        <v>238</v>
      </c>
      <c r="H49">
        <v>38</v>
      </c>
      <c r="I49" t="s">
        <v>47</v>
      </c>
      <c r="J49" t="s">
        <v>616</v>
      </c>
      <c r="K49" t="s">
        <v>617</v>
      </c>
      <c r="L49" t="s">
        <v>618</v>
      </c>
      <c r="M49" t="s">
        <v>357</v>
      </c>
      <c r="N49" t="s">
        <v>578</v>
      </c>
      <c r="O49" t="s">
        <v>23</v>
      </c>
      <c r="P49" t="s">
        <v>53</v>
      </c>
      <c r="Q49" t="s">
        <v>54</v>
      </c>
      <c r="R49" t="s">
        <v>55</v>
      </c>
      <c r="S49" t="s">
        <v>24</v>
      </c>
      <c r="T49" t="s">
        <v>1142</v>
      </c>
      <c r="U49" t="s">
        <v>619</v>
      </c>
    </row>
    <row r="50" spans="1:21" x14ac:dyDescent="0.25">
      <c r="A50" t="s">
        <v>929</v>
      </c>
      <c r="B50" t="s">
        <v>911</v>
      </c>
      <c r="C50">
        <v>100</v>
      </c>
      <c r="D50">
        <v>1</v>
      </c>
      <c r="E50">
        <v>0</v>
      </c>
      <c r="F50" t="s">
        <v>611</v>
      </c>
      <c r="G50">
        <v>100</v>
      </c>
      <c r="H50">
        <v>0</v>
      </c>
      <c r="I50" t="s">
        <v>47</v>
      </c>
      <c r="J50" t="s">
        <v>439</v>
      </c>
      <c r="K50" t="s">
        <v>612</v>
      </c>
      <c r="L50" t="s">
        <v>613</v>
      </c>
      <c r="M50" t="s">
        <v>349</v>
      </c>
      <c r="N50" t="s">
        <v>578</v>
      </c>
      <c r="O50" t="s">
        <v>23</v>
      </c>
      <c r="P50" t="s">
        <v>53</v>
      </c>
      <c r="Q50" t="s">
        <v>54</v>
      </c>
      <c r="R50" t="s">
        <v>55</v>
      </c>
      <c r="S50" t="s">
        <v>24</v>
      </c>
      <c r="T50" t="s">
        <v>1141</v>
      </c>
      <c r="U50" t="s">
        <v>614</v>
      </c>
    </row>
    <row r="51" spans="1:21" x14ac:dyDescent="0.25">
      <c r="A51" t="s">
        <v>890</v>
      </c>
      <c r="B51" t="s">
        <v>890</v>
      </c>
      <c r="C51">
        <v>100</v>
      </c>
      <c r="D51">
        <v>3</v>
      </c>
      <c r="E51">
        <v>0</v>
      </c>
      <c r="F51" t="s">
        <v>608</v>
      </c>
      <c r="G51">
        <v>327</v>
      </c>
      <c r="H51">
        <v>29</v>
      </c>
      <c r="I51" t="s">
        <v>22</v>
      </c>
      <c r="J51" t="s">
        <v>366</v>
      </c>
      <c r="K51" t="s">
        <v>609</v>
      </c>
      <c r="L51" t="s">
        <v>365</v>
      </c>
      <c r="M51" t="s">
        <v>163</v>
      </c>
      <c r="N51" t="s">
        <v>578</v>
      </c>
      <c r="O51" t="s">
        <v>23</v>
      </c>
      <c r="P51" t="s">
        <v>63</v>
      </c>
      <c r="Q51" t="s">
        <v>54</v>
      </c>
      <c r="R51" t="s">
        <v>55</v>
      </c>
      <c r="S51" t="s">
        <v>24</v>
      </c>
      <c r="T51" t="s">
        <v>1140</v>
      </c>
      <c r="U51" t="s">
        <v>610</v>
      </c>
    </row>
    <row r="52" spans="1:21" x14ac:dyDescent="0.25">
      <c r="A52" t="s">
        <v>908</v>
      </c>
      <c r="B52" t="s">
        <v>909</v>
      </c>
      <c r="C52">
        <v>200</v>
      </c>
      <c r="D52">
        <v>1</v>
      </c>
      <c r="E52">
        <v>0</v>
      </c>
      <c r="F52" t="s">
        <v>605</v>
      </c>
      <c r="G52">
        <v>300</v>
      </c>
      <c r="H52">
        <v>0</v>
      </c>
      <c r="I52" t="s">
        <v>22</v>
      </c>
      <c r="J52" t="s">
        <v>606</v>
      </c>
      <c r="K52" t="s">
        <v>57</v>
      </c>
      <c r="L52" t="s">
        <v>23</v>
      </c>
      <c r="M52" t="s">
        <v>24</v>
      </c>
      <c r="N52" t="s">
        <v>607</v>
      </c>
      <c r="O52" t="s">
        <v>23</v>
      </c>
      <c r="P52" t="s">
        <v>25</v>
      </c>
      <c r="Q52" t="s">
        <v>26</v>
      </c>
      <c r="R52" t="s">
        <v>27</v>
      </c>
      <c r="S52" t="s">
        <v>24</v>
      </c>
      <c r="T52" t="s">
        <v>1139</v>
      </c>
      <c r="U52" t="s">
        <v>596</v>
      </c>
    </row>
    <row r="53" spans="1:21" x14ac:dyDescent="0.25">
      <c r="A53" t="s">
        <v>910</v>
      </c>
      <c r="B53" t="s">
        <v>911</v>
      </c>
      <c r="C53">
        <v>100</v>
      </c>
      <c r="D53">
        <v>1</v>
      </c>
      <c r="E53">
        <v>0</v>
      </c>
      <c r="F53" t="s">
        <v>605</v>
      </c>
      <c r="G53">
        <v>300</v>
      </c>
      <c r="H53">
        <v>0</v>
      </c>
      <c r="I53" t="s">
        <v>22</v>
      </c>
      <c r="J53" t="s">
        <v>606</v>
      </c>
      <c r="K53" t="s">
        <v>57</v>
      </c>
      <c r="L53" t="s">
        <v>23</v>
      </c>
      <c r="M53" t="s">
        <v>24</v>
      </c>
      <c r="N53" t="s">
        <v>607</v>
      </c>
      <c r="O53" t="s">
        <v>23</v>
      </c>
      <c r="P53" t="s">
        <v>25</v>
      </c>
      <c r="Q53" t="s">
        <v>26</v>
      </c>
      <c r="R53" t="s">
        <v>27</v>
      </c>
      <c r="S53" t="s">
        <v>24</v>
      </c>
      <c r="T53" t="s">
        <v>1139</v>
      </c>
      <c r="U53" t="s">
        <v>596</v>
      </c>
    </row>
    <row r="54" spans="1:21" x14ac:dyDescent="0.25">
      <c r="A54" t="s">
        <v>942</v>
      </c>
      <c r="B54" t="s">
        <v>943</v>
      </c>
      <c r="C54">
        <v>100</v>
      </c>
      <c r="D54">
        <v>1</v>
      </c>
      <c r="E54">
        <v>0</v>
      </c>
      <c r="F54" t="s">
        <v>602</v>
      </c>
      <c r="G54">
        <v>100</v>
      </c>
      <c r="H54">
        <v>0</v>
      </c>
      <c r="I54" t="s">
        <v>22</v>
      </c>
      <c r="J54" t="s">
        <v>603</v>
      </c>
      <c r="K54" t="s">
        <v>344</v>
      </c>
      <c r="L54" t="s">
        <v>23</v>
      </c>
      <c r="M54" t="s">
        <v>24</v>
      </c>
      <c r="N54" t="s">
        <v>600</v>
      </c>
      <c r="O54" t="s">
        <v>23</v>
      </c>
      <c r="P54" t="s">
        <v>58</v>
      </c>
      <c r="Q54" t="s">
        <v>26</v>
      </c>
      <c r="R54" t="s">
        <v>33</v>
      </c>
      <c r="S54" t="s">
        <v>24</v>
      </c>
      <c r="T54" t="s">
        <v>604</v>
      </c>
      <c r="U54" t="s">
        <v>584</v>
      </c>
    </row>
    <row r="55" spans="1:21" x14ac:dyDescent="0.25">
      <c r="A55" t="s">
        <v>929</v>
      </c>
      <c r="B55" t="s">
        <v>911</v>
      </c>
      <c r="C55">
        <v>100</v>
      </c>
      <c r="D55">
        <v>1</v>
      </c>
      <c r="E55">
        <v>0</v>
      </c>
      <c r="F55" t="s">
        <v>598</v>
      </c>
      <c r="G55">
        <v>106</v>
      </c>
      <c r="H55">
        <v>6</v>
      </c>
      <c r="I55" t="s">
        <v>22</v>
      </c>
      <c r="J55" t="s">
        <v>599</v>
      </c>
      <c r="K55" t="s">
        <v>306</v>
      </c>
      <c r="L55" t="s">
        <v>23</v>
      </c>
      <c r="M55" t="s">
        <v>24</v>
      </c>
      <c r="N55" t="s">
        <v>600</v>
      </c>
      <c r="O55" t="s">
        <v>23</v>
      </c>
      <c r="P55" t="s">
        <v>307</v>
      </c>
      <c r="Q55" t="s">
        <v>26</v>
      </c>
      <c r="R55" t="s">
        <v>27</v>
      </c>
      <c r="S55" t="s">
        <v>24</v>
      </c>
      <c r="T55" t="s">
        <v>1138</v>
      </c>
      <c r="U55" t="s">
        <v>601</v>
      </c>
    </row>
    <row r="56" spans="1:21" x14ac:dyDescent="0.25">
      <c r="A56" t="s">
        <v>942</v>
      </c>
      <c r="B56" t="s">
        <v>943</v>
      </c>
      <c r="C56">
        <v>100</v>
      </c>
      <c r="D56">
        <v>1</v>
      </c>
      <c r="E56">
        <v>0</v>
      </c>
      <c r="F56" t="s">
        <v>594</v>
      </c>
      <c r="G56">
        <v>129</v>
      </c>
      <c r="H56">
        <v>29</v>
      </c>
      <c r="I56" t="s">
        <v>22</v>
      </c>
      <c r="J56" t="s">
        <v>595</v>
      </c>
      <c r="K56" t="s">
        <v>324</v>
      </c>
      <c r="L56" t="s">
        <v>23</v>
      </c>
      <c r="M56" t="s">
        <v>24</v>
      </c>
      <c r="N56" t="s">
        <v>596</v>
      </c>
      <c r="O56" t="s">
        <v>23</v>
      </c>
      <c r="P56" t="s">
        <v>58</v>
      </c>
      <c r="Q56" t="s">
        <v>26</v>
      </c>
      <c r="R56" t="s">
        <v>33</v>
      </c>
      <c r="S56" t="s">
        <v>24</v>
      </c>
      <c r="T56" t="s">
        <v>1137</v>
      </c>
      <c r="U56" t="s">
        <v>597</v>
      </c>
    </row>
    <row r="57" spans="1:21" x14ac:dyDescent="0.25">
      <c r="A57" t="s">
        <v>954</v>
      </c>
      <c r="B57" t="s">
        <v>955</v>
      </c>
      <c r="C57">
        <v>200</v>
      </c>
      <c r="D57">
        <v>1</v>
      </c>
      <c r="E57">
        <v>0</v>
      </c>
      <c r="F57" t="s">
        <v>582</v>
      </c>
      <c r="G57">
        <v>200</v>
      </c>
      <c r="H57">
        <v>0</v>
      </c>
      <c r="I57" t="s">
        <v>22</v>
      </c>
      <c r="J57" t="s">
        <v>583</v>
      </c>
      <c r="K57" t="s">
        <v>321</v>
      </c>
      <c r="L57" t="s">
        <v>23</v>
      </c>
      <c r="M57" t="s">
        <v>24</v>
      </c>
      <c r="N57" t="s">
        <v>584</v>
      </c>
      <c r="O57" t="s">
        <v>23</v>
      </c>
      <c r="P57" t="s">
        <v>25</v>
      </c>
      <c r="Q57" t="s">
        <v>26</v>
      </c>
      <c r="R57" t="s">
        <v>27</v>
      </c>
      <c r="S57" t="s">
        <v>24</v>
      </c>
      <c r="T57" t="s">
        <v>1133</v>
      </c>
      <c r="U57" t="s">
        <v>585</v>
      </c>
    </row>
    <row r="58" spans="1:21" x14ac:dyDescent="0.25">
      <c r="A58" t="s">
        <v>942</v>
      </c>
      <c r="B58" t="s">
        <v>943</v>
      </c>
      <c r="C58">
        <v>100</v>
      </c>
      <c r="D58">
        <v>2</v>
      </c>
      <c r="E58">
        <v>0</v>
      </c>
      <c r="F58" t="s">
        <v>586</v>
      </c>
      <c r="G58">
        <v>206</v>
      </c>
      <c r="H58">
        <v>6</v>
      </c>
      <c r="I58" t="s">
        <v>22</v>
      </c>
      <c r="J58" t="s">
        <v>587</v>
      </c>
      <c r="K58" t="s">
        <v>315</v>
      </c>
      <c r="L58" t="s">
        <v>23</v>
      </c>
      <c r="M58" t="s">
        <v>24</v>
      </c>
      <c r="N58" t="s">
        <v>588</v>
      </c>
      <c r="O58" t="s">
        <v>23</v>
      </c>
      <c r="P58" t="s">
        <v>25</v>
      </c>
      <c r="Q58" t="s">
        <v>26</v>
      </c>
      <c r="R58" t="s">
        <v>27</v>
      </c>
      <c r="S58" t="s">
        <v>24</v>
      </c>
      <c r="T58" t="s">
        <v>1134</v>
      </c>
      <c r="U58" t="s">
        <v>585</v>
      </c>
    </row>
    <row r="59" spans="1:21" x14ac:dyDescent="0.25">
      <c r="A59" t="s">
        <v>942</v>
      </c>
      <c r="B59" t="s">
        <v>943</v>
      </c>
      <c r="C59">
        <v>100</v>
      </c>
      <c r="D59">
        <v>1</v>
      </c>
      <c r="E59">
        <v>0</v>
      </c>
      <c r="F59" t="s">
        <v>589</v>
      </c>
      <c r="G59">
        <v>106</v>
      </c>
      <c r="H59">
        <v>6</v>
      </c>
      <c r="I59" t="s">
        <v>22</v>
      </c>
      <c r="J59" t="s">
        <v>590</v>
      </c>
      <c r="K59" t="s">
        <v>329</v>
      </c>
      <c r="L59" t="s">
        <v>23</v>
      </c>
      <c r="M59" t="s">
        <v>24</v>
      </c>
      <c r="N59" t="s">
        <v>591</v>
      </c>
      <c r="O59" t="s">
        <v>23</v>
      </c>
      <c r="P59" t="s">
        <v>58</v>
      </c>
      <c r="Q59" t="s">
        <v>26</v>
      </c>
      <c r="R59" t="s">
        <v>33</v>
      </c>
      <c r="S59" t="s">
        <v>24</v>
      </c>
      <c r="T59" t="s">
        <v>1135</v>
      </c>
      <c r="U59" t="s">
        <v>585</v>
      </c>
    </row>
    <row r="60" spans="1:21" x14ac:dyDescent="0.25">
      <c r="A60" t="s">
        <v>942</v>
      </c>
      <c r="B60" t="s">
        <v>943</v>
      </c>
      <c r="C60">
        <v>100</v>
      </c>
      <c r="D60">
        <v>1</v>
      </c>
      <c r="E60">
        <v>0</v>
      </c>
      <c r="F60" t="s">
        <v>592</v>
      </c>
      <c r="G60">
        <v>106</v>
      </c>
      <c r="H60">
        <v>6</v>
      </c>
      <c r="I60" t="s">
        <v>22</v>
      </c>
      <c r="J60" t="s">
        <v>593</v>
      </c>
      <c r="K60" t="s">
        <v>314</v>
      </c>
      <c r="L60" t="s">
        <v>23</v>
      </c>
      <c r="M60" t="s">
        <v>24</v>
      </c>
      <c r="N60" t="s">
        <v>585</v>
      </c>
      <c r="O60" t="s">
        <v>23</v>
      </c>
      <c r="P60" t="s">
        <v>25</v>
      </c>
      <c r="Q60" t="s">
        <v>26</v>
      </c>
      <c r="R60" t="s">
        <v>27</v>
      </c>
      <c r="S60" t="s">
        <v>24</v>
      </c>
      <c r="T60" t="s">
        <v>1136</v>
      </c>
      <c r="U60" t="s">
        <v>585</v>
      </c>
    </row>
    <row r="61" spans="1:21" x14ac:dyDescent="0.25">
      <c r="A61" t="s">
        <v>942</v>
      </c>
      <c r="B61" t="s">
        <v>943</v>
      </c>
      <c r="C61">
        <v>100</v>
      </c>
      <c r="D61">
        <v>1</v>
      </c>
      <c r="E61">
        <v>0</v>
      </c>
      <c r="F61" t="s">
        <v>579</v>
      </c>
      <c r="G61">
        <v>106</v>
      </c>
      <c r="H61">
        <v>6</v>
      </c>
      <c r="I61" t="s">
        <v>22</v>
      </c>
      <c r="J61" t="s">
        <v>580</v>
      </c>
      <c r="K61" t="s">
        <v>303</v>
      </c>
      <c r="L61" t="s">
        <v>23</v>
      </c>
      <c r="M61" t="s">
        <v>24</v>
      </c>
      <c r="N61" t="s">
        <v>581</v>
      </c>
      <c r="O61" t="s">
        <v>23</v>
      </c>
      <c r="P61" t="s">
        <v>58</v>
      </c>
      <c r="Q61" t="s">
        <v>26</v>
      </c>
      <c r="R61" t="s">
        <v>33</v>
      </c>
      <c r="S61" t="s">
        <v>24</v>
      </c>
      <c r="T61" t="s">
        <v>1132</v>
      </c>
      <c r="U61" t="s">
        <v>578</v>
      </c>
    </row>
    <row r="62" spans="1:21" x14ac:dyDescent="0.25">
      <c r="A62" t="s">
        <v>942</v>
      </c>
      <c r="B62" t="s">
        <v>943</v>
      </c>
      <c r="C62">
        <v>100</v>
      </c>
      <c r="D62">
        <v>2</v>
      </c>
      <c r="E62">
        <v>0</v>
      </c>
      <c r="F62" t="s">
        <v>574</v>
      </c>
      <c r="G62">
        <v>200</v>
      </c>
      <c r="H62">
        <v>0</v>
      </c>
      <c r="I62" t="s">
        <v>22</v>
      </c>
      <c r="J62" t="s">
        <v>575</v>
      </c>
      <c r="K62" t="s">
        <v>344</v>
      </c>
      <c r="L62" t="s">
        <v>23</v>
      </c>
      <c r="M62" t="s">
        <v>24</v>
      </c>
      <c r="N62" t="s">
        <v>576</v>
      </c>
      <c r="O62" t="s">
        <v>23</v>
      </c>
      <c r="P62" t="s">
        <v>25</v>
      </c>
      <c r="Q62" t="s">
        <v>26</v>
      </c>
      <c r="R62" t="s">
        <v>27</v>
      </c>
      <c r="S62" t="s">
        <v>24</v>
      </c>
      <c r="T62" t="s">
        <v>1130</v>
      </c>
      <c r="U62" t="s">
        <v>576</v>
      </c>
    </row>
    <row r="63" spans="1:21" x14ac:dyDescent="0.25">
      <c r="A63" t="s">
        <v>908</v>
      </c>
      <c r="B63" t="s">
        <v>909</v>
      </c>
      <c r="C63">
        <v>200</v>
      </c>
      <c r="D63">
        <v>1</v>
      </c>
      <c r="E63">
        <v>0</v>
      </c>
      <c r="F63" t="s">
        <v>577</v>
      </c>
      <c r="G63">
        <v>200</v>
      </c>
      <c r="H63">
        <v>0</v>
      </c>
      <c r="I63" t="s">
        <v>22</v>
      </c>
      <c r="J63" t="s">
        <v>347</v>
      </c>
      <c r="K63" t="s">
        <v>61</v>
      </c>
      <c r="L63" t="s">
        <v>23</v>
      </c>
      <c r="M63" t="s">
        <v>24</v>
      </c>
      <c r="N63" t="s">
        <v>578</v>
      </c>
      <c r="O63" t="s">
        <v>23</v>
      </c>
      <c r="P63" t="s">
        <v>25</v>
      </c>
      <c r="Q63" t="s">
        <v>26</v>
      </c>
      <c r="R63" t="s">
        <v>27</v>
      </c>
      <c r="S63" t="s">
        <v>24</v>
      </c>
      <c r="T63" t="s">
        <v>1131</v>
      </c>
      <c r="U63" t="s">
        <v>576</v>
      </c>
    </row>
    <row r="64" spans="1:21" x14ac:dyDescent="0.25">
      <c r="A64" t="s">
        <v>942</v>
      </c>
      <c r="B64" t="s">
        <v>943</v>
      </c>
      <c r="C64">
        <v>100</v>
      </c>
      <c r="D64">
        <v>1</v>
      </c>
      <c r="E64">
        <v>0</v>
      </c>
      <c r="F64" t="s">
        <v>571</v>
      </c>
      <c r="G64">
        <v>106</v>
      </c>
      <c r="H64">
        <v>6</v>
      </c>
      <c r="I64" t="s">
        <v>22</v>
      </c>
      <c r="J64" t="s">
        <v>572</v>
      </c>
      <c r="K64" t="s">
        <v>306</v>
      </c>
      <c r="L64" t="s">
        <v>23</v>
      </c>
      <c r="M64" t="s">
        <v>24</v>
      </c>
      <c r="N64" t="s">
        <v>573</v>
      </c>
      <c r="O64" t="s">
        <v>23</v>
      </c>
      <c r="P64" t="s">
        <v>58</v>
      </c>
      <c r="Q64" t="s">
        <v>26</v>
      </c>
      <c r="R64" t="s">
        <v>33</v>
      </c>
      <c r="S64" t="s">
        <v>24</v>
      </c>
      <c r="T64" t="s">
        <v>1129</v>
      </c>
      <c r="U64" t="s">
        <v>573</v>
      </c>
    </row>
    <row r="65" spans="1:21" x14ac:dyDescent="0.25">
      <c r="A65" t="s">
        <v>942</v>
      </c>
      <c r="B65" t="s">
        <v>943</v>
      </c>
      <c r="C65">
        <v>100</v>
      </c>
      <c r="D65">
        <v>1</v>
      </c>
      <c r="E65">
        <v>0</v>
      </c>
      <c r="F65" t="s">
        <v>568</v>
      </c>
      <c r="G65">
        <v>100</v>
      </c>
      <c r="H65">
        <v>0</v>
      </c>
      <c r="I65" t="s">
        <v>22</v>
      </c>
      <c r="J65" t="s">
        <v>569</v>
      </c>
      <c r="K65" t="s">
        <v>304</v>
      </c>
      <c r="L65" t="s">
        <v>23</v>
      </c>
      <c r="M65" t="s">
        <v>24</v>
      </c>
      <c r="N65" t="s">
        <v>570</v>
      </c>
      <c r="O65" t="s">
        <v>23</v>
      </c>
      <c r="P65" t="s">
        <v>58</v>
      </c>
      <c r="Q65" t="s">
        <v>26</v>
      </c>
      <c r="R65" t="s">
        <v>33</v>
      </c>
      <c r="S65" t="s">
        <v>24</v>
      </c>
      <c r="T65" t="s">
        <v>1128</v>
      </c>
      <c r="U65" t="s">
        <v>570</v>
      </c>
    </row>
    <row r="66" spans="1:21" x14ac:dyDescent="0.25">
      <c r="A66" t="s">
        <v>942</v>
      </c>
      <c r="B66" t="s">
        <v>943</v>
      </c>
      <c r="C66">
        <v>100</v>
      </c>
      <c r="D66">
        <v>2</v>
      </c>
      <c r="E66">
        <v>0</v>
      </c>
      <c r="F66" t="s">
        <v>565</v>
      </c>
      <c r="G66">
        <v>200</v>
      </c>
      <c r="H66">
        <v>0</v>
      </c>
      <c r="I66" t="s">
        <v>22</v>
      </c>
      <c r="J66" t="s">
        <v>566</v>
      </c>
      <c r="K66" t="s">
        <v>302</v>
      </c>
      <c r="L66" t="s">
        <v>23</v>
      </c>
      <c r="M66" t="s">
        <v>24</v>
      </c>
      <c r="N66" t="s">
        <v>567</v>
      </c>
      <c r="O66" t="s">
        <v>23</v>
      </c>
      <c r="P66" t="s">
        <v>58</v>
      </c>
      <c r="Q66" t="s">
        <v>26</v>
      </c>
      <c r="R66" t="s">
        <v>33</v>
      </c>
      <c r="S66" t="s">
        <v>24</v>
      </c>
      <c r="T66" t="s">
        <v>1127</v>
      </c>
      <c r="U66" t="s">
        <v>567</v>
      </c>
    </row>
    <row r="67" spans="1:21" x14ac:dyDescent="0.25">
      <c r="A67" t="s">
        <v>885</v>
      </c>
      <c r="B67" t="s">
        <v>886</v>
      </c>
      <c r="C67">
        <v>134.85</v>
      </c>
      <c r="D67">
        <v>1</v>
      </c>
      <c r="E67">
        <v>0</v>
      </c>
      <c r="F67" t="s">
        <v>559</v>
      </c>
      <c r="G67">
        <v>139.85</v>
      </c>
      <c r="H67">
        <v>5</v>
      </c>
      <c r="I67" t="s">
        <v>47</v>
      </c>
      <c r="J67" t="s">
        <v>560</v>
      </c>
      <c r="K67" t="s">
        <v>561</v>
      </c>
      <c r="L67" t="s">
        <v>562</v>
      </c>
      <c r="M67" t="s">
        <v>563</v>
      </c>
      <c r="N67" t="s">
        <v>564</v>
      </c>
      <c r="O67" t="s">
        <v>23</v>
      </c>
      <c r="P67" t="s">
        <v>48</v>
      </c>
      <c r="Q67" t="s">
        <v>49</v>
      </c>
      <c r="R67" t="s">
        <v>50</v>
      </c>
      <c r="S67" t="s">
        <v>24</v>
      </c>
      <c r="T67" t="s">
        <v>898</v>
      </c>
      <c r="U67" t="s">
        <v>564</v>
      </c>
    </row>
    <row r="68" spans="1:21" x14ac:dyDescent="0.25">
      <c r="A68" t="s">
        <v>942</v>
      </c>
      <c r="B68" t="s">
        <v>943</v>
      </c>
      <c r="C68">
        <v>100</v>
      </c>
      <c r="D68">
        <v>1</v>
      </c>
      <c r="E68">
        <v>0</v>
      </c>
      <c r="F68" t="s">
        <v>556</v>
      </c>
      <c r="G68">
        <v>106</v>
      </c>
      <c r="H68">
        <v>6</v>
      </c>
      <c r="I68" t="s">
        <v>22</v>
      </c>
      <c r="J68" t="s">
        <v>557</v>
      </c>
      <c r="K68" t="s">
        <v>305</v>
      </c>
      <c r="L68" t="s">
        <v>23</v>
      </c>
      <c r="M68" t="s">
        <v>24</v>
      </c>
      <c r="N68" t="s">
        <v>558</v>
      </c>
      <c r="O68" t="s">
        <v>23</v>
      </c>
      <c r="P68" t="s">
        <v>25</v>
      </c>
      <c r="Q68" t="s">
        <v>26</v>
      </c>
      <c r="R68" t="s">
        <v>27</v>
      </c>
      <c r="S68" t="s">
        <v>24</v>
      </c>
      <c r="T68" t="s">
        <v>1126</v>
      </c>
      <c r="U68" t="s">
        <v>558</v>
      </c>
    </row>
    <row r="69" spans="1:21" x14ac:dyDescent="0.25">
      <c r="A69" t="s">
        <v>942</v>
      </c>
      <c r="B69" t="s">
        <v>943</v>
      </c>
      <c r="C69">
        <v>100</v>
      </c>
      <c r="D69">
        <v>1</v>
      </c>
      <c r="E69">
        <v>0</v>
      </c>
      <c r="F69" t="s">
        <v>553</v>
      </c>
      <c r="G69">
        <v>106</v>
      </c>
      <c r="H69">
        <v>6</v>
      </c>
      <c r="I69" t="s">
        <v>22</v>
      </c>
      <c r="J69" t="s">
        <v>554</v>
      </c>
      <c r="K69" t="s">
        <v>65</v>
      </c>
      <c r="L69" t="s">
        <v>23</v>
      </c>
      <c r="M69" t="s">
        <v>24</v>
      </c>
      <c r="N69" t="s">
        <v>555</v>
      </c>
      <c r="O69" t="s">
        <v>23</v>
      </c>
      <c r="P69" t="s">
        <v>25</v>
      </c>
      <c r="Q69" t="s">
        <v>26</v>
      </c>
      <c r="R69" t="s">
        <v>27</v>
      </c>
      <c r="S69" t="s">
        <v>24</v>
      </c>
      <c r="T69" t="s">
        <v>1125</v>
      </c>
      <c r="U69" t="s">
        <v>555</v>
      </c>
    </row>
    <row r="70" spans="1:21" x14ac:dyDescent="0.25">
      <c r="A70" t="s">
        <v>942</v>
      </c>
      <c r="B70" t="s">
        <v>943</v>
      </c>
      <c r="C70">
        <v>100</v>
      </c>
      <c r="D70">
        <v>1</v>
      </c>
      <c r="E70">
        <v>0</v>
      </c>
      <c r="F70" t="s">
        <v>546</v>
      </c>
      <c r="G70">
        <v>106</v>
      </c>
      <c r="H70">
        <v>6</v>
      </c>
      <c r="I70" t="s">
        <v>22</v>
      </c>
      <c r="J70" t="s">
        <v>547</v>
      </c>
      <c r="K70" t="s">
        <v>359</v>
      </c>
      <c r="L70" t="s">
        <v>23</v>
      </c>
      <c r="M70" t="s">
        <v>24</v>
      </c>
      <c r="N70" t="s">
        <v>548</v>
      </c>
      <c r="O70" t="s">
        <v>23</v>
      </c>
      <c r="P70" t="s">
        <v>25</v>
      </c>
      <c r="Q70" t="s">
        <v>26</v>
      </c>
      <c r="R70" t="s">
        <v>27</v>
      </c>
      <c r="S70" t="s">
        <v>24</v>
      </c>
      <c r="T70" t="s">
        <v>1122</v>
      </c>
      <c r="U70" t="s">
        <v>548</v>
      </c>
    </row>
    <row r="71" spans="1:21" x14ac:dyDescent="0.25">
      <c r="A71" t="s">
        <v>942</v>
      </c>
      <c r="B71" t="s">
        <v>943</v>
      </c>
      <c r="C71">
        <v>100</v>
      </c>
      <c r="D71">
        <v>1</v>
      </c>
      <c r="E71">
        <v>0</v>
      </c>
      <c r="F71" t="s">
        <v>549</v>
      </c>
      <c r="G71">
        <v>106</v>
      </c>
      <c r="H71">
        <v>6</v>
      </c>
      <c r="I71" t="s">
        <v>22</v>
      </c>
      <c r="J71" t="s">
        <v>550</v>
      </c>
      <c r="K71" t="s">
        <v>346</v>
      </c>
      <c r="L71" t="s">
        <v>23</v>
      </c>
      <c r="M71" t="s">
        <v>24</v>
      </c>
      <c r="N71" t="s">
        <v>548</v>
      </c>
      <c r="O71" t="s">
        <v>23</v>
      </c>
      <c r="P71" t="s">
        <v>25</v>
      </c>
      <c r="Q71" t="s">
        <v>26</v>
      </c>
      <c r="R71" t="s">
        <v>27</v>
      </c>
      <c r="S71" t="s">
        <v>24</v>
      </c>
      <c r="T71" t="s">
        <v>1123</v>
      </c>
      <c r="U71" t="s">
        <v>548</v>
      </c>
    </row>
    <row r="72" spans="1:21" x14ac:dyDescent="0.25">
      <c r="A72" t="s">
        <v>942</v>
      </c>
      <c r="B72" t="s">
        <v>943</v>
      </c>
      <c r="C72">
        <v>100</v>
      </c>
      <c r="D72">
        <v>1</v>
      </c>
      <c r="E72">
        <v>0</v>
      </c>
      <c r="F72" t="s">
        <v>551</v>
      </c>
      <c r="G72">
        <v>106</v>
      </c>
      <c r="H72">
        <v>6</v>
      </c>
      <c r="I72" t="s">
        <v>22</v>
      </c>
      <c r="J72" t="s">
        <v>552</v>
      </c>
      <c r="K72" t="s">
        <v>57</v>
      </c>
      <c r="L72" t="s">
        <v>23</v>
      </c>
      <c r="M72" t="s">
        <v>24</v>
      </c>
      <c r="N72" t="s">
        <v>548</v>
      </c>
      <c r="O72" t="s">
        <v>23</v>
      </c>
      <c r="P72" t="s">
        <v>25</v>
      </c>
      <c r="Q72" t="s">
        <v>26</v>
      </c>
      <c r="R72" t="s">
        <v>27</v>
      </c>
      <c r="S72" t="s">
        <v>24</v>
      </c>
      <c r="T72" t="s">
        <v>1124</v>
      </c>
      <c r="U72" t="s">
        <v>548</v>
      </c>
    </row>
    <row r="73" spans="1:21" x14ac:dyDescent="0.25">
      <c r="A73" t="s">
        <v>942</v>
      </c>
      <c r="B73" t="s">
        <v>943</v>
      </c>
      <c r="C73">
        <v>100</v>
      </c>
      <c r="D73">
        <v>1</v>
      </c>
      <c r="E73">
        <v>0</v>
      </c>
      <c r="F73" t="s">
        <v>539</v>
      </c>
      <c r="G73">
        <v>106</v>
      </c>
      <c r="H73">
        <v>6</v>
      </c>
      <c r="I73" t="s">
        <v>22</v>
      </c>
      <c r="J73" t="s">
        <v>540</v>
      </c>
      <c r="K73" t="s">
        <v>363</v>
      </c>
      <c r="L73" t="s">
        <v>23</v>
      </c>
      <c r="M73" t="s">
        <v>24</v>
      </c>
      <c r="N73" t="s">
        <v>541</v>
      </c>
      <c r="O73" t="s">
        <v>23</v>
      </c>
      <c r="P73" t="s">
        <v>25</v>
      </c>
      <c r="Q73" t="s">
        <v>26</v>
      </c>
      <c r="R73" t="s">
        <v>27</v>
      </c>
      <c r="S73" t="s">
        <v>24</v>
      </c>
      <c r="T73" t="s">
        <v>1119</v>
      </c>
      <c r="U73" t="s">
        <v>541</v>
      </c>
    </row>
    <row r="74" spans="1:21" x14ac:dyDescent="0.25">
      <c r="A74" t="s">
        <v>942</v>
      </c>
      <c r="B74" t="s">
        <v>943</v>
      </c>
      <c r="C74">
        <v>100</v>
      </c>
      <c r="D74">
        <v>2</v>
      </c>
      <c r="E74">
        <v>0</v>
      </c>
      <c r="F74" t="s">
        <v>542</v>
      </c>
      <c r="G74">
        <v>206</v>
      </c>
      <c r="H74">
        <v>6</v>
      </c>
      <c r="I74" t="s">
        <v>22</v>
      </c>
      <c r="J74" t="s">
        <v>543</v>
      </c>
      <c r="K74" t="s">
        <v>361</v>
      </c>
      <c r="L74" t="s">
        <v>23</v>
      </c>
      <c r="M74" t="s">
        <v>24</v>
      </c>
      <c r="N74" t="s">
        <v>541</v>
      </c>
      <c r="O74" t="s">
        <v>23</v>
      </c>
      <c r="P74" t="s">
        <v>25</v>
      </c>
      <c r="Q74" t="s">
        <v>26</v>
      </c>
      <c r="R74" t="s">
        <v>27</v>
      </c>
      <c r="S74" t="s">
        <v>24</v>
      </c>
      <c r="T74" t="s">
        <v>1120</v>
      </c>
      <c r="U74" t="s">
        <v>541</v>
      </c>
    </row>
    <row r="75" spans="1:21" x14ac:dyDescent="0.25">
      <c r="A75" t="s">
        <v>942</v>
      </c>
      <c r="B75" t="s">
        <v>943</v>
      </c>
      <c r="C75">
        <v>100</v>
      </c>
      <c r="D75">
        <v>1</v>
      </c>
      <c r="E75">
        <v>0</v>
      </c>
      <c r="F75" t="s">
        <v>544</v>
      </c>
      <c r="G75">
        <v>106</v>
      </c>
      <c r="H75">
        <v>6</v>
      </c>
      <c r="I75" t="s">
        <v>22</v>
      </c>
      <c r="J75" t="s">
        <v>545</v>
      </c>
      <c r="K75" t="s">
        <v>329</v>
      </c>
      <c r="L75" t="s">
        <v>23</v>
      </c>
      <c r="M75" t="s">
        <v>24</v>
      </c>
      <c r="N75" t="s">
        <v>541</v>
      </c>
      <c r="O75" t="s">
        <v>23</v>
      </c>
      <c r="P75" t="s">
        <v>58</v>
      </c>
      <c r="Q75" t="s">
        <v>26</v>
      </c>
      <c r="R75" t="s">
        <v>33</v>
      </c>
      <c r="S75" t="s">
        <v>24</v>
      </c>
      <c r="T75" t="s">
        <v>1121</v>
      </c>
      <c r="U75" t="s">
        <v>541</v>
      </c>
    </row>
    <row r="76" spans="1:21" x14ac:dyDescent="0.25">
      <c r="A76" t="s">
        <v>942</v>
      </c>
      <c r="B76" t="s">
        <v>943</v>
      </c>
      <c r="C76">
        <v>100</v>
      </c>
      <c r="D76">
        <v>1</v>
      </c>
      <c r="E76">
        <v>0</v>
      </c>
      <c r="F76" t="s">
        <v>533</v>
      </c>
      <c r="G76">
        <v>106</v>
      </c>
      <c r="H76">
        <v>6</v>
      </c>
      <c r="I76" t="s">
        <v>22</v>
      </c>
      <c r="J76" t="s">
        <v>534</v>
      </c>
      <c r="K76" t="s">
        <v>339</v>
      </c>
      <c r="L76" t="s">
        <v>23</v>
      </c>
      <c r="M76" t="s">
        <v>24</v>
      </c>
      <c r="N76" t="s">
        <v>530</v>
      </c>
      <c r="O76" t="s">
        <v>23</v>
      </c>
      <c r="P76" t="s">
        <v>58</v>
      </c>
      <c r="Q76" t="s">
        <v>26</v>
      </c>
      <c r="R76" t="s">
        <v>33</v>
      </c>
      <c r="S76" t="s">
        <v>24</v>
      </c>
      <c r="T76" t="s">
        <v>1116</v>
      </c>
      <c r="U76" t="s">
        <v>535</v>
      </c>
    </row>
    <row r="77" spans="1:21" x14ac:dyDescent="0.25">
      <c r="A77" t="s">
        <v>912</v>
      </c>
      <c r="B77" t="s">
        <v>912</v>
      </c>
      <c r="C77">
        <v>400</v>
      </c>
      <c r="D77">
        <v>1</v>
      </c>
      <c r="E77">
        <v>0</v>
      </c>
      <c r="F77" t="s">
        <v>536</v>
      </c>
      <c r="G77">
        <v>400</v>
      </c>
      <c r="H77">
        <v>0</v>
      </c>
      <c r="I77" t="s">
        <v>22</v>
      </c>
      <c r="J77" t="s">
        <v>504</v>
      </c>
      <c r="K77" t="s">
        <v>57</v>
      </c>
      <c r="L77" t="s">
        <v>23</v>
      </c>
      <c r="M77" t="s">
        <v>24</v>
      </c>
      <c r="N77" t="s">
        <v>535</v>
      </c>
      <c r="O77" t="s">
        <v>23</v>
      </c>
      <c r="P77" t="s">
        <v>58</v>
      </c>
      <c r="Q77" t="s">
        <v>26</v>
      </c>
      <c r="R77" t="s">
        <v>33</v>
      </c>
      <c r="S77" t="s">
        <v>24</v>
      </c>
      <c r="T77" t="s">
        <v>1117</v>
      </c>
      <c r="U77" t="s">
        <v>535</v>
      </c>
    </row>
    <row r="78" spans="1:21" x14ac:dyDescent="0.25">
      <c r="A78" t="s">
        <v>942</v>
      </c>
      <c r="B78" t="s">
        <v>943</v>
      </c>
      <c r="C78">
        <v>100</v>
      </c>
      <c r="D78">
        <v>1</v>
      </c>
      <c r="E78">
        <v>0</v>
      </c>
      <c r="F78" t="s">
        <v>537</v>
      </c>
      <c r="G78">
        <v>106</v>
      </c>
      <c r="H78">
        <v>6</v>
      </c>
      <c r="I78" t="s">
        <v>22</v>
      </c>
      <c r="J78" t="s">
        <v>538</v>
      </c>
      <c r="K78" t="s">
        <v>65</v>
      </c>
      <c r="L78" t="s">
        <v>23</v>
      </c>
      <c r="M78" t="s">
        <v>24</v>
      </c>
      <c r="N78" t="s">
        <v>530</v>
      </c>
      <c r="O78" t="s">
        <v>23</v>
      </c>
      <c r="P78" t="s">
        <v>58</v>
      </c>
      <c r="Q78" t="s">
        <v>26</v>
      </c>
      <c r="R78" t="s">
        <v>33</v>
      </c>
      <c r="S78" t="s">
        <v>24</v>
      </c>
      <c r="T78" t="s">
        <v>1118</v>
      </c>
      <c r="U78" t="s">
        <v>535</v>
      </c>
    </row>
    <row r="79" spans="1:21" x14ac:dyDescent="0.25">
      <c r="A79" t="s">
        <v>942</v>
      </c>
      <c r="B79" t="s">
        <v>943</v>
      </c>
      <c r="C79">
        <v>100</v>
      </c>
      <c r="D79">
        <v>1</v>
      </c>
      <c r="E79">
        <v>0</v>
      </c>
      <c r="F79" t="s">
        <v>528</v>
      </c>
      <c r="G79">
        <v>100</v>
      </c>
      <c r="H79">
        <v>0</v>
      </c>
      <c r="I79" t="s">
        <v>22</v>
      </c>
      <c r="J79" t="s">
        <v>529</v>
      </c>
      <c r="K79" t="s">
        <v>342</v>
      </c>
      <c r="L79" t="s">
        <v>23</v>
      </c>
      <c r="M79" t="s">
        <v>24</v>
      </c>
      <c r="N79" t="s">
        <v>524</v>
      </c>
      <c r="O79" t="s">
        <v>23</v>
      </c>
      <c r="P79" t="s">
        <v>58</v>
      </c>
      <c r="Q79" t="s">
        <v>26</v>
      </c>
      <c r="R79" t="s">
        <v>33</v>
      </c>
      <c r="S79" t="s">
        <v>24</v>
      </c>
      <c r="T79" t="s">
        <v>1114</v>
      </c>
      <c r="U79" t="s">
        <v>530</v>
      </c>
    </row>
    <row r="80" spans="1:21" x14ac:dyDescent="0.25">
      <c r="A80" t="s">
        <v>910</v>
      </c>
      <c r="B80" t="s">
        <v>911</v>
      </c>
      <c r="C80">
        <v>100</v>
      </c>
      <c r="D80">
        <v>1</v>
      </c>
      <c r="E80">
        <v>0</v>
      </c>
      <c r="F80" t="s">
        <v>531</v>
      </c>
      <c r="G80">
        <v>100</v>
      </c>
      <c r="H80">
        <v>0</v>
      </c>
      <c r="I80" t="s">
        <v>22</v>
      </c>
      <c r="J80" t="s">
        <v>532</v>
      </c>
      <c r="K80" t="s">
        <v>331</v>
      </c>
      <c r="L80" t="s">
        <v>23</v>
      </c>
      <c r="M80" t="s">
        <v>24</v>
      </c>
      <c r="N80" t="s">
        <v>530</v>
      </c>
      <c r="O80" t="s">
        <v>23</v>
      </c>
      <c r="P80" t="s">
        <v>25</v>
      </c>
      <c r="Q80" t="s">
        <v>26</v>
      </c>
      <c r="R80" t="s">
        <v>27</v>
      </c>
      <c r="S80" t="s">
        <v>24</v>
      </c>
      <c r="T80" t="s">
        <v>1115</v>
      </c>
      <c r="U80" t="s">
        <v>530</v>
      </c>
    </row>
    <row r="81" spans="1:21" x14ac:dyDescent="0.25">
      <c r="A81" t="s">
        <v>942</v>
      </c>
      <c r="B81" t="s">
        <v>943</v>
      </c>
      <c r="C81">
        <v>100</v>
      </c>
      <c r="D81">
        <v>1</v>
      </c>
      <c r="E81">
        <v>0</v>
      </c>
      <c r="F81" t="s">
        <v>522</v>
      </c>
      <c r="G81">
        <v>100</v>
      </c>
      <c r="H81">
        <v>0</v>
      </c>
      <c r="I81" t="s">
        <v>22</v>
      </c>
      <c r="J81" t="s">
        <v>523</v>
      </c>
      <c r="K81" t="s">
        <v>323</v>
      </c>
      <c r="L81" t="s">
        <v>23</v>
      </c>
      <c r="M81" t="s">
        <v>24</v>
      </c>
      <c r="N81" t="s">
        <v>524</v>
      </c>
      <c r="O81" t="s">
        <v>23</v>
      </c>
      <c r="P81" t="s">
        <v>25</v>
      </c>
      <c r="Q81" t="s">
        <v>26</v>
      </c>
      <c r="R81" t="s">
        <v>27</v>
      </c>
      <c r="S81" t="s">
        <v>24</v>
      </c>
      <c r="T81" t="s">
        <v>1112</v>
      </c>
      <c r="U81" t="s">
        <v>524</v>
      </c>
    </row>
    <row r="82" spans="1:21" x14ac:dyDescent="0.25">
      <c r="A82" t="s">
        <v>890</v>
      </c>
      <c r="B82" t="s">
        <v>890</v>
      </c>
      <c r="C82">
        <v>100</v>
      </c>
      <c r="D82">
        <v>1</v>
      </c>
      <c r="E82">
        <v>0</v>
      </c>
      <c r="F82" t="s">
        <v>525</v>
      </c>
      <c r="G82">
        <v>200</v>
      </c>
      <c r="H82">
        <v>0</v>
      </c>
      <c r="I82" t="s">
        <v>22</v>
      </c>
      <c r="J82" t="s">
        <v>526</v>
      </c>
      <c r="K82" t="s">
        <v>527</v>
      </c>
      <c r="L82" t="s">
        <v>23</v>
      </c>
      <c r="M82" t="s">
        <v>24</v>
      </c>
      <c r="N82" t="s">
        <v>524</v>
      </c>
      <c r="O82" t="s">
        <v>23</v>
      </c>
      <c r="P82" t="s">
        <v>58</v>
      </c>
      <c r="Q82" t="s">
        <v>26</v>
      </c>
      <c r="R82" t="s">
        <v>33</v>
      </c>
      <c r="S82" t="s">
        <v>24</v>
      </c>
      <c r="T82" t="s">
        <v>1113</v>
      </c>
      <c r="U82" t="s">
        <v>524</v>
      </c>
    </row>
    <row r="83" spans="1:21" x14ac:dyDescent="0.25">
      <c r="A83" t="s">
        <v>942</v>
      </c>
      <c r="B83" t="s">
        <v>943</v>
      </c>
      <c r="C83">
        <v>100</v>
      </c>
      <c r="D83">
        <v>1</v>
      </c>
      <c r="E83">
        <v>0</v>
      </c>
      <c r="F83" t="s">
        <v>525</v>
      </c>
      <c r="G83">
        <v>200</v>
      </c>
      <c r="H83">
        <v>0</v>
      </c>
      <c r="I83" t="s">
        <v>22</v>
      </c>
      <c r="J83" t="s">
        <v>526</v>
      </c>
      <c r="K83" t="s">
        <v>527</v>
      </c>
      <c r="L83" t="s">
        <v>23</v>
      </c>
      <c r="M83" t="s">
        <v>24</v>
      </c>
      <c r="N83" t="s">
        <v>524</v>
      </c>
      <c r="O83" t="s">
        <v>23</v>
      </c>
      <c r="P83" t="s">
        <v>58</v>
      </c>
      <c r="Q83" t="s">
        <v>26</v>
      </c>
      <c r="R83" t="s">
        <v>33</v>
      </c>
      <c r="S83" t="s">
        <v>24</v>
      </c>
      <c r="T83" t="s">
        <v>1113</v>
      </c>
      <c r="U83" t="s">
        <v>524</v>
      </c>
    </row>
    <row r="84" spans="1:21" x14ac:dyDescent="0.25">
      <c r="A84" t="s">
        <v>942</v>
      </c>
      <c r="B84" t="s">
        <v>943</v>
      </c>
      <c r="C84">
        <v>100</v>
      </c>
      <c r="D84">
        <v>1</v>
      </c>
      <c r="E84">
        <v>0</v>
      </c>
      <c r="F84" t="s">
        <v>517</v>
      </c>
      <c r="G84">
        <v>106</v>
      </c>
      <c r="H84">
        <v>6</v>
      </c>
      <c r="I84" t="s">
        <v>22</v>
      </c>
      <c r="J84" t="s">
        <v>518</v>
      </c>
      <c r="K84" t="s">
        <v>306</v>
      </c>
      <c r="L84" t="s">
        <v>23</v>
      </c>
      <c r="M84" t="s">
        <v>24</v>
      </c>
      <c r="N84" t="s">
        <v>519</v>
      </c>
      <c r="O84" t="s">
        <v>23</v>
      </c>
      <c r="P84" t="s">
        <v>25</v>
      </c>
      <c r="Q84" t="s">
        <v>26</v>
      </c>
      <c r="R84" t="s">
        <v>27</v>
      </c>
      <c r="S84" t="s">
        <v>24</v>
      </c>
      <c r="T84" t="s">
        <v>1110</v>
      </c>
      <c r="U84" t="s">
        <v>519</v>
      </c>
    </row>
    <row r="85" spans="1:21" x14ac:dyDescent="0.25">
      <c r="A85" t="s">
        <v>942</v>
      </c>
      <c r="B85" t="s">
        <v>943</v>
      </c>
      <c r="C85">
        <v>100</v>
      </c>
      <c r="D85">
        <v>1</v>
      </c>
      <c r="E85">
        <v>0</v>
      </c>
      <c r="F85" t="s">
        <v>520</v>
      </c>
      <c r="G85">
        <v>100</v>
      </c>
      <c r="H85">
        <v>0</v>
      </c>
      <c r="I85" t="s">
        <v>22</v>
      </c>
      <c r="J85" t="s">
        <v>521</v>
      </c>
      <c r="K85" t="s">
        <v>332</v>
      </c>
      <c r="L85" t="s">
        <v>23</v>
      </c>
      <c r="M85" t="s">
        <v>24</v>
      </c>
      <c r="N85" t="s">
        <v>519</v>
      </c>
      <c r="O85" t="s">
        <v>23</v>
      </c>
      <c r="P85" t="s">
        <v>25</v>
      </c>
      <c r="Q85" t="s">
        <v>26</v>
      </c>
      <c r="R85" t="s">
        <v>27</v>
      </c>
      <c r="S85" t="s">
        <v>24</v>
      </c>
      <c r="T85" t="s">
        <v>1111</v>
      </c>
      <c r="U85" t="s">
        <v>519</v>
      </c>
    </row>
    <row r="86" spans="1:21" x14ac:dyDescent="0.25">
      <c r="A86" t="s">
        <v>942</v>
      </c>
      <c r="B86" t="s">
        <v>943</v>
      </c>
      <c r="C86">
        <v>100</v>
      </c>
      <c r="D86">
        <v>1</v>
      </c>
      <c r="E86">
        <v>0</v>
      </c>
      <c r="F86" t="s">
        <v>515</v>
      </c>
      <c r="G86">
        <v>100</v>
      </c>
      <c r="H86">
        <v>0</v>
      </c>
      <c r="I86" t="s">
        <v>22</v>
      </c>
      <c r="J86" t="s">
        <v>516</v>
      </c>
      <c r="K86" t="s">
        <v>331</v>
      </c>
      <c r="L86" t="s">
        <v>23</v>
      </c>
      <c r="M86" t="s">
        <v>24</v>
      </c>
      <c r="N86" t="s">
        <v>514</v>
      </c>
      <c r="O86" t="s">
        <v>23</v>
      </c>
      <c r="P86" t="s">
        <v>58</v>
      </c>
      <c r="Q86" t="s">
        <v>26</v>
      </c>
      <c r="R86" t="s">
        <v>33</v>
      </c>
      <c r="S86" t="s">
        <v>24</v>
      </c>
      <c r="T86" t="s">
        <v>1109</v>
      </c>
      <c r="U86" t="s">
        <v>514</v>
      </c>
    </row>
    <row r="87" spans="1:21" x14ac:dyDescent="0.25">
      <c r="A87" t="s">
        <v>942</v>
      </c>
      <c r="B87" t="s">
        <v>943</v>
      </c>
      <c r="C87">
        <v>100</v>
      </c>
      <c r="D87">
        <v>1</v>
      </c>
      <c r="E87">
        <v>0</v>
      </c>
      <c r="F87" t="s">
        <v>510</v>
      </c>
      <c r="G87">
        <v>106</v>
      </c>
      <c r="H87">
        <v>6</v>
      </c>
      <c r="I87" t="s">
        <v>22</v>
      </c>
      <c r="J87" t="s">
        <v>362</v>
      </c>
      <c r="K87" t="s">
        <v>303</v>
      </c>
      <c r="L87" t="s">
        <v>23</v>
      </c>
      <c r="M87" t="s">
        <v>24</v>
      </c>
      <c r="N87" t="s">
        <v>511</v>
      </c>
      <c r="O87" t="s">
        <v>23</v>
      </c>
      <c r="P87" t="s">
        <v>25</v>
      </c>
      <c r="Q87" t="s">
        <v>26</v>
      </c>
      <c r="R87" t="s">
        <v>27</v>
      </c>
      <c r="S87" t="s">
        <v>24</v>
      </c>
      <c r="T87" t="s">
        <v>1107</v>
      </c>
      <c r="U87" t="s">
        <v>511</v>
      </c>
    </row>
    <row r="88" spans="1:21" x14ac:dyDescent="0.25">
      <c r="A88" t="s">
        <v>890</v>
      </c>
      <c r="B88" t="s">
        <v>890</v>
      </c>
      <c r="C88">
        <v>100</v>
      </c>
      <c r="D88">
        <v>1</v>
      </c>
      <c r="E88">
        <v>0</v>
      </c>
      <c r="F88" t="s">
        <v>512</v>
      </c>
      <c r="G88">
        <v>106</v>
      </c>
      <c r="H88">
        <v>6</v>
      </c>
      <c r="I88" t="s">
        <v>22</v>
      </c>
      <c r="J88" t="s">
        <v>513</v>
      </c>
      <c r="K88" t="s">
        <v>306</v>
      </c>
      <c r="L88" t="s">
        <v>23</v>
      </c>
      <c r="M88" t="s">
        <v>24</v>
      </c>
      <c r="N88" t="s">
        <v>514</v>
      </c>
      <c r="O88" t="s">
        <v>23</v>
      </c>
      <c r="P88" t="s">
        <v>25</v>
      </c>
      <c r="Q88" t="s">
        <v>26</v>
      </c>
      <c r="R88" t="s">
        <v>27</v>
      </c>
      <c r="S88" t="s">
        <v>24</v>
      </c>
      <c r="T88" t="s">
        <v>1108</v>
      </c>
      <c r="U88" t="s">
        <v>511</v>
      </c>
    </row>
    <row r="89" spans="1:21" x14ac:dyDescent="0.25">
      <c r="A89" t="s">
        <v>942</v>
      </c>
      <c r="B89" t="s">
        <v>943</v>
      </c>
      <c r="C89">
        <v>100</v>
      </c>
      <c r="D89">
        <v>1</v>
      </c>
      <c r="E89">
        <v>0</v>
      </c>
      <c r="F89" t="s">
        <v>505</v>
      </c>
      <c r="G89">
        <v>106</v>
      </c>
      <c r="H89">
        <v>6</v>
      </c>
      <c r="I89" t="s">
        <v>22</v>
      </c>
      <c r="J89" t="s">
        <v>506</v>
      </c>
      <c r="K89" t="s">
        <v>306</v>
      </c>
      <c r="L89" t="s">
        <v>23</v>
      </c>
      <c r="M89" t="s">
        <v>24</v>
      </c>
      <c r="N89" t="s">
        <v>507</v>
      </c>
      <c r="O89" t="s">
        <v>23</v>
      </c>
      <c r="P89" t="s">
        <v>25</v>
      </c>
      <c r="Q89" t="s">
        <v>26</v>
      </c>
      <c r="R89" t="s">
        <v>27</v>
      </c>
      <c r="S89" t="s">
        <v>24</v>
      </c>
      <c r="T89" t="s">
        <v>1105</v>
      </c>
      <c r="U89" t="s">
        <v>507</v>
      </c>
    </row>
    <row r="90" spans="1:21" x14ac:dyDescent="0.25">
      <c r="A90" t="s">
        <v>942</v>
      </c>
      <c r="B90" t="s">
        <v>943</v>
      </c>
      <c r="C90">
        <v>100</v>
      </c>
      <c r="D90">
        <v>1</v>
      </c>
      <c r="E90">
        <v>0</v>
      </c>
      <c r="F90" t="s">
        <v>508</v>
      </c>
      <c r="G90">
        <v>106</v>
      </c>
      <c r="H90">
        <v>6</v>
      </c>
      <c r="I90" t="s">
        <v>22</v>
      </c>
      <c r="J90" t="s">
        <v>509</v>
      </c>
      <c r="K90" t="s">
        <v>341</v>
      </c>
      <c r="L90" t="s">
        <v>23</v>
      </c>
      <c r="M90" t="s">
        <v>24</v>
      </c>
      <c r="N90" t="s">
        <v>507</v>
      </c>
      <c r="O90" t="s">
        <v>23</v>
      </c>
      <c r="P90" t="s">
        <v>25</v>
      </c>
      <c r="Q90" t="s">
        <v>26</v>
      </c>
      <c r="R90" t="s">
        <v>27</v>
      </c>
      <c r="S90" t="s">
        <v>24</v>
      </c>
      <c r="T90" t="s">
        <v>1106</v>
      </c>
      <c r="U90" t="s">
        <v>507</v>
      </c>
    </row>
    <row r="91" spans="1:21" x14ac:dyDescent="0.25">
      <c r="A91" t="s">
        <v>942</v>
      </c>
      <c r="B91" t="s">
        <v>943</v>
      </c>
      <c r="C91">
        <v>100</v>
      </c>
      <c r="D91">
        <v>1</v>
      </c>
      <c r="E91">
        <v>0</v>
      </c>
      <c r="F91" t="s">
        <v>496</v>
      </c>
      <c r="G91">
        <v>106</v>
      </c>
      <c r="H91">
        <v>6</v>
      </c>
      <c r="I91" t="s">
        <v>22</v>
      </c>
      <c r="J91" t="s">
        <v>497</v>
      </c>
      <c r="K91" t="s">
        <v>311</v>
      </c>
      <c r="L91" t="s">
        <v>23</v>
      </c>
      <c r="M91" t="s">
        <v>24</v>
      </c>
      <c r="N91" t="s">
        <v>498</v>
      </c>
      <c r="O91" t="s">
        <v>23</v>
      </c>
      <c r="P91" t="s">
        <v>25</v>
      </c>
      <c r="Q91" t="s">
        <v>26</v>
      </c>
      <c r="R91" t="s">
        <v>27</v>
      </c>
      <c r="S91" t="s">
        <v>24</v>
      </c>
      <c r="T91" t="s">
        <v>1101</v>
      </c>
      <c r="U91" t="s">
        <v>498</v>
      </c>
    </row>
    <row r="92" spans="1:21" x14ac:dyDescent="0.25">
      <c r="A92" t="s">
        <v>942</v>
      </c>
      <c r="B92" t="s">
        <v>943</v>
      </c>
      <c r="C92">
        <v>100</v>
      </c>
      <c r="D92">
        <v>1</v>
      </c>
      <c r="E92">
        <v>0</v>
      </c>
      <c r="F92" t="s">
        <v>499</v>
      </c>
      <c r="G92">
        <v>100</v>
      </c>
      <c r="H92">
        <v>0</v>
      </c>
      <c r="I92" t="s">
        <v>22</v>
      </c>
      <c r="J92" t="s">
        <v>500</v>
      </c>
      <c r="K92" t="s">
        <v>328</v>
      </c>
      <c r="L92" t="s">
        <v>23</v>
      </c>
      <c r="M92" t="s">
        <v>24</v>
      </c>
      <c r="N92" t="s">
        <v>498</v>
      </c>
      <c r="O92" t="s">
        <v>23</v>
      </c>
      <c r="P92" t="s">
        <v>25</v>
      </c>
      <c r="Q92" t="s">
        <v>26</v>
      </c>
      <c r="R92" t="s">
        <v>27</v>
      </c>
      <c r="S92" t="s">
        <v>24</v>
      </c>
      <c r="T92" t="s">
        <v>1102</v>
      </c>
      <c r="U92" t="s">
        <v>498</v>
      </c>
    </row>
    <row r="93" spans="1:21" x14ac:dyDescent="0.25">
      <c r="A93" t="s">
        <v>942</v>
      </c>
      <c r="B93" t="s">
        <v>943</v>
      </c>
      <c r="C93">
        <v>100</v>
      </c>
      <c r="D93">
        <v>1</v>
      </c>
      <c r="E93">
        <v>0</v>
      </c>
      <c r="F93" t="s">
        <v>501</v>
      </c>
      <c r="G93">
        <v>106</v>
      </c>
      <c r="H93">
        <v>6</v>
      </c>
      <c r="I93" t="s">
        <v>22</v>
      </c>
      <c r="J93" t="s">
        <v>502</v>
      </c>
      <c r="K93" t="s">
        <v>309</v>
      </c>
      <c r="L93" t="s">
        <v>23</v>
      </c>
      <c r="M93" t="s">
        <v>24</v>
      </c>
      <c r="N93" t="s">
        <v>498</v>
      </c>
      <c r="O93" t="s">
        <v>23</v>
      </c>
      <c r="P93" t="s">
        <v>32</v>
      </c>
      <c r="Q93" t="s">
        <v>26</v>
      </c>
      <c r="R93" t="s">
        <v>33</v>
      </c>
      <c r="S93" t="s">
        <v>24</v>
      </c>
      <c r="T93" t="s">
        <v>1103</v>
      </c>
      <c r="U93" t="s">
        <v>498</v>
      </c>
    </row>
    <row r="94" spans="1:21" x14ac:dyDescent="0.25">
      <c r="A94" t="s">
        <v>912</v>
      </c>
      <c r="B94" t="s">
        <v>912</v>
      </c>
      <c r="C94">
        <v>400</v>
      </c>
      <c r="D94">
        <v>1</v>
      </c>
      <c r="E94">
        <v>0</v>
      </c>
      <c r="F94" t="s">
        <v>503</v>
      </c>
      <c r="G94">
        <v>400</v>
      </c>
      <c r="H94">
        <v>0</v>
      </c>
      <c r="I94" t="s">
        <v>22</v>
      </c>
      <c r="J94" t="s">
        <v>504</v>
      </c>
      <c r="K94" t="s">
        <v>57</v>
      </c>
      <c r="L94" t="s">
        <v>23</v>
      </c>
      <c r="M94" t="s">
        <v>24</v>
      </c>
      <c r="N94" t="s">
        <v>498</v>
      </c>
      <c r="O94" t="s">
        <v>23</v>
      </c>
      <c r="P94" t="s">
        <v>58</v>
      </c>
      <c r="Q94" t="s">
        <v>26</v>
      </c>
      <c r="R94" t="s">
        <v>33</v>
      </c>
      <c r="S94" t="s">
        <v>24</v>
      </c>
      <c r="T94" t="s">
        <v>1104</v>
      </c>
      <c r="U94" t="s">
        <v>498</v>
      </c>
    </row>
    <row r="95" spans="1:21" x14ac:dyDescent="0.25">
      <c r="A95" t="s">
        <v>885</v>
      </c>
      <c r="B95" t="s">
        <v>958</v>
      </c>
      <c r="C95">
        <v>130</v>
      </c>
      <c r="D95">
        <v>1</v>
      </c>
      <c r="E95">
        <v>0</v>
      </c>
      <c r="F95" t="s">
        <v>490</v>
      </c>
      <c r="G95">
        <v>561</v>
      </c>
      <c r="H95">
        <v>54</v>
      </c>
      <c r="I95" t="s">
        <v>47</v>
      </c>
      <c r="J95" t="s">
        <v>491</v>
      </c>
      <c r="K95" t="s">
        <v>492</v>
      </c>
      <c r="L95" t="s">
        <v>350</v>
      </c>
      <c r="M95" t="s">
        <v>493</v>
      </c>
      <c r="N95" t="s">
        <v>486</v>
      </c>
      <c r="O95" t="s">
        <v>23</v>
      </c>
      <c r="P95" t="s">
        <v>63</v>
      </c>
      <c r="Q95" t="s">
        <v>54</v>
      </c>
      <c r="R95" t="s">
        <v>55</v>
      </c>
      <c r="S95" t="s">
        <v>24</v>
      </c>
      <c r="T95" t="s">
        <v>1099</v>
      </c>
      <c r="U95" t="s">
        <v>489</v>
      </c>
    </row>
    <row r="96" spans="1:21" x14ac:dyDescent="0.25">
      <c r="A96" t="s">
        <v>942</v>
      </c>
      <c r="B96" t="s">
        <v>943</v>
      </c>
      <c r="C96">
        <v>100</v>
      </c>
      <c r="D96">
        <v>2</v>
      </c>
      <c r="E96">
        <v>0</v>
      </c>
      <c r="F96" t="s">
        <v>494</v>
      </c>
      <c r="G96">
        <v>200</v>
      </c>
      <c r="H96">
        <v>0</v>
      </c>
      <c r="I96" t="s">
        <v>22</v>
      </c>
      <c r="J96" t="s">
        <v>495</v>
      </c>
      <c r="K96" t="s">
        <v>348</v>
      </c>
      <c r="L96" t="s">
        <v>23</v>
      </c>
      <c r="M96" t="s">
        <v>24</v>
      </c>
      <c r="N96" t="s">
        <v>489</v>
      </c>
      <c r="O96" t="s">
        <v>23</v>
      </c>
      <c r="P96" t="s">
        <v>58</v>
      </c>
      <c r="Q96" t="s">
        <v>26</v>
      </c>
      <c r="R96" t="s">
        <v>33</v>
      </c>
      <c r="S96" t="s">
        <v>24</v>
      </c>
      <c r="T96" t="s">
        <v>1100</v>
      </c>
      <c r="U96" t="s">
        <v>489</v>
      </c>
    </row>
    <row r="97" spans="1:21" x14ac:dyDescent="0.25">
      <c r="A97" t="s">
        <v>942</v>
      </c>
      <c r="B97" t="s">
        <v>943</v>
      </c>
      <c r="C97">
        <v>100</v>
      </c>
      <c r="D97">
        <v>1</v>
      </c>
      <c r="E97">
        <v>0</v>
      </c>
      <c r="F97" t="s">
        <v>484</v>
      </c>
      <c r="G97">
        <v>106</v>
      </c>
      <c r="H97">
        <v>6</v>
      </c>
      <c r="I97" t="s">
        <v>22</v>
      </c>
      <c r="J97" t="s">
        <v>485</v>
      </c>
      <c r="K97" t="s">
        <v>329</v>
      </c>
      <c r="L97" t="s">
        <v>23</v>
      </c>
      <c r="M97" t="s">
        <v>24</v>
      </c>
      <c r="N97" t="s">
        <v>486</v>
      </c>
      <c r="O97" t="s">
        <v>23</v>
      </c>
      <c r="P97" t="s">
        <v>25</v>
      </c>
      <c r="Q97" t="s">
        <v>26</v>
      </c>
      <c r="R97" t="s">
        <v>27</v>
      </c>
      <c r="S97" t="s">
        <v>24</v>
      </c>
      <c r="T97" t="s">
        <v>1097</v>
      </c>
      <c r="U97" t="s">
        <v>486</v>
      </c>
    </row>
    <row r="98" spans="1:21" x14ac:dyDescent="0.25">
      <c r="A98" t="s">
        <v>929</v>
      </c>
      <c r="B98" t="s">
        <v>911</v>
      </c>
      <c r="C98">
        <v>100</v>
      </c>
      <c r="D98">
        <v>1</v>
      </c>
      <c r="E98">
        <v>0</v>
      </c>
      <c r="F98" t="s">
        <v>487</v>
      </c>
      <c r="G98">
        <v>106</v>
      </c>
      <c r="H98">
        <v>6</v>
      </c>
      <c r="I98" t="s">
        <v>22</v>
      </c>
      <c r="J98" t="s">
        <v>488</v>
      </c>
      <c r="K98" t="s">
        <v>321</v>
      </c>
      <c r="L98" t="s">
        <v>23</v>
      </c>
      <c r="M98" t="s">
        <v>24</v>
      </c>
      <c r="N98" t="s">
        <v>489</v>
      </c>
      <c r="O98" t="s">
        <v>23</v>
      </c>
      <c r="P98" t="s">
        <v>25</v>
      </c>
      <c r="Q98" t="s">
        <v>26</v>
      </c>
      <c r="R98" t="s">
        <v>27</v>
      </c>
      <c r="S98" t="s">
        <v>24</v>
      </c>
      <c r="T98" t="s">
        <v>1098</v>
      </c>
      <c r="U98" t="s">
        <v>486</v>
      </c>
    </row>
    <row r="99" spans="1:21" x14ac:dyDescent="0.25">
      <c r="A99" t="s">
        <v>942</v>
      </c>
      <c r="B99" t="s">
        <v>943</v>
      </c>
      <c r="C99">
        <v>100</v>
      </c>
      <c r="D99">
        <v>1</v>
      </c>
      <c r="E99">
        <v>0</v>
      </c>
      <c r="F99" t="s">
        <v>481</v>
      </c>
      <c r="G99">
        <v>106</v>
      </c>
      <c r="H99">
        <v>6</v>
      </c>
      <c r="I99" t="s">
        <v>22</v>
      </c>
      <c r="J99" t="s">
        <v>482</v>
      </c>
      <c r="K99" t="s">
        <v>64</v>
      </c>
      <c r="L99" t="s">
        <v>23</v>
      </c>
      <c r="M99" t="s">
        <v>24</v>
      </c>
      <c r="N99" t="s">
        <v>483</v>
      </c>
      <c r="O99" t="s">
        <v>23</v>
      </c>
      <c r="P99" t="s">
        <v>25</v>
      </c>
      <c r="Q99" t="s">
        <v>26</v>
      </c>
      <c r="R99" t="s">
        <v>27</v>
      </c>
      <c r="S99" t="s">
        <v>24</v>
      </c>
      <c r="T99" t="s">
        <v>1096</v>
      </c>
      <c r="U99" t="s">
        <v>483</v>
      </c>
    </row>
    <row r="100" spans="1:21" x14ac:dyDescent="0.25">
      <c r="A100" t="s">
        <v>942</v>
      </c>
      <c r="B100" t="s">
        <v>943</v>
      </c>
      <c r="C100">
        <v>100</v>
      </c>
      <c r="D100">
        <v>2</v>
      </c>
      <c r="E100">
        <v>0</v>
      </c>
      <c r="F100" t="s">
        <v>478</v>
      </c>
      <c r="G100">
        <v>206</v>
      </c>
      <c r="H100">
        <v>6</v>
      </c>
      <c r="I100" t="s">
        <v>22</v>
      </c>
      <c r="J100" t="s">
        <v>479</v>
      </c>
      <c r="K100" t="s">
        <v>353</v>
      </c>
      <c r="L100" t="s">
        <v>23</v>
      </c>
      <c r="M100" t="s">
        <v>24</v>
      </c>
      <c r="N100" t="s">
        <v>480</v>
      </c>
      <c r="O100" t="s">
        <v>23</v>
      </c>
      <c r="P100" t="s">
        <v>25</v>
      </c>
      <c r="Q100" t="s">
        <v>26</v>
      </c>
      <c r="R100" t="s">
        <v>27</v>
      </c>
      <c r="S100" t="s">
        <v>24</v>
      </c>
      <c r="T100" t="s">
        <v>1095</v>
      </c>
      <c r="U100" t="s">
        <v>480</v>
      </c>
    </row>
    <row r="101" spans="1:21" x14ac:dyDescent="0.25">
      <c r="A101" t="s">
        <v>942</v>
      </c>
      <c r="B101" t="s">
        <v>943</v>
      </c>
      <c r="C101">
        <v>100</v>
      </c>
      <c r="D101">
        <v>1</v>
      </c>
      <c r="E101">
        <v>0</v>
      </c>
      <c r="F101" t="s">
        <v>470</v>
      </c>
      <c r="G101">
        <v>200</v>
      </c>
      <c r="H101">
        <v>0</v>
      </c>
      <c r="I101" t="s">
        <v>22</v>
      </c>
      <c r="J101" t="s">
        <v>471</v>
      </c>
      <c r="K101" t="s">
        <v>312</v>
      </c>
      <c r="L101" t="s">
        <v>23</v>
      </c>
      <c r="M101" t="s">
        <v>24</v>
      </c>
      <c r="N101" t="s">
        <v>472</v>
      </c>
      <c r="O101" t="s">
        <v>23</v>
      </c>
      <c r="P101" t="s">
        <v>25</v>
      </c>
      <c r="Q101" t="s">
        <v>26</v>
      </c>
      <c r="R101" t="s">
        <v>27</v>
      </c>
      <c r="S101" t="s">
        <v>24</v>
      </c>
      <c r="T101" t="s">
        <v>1093</v>
      </c>
      <c r="U101" t="s">
        <v>472</v>
      </c>
    </row>
    <row r="102" spans="1:21" x14ac:dyDescent="0.25">
      <c r="A102" t="s">
        <v>910</v>
      </c>
      <c r="B102" t="s">
        <v>911</v>
      </c>
      <c r="C102">
        <v>100</v>
      </c>
      <c r="D102">
        <v>1</v>
      </c>
      <c r="E102">
        <v>0</v>
      </c>
      <c r="F102" t="s">
        <v>470</v>
      </c>
      <c r="G102">
        <v>200</v>
      </c>
      <c r="H102">
        <v>0</v>
      </c>
      <c r="I102" t="s">
        <v>22</v>
      </c>
      <c r="J102" t="s">
        <v>471</v>
      </c>
      <c r="K102" t="s">
        <v>312</v>
      </c>
      <c r="L102" t="s">
        <v>23</v>
      </c>
      <c r="M102" t="s">
        <v>24</v>
      </c>
      <c r="N102" t="s">
        <v>472</v>
      </c>
      <c r="O102" t="s">
        <v>23</v>
      </c>
      <c r="P102" t="s">
        <v>25</v>
      </c>
      <c r="Q102" t="s">
        <v>26</v>
      </c>
      <c r="R102" t="s">
        <v>27</v>
      </c>
      <c r="S102" t="s">
        <v>24</v>
      </c>
      <c r="T102" t="s">
        <v>1093</v>
      </c>
      <c r="U102" t="s">
        <v>472</v>
      </c>
    </row>
    <row r="103" spans="1:21" x14ac:dyDescent="0.25">
      <c r="A103" t="s">
        <v>890</v>
      </c>
      <c r="B103" t="s">
        <v>890</v>
      </c>
      <c r="C103">
        <v>100</v>
      </c>
      <c r="D103">
        <v>2</v>
      </c>
      <c r="E103">
        <v>0</v>
      </c>
      <c r="F103" t="s">
        <v>473</v>
      </c>
      <c r="G103">
        <v>198</v>
      </c>
      <c r="H103">
        <v>0</v>
      </c>
      <c r="I103" t="s">
        <v>22</v>
      </c>
      <c r="J103" t="s">
        <v>474</v>
      </c>
      <c r="K103" t="s">
        <v>475</v>
      </c>
      <c r="L103" t="s">
        <v>476</v>
      </c>
      <c r="M103" t="s">
        <v>477</v>
      </c>
      <c r="N103" t="s">
        <v>403</v>
      </c>
      <c r="O103" t="s">
        <v>23</v>
      </c>
      <c r="P103" t="s">
        <v>63</v>
      </c>
      <c r="Q103" t="s">
        <v>54</v>
      </c>
      <c r="R103" t="s">
        <v>55</v>
      </c>
      <c r="S103" t="s">
        <v>24</v>
      </c>
      <c r="T103" t="s">
        <v>1094</v>
      </c>
      <c r="U103" t="s">
        <v>472</v>
      </c>
    </row>
    <row r="104" spans="1:21" x14ac:dyDescent="0.25">
      <c r="A104" t="s">
        <v>942</v>
      </c>
      <c r="B104" t="s">
        <v>943</v>
      </c>
      <c r="C104">
        <v>100</v>
      </c>
      <c r="D104">
        <v>1</v>
      </c>
      <c r="E104">
        <v>0</v>
      </c>
      <c r="F104" t="s">
        <v>467</v>
      </c>
      <c r="G104">
        <v>100</v>
      </c>
      <c r="H104">
        <v>0</v>
      </c>
      <c r="I104" t="s">
        <v>22</v>
      </c>
      <c r="J104" t="s">
        <v>468</v>
      </c>
      <c r="K104" t="s">
        <v>332</v>
      </c>
      <c r="L104" t="s">
        <v>23</v>
      </c>
      <c r="M104" t="s">
        <v>24</v>
      </c>
      <c r="N104" t="s">
        <v>469</v>
      </c>
      <c r="O104" t="s">
        <v>23</v>
      </c>
      <c r="P104" t="s">
        <v>25</v>
      </c>
      <c r="Q104" t="s">
        <v>26</v>
      </c>
      <c r="R104" t="s">
        <v>27</v>
      </c>
      <c r="S104" t="s">
        <v>24</v>
      </c>
      <c r="T104" t="s">
        <v>1092</v>
      </c>
      <c r="U104" t="s">
        <v>469</v>
      </c>
    </row>
    <row r="105" spans="1:21" x14ac:dyDescent="0.25">
      <c r="A105" t="s">
        <v>942</v>
      </c>
      <c r="B105" t="s">
        <v>943</v>
      </c>
      <c r="C105">
        <v>100</v>
      </c>
      <c r="D105">
        <v>1</v>
      </c>
      <c r="E105">
        <v>0</v>
      </c>
      <c r="F105" t="s">
        <v>464</v>
      </c>
      <c r="G105">
        <v>106</v>
      </c>
      <c r="H105">
        <v>6</v>
      </c>
      <c r="I105" t="s">
        <v>22</v>
      </c>
      <c r="J105" t="s">
        <v>465</v>
      </c>
      <c r="K105" t="s">
        <v>329</v>
      </c>
      <c r="L105" t="s">
        <v>23</v>
      </c>
      <c r="M105" t="s">
        <v>24</v>
      </c>
      <c r="N105" t="s">
        <v>466</v>
      </c>
      <c r="O105" t="s">
        <v>23</v>
      </c>
      <c r="P105" t="s">
        <v>25</v>
      </c>
      <c r="Q105" t="s">
        <v>26</v>
      </c>
      <c r="R105" t="s">
        <v>27</v>
      </c>
      <c r="S105" t="s">
        <v>24</v>
      </c>
      <c r="T105" t="s">
        <v>1091</v>
      </c>
      <c r="U105" t="s">
        <v>466</v>
      </c>
    </row>
    <row r="106" spans="1:21" x14ac:dyDescent="0.25">
      <c r="A106" t="s">
        <v>920</v>
      </c>
      <c r="B106" t="s">
        <v>921</v>
      </c>
      <c r="C106">
        <v>199</v>
      </c>
      <c r="D106">
        <v>1</v>
      </c>
      <c r="E106">
        <v>0</v>
      </c>
      <c r="F106" t="s">
        <v>457</v>
      </c>
      <c r="G106">
        <v>199</v>
      </c>
      <c r="H106">
        <v>0</v>
      </c>
      <c r="I106" t="s">
        <v>47</v>
      </c>
      <c r="J106" t="s">
        <v>458</v>
      </c>
      <c r="K106" t="s">
        <v>459</v>
      </c>
      <c r="L106" t="s">
        <v>460</v>
      </c>
      <c r="M106" t="s">
        <v>352</v>
      </c>
      <c r="N106" t="s">
        <v>393</v>
      </c>
      <c r="O106" t="s">
        <v>23</v>
      </c>
      <c r="P106" t="s">
        <v>53</v>
      </c>
      <c r="Q106" t="s">
        <v>54</v>
      </c>
      <c r="R106" t="s">
        <v>55</v>
      </c>
      <c r="S106" t="s">
        <v>24</v>
      </c>
      <c r="T106" t="s">
        <v>1089</v>
      </c>
      <c r="U106" t="s">
        <v>461</v>
      </c>
    </row>
    <row r="107" spans="1:21" x14ac:dyDescent="0.25">
      <c r="A107" t="s">
        <v>929</v>
      </c>
      <c r="B107" t="s">
        <v>911</v>
      </c>
      <c r="C107">
        <v>100</v>
      </c>
      <c r="D107">
        <v>1</v>
      </c>
      <c r="E107">
        <v>0</v>
      </c>
      <c r="F107" t="s">
        <v>462</v>
      </c>
      <c r="G107">
        <v>100</v>
      </c>
      <c r="H107">
        <v>0</v>
      </c>
      <c r="I107" t="s">
        <v>22</v>
      </c>
      <c r="J107" t="s">
        <v>463</v>
      </c>
      <c r="K107" t="s">
        <v>332</v>
      </c>
      <c r="L107" t="s">
        <v>23</v>
      </c>
      <c r="M107" t="s">
        <v>24</v>
      </c>
      <c r="N107" t="s">
        <v>461</v>
      </c>
      <c r="O107" t="s">
        <v>23</v>
      </c>
      <c r="P107" t="s">
        <v>58</v>
      </c>
      <c r="Q107" t="s">
        <v>26</v>
      </c>
      <c r="R107" t="s">
        <v>33</v>
      </c>
      <c r="S107" t="s">
        <v>24</v>
      </c>
      <c r="T107" t="s">
        <v>1090</v>
      </c>
      <c r="U107" t="s">
        <v>461</v>
      </c>
    </row>
    <row r="108" spans="1:21" x14ac:dyDescent="0.25">
      <c r="A108" t="s">
        <v>910</v>
      </c>
      <c r="B108" t="s">
        <v>911</v>
      </c>
      <c r="C108">
        <v>100</v>
      </c>
      <c r="D108">
        <v>1</v>
      </c>
      <c r="E108">
        <v>0</v>
      </c>
      <c r="F108" t="s">
        <v>454</v>
      </c>
      <c r="G108">
        <v>100</v>
      </c>
      <c r="H108">
        <v>0</v>
      </c>
      <c r="I108" t="s">
        <v>22</v>
      </c>
      <c r="J108" t="s">
        <v>455</v>
      </c>
      <c r="K108" t="s">
        <v>331</v>
      </c>
      <c r="L108" t="s">
        <v>23</v>
      </c>
      <c r="M108" t="s">
        <v>24</v>
      </c>
      <c r="N108" t="s">
        <v>456</v>
      </c>
      <c r="O108" t="s">
        <v>23</v>
      </c>
      <c r="P108" t="s">
        <v>25</v>
      </c>
      <c r="Q108" t="s">
        <v>26</v>
      </c>
      <c r="R108" t="s">
        <v>27</v>
      </c>
      <c r="S108" t="s">
        <v>24</v>
      </c>
      <c r="T108" t="s">
        <v>1088</v>
      </c>
      <c r="U108" t="s">
        <v>456</v>
      </c>
    </row>
    <row r="109" spans="1:21" x14ac:dyDescent="0.25">
      <c r="A109" t="s">
        <v>910</v>
      </c>
      <c r="B109" t="s">
        <v>911</v>
      </c>
      <c r="C109">
        <v>100</v>
      </c>
      <c r="D109">
        <v>1</v>
      </c>
      <c r="E109">
        <v>0</v>
      </c>
      <c r="F109" t="s">
        <v>447</v>
      </c>
      <c r="G109">
        <v>100</v>
      </c>
      <c r="H109">
        <v>0</v>
      </c>
      <c r="I109" t="s">
        <v>22</v>
      </c>
      <c r="J109" t="s">
        <v>448</v>
      </c>
      <c r="K109" t="s">
        <v>326</v>
      </c>
      <c r="L109" t="s">
        <v>23</v>
      </c>
      <c r="M109" t="s">
        <v>24</v>
      </c>
      <c r="N109" t="s">
        <v>449</v>
      </c>
      <c r="O109" t="s">
        <v>23</v>
      </c>
      <c r="P109" t="s">
        <v>25</v>
      </c>
      <c r="Q109" t="s">
        <v>26</v>
      </c>
      <c r="R109" t="s">
        <v>27</v>
      </c>
      <c r="S109" t="s">
        <v>24</v>
      </c>
      <c r="T109" t="s">
        <v>1085</v>
      </c>
      <c r="U109" t="s">
        <v>449</v>
      </c>
    </row>
    <row r="110" spans="1:21" x14ac:dyDescent="0.25">
      <c r="A110" t="s">
        <v>890</v>
      </c>
      <c r="B110" t="s">
        <v>890</v>
      </c>
      <c r="C110">
        <v>100</v>
      </c>
      <c r="D110">
        <v>1</v>
      </c>
      <c r="E110">
        <v>0</v>
      </c>
      <c r="F110" t="s">
        <v>450</v>
      </c>
      <c r="G110">
        <v>106</v>
      </c>
      <c r="H110">
        <v>6</v>
      </c>
      <c r="I110" t="s">
        <v>22</v>
      </c>
      <c r="J110" t="s">
        <v>451</v>
      </c>
      <c r="K110" t="s">
        <v>306</v>
      </c>
      <c r="L110" t="s">
        <v>23</v>
      </c>
      <c r="M110" t="s">
        <v>24</v>
      </c>
      <c r="N110" t="s">
        <v>449</v>
      </c>
      <c r="O110" t="s">
        <v>23</v>
      </c>
      <c r="P110" t="s">
        <v>307</v>
      </c>
      <c r="Q110" t="s">
        <v>26</v>
      </c>
      <c r="R110" t="s">
        <v>27</v>
      </c>
      <c r="S110" t="s">
        <v>24</v>
      </c>
      <c r="T110" t="s">
        <v>1086</v>
      </c>
      <c r="U110" t="s">
        <v>449</v>
      </c>
    </row>
    <row r="111" spans="1:21" x14ac:dyDescent="0.25">
      <c r="A111" t="s">
        <v>890</v>
      </c>
      <c r="B111" t="s">
        <v>890</v>
      </c>
      <c r="C111">
        <v>100</v>
      </c>
      <c r="D111">
        <v>1</v>
      </c>
      <c r="E111">
        <v>0</v>
      </c>
      <c r="F111" t="s">
        <v>452</v>
      </c>
      <c r="G111">
        <v>106</v>
      </c>
      <c r="H111">
        <v>6</v>
      </c>
      <c r="I111" t="s">
        <v>22</v>
      </c>
      <c r="J111" t="s">
        <v>453</v>
      </c>
      <c r="K111" t="s">
        <v>306</v>
      </c>
      <c r="L111" t="s">
        <v>23</v>
      </c>
      <c r="M111" t="s">
        <v>24</v>
      </c>
      <c r="N111" t="s">
        <v>449</v>
      </c>
      <c r="O111" t="s">
        <v>23</v>
      </c>
      <c r="P111" t="s">
        <v>25</v>
      </c>
      <c r="Q111" t="s">
        <v>26</v>
      </c>
      <c r="R111" t="s">
        <v>27</v>
      </c>
      <c r="S111" t="s">
        <v>24</v>
      </c>
      <c r="T111" t="s">
        <v>1087</v>
      </c>
      <c r="U111" t="s">
        <v>449</v>
      </c>
    </row>
    <row r="112" spans="1:21" x14ac:dyDescent="0.25">
      <c r="A112" t="s">
        <v>890</v>
      </c>
      <c r="B112" t="s">
        <v>890</v>
      </c>
      <c r="C112">
        <v>100</v>
      </c>
      <c r="D112">
        <v>2</v>
      </c>
      <c r="E112">
        <v>0</v>
      </c>
      <c r="F112" t="s">
        <v>445</v>
      </c>
      <c r="G112">
        <v>206</v>
      </c>
      <c r="H112">
        <v>6</v>
      </c>
      <c r="I112" t="s">
        <v>22</v>
      </c>
      <c r="J112" t="s">
        <v>446</v>
      </c>
      <c r="K112" t="s">
        <v>361</v>
      </c>
      <c r="L112" t="s">
        <v>23</v>
      </c>
      <c r="M112" t="s">
        <v>24</v>
      </c>
      <c r="N112" t="s">
        <v>444</v>
      </c>
      <c r="O112" t="s">
        <v>23</v>
      </c>
      <c r="P112" t="s">
        <v>25</v>
      </c>
      <c r="Q112" t="s">
        <v>26</v>
      </c>
      <c r="R112" t="s">
        <v>27</v>
      </c>
      <c r="S112" t="s">
        <v>24</v>
      </c>
      <c r="T112" t="s">
        <v>1084</v>
      </c>
      <c r="U112" t="s">
        <v>444</v>
      </c>
    </row>
    <row r="113" spans="1:21" x14ac:dyDescent="0.25">
      <c r="A113" t="s">
        <v>942</v>
      </c>
      <c r="B113" t="s">
        <v>943</v>
      </c>
      <c r="C113">
        <v>100</v>
      </c>
      <c r="D113">
        <v>1</v>
      </c>
      <c r="E113">
        <v>0</v>
      </c>
      <c r="F113" t="s">
        <v>440</v>
      </c>
      <c r="G113">
        <v>100</v>
      </c>
      <c r="H113">
        <v>0</v>
      </c>
      <c r="I113" t="s">
        <v>22</v>
      </c>
      <c r="J113" t="s">
        <v>441</v>
      </c>
      <c r="K113" t="s">
        <v>322</v>
      </c>
      <c r="L113" t="s">
        <v>23</v>
      </c>
      <c r="M113" t="s">
        <v>24</v>
      </c>
      <c r="N113" t="s">
        <v>438</v>
      </c>
      <c r="O113" t="s">
        <v>23</v>
      </c>
      <c r="P113" t="s">
        <v>25</v>
      </c>
      <c r="Q113" t="s">
        <v>26</v>
      </c>
      <c r="R113" t="s">
        <v>27</v>
      </c>
      <c r="S113" t="s">
        <v>24</v>
      </c>
      <c r="T113" t="s">
        <v>1082</v>
      </c>
      <c r="U113" t="s">
        <v>438</v>
      </c>
    </row>
    <row r="114" spans="1:21" x14ac:dyDescent="0.25">
      <c r="A114" t="s">
        <v>890</v>
      </c>
      <c r="B114" t="s">
        <v>890</v>
      </c>
      <c r="C114">
        <v>100</v>
      </c>
      <c r="D114">
        <v>1</v>
      </c>
      <c r="E114">
        <v>0</v>
      </c>
      <c r="F114" t="s">
        <v>442</v>
      </c>
      <c r="G114">
        <v>106</v>
      </c>
      <c r="H114">
        <v>6</v>
      </c>
      <c r="I114" t="s">
        <v>22</v>
      </c>
      <c r="J114" t="s">
        <v>443</v>
      </c>
      <c r="K114" t="s">
        <v>318</v>
      </c>
      <c r="L114" t="s">
        <v>23</v>
      </c>
      <c r="M114" t="s">
        <v>24</v>
      </c>
      <c r="N114" t="s">
        <v>438</v>
      </c>
      <c r="O114" t="s">
        <v>23</v>
      </c>
      <c r="P114" t="s">
        <v>58</v>
      </c>
      <c r="Q114" t="s">
        <v>26</v>
      </c>
      <c r="R114" t="s">
        <v>33</v>
      </c>
      <c r="S114" t="s">
        <v>24</v>
      </c>
      <c r="T114" t="s">
        <v>1083</v>
      </c>
      <c r="U114" t="s">
        <v>438</v>
      </c>
    </row>
    <row r="115" spans="1:21" x14ac:dyDescent="0.25">
      <c r="A115" t="s">
        <v>942</v>
      </c>
      <c r="B115" t="s">
        <v>943</v>
      </c>
      <c r="C115">
        <v>100</v>
      </c>
      <c r="D115">
        <v>1</v>
      </c>
      <c r="E115">
        <v>0</v>
      </c>
      <c r="F115" t="s">
        <v>433</v>
      </c>
      <c r="G115">
        <v>106</v>
      </c>
      <c r="H115">
        <v>6</v>
      </c>
      <c r="I115" t="s">
        <v>22</v>
      </c>
      <c r="J115" t="s">
        <v>434</v>
      </c>
      <c r="K115" t="s">
        <v>87</v>
      </c>
      <c r="L115" t="s">
        <v>23</v>
      </c>
      <c r="M115" t="s">
        <v>24</v>
      </c>
      <c r="N115" t="s">
        <v>435</v>
      </c>
      <c r="O115" t="s">
        <v>23</v>
      </c>
      <c r="P115" t="s">
        <v>25</v>
      </c>
      <c r="Q115" t="s">
        <v>26</v>
      </c>
      <c r="R115" t="s">
        <v>27</v>
      </c>
      <c r="S115" t="s">
        <v>24</v>
      </c>
      <c r="T115" t="s">
        <v>1080</v>
      </c>
      <c r="U115" t="s">
        <v>435</v>
      </c>
    </row>
    <row r="116" spans="1:21" x14ac:dyDescent="0.25">
      <c r="A116" t="s">
        <v>929</v>
      </c>
      <c r="B116" t="s">
        <v>911</v>
      </c>
      <c r="C116">
        <v>100</v>
      </c>
      <c r="D116">
        <v>1</v>
      </c>
      <c r="E116">
        <v>0</v>
      </c>
      <c r="F116" t="s">
        <v>436</v>
      </c>
      <c r="G116">
        <v>106</v>
      </c>
      <c r="H116">
        <v>6</v>
      </c>
      <c r="I116" t="s">
        <v>22</v>
      </c>
      <c r="J116" t="s">
        <v>437</v>
      </c>
      <c r="K116" t="s">
        <v>57</v>
      </c>
      <c r="L116" t="s">
        <v>23</v>
      </c>
      <c r="M116" t="s">
        <v>24</v>
      </c>
      <c r="N116" t="s">
        <v>438</v>
      </c>
      <c r="O116" t="s">
        <v>23</v>
      </c>
      <c r="P116" t="s">
        <v>25</v>
      </c>
      <c r="Q116" t="s">
        <v>26</v>
      </c>
      <c r="R116" t="s">
        <v>27</v>
      </c>
      <c r="S116" t="s">
        <v>24</v>
      </c>
      <c r="T116" t="s">
        <v>1081</v>
      </c>
      <c r="U116" t="s">
        <v>435</v>
      </c>
    </row>
    <row r="117" spans="1:21" x14ac:dyDescent="0.25">
      <c r="A117" t="s">
        <v>890</v>
      </c>
      <c r="B117" t="s">
        <v>890</v>
      </c>
      <c r="C117">
        <v>100</v>
      </c>
      <c r="D117">
        <v>1</v>
      </c>
      <c r="E117">
        <v>0</v>
      </c>
      <c r="F117" t="s">
        <v>430</v>
      </c>
      <c r="G117">
        <v>100</v>
      </c>
      <c r="H117">
        <v>0</v>
      </c>
      <c r="I117" t="s">
        <v>22</v>
      </c>
      <c r="J117" t="s">
        <v>431</v>
      </c>
      <c r="K117" t="s">
        <v>313</v>
      </c>
      <c r="L117" t="s">
        <v>23</v>
      </c>
      <c r="M117" t="s">
        <v>24</v>
      </c>
      <c r="N117" t="s">
        <v>432</v>
      </c>
      <c r="O117" t="s">
        <v>23</v>
      </c>
      <c r="P117" t="s">
        <v>25</v>
      </c>
      <c r="Q117" t="s">
        <v>26</v>
      </c>
      <c r="R117" t="s">
        <v>27</v>
      </c>
      <c r="S117" t="s">
        <v>24</v>
      </c>
      <c r="T117" t="s">
        <v>1079</v>
      </c>
      <c r="U117" t="s">
        <v>432</v>
      </c>
    </row>
    <row r="118" spans="1:21" x14ac:dyDescent="0.25">
      <c r="A118" t="s">
        <v>942</v>
      </c>
      <c r="B118" t="s">
        <v>943</v>
      </c>
      <c r="C118">
        <v>100</v>
      </c>
      <c r="D118">
        <v>1</v>
      </c>
      <c r="E118">
        <v>0</v>
      </c>
      <c r="F118" t="s">
        <v>427</v>
      </c>
      <c r="G118">
        <v>106</v>
      </c>
      <c r="H118">
        <v>6</v>
      </c>
      <c r="I118" t="s">
        <v>22</v>
      </c>
      <c r="J118" t="s">
        <v>428</v>
      </c>
      <c r="K118" t="s">
        <v>303</v>
      </c>
      <c r="L118" t="s">
        <v>23</v>
      </c>
      <c r="M118" t="s">
        <v>24</v>
      </c>
      <c r="N118" t="s">
        <v>429</v>
      </c>
      <c r="O118" t="s">
        <v>23</v>
      </c>
      <c r="P118" t="s">
        <v>25</v>
      </c>
      <c r="Q118" t="s">
        <v>26</v>
      </c>
      <c r="R118" t="s">
        <v>27</v>
      </c>
      <c r="S118" t="s">
        <v>24</v>
      </c>
      <c r="T118" t="s">
        <v>1078</v>
      </c>
      <c r="U118" t="s">
        <v>429</v>
      </c>
    </row>
    <row r="119" spans="1:21" x14ac:dyDescent="0.25">
      <c r="A119" t="s">
        <v>910</v>
      </c>
      <c r="B119" t="s">
        <v>911</v>
      </c>
      <c r="C119">
        <v>100</v>
      </c>
      <c r="D119">
        <v>1</v>
      </c>
      <c r="E119">
        <v>0</v>
      </c>
      <c r="F119" t="s">
        <v>424</v>
      </c>
      <c r="G119">
        <v>106</v>
      </c>
      <c r="H119">
        <v>6</v>
      </c>
      <c r="I119" t="s">
        <v>22</v>
      </c>
      <c r="J119" t="s">
        <v>425</v>
      </c>
      <c r="K119" t="s">
        <v>306</v>
      </c>
      <c r="L119" t="s">
        <v>23</v>
      </c>
      <c r="M119" t="s">
        <v>24</v>
      </c>
      <c r="N119" t="s">
        <v>426</v>
      </c>
      <c r="O119" t="s">
        <v>23</v>
      </c>
      <c r="P119" t="s">
        <v>58</v>
      </c>
      <c r="Q119" t="s">
        <v>26</v>
      </c>
      <c r="R119" t="s">
        <v>33</v>
      </c>
      <c r="S119" t="s">
        <v>24</v>
      </c>
      <c r="T119" t="s">
        <v>1077</v>
      </c>
      <c r="U119" t="s">
        <v>426</v>
      </c>
    </row>
    <row r="120" spans="1:21" x14ac:dyDescent="0.25">
      <c r="A120" t="s">
        <v>942</v>
      </c>
      <c r="B120" t="s">
        <v>943</v>
      </c>
      <c r="C120">
        <v>100</v>
      </c>
      <c r="D120">
        <v>1</v>
      </c>
      <c r="E120">
        <v>0</v>
      </c>
      <c r="F120" t="s">
        <v>420</v>
      </c>
      <c r="G120">
        <v>106</v>
      </c>
      <c r="H120">
        <v>6</v>
      </c>
      <c r="I120" t="s">
        <v>22</v>
      </c>
      <c r="J120" t="s">
        <v>421</v>
      </c>
      <c r="K120" t="s">
        <v>309</v>
      </c>
      <c r="L120" t="s">
        <v>23</v>
      </c>
      <c r="M120" t="s">
        <v>24</v>
      </c>
      <c r="N120" t="s">
        <v>422</v>
      </c>
      <c r="O120" t="s">
        <v>23</v>
      </c>
      <c r="P120" t="s">
        <v>307</v>
      </c>
      <c r="Q120" t="s">
        <v>26</v>
      </c>
      <c r="R120" t="s">
        <v>27</v>
      </c>
      <c r="S120" t="s">
        <v>423</v>
      </c>
      <c r="T120" t="s">
        <v>1076</v>
      </c>
      <c r="U120" t="s">
        <v>422</v>
      </c>
    </row>
    <row r="121" spans="1:21" x14ac:dyDescent="0.25">
      <c r="A121" t="s">
        <v>942</v>
      </c>
      <c r="B121" t="s">
        <v>943</v>
      </c>
      <c r="C121">
        <v>100</v>
      </c>
      <c r="D121">
        <v>1</v>
      </c>
      <c r="E121">
        <v>0</v>
      </c>
      <c r="F121" t="s">
        <v>417</v>
      </c>
      <c r="G121">
        <v>106</v>
      </c>
      <c r="H121">
        <v>6</v>
      </c>
      <c r="I121" t="s">
        <v>22</v>
      </c>
      <c r="J121" t="s">
        <v>418</v>
      </c>
      <c r="K121" t="s">
        <v>346</v>
      </c>
      <c r="L121" t="s">
        <v>23</v>
      </c>
      <c r="M121" t="s">
        <v>24</v>
      </c>
      <c r="N121" t="s">
        <v>419</v>
      </c>
      <c r="O121" t="s">
        <v>23</v>
      </c>
      <c r="P121" t="s">
        <v>25</v>
      </c>
      <c r="Q121" t="s">
        <v>26</v>
      </c>
      <c r="R121" t="s">
        <v>27</v>
      </c>
      <c r="S121" t="s">
        <v>24</v>
      </c>
      <c r="T121" t="s">
        <v>1075</v>
      </c>
      <c r="U121" t="s">
        <v>419</v>
      </c>
    </row>
    <row r="122" spans="1:21" x14ac:dyDescent="0.25">
      <c r="A122" t="s">
        <v>942</v>
      </c>
      <c r="B122" t="s">
        <v>943</v>
      </c>
      <c r="C122">
        <v>100</v>
      </c>
      <c r="D122">
        <v>1</v>
      </c>
      <c r="E122">
        <v>0</v>
      </c>
      <c r="F122" t="s">
        <v>415</v>
      </c>
      <c r="G122">
        <v>106</v>
      </c>
      <c r="H122">
        <v>6</v>
      </c>
      <c r="I122" t="s">
        <v>22</v>
      </c>
      <c r="J122" t="s">
        <v>416</v>
      </c>
      <c r="K122" t="s">
        <v>336</v>
      </c>
      <c r="L122" t="s">
        <v>23</v>
      </c>
      <c r="M122" t="s">
        <v>24</v>
      </c>
      <c r="N122" t="s">
        <v>414</v>
      </c>
      <c r="O122" t="s">
        <v>23</v>
      </c>
      <c r="P122" t="s">
        <v>25</v>
      </c>
      <c r="Q122" t="s">
        <v>26</v>
      </c>
      <c r="R122" t="s">
        <v>27</v>
      </c>
      <c r="S122" t="s">
        <v>24</v>
      </c>
      <c r="T122" t="s">
        <v>1074</v>
      </c>
      <c r="U122" t="s">
        <v>414</v>
      </c>
    </row>
    <row r="123" spans="1:21" x14ac:dyDescent="0.25">
      <c r="A123" t="s">
        <v>929</v>
      </c>
      <c r="B123" t="s">
        <v>911</v>
      </c>
      <c r="C123">
        <v>100</v>
      </c>
      <c r="D123">
        <v>1</v>
      </c>
      <c r="E123">
        <v>0</v>
      </c>
      <c r="F123" t="s">
        <v>409</v>
      </c>
      <c r="G123">
        <v>100</v>
      </c>
      <c r="H123">
        <v>0</v>
      </c>
      <c r="I123" t="s">
        <v>22</v>
      </c>
      <c r="J123" t="s">
        <v>410</v>
      </c>
      <c r="K123" t="s">
        <v>304</v>
      </c>
      <c r="L123" t="s">
        <v>23</v>
      </c>
      <c r="M123" t="s">
        <v>24</v>
      </c>
      <c r="N123" t="s">
        <v>411</v>
      </c>
      <c r="O123" t="s">
        <v>23</v>
      </c>
      <c r="P123" t="s">
        <v>25</v>
      </c>
      <c r="Q123" t="s">
        <v>26</v>
      </c>
      <c r="R123" t="s">
        <v>27</v>
      </c>
      <c r="S123" t="s">
        <v>24</v>
      </c>
      <c r="T123" t="s">
        <v>1072</v>
      </c>
      <c r="U123" t="s">
        <v>411</v>
      </c>
    </row>
    <row r="124" spans="1:21" x14ac:dyDescent="0.25">
      <c r="A124" t="s">
        <v>910</v>
      </c>
      <c r="B124" t="s">
        <v>911</v>
      </c>
      <c r="C124">
        <v>100</v>
      </c>
      <c r="D124">
        <v>1</v>
      </c>
      <c r="E124">
        <v>0</v>
      </c>
      <c r="F124" t="s">
        <v>412</v>
      </c>
      <c r="G124">
        <v>106</v>
      </c>
      <c r="H124">
        <v>6</v>
      </c>
      <c r="I124" t="s">
        <v>22</v>
      </c>
      <c r="J124" t="s">
        <v>413</v>
      </c>
      <c r="K124" t="s">
        <v>317</v>
      </c>
      <c r="L124" t="s">
        <v>23</v>
      </c>
      <c r="M124" t="s">
        <v>24</v>
      </c>
      <c r="N124" t="s">
        <v>414</v>
      </c>
      <c r="O124" t="s">
        <v>23</v>
      </c>
      <c r="P124" t="s">
        <v>25</v>
      </c>
      <c r="Q124" t="s">
        <v>26</v>
      </c>
      <c r="R124" t="s">
        <v>27</v>
      </c>
      <c r="S124" t="s">
        <v>24</v>
      </c>
      <c r="T124" t="s">
        <v>1073</v>
      </c>
      <c r="U124" t="s">
        <v>411</v>
      </c>
    </row>
    <row r="125" spans="1:21" x14ac:dyDescent="0.25">
      <c r="A125" t="s">
        <v>942</v>
      </c>
      <c r="B125" t="s">
        <v>943</v>
      </c>
      <c r="C125">
        <v>100</v>
      </c>
      <c r="D125">
        <v>1</v>
      </c>
      <c r="E125">
        <v>0</v>
      </c>
      <c r="F125" t="s">
        <v>401</v>
      </c>
      <c r="G125">
        <v>106</v>
      </c>
      <c r="H125">
        <v>6</v>
      </c>
      <c r="I125" t="s">
        <v>22</v>
      </c>
      <c r="J125" t="s">
        <v>402</v>
      </c>
      <c r="K125" t="s">
        <v>327</v>
      </c>
      <c r="L125" t="s">
        <v>23</v>
      </c>
      <c r="M125" t="s">
        <v>24</v>
      </c>
      <c r="N125" t="s">
        <v>403</v>
      </c>
      <c r="O125" t="s">
        <v>23</v>
      </c>
      <c r="P125" t="s">
        <v>25</v>
      </c>
      <c r="Q125" t="s">
        <v>26</v>
      </c>
      <c r="R125" t="s">
        <v>27</v>
      </c>
      <c r="S125" t="s">
        <v>24</v>
      </c>
      <c r="T125" t="s">
        <v>1069</v>
      </c>
      <c r="U125" t="s">
        <v>403</v>
      </c>
    </row>
    <row r="126" spans="1:21" x14ac:dyDescent="0.25">
      <c r="A126" t="s">
        <v>942</v>
      </c>
      <c r="B126" t="s">
        <v>943</v>
      </c>
      <c r="C126">
        <v>100</v>
      </c>
      <c r="D126">
        <v>1</v>
      </c>
      <c r="E126">
        <v>0</v>
      </c>
      <c r="F126" t="s">
        <v>404</v>
      </c>
      <c r="G126">
        <v>106</v>
      </c>
      <c r="H126">
        <v>6</v>
      </c>
      <c r="I126" t="s">
        <v>22</v>
      </c>
      <c r="J126" t="s">
        <v>405</v>
      </c>
      <c r="K126" t="s">
        <v>358</v>
      </c>
      <c r="L126" t="s">
        <v>23</v>
      </c>
      <c r="M126" t="s">
        <v>24</v>
      </c>
      <c r="N126" t="s">
        <v>403</v>
      </c>
      <c r="O126" t="s">
        <v>23</v>
      </c>
      <c r="P126" t="s">
        <v>25</v>
      </c>
      <c r="Q126" t="s">
        <v>26</v>
      </c>
      <c r="R126" t="s">
        <v>27</v>
      </c>
      <c r="S126" t="s">
        <v>24</v>
      </c>
      <c r="T126" t="s">
        <v>1070</v>
      </c>
      <c r="U126" t="s">
        <v>403</v>
      </c>
    </row>
    <row r="127" spans="1:21" x14ac:dyDescent="0.25">
      <c r="A127" t="s">
        <v>910</v>
      </c>
      <c r="B127" t="s">
        <v>911</v>
      </c>
      <c r="C127">
        <v>100</v>
      </c>
      <c r="D127">
        <v>1</v>
      </c>
      <c r="E127">
        <v>0</v>
      </c>
      <c r="F127" t="s">
        <v>406</v>
      </c>
      <c r="G127">
        <v>100</v>
      </c>
      <c r="H127">
        <v>0</v>
      </c>
      <c r="I127" t="s">
        <v>22</v>
      </c>
      <c r="J127" t="s">
        <v>407</v>
      </c>
      <c r="K127" t="s">
        <v>313</v>
      </c>
      <c r="L127" t="s">
        <v>23</v>
      </c>
      <c r="M127" t="s">
        <v>24</v>
      </c>
      <c r="N127" t="s">
        <v>408</v>
      </c>
      <c r="O127" t="s">
        <v>23</v>
      </c>
      <c r="P127" t="s">
        <v>25</v>
      </c>
      <c r="Q127" t="s">
        <v>26</v>
      </c>
      <c r="R127" t="s">
        <v>27</v>
      </c>
      <c r="S127" t="s">
        <v>24</v>
      </c>
      <c r="T127" t="s">
        <v>1071</v>
      </c>
      <c r="U127" t="s">
        <v>403</v>
      </c>
    </row>
    <row r="128" spans="1:21" x14ac:dyDescent="0.25">
      <c r="A128" t="s">
        <v>910</v>
      </c>
      <c r="B128" t="s">
        <v>911</v>
      </c>
      <c r="C128">
        <v>100</v>
      </c>
      <c r="D128">
        <v>1</v>
      </c>
      <c r="E128">
        <v>0</v>
      </c>
      <c r="F128" t="s">
        <v>398</v>
      </c>
      <c r="G128">
        <v>100</v>
      </c>
      <c r="H128">
        <v>0</v>
      </c>
      <c r="I128" t="s">
        <v>22</v>
      </c>
      <c r="J128" t="s">
        <v>399</v>
      </c>
      <c r="K128" t="s">
        <v>335</v>
      </c>
      <c r="L128" t="s">
        <v>23</v>
      </c>
      <c r="M128" t="s">
        <v>24</v>
      </c>
      <c r="N128" t="s">
        <v>400</v>
      </c>
      <c r="O128" t="s">
        <v>23</v>
      </c>
      <c r="P128" t="s">
        <v>307</v>
      </c>
      <c r="Q128" t="s">
        <v>26</v>
      </c>
      <c r="R128" t="s">
        <v>27</v>
      </c>
      <c r="S128" t="s">
        <v>24</v>
      </c>
      <c r="T128" t="s">
        <v>1068</v>
      </c>
      <c r="U128" t="s">
        <v>400</v>
      </c>
    </row>
    <row r="129" spans="1:21" x14ac:dyDescent="0.25">
      <c r="A129" t="s">
        <v>929</v>
      </c>
      <c r="B129" t="s">
        <v>911</v>
      </c>
      <c r="C129">
        <v>100</v>
      </c>
      <c r="D129">
        <v>1</v>
      </c>
      <c r="E129">
        <v>0</v>
      </c>
      <c r="F129" t="s">
        <v>395</v>
      </c>
      <c r="G129">
        <v>106</v>
      </c>
      <c r="H129">
        <v>6</v>
      </c>
      <c r="I129" t="s">
        <v>22</v>
      </c>
      <c r="J129" t="s">
        <v>396</v>
      </c>
      <c r="K129" t="s">
        <v>397</v>
      </c>
      <c r="L129" t="s">
        <v>23</v>
      </c>
      <c r="M129" t="s">
        <v>24</v>
      </c>
      <c r="N129" t="s">
        <v>393</v>
      </c>
      <c r="O129" t="s">
        <v>23</v>
      </c>
      <c r="P129" t="s">
        <v>25</v>
      </c>
      <c r="Q129" t="s">
        <v>26</v>
      </c>
      <c r="R129" t="s">
        <v>27</v>
      </c>
      <c r="S129" t="s">
        <v>24</v>
      </c>
      <c r="T129" t="s">
        <v>1067</v>
      </c>
      <c r="U129" t="s">
        <v>393</v>
      </c>
    </row>
    <row r="130" spans="1:21" x14ac:dyDescent="0.25">
      <c r="A130" t="s">
        <v>910</v>
      </c>
      <c r="B130" t="s">
        <v>911</v>
      </c>
      <c r="C130">
        <v>100</v>
      </c>
      <c r="D130">
        <v>2</v>
      </c>
      <c r="E130">
        <v>0</v>
      </c>
      <c r="F130" t="s">
        <v>391</v>
      </c>
      <c r="G130">
        <v>200</v>
      </c>
      <c r="H130">
        <v>0</v>
      </c>
      <c r="I130" t="s">
        <v>22</v>
      </c>
      <c r="J130" t="s">
        <v>392</v>
      </c>
      <c r="K130" t="s">
        <v>61</v>
      </c>
      <c r="L130" t="s">
        <v>23</v>
      </c>
      <c r="M130" t="s">
        <v>24</v>
      </c>
      <c r="N130" t="s">
        <v>393</v>
      </c>
      <c r="O130" t="s">
        <v>23</v>
      </c>
      <c r="P130" t="s">
        <v>25</v>
      </c>
      <c r="Q130" t="s">
        <v>26</v>
      </c>
      <c r="R130" t="s">
        <v>27</v>
      </c>
      <c r="S130" t="s">
        <v>24</v>
      </c>
      <c r="T130" t="s">
        <v>1066</v>
      </c>
      <c r="U130" t="s">
        <v>394</v>
      </c>
    </row>
    <row r="131" spans="1:21" x14ac:dyDescent="0.25">
      <c r="A131" t="s">
        <v>942</v>
      </c>
      <c r="B131" t="s">
        <v>943</v>
      </c>
      <c r="C131">
        <v>100</v>
      </c>
      <c r="D131">
        <v>1</v>
      </c>
      <c r="E131">
        <v>0</v>
      </c>
      <c r="F131" t="s">
        <v>388</v>
      </c>
      <c r="G131">
        <v>106</v>
      </c>
      <c r="H131">
        <v>6</v>
      </c>
      <c r="I131" t="s">
        <v>22</v>
      </c>
      <c r="J131" t="s">
        <v>389</v>
      </c>
      <c r="K131" t="s">
        <v>354</v>
      </c>
      <c r="L131" t="s">
        <v>23</v>
      </c>
      <c r="M131" t="s">
        <v>24</v>
      </c>
      <c r="N131" t="s">
        <v>390</v>
      </c>
      <c r="O131" t="s">
        <v>23</v>
      </c>
      <c r="P131" t="s">
        <v>25</v>
      </c>
      <c r="Q131" t="s">
        <v>26</v>
      </c>
      <c r="R131" t="s">
        <v>27</v>
      </c>
      <c r="S131" t="s">
        <v>24</v>
      </c>
      <c r="T131" t="s">
        <v>1065</v>
      </c>
      <c r="U131" t="s">
        <v>390</v>
      </c>
    </row>
    <row r="132" spans="1:21" x14ac:dyDescent="0.25">
      <c r="A132" t="s">
        <v>942</v>
      </c>
      <c r="B132" t="s">
        <v>943</v>
      </c>
      <c r="C132">
        <v>100</v>
      </c>
      <c r="D132">
        <v>2</v>
      </c>
      <c r="E132">
        <v>0</v>
      </c>
      <c r="F132" t="s">
        <v>383</v>
      </c>
      <c r="G132">
        <v>200</v>
      </c>
      <c r="H132">
        <v>0</v>
      </c>
      <c r="I132" t="s">
        <v>22</v>
      </c>
      <c r="J132" t="s">
        <v>384</v>
      </c>
      <c r="K132" t="s">
        <v>351</v>
      </c>
      <c r="L132" t="s">
        <v>23</v>
      </c>
      <c r="M132" t="s">
        <v>24</v>
      </c>
      <c r="N132" t="s">
        <v>385</v>
      </c>
      <c r="O132" t="s">
        <v>23</v>
      </c>
      <c r="P132" t="s">
        <v>25</v>
      </c>
      <c r="Q132" t="s">
        <v>26</v>
      </c>
      <c r="R132" t="s">
        <v>27</v>
      </c>
      <c r="S132" t="s">
        <v>24</v>
      </c>
      <c r="T132" t="s">
        <v>1063</v>
      </c>
      <c r="U132" t="s">
        <v>385</v>
      </c>
    </row>
    <row r="133" spans="1:21" x14ac:dyDescent="0.25">
      <c r="A133" t="s">
        <v>942</v>
      </c>
      <c r="B133" t="s">
        <v>943</v>
      </c>
      <c r="C133">
        <v>100</v>
      </c>
      <c r="D133">
        <v>1</v>
      </c>
      <c r="E133">
        <v>0</v>
      </c>
      <c r="F133" t="s">
        <v>386</v>
      </c>
      <c r="G133">
        <v>106</v>
      </c>
      <c r="H133">
        <v>6</v>
      </c>
      <c r="I133" t="s">
        <v>22</v>
      </c>
      <c r="J133" t="s">
        <v>387</v>
      </c>
      <c r="K133" t="s">
        <v>314</v>
      </c>
      <c r="L133" t="s">
        <v>23</v>
      </c>
      <c r="M133" t="s">
        <v>24</v>
      </c>
      <c r="N133" t="s">
        <v>385</v>
      </c>
      <c r="O133" t="s">
        <v>23</v>
      </c>
      <c r="P133" t="s">
        <v>25</v>
      </c>
      <c r="Q133" t="s">
        <v>26</v>
      </c>
      <c r="R133" t="s">
        <v>27</v>
      </c>
      <c r="S133" t="s">
        <v>24</v>
      </c>
      <c r="T133" t="s">
        <v>1064</v>
      </c>
      <c r="U133" t="s">
        <v>385</v>
      </c>
    </row>
    <row r="134" spans="1:21" x14ac:dyDescent="0.25">
      <c r="A134" t="s">
        <v>942</v>
      </c>
      <c r="B134" t="s">
        <v>943</v>
      </c>
      <c r="C134">
        <v>100</v>
      </c>
      <c r="D134">
        <v>1</v>
      </c>
      <c r="E134">
        <v>0</v>
      </c>
      <c r="F134" t="s">
        <v>380</v>
      </c>
      <c r="G134">
        <v>106</v>
      </c>
      <c r="H134">
        <v>6</v>
      </c>
      <c r="I134" t="s">
        <v>22</v>
      </c>
      <c r="J134" t="s">
        <v>381</v>
      </c>
      <c r="K134" t="s">
        <v>306</v>
      </c>
      <c r="L134" t="s">
        <v>23</v>
      </c>
      <c r="M134" t="s">
        <v>24</v>
      </c>
      <c r="N134" t="s">
        <v>382</v>
      </c>
      <c r="O134" t="s">
        <v>23</v>
      </c>
      <c r="P134" t="s">
        <v>25</v>
      </c>
      <c r="Q134" t="s">
        <v>26</v>
      </c>
      <c r="R134" t="s">
        <v>27</v>
      </c>
      <c r="S134" t="s">
        <v>24</v>
      </c>
      <c r="T134" t="s">
        <v>1062</v>
      </c>
      <c r="U134" t="s">
        <v>382</v>
      </c>
    </row>
    <row r="135" spans="1:21" x14ac:dyDescent="0.25">
      <c r="A135" t="s">
        <v>942</v>
      </c>
      <c r="B135" t="s">
        <v>943</v>
      </c>
      <c r="C135">
        <v>100</v>
      </c>
      <c r="D135">
        <v>1</v>
      </c>
      <c r="E135">
        <v>0</v>
      </c>
      <c r="F135" t="s">
        <v>373</v>
      </c>
      <c r="G135">
        <v>100</v>
      </c>
      <c r="H135">
        <v>0</v>
      </c>
      <c r="I135" t="s">
        <v>22</v>
      </c>
      <c r="J135" t="s">
        <v>374</v>
      </c>
      <c r="K135" t="s">
        <v>304</v>
      </c>
      <c r="L135" t="s">
        <v>23</v>
      </c>
      <c r="M135" t="s">
        <v>24</v>
      </c>
      <c r="N135" t="s">
        <v>375</v>
      </c>
      <c r="O135" t="s">
        <v>23</v>
      </c>
      <c r="P135" t="s">
        <v>25</v>
      </c>
      <c r="Q135" t="s">
        <v>26</v>
      </c>
      <c r="R135" t="s">
        <v>27</v>
      </c>
      <c r="S135" t="s">
        <v>24</v>
      </c>
      <c r="T135" t="s">
        <v>1059</v>
      </c>
      <c r="U135" t="s">
        <v>375</v>
      </c>
    </row>
    <row r="136" spans="1:21" x14ac:dyDescent="0.25">
      <c r="A136" t="s">
        <v>929</v>
      </c>
      <c r="B136" t="s">
        <v>911</v>
      </c>
      <c r="C136">
        <v>100</v>
      </c>
      <c r="D136">
        <v>1</v>
      </c>
      <c r="E136">
        <v>0</v>
      </c>
      <c r="F136" t="s">
        <v>376</v>
      </c>
      <c r="G136">
        <v>106</v>
      </c>
      <c r="H136">
        <v>6</v>
      </c>
      <c r="I136" t="s">
        <v>22</v>
      </c>
      <c r="J136" t="s">
        <v>377</v>
      </c>
      <c r="K136" t="s">
        <v>329</v>
      </c>
      <c r="L136" t="s">
        <v>23</v>
      </c>
      <c r="M136" t="s">
        <v>24</v>
      </c>
      <c r="N136" t="s">
        <v>375</v>
      </c>
      <c r="O136" t="s">
        <v>23</v>
      </c>
      <c r="P136" t="s">
        <v>25</v>
      </c>
      <c r="Q136" t="s">
        <v>26</v>
      </c>
      <c r="R136" t="s">
        <v>27</v>
      </c>
      <c r="S136" t="s">
        <v>24</v>
      </c>
      <c r="T136" t="s">
        <v>1060</v>
      </c>
      <c r="U136" t="s">
        <v>375</v>
      </c>
    </row>
    <row r="137" spans="1:21" x14ac:dyDescent="0.25">
      <c r="A137" t="s">
        <v>910</v>
      </c>
      <c r="B137" t="s">
        <v>911</v>
      </c>
      <c r="C137">
        <v>100</v>
      </c>
      <c r="D137">
        <v>1</v>
      </c>
      <c r="E137">
        <v>0</v>
      </c>
      <c r="F137" t="s">
        <v>378</v>
      </c>
      <c r="G137">
        <v>100</v>
      </c>
      <c r="H137">
        <v>0</v>
      </c>
      <c r="I137" t="s">
        <v>22</v>
      </c>
      <c r="J137" t="s">
        <v>379</v>
      </c>
      <c r="K137" t="s">
        <v>324</v>
      </c>
      <c r="L137" t="s">
        <v>23</v>
      </c>
      <c r="M137" t="s">
        <v>24</v>
      </c>
      <c r="N137" t="s">
        <v>375</v>
      </c>
      <c r="O137" t="s">
        <v>23</v>
      </c>
      <c r="P137" t="s">
        <v>25</v>
      </c>
      <c r="Q137" t="s">
        <v>26</v>
      </c>
      <c r="R137" t="s">
        <v>27</v>
      </c>
      <c r="S137" t="s">
        <v>24</v>
      </c>
      <c r="T137" t="s">
        <v>1061</v>
      </c>
      <c r="U137" t="s">
        <v>375</v>
      </c>
    </row>
    <row r="138" spans="1:21" x14ac:dyDescent="0.25">
      <c r="A138" t="s">
        <v>942</v>
      </c>
      <c r="B138" t="s">
        <v>943</v>
      </c>
      <c r="C138">
        <v>100</v>
      </c>
      <c r="D138">
        <v>1</v>
      </c>
      <c r="E138">
        <v>0</v>
      </c>
      <c r="F138" t="s">
        <v>370</v>
      </c>
      <c r="G138">
        <v>200</v>
      </c>
      <c r="H138">
        <v>0</v>
      </c>
      <c r="I138" t="s">
        <v>22</v>
      </c>
      <c r="J138" t="s">
        <v>371</v>
      </c>
      <c r="K138" t="s">
        <v>356</v>
      </c>
      <c r="L138" t="s">
        <v>23</v>
      </c>
      <c r="M138" t="s">
        <v>24</v>
      </c>
      <c r="N138" t="s">
        <v>372</v>
      </c>
      <c r="O138" t="s">
        <v>23</v>
      </c>
      <c r="P138" t="s">
        <v>25</v>
      </c>
      <c r="Q138" t="s">
        <v>26</v>
      </c>
      <c r="R138" t="s">
        <v>27</v>
      </c>
      <c r="S138" t="s">
        <v>24</v>
      </c>
      <c r="T138" t="s">
        <v>1058</v>
      </c>
      <c r="U138" t="s">
        <v>372</v>
      </c>
    </row>
    <row r="139" spans="1:21" x14ac:dyDescent="0.25">
      <c r="A139" t="s">
        <v>929</v>
      </c>
      <c r="B139" t="s">
        <v>911</v>
      </c>
      <c r="C139">
        <v>100</v>
      </c>
      <c r="D139">
        <v>1</v>
      </c>
      <c r="E139">
        <v>0</v>
      </c>
      <c r="F139" t="s">
        <v>370</v>
      </c>
      <c r="G139">
        <v>200</v>
      </c>
      <c r="H139">
        <v>0</v>
      </c>
      <c r="I139" t="s">
        <v>22</v>
      </c>
      <c r="J139" t="s">
        <v>371</v>
      </c>
      <c r="K139" t="s">
        <v>356</v>
      </c>
      <c r="L139" t="s">
        <v>23</v>
      </c>
      <c r="M139" t="s">
        <v>24</v>
      </c>
      <c r="N139" t="s">
        <v>372</v>
      </c>
      <c r="O139" t="s">
        <v>23</v>
      </c>
      <c r="P139" t="s">
        <v>25</v>
      </c>
      <c r="Q139" t="s">
        <v>26</v>
      </c>
      <c r="R139" t="s">
        <v>27</v>
      </c>
      <c r="S139" t="s">
        <v>24</v>
      </c>
      <c r="T139" t="s">
        <v>1058</v>
      </c>
      <c r="U139" t="s">
        <v>372</v>
      </c>
    </row>
    <row r="140" spans="1:21" x14ac:dyDescent="0.25">
      <c r="A140" t="s">
        <v>942</v>
      </c>
      <c r="B140" t="s">
        <v>943</v>
      </c>
      <c r="C140">
        <v>100</v>
      </c>
      <c r="D140">
        <v>1</v>
      </c>
      <c r="E140">
        <v>0</v>
      </c>
      <c r="F140" t="s">
        <v>367</v>
      </c>
      <c r="G140">
        <v>106</v>
      </c>
      <c r="H140">
        <v>6</v>
      </c>
      <c r="I140" t="s">
        <v>22</v>
      </c>
      <c r="J140" t="s">
        <v>368</v>
      </c>
      <c r="K140" t="s">
        <v>311</v>
      </c>
      <c r="L140" t="s">
        <v>23</v>
      </c>
      <c r="M140" t="s">
        <v>24</v>
      </c>
      <c r="N140" t="s">
        <v>369</v>
      </c>
      <c r="O140" t="s">
        <v>23</v>
      </c>
      <c r="P140" t="s">
        <v>25</v>
      </c>
      <c r="Q140" t="s">
        <v>26</v>
      </c>
      <c r="R140" t="s">
        <v>27</v>
      </c>
      <c r="S140" t="s">
        <v>24</v>
      </c>
      <c r="T140" t="s">
        <v>1057</v>
      </c>
      <c r="U140" t="s">
        <v>369</v>
      </c>
    </row>
  </sheetData>
  <autoFilter ref="A1:W261" xr:uid="{F40FA41F-ED45-4F6E-B903-9C9FB7665C41}">
    <sortState xmlns:xlrd2="http://schemas.microsoft.com/office/spreadsheetml/2017/richdata2" ref="A2:W14557">
      <sortCondition ref="U1:U261"/>
    </sortState>
  </autoFilter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219"/>
  <sheetViews>
    <sheetView zoomScale="70" zoomScaleNormal="70" workbookViewId="0">
      <pane xSplit="2" ySplit="1" topLeftCell="P14" activePane="bottomRight" state="frozen"/>
      <selection sqref="A1:XFD1048576"/>
      <selection pane="topRight" sqref="A1:XFD1048576"/>
      <selection pane="bottomLeft" sqref="A1:XFD1048576"/>
      <selection pane="bottomRight" activeCell="U191" sqref="U1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1462</v>
      </c>
      <c r="F2">
        <v>100</v>
      </c>
      <c r="G2">
        <v>0</v>
      </c>
      <c r="H2" t="s">
        <v>22</v>
      </c>
      <c r="I2" t="s">
        <v>1463</v>
      </c>
      <c r="J2" t="s">
        <v>344</v>
      </c>
      <c r="K2" t="s">
        <v>23</v>
      </c>
      <c r="L2" t="s">
        <v>24</v>
      </c>
      <c r="M2" t="s">
        <v>1464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1465</v>
      </c>
      <c r="T2" t="s">
        <v>1464</v>
      </c>
      <c r="U2" s="51" t="s">
        <v>186</v>
      </c>
      <c r="V2">
        <v>230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1462</v>
      </c>
      <c r="F3">
        <v>100</v>
      </c>
      <c r="G3">
        <v>0</v>
      </c>
      <c r="H3" t="s">
        <v>22</v>
      </c>
      <c r="I3" t="s">
        <v>1463</v>
      </c>
      <c r="J3" t="s">
        <v>344</v>
      </c>
      <c r="K3" t="s">
        <v>23</v>
      </c>
      <c r="L3" t="s">
        <v>24</v>
      </c>
      <c r="M3" t="s">
        <v>1464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1465</v>
      </c>
      <c r="T3" t="s">
        <v>1464</v>
      </c>
      <c r="U3" s="52" t="s">
        <v>187</v>
      </c>
      <c r="V3">
        <v>230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1462</v>
      </c>
      <c r="F4">
        <v>100</v>
      </c>
      <c r="G4">
        <v>0</v>
      </c>
      <c r="H4" t="s">
        <v>22</v>
      </c>
      <c r="I4" t="s">
        <v>1463</v>
      </c>
      <c r="J4" t="s">
        <v>344</v>
      </c>
      <c r="K4" t="s">
        <v>23</v>
      </c>
      <c r="L4" t="s">
        <v>24</v>
      </c>
      <c r="M4" t="s">
        <v>1464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1465</v>
      </c>
      <c r="T4" t="s">
        <v>1464</v>
      </c>
      <c r="U4" s="51" t="s">
        <v>44</v>
      </c>
      <c r="V4">
        <v>5</v>
      </c>
    </row>
    <row r="5" spans="1:22" x14ac:dyDescent="0.25">
      <c r="A5" t="s">
        <v>20</v>
      </c>
      <c r="B5" t="s">
        <v>21</v>
      </c>
      <c r="C5">
        <v>50</v>
      </c>
      <c r="D5">
        <v>2</v>
      </c>
      <c r="E5" t="s">
        <v>1466</v>
      </c>
      <c r="F5">
        <v>200</v>
      </c>
      <c r="G5">
        <v>0</v>
      </c>
      <c r="H5" t="s">
        <v>22</v>
      </c>
      <c r="I5" t="s">
        <v>1329</v>
      </c>
      <c r="J5" t="s">
        <v>305</v>
      </c>
      <c r="K5" t="s">
        <v>23</v>
      </c>
      <c r="L5" t="s">
        <v>24</v>
      </c>
      <c r="M5" t="s">
        <v>1467</v>
      </c>
      <c r="N5" t="s">
        <v>23</v>
      </c>
      <c r="O5" t="s">
        <v>58</v>
      </c>
      <c r="P5" t="s">
        <v>26</v>
      </c>
      <c r="Q5" t="s">
        <v>33</v>
      </c>
      <c r="R5" t="s">
        <v>24</v>
      </c>
      <c r="S5" t="s">
        <v>1468</v>
      </c>
      <c r="T5" t="s">
        <v>1467</v>
      </c>
      <c r="U5" s="52" t="s">
        <v>45</v>
      </c>
      <c r="V5">
        <v>5</v>
      </c>
    </row>
    <row r="6" spans="1:22" x14ac:dyDescent="0.25">
      <c r="A6" t="s">
        <v>28</v>
      </c>
      <c r="B6" t="s">
        <v>29</v>
      </c>
      <c r="C6">
        <v>50</v>
      </c>
      <c r="D6">
        <v>2</v>
      </c>
      <c r="E6" t="s">
        <v>1466</v>
      </c>
      <c r="F6">
        <v>200</v>
      </c>
      <c r="G6">
        <v>0</v>
      </c>
      <c r="H6" t="s">
        <v>22</v>
      </c>
      <c r="I6" t="s">
        <v>1329</v>
      </c>
      <c r="J6" t="s">
        <v>305</v>
      </c>
      <c r="K6" t="s">
        <v>23</v>
      </c>
      <c r="L6" t="s">
        <v>24</v>
      </c>
      <c r="M6" t="s">
        <v>1467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1468</v>
      </c>
      <c r="T6" t="s">
        <v>1469</v>
      </c>
      <c r="U6" s="51" t="s">
        <v>46</v>
      </c>
      <c r="V6">
        <v>57</v>
      </c>
    </row>
    <row r="7" spans="1:22" x14ac:dyDescent="0.25">
      <c r="A7" t="s">
        <v>30</v>
      </c>
      <c r="B7" t="s">
        <v>31</v>
      </c>
      <c r="C7">
        <v>50</v>
      </c>
      <c r="D7">
        <v>2</v>
      </c>
      <c r="E7" t="s">
        <v>1466</v>
      </c>
      <c r="F7">
        <v>200</v>
      </c>
      <c r="G7">
        <v>0</v>
      </c>
      <c r="H7" t="s">
        <v>22</v>
      </c>
      <c r="I7" t="s">
        <v>1329</v>
      </c>
      <c r="J7" t="s">
        <v>305</v>
      </c>
      <c r="K7" t="s">
        <v>23</v>
      </c>
      <c r="L7" t="s">
        <v>24</v>
      </c>
      <c r="M7" t="s">
        <v>1467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1468</v>
      </c>
      <c r="T7" t="s">
        <v>1469</v>
      </c>
      <c r="U7" s="52" t="s">
        <v>56</v>
      </c>
      <c r="V7">
        <v>49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1470</v>
      </c>
      <c r="F8">
        <v>100</v>
      </c>
      <c r="G8">
        <v>0</v>
      </c>
      <c r="H8" t="s">
        <v>22</v>
      </c>
      <c r="I8" t="s">
        <v>1471</v>
      </c>
      <c r="J8" t="s">
        <v>311</v>
      </c>
      <c r="K8" t="s">
        <v>23</v>
      </c>
      <c r="L8" t="s">
        <v>24</v>
      </c>
      <c r="M8" t="s">
        <v>1472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1473</v>
      </c>
      <c r="T8" t="s">
        <v>1472</v>
      </c>
      <c r="U8" s="52" t="s">
        <v>1233</v>
      </c>
      <c r="V8">
        <v>8</v>
      </c>
    </row>
    <row r="9" spans="1:22" x14ac:dyDescent="0.25">
      <c r="A9" t="s">
        <v>44</v>
      </c>
      <c r="B9" t="s">
        <v>45</v>
      </c>
      <c r="C9">
        <v>66.666666666666671</v>
      </c>
      <c r="D9">
        <v>3</v>
      </c>
      <c r="E9" t="s">
        <v>1474</v>
      </c>
      <c r="F9">
        <v>248</v>
      </c>
      <c r="G9">
        <v>38</v>
      </c>
      <c r="H9" t="s">
        <v>47</v>
      </c>
      <c r="I9" t="s">
        <v>1352</v>
      </c>
      <c r="J9" t="s">
        <v>1475</v>
      </c>
      <c r="K9" t="s">
        <v>1476</v>
      </c>
      <c r="L9" t="s">
        <v>1300</v>
      </c>
      <c r="M9" t="s">
        <v>1477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1478</v>
      </c>
      <c r="T9" t="s">
        <v>1477</v>
      </c>
      <c r="U9" s="51" t="s">
        <v>42</v>
      </c>
      <c r="V9">
        <v>27</v>
      </c>
    </row>
    <row r="10" spans="1:22" x14ac:dyDescent="0.25">
      <c r="A10" t="s">
        <v>186</v>
      </c>
      <c r="B10" t="s">
        <v>187</v>
      </c>
      <c r="C10">
        <v>60</v>
      </c>
      <c r="D10">
        <v>1</v>
      </c>
      <c r="E10" t="s">
        <v>1474</v>
      </c>
      <c r="F10">
        <v>248</v>
      </c>
      <c r="G10">
        <v>38</v>
      </c>
      <c r="H10" t="s">
        <v>47</v>
      </c>
      <c r="I10" t="s">
        <v>1352</v>
      </c>
      <c r="J10" t="s">
        <v>1475</v>
      </c>
      <c r="K10" t="s">
        <v>1476</v>
      </c>
      <c r="L10" t="s">
        <v>1300</v>
      </c>
      <c r="M10" t="s">
        <v>1477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1478</v>
      </c>
      <c r="T10" t="s">
        <v>1477</v>
      </c>
      <c r="U10" s="52" t="s">
        <v>43</v>
      </c>
      <c r="V10">
        <v>27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1479</v>
      </c>
      <c r="F11">
        <v>100</v>
      </c>
      <c r="G11">
        <v>0</v>
      </c>
      <c r="H11" t="s">
        <v>22</v>
      </c>
      <c r="I11" t="s">
        <v>1480</v>
      </c>
      <c r="J11" t="s">
        <v>309</v>
      </c>
      <c r="K11" t="s">
        <v>23</v>
      </c>
      <c r="L11" t="s">
        <v>24</v>
      </c>
      <c r="M11" t="s">
        <v>1481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1482</v>
      </c>
      <c r="T11" t="s">
        <v>1481</v>
      </c>
      <c r="U11" s="51" t="s">
        <v>139</v>
      </c>
      <c r="V11">
        <v>5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1479</v>
      </c>
      <c r="F12">
        <v>100</v>
      </c>
      <c r="G12">
        <v>0</v>
      </c>
      <c r="H12" t="s">
        <v>22</v>
      </c>
      <c r="I12" t="s">
        <v>1480</v>
      </c>
      <c r="J12" t="s">
        <v>309</v>
      </c>
      <c r="K12" t="s">
        <v>23</v>
      </c>
      <c r="L12" t="s">
        <v>24</v>
      </c>
      <c r="M12" t="s">
        <v>1481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1482</v>
      </c>
      <c r="T12" t="s">
        <v>1481</v>
      </c>
      <c r="U12" s="52" t="s">
        <v>112</v>
      </c>
      <c r="V12">
        <v>5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1479</v>
      </c>
      <c r="F13">
        <v>100</v>
      </c>
      <c r="G13">
        <v>0</v>
      </c>
      <c r="H13" t="s">
        <v>22</v>
      </c>
      <c r="I13" t="s">
        <v>1480</v>
      </c>
      <c r="J13" t="s">
        <v>309</v>
      </c>
      <c r="K13" t="s">
        <v>23</v>
      </c>
      <c r="L13" t="s">
        <v>24</v>
      </c>
      <c r="M13" t="s">
        <v>1481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1482</v>
      </c>
      <c r="T13" t="s">
        <v>1481</v>
      </c>
      <c r="U13" s="51" t="s">
        <v>110</v>
      </c>
      <c r="V13">
        <v>2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1483</v>
      </c>
      <c r="F14">
        <v>100</v>
      </c>
      <c r="G14">
        <v>0</v>
      </c>
      <c r="H14" t="s">
        <v>22</v>
      </c>
      <c r="I14" t="s">
        <v>1484</v>
      </c>
      <c r="J14" t="s">
        <v>64</v>
      </c>
      <c r="K14" t="s">
        <v>23</v>
      </c>
      <c r="L14" t="s">
        <v>24</v>
      </c>
      <c r="M14" t="s">
        <v>1485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1486</v>
      </c>
      <c r="T14" t="s">
        <v>1485</v>
      </c>
      <c r="U14" s="52" t="s">
        <v>146</v>
      </c>
      <c r="V14">
        <v>1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1483</v>
      </c>
      <c r="F15">
        <v>100</v>
      </c>
      <c r="G15">
        <v>0</v>
      </c>
      <c r="H15" t="s">
        <v>22</v>
      </c>
      <c r="I15" t="s">
        <v>1484</v>
      </c>
      <c r="J15" t="s">
        <v>64</v>
      </c>
      <c r="K15" t="s">
        <v>23</v>
      </c>
      <c r="L15" t="s">
        <v>24</v>
      </c>
      <c r="M15" t="s">
        <v>1485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1486</v>
      </c>
      <c r="T15" t="s">
        <v>1485</v>
      </c>
      <c r="U15" s="52" t="s">
        <v>1222</v>
      </c>
      <c r="V15">
        <v>1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1483</v>
      </c>
      <c r="F16">
        <v>100</v>
      </c>
      <c r="G16">
        <v>0</v>
      </c>
      <c r="H16" t="s">
        <v>22</v>
      </c>
      <c r="I16" t="s">
        <v>1484</v>
      </c>
      <c r="J16" t="s">
        <v>64</v>
      </c>
      <c r="K16" t="s">
        <v>23</v>
      </c>
      <c r="L16" t="s">
        <v>24</v>
      </c>
      <c r="M16" t="s">
        <v>1485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1486</v>
      </c>
      <c r="T16" t="s">
        <v>1485</v>
      </c>
      <c r="U16" s="51" t="s">
        <v>152</v>
      </c>
      <c r="V16">
        <v>3</v>
      </c>
    </row>
    <row r="17" spans="1:22" x14ac:dyDescent="0.25">
      <c r="A17" t="s">
        <v>28</v>
      </c>
      <c r="B17" t="s">
        <v>1242</v>
      </c>
      <c r="C17">
        <v>34.5</v>
      </c>
      <c r="D17">
        <v>1</v>
      </c>
      <c r="E17" t="s">
        <v>1487</v>
      </c>
      <c r="F17">
        <v>103.5</v>
      </c>
      <c r="G17">
        <v>0</v>
      </c>
      <c r="H17" t="s">
        <v>47</v>
      </c>
      <c r="I17" t="s">
        <v>1346</v>
      </c>
      <c r="J17" t="s">
        <v>1347</v>
      </c>
      <c r="K17" t="s">
        <v>1282</v>
      </c>
      <c r="L17" t="s">
        <v>1348</v>
      </c>
      <c r="M17" t="s">
        <v>1488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1489</v>
      </c>
      <c r="T17" t="s">
        <v>1488</v>
      </c>
      <c r="U17" s="52" t="s">
        <v>153</v>
      </c>
      <c r="V17">
        <v>3</v>
      </c>
    </row>
    <row r="18" spans="1:22" x14ac:dyDescent="0.25">
      <c r="A18" t="s">
        <v>30</v>
      </c>
      <c r="B18" t="s">
        <v>1242</v>
      </c>
      <c r="C18">
        <v>34.5</v>
      </c>
      <c r="D18">
        <v>1</v>
      </c>
      <c r="E18" t="s">
        <v>1487</v>
      </c>
      <c r="F18">
        <v>103.5</v>
      </c>
      <c r="G18">
        <v>0</v>
      </c>
      <c r="H18" t="s">
        <v>47</v>
      </c>
      <c r="I18" t="s">
        <v>1346</v>
      </c>
      <c r="J18" t="s">
        <v>1347</v>
      </c>
      <c r="K18" t="s">
        <v>1282</v>
      </c>
      <c r="L18" t="s">
        <v>1348</v>
      </c>
      <c r="M18" t="s">
        <v>1488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1489</v>
      </c>
      <c r="T18" t="s">
        <v>1488</v>
      </c>
      <c r="U18" s="51" t="s">
        <v>150</v>
      </c>
      <c r="V18">
        <v>5</v>
      </c>
    </row>
    <row r="19" spans="1:22" x14ac:dyDescent="0.25">
      <c r="A19" t="s">
        <v>20</v>
      </c>
      <c r="B19" t="s">
        <v>1242</v>
      </c>
      <c r="C19">
        <v>34.5</v>
      </c>
      <c r="D19">
        <v>1</v>
      </c>
      <c r="E19" t="s">
        <v>1487</v>
      </c>
      <c r="F19">
        <v>103.5</v>
      </c>
      <c r="G19">
        <v>0</v>
      </c>
      <c r="H19" t="s">
        <v>47</v>
      </c>
      <c r="I19" t="s">
        <v>1346</v>
      </c>
      <c r="J19" t="s">
        <v>1347</v>
      </c>
      <c r="K19" t="s">
        <v>1282</v>
      </c>
      <c r="L19" t="s">
        <v>1348</v>
      </c>
      <c r="M19" t="s">
        <v>1488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1489</v>
      </c>
      <c r="T19" t="s">
        <v>1488</v>
      </c>
      <c r="U19" s="52" t="s">
        <v>151</v>
      </c>
      <c r="V19">
        <v>5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1490</v>
      </c>
      <c r="F20">
        <v>100</v>
      </c>
      <c r="G20">
        <v>0</v>
      </c>
      <c r="H20" t="s">
        <v>22</v>
      </c>
      <c r="I20" t="s">
        <v>1491</v>
      </c>
      <c r="J20" t="s">
        <v>328</v>
      </c>
      <c r="K20" t="s">
        <v>23</v>
      </c>
      <c r="L20" t="s">
        <v>24</v>
      </c>
      <c r="M20" t="s">
        <v>1492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1493</v>
      </c>
      <c r="T20" t="s">
        <v>1492</v>
      </c>
      <c r="U20" s="51" t="s">
        <v>36</v>
      </c>
      <c r="V20">
        <v>7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1490</v>
      </c>
      <c r="F21">
        <v>100</v>
      </c>
      <c r="G21">
        <v>0</v>
      </c>
      <c r="H21" t="s">
        <v>22</v>
      </c>
      <c r="I21" t="s">
        <v>1491</v>
      </c>
      <c r="J21" t="s">
        <v>328</v>
      </c>
      <c r="K21" t="s">
        <v>23</v>
      </c>
      <c r="L21" t="s">
        <v>24</v>
      </c>
      <c r="M21" t="s">
        <v>1492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1493</v>
      </c>
      <c r="T21" t="s">
        <v>1492</v>
      </c>
      <c r="U21" s="52" t="s">
        <v>37</v>
      </c>
      <c r="V21">
        <v>7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1490</v>
      </c>
      <c r="F22">
        <v>100</v>
      </c>
      <c r="G22">
        <v>0</v>
      </c>
      <c r="H22" t="s">
        <v>22</v>
      </c>
      <c r="I22" t="s">
        <v>1491</v>
      </c>
      <c r="J22" t="s">
        <v>328</v>
      </c>
      <c r="K22" t="s">
        <v>23</v>
      </c>
      <c r="L22" t="s">
        <v>24</v>
      </c>
      <c r="M22" t="s">
        <v>1492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1493</v>
      </c>
      <c r="T22" t="s">
        <v>1492</v>
      </c>
      <c r="U22" s="51" t="s">
        <v>38</v>
      </c>
      <c r="V22">
        <v>10</v>
      </c>
    </row>
    <row r="23" spans="1:22" x14ac:dyDescent="0.25">
      <c r="A23" t="s">
        <v>186</v>
      </c>
      <c r="B23" t="s">
        <v>187</v>
      </c>
      <c r="C23">
        <v>50</v>
      </c>
      <c r="D23">
        <v>6</v>
      </c>
      <c r="E23" t="s">
        <v>1494</v>
      </c>
      <c r="F23">
        <v>200</v>
      </c>
      <c r="G23">
        <v>0</v>
      </c>
      <c r="H23" t="s">
        <v>22</v>
      </c>
      <c r="I23" t="s">
        <v>1495</v>
      </c>
      <c r="J23" t="s">
        <v>359</v>
      </c>
      <c r="K23" t="s">
        <v>23</v>
      </c>
      <c r="L23" t="s">
        <v>24</v>
      </c>
      <c r="M23" t="s">
        <v>1496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1497</v>
      </c>
      <c r="T23" t="s">
        <v>1496</v>
      </c>
      <c r="U23" s="52" t="s">
        <v>39</v>
      </c>
      <c r="V23">
        <v>10</v>
      </c>
    </row>
    <row r="24" spans="1:22" x14ac:dyDescent="0.25">
      <c r="A24" t="s">
        <v>115</v>
      </c>
      <c r="B24" t="s">
        <v>116</v>
      </c>
      <c r="C24">
        <v>35</v>
      </c>
      <c r="D24">
        <v>8</v>
      </c>
      <c r="E24" t="s">
        <v>1498</v>
      </c>
      <c r="F24">
        <v>328</v>
      </c>
      <c r="G24">
        <v>0</v>
      </c>
      <c r="H24" t="s">
        <v>47</v>
      </c>
      <c r="I24" t="s">
        <v>1499</v>
      </c>
      <c r="J24" t="s">
        <v>1500</v>
      </c>
      <c r="K24" t="s">
        <v>1327</v>
      </c>
      <c r="L24" t="s">
        <v>1377</v>
      </c>
      <c r="M24" t="s">
        <v>1501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1502</v>
      </c>
      <c r="T24" t="s">
        <v>1503</v>
      </c>
      <c r="U24" s="51" t="s">
        <v>34</v>
      </c>
      <c r="V24">
        <v>2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1504</v>
      </c>
      <c r="F25">
        <v>200</v>
      </c>
      <c r="G25">
        <v>0</v>
      </c>
      <c r="H25" t="s">
        <v>22</v>
      </c>
      <c r="I25" t="s">
        <v>1341</v>
      </c>
      <c r="J25" t="s">
        <v>302</v>
      </c>
      <c r="K25" t="s">
        <v>23</v>
      </c>
      <c r="L25" t="s">
        <v>24</v>
      </c>
      <c r="M25" t="s">
        <v>1505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1506</v>
      </c>
      <c r="T25" t="s">
        <v>1505</v>
      </c>
      <c r="U25" s="52" t="s">
        <v>35</v>
      </c>
      <c r="V25">
        <v>2</v>
      </c>
    </row>
    <row r="26" spans="1:22" x14ac:dyDescent="0.25">
      <c r="A26" t="s">
        <v>186</v>
      </c>
      <c r="B26" t="s">
        <v>187</v>
      </c>
      <c r="C26">
        <v>50</v>
      </c>
      <c r="D26">
        <v>12</v>
      </c>
      <c r="E26" t="s">
        <v>1507</v>
      </c>
      <c r="F26">
        <v>400</v>
      </c>
      <c r="G26">
        <v>0</v>
      </c>
      <c r="H26" t="s">
        <v>22</v>
      </c>
      <c r="I26" t="s">
        <v>1443</v>
      </c>
      <c r="J26" t="s">
        <v>302</v>
      </c>
      <c r="K26" t="s">
        <v>23</v>
      </c>
      <c r="L26" t="s">
        <v>24</v>
      </c>
      <c r="M26" t="s">
        <v>1508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1509</v>
      </c>
      <c r="T26" t="s">
        <v>1508</v>
      </c>
      <c r="U26" s="51" t="s">
        <v>30</v>
      </c>
      <c r="V26">
        <v>44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1510</v>
      </c>
      <c r="F27">
        <v>200</v>
      </c>
      <c r="G27">
        <v>0</v>
      </c>
      <c r="H27" t="s">
        <v>22</v>
      </c>
      <c r="I27" t="s">
        <v>1511</v>
      </c>
      <c r="J27" t="s">
        <v>1229</v>
      </c>
      <c r="K27" t="s">
        <v>23</v>
      </c>
      <c r="L27" t="s">
        <v>24</v>
      </c>
      <c r="M27" t="s">
        <v>1512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1513</v>
      </c>
      <c r="T27" t="s">
        <v>1512</v>
      </c>
      <c r="U27" s="52" t="s">
        <v>31</v>
      </c>
      <c r="V27">
        <v>41</v>
      </c>
    </row>
    <row r="28" spans="1:22" x14ac:dyDescent="0.25">
      <c r="A28" t="s">
        <v>1173</v>
      </c>
      <c r="B28" t="s">
        <v>158</v>
      </c>
      <c r="C28">
        <v>75</v>
      </c>
      <c r="D28">
        <v>1</v>
      </c>
      <c r="E28" t="s">
        <v>1514</v>
      </c>
      <c r="F28">
        <v>142</v>
      </c>
      <c r="G28">
        <v>67</v>
      </c>
      <c r="H28" t="s">
        <v>47</v>
      </c>
      <c r="I28" t="s">
        <v>1344</v>
      </c>
      <c r="J28" t="s">
        <v>1515</v>
      </c>
      <c r="K28" t="s">
        <v>1283</v>
      </c>
      <c r="L28" t="s">
        <v>1392</v>
      </c>
      <c r="M28" t="s">
        <v>1516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1517</v>
      </c>
      <c r="T28" t="s">
        <v>1518</v>
      </c>
      <c r="U28" s="52" t="s">
        <v>1242</v>
      </c>
      <c r="V28">
        <v>3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6</v>
      </c>
      <c r="E29" t="s">
        <v>1519</v>
      </c>
      <c r="F29">
        <v>200</v>
      </c>
      <c r="G29">
        <v>0</v>
      </c>
      <c r="H29" t="s">
        <v>22</v>
      </c>
      <c r="I29" t="s">
        <v>1520</v>
      </c>
      <c r="J29" t="s">
        <v>302</v>
      </c>
      <c r="K29" t="s">
        <v>23</v>
      </c>
      <c r="L29" t="s">
        <v>24</v>
      </c>
      <c r="M29" t="s">
        <v>1521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1522</v>
      </c>
      <c r="T29" t="s">
        <v>1521</v>
      </c>
      <c r="U29" s="51" t="s">
        <v>28</v>
      </c>
      <c r="V29">
        <v>41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1523</v>
      </c>
      <c r="F30">
        <v>100</v>
      </c>
      <c r="G30">
        <v>0</v>
      </c>
      <c r="H30" t="s">
        <v>22</v>
      </c>
      <c r="I30" t="s">
        <v>1401</v>
      </c>
      <c r="J30" t="s">
        <v>1220</v>
      </c>
      <c r="K30" t="s">
        <v>23</v>
      </c>
      <c r="L30" t="s">
        <v>24</v>
      </c>
      <c r="M30" t="s">
        <v>1524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1525</v>
      </c>
      <c r="T30" t="s">
        <v>1526</v>
      </c>
      <c r="U30" s="52" t="s">
        <v>29</v>
      </c>
      <c r="V30">
        <v>40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1523</v>
      </c>
      <c r="F31">
        <v>100</v>
      </c>
      <c r="G31">
        <v>0</v>
      </c>
      <c r="H31" t="s">
        <v>22</v>
      </c>
      <c r="I31" t="s">
        <v>1401</v>
      </c>
      <c r="J31" t="s">
        <v>1220</v>
      </c>
      <c r="K31" t="s">
        <v>23</v>
      </c>
      <c r="L31" t="s">
        <v>24</v>
      </c>
      <c r="M31" t="s">
        <v>1524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1525</v>
      </c>
      <c r="T31" t="s">
        <v>1526</v>
      </c>
      <c r="U31" s="52" t="s">
        <v>1242</v>
      </c>
      <c r="V31">
        <v>1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1523</v>
      </c>
      <c r="F32">
        <v>100</v>
      </c>
      <c r="G32">
        <v>0</v>
      </c>
      <c r="H32" t="s">
        <v>22</v>
      </c>
      <c r="I32" t="s">
        <v>1401</v>
      </c>
      <c r="J32" t="s">
        <v>1220</v>
      </c>
      <c r="K32" t="s">
        <v>23</v>
      </c>
      <c r="L32" t="s">
        <v>24</v>
      </c>
      <c r="M32" t="s">
        <v>1524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1525</v>
      </c>
      <c r="T32" t="s">
        <v>1526</v>
      </c>
      <c r="U32" s="51" t="s">
        <v>20</v>
      </c>
      <c r="V32">
        <v>41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1527</v>
      </c>
      <c r="F33">
        <v>129</v>
      </c>
      <c r="G33">
        <v>29</v>
      </c>
      <c r="H33" t="s">
        <v>22</v>
      </c>
      <c r="I33" t="s">
        <v>1528</v>
      </c>
      <c r="J33" t="s">
        <v>335</v>
      </c>
      <c r="K33" t="s">
        <v>23</v>
      </c>
      <c r="L33" t="s">
        <v>24</v>
      </c>
      <c r="M33" t="s">
        <v>1526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1529</v>
      </c>
      <c r="T33" t="s">
        <v>1526</v>
      </c>
      <c r="U33" s="52" t="s">
        <v>21</v>
      </c>
      <c r="V33">
        <v>40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1527</v>
      </c>
      <c r="F34">
        <v>129</v>
      </c>
      <c r="G34">
        <v>29</v>
      </c>
      <c r="H34" t="s">
        <v>22</v>
      </c>
      <c r="I34" t="s">
        <v>1528</v>
      </c>
      <c r="J34" t="s">
        <v>335</v>
      </c>
      <c r="K34" t="s">
        <v>23</v>
      </c>
      <c r="L34" t="s">
        <v>24</v>
      </c>
      <c r="M34" t="s">
        <v>1526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1529</v>
      </c>
      <c r="T34" t="s">
        <v>1526</v>
      </c>
      <c r="U34" s="52" t="s">
        <v>1242</v>
      </c>
      <c r="V34">
        <v>1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1527</v>
      </c>
      <c r="F35">
        <v>129</v>
      </c>
      <c r="G35">
        <v>29</v>
      </c>
      <c r="H35" t="s">
        <v>22</v>
      </c>
      <c r="I35" t="s">
        <v>1528</v>
      </c>
      <c r="J35" t="s">
        <v>335</v>
      </c>
      <c r="K35" t="s">
        <v>23</v>
      </c>
      <c r="L35" t="s">
        <v>24</v>
      </c>
      <c r="M35" t="s">
        <v>1526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1529</v>
      </c>
      <c r="T35" t="s">
        <v>1526</v>
      </c>
      <c r="U35" s="51" t="s">
        <v>115</v>
      </c>
      <c r="V35">
        <v>17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1530</v>
      </c>
      <c r="F36">
        <v>106</v>
      </c>
      <c r="G36">
        <v>6</v>
      </c>
      <c r="H36" t="s">
        <v>22</v>
      </c>
      <c r="I36" t="s">
        <v>1531</v>
      </c>
      <c r="J36" t="s">
        <v>65</v>
      </c>
      <c r="K36" t="s">
        <v>23</v>
      </c>
      <c r="L36" t="s">
        <v>24</v>
      </c>
      <c r="M36" t="s">
        <v>1532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1533</v>
      </c>
      <c r="T36" t="s">
        <v>1534</v>
      </c>
      <c r="U36" s="52" t="s">
        <v>116</v>
      </c>
      <c r="V36">
        <v>17</v>
      </c>
    </row>
    <row r="37" spans="1:22" x14ac:dyDescent="0.25">
      <c r="A37" t="s">
        <v>1406</v>
      </c>
      <c r="B37" t="s">
        <v>1407</v>
      </c>
      <c r="C37">
        <v>50</v>
      </c>
      <c r="D37">
        <v>3</v>
      </c>
      <c r="E37" t="s">
        <v>1535</v>
      </c>
      <c r="F37">
        <v>100</v>
      </c>
      <c r="G37">
        <v>0</v>
      </c>
      <c r="H37" t="s">
        <v>1219</v>
      </c>
      <c r="I37" t="s">
        <v>1434</v>
      </c>
      <c r="J37" t="s">
        <v>306</v>
      </c>
      <c r="K37" t="s">
        <v>23</v>
      </c>
      <c r="L37" t="s">
        <v>24</v>
      </c>
      <c r="M37" t="s">
        <v>1532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1536</v>
      </c>
      <c r="T37" t="s">
        <v>1534</v>
      </c>
      <c r="U37" s="51" t="s">
        <v>1406</v>
      </c>
      <c r="V37">
        <v>9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1537</v>
      </c>
      <c r="F38">
        <v>100</v>
      </c>
      <c r="G38">
        <v>0</v>
      </c>
      <c r="H38" t="s">
        <v>22</v>
      </c>
      <c r="I38" t="s">
        <v>1538</v>
      </c>
      <c r="J38" t="s">
        <v>306</v>
      </c>
      <c r="K38" t="s">
        <v>23</v>
      </c>
      <c r="L38" t="s">
        <v>24</v>
      </c>
      <c r="M38" t="s">
        <v>1539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1540</v>
      </c>
      <c r="T38" t="s">
        <v>1541</v>
      </c>
      <c r="U38" s="52" t="s">
        <v>1407</v>
      </c>
      <c r="V38">
        <v>9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1537</v>
      </c>
      <c r="F39">
        <v>100</v>
      </c>
      <c r="G39">
        <v>0</v>
      </c>
      <c r="H39" t="s">
        <v>22</v>
      </c>
      <c r="I39" t="s">
        <v>1538</v>
      </c>
      <c r="J39" t="s">
        <v>306</v>
      </c>
      <c r="K39" t="s">
        <v>23</v>
      </c>
      <c r="L39" t="s">
        <v>24</v>
      </c>
      <c r="M39" t="s">
        <v>1539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1540</v>
      </c>
      <c r="T39" t="s">
        <v>1541</v>
      </c>
      <c r="U39" s="51" t="s">
        <v>142</v>
      </c>
      <c r="V39">
        <v>17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1537</v>
      </c>
      <c r="F40">
        <v>100</v>
      </c>
      <c r="G40">
        <v>0</v>
      </c>
      <c r="H40" t="s">
        <v>22</v>
      </c>
      <c r="I40" t="s">
        <v>1538</v>
      </c>
      <c r="J40" t="s">
        <v>306</v>
      </c>
      <c r="K40" t="s">
        <v>23</v>
      </c>
      <c r="L40" t="s">
        <v>24</v>
      </c>
      <c r="M40" t="s">
        <v>1539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1540</v>
      </c>
      <c r="T40" t="s">
        <v>1541</v>
      </c>
      <c r="U40" s="52" t="s">
        <v>143</v>
      </c>
      <c r="V40">
        <v>17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1542</v>
      </c>
      <c r="F41">
        <v>100</v>
      </c>
      <c r="G41">
        <v>0</v>
      </c>
      <c r="H41" t="s">
        <v>22</v>
      </c>
      <c r="I41" t="s">
        <v>1543</v>
      </c>
      <c r="J41" t="s">
        <v>323</v>
      </c>
      <c r="K41" t="s">
        <v>23</v>
      </c>
      <c r="L41" t="s">
        <v>24</v>
      </c>
      <c r="M41" t="s">
        <v>1544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1545</v>
      </c>
      <c r="T41" t="s">
        <v>1546</v>
      </c>
      <c r="U41" s="51" t="s">
        <v>1173</v>
      </c>
      <c r="V41">
        <v>1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1542</v>
      </c>
      <c r="F42">
        <v>100</v>
      </c>
      <c r="G42">
        <v>0</v>
      </c>
      <c r="H42" t="s">
        <v>22</v>
      </c>
      <c r="I42" t="s">
        <v>1543</v>
      </c>
      <c r="J42" t="s">
        <v>323</v>
      </c>
      <c r="K42" t="s">
        <v>23</v>
      </c>
      <c r="L42" t="s">
        <v>24</v>
      </c>
      <c r="M42" t="s">
        <v>1544</v>
      </c>
      <c r="N42" t="s">
        <v>23</v>
      </c>
      <c r="O42" t="s">
        <v>58</v>
      </c>
      <c r="P42" t="s">
        <v>26</v>
      </c>
      <c r="Q42" t="s">
        <v>33</v>
      </c>
      <c r="R42" t="s">
        <v>24</v>
      </c>
      <c r="S42" t="s">
        <v>1545</v>
      </c>
      <c r="T42" t="s">
        <v>1546</v>
      </c>
      <c r="U42" s="52" t="s">
        <v>158</v>
      </c>
      <c r="V42">
        <v>1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1542</v>
      </c>
      <c r="F43">
        <v>100</v>
      </c>
      <c r="G43">
        <v>0</v>
      </c>
      <c r="H43" t="s">
        <v>22</v>
      </c>
      <c r="I43" t="s">
        <v>1543</v>
      </c>
      <c r="J43" t="s">
        <v>323</v>
      </c>
      <c r="K43" t="s">
        <v>23</v>
      </c>
      <c r="L43" t="s">
        <v>24</v>
      </c>
      <c r="M43" t="s">
        <v>1544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1545</v>
      </c>
      <c r="T43" t="s">
        <v>1546</v>
      </c>
      <c r="U43" s="51" t="s">
        <v>1238</v>
      </c>
      <c r="V43">
        <v>523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1547</v>
      </c>
      <c r="F44">
        <v>109</v>
      </c>
      <c r="G44">
        <v>9</v>
      </c>
      <c r="H44" t="s">
        <v>22</v>
      </c>
      <c r="I44" t="s">
        <v>1548</v>
      </c>
      <c r="J44" t="s">
        <v>314</v>
      </c>
      <c r="K44" t="s">
        <v>23</v>
      </c>
      <c r="L44" t="s">
        <v>24</v>
      </c>
      <c r="M44" t="s">
        <v>1549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1550</v>
      </c>
      <c r="T44" t="s">
        <v>1549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1547</v>
      </c>
      <c r="F45">
        <v>109</v>
      </c>
      <c r="G45">
        <v>9</v>
      </c>
      <c r="H45" t="s">
        <v>22</v>
      </c>
      <c r="I45" t="s">
        <v>1548</v>
      </c>
      <c r="J45" t="s">
        <v>314</v>
      </c>
      <c r="K45" t="s">
        <v>23</v>
      </c>
      <c r="L45" t="s">
        <v>24</v>
      </c>
      <c r="M45" t="s">
        <v>1549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1550</v>
      </c>
      <c r="T45" t="s">
        <v>1549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1547</v>
      </c>
      <c r="F46">
        <v>109</v>
      </c>
      <c r="G46">
        <v>9</v>
      </c>
      <c r="H46" t="s">
        <v>22</v>
      </c>
      <c r="I46" t="s">
        <v>1548</v>
      </c>
      <c r="J46" t="s">
        <v>314</v>
      </c>
      <c r="K46" t="s">
        <v>23</v>
      </c>
      <c r="L46" t="s">
        <v>24</v>
      </c>
      <c r="M46" t="s">
        <v>1549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1550</v>
      </c>
      <c r="T46" t="s">
        <v>1549</v>
      </c>
    </row>
    <row r="47" spans="1:22" x14ac:dyDescent="0.25">
      <c r="A47" t="s">
        <v>38</v>
      </c>
      <c r="B47" t="s">
        <v>39</v>
      </c>
      <c r="C47">
        <v>54.5</v>
      </c>
      <c r="D47">
        <v>2</v>
      </c>
      <c r="E47" t="s">
        <v>1551</v>
      </c>
      <c r="F47">
        <v>10</v>
      </c>
      <c r="G47">
        <v>0</v>
      </c>
      <c r="H47" t="s">
        <v>47</v>
      </c>
      <c r="I47" t="s">
        <v>1552</v>
      </c>
      <c r="J47" t="s">
        <v>1321</v>
      </c>
      <c r="K47" t="s">
        <v>1322</v>
      </c>
      <c r="L47" t="s">
        <v>1553</v>
      </c>
      <c r="M47" t="s">
        <v>1549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1554</v>
      </c>
      <c r="T47" t="s">
        <v>1549</v>
      </c>
    </row>
    <row r="48" spans="1:22" x14ac:dyDescent="0.25">
      <c r="A48" t="s">
        <v>46</v>
      </c>
      <c r="B48" t="s">
        <v>1233</v>
      </c>
      <c r="C48">
        <v>57.75</v>
      </c>
      <c r="D48">
        <v>1</v>
      </c>
      <c r="E48" t="s">
        <v>1555</v>
      </c>
      <c r="F48">
        <v>57.75</v>
      </c>
      <c r="G48">
        <v>0</v>
      </c>
      <c r="H48" t="s">
        <v>47</v>
      </c>
      <c r="I48" t="s">
        <v>1556</v>
      </c>
      <c r="J48" t="s">
        <v>1557</v>
      </c>
      <c r="K48" t="s">
        <v>1558</v>
      </c>
      <c r="L48" t="s">
        <v>1559</v>
      </c>
      <c r="M48" t="s">
        <v>1560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1561</v>
      </c>
      <c r="T48" t="s">
        <v>1560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1562</v>
      </c>
      <c r="F49">
        <v>100</v>
      </c>
      <c r="G49">
        <v>0</v>
      </c>
      <c r="H49" t="s">
        <v>22</v>
      </c>
      <c r="I49" t="s">
        <v>1563</v>
      </c>
      <c r="J49" t="s">
        <v>65</v>
      </c>
      <c r="K49" t="s">
        <v>23</v>
      </c>
      <c r="L49" t="s">
        <v>24</v>
      </c>
      <c r="M49" t="s">
        <v>1564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1565</v>
      </c>
      <c r="T49" t="s">
        <v>1564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1562</v>
      </c>
      <c r="F50">
        <v>100</v>
      </c>
      <c r="G50">
        <v>0</v>
      </c>
      <c r="H50" t="s">
        <v>22</v>
      </c>
      <c r="I50" t="s">
        <v>1563</v>
      </c>
      <c r="J50" t="s">
        <v>65</v>
      </c>
      <c r="K50" t="s">
        <v>23</v>
      </c>
      <c r="L50" t="s">
        <v>24</v>
      </c>
      <c r="M50" t="s">
        <v>1564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1565</v>
      </c>
      <c r="T50" t="s">
        <v>1564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1562</v>
      </c>
      <c r="F51">
        <v>100</v>
      </c>
      <c r="G51">
        <v>0</v>
      </c>
      <c r="H51" t="s">
        <v>22</v>
      </c>
      <c r="I51" t="s">
        <v>1563</v>
      </c>
      <c r="J51" t="s">
        <v>65</v>
      </c>
      <c r="K51" t="s">
        <v>23</v>
      </c>
      <c r="L51" t="s">
        <v>24</v>
      </c>
      <c r="M51" t="s">
        <v>1564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1565</v>
      </c>
      <c r="T51" t="s">
        <v>1564</v>
      </c>
    </row>
    <row r="52" spans="1:20" x14ac:dyDescent="0.25">
      <c r="A52" t="s">
        <v>46</v>
      </c>
      <c r="B52" t="s">
        <v>56</v>
      </c>
      <c r="C52">
        <v>66.333333333333329</v>
      </c>
      <c r="D52">
        <v>3</v>
      </c>
      <c r="E52" t="s">
        <v>1566</v>
      </c>
      <c r="F52">
        <v>220</v>
      </c>
      <c r="G52">
        <v>0</v>
      </c>
      <c r="H52" t="s">
        <v>1219</v>
      </c>
      <c r="I52" t="s">
        <v>1440</v>
      </c>
      <c r="J52" t="s">
        <v>336</v>
      </c>
      <c r="K52" t="s">
        <v>23</v>
      </c>
      <c r="L52" t="s">
        <v>24</v>
      </c>
      <c r="M52" t="s">
        <v>1564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1567</v>
      </c>
      <c r="T52" t="s">
        <v>1564</v>
      </c>
    </row>
    <row r="53" spans="1:20" x14ac:dyDescent="0.25">
      <c r="A53" t="s">
        <v>186</v>
      </c>
      <c r="B53" t="s">
        <v>187</v>
      </c>
      <c r="C53">
        <v>50</v>
      </c>
      <c r="D53">
        <v>6</v>
      </c>
      <c r="E53" t="s">
        <v>1568</v>
      </c>
      <c r="F53">
        <v>200</v>
      </c>
      <c r="G53">
        <v>0</v>
      </c>
      <c r="H53" t="s">
        <v>22</v>
      </c>
      <c r="I53" t="s">
        <v>1569</v>
      </c>
      <c r="J53" t="s">
        <v>1234</v>
      </c>
      <c r="K53" t="s">
        <v>23</v>
      </c>
      <c r="L53" t="s">
        <v>24</v>
      </c>
      <c r="M53" t="s">
        <v>1570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1571</v>
      </c>
      <c r="T53" t="s">
        <v>1570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1572</v>
      </c>
      <c r="F54">
        <v>100</v>
      </c>
      <c r="G54">
        <v>0</v>
      </c>
      <c r="H54" t="s">
        <v>22</v>
      </c>
      <c r="I54" t="s">
        <v>1573</v>
      </c>
      <c r="J54" t="s">
        <v>318</v>
      </c>
      <c r="K54" t="s">
        <v>23</v>
      </c>
      <c r="L54" t="s">
        <v>24</v>
      </c>
      <c r="M54" t="s">
        <v>1574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1575</v>
      </c>
      <c r="T54" t="s">
        <v>1576</v>
      </c>
    </row>
    <row r="55" spans="1:20" x14ac:dyDescent="0.25">
      <c r="A55" t="s">
        <v>28</v>
      </c>
      <c r="B55" t="s">
        <v>29</v>
      </c>
      <c r="C55">
        <v>50</v>
      </c>
      <c r="D55">
        <v>1</v>
      </c>
      <c r="E55" t="s">
        <v>1572</v>
      </c>
      <c r="F55">
        <v>100</v>
      </c>
      <c r="G55">
        <v>0</v>
      </c>
      <c r="H55" t="s">
        <v>22</v>
      </c>
      <c r="I55" t="s">
        <v>1573</v>
      </c>
      <c r="J55" t="s">
        <v>318</v>
      </c>
      <c r="K55" t="s">
        <v>23</v>
      </c>
      <c r="L55" t="s">
        <v>24</v>
      </c>
      <c r="M55" t="s">
        <v>1574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1575</v>
      </c>
      <c r="T55" t="s">
        <v>1576</v>
      </c>
    </row>
    <row r="56" spans="1:20" x14ac:dyDescent="0.25">
      <c r="A56" t="s">
        <v>30</v>
      </c>
      <c r="B56" t="s">
        <v>31</v>
      </c>
      <c r="C56">
        <v>50</v>
      </c>
      <c r="D56">
        <v>1</v>
      </c>
      <c r="E56" t="s">
        <v>1572</v>
      </c>
      <c r="F56">
        <v>100</v>
      </c>
      <c r="G56">
        <v>0</v>
      </c>
      <c r="H56" t="s">
        <v>22</v>
      </c>
      <c r="I56" t="s">
        <v>1573</v>
      </c>
      <c r="J56" t="s">
        <v>318</v>
      </c>
      <c r="K56" t="s">
        <v>23</v>
      </c>
      <c r="L56" t="s">
        <v>24</v>
      </c>
      <c r="M56" t="s">
        <v>1574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1575</v>
      </c>
      <c r="T56" t="s">
        <v>1576</v>
      </c>
    </row>
    <row r="57" spans="1:20" x14ac:dyDescent="0.25">
      <c r="A57" t="s">
        <v>20</v>
      </c>
      <c r="B57" t="s">
        <v>21</v>
      </c>
      <c r="C57">
        <v>50</v>
      </c>
      <c r="D57">
        <v>2</v>
      </c>
      <c r="E57" t="s">
        <v>1577</v>
      </c>
      <c r="F57">
        <v>200</v>
      </c>
      <c r="G57">
        <v>0</v>
      </c>
      <c r="H57" t="s">
        <v>22</v>
      </c>
      <c r="I57" t="s">
        <v>1578</v>
      </c>
      <c r="J57" t="s">
        <v>335</v>
      </c>
      <c r="K57" t="s">
        <v>23</v>
      </c>
      <c r="L57" t="s">
        <v>24</v>
      </c>
      <c r="M57" t="s">
        <v>1574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1579</v>
      </c>
      <c r="T57" t="s">
        <v>1580</v>
      </c>
    </row>
    <row r="58" spans="1:20" x14ac:dyDescent="0.25">
      <c r="A58" t="s">
        <v>28</v>
      </c>
      <c r="B58" t="s">
        <v>29</v>
      </c>
      <c r="C58">
        <v>50</v>
      </c>
      <c r="D58">
        <v>2</v>
      </c>
      <c r="E58" t="s">
        <v>1577</v>
      </c>
      <c r="F58">
        <v>200</v>
      </c>
      <c r="G58">
        <v>0</v>
      </c>
      <c r="H58" t="s">
        <v>22</v>
      </c>
      <c r="I58" t="s">
        <v>1578</v>
      </c>
      <c r="J58" t="s">
        <v>335</v>
      </c>
      <c r="K58" t="s">
        <v>23</v>
      </c>
      <c r="L58" t="s">
        <v>24</v>
      </c>
      <c r="M58" t="s">
        <v>1574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1579</v>
      </c>
      <c r="T58" t="s">
        <v>1580</v>
      </c>
    </row>
    <row r="59" spans="1:20" x14ac:dyDescent="0.25">
      <c r="A59" t="s">
        <v>30</v>
      </c>
      <c r="B59" t="s">
        <v>31</v>
      </c>
      <c r="C59">
        <v>50</v>
      </c>
      <c r="D59">
        <v>2</v>
      </c>
      <c r="E59" t="s">
        <v>1577</v>
      </c>
      <c r="F59">
        <v>200</v>
      </c>
      <c r="G59">
        <v>0</v>
      </c>
      <c r="H59" t="s">
        <v>22</v>
      </c>
      <c r="I59" t="s">
        <v>1578</v>
      </c>
      <c r="J59" t="s">
        <v>335</v>
      </c>
      <c r="K59" t="s">
        <v>23</v>
      </c>
      <c r="L59" t="s">
        <v>24</v>
      </c>
      <c r="M59" t="s">
        <v>1574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1579</v>
      </c>
      <c r="T59" t="s">
        <v>1580</v>
      </c>
    </row>
    <row r="60" spans="1:20" x14ac:dyDescent="0.25">
      <c r="A60" t="s">
        <v>46</v>
      </c>
      <c r="B60" t="s">
        <v>1233</v>
      </c>
      <c r="C60">
        <v>5</v>
      </c>
      <c r="D60">
        <v>1</v>
      </c>
      <c r="E60" t="s">
        <v>1581</v>
      </c>
      <c r="F60">
        <v>5</v>
      </c>
      <c r="G60">
        <v>0</v>
      </c>
      <c r="H60" t="s">
        <v>47</v>
      </c>
      <c r="I60" t="s">
        <v>1582</v>
      </c>
      <c r="J60" t="s">
        <v>1583</v>
      </c>
      <c r="K60" t="s">
        <v>1279</v>
      </c>
      <c r="L60" t="s">
        <v>1584</v>
      </c>
      <c r="M60" t="s">
        <v>1585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1586</v>
      </c>
      <c r="T60" t="s">
        <v>1587</v>
      </c>
    </row>
    <row r="61" spans="1:20" x14ac:dyDescent="0.25">
      <c r="A61" t="s">
        <v>186</v>
      </c>
      <c r="B61" t="s">
        <v>187</v>
      </c>
      <c r="C61">
        <v>50</v>
      </c>
      <c r="D61">
        <v>6</v>
      </c>
      <c r="E61" t="s">
        <v>1588</v>
      </c>
      <c r="F61">
        <v>200</v>
      </c>
      <c r="G61">
        <v>0</v>
      </c>
      <c r="H61" t="s">
        <v>22</v>
      </c>
      <c r="I61" t="s">
        <v>1589</v>
      </c>
      <c r="J61" t="s">
        <v>348</v>
      </c>
      <c r="K61" t="s">
        <v>23</v>
      </c>
      <c r="L61" t="s">
        <v>24</v>
      </c>
      <c r="M61" t="s">
        <v>1590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1591</v>
      </c>
      <c r="T61" t="s">
        <v>1590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1592</v>
      </c>
      <c r="F62">
        <v>100</v>
      </c>
      <c r="G62">
        <v>0</v>
      </c>
      <c r="H62" t="s">
        <v>22</v>
      </c>
      <c r="I62" t="s">
        <v>1593</v>
      </c>
      <c r="J62" t="s">
        <v>306</v>
      </c>
      <c r="K62" t="s">
        <v>23</v>
      </c>
      <c r="L62" t="s">
        <v>24</v>
      </c>
      <c r="M62" t="s">
        <v>1594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1595</v>
      </c>
      <c r="T62" t="s">
        <v>1596</v>
      </c>
    </row>
    <row r="63" spans="1:20" x14ac:dyDescent="0.25">
      <c r="A63" t="s">
        <v>28</v>
      </c>
      <c r="B63" t="s">
        <v>29</v>
      </c>
      <c r="C63">
        <v>50</v>
      </c>
      <c r="D63">
        <v>1</v>
      </c>
      <c r="E63" t="s">
        <v>1592</v>
      </c>
      <c r="F63">
        <v>100</v>
      </c>
      <c r="G63">
        <v>0</v>
      </c>
      <c r="H63" t="s">
        <v>22</v>
      </c>
      <c r="I63" t="s">
        <v>1593</v>
      </c>
      <c r="J63" t="s">
        <v>306</v>
      </c>
      <c r="K63" t="s">
        <v>23</v>
      </c>
      <c r="L63" t="s">
        <v>24</v>
      </c>
      <c r="M63" t="s">
        <v>1594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1595</v>
      </c>
      <c r="T63" t="s">
        <v>1594</v>
      </c>
    </row>
    <row r="64" spans="1:20" x14ac:dyDescent="0.25">
      <c r="A64" t="s">
        <v>30</v>
      </c>
      <c r="B64" t="s">
        <v>31</v>
      </c>
      <c r="C64">
        <v>50</v>
      </c>
      <c r="D64">
        <v>1</v>
      </c>
      <c r="E64" t="s">
        <v>1592</v>
      </c>
      <c r="F64">
        <v>100</v>
      </c>
      <c r="G64">
        <v>0</v>
      </c>
      <c r="H64" t="s">
        <v>22</v>
      </c>
      <c r="I64" t="s">
        <v>1593</v>
      </c>
      <c r="J64" t="s">
        <v>306</v>
      </c>
      <c r="K64" t="s">
        <v>23</v>
      </c>
      <c r="L64" t="s">
        <v>24</v>
      </c>
      <c r="M64" t="s">
        <v>1594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1595</v>
      </c>
      <c r="T64" t="s">
        <v>1594</v>
      </c>
    </row>
    <row r="65" spans="1:20" x14ac:dyDescent="0.25">
      <c r="A65" t="s">
        <v>38</v>
      </c>
      <c r="B65" t="s">
        <v>39</v>
      </c>
      <c r="C65">
        <v>54.5</v>
      </c>
      <c r="D65">
        <v>2</v>
      </c>
      <c r="E65" t="s">
        <v>1597</v>
      </c>
      <c r="F65">
        <v>10</v>
      </c>
      <c r="G65">
        <v>0</v>
      </c>
      <c r="H65" t="s">
        <v>47</v>
      </c>
      <c r="I65" t="s">
        <v>1598</v>
      </c>
      <c r="J65" t="s">
        <v>1321</v>
      </c>
      <c r="K65" t="s">
        <v>1322</v>
      </c>
      <c r="L65" t="s">
        <v>1599</v>
      </c>
      <c r="M65" t="s">
        <v>1600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1601</v>
      </c>
      <c r="T65" t="s">
        <v>1600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1602</v>
      </c>
      <c r="F66">
        <v>100</v>
      </c>
      <c r="G66">
        <v>0</v>
      </c>
      <c r="H66" t="s">
        <v>22</v>
      </c>
      <c r="I66" t="s">
        <v>1603</v>
      </c>
      <c r="J66" t="s">
        <v>1243</v>
      </c>
      <c r="K66" t="s">
        <v>23</v>
      </c>
      <c r="L66" t="s">
        <v>24</v>
      </c>
      <c r="M66" t="s">
        <v>1600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1604</v>
      </c>
      <c r="T66" t="s">
        <v>1600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1602</v>
      </c>
      <c r="F67">
        <v>100</v>
      </c>
      <c r="G67">
        <v>0</v>
      </c>
      <c r="H67" t="s">
        <v>22</v>
      </c>
      <c r="I67" t="s">
        <v>1603</v>
      </c>
      <c r="J67" t="s">
        <v>1243</v>
      </c>
      <c r="K67" t="s">
        <v>23</v>
      </c>
      <c r="L67" t="s">
        <v>24</v>
      </c>
      <c r="M67" t="s">
        <v>1600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1604</v>
      </c>
      <c r="T67" t="s">
        <v>1600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1602</v>
      </c>
      <c r="F68">
        <v>100</v>
      </c>
      <c r="G68">
        <v>0</v>
      </c>
      <c r="H68" t="s">
        <v>22</v>
      </c>
      <c r="I68" t="s">
        <v>1603</v>
      </c>
      <c r="J68" t="s">
        <v>1243</v>
      </c>
      <c r="K68" t="s">
        <v>23</v>
      </c>
      <c r="L68" t="s">
        <v>24</v>
      </c>
      <c r="M68" t="s">
        <v>1600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1604</v>
      </c>
      <c r="T68" t="s">
        <v>1600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1605</v>
      </c>
      <c r="F69">
        <v>100</v>
      </c>
      <c r="G69">
        <v>0</v>
      </c>
      <c r="H69" t="s">
        <v>22</v>
      </c>
      <c r="I69" t="s">
        <v>1606</v>
      </c>
      <c r="J69" t="s">
        <v>306</v>
      </c>
      <c r="K69" t="s">
        <v>23</v>
      </c>
      <c r="L69" t="s">
        <v>24</v>
      </c>
      <c r="M69" t="s">
        <v>1607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1608</v>
      </c>
      <c r="T69" t="s">
        <v>1607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1609</v>
      </c>
      <c r="F70">
        <v>200</v>
      </c>
      <c r="G70">
        <v>0</v>
      </c>
      <c r="H70" t="s">
        <v>22</v>
      </c>
      <c r="I70" t="s">
        <v>1610</v>
      </c>
      <c r="J70" t="s">
        <v>397</v>
      </c>
      <c r="K70" t="s">
        <v>23</v>
      </c>
      <c r="L70" t="s">
        <v>24</v>
      </c>
      <c r="M70" t="s">
        <v>1611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1612</v>
      </c>
      <c r="T70" t="s">
        <v>1613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1614</v>
      </c>
      <c r="F71">
        <v>109</v>
      </c>
      <c r="G71">
        <v>9</v>
      </c>
      <c r="H71" t="s">
        <v>22</v>
      </c>
      <c r="I71" t="s">
        <v>1615</v>
      </c>
      <c r="J71" t="s">
        <v>317</v>
      </c>
      <c r="K71" t="s">
        <v>23</v>
      </c>
      <c r="L71" t="s">
        <v>24</v>
      </c>
      <c r="M71" t="s">
        <v>1616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1617</v>
      </c>
      <c r="T71" t="s">
        <v>1616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1618</v>
      </c>
      <c r="F72">
        <v>100</v>
      </c>
      <c r="G72">
        <v>0</v>
      </c>
      <c r="H72" t="s">
        <v>22</v>
      </c>
      <c r="I72" t="s">
        <v>1619</v>
      </c>
      <c r="J72" t="s">
        <v>323</v>
      </c>
      <c r="K72" t="s">
        <v>23</v>
      </c>
      <c r="L72" t="s">
        <v>24</v>
      </c>
      <c r="M72" t="s">
        <v>1616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1620</v>
      </c>
      <c r="T72" t="s">
        <v>1616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1618</v>
      </c>
      <c r="F73">
        <v>100</v>
      </c>
      <c r="G73">
        <v>0</v>
      </c>
      <c r="H73" t="s">
        <v>22</v>
      </c>
      <c r="I73" t="s">
        <v>1619</v>
      </c>
      <c r="J73" t="s">
        <v>323</v>
      </c>
      <c r="K73" t="s">
        <v>23</v>
      </c>
      <c r="L73" t="s">
        <v>24</v>
      </c>
      <c r="M73" t="s">
        <v>1616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1620</v>
      </c>
      <c r="T73" t="s">
        <v>1616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1618</v>
      </c>
      <c r="F74">
        <v>100</v>
      </c>
      <c r="G74">
        <v>0</v>
      </c>
      <c r="H74" t="s">
        <v>22</v>
      </c>
      <c r="I74" t="s">
        <v>1619</v>
      </c>
      <c r="J74" t="s">
        <v>323</v>
      </c>
      <c r="K74" t="s">
        <v>23</v>
      </c>
      <c r="L74" t="s">
        <v>24</v>
      </c>
      <c r="M74" t="s">
        <v>1616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1620</v>
      </c>
      <c r="T74" t="s">
        <v>1616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1621</v>
      </c>
      <c r="F75">
        <v>100</v>
      </c>
      <c r="G75">
        <v>0</v>
      </c>
      <c r="H75" t="s">
        <v>22</v>
      </c>
      <c r="I75" t="s">
        <v>1622</v>
      </c>
      <c r="J75" t="s">
        <v>335</v>
      </c>
      <c r="K75" t="s">
        <v>23</v>
      </c>
      <c r="L75" t="s">
        <v>24</v>
      </c>
      <c r="M75" t="s">
        <v>1623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1624</v>
      </c>
      <c r="T75" t="s">
        <v>1623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1625</v>
      </c>
      <c r="F76">
        <v>100</v>
      </c>
      <c r="G76">
        <v>0</v>
      </c>
      <c r="H76" t="s">
        <v>22</v>
      </c>
      <c r="I76" t="s">
        <v>1626</v>
      </c>
      <c r="J76" t="s">
        <v>1236</v>
      </c>
      <c r="K76" t="s">
        <v>23</v>
      </c>
      <c r="L76" t="s">
        <v>24</v>
      </c>
      <c r="M76" t="s">
        <v>1627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1628</v>
      </c>
      <c r="T76" t="s">
        <v>1627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1625</v>
      </c>
      <c r="F77">
        <v>100</v>
      </c>
      <c r="G77">
        <v>0</v>
      </c>
      <c r="H77" t="s">
        <v>22</v>
      </c>
      <c r="I77" t="s">
        <v>1626</v>
      </c>
      <c r="J77" t="s">
        <v>1236</v>
      </c>
      <c r="K77" t="s">
        <v>23</v>
      </c>
      <c r="L77" t="s">
        <v>24</v>
      </c>
      <c r="M77" t="s">
        <v>1627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1628</v>
      </c>
      <c r="T77" t="s">
        <v>1627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1625</v>
      </c>
      <c r="F78">
        <v>100</v>
      </c>
      <c r="G78">
        <v>0</v>
      </c>
      <c r="H78" t="s">
        <v>22</v>
      </c>
      <c r="I78" t="s">
        <v>1626</v>
      </c>
      <c r="J78" t="s">
        <v>1236</v>
      </c>
      <c r="K78" t="s">
        <v>23</v>
      </c>
      <c r="L78" t="s">
        <v>24</v>
      </c>
      <c r="M78" t="s">
        <v>1627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1628</v>
      </c>
      <c r="T78" t="s">
        <v>1627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1629</v>
      </c>
      <c r="F79">
        <v>100</v>
      </c>
      <c r="G79">
        <v>0</v>
      </c>
      <c r="H79" t="s">
        <v>22</v>
      </c>
      <c r="I79" t="s">
        <v>1630</v>
      </c>
      <c r="J79" t="s">
        <v>87</v>
      </c>
      <c r="K79" t="s">
        <v>23</v>
      </c>
      <c r="L79" t="s">
        <v>24</v>
      </c>
      <c r="M79" t="s">
        <v>1631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1632</v>
      </c>
      <c r="T79" t="s">
        <v>1631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1629</v>
      </c>
      <c r="F80">
        <v>100</v>
      </c>
      <c r="G80">
        <v>0</v>
      </c>
      <c r="H80" t="s">
        <v>22</v>
      </c>
      <c r="I80" t="s">
        <v>1630</v>
      </c>
      <c r="J80" t="s">
        <v>87</v>
      </c>
      <c r="K80" t="s">
        <v>23</v>
      </c>
      <c r="L80" t="s">
        <v>24</v>
      </c>
      <c r="M80" t="s">
        <v>1631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1632</v>
      </c>
      <c r="T80" t="s">
        <v>1631</v>
      </c>
    </row>
    <row r="81" spans="1:20" x14ac:dyDescent="0.25">
      <c r="A81" t="s">
        <v>30</v>
      </c>
      <c r="B81" t="s">
        <v>31</v>
      </c>
      <c r="C81">
        <v>50</v>
      </c>
      <c r="D81">
        <v>1</v>
      </c>
      <c r="E81" t="s">
        <v>1629</v>
      </c>
      <c r="F81">
        <v>100</v>
      </c>
      <c r="G81">
        <v>0</v>
      </c>
      <c r="H81" t="s">
        <v>22</v>
      </c>
      <c r="I81" t="s">
        <v>1630</v>
      </c>
      <c r="J81" t="s">
        <v>87</v>
      </c>
      <c r="K81" t="s">
        <v>23</v>
      </c>
      <c r="L81" t="s">
        <v>24</v>
      </c>
      <c r="M81" t="s">
        <v>1631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1632</v>
      </c>
      <c r="T81" t="s">
        <v>1631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1633</v>
      </c>
      <c r="F82">
        <v>100</v>
      </c>
      <c r="G82">
        <v>0</v>
      </c>
      <c r="H82" t="s">
        <v>22</v>
      </c>
      <c r="I82" t="s">
        <v>1634</v>
      </c>
      <c r="J82" t="s">
        <v>57</v>
      </c>
      <c r="K82" t="s">
        <v>23</v>
      </c>
      <c r="L82" t="s">
        <v>24</v>
      </c>
      <c r="M82" t="s">
        <v>1635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1636</v>
      </c>
      <c r="T82" t="s">
        <v>1637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1633</v>
      </c>
      <c r="F83">
        <v>100</v>
      </c>
      <c r="G83">
        <v>0</v>
      </c>
      <c r="H83" t="s">
        <v>22</v>
      </c>
      <c r="I83" t="s">
        <v>1634</v>
      </c>
      <c r="J83" t="s">
        <v>57</v>
      </c>
      <c r="K83" t="s">
        <v>23</v>
      </c>
      <c r="L83" t="s">
        <v>24</v>
      </c>
      <c r="M83" t="s">
        <v>1635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1636</v>
      </c>
      <c r="T83" t="s">
        <v>1637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1633</v>
      </c>
      <c r="F84">
        <v>100</v>
      </c>
      <c r="G84">
        <v>0</v>
      </c>
      <c r="H84" t="s">
        <v>22</v>
      </c>
      <c r="I84" t="s">
        <v>1634</v>
      </c>
      <c r="J84" t="s">
        <v>57</v>
      </c>
      <c r="K84" t="s">
        <v>23</v>
      </c>
      <c r="L84" t="s">
        <v>24</v>
      </c>
      <c r="M84" t="s">
        <v>1635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1636</v>
      </c>
      <c r="T84" t="s">
        <v>1637</v>
      </c>
    </row>
    <row r="85" spans="1:20" x14ac:dyDescent="0.25">
      <c r="A85" t="s">
        <v>139</v>
      </c>
      <c r="B85" t="s">
        <v>112</v>
      </c>
      <c r="C85">
        <v>90</v>
      </c>
      <c r="D85">
        <v>2</v>
      </c>
      <c r="E85" t="s">
        <v>1638</v>
      </c>
      <c r="F85">
        <v>316.25</v>
      </c>
      <c r="G85">
        <v>26</v>
      </c>
      <c r="H85" t="s">
        <v>1221</v>
      </c>
      <c r="I85" t="s">
        <v>1422</v>
      </c>
      <c r="J85" t="s">
        <v>1423</v>
      </c>
      <c r="K85" t="s">
        <v>1417</v>
      </c>
      <c r="L85" t="s">
        <v>1424</v>
      </c>
      <c r="M85" t="s">
        <v>1637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1639</v>
      </c>
      <c r="T85" t="s">
        <v>1637</v>
      </c>
    </row>
    <row r="86" spans="1:20" x14ac:dyDescent="0.25">
      <c r="A86" t="s">
        <v>46</v>
      </c>
      <c r="B86" t="s">
        <v>56</v>
      </c>
      <c r="C86">
        <v>66.333333333333329</v>
      </c>
      <c r="D86">
        <v>3</v>
      </c>
      <c r="E86" t="s">
        <v>1638</v>
      </c>
      <c r="F86">
        <v>316.25</v>
      </c>
      <c r="G86">
        <v>26</v>
      </c>
      <c r="H86" t="s">
        <v>1221</v>
      </c>
      <c r="I86" t="s">
        <v>1422</v>
      </c>
      <c r="J86" t="s">
        <v>1423</v>
      </c>
      <c r="K86" t="s">
        <v>1417</v>
      </c>
      <c r="L86" t="s">
        <v>1424</v>
      </c>
      <c r="M86" t="s">
        <v>1637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1639</v>
      </c>
      <c r="T86" t="s">
        <v>1637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1640</v>
      </c>
      <c r="F87">
        <v>100</v>
      </c>
      <c r="G87">
        <v>0</v>
      </c>
      <c r="H87" t="s">
        <v>22</v>
      </c>
      <c r="I87" t="s">
        <v>1641</v>
      </c>
      <c r="J87" t="s">
        <v>342</v>
      </c>
      <c r="K87" t="s">
        <v>23</v>
      </c>
      <c r="L87" t="s">
        <v>24</v>
      </c>
      <c r="M87" t="s">
        <v>1637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1642</v>
      </c>
      <c r="T87" t="s">
        <v>1637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1640</v>
      </c>
      <c r="F88">
        <v>100</v>
      </c>
      <c r="G88">
        <v>0</v>
      </c>
      <c r="H88" t="s">
        <v>22</v>
      </c>
      <c r="I88" t="s">
        <v>1641</v>
      </c>
      <c r="J88" t="s">
        <v>342</v>
      </c>
      <c r="K88" t="s">
        <v>23</v>
      </c>
      <c r="L88" t="s">
        <v>24</v>
      </c>
      <c r="M88" t="s">
        <v>1637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1642</v>
      </c>
      <c r="T88" t="s">
        <v>1637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1640</v>
      </c>
      <c r="F89">
        <v>100</v>
      </c>
      <c r="G89">
        <v>0</v>
      </c>
      <c r="H89" t="s">
        <v>22</v>
      </c>
      <c r="I89" t="s">
        <v>1641</v>
      </c>
      <c r="J89" t="s">
        <v>342</v>
      </c>
      <c r="K89" t="s">
        <v>23</v>
      </c>
      <c r="L89" t="s">
        <v>24</v>
      </c>
      <c r="M89" t="s">
        <v>1637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1642</v>
      </c>
      <c r="T89" t="s">
        <v>1637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1643</v>
      </c>
      <c r="F90">
        <v>100</v>
      </c>
      <c r="G90">
        <v>0</v>
      </c>
      <c r="H90" t="s">
        <v>22</v>
      </c>
      <c r="I90" t="s">
        <v>1644</v>
      </c>
      <c r="J90" t="s">
        <v>339</v>
      </c>
      <c r="K90" t="s">
        <v>23</v>
      </c>
      <c r="L90" t="s">
        <v>24</v>
      </c>
      <c r="M90" t="s">
        <v>1645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1646</v>
      </c>
      <c r="T90" t="s">
        <v>1645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1647</v>
      </c>
      <c r="F91">
        <v>100</v>
      </c>
      <c r="G91">
        <v>0</v>
      </c>
      <c r="H91" t="s">
        <v>22</v>
      </c>
      <c r="I91" t="s">
        <v>1648</v>
      </c>
      <c r="J91" t="s">
        <v>309</v>
      </c>
      <c r="K91" t="s">
        <v>23</v>
      </c>
      <c r="L91" t="s">
        <v>24</v>
      </c>
      <c r="M91" t="s">
        <v>1649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1650</v>
      </c>
      <c r="T91" t="s">
        <v>1649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1651</v>
      </c>
      <c r="F92">
        <v>100</v>
      </c>
      <c r="G92">
        <v>0</v>
      </c>
      <c r="H92" t="s">
        <v>22</v>
      </c>
      <c r="I92" t="s">
        <v>1455</v>
      </c>
      <c r="J92" t="s">
        <v>306</v>
      </c>
      <c r="K92" t="s">
        <v>23</v>
      </c>
      <c r="L92" t="s">
        <v>24</v>
      </c>
      <c r="M92" t="s">
        <v>1652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1653</v>
      </c>
      <c r="T92" t="s">
        <v>1652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1651</v>
      </c>
      <c r="F93">
        <v>100</v>
      </c>
      <c r="G93">
        <v>0</v>
      </c>
      <c r="H93" t="s">
        <v>22</v>
      </c>
      <c r="I93" t="s">
        <v>1455</v>
      </c>
      <c r="J93" t="s">
        <v>306</v>
      </c>
      <c r="K93" t="s">
        <v>23</v>
      </c>
      <c r="L93" t="s">
        <v>24</v>
      </c>
      <c r="M93" t="s">
        <v>1652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1653</v>
      </c>
      <c r="T93" t="s">
        <v>1652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1651</v>
      </c>
      <c r="F94">
        <v>100</v>
      </c>
      <c r="G94">
        <v>0</v>
      </c>
      <c r="H94" t="s">
        <v>22</v>
      </c>
      <c r="I94" t="s">
        <v>1455</v>
      </c>
      <c r="J94" t="s">
        <v>306</v>
      </c>
      <c r="K94" t="s">
        <v>23</v>
      </c>
      <c r="L94" t="s">
        <v>24</v>
      </c>
      <c r="M94" t="s">
        <v>1652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1653</v>
      </c>
      <c r="T94" t="s">
        <v>1652</v>
      </c>
    </row>
    <row r="95" spans="1:20" x14ac:dyDescent="0.25">
      <c r="A95" t="s">
        <v>38</v>
      </c>
      <c r="B95" t="s">
        <v>39</v>
      </c>
      <c r="C95">
        <v>54.5</v>
      </c>
      <c r="D95">
        <v>2</v>
      </c>
      <c r="E95" t="s">
        <v>1654</v>
      </c>
      <c r="F95">
        <v>33.65</v>
      </c>
      <c r="G95">
        <v>7</v>
      </c>
      <c r="H95" t="s">
        <v>47</v>
      </c>
      <c r="I95" t="s">
        <v>1419</v>
      </c>
      <c r="J95" t="s">
        <v>1420</v>
      </c>
      <c r="K95" t="s">
        <v>1338</v>
      </c>
      <c r="L95" t="s">
        <v>1421</v>
      </c>
      <c r="M95" t="s">
        <v>1655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1656</v>
      </c>
      <c r="T95" t="s">
        <v>1657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1658</v>
      </c>
      <c r="F96">
        <v>100</v>
      </c>
      <c r="G96">
        <v>0</v>
      </c>
      <c r="H96" t="s">
        <v>22</v>
      </c>
      <c r="I96" t="s">
        <v>1659</v>
      </c>
      <c r="J96" t="s">
        <v>306</v>
      </c>
      <c r="K96" t="s">
        <v>23</v>
      </c>
      <c r="L96" t="s">
        <v>24</v>
      </c>
      <c r="M96" t="s">
        <v>1660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1661</v>
      </c>
      <c r="T96" t="s">
        <v>1660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1658</v>
      </c>
      <c r="F97">
        <v>100</v>
      </c>
      <c r="G97">
        <v>0</v>
      </c>
      <c r="H97" t="s">
        <v>22</v>
      </c>
      <c r="I97" t="s">
        <v>1659</v>
      </c>
      <c r="J97" t="s">
        <v>306</v>
      </c>
      <c r="K97" t="s">
        <v>23</v>
      </c>
      <c r="L97" t="s">
        <v>24</v>
      </c>
      <c r="M97" t="s">
        <v>1660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1661</v>
      </c>
      <c r="T97" t="s">
        <v>1660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1658</v>
      </c>
      <c r="F98">
        <v>100</v>
      </c>
      <c r="G98">
        <v>0</v>
      </c>
      <c r="H98" t="s">
        <v>22</v>
      </c>
      <c r="I98" t="s">
        <v>1659</v>
      </c>
      <c r="J98" t="s">
        <v>306</v>
      </c>
      <c r="K98" t="s">
        <v>23</v>
      </c>
      <c r="L98" t="s">
        <v>24</v>
      </c>
      <c r="M98" t="s">
        <v>1660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1661</v>
      </c>
      <c r="T98" t="s">
        <v>1660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3</v>
      </c>
      <c r="E99" t="s">
        <v>1662</v>
      </c>
      <c r="F99">
        <v>100</v>
      </c>
      <c r="G99">
        <v>0</v>
      </c>
      <c r="H99" t="s">
        <v>22</v>
      </c>
      <c r="I99" t="s">
        <v>1364</v>
      </c>
      <c r="J99" t="s">
        <v>65</v>
      </c>
      <c r="K99" t="s">
        <v>23</v>
      </c>
      <c r="L99" t="s">
        <v>24</v>
      </c>
      <c r="M99" t="s">
        <v>1663</v>
      </c>
      <c r="N99" t="s">
        <v>23</v>
      </c>
      <c r="O99" t="s">
        <v>32</v>
      </c>
      <c r="P99" t="s">
        <v>26</v>
      </c>
      <c r="Q99" t="s">
        <v>33</v>
      </c>
      <c r="R99" t="s">
        <v>24</v>
      </c>
      <c r="S99" t="s">
        <v>1664</v>
      </c>
      <c r="T99" t="s">
        <v>1663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3</v>
      </c>
      <c r="E100" t="s">
        <v>1665</v>
      </c>
      <c r="F100">
        <v>100</v>
      </c>
      <c r="G100">
        <v>0</v>
      </c>
      <c r="H100" t="s">
        <v>22</v>
      </c>
      <c r="I100" t="s">
        <v>1666</v>
      </c>
      <c r="J100" t="s">
        <v>336</v>
      </c>
      <c r="K100" t="s">
        <v>23</v>
      </c>
      <c r="L100" t="s">
        <v>24</v>
      </c>
      <c r="M100" t="s">
        <v>1667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1668</v>
      </c>
      <c r="T100" t="s">
        <v>1663</v>
      </c>
    </row>
    <row r="101" spans="1:20" x14ac:dyDescent="0.25">
      <c r="A101" t="s">
        <v>142</v>
      </c>
      <c r="B101" t="s">
        <v>143</v>
      </c>
      <c r="C101">
        <v>15</v>
      </c>
      <c r="D101">
        <v>1</v>
      </c>
      <c r="E101" t="s">
        <v>1669</v>
      </c>
      <c r="F101">
        <v>15</v>
      </c>
      <c r="G101">
        <v>0</v>
      </c>
      <c r="H101" t="s">
        <v>22</v>
      </c>
      <c r="I101" t="s">
        <v>1360</v>
      </c>
      <c r="J101" t="s">
        <v>1670</v>
      </c>
      <c r="K101" t="s">
        <v>1322</v>
      </c>
      <c r="L101" t="s">
        <v>1288</v>
      </c>
      <c r="M101" t="s">
        <v>1671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23</v>
      </c>
      <c r="T101" t="s">
        <v>1672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1673</v>
      </c>
      <c r="F102">
        <v>100</v>
      </c>
      <c r="G102">
        <v>0</v>
      </c>
      <c r="H102" t="s">
        <v>22</v>
      </c>
      <c r="I102" t="s">
        <v>1674</v>
      </c>
      <c r="J102" t="s">
        <v>317</v>
      </c>
      <c r="K102" t="s">
        <v>23</v>
      </c>
      <c r="L102" t="s">
        <v>24</v>
      </c>
      <c r="M102" t="s">
        <v>1675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1676</v>
      </c>
      <c r="T102" t="s">
        <v>1675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1673</v>
      </c>
      <c r="F103">
        <v>100</v>
      </c>
      <c r="G103">
        <v>0</v>
      </c>
      <c r="H103" t="s">
        <v>22</v>
      </c>
      <c r="I103" t="s">
        <v>1674</v>
      </c>
      <c r="J103" t="s">
        <v>317</v>
      </c>
      <c r="K103" t="s">
        <v>23</v>
      </c>
      <c r="L103" t="s">
        <v>24</v>
      </c>
      <c r="M103" t="s">
        <v>1675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1676</v>
      </c>
      <c r="T103" t="s">
        <v>1675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1673</v>
      </c>
      <c r="F104">
        <v>100</v>
      </c>
      <c r="G104">
        <v>0</v>
      </c>
      <c r="H104" t="s">
        <v>22</v>
      </c>
      <c r="I104" t="s">
        <v>1674</v>
      </c>
      <c r="J104" t="s">
        <v>317</v>
      </c>
      <c r="K104" t="s">
        <v>23</v>
      </c>
      <c r="L104" t="s">
        <v>24</v>
      </c>
      <c r="M104" t="s">
        <v>1675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1676</v>
      </c>
      <c r="T104" t="s">
        <v>1675</v>
      </c>
    </row>
    <row r="105" spans="1:20" x14ac:dyDescent="0.25">
      <c r="A105" t="s">
        <v>142</v>
      </c>
      <c r="B105" t="s">
        <v>143</v>
      </c>
      <c r="C105">
        <v>15</v>
      </c>
      <c r="D105">
        <v>4</v>
      </c>
      <c r="E105" t="s">
        <v>1677</v>
      </c>
      <c r="F105">
        <v>77</v>
      </c>
      <c r="G105">
        <v>17</v>
      </c>
      <c r="H105" t="s">
        <v>22</v>
      </c>
      <c r="I105" t="s">
        <v>1396</v>
      </c>
      <c r="J105" t="s">
        <v>1397</v>
      </c>
      <c r="K105" t="s">
        <v>1398</v>
      </c>
      <c r="L105" t="s">
        <v>1399</v>
      </c>
      <c r="M105" t="s">
        <v>1678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1678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1679</v>
      </c>
      <c r="F106">
        <v>200</v>
      </c>
      <c r="G106">
        <v>0</v>
      </c>
      <c r="H106" t="s">
        <v>22</v>
      </c>
      <c r="I106" t="s">
        <v>1438</v>
      </c>
      <c r="J106" t="s">
        <v>364</v>
      </c>
      <c r="K106" t="s">
        <v>23</v>
      </c>
      <c r="L106" t="s">
        <v>24</v>
      </c>
      <c r="M106" t="s">
        <v>1680</v>
      </c>
      <c r="N106" t="s">
        <v>23</v>
      </c>
      <c r="O106" t="s">
        <v>307</v>
      </c>
      <c r="P106" t="s">
        <v>26</v>
      </c>
      <c r="Q106" t="s">
        <v>27</v>
      </c>
      <c r="R106" t="s">
        <v>1681</v>
      </c>
      <c r="S106" t="s">
        <v>1682</v>
      </c>
      <c r="T106" t="s">
        <v>1680</v>
      </c>
    </row>
    <row r="107" spans="1:20" x14ac:dyDescent="0.25">
      <c r="A107" t="s">
        <v>186</v>
      </c>
      <c r="B107" t="s">
        <v>187</v>
      </c>
      <c r="C107">
        <v>50</v>
      </c>
      <c r="D107">
        <v>6</v>
      </c>
      <c r="E107" t="s">
        <v>1683</v>
      </c>
      <c r="F107">
        <v>200</v>
      </c>
      <c r="G107">
        <v>0</v>
      </c>
      <c r="H107" t="s">
        <v>22</v>
      </c>
      <c r="I107" t="s">
        <v>1684</v>
      </c>
      <c r="J107" t="s">
        <v>329</v>
      </c>
      <c r="K107" t="s">
        <v>23</v>
      </c>
      <c r="L107" t="s">
        <v>24</v>
      </c>
      <c r="M107" t="s">
        <v>1685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1686</v>
      </c>
      <c r="T107" t="s">
        <v>1685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1687</v>
      </c>
      <c r="F108">
        <v>200</v>
      </c>
      <c r="G108">
        <v>0</v>
      </c>
      <c r="H108" t="s">
        <v>22</v>
      </c>
      <c r="I108" t="s">
        <v>1688</v>
      </c>
      <c r="J108" t="s">
        <v>1240</v>
      </c>
      <c r="K108" t="s">
        <v>23</v>
      </c>
      <c r="L108" t="s">
        <v>24</v>
      </c>
      <c r="M108" t="s">
        <v>1689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1690</v>
      </c>
      <c r="T108" t="s">
        <v>1689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1691</v>
      </c>
      <c r="F109">
        <v>100</v>
      </c>
      <c r="G109">
        <v>0</v>
      </c>
      <c r="H109" t="s">
        <v>22</v>
      </c>
      <c r="I109" t="s">
        <v>1692</v>
      </c>
      <c r="J109" t="s">
        <v>306</v>
      </c>
      <c r="K109" t="s">
        <v>23</v>
      </c>
      <c r="L109" t="s">
        <v>24</v>
      </c>
      <c r="M109" t="s">
        <v>1693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1694</v>
      </c>
      <c r="T109" t="s">
        <v>1693</v>
      </c>
    </row>
    <row r="110" spans="1:20" x14ac:dyDescent="0.25">
      <c r="A110" t="s">
        <v>139</v>
      </c>
      <c r="B110" t="s">
        <v>112</v>
      </c>
      <c r="C110">
        <v>90</v>
      </c>
      <c r="D110">
        <v>2</v>
      </c>
      <c r="E110" t="s">
        <v>1695</v>
      </c>
      <c r="F110">
        <v>180</v>
      </c>
      <c r="G110">
        <v>0</v>
      </c>
      <c r="H110" t="s">
        <v>22</v>
      </c>
      <c r="I110" t="s">
        <v>1441</v>
      </c>
      <c r="J110" t="s">
        <v>306</v>
      </c>
      <c r="K110" t="s">
        <v>23</v>
      </c>
      <c r="L110" t="s">
        <v>24</v>
      </c>
      <c r="M110" t="s">
        <v>1696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1697</v>
      </c>
      <c r="T110" t="s">
        <v>1696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1698</v>
      </c>
      <c r="F111">
        <v>106</v>
      </c>
      <c r="G111">
        <v>6</v>
      </c>
      <c r="H111" t="s">
        <v>22</v>
      </c>
      <c r="I111" t="s">
        <v>1699</v>
      </c>
      <c r="J111" t="s">
        <v>306</v>
      </c>
      <c r="K111" t="s">
        <v>23</v>
      </c>
      <c r="L111" t="s">
        <v>24</v>
      </c>
      <c r="M111" t="s">
        <v>1700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1701</v>
      </c>
      <c r="T111" t="s">
        <v>1700</v>
      </c>
    </row>
    <row r="112" spans="1:20" x14ac:dyDescent="0.25">
      <c r="A112" t="s">
        <v>20</v>
      </c>
      <c r="B112" t="s">
        <v>21</v>
      </c>
      <c r="C112">
        <v>50</v>
      </c>
      <c r="D112">
        <v>2</v>
      </c>
      <c r="E112" t="s">
        <v>1702</v>
      </c>
      <c r="F112">
        <v>200</v>
      </c>
      <c r="G112">
        <v>0</v>
      </c>
      <c r="H112" t="s">
        <v>22</v>
      </c>
      <c r="I112" t="s">
        <v>1703</v>
      </c>
      <c r="J112" t="s">
        <v>336</v>
      </c>
      <c r="K112" t="s">
        <v>23</v>
      </c>
      <c r="L112" t="s">
        <v>24</v>
      </c>
      <c r="M112" t="s">
        <v>1704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1705</v>
      </c>
      <c r="T112" t="s">
        <v>1704</v>
      </c>
    </row>
    <row r="113" spans="1:20" x14ac:dyDescent="0.25">
      <c r="A113" t="s">
        <v>28</v>
      </c>
      <c r="B113" t="s">
        <v>29</v>
      </c>
      <c r="C113">
        <v>50</v>
      </c>
      <c r="D113">
        <v>2</v>
      </c>
      <c r="E113" t="s">
        <v>1702</v>
      </c>
      <c r="F113">
        <v>200</v>
      </c>
      <c r="G113">
        <v>0</v>
      </c>
      <c r="H113" t="s">
        <v>22</v>
      </c>
      <c r="I113" t="s">
        <v>1703</v>
      </c>
      <c r="J113" t="s">
        <v>336</v>
      </c>
      <c r="K113" t="s">
        <v>23</v>
      </c>
      <c r="L113" t="s">
        <v>24</v>
      </c>
      <c r="M113" t="s">
        <v>1704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1705</v>
      </c>
      <c r="T113" t="s">
        <v>1704</v>
      </c>
    </row>
    <row r="114" spans="1:20" x14ac:dyDescent="0.25">
      <c r="A114" t="s">
        <v>30</v>
      </c>
      <c r="B114" t="s">
        <v>31</v>
      </c>
      <c r="C114">
        <v>50</v>
      </c>
      <c r="D114">
        <v>2</v>
      </c>
      <c r="E114" t="s">
        <v>1702</v>
      </c>
      <c r="F114">
        <v>200</v>
      </c>
      <c r="G114">
        <v>0</v>
      </c>
      <c r="H114" t="s">
        <v>22</v>
      </c>
      <c r="I114" t="s">
        <v>1703</v>
      </c>
      <c r="J114" t="s">
        <v>336</v>
      </c>
      <c r="K114" t="s">
        <v>23</v>
      </c>
      <c r="L114" t="s">
        <v>24</v>
      </c>
      <c r="M114" t="s">
        <v>1704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1705</v>
      </c>
      <c r="T114" t="s">
        <v>1704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1706</v>
      </c>
      <c r="F115">
        <v>106</v>
      </c>
      <c r="G115">
        <v>6</v>
      </c>
      <c r="H115" t="s">
        <v>22</v>
      </c>
      <c r="I115" t="s">
        <v>1707</v>
      </c>
      <c r="J115" t="s">
        <v>1267</v>
      </c>
      <c r="K115" t="s">
        <v>23</v>
      </c>
      <c r="L115" t="s">
        <v>24</v>
      </c>
      <c r="M115" t="s">
        <v>1704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1708</v>
      </c>
      <c r="T115" t="s">
        <v>1704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1706</v>
      </c>
      <c r="F116">
        <v>106</v>
      </c>
      <c r="G116">
        <v>6</v>
      </c>
      <c r="H116" t="s">
        <v>22</v>
      </c>
      <c r="I116" t="s">
        <v>1707</v>
      </c>
      <c r="J116" t="s">
        <v>1267</v>
      </c>
      <c r="K116" t="s">
        <v>23</v>
      </c>
      <c r="L116" t="s">
        <v>24</v>
      </c>
      <c r="M116" t="s">
        <v>1704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1708</v>
      </c>
      <c r="T116" t="s">
        <v>1704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1706</v>
      </c>
      <c r="F117">
        <v>106</v>
      </c>
      <c r="G117">
        <v>6</v>
      </c>
      <c r="H117" t="s">
        <v>22</v>
      </c>
      <c r="I117" t="s">
        <v>1707</v>
      </c>
      <c r="J117" t="s">
        <v>1267</v>
      </c>
      <c r="K117" t="s">
        <v>23</v>
      </c>
      <c r="L117" t="s">
        <v>24</v>
      </c>
      <c r="M117" t="s">
        <v>1704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1708</v>
      </c>
      <c r="T117" t="s">
        <v>1704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1709</v>
      </c>
      <c r="F118">
        <v>200</v>
      </c>
      <c r="G118">
        <v>0</v>
      </c>
      <c r="H118" t="s">
        <v>22</v>
      </c>
      <c r="I118" t="s">
        <v>1430</v>
      </c>
      <c r="J118" t="s">
        <v>1232</v>
      </c>
      <c r="K118" t="s">
        <v>23</v>
      </c>
      <c r="L118" t="s">
        <v>24</v>
      </c>
      <c r="M118" t="s">
        <v>1710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1711</v>
      </c>
      <c r="T118" t="s">
        <v>1710</v>
      </c>
    </row>
    <row r="119" spans="1:20" x14ac:dyDescent="0.25">
      <c r="A119" t="s">
        <v>42</v>
      </c>
      <c r="B119" t="s">
        <v>43</v>
      </c>
      <c r="C119">
        <v>66.666666666666671</v>
      </c>
      <c r="D119">
        <v>6</v>
      </c>
      <c r="E119" t="s">
        <v>1712</v>
      </c>
      <c r="F119">
        <v>200</v>
      </c>
      <c r="G119">
        <v>0</v>
      </c>
      <c r="H119" t="s">
        <v>1219</v>
      </c>
      <c r="I119" t="s">
        <v>1349</v>
      </c>
      <c r="J119" t="s">
        <v>1231</v>
      </c>
      <c r="K119" t="s">
        <v>23</v>
      </c>
      <c r="L119" t="s">
        <v>24</v>
      </c>
      <c r="M119" t="s">
        <v>1713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1714</v>
      </c>
      <c r="T119" t="s">
        <v>1715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1716</v>
      </c>
      <c r="F120">
        <v>200</v>
      </c>
      <c r="G120">
        <v>0</v>
      </c>
      <c r="H120" t="s">
        <v>22</v>
      </c>
      <c r="I120" t="s">
        <v>1393</v>
      </c>
      <c r="J120" t="s">
        <v>327</v>
      </c>
      <c r="K120" t="s">
        <v>23</v>
      </c>
      <c r="L120" t="s">
        <v>24</v>
      </c>
      <c r="M120" t="s">
        <v>1717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1718</v>
      </c>
      <c r="T120" t="s">
        <v>1717</v>
      </c>
    </row>
    <row r="121" spans="1:20" x14ac:dyDescent="0.25">
      <c r="A121" t="s">
        <v>20</v>
      </c>
      <c r="B121" t="s">
        <v>21</v>
      </c>
      <c r="C121">
        <v>50</v>
      </c>
      <c r="D121">
        <v>2</v>
      </c>
      <c r="E121" t="s">
        <v>1719</v>
      </c>
      <c r="F121">
        <v>200</v>
      </c>
      <c r="G121">
        <v>0</v>
      </c>
      <c r="H121" t="s">
        <v>22</v>
      </c>
      <c r="I121" t="s">
        <v>1359</v>
      </c>
      <c r="J121" t="s">
        <v>331</v>
      </c>
      <c r="K121" t="s">
        <v>23</v>
      </c>
      <c r="L121" t="s">
        <v>24</v>
      </c>
      <c r="M121" t="s">
        <v>1720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1721</v>
      </c>
      <c r="T121" t="s">
        <v>1720</v>
      </c>
    </row>
    <row r="122" spans="1:20" x14ac:dyDescent="0.25">
      <c r="A122" t="s">
        <v>28</v>
      </c>
      <c r="B122" t="s">
        <v>29</v>
      </c>
      <c r="C122">
        <v>50</v>
      </c>
      <c r="D122">
        <v>2</v>
      </c>
      <c r="E122" t="s">
        <v>1719</v>
      </c>
      <c r="F122">
        <v>200</v>
      </c>
      <c r="G122">
        <v>0</v>
      </c>
      <c r="H122" t="s">
        <v>22</v>
      </c>
      <c r="I122" t="s">
        <v>1359</v>
      </c>
      <c r="J122" t="s">
        <v>331</v>
      </c>
      <c r="K122" t="s">
        <v>23</v>
      </c>
      <c r="L122" t="s">
        <v>24</v>
      </c>
      <c r="M122" t="s">
        <v>1720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1721</v>
      </c>
      <c r="T122" t="s">
        <v>1720</v>
      </c>
    </row>
    <row r="123" spans="1:20" x14ac:dyDescent="0.25">
      <c r="A123" t="s">
        <v>30</v>
      </c>
      <c r="B123" t="s">
        <v>31</v>
      </c>
      <c r="C123">
        <v>50</v>
      </c>
      <c r="D123">
        <v>2</v>
      </c>
      <c r="E123" t="s">
        <v>1719</v>
      </c>
      <c r="F123">
        <v>200</v>
      </c>
      <c r="G123">
        <v>0</v>
      </c>
      <c r="H123" t="s">
        <v>22</v>
      </c>
      <c r="I123" t="s">
        <v>1359</v>
      </c>
      <c r="J123" t="s">
        <v>331</v>
      </c>
      <c r="K123" t="s">
        <v>23</v>
      </c>
      <c r="L123" t="s">
        <v>24</v>
      </c>
      <c r="M123" t="s">
        <v>1720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1721</v>
      </c>
      <c r="T123" t="s">
        <v>1720</v>
      </c>
    </row>
    <row r="124" spans="1:20" x14ac:dyDescent="0.25">
      <c r="A124" t="s">
        <v>38</v>
      </c>
      <c r="B124" t="s">
        <v>39</v>
      </c>
      <c r="C124">
        <v>54.5</v>
      </c>
      <c r="D124">
        <v>2</v>
      </c>
      <c r="E124" t="s">
        <v>1722</v>
      </c>
      <c r="F124">
        <v>63.6</v>
      </c>
      <c r="G124">
        <v>7</v>
      </c>
      <c r="H124" t="s">
        <v>47</v>
      </c>
      <c r="I124" t="s">
        <v>1386</v>
      </c>
      <c r="J124" t="s">
        <v>1387</v>
      </c>
      <c r="K124" t="s">
        <v>1320</v>
      </c>
      <c r="L124" t="s">
        <v>1388</v>
      </c>
      <c r="M124" t="s">
        <v>1723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1724</v>
      </c>
      <c r="T124" t="s">
        <v>1723</v>
      </c>
    </row>
    <row r="125" spans="1:20" x14ac:dyDescent="0.25">
      <c r="A125" t="s">
        <v>30</v>
      </c>
      <c r="B125" t="s">
        <v>31</v>
      </c>
      <c r="C125">
        <v>60</v>
      </c>
      <c r="D125">
        <v>1</v>
      </c>
      <c r="E125" t="s">
        <v>1725</v>
      </c>
      <c r="F125">
        <v>60</v>
      </c>
      <c r="G125">
        <v>0</v>
      </c>
      <c r="H125" t="s">
        <v>22</v>
      </c>
      <c r="I125" t="s">
        <v>1726</v>
      </c>
      <c r="J125" t="s">
        <v>1727</v>
      </c>
      <c r="K125" t="s">
        <v>1372</v>
      </c>
      <c r="L125" t="s">
        <v>1427</v>
      </c>
      <c r="M125" t="s">
        <v>1728</v>
      </c>
      <c r="N125" t="s">
        <v>23</v>
      </c>
      <c r="O125" t="s">
        <v>53</v>
      </c>
      <c r="P125" t="s">
        <v>54</v>
      </c>
      <c r="Q125" t="s">
        <v>55</v>
      </c>
      <c r="R125" t="s">
        <v>24</v>
      </c>
      <c r="S125" t="s">
        <v>23</v>
      </c>
      <c r="T125" t="s">
        <v>1729</v>
      </c>
    </row>
    <row r="126" spans="1:20" x14ac:dyDescent="0.25">
      <c r="A126" t="s">
        <v>186</v>
      </c>
      <c r="B126" t="s">
        <v>187</v>
      </c>
      <c r="C126">
        <v>33.333333333333336</v>
      </c>
      <c r="D126">
        <v>3</v>
      </c>
      <c r="E126" t="s">
        <v>1730</v>
      </c>
      <c r="F126">
        <v>100</v>
      </c>
      <c r="G126">
        <v>0</v>
      </c>
      <c r="H126" t="s">
        <v>22</v>
      </c>
      <c r="I126" t="s">
        <v>1731</v>
      </c>
      <c r="J126" t="s">
        <v>306</v>
      </c>
      <c r="K126" t="s">
        <v>23</v>
      </c>
      <c r="L126" t="s">
        <v>24</v>
      </c>
      <c r="M126" t="s">
        <v>1732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1733</v>
      </c>
      <c r="T126" t="s">
        <v>1732</v>
      </c>
    </row>
    <row r="127" spans="1:20" x14ac:dyDescent="0.25">
      <c r="A127" t="s">
        <v>30</v>
      </c>
      <c r="B127" t="s">
        <v>1242</v>
      </c>
      <c r="C127">
        <v>33.5</v>
      </c>
      <c r="D127">
        <v>2</v>
      </c>
      <c r="E127" t="s">
        <v>1734</v>
      </c>
      <c r="F127">
        <v>74</v>
      </c>
      <c r="G127">
        <v>7</v>
      </c>
      <c r="H127" t="s">
        <v>47</v>
      </c>
      <c r="I127" t="s">
        <v>1735</v>
      </c>
      <c r="J127" t="s">
        <v>1736</v>
      </c>
      <c r="K127" t="s">
        <v>1280</v>
      </c>
      <c r="L127" t="s">
        <v>1737</v>
      </c>
      <c r="M127" t="s">
        <v>1738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1739</v>
      </c>
      <c r="T127" t="s">
        <v>1738</v>
      </c>
    </row>
    <row r="128" spans="1:20" x14ac:dyDescent="0.25">
      <c r="A128" t="s">
        <v>46</v>
      </c>
      <c r="B128" t="s">
        <v>1233</v>
      </c>
      <c r="C128">
        <v>48.1</v>
      </c>
      <c r="D128">
        <v>1</v>
      </c>
      <c r="E128" t="s">
        <v>1740</v>
      </c>
      <c r="F128">
        <v>55.1</v>
      </c>
      <c r="G128">
        <v>7</v>
      </c>
      <c r="H128" t="s">
        <v>47</v>
      </c>
      <c r="I128" t="s">
        <v>1381</v>
      </c>
      <c r="J128" t="s">
        <v>1382</v>
      </c>
      <c r="K128" t="s">
        <v>1323</v>
      </c>
      <c r="L128" t="s">
        <v>1383</v>
      </c>
      <c r="M128" t="s">
        <v>1741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1742</v>
      </c>
      <c r="T128" t="s">
        <v>1741</v>
      </c>
    </row>
    <row r="129" spans="1:20" x14ac:dyDescent="0.25">
      <c r="A129" t="s">
        <v>20</v>
      </c>
      <c r="B129" t="s">
        <v>21</v>
      </c>
      <c r="C129">
        <v>50</v>
      </c>
      <c r="D129">
        <v>2</v>
      </c>
      <c r="E129" t="s">
        <v>1743</v>
      </c>
      <c r="F129">
        <v>200</v>
      </c>
      <c r="G129">
        <v>0</v>
      </c>
      <c r="H129" t="s">
        <v>22</v>
      </c>
      <c r="I129" t="s">
        <v>1286</v>
      </c>
      <c r="J129" t="s">
        <v>364</v>
      </c>
      <c r="K129" t="s">
        <v>23</v>
      </c>
      <c r="L129" t="s">
        <v>24</v>
      </c>
      <c r="M129" t="s">
        <v>1744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1745</v>
      </c>
      <c r="T129" t="s">
        <v>1744</v>
      </c>
    </row>
    <row r="130" spans="1:20" x14ac:dyDescent="0.25">
      <c r="A130" t="s">
        <v>28</v>
      </c>
      <c r="B130" t="s">
        <v>29</v>
      </c>
      <c r="C130">
        <v>50</v>
      </c>
      <c r="D130">
        <v>2</v>
      </c>
      <c r="E130" t="s">
        <v>1743</v>
      </c>
      <c r="F130">
        <v>200</v>
      </c>
      <c r="G130">
        <v>0</v>
      </c>
      <c r="H130" t="s">
        <v>22</v>
      </c>
      <c r="I130" t="s">
        <v>1286</v>
      </c>
      <c r="J130" t="s">
        <v>364</v>
      </c>
      <c r="K130" t="s">
        <v>23</v>
      </c>
      <c r="L130" t="s">
        <v>24</v>
      </c>
      <c r="M130" t="s">
        <v>1744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1745</v>
      </c>
      <c r="T130" t="s">
        <v>1744</v>
      </c>
    </row>
    <row r="131" spans="1:20" x14ac:dyDescent="0.25">
      <c r="A131" t="s">
        <v>30</v>
      </c>
      <c r="B131" t="s">
        <v>31</v>
      </c>
      <c r="C131">
        <v>50</v>
      </c>
      <c r="D131">
        <v>2</v>
      </c>
      <c r="E131" t="s">
        <v>1743</v>
      </c>
      <c r="F131">
        <v>200</v>
      </c>
      <c r="G131">
        <v>0</v>
      </c>
      <c r="H131" t="s">
        <v>22</v>
      </c>
      <c r="I131" t="s">
        <v>1286</v>
      </c>
      <c r="J131" t="s">
        <v>364</v>
      </c>
      <c r="K131" t="s">
        <v>23</v>
      </c>
      <c r="L131" t="s">
        <v>24</v>
      </c>
      <c r="M131" t="s">
        <v>1744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1745</v>
      </c>
      <c r="T131" t="s">
        <v>1744</v>
      </c>
    </row>
    <row r="132" spans="1:20" x14ac:dyDescent="0.25">
      <c r="A132" t="s">
        <v>1406</v>
      </c>
      <c r="B132" t="s">
        <v>1407</v>
      </c>
      <c r="C132">
        <v>50</v>
      </c>
      <c r="D132">
        <v>3</v>
      </c>
      <c r="E132" t="s">
        <v>1746</v>
      </c>
      <c r="F132">
        <v>150</v>
      </c>
      <c r="G132">
        <v>0</v>
      </c>
      <c r="H132" t="s">
        <v>22</v>
      </c>
      <c r="I132" t="s">
        <v>1747</v>
      </c>
      <c r="J132" t="s">
        <v>315</v>
      </c>
      <c r="K132" t="s">
        <v>23</v>
      </c>
      <c r="L132" t="s">
        <v>24</v>
      </c>
      <c r="M132" t="s">
        <v>1748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1749</v>
      </c>
      <c r="T132" t="s">
        <v>1748</v>
      </c>
    </row>
    <row r="133" spans="1:20" x14ac:dyDescent="0.25">
      <c r="A133" t="s">
        <v>142</v>
      </c>
      <c r="B133" t="s">
        <v>143</v>
      </c>
      <c r="C133">
        <v>15</v>
      </c>
      <c r="D133">
        <v>1</v>
      </c>
      <c r="E133" t="s">
        <v>1750</v>
      </c>
      <c r="F133">
        <v>43</v>
      </c>
      <c r="G133">
        <v>28</v>
      </c>
      <c r="H133" t="s">
        <v>22</v>
      </c>
      <c r="I133" t="s">
        <v>1436</v>
      </c>
      <c r="J133" t="s">
        <v>1751</v>
      </c>
      <c r="K133" t="s">
        <v>1752</v>
      </c>
      <c r="L133" t="s">
        <v>1311</v>
      </c>
      <c r="M133" t="s">
        <v>1753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1754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1755</v>
      </c>
      <c r="F134">
        <v>200</v>
      </c>
      <c r="G134">
        <v>0</v>
      </c>
      <c r="H134" t="s">
        <v>22</v>
      </c>
      <c r="I134" t="s">
        <v>1756</v>
      </c>
      <c r="J134" t="s">
        <v>1228</v>
      </c>
      <c r="K134" t="s">
        <v>23</v>
      </c>
      <c r="L134" t="s">
        <v>24</v>
      </c>
      <c r="M134" t="s">
        <v>1757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1758</v>
      </c>
      <c r="T134" t="s">
        <v>1757</v>
      </c>
    </row>
    <row r="135" spans="1:20" x14ac:dyDescent="0.25">
      <c r="A135" t="s">
        <v>186</v>
      </c>
      <c r="B135" t="s">
        <v>187</v>
      </c>
      <c r="C135">
        <v>50</v>
      </c>
      <c r="D135">
        <v>6</v>
      </c>
      <c r="E135" t="s">
        <v>1759</v>
      </c>
      <c r="F135">
        <v>200</v>
      </c>
      <c r="G135">
        <v>0</v>
      </c>
      <c r="H135" t="s">
        <v>22</v>
      </c>
      <c r="I135" t="s">
        <v>1432</v>
      </c>
      <c r="J135" t="s">
        <v>317</v>
      </c>
      <c r="K135" t="s">
        <v>23</v>
      </c>
      <c r="L135" t="s">
        <v>24</v>
      </c>
      <c r="M135" t="s">
        <v>1760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1761</v>
      </c>
      <c r="T135" t="s">
        <v>1762</v>
      </c>
    </row>
    <row r="136" spans="1:20" x14ac:dyDescent="0.25">
      <c r="A136" t="s">
        <v>38</v>
      </c>
      <c r="B136" t="s">
        <v>39</v>
      </c>
      <c r="C136">
        <v>54.5</v>
      </c>
      <c r="D136">
        <v>2</v>
      </c>
      <c r="E136" t="s">
        <v>1763</v>
      </c>
      <c r="F136">
        <v>61.6</v>
      </c>
      <c r="G136">
        <v>0</v>
      </c>
      <c r="H136" t="s">
        <v>47</v>
      </c>
      <c r="I136" t="s">
        <v>1764</v>
      </c>
      <c r="J136" t="s">
        <v>1765</v>
      </c>
      <c r="K136" t="s">
        <v>1373</v>
      </c>
      <c r="L136" t="s">
        <v>1766</v>
      </c>
      <c r="M136" t="s">
        <v>1767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1768</v>
      </c>
      <c r="T136" t="s">
        <v>1769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3</v>
      </c>
      <c r="E137" t="s">
        <v>1770</v>
      </c>
      <c r="F137">
        <v>100</v>
      </c>
      <c r="G137">
        <v>0</v>
      </c>
      <c r="H137" t="s">
        <v>22</v>
      </c>
      <c r="I137" t="s">
        <v>1771</v>
      </c>
      <c r="J137" t="s">
        <v>331</v>
      </c>
      <c r="K137" t="s">
        <v>23</v>
      </c>
      <c r="L137" t="s">
        <v>24</v>
      </c>
      <c r="M137" t="s">
        <v>1772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1773</v>
      </c>
      <c r="T137" t="s">
        <v>1772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1774</v>
      </c>
      <c r="F138">
        <v>100</v>
      </c>
      <c r="G138">
        <v>0</v>
      </c>
      <c r="H138" t="s">
        <v>22</v>
      </c>
      <c r="I138" t="s">
        <v>1433</v>
      </c>
      <c r="J138" t="s">
        <v>1234</v>
      </c>
      <c r="K138" t="s">
        <v>23</v>
      </c>
      <c r="L138" t="s">
        <v>24</v>
      </c>
      <c r="M138" t="s">
        <v>1775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1776</v>
      </c>
      <c r="T138" t="s">
        <v>1775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1774</v>
      </c>
      <c r="F139">
        <v>100</v>
      </c>
      <c r="G139">
        <v>0</v>
      </c>
      <c r="H139" t="s">
        <v>22</v>
      </c>
      <c r="I139" t="s">
        <v>1433</v>
      </c>
      <c r="J139" t="s">
        <v>1234</v>
      </c>
      <c r="K139" t="s">
        <v>23</v>
      </c>
      <c r="L139" t="s">
        <v>24</v>
      </c>
      <c r="M139" t="s">
        <v>1775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1776</v>
      </c>
      <c r="T139" t="s">
        <v>1775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1774</v>
      </c>
      <c r="F140">
        <v>100</v>
      </c>
      <c r="G140">
        <v>0</v>
      </c>
      <c r="H140" t="s">
        <v>22</v>
      </c>
      <c r="I140" t="s">
        <v>1433</v>
      </c>
      <c r="J140" t="s">
        <v>1234</v>
      </c>
      <c r="K140" t="s">
        <v>23</v>
      </c>
      <c r="L140" t="s">
        <v>24</v>
      </c>
      <c r="M140" t="s">
        <v>1775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1776</v>
      </c>
      <c r="T140" t="s">
        <v>1775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1777</v>
      </c>
      <c r="F141">
        <v>100</v>
      </c>
      <c r="G141">
        <v>0</v>
      </c>
      <c r="H141" t="s">
        <v>22</v>
      </c>
      <c r="I141" t="s">
        <v>1408</v>
      </c>
      <c r="J141" t="s">
        <v>1230</v>
      </c>
      <c r="K141" t="s">
        <v>23</v>
      </c>
      <c r="L141" t="s">
        <v>24</v>
      </c>
      <c r="M141" t="s">
        <v>1778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1779</v>
      </c>
      <c r="T141" t="s">
        <v>1780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1777</v>
      </c>
      <c r="F142">
        <v>100</v>
      </c>
      <c r="G142">
        <v>0</v>
      </c>
      <c r="H142" t="s">
        <v>22</v>
      </c>
      <c r="I142" t="s">
        <v>1408</v>
      </c>
      <c r="J142" t="s">
        <v>1230</v>
      </c>
      <c r="K142" t="s">
        <v>23</v>
      </c>
      <c r="L142" t="s">
        <v>24</v>
      </c>
      <c r="M142" t="s">
        <v>1778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1779</v>
      </c>
      <c r="T142" t="s">
        <v>1780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1777</v>
      </c>
      <c r="F143">
        <v>100</v>
      </c>
      <c r="G143">
        <v>0</v>
      </c>
      <c r="H143" t="s">
        <v>22</v>
      </c>
      <c r="I143" t="s">
        <v>1408</v>
      </c>
      <c r="J143" t="s">
        <v>1230</v>
      </c>
      <c r="K143" t="s">
        <v>23</v>
      </c>
      <c r="L143" t="s">
        <v>24</v>
      </c>
      <c r="M143" t="s">
        <v>1778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1779</v>
      </c>
      <c r="T143" t="s">
        <v>1780</v>
      </c>
    </row>
    <row r="144" spans="1:20" x14ac:dyDescent="0.25">
      <c r="A144" t="s">
        <v>46</v>
      </c>
      <c r="B144" t="s">
        <v>1233</v>
      </c>
      <c r="C144">
        <v>57.75</v>
      </c>
      <c r="D144">
        <v>1</v>
      </c>
      <c r="E144" t="s">
        <v>1781</v>
      </c>
      <c r="F144">
        <v>64.75</v>
      </c>
      <c r="G144">
        <v>7</v>
      </c>
      <c r="H144" t="s">
        <v>47</v>
      </c>
      <c r="I144" t="s">
        <v>1306</v>
      </c>
      <c r="J144" t="s">
        <v>1307</v>
      </c>
      <c r="K144" t="s">
        <v>1308</v>
      </c>
      <c r="L144" t="s">
        <v>1309</v>
      </c>
      <c r="M144" t="s">
        <v>1782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1783</v>
      </c>
      <c r="T144" t="s">
        <v>1782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1784</v>
      </c>
      <c r="F145">
        <v>100</v>
      </c>
      <c r="G145">
        <v>0</v>
      </c>
      <c r="H145" t="s">
        <v>22</v>
      </c>
      <c r="I145" t="s">
        <v>1785</v>
      </c>
      <c r="J145" t="s">
        <v>1236</v>
      </c>
      <c r="K145" t="s">
        <v>23</v>
      </c>
      <c r="L145" t="s">
        <v>24</v>
      </c>
      <c r="M145" t="s">
        <v>1786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1787</v>
      </c>
      <c r="T145" t="s">
        <v>1786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1784</v>
      </c>
      <c r="F146">
        <v>100</v>
      </c>
      <c r="G146">
        <v>0</v>
      </c>
      <c r="H146" t="s">
        <v>22</v>
      </c>
      <c r="I146" t="s">
        <v>1785</v>
      </c>
      <c r="J146" t="s">
        <v>1236</v>
      </c>
      <c r="K146" t="s">
        <v>23</v>
      </c>
      <c r="L146" t="s">
        <v>24</v>
      </c>
      <c r="M146" t="s">
        <v>1786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1787</v>
      </c>
      <c r="T146" t="s">
        <v>1786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1784</v>
      </c>
      <c r="F147">
        <v>100</v>
      </c>
      <c r="G147">
        <v>0</v>
      </c>
      <c r="H147" t="s">
        <v>22</v>
      </c>
      <c r="I147" t="s">
        <v>1785</v>
      </c>
      <c r="J147" t="s">
        <v>1236</v>
      </c>
      <c r="K147" t="s">
        <v>23</v>
      </c>
      <c r="L147" t="s">
        <v>24</v>
      </c>
      <c r="M147" t="s">
        <v>1786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1787</v>
      </c>
      <c r="T147" t="s">
        <v>1786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1788</v>
      </c>
      <c r="F148">
        <v>220</v>
      </c>
      <c r="G148">
        <v>0</v>
      </c>
      <c r="H148" t="s">
        <v>1219</v>
      </c>
      <c r="I148" t="s">
        <v>1405</v>
      </c>
      <c r="J148" t="s">
        <v>359</v>
      </c>
      <c r="K148" t="s">
        <v>23</v>
      </c>
      <c r="L148" t="s">
        <v>24</v>
      </c>
      <c r="M148" t="s">
        <v>1789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1790</v>
      </c>
      <c r="T148" t="s">
        <v>1789</v>
      </c>
    </row>
    <row r="149" spans="1:20" x14ac:dyDescent="0.25">
      <c r="A149" t="s">
        <v>142</v>
      </c>
      <c r="B149" t="s">
        <v>143</v>
      </c>
      <c r="C149">
        <v>15</v>
      </c>
      <c r="D149">
        <v>2</v>
      </c>
      <c r="E149" t="s">
        <v>1791</v>
      </c>
      <c r="F149">
        <v>34</v>
      </c>
      <c r="G149">
        <v>4</v>
      </c>
      <c r="H149" t="s">
        <v>22</v>
      </c>
      <c r="I149" t="s">
        <v>1414</v>
      </c>
      <c r="J149" t="s">
        <v>1792</v>
      </c>
      <c r="K149" t="s">
        <v>1793</v>
      </c>
      <c r="L149" t="s">
        <v>1345</v>
      </c>
      <c r="M149" t="s">
        <v>1789</v>
      </c>
      <c r="N149" t="s">
        <v>23</v>
      </c>
      <c r="O149" t="s">
        <v>63</v>
      </c>
      <c r="P149" t="s">
        <v>54</v>
      </c>
      <c r="Q149" t="s">
        <v>55</v>
      </c>
      <c r="R149" t="s">
        <v>24</v>
      </c>
      <c r="S149" t="s">
        <v>23</v>
      </c>
      <c r="T149" t="s">
        <v>1789</v>
      </c>
    </row>
    <row r="150" spans="1:20" x14ac:dyDescent="0.25">
      <c r="A150" t="s">
        <v>142</v>
      </c>
      <c r="B150" t="s">
        <v>143</v>
      </c>
      <c r="C150">
        <v>15</v>
      </c>
      <c r="D150">
        <v>2</v>
      </c>
      <c r="E150" t="s">
        <v>1794</v>
      </c>
      <c r="F150">
        <v>34</v>
      </c>
      <c r="G150">
        <v>4</v>
      </c>
      <c r="H150" t="s">
        <v>47</v>
      </c>
      <c r="I150" t="s">
        <v>1414</v>
      </c>
      <c r="J150" t="s">
        <v>1792</v>
      </c>
      <c r="K150" t="s">
        <v>1793</v>
      </c>
      <c r="L150" t="s">
        <v>1345</v>
      </c>
      <c r="M150" t="s">
        <v>1789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1795</v>
      </c>
      <c r="T150" t="s">
        <v>1789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1796</v>
      </c>
      <c r="F151">
        <v>100</v>
      </c>
      <c r="G151">
        <v>0</v>
      </c>
      <c r="H151" t="s">
        <v>22</v>
      </c>
      <c r="I151" t="s">
        <v>1797</v>
      </c>
      <c r="J151" t="s">
        <v>64</v>
      </c>
      <c r="K151" t="s">
        <v>23</v>
      </c>
      <c r="L151" t="s">
        <v>24</v>
      </c>
      <c r="M151" t="s">
        <v>1798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1799</v>
      </c>
      <c r="T151" t="s">
        <v>1798</v>
      </c>
    </row>
    <row r="152" spans="1:20" x14ac:dyDescent="0.25">
      <c r="A152" t="s">
        <v>115</v>
      </c>
      <c r="B152" t="s">
        <v>116</v>
      </c>
      <c r="C152">
        <v>35</v>
      </c>
      <c r="D152">
        <v>8</v>
      </c>
      <c r="E152" t="s">
        <v>1800</v>
      </c>
      <c r="F152">
        <v>328</v>
      </c>
      <c r="G152">
        <v>0</v>
      </c>
      <c r="H152" t="s">
        <v>47</v>
      </c>
      <c r="I152" t="s">
        <v>1325</v>
      </c>
      <c r="J152" t="s">
        <v>1326</v>
      </c>
      <c r="K152" t="s">
        <v>1327</v>
      </c>
      <c r="L152" t="s">
        <v>1328</v>
      </c>
      <c r="M152" t="s">
        <v>1801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1802</v>
      </c>
      <c r="T152" t="s">
        <v>1803</v>
      </c>
    </row>
    <row r="153" spans="1:20" x14ac:dyDescent="0.25">
      <c r="A153" t="s">
        <v>46</v>
      </c>
      <c r="B153" t="s">
        <v>1233</v>
      </c>
      <c r="C153">
        <v>51.9</v>
      </c>
      <c r="D153">
        <v>2</v>
      </c>
      <c r="E153" t="s">
        <v>1804</v>
      </c>
      <c r="F153">
        <v>103.8</v>
      </c>
      <c r="G153">
        <v>0</v>
      </c>
      <c r="H153" t="s">
        <v>47</v>
      </c>
      <c r="I153" t="s">
        <v>1410</v>
      </c>
      <c r="J153" t="s">
        <v>1411</v>
      </c>
      <c r="K153" t="s">
        <v>1302</v>
      </c>
      <c r="L153" t="s">
        <v>1805</v>
      </c>
      <c r="M153" t="s">
        <v>1806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1807</v>
      </c>
      <c r="T153" t="s">
        <v>1808</v>
      </c>
    </row>
    <row r="154" spans="1:20" x14ac:dyDescent="0.25">
      <c r="A154" t="s">
        <v>46</v>
      </c>
      <c r="B154" t="s">
        <v>1233</v>
      </c>
      <c r="C154">
        <v>71.25</v>
      </c>
      <c r="D154">
        <v>1</v>
      </c>
      <c r="E154" t="s">
        <v>1809</v>
      </c>
      <c r="F154">
        <v>71.25</v>
      </c>
      <c r="G154">
        <v>0</v>
      </c>
      <c r="H154" t="s">
        <v>47</v>
      </c>
      <c r="I154" t="s">
        <v>1810</v>
      </c>
      <c r="J154" t="s">
        <v>1811</v>
      </c>
      <c r="K154" t="s">
        <v>1812</v>
      </c>
      <c r="L154" t="s">
        <v>1813</v>
      </c>
      <c r="M154" t="s">
        <v>1814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1815</v>
      </c>
      <c r="T154" t="s">
        <v>1814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1816</v>
      </c>
      <c r="F155">
        <v>100</v>
      </c>
      <c r="G155">
        <v>0</v>
      </c>
      <c r="H155" t="s">
        <v>22</v>
      </c>
      <c r="I155" t="s">
        <v>1817</v>
      </c>
      <c r="J155" t="s">
        <v>359</v>
      </c>
      <c r="K155" t="s">
        <v>23</v>
      </c>
      <c r="L155" t="s">
        <v>24</v>
      </c>
      <c r="M155" t="s">
        <v>1818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1819</v>
      </c>
      <c r="T155" t="s">
        <v>1818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3</v>
      </c>
      <c r="E156" t="s">
        <v>1820</v>
      </c>
      <c r="F156">
        <v>100</v>
      </c>
      <c r="G156">
        <v>0</v>
      </c>
      <c r="H156" t="s">
        <v>22</v>
      </c>
      <c r="I156" t="s">
        <v>1821</v>
      </c>
      <c r="J156" t="s">
        <v>1240</v>
      </c>
      <c r="K156" t="s">
        <v>23</v>
      </c>
      <c r="L156" t="s">
        <v>24</v>
      </c>
      <c r="M156" t="s">
        <v>1822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1823</v>
      </c>
      <c r="T156" t="s">
        <v>1822</v>
      </c>
    </row>
    <row r="157" spans="1:20" x14ac:dyDescent="0.25">
      <c r="A157" t="s">
        <v>186</v>
      </c>
      <c r="B157" t="s">
        <v>187</v>
      </c>
      <c r="C157">
        <v>59</v>
      </c>
      <c r="D157">
        <v>1</v>
      </c>
      <c r="E157" t="s">
        <v>1824</v>
      </c>
      <c r="F157">
        <v>120</v>
      </c>
      <c r="G157">
        <v>0</v>
      </c>
      <c r="H157" t="s">
        <v>22</v>
      </c>
      <c r="I157" t="s">
        <v>1825</v>
      </c>
      <c r="J157" t="s">
        <v>1236</v>
      </c>
      <c r="K157" t="s">
        <v>23</v>
      </c>
      <c r="L157" t="s">
        <v>24</v>
      </c>
      <c r="M157" t="s">
        <v>1826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1827</v>
      </c>
      <c r="T157" t="s">
        <v>1826</v>
      </c>
    </row>
    <row r="158" spans="1:20" x14ac:dyDescent="0.25">
      <c r="A158" t="s">
        <v>110</v>
      </c>
      <c r="B158" t="s">
        <v>146</v>
      </c>
      <c r="C158">
        <v>91</v>
      </c>
      <c r="D158">
        <v>1</v>
      </c>
      <c r="E158" t="s">
        <v>1824</v>
      </c>
      <c r="F158">
        <v>120</v>
      </c>
      <c r="G158">
        <v>0</v>
      </c>
      <c r="H158" t="s">
        <v>22</v>
      </c>
      <c r="I158" t="s">
        <v>1825</v>
      </c>
      <c r="J158" t="s">
        <v>1236</v>
      </c>
      <c r="K158" t="s">
        <v>23</v>
      </c>
      <c r="L158" t="s">
        <v>24</v>
      </c>
      <c r="M158" t="s">
        <v>1826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1827</v>
      </c>
      <c r="T158" t="s">
        <v>1826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1828</v>
      </c>
      <c r="F159">
        <v>100</v>
      </c>
      <c r="G159">
        <v>0</v>
      </c>
      <c r="H159" t="s">
        <v>22</v>
      </c>
      <c r="I159" t="s">
        <v>1829</v>
      </c>
      <c r="J159" t="s">
        <v>1235</v>
      </c>
      <c r="K159" t="s">
        <v>23</v>
      </c>
      <c r="L159" t="s">
        <v>24</v>
      </c>
      <c r="M159" t="s">
        <v>1830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1831</v>
      </c>
      <c r="T159" t="s">
        <v>1830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1828</v>
      </c>
      <c r="F160">
        <v>100</v>
      </c>
      <c r="G160">
        <v>0</v>
      </c>
      <c r="H160" t="s">
        <v>22</v>
      </c>
      <c r="I160" t="s">
        <v>1829</v>
      </c>
      <c r="J160" t="s">
        <v>1235</v>
      </c>
      <c r="K160" t="s">
        <v>23</v>
      </c>
      <c r="L160" t="s">
        <v>24</v>
      </c>
      <c r="M160" t="s">
        <v>1830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1831</v>
      </c>
      <c r="T160" t="s">
        <v>1830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1828</v>
      </c>
      <c r="F161">
        <v>100</v>
      </c>
      <c r="G161">
        <v>0</v>
      </c>
      <c r="H161" t="s">
        <v>22</v>
      </c>
      <c r="I161" t="s">
        <v>1829</v>
      </c>
      <c r="J161" t="s">
        <v>1235</v>
      </c>
      <c r="K161" t="s">
        <v>23</v>
      </c>
      <c r="L161" t="s">
        <v>24</v>
      </c>
      <c r="M161" t="s">
        <v>1830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1831</v>
      </c>
      <c r="T161" t="s">
        <v>1830</v>
      </c>
    </row>
    <row r="162" spans="1:20" x14ac:dyDescent="0.25">
      <c r="A162" t="s">
        <v>186</v>
      </c>
      <c r="B162" t="s">
        <v>187</v>
      </c>
      <c r="C162">
        <v>33.333333333333336</v>
      </c>
      <c r="D162">
        <v>3</v>
      </c>
      <c r="E162" t="s">
        <v>1832</v>
      </c>
      <c r="F162">
        <v>200</v>
      </c>
      <c r="G162">
        <v>0</v>
      </c>
      <c r="H162" t="s">
        <v>22</v>
      </c>
      <c r="I162" t="s">
        <v>1833</v>
      </c>
      <c r="J162" t="s">
        <v>333</v>
      </c>
      <c r="K162" t="s">
        <v>23</v>
      </c>
      <c r="L162" t="s">
        <v>24</v>
      </c>
      <c r="M162" t="s">
        <v>1834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1835</v>
      </c>
      <c r="T162" t="s">
        <v>1834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1832</v>
      </c>
      <c r="F163">
        <v>200</v>
      </c>
      <c r="G163">
        <v>0</v>
      </c>
      <c r="H163" t="s">
        <v>22</v>
      </c>
      <c r="I163" t="s">
        <v>1833</v>
      </c>
      <c r="J163" t="s">
        <v>333</v>
      </c>
      <c r="K163" t="s">
        <v>23</v>
      </c>
      <c r="L163" t="s">
        <v>24</v>
      </c>
      <c r="M163" t="s">
        <v>1834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1835</v>
      </c>
      <c r="T163" t="s">
        <v>1834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1832</v>
      </c>
      <c r="F164">
        <v>200</v>
      </c>
      <c r="G164">
        <v>0</v>
      </c>
      <c r="H164" t="s">
        <v>22</v>
      </c>
      <c r="I164" t="s">
        <v>1833</v>
      </c>
      <c r="J164" t="s">
        <v>333</v>
      </c>
      <c r="K164" t="s">
        <v>23</v>
      </c>
      <c r="L164" t="s">
        <v>24</v>
      </c>
      <c r="M164" t="s">
        <v>1834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1835</v>
      </c>
      <c r="T164" t="s">
        <v>1834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1832</v>
      </c>
      <c r="F165">
        <v>200</v>
      </c>
      <c r="G165">
        <v>0</v>
      </c>
      <c r="H165" t="s">
        <v>22</v>
      </c>
      <c r="I165" t="s">
        <v>1833</v>
      </c>
      <c r="J165" t="s">
        <v>333</v>
      </c>
      <c r="K165" t="s">
        <v>23</v>
      </c>
      <c r="L165" t="s">
        <v>24</v>
      </c>
      <c r="M165" t="s">
        <v>1834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1835</v>
      </c>
      <c r="T165" t="s">
        <v>1834</v>
      </c>
    </row>
    <row r="166" spans="1:20" x14ac:dyDescent="0.25">
      <c r="A166" t="s">
        <v>115</v>
      </c>
      <c r="B166" t="s">
        <v>116</v>
      </c>
      <c r="C166">
        <v>50</v>
      </c>
      <c r="D166">
        <v>1</v>
      </c>
      <c r="E166" t="s">
        <v>1836</v>
      </c>
      <c r="F166">
        <v>50</v>
      </c>
      <c r="G166">
        <v>0</v>
      </c>
      <c r="H166" t="s">
        <v>47</v>
      </c>
      <c r="I166" t="s">
        <v>1285</v>
      </c>
      <c r="J166" t="s">
        <v>1837</v>
      </c>
      <c r="K166" t="s">
        <v>1331</v>
      </c>
      <c r="L166" t="s">
        <v>1367</v>
      </c>
      <c r="M166" t="s">
        <v>1838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1839</v>
      </c>
      <c r="T166" t="s">
        <v>1838</v>
      </c>
    </row>
    <row r="167" spans="1:20" x14ac:dyDescent="0.25">
      <c r="A167" t="s">
        <v>186</v>
      </c>
      <c r="B167" t="s">
        <v>187</v>
      </c>
      <c r="C167">
        <v>33.333333333333336</v>
      </c>
      <c r="D167">
        <v>3</v>
      </c>
      <c r="E167" t="s">
        <v>1840</v>
      </c>
      <c r="F167">
        <v>180</v>
      </c>
      <c r="G167">
        <v>0</v>
      </c>
      <c r="H167" t="s">
        <v>22</v>
      </c>
      <c r="I167" t="s">
        <v>474</v>
      </c>
      <c r="J167" t="s">
        <v>1841</v>
      </c>
      <c r="K167" t="s">
        <v>1439</v>
      </c>
      <c r="L167" t="s">
        <v>1305</v>
      </c>
      <c r="M167" t="s">
        <v>1842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23</v>
      </c>
      <c r="T167" t="s">
        <v>1843</v>
      </c>
    </row>
    <row r="168" spans="1:20" x14ac:dyDescent="0.25">
      <c r="A168" t="s">
        <v>142</v>
      </c>
      <c r="B168" t="s">
        <v>143</v>
      </c>
      <c r="C168">
        <v>15</v>
      </c>
      <c r="D168">
        <v>2</v>
      </c>
      <c r="E168" t="s">
        <v>1840</v>
      </c>
      <c r="F168">
        <v>180</v>
      </c>
      <c r="G168">
        <v>0</v>
      </c>
      <c r="H168" t="s">
        <v>22</v>
      </c>
      <c r="I168" t="s">
        <v>474</v>
      </c>
      <c r="J168" t="s">
        <v>1841</v>
      </c>
      <c r="K168" t="s">
        <v>1439</v>
      </c>
      <c r="L168" t="s">
        <v>1305</v>
      </c>
      <c r="M168" t="s">
        <v>1842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23</v>
      </c>
      <c r="T168" t="s">
        <v>1843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1844</v>
      </c>
      <c r="F169">
        <v>200</v>
      </c>
      <c r="G169">
        <v>0</v>
      </c>
      <c r="H169" t="s">
        <v>22</v>
      </c>
      <c r="I169" t="s">
        <v>1845</v>
      </c>
      <c r="J169" t="s">
        <v>306</v>
      </c>
      <c r="K169" t="s">
        <v>23</v>
      </c>
      <c r="L169" t="s">
        <v>24</v>
      </c>
      <c r="M169" t="s">
        <v>1846</v>
      </c>
      <c r="N169" t="s">
        <v>23</v>
      </c>
      <c r="O169" t="s">
        <v>25</v>
      </c>
      <c r="P169" t="s">
        <v>26</v>
      </c>
      <c r="Q169" t="s">
        <v>27</v>
      </c>
      <c r="R169" t="s">
        <v>1847</v>
      </c>
      <c r="S169" t="s">
        <v>1848</v>
      </c>
      <c r="T169" t="s">
        <v>1846</v>
      </c>
    </row>
    <row r="170" spans="1:20" x14ac:dyDescent="0.25">
      <c r="A170" t="s">
        <v>42</v>
      </c>
      <c r="B170" t="s">
        <v>43</v>
      </c>
      <c r="C170">
        <v>66.666666666666671</v>
      </c>
      <c r="D170">
        <v>3</v>
      </c>
      <c r="E170" t="s">
        <v>1844</v>
      </c>
      <c r="F170">
        <v>200</v>
      </c>
      <c r="G170">
        <v>0</v>
      </c>
      <c r="H170" t="s">
        <v>22</v>
      </c>
      <c r="I170" t="s">
        <v>1845</v>
      </c>
      <c r="J170" t="s">
        <v>306</v>
      </c>
      <c r="K170" t="s">
        <v>23</v>
      </c>
      <c r="L170" t="s">
        <v>24</v>
      </c>
      <c r="M170" t="s">
        <v>1846</v>
      </c>
      <c r="N170" t="s">
        <v>23</v>
      </c>
      <c r="O170" t="s">
        <v>25</v>
      </c>
      <c r="P170" t="s">
        <v>26</v>
      </c>
      <c r="Q170" t="s">
        <v>27</v>
      </c>
      <c r="R170" t="s">
        <v>1847</v>
      </c>
      <c r="S170" t="s">
        <v>1848</v>
      </c>
      <c r="T170" t="s">
        <v>1846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1849</v>
      </c>
      <c r="F171">
        <v>100</v>
      </c>
      <c r="G171">
        <v>0</v>
      </c>
      <c r="H171" t="s">
        <v>22</v>
      </c>
      <c r="I171" t="s">
        <v>1850</v>
      </c>
      <c r="J171" t="s">
        <v>1223</v>
      </c>
      <c r="K171" t="s">
        <v>23</v>
      </c>
      <c r="L171" t="s">
        <v>24</v>
      </c>
      <c r="M171" t="s">
        <v>1851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1852</v>
      </c>
      <c r="T171" t="s">
        <v>1851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1849</v>
      </c>
      <c r="F172">
        <v>100</v>
      </c>
      <c r="G172">
        <v>0</v>
      </c>
      <c r="H172" t="s">
        <v>22</v>
      </c>
      <c r="I172" t="s">
        <v>1850</v>
      </c>
      <c r="J172" t="s">
        <v>1223</v>
      </c>
      <c r="K172" t="s">
        <v>23</v>
      </c>
      <c r="L172" t="s">
        <v>24</v>
      </c>
      <c r="M172" t="s">
        <v>1851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1852</v>
      </c>
      <c r="T172" t="s">
        <v>1851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1849</v>
      </c>
      <c r="F173">
        <v>100</v>
      </c>
      <c r="G173">
        <v>0</v>
      </c>
      <c r="H173" t="s">
        <v>22</v>
      </c>
      <c r="I173" t="s">
        <v>1850</v>
      </c>
      <c r="J173" t="s">
        <v>1223</v>
      </c>
      <c r="K173" t="s">
        <v>23</v>
      </c>
      <c r="L173" t="s">
        <v>24</v>
      </c>
      <c r="M173" t="s">
        <v>1851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1852</v>
      </c>
      <c r="T173" t="s">
        <v>1851</v>
      </c>
    </row>
    <row r="174" spans="1:20" x14ac:dyDescent="0.25">
      <c r="A174" t="s">
        <v>186</v>
      </c>
      <c r="B174" t="s">
        <v>187</v>
      </c>
      <c r="C174">
        <v>33.333333333333336</v>
      </c>
      <c r="D174">
        <v>3</v>
      </c>
      <c r="E174" t="s">
        <v>1853</v>
      </c>
      <c r="F174">
        <v>100</v>
      </c>
      <c r="G174">
        <v>0</v>
      </c>
      <c r="H174" t="s">
        <v>22</v>
      </c>
      <c r="I174" t="s">
        <v>1854</v>
      </c>
      <c r="J174" t="s">
        <v>319</v>
      </c>
      <c r="K174" t="s">
        <v>23</v>
      </c>
      <c r="L174" t="s">
        <v>24</v>
      </c>
      <c r="M174" t="s">
        <v>1855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1856</v>
      </c>
      <c r="T174" t="s">
        <v>1857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1858</v>
      </c>
      <c r="F175">
        <v>100</v>
      </c>
      <c r="G175">
        <v>0</v>
      </c>
      <c r="H175" t="s">
        <v>22</v>
      </c>
      <c r="I175" t="s">
        <v>1859</v>
      </c>
      <c r="J175" t="s">
        <v>315</v>
      </c>
      <c r="K175" t="s">
        <v>23</v>
      </c>
      <c r="L175" t="s">
        <v>24</v>
      </c>
      <c r="M175" t="s">
        <v>1860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1861</v>
      </c>
      <c r="T175" t="s">
        <v>1860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1858</v>
      </c>
      <c r="F176">
        <v>100</v>
      </c>
      <c r="G176">
        <v>0</v>
      </c>
      <c r="H176" t="s">
        <v>22</v>
      </c>
      <c r="I176" t="s">
        <v>1859</v>
      </c>
      <c r="J176" t="s">
        <v>315</v>
      </c>
      <c r="K176" t="s">
        <v>23</v>
      </c>
      <c r="L176" t="s">
        <v>24</v>
      </c>
      <c r="M176" t="s">
        <v>1860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1861</v>
      </c>
      <c r="T176" t="s">
        <v>1860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1858</v>
      </c>
      <c r="F177">
        <v>100</v>
      </c>
      <c r="G177">
        <v>0</v>
      </c>
      <c r="H177" t="s">
        <v>22</v>
      </c>
      <c r="I177" t="s">
        <v>1859</v>
      </c>
      <c r="J177" t="s">
        <v>315</v>
      </c>
      <c r="K177" t="s">
        <v>23</v>
      </c>
      <c r="L177" t="s">
        <v>24</v>
      </c>
      <c r="M177" t="s">
        <v>1860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1861</v>
      </c>
      <c r="T177" t="s">
        <v>1860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1862</v>
      </c>
      <c r="F178">
        <v>100</v>
      </c>
      <c r="G178">
        <v>0</v>
      </c>
      <c r="H178" t="s">
        <v>22</v>
      </c>
      <c r="I178" t="s">
        <v>1863</v>
      </c>
      <c r="J178" t="s">
        <v>305</v>
      </c>
      <c r="K178" t="s">
        <v>23</v>
      </c>
      <c r="L178" t="s">
        <v>24</v>
      </c>
      <c r="M178" t="s">
        <v>1864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1865</v>
      </c>
      <c r="T178" t="s">
        <v>1864</v>
      </c>
    </row>
    <row r="179" spans="1:20" x14ac:dyDescent="0.25">
      <c r="A179" t="s">
        <v>42</v>
      </c>
      <c r="B179" t="s">
        <v>43</v>
      </c>
      <c r="C179">
        <v>66.666666666666671</v>
      </c>
      <c r="D179">
        <v>6</v>
      </c>
      <c r="E179" t="s">
        <v>1866</v>
      </c>
      <c r="F179">
        <v>200</v>
      </c>
      <c r="G179">
        <v>0</v>
      </c>
      <c r="H179" t="s">
        <v>1219</v>
      </c>
      <c r="I179" t="s">
        <v>1867</v>
      </c>
      <c r="J179" t="s">
        <v>356</v>
      </c>
      <c r="K179" t="s">
        <v>23</v>
      </c>
      <c r="L179" t="s">
        <v>24</v>
      </c>
      <c r="M179" t="s">
        <v>1868</v>
      </c>
      <c r="N179" t="s">
        <v>23</v>
      </c>
      <c r="O179" t="s">
        <v>32</v>
      </c>
      <c r="P179" t="s">
        <v>26</v>
      </c>
      <c r="Q179" t="s">
        <v>33</v>
      </c>
      <c r="R179" t="s">
        <v>24</v>
      </c>
      <c r="S179" t="s">
        <v>1869</v>
      </c>
      <c r="T179" t="s">
        <v>1870</v>
      </c>
    </row>
    <row r="180" spans="1:20" x14ac:dyDescent="0.25">
      <c r="A180" t="s">
        <v>139</v>
      </c>
      <c r="B180" t="s">
        <v>112</v>
      </c>
      <c r="C180">
        <v>66</v>
      </c>
      <c r="D180">
        <v>1</v>
      </c>
      <c r="E180" t="s">
        <v>1871</v>
      </c>
      <c r="F180">
        <v>250</v>
      </c>
      <c r="G180">
        <v>0</v>
      </c>
      <c r="H180" t="s">
        <v>47</v>
      </c>
      <c r="I180" t="s">
        <v>1444</v>
      </c>
      <c r="J180" t="s">
        <v>1445</v>
      </c>
      <c r="K180" t="s">
        <v>687</v>
      </c>
      <c r="L180" t="s">
        <v>349</v>
      </c>
      <c r="M180" t="s">
        <v>1872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1873</v>
      </c>
      <c r="T180" t="s">
        <v>1874</v>
      </c>
    </row>
    <row r="181" spans="1:20" x14ac:dyDescent="0.25">
      <c r="A181" t="s">
        <v>110</v>
      </c>
      <c r="B181" t="s">
        <v>1222</v>
      </c>
      <c r="C181">
        <v>66</v>
      </c>
      <c r="D181">
        <v>1</v>
      </c>
      <c r="E181" t="s">
        <v>1871</v>
      </c>
      <c r="F181">
        <v>250</v>
      </c>
      <c r="G181">
        <v>0</v>
      </c>
      <c r="H181" t="s">
        <v>47</v>
      </c>
      <c r="I181" t="s">
        <v>1444</v>
      </c>
      <c r="J181" t="s">
        <v>1445</v>
      </c>
      <c r="K181" t="s">
        <v>687</v>
      </c>
      <c r="L181" t="s">
        <v>349</v>
      </c>
      <c r="M181" t="s">
        <v>1872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1873</v>
      </c>
      <c r="T181" t="s">
        <v>1874</v>
      </c>
    </row>
    <row r="182" spans="1:20" x14ac:dyDescent="0.25">
      <c r="A182" t="s">
        <v>46</v>
      </c>
      <c r="B182" t="s">
        <v>56</v>
      </c>
      <c r="C182">
        <v>67</v>
      </c>
      <c r="D182">
        <v>1</v>
      </c>
      <c r="E182" t="s">
        <v>1871</v>
      </c>
      <c r="F182">
        <v>250</v>
      </c>
      <c r="G182">
        <v>0</v>
      </c>
      <c r="H182" t="s">
        <v>47</v>
      </c>
      <c r="I182" t="s">
        <v>1444</v>
      </c>
      <c r="J182" t="s">
        <v>1445</v>
      </c>
      <c r="K182" t="s">
        <v>687</v>
      </c>
      <c r="L182" t="s">
        <v>349</v>
      </c>
      <c r="M182" t="s">
        <v>1872</v>
      </c>
      <c r="N182" t="s">
        <v>23</v>
      </c>
      <c r="O182" t="s">
        <v>63</v>
      </c>
      <c r="P182" t="s">
        <v>54</v>
      </c>
      <c r="Q182" t="s">
        <v>55</v>
      </c>
      <c r="R182" t="s">
        <v>24</v>
      </c>
      <c r="S182" t="s">
        <v>1873</v>
      </c>
      <c r="T182" t="s">
        <v>1874</v>
      </c>
    </row>
    <row r="183" spans="1:20" x14ac:dyDescent="0.25">
      <c r="A183" t="s">
        <v>42</v>
      </c>
      <c r="B183" t="s">
        <v>43</v>
      </c>
      <c r="C183">
        <v>66.666666666666671</v>
      </c>
      <c r="D183">
        <v>3</v>
      </c>
      <c r="E183" t="s">
        <v>1875</v>
      </c>
      <c r="F183">
        <v>100</v>
      </c>
      <c r="G183">
        <v>0</v>
      </c>
      <c r="H183" t="s">
        <v>22</v>
      </c>
      <c r="I183" t="s">
        <v>1876</v>
      </c>
      <c r="J183" t="s">
        <v>65</v>
      </c>
      <c r="K183" t="s">
        <v>23</v>
      </c>
      <c r="L183" t="s">
        <v>24</v>
      </c>
      <c r="M183" t="s">
        <v>1874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1877</v>
      </c>
      <c r="T183" t="s">
        <v>1874</v>
      </c>
    </row>
    <row r="184" spans="1:20" x14ac:dyDescent="0.25">
      <c r="A184" t="s">
        <v>186</v>
      </c>
      <c r="B184" t="s">
        <v>187</v>
      </c>
      <c r="C184">
        <v>33.333333333333336</v>
      </c>
      <c r="D184">
        <v>6</v>
      </c>
      <c r="E184" t="s">
        <v>1878</v>
      </c>
      <c r="F184">
        <v>200</v>
      </c>
      <c r="G184">
        <v>0</v>
      </c>
      <c r="H184" t="s">
        <v>22</v>
      </c>
      <c r="I184" t="s">
        <v>1879</v>
      </c>
      <c r="J184" t="s">
        <v>313</v>
      </c>
      <c r="K184" t="s">
        <v>23</v>
      </c>
      <c r="L184" t="s">
        <v>24</v>
      </c>
      <c r="M184" t="s">
        <v>1880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1881</v>
      </c>
      <c r="T184" t="s">
        <v>1880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6</v>
      </c>
      <c r="E185" t="s">
        <v>1882</v>
      </c>
      <c r="F185">
        <v>200</v>
      </c>
      <c r="G185">
        <v>0</v>
      </c>
      <c r="H185" t="s">
        <v>22</v>
      </c>
      <c r="I185" t="s">
        <v>1400</v>
      </c>
      <c r="J185" t="s">
        <v>302</v>
      </c>
      <c r="K185" t="s">
        <v>23</v>
      </c>
      <c r="L185" t="s">
        <v>24</v>
      </c>
      <c r="M185" t="s">
        <v>1883</v>
      </c>
      <c r="N185" t="s">
        <v>23</v>
      </c>
      <c r="O185" t="s">
        <v>58</v>
      </c>
      <c r="P185" t="s">
        <v>26</v>
      </c>
      <c r="Q185" t="s">
        <v>33</v>
      </c>
      <c r="R185" t="s">
        <v>1884</v>
      </c>
      <c r="S185" t="s">
        <v>1885</v>
      </c>
      <c r="T185" t="s">
        <v>1883</v>
      </c>
    </row>
    <row r="186" spans="1:20" x14ac:dyDescent="0.25">
      <c r="A186" t="s">
        <v>42</v>
      </c>
      <c r="B186" t="s">
        <v>43</v>
      </c>
      <c r="C186">
        <v>66.666666666666671</v>
      </c>
      <c r="D186">
        <v>3</v>
      </c>
      <c r="E186" t="s">
        <v>1886</v>
      </c>
      <c r="F186">
        <v>100</v>
      </c>
      <c r="G186">
        <v>0</v>
      </c>
      <c r="H186" t="s">
        <v>22</v>
      </c>
      <c r="I186" t="s">
        <v>1293</v>
      </c>
      <c r="J186" t="s">
        <v>1231</v>
      </c>
      <c r="K186" t="s">
        <v>23</v>
      </c>
      <c r="L186" t="s">
        <v>24</v>
      </c>
      <c r="M186" t="s">
        <v>1887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1888</v>
      </c>
      <c r="T186" t="s">
        <v>1887</v>
      </c>
    </row>
    <row r="187" spans="1:20" x14ac:dyDescent="0.25">
      <c r="A187" t="s">
        <v>42</v>
      </c>
      <c r="B187" t="s">
        <v>43</v>
      </c>
      <c r="C187">
        <v>66.666666666666671</v>
      </c>
      <c r="D187">
        <v>3</v>
      </c>
      <c r="E187" t="s">
        <v>1889</v>
      </c>
      <c r="F187">
        <v>100</v>
      </c>
      <c r="G187">
        <v>0</v>
      </c>
      <c r="H187" t="s">
        <v>22</v>
      </c>
      <c r="I187" t="s">
        <v>1890</v>
      </c>
      <c r="J187" t="s">
        <v>1230</v>
      </c>
      <c r="K187" t="s">
        <v>23</v>
      </c>
      <c r="L187" t="s">
        <v>24</v>
      </c>
      <c r="M187" t="s">
        <v>1891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1892</v>
      </c>
      <c r="T187" t="s">
        <v>1891</v>
      </c>
    </row>
    <row r="188" spans="1:20" x14ac:dyDescent="0.25">
      <c r="A188" t="s">
        <v>42</v>
      </c>
      <c r="B188" t="s">
        <v>43</v>
      </c>
      <c r="C188">
        <v>66.666666666666671</v>
      </c>
      <c r="D188">
        <v>3</v>
      </c>
      <c r="E188" t="s">
        <v>1893</v>
      </c>
      <c r="F188">
        <v>100</v>
      </c>
      <c r="G188">
        <v>0</v>
      </c>
      <c r="H188" t="s">
        <v>1219</v>
      </c>
      <c r="I188" t="s">
        <v>1894</v>
      </c>
      <c r="J188" t="s">
        <v>327</v>
      </c>
      <c r="K188" t="s">
        <v>23</v>
      </c>
      <c r="L188" t="s">
        <v>24</v>
      </c>
      <c r="M188" t="s">
        <v>1895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1896</v>
      </c>
      <c r="T188" t="s">
        <v>1895</v>
      </c>
    </row>
    <row r="189" spans="1:20" x14ac:dyDescent="0.25">
      <c r="A189" t="s">
        <v>1406</v>
      </c>
      <c r="B189" t="s">
        <v>1407</v>
      </c>
      <c r="C189">
        <v>50</v>
      </c>
      <c r="D189">
        <v>3</v>
      </c>
      <c r="E189" t="s">
        <v>1897</v>
      </c>
      <c r="F189">
        <v>200</v>
      </c>
      <c r="G189">
        <v>0</v>
      </c>
      <c r="H189" t="s">
        <v>22</v>
      </c>
      <c r="I189" t="s">
        <v>1898</v>
      </c>
      <c r="J189" t="s">
        <v>306</v>
      </c>
      <c r="K189" t="s">
        <v>23</v>
      </c>
      <c r="L189" t="s">
        <v>24</v>
      </c>
      <c r="M189" t="s">
        <v>1899</v>
      </c>
      <c r="N189" t="s">
        <v>23</v>
      </c>
      <c r="O189" t="s">
        <v>58</v>
      </c>
      <c r="P189" t="s">
        <v>26</v>
      </c>
      <c r="Q189" t="s">
        <v>33</v>
      </c>
      <c r="R189" t="s">
        <v>24</v>
      </c>
      <c r="S189" t="s">
        <v>1900</v>
      </c>
      <c r="T189" t="s">
        <v>1899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3</v>
      </c>
      <c r="E190" t="s">
        <v>1897</v>
      </c>
      <c r="F190">
        <v>200</v>
      </c>
      <c r="G190">
        <v>0</v>
      </c>
      <c r="H190" t="s">
        <v>22</v>
      </c>
      <c r="I190" t="s">
        <v>1898</v>
      </c>
      <c r="J190" t="s">
        <v>306</v>
      </c>
      <c r="K190" t="s">
        <v>23</v>
      </c>
      <c r="L190" t="s">
        <v>24</v>
      </c>
      <c r="M190" t="s">
        <v>1899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1900</v>
      </c>
      <c r="T190" t="s">
        <v>1899</v>
      </c>
    </row>
    <row r="191" spans="1:20" x14ac:dyDescent="0.25">
      <c r="A191" t="s">
        <v>186</v>
      </c>
      <c r="B191" t="s">
        <v>187</v>
      </c>
      <c r="C191">
        <v>33.333333333333336</v>
      </c>
      <c r="D191">
        <v>3</v>
      </c>
      <c r="E191" t="s">
        <v>1901</v>
      </c>
      <c r="F191">
        <v>100</v>
      </c>
      <c r="G191">
        <v>0</v>
      </c>
      <c r="H191" t="s">
        <v>22</v>
      </c>
      <c r="I191" t="s">
        <v>1902</v>
      </c>
      <c r="J191" t="s">
        <v>306</v>
      </c>
      <c r="K191" t="s">
        <v>23</v>
      </c>
      <c r="L191" t="s">
        <v>24</v>
      </c>
      <c r="M191" t="s">
        <v>1903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1904</v>
      </c>
      <c r="T191" t="s">
        <v>1903</v>
      </c>
    </row>
    <row r="192" spans="1:20" x14ac:dyDescent="0.25">
      <c r="A192" t="s">
        <v>46</v>
      </c>
      <c r="B192" t="s">
        <v>56</v>
      </c>
      <c r="C192">
        <v>66.333333333333329</v>
      </c>
      <c r="D192">
        <v>3</v>
      </c>
      <c r="E192" t="s">
        <v>1905</v>
      </c>
      <c r="F192">
        <v>335</v>
      </c>
      <c r="G192">
        <v>35</v>
      </c>
      <c r="H192" t="s">
        <v>22</v>
      </c>
      <c r="I192" t="s">
        <v>1310</v>
      </c>
      <c r="J192" t="s">
        <v>1906</v>
      </c>
      <c r="K192" t="s">
        <v>613</v>
      </c>
      <c r="L192" t="s">
        <v>1343</v>
      </c>
      <c r="M192" t="s">
        <v>1907</v>
      </c>
      <c r="N192" t="s">
        <v>23</v>
      </c>
      <c r="O192" t="s">
        <v>53</v>
      </c>
      <c r="P192" t="s">
        <v>54</v>
      </c>
      <c r="Q192" t="s">
        <v>55</v>
      </c>
      <c r="R192" t="s">
        <v>24</v>
      </c>
      <c r="S192" t="s">
        <v>23</v>
      </c>
      <c r="T192" t="s">
        <v>1907</v>
      </c>
    </row>
    <row r="193" spans="1:20" x14ac:dyDescent="0.25">
      <c r="A193" t="s">
        <v>186</v>
      </c>
      <c r="B193" t="s">
        <v>187</v>
      </c>
      <c r="C193">
        <v>50</v>
      </c>
      <c r="D193">
        <v>6</v>
      </c>
      <c r="E193" t="s">
        <v>1908</v>
      </c>
      <c r="F193">
        <v>200</v>
      </c>
      <c r="G193">
        <v>0</v>
      </c>
      <c r="H193" t="s">
        <v>22</v>
      </c>
      <c r="I193" t="s">
        <v>1303</v>
      </c>
      <c r="J193" t="s">
        <v>316</v>
      </c>
      <c r="K193" t="s">
        <v>23</v>
      </c>
      <c r="L193" t="s">
        <v>24</v>
      </c>
      <c r="M193" t="s">
        <v>1909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1910</v>
      </c>
      <c r="T193" t="s">
        <v>1909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1911</v>
      </c>
      <c r="F194">
        <v>200</v>
      </c>
      <c r="G194">
        <v>0</v>
      </c>
      <c r="H194" t="s">
        <v>22</v>
      </c>
      <c r="I194" t="s">
        <v>1912</v>
      </c>
      <c r="J194" t="s">
        <v>65</v>
      </c>
      <c r="K194" t="s">
        <v>23</v>
      </c>
      <c r="L194" t="s">
        <v>24</v>
      </c>
      <c r="M194" t="s">
        <v>1913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1914</v>
      </c>
      <c r="T194" t="s">
        <v>1913</v>
      </c>
    </row>
    <row r="195" spans="1:20" x14ac:dyDescent="0.25">
      <c r="A195" t="s">
        <v>186</v>
      </c>
      <c r="B195" t="s">
        <v>187</v>
      </c>
      <c r="C195">
        <v>33.333333333333336</v>
      </c>
      <c r="D195">
        <v>3</v>
      </c>
      <c r="E195" t="s">
        <v>1915</v>
      </c>
      <c r="F195">
        <v>100</v>
      </c>
      <c r="G195">
        <v>0</v>
      </c>
      <c r="H195" t="s">
        <v>22</v>
      </c>
      <c r="I195" t="s">
        <v>1916</v>
      </c>
      <c r="J195" t="s">
        <v>1220</v>
      </c>
      <c r="K195" t="s">
        <v>23</v>
      </c>
      <c r="L195" t="s">
        <v>24</v>
      </c>
      <c r="M195" t="s">
        <v>1917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1918</v>
      </c>
      <c r="T195" t="s">
        <v>1917</v>
      </c>
    </row>
    <row r="196" spans="1:20" x14ac:dyDescent="0.25">
      <c r="A196" t="s">
        <v>186</v>
      </c>
      <c r="B196" t="s">
        <v>187</v>
      </c>
      <c r="C196">
        <v>50</v>
      </c>
      <c r="D196">
        <v>6</v>
      </c>
      <c r="E196" t="s">
        <v>1919</v>
      </c>
      <c r="F196">
        <v>200</v>
      </c>
      <c r="G196">
        <v>0</v>
      </c>
      <c r="H196" t="s">
        <v>22</v>
      </c>
      <c r="I196" t="s">
        <v>1920</v>
      </c>
      <c r="J196" t="s">
        <v>329</v>
      </c>
      <c r="K196" t="s">
        <v>23</v>
      </c>
      <c r="L196" t="s">
        <v>24</v>
      </c>
      <c r="M196" t="s">
        <v>1921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1922</v>
      </c>
      <c r="T196" t="s">
        <v>1921</v>
      </c>
    </row>
    <row r="197" spans="1:20" x14ac:dyDescent="0.25">
      <c r="A197" t="s">
        <v>46</v>
      </c>
      <c r="B197" t="s">
        <v>56</v>
      </c>
      <c r="C197">
        <v>66.333333333333329</v>
      </c>
      <c r="D197">
        <v>12</v>
      </c>
      <c r="E197" t="s">
        <v>1923</v>
      </c>
      <c r="F197">
        <v>891</v>
      </c>
      <c r="G197">
        <v>11</v>
      </c>
      <c r="H197" t="s">
        <v>1219</v>
      </c>
      <c r="I197" t="s">
        <v>1281</v>
      </c>
      <c r="J197" t="s">
        <v>316</v>
      </c>
      <c r="K197" t="s">
        <v>23</v>
      </c>
      <c r="L197" t="s">
        <v>24</v>
      </c>
      <c r="M197" t="s">
        <v>1924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1925</v>
      </c>
      <c r="T197" t="s">
        <v>1924</v>
      </c>
    </row>
    <row r="198" spans="1:20" x14ac:dyDescent="0.25">
      <c r="A198" t="s">
        <v>44</v>
      </c>
      <c r="B198" t="s">
        <v>45</v>
      </c>
      <c r="C198">
        <v>60</v>
      </c>
      <c r="D198">
        <v>2</v>
      </c>
      <c r="E198" t="s">
        <v>1448</v>
      </c>
      <c r="F198">
        <v>230</v>
      </c>
      <c r="G198">
        <v>30</v>
      </c>
      <c r="H198" t="s">
        <v>47</v>
      </c>
      <c r="I198" t="s">
        <v>1449</v>
      </c>
      <c r="J198" t="s">
        <v>1450</v>
      </c>
      <c r="K198" t="s">
        <v>1268</v>
      </c>
      <c r="L198" t="s">
        <v>1451</v>
      </c>
      <c r="M198" t="s">
        <v>1452</v>
      </c>
      <c r="N198" t="s">
        <v>1224</v>
      </c>
      <c r="O198" t="s">
        <v>1318</v>
      </c>
      <c r="P198" t="s">
        <v>1313</v>
      </c>
      <c r="Q198" t="s">
        <v>1227</v>
      </c>
      <c r="R198" t="s">
        <v>24</v>
      </c>
      <c r="S198" t="s">
        <v>1926</v>
      </c>
      <c r="T198" t="s">
        <v>1927</v>
      </c>
    </row>
    <row r="199" spans="1:20" x14ac:dyDescent="0.25">
      <c r="A199" t="s">
        <v>34</v>
      </c>
      <c r="B199" t="s">
        <v>35</v>
      </c>
      <c r="C199">
        <v>65</v>
      </c>
      <c r="D199">
        <v>2</v>
      </c>
      <c r="E199" t="s">
        <v>1448</v>
      </c>
      <c r="F199">
        <v>230</v>
      </c>
      <c r="G199">
        <v>30</v>
      </c>
      <c r="H199" t="s">
        <v>47</v>
      </c>
      <c r="I199" t="s">
        <v>1449</v>
      </c>
      <c r="J199" t="s">
        <v>1450</v>
      </c>
      <c r="K199" t="s">
        <v>1268</v>
      </c>
      <c r="L199" t="s">
        <v>1451</v>
      </c>
      <c r="M199" t="s">
        <v>1452</v>
      </c>
      <c r="N199" t="s">
        <v>1224</v>
      </c>
      <c r="O199" t="s">
        <v>1318</v>
      </c>
      <c r="P199" t="s">
        <v>1313</v>
      </c>
      <c r="Q199" t="s">
        <v>1227</v>
      </c>
      <c r="R199" t="s">
        <v>24</v>
      </c>
      <c r="S199" t="s">
        <v>1926</v>
      </c>
      <c r="T199" t="s">
        <v>1927</v>
      </c>
    </row>
    <row r="200" spans="1:20" x14ac:dyDescent="0.25">
      <c r="A200" t="s">
        <v>36</v>
      </c>
      <c r="B200" t="s">
        <v>37</v>
      </c>
      <c r="C200">
        <v>65</v>
      </c>
      <c r="D200">
        <v>2</v>
      </c>
      <c r="E200" t="s">
        <v>1448</v>
      </c>
      <c r="F200">
        <v>230</v>
      </c>
      <c r="G200">
        <v>30</v>
      </c>
      <c r="H200" t="s">
        <v>47</v>
      </c>
      <c r="I200" t="s">
        <v>1449</v>
      </c>
      <c r="J200" t="s">
        <v>1450</v>
      </c>
      <c r="K200" t="s">
        <v>1268</v>
      </c>
      <c r="L200" t="s">
        <v>1451</v>
      </c>
      <c r="M200" t="s">
        <v>1452</v>
      </c>
      <c r="N200" t="s">
        <v>1224</v>
      </c>
      <c r="O200" t="s">
        <v>1318</v>
      </c>
      <c r="P200" t="s">
        <v>1313</v>
      </c>
      <c r="Q200" t="s">
        <v>1227</v>
      </c>
      <c r="R200" t="s">
        <v>24</v>
      </c>
      <c r="S200" t="s">
        <v>1926</v>
      </c>
      <c r="T200" t="s">
        <v>1927</v>
      </c>
    </row>
    <row r="201" spans="1:20" x14ac:dyDescent="0.25">
      <c r="A201" t="s">
        <v>142</v>
      </c>
      <c r="B201" t="s">
        <v>143</v>
      </c>
      <c r="C201">
        <v>15</v>
      </c>
      <c r="D201">
        <v>5</v>
      </c>
      <c r="E201" t="s">
        <v>1928</v>
      </c>
      <c r="F201">
        <v>173</v>
      </c>
      <c r="G201">
        <v>98</v>
      </c>
      <c r="H201" t="s">
        <v>22</v>
      </c>
      <c r="I201" t="s">
        <v>1362</v>
      </c>
      <c r="J201" t="s">
        <v>1929</v>
      </c>
      <c r="K201" t="s">
        <v>1312</v>
      </c>
      <c r="L201" t="s">
        <v>1415</v>
      </c>
      <c r="M201" t="s">
        <v>1930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23</v>
      </c>
      <c r="T201" t="s">
        <v>1931</v>
      </c>
    </row>
    <row r="202" spans="1:20" x14ac:dyDescent="0.25">
      <c r="A202" t="s">
        <v>152</v>
      </c>
      <c r="B202" t="s">
        <v>153</v>
      </c>
      <c r="C202">
        <v>0</v>
      </c>
      <c r="D202">
        <v>3</v>
      </c>
      <c r="E202" t="s">
        <v>1932</v>
      </c>
      <c r="F202">
        <v>0</v>
      </c>
      <c r="G202">
        <v>0</v>
      </c>
      <c r="H202" t="s">
        <v>47</v>
      </c>
      <c r="I202" t="s">
        <v>1933</v>
      </c>
      <c r="J202" t="s">
        <v>1934</v>
      </c>
      <c r="K202" t="s">
        <v>1351</v>
      </c>
      <c r="L202" t="s">
        <v>1935</v>
      </c>
      <c r="M202" t="s">
        <v>1936</v>
      </c>
      <c r="N202" t="s">
        <v>1298</v>
      </c>
      <c r="O202" t="s">
        <v>1225</v>
      </c>
      <c r="P202" t="s">
        <v>1226</v>
      </c>
      <c r="Q202" t="s">
        <v>1227</v>
      </c>
      <c r="R202" t="s">
        <v>1937</v>
      </c>
      <c r="S202" t="s">
        <v>1938</v>
      </c>
      <c r="T202" t="s">
        <v>1936</v>
      </c>
    </row>
    <row r="203" spans="1:20" x14ac:dyDescent="0.25">
      <c r="A203" t="s">
        <v>36</v>
      </c>
      <c r="B203" t="s">
        <v>37</v>
      </c>
      <c r="C203">
        <v>0</v>
      </c>
      <c r="D203">
        <v>5</v>
      </c>
      <c r="E203" t="s">
        <v>1932</v>
      </c>
      <c r="F203">
        <v>0</v>
      </c>
      <c r="G203">
        <v>0</v>
      </c>
      <c r="H203" t="s">
        <v>47</v>
      </c>
      <c r="I203" t="s">
        <v>1933</v>
      </c>
      <c r="J203" t="s">
        <v>1934</v>
      </c>
      <c r="K203" t="s">
        <v>1351</v>
      </c>
      <c r="L203" t="s">
        <v>1935</v>
      </c>
      <c r="M203" t="s">
        <v>1936</v>
      </c>
      <c r="N203" t="s">
        <v>1298</v>
      </c>
      <c r="O203" t="s">
        <v>1225</v>
      </c>
      <c r="P203" t="s">
        <v>1226</v>
      </c>
      <c r="Q203" t="s">
        <v>1227</v>
      </c>
      <c r="R203" t="s">
        <v>1937</v>
      </c>
      <c r="S203" t="s">
        <v>1938</v>
      </c>
      <c r="T203" t="s">
        <v>1936</v>
      </c>
    </row>
    <row r="204" spans="1:20" x14ac:dyDescent="0.25">
      <c r="A204" t="s">
        <v>150</v>
      </c>
      <c r="B204" t="s">
        <v>151</v>
      </c>
      <c r="C204">
        <v>0</v>
      </c>
      <c r="D204">
        <v>5</v>
      </c>
      <c r="E204" t="s">
        <v>1932</v>
      </c>
      <c r="F204">
        <v>0</v>
      </c>
      <c r="G204">
        <v>0</v>
      </c>
      <c r="H204" t="s">
        <v>47</v>
      </c>
      <c r="I204" t="s">
        <v>1933</v>
      </c>
      <c r="J204" t="s">
        <v>1934</v>
      </c>
      <c r="K204" t="s">
        <v>1351</v>
      </c>
      <c r="L204" t="s">
        <v>1935</v>
      </c>
      <c r="M204" t="s">
        <v>1936</v>
      </c>
      <c r="N204" t="s">
        <v>1298</v>
      </c>
      <c r="O204" t="s">
        <v>1225</v>
      </c>
      <c r="P204" t="s">
        <v>1226</v>
      </c>
      <c r="Q204" t="s">
        <v>1227</v>
      </c>
      <c r="R204" t="s">
        <v>1937</v>
      </c>
      <c r="S204" t="s">
        <v>1938</v>
      </c>
      <c r="T204" t="s">
        <v>1936</v>
      </c>
    </row>
    <row r="205" spans="1:20" x14ac:dyDescent="0.25">
      <c r="A205" t="s">
        <v>186</v>
      </c>
      <c r="B205" t="s">
        <v>187</v>
      </c>
      <c r="C205">
        <v>33.333333333333336</v>
      </c>
      <c r="D205">
        <v>3</v>
      </c>
      <c r="E205" t="s">
        <v>1939</v>
      </c>
      <c r="F205">
        <v>100</v>
      </c>
      <c r="G205">
        <v>0</v>
      </c>
      <c r="H205" t="s">
        <v>22</v>
      </c>
      <c r="I205" t="s">
        <v>1940</v>
      </c>
      <c r="J205" t="s">
        <v>306</v>
      </c>
      <c r="K205" t="s">
        <v>23</v>
      </c>
      <c r="L205" t="s">
        <v>24</v>
      </c>
      <c r="M205" t="s">
        <v>1941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1942</v>
      </c>
      <c r="T205" t="s">
        <v>1943</v>
      </c>
    </row>
    <row r="206" spans="1:20" x14ac:dyDescent="0.25">
      <c r="A206" t="s">
        <v>186</v>
      </c>
      <c r="B206" t="s">
        <v>187</v>
      </c>
      <c r="C206">
        <v>33.333333333333336</v>
      </c>
      <c r="D206">
        <v>3</v>
      </c>
      <c r="E206" t="s">
        <v>1944</v>
      </c>
      <c r="F206">
        <v>100</v>
      </c>
      <c r="G206">
        <v>0</v>
      </c>
      <c r="H206" t="s">
        <v>22</v>
      </c>
      <c r="I206" t="s">
        <v>1945</v>
      </c>
      <c r="J206" t="s">
        <v>311</v>
      </c>
      <c r="K206" t="s">
        <v>23</v>
      </c>
      <c r="L206" t="s">
        <v>24</v>
      </c>
      <c r="M206" t="s">
        <v>1946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1947</v>
      </c>
      <c r="T206" t="s">
        <v>1948</v>
      </c>
    </row>
    <row r="207" spans="1:20" x14ac:dyDescent="0.25">
      <c r="A207" t="s">
        <v>46</v>
      </c>
      <c r="B207" t="s">
        <v>1233</v>
      </c>
      <c r="C207">
        <v>57.75</v>
      </c>
      <c r="D207">
        <v>1</v>
      </c>
      <c r="E207" t="s">
        <v>1949</v>
      </c>
      <c r="F207">
        <v>64.75</v>
      </c>
      <c r="G207">
        <v>7</v>
      </c>
      <c r="H207" t="s">
        <v>47</v>
      </c>
      <c r="I207" t="s">
        <v>1950</v>
      </c>
      <c r="J207" t="s">
        <v>1951</v>
      </c>
      <c r="K207" t="s">
        <v>1356</v>
      </c>
      <c r="L207" t="s">
        <v>1952</v>
      </c>
      <c r="M207" t="s">
        <v>1953</v>
      </c>
      <c r="N207" t="s">
        <v>23</v>
      </c>
      <c r="O207" t="s">
        <v>48</v>
      </c>
      <c r="P207" t="s">
        <v>49</v>
      </c>
      <c r="Q207" t="s">
        <v>50</v>
      </c>
      <c r="R207" t="s">
        <v>24</v>
      </c>
      <c r="S207" t="s">
        <v>1954</v>
      </c>
      <c r="T207" t="s">
        <v>1953</v>
      </c>
    </row>
    <row r="208" spans="1:20" x14ac:dyDescent="0.25">
      <c r="A208" t="s">
        <v>186</v>
      </c>
      <c r="B208" t="s">
        <v>187</v>
      </c>
      <c r="C208">
        <v>50</v>
      </c>
      <c r="D208">
        <v>6</v>
      </c>
      <c r="E208" t="s">
        <v>1955</v>
      </c>
      <c r="F208">
        <v>200</v>
      </c>
      <c r="G208">
        <v>0</v>
      </c>
      <c r="H208" t="s">
        <v>22</v>
      </c>
      <c r="I208" t="s">
        <v>1270</v>
      </c>
      <c r="J208" t="s">
        <v>306</v>
      </c>
      <c r="K208" t="s">
        <v>23</v>
      </c>
      <c r="L208" t="s">
        <v>24</v>
      </c>
      <c r="M208" t="s">
        <v>1956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1957</v>
      </c>
      <c r="T208" t="s">
        <v>1958</v>
      </c>
    </row>
    <row r="209" spans="1:20" x14ac:dyDescent="0.25">
      <c r="A209" t="s">
        <v>186</v>
      </c>
      <c r="B209" t="s">
        <v>187</v>
      </c>
      <c r="C209">
        <v>50</v>
      </c>
      <c r="D209">
        <v>6</v>
      </c>
      <c r="E209" t="s">
        <v>1959</v>
      </c>
      <c r="F209">
        <v>200</v>
      </c>
      <c r="G209">
        <v>0</v>
      </c>
      <c r="H209" t="s">
        <v>22</v>
      </c>
      <c r="I209" t="s">
        <v>1336</v>
      </c>
      <c r="J209" t="s">
        <v>306</v>
      </c>
      <c r="K209" t="s">
        <v>23</v>
      </c>
      <c r="L209" t="s">
        <v>24</v>
      </c>
      <c r="M209" t="s">
        <v>1960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1961</v>
      </c>
      <c r="T209" t="s">
        <v>1960</v>
      </c>
    </row>
    <row r="210" spans="1:20" x14ac:dyDescent="0.25">
      <c r="A210" t="s">
        <v>186</v>
      </c>
      <c r="B210" t="s">
        <v>187</v>
      </c>
      <c r="C210">
        <v>33.333333333333336</v>
      </c>
      <c r="D210">
        <v>3</v>
      </c>
      <c r="E210" t="s">
        <v>1962</v>
      </c>
      <c r="F210">
        <v>100</v>
      </c>
      <c r="G210">
        <v>0</v>
      </c>
      <c r="H210" t="s">
        <v>1219</v>
      </c>
      <c r="I210" t="s">
        <v>1963</v>
      </c>
      <c r="J210" t="s">
        <v>317</v>
      </c>
      <c r="K210" t="s">
        <v>23</v>
      </c>
      <c r="L210" t="s">
        <v>24</v>
      </c>
      <c r="M210" t="s">
        <v>1964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1965</v>
      </c>
      <c r="T210" t="s">
        <v>1964</v>
      </c>
    </row>
    <row r="211" spans="1:20" x14ac:dyDescent="0.25">
      <c r="A211" t="s">
        <v>46</v>
      </c>
      <c r="B211" t="s">
        <v>56</v>
      </c>
      <c r="C211">
        <v>66.333333333333329</v>
      </c>
      <c r="D211">
        <v>15</v>
      </c>
      <c r="E211" t="s">
        <v>1966</v>
      </c>
      <c r="F211">
        <v>1100</v>
      </c>
      <c r="G211">
        <v>0</v>
      </c>
      <c r="H211" t="s">
        <v>1219</v>
      </c>
      <c r="I211" t="s">
        <v>1339</v>
      </c>
      <c r="J211" t="s">
        <v>306</v>
      </c>
      <c r="K211" t="s">
        <v>23</v>
      </c>
      <c r="L211" t="s">
        <v>24</v>
      </c>
      <c r="M211" t="s">
        <v>1967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1968</v>
      </c>
      <c r="T211" t="s">
        <v>1967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1969</v>
      </c>
      <c r="F212">
        <v>150</v>
      </c>
      <c r="G212">
        <v>0</v>
      </c>
      <c r="H212" t="s">
        <v>22</v>
      </c>
      <c r="I212" t="s">
        <v>1412</v>
      </c>
      <c r="J212" t="s">
        <v>1970</v>
      </c>
      <c r="K212" t="s">
        <v>1350</v>
      </c>
      <c r="L212" t="s">
        <v>1413</v>
      </c>
      <c r="M212" t="s">
        <v>1971</v>
      </c>
      <c r="N212" t="s">
        <v>23</v>
      </c>
      <c r="O212" t="s">
        <v>63</v>
      </c>
      <c r="P212" t="s">
        <v>54</v>
      </c>
      <c r="Q212" t="s">
        <v>55</v>
      </c>
      <c r="R212" t="s">
        <v>24</v>
      </c>
      <c r="S212" t="s">
        <v>23</v>
      </c>
      <c r="T212" t="s">
        <v>1971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1969</v>
      </c>
      <c r="F213">
        <v>150</v>
      </c>
      <c r="G213">
        <v>0</v>
      </c>
      <c r="H213" t="s">
        <v>22</v>
      </c>
      <c r="I213" t="s">
        <v>1412</v>
      </c>
      <c r="J213" t="s">
        <v>1970</v>
      </c>
      <c r="K213" t="s">
        <v>1350</v>
      </c>
      <c r="L213" t="s">
        <v>1413</v>
      </c>
      <c r="M213" t="s">
        <v>1971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23</v>
      </c>
      <c r="T213" t="s">
        <v>1971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1969</v>
      </c>
      <c r="F214">
        <v>150</v>
      </c>
      <c r="G214">
        <v>0</v>
      </c>
      <c r="H214" t="s">
        <v>22</v>
      </c>
      <c r="I214" t="s">
        <v>1412</v>
      </c>
      <c r="J214" t="s">
        <v>1970</v>
      </c>
      <c r="K214" t="s">
        <v>1350</v>
      </c>
      <c r="L214" t="s">
        <v>1413</v>
      </c>
      <c r="M214" t="s">
        <v>1971</v>
      </c>
      <c r="N214" t="s">
        <v>23</v>
      </c>
      <c r="O214" t="s">
        <v>63</v>
      </c>
      <c r="P214" t="s">
        <v>54</v>
      </c>
      <c r="Q214" t="s">
        <v>55</v>
      </c>
      <c r="R214" t="s">
        <v>24</v>
      </c>
      <c r="S214" t="s">
        <v>23</v>
      </c>
      <c r="T214" t="s">
        <v>1971</v>
      </c>
    </row>
    <row r="215" spans="1:20" x14ac:dyDescent="0.25">
      <c r="A215" t="s">
        <v>186</v>
      </c>
      <c r="B215" t="s">
        <v>187</v>
      </c>
      <c r="C215">
        <v>33.333333333333336</v>
      </c>
      <c r="D215">
        <v>3</v>
      </c>
      <c r="E215" t="s">
        <v>1972</v>
      </c>
      <c r="F215">
        <v>100</v>
      </c>
      <c r="G215">
        <v>0</v>
      </c>
      <c r="H215" t="s">
        <v>22</v>
      </c>
      <c r="I215" t="s">
        <v>1973</v>
      </c>
      <c r="J215" t="s">
        <v>1275</v>
      </c>
      <c r="K215" t="s">
        <v>23</v>
      </c>
      <c r="L215" t="s">
        <v>24</v>
      </c>
      <c r="M215" t="s">
        <v>1974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1975</v>
      </c>
      <c r="T215" t="s">
        <v>1974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3</v>
      </c>
      <c r="E216" t="s">
        <v>1976</v>
      </c>
      <c r="F216">
        <v>220</v>
      </c>
      <c r="G216">
        <v>0</v>
      </c>
      <c r="H216" t="s">
        <v>1219</v>
      </c>
      <c r="I216" t="s">
        <v>1977</v>
      </c>
      <c r="J216" t="s">
        <v>306</v>
      </c>
      <c r="K216" t="s">
        <v>23</v>
      </c>
      <c r="L216" t="s">
        <v>24</v>
      </c>
      <c r="M216" t="s">
        <v>1978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1979</v>
      </c>
      <c r="T216" t="s">
        <v>1980</v>
      </c>
    </row>
    <row r="217" spans="1:20" x14ac:dyDescent="0.25">
      <c r="A217" t="s">
        <v>46</v>
      </c>
      <c r="B217" t="s">
        <v>56</v>
      </c>
      <c r="C217">
        <v>74</v>
      </c>
      <c r="D217">
        <v>3</v>
      </c>
      <c r="E217" t="s">
        <v>1981</v>
      </c>
      <c r="F217">
        <v>222</v>
      </c>
      <c r="G217">
        <v>0</v>
      </c>
      <c r="H217" t="s">
        <v>47</v>
      </c>
      <c r="I217" t="s">
        <v>1342</v>
      </c>
      <c r="J217" t="s">
        <v>1391</v>
      </c>
      <c r="K217" t="s">
        <v>1355</v>
      </c>
      <c r="L217" t="s">
        <v>1380</v>
      </c>
      <c r="M217" t="s">
        <v>1982</v>
      </c>
      <c r="N217" t="s">
        <v>23</v>
      </c>
      <c r="O217" t="s">
        <v>63</v>
      </c>
      <c r="P217" t="s">
        <v>54</v>
      </c>
      <c r="Q217" t="s">
        <v>55</v>
      </c>
      <c r="R217" t="s">
        <v>24</v>
      </c>
      <c r="S217" t="s">
        <v>1983</v>
      </c>
      <c r="T217" t="s">
        <v>1984</v>
      </c>
    </row>
    <row r="218" spans="1:20" x14ac:dyDescent="0.25">
      <c r="A218" t="s">
        <v>186</v>
      </c>
      <c r="B218" t="s">
        <v>187</v>
      </c>
      <c r="C218">
        <v>50</v>
      </c>
      <c r="D218">
        <v>6</v>
      </c>
      <c r="E218" t="s">
        <v>1985</v>
      </c>
      <c r="F218">
        <v>200</v>
      </c>
      <c r="G218">
        <v>0</v>
      </c>
      <c r="H218" t="s">
        <v>22</v>
      </c>
      <c r="I218" t="s">
        <v>1986</v>
      </c>
      <c r="J218" t="s">
        <v>323</v>
      </c>
      <c r="K218" t="s">
        <v>23</v>
      </c>
      <c r="L218" t="s">
        <v>24</v>
      </c>
      <c r="M218" t="s">
        <v>1987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1988</v>
      </c>
      <c r="T218" t="s">
        <v>1987</v>
      </c>
    </row>
    <row r="219" spans="1:20" x14ac:dyDescent="0.25">
      <c r="A219" t="s">
        <v>46</v>
      </c>
      <c r="B219" t="s">
        <v>56</v>
      </c>
      <c r="C219">
        <v>66.333333333333329</v>
      </c>
      <c r="D219">
        <v>3</v>
      </c>
      <c r="E219" t="s">
        <v>1989</v>
      </c>
      <c r="F219">
        <v>220</v>
      </c>
      <c r="G219">
        <v>0</v>
      </c>
      <c r="H219" t="s">
        <v>1219</v>
      </c>
      <c r="I219" t="s">
        <v>1990</v>
      </c>
      <c r="J219" t="s">
        <v>62</v>
      </c>
      <c r="K219" t="s">
        <v>23</v>
      </c>
      <c r="L219" t="s">
        <v>24</v>
      </c>
      <c r="M219" t="s">
        <v>1991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1992</v>
      </c>
      <c r="T219" t="s">
        <v>1991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12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39" sqref="U3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30</v>
      </c>
      <c r="B2" t="s">
        <v>31</v>
      </c>
      <c r="C2">
        <v>60</v>
      </c>
      <c r="D2">
        <v>3</v>
      </c>
      <c r="E2" t="s">
        <v>1993</v>
      </c>
      <c r="F2">
        <v>92.4</v>
      </c>
      <c r="G2">
        <v>0</v>
      </c>
      <c r="H2" t="s">
        <v>47</v>
      </c>
      <c r="I2" t="s">
        <v>1346</v>
      </c>
      <c r="J2" t="s">
        <v>1347</v>
      </c>
      <c r="K2" t="s">
        <v>1282</v>
      </c>
      <c r="L2" t="s">
        <v>1348</v>
      </c>
      <c r="M2" t="s">
        <v>1994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1995</v>
      </c>
      <c r="T2" t="s">
        <v>1994</v>
      </c>
      <c r="U2" s="51" t="s">
        <v>186</v>
      </c>
      <c r="V2">
        <v>131</v>
      </c>
    </row>
    <row r="3" spans="1:22" x14ac:dyDescent="0.25">
      <c r="A3" t="s">
        <v>139</v>
      </c>
      <c r="B3" t="s">
        <v>112</v>
      </c>
      <c r="C3">
        <v>99</v>
      </c>
      <c r="D3">
        <v>1</v>
      </c>
      <c r="E3" t="s">
        <v>1996</v>
      </c>
      <c r="F3">
        <v>180</v>
      </c>
      <c r="G3">
        <v>0</v>
      </c>
      <c r="H3" t="s">
        <v>22</v>
      </c>
      <c r="I3" t="s">
        <v>1274</v>
      </c>
      <c r="J3" t="s">
        <v>311</v>
      </c>
      <c r="K3" t="s">
        <v>23</v>
      </c>
      <c r="L3" t="s">
        <v>24</v>
      </c>
      <c r="M3" t="s">
        <v>1997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1998</v>
      </c>
      <c r="T3" t="s">
        <v>1999</v>
      </c>
      <c r="U3" s="52" t="s">
        <v>187</v>
      </c>
      <c r="V3">
        <v>131</v>
      </c>
    </row>
    <row r="4" spans="1:22" x14ac:dyDescent="0.25">
      <c r="A4" t="s">
        <v>110</v>
      </c>
      <c r="B4" t="s">
        <v>1222</v>
      </c>
      <c r="C4">
        <v>100</v>
      </c>
      <c r="D4">
        <v>1</v>
      </c>
      <c r="E4" t="s">
        <v>1996</v>
      </c>
      <c r="F4">
        <v>180</v>
      </c>
      <c r="G4">
        <v>0</v>
      </c>
      <c r="H4" t="s">
        <v>22</v>
      </c>
      <c r="I4" t="s">
        <v>1274</v>
      </c>
      <c r="J4" t="s">
        <v>311</v>
      </c>
      <c r="K4" t="s">
        <v>23</v>
      </c>
      <c r="L4" t="s">
        <v>24</v>
      </c>
      <c r="M4" t="s">
        <v>1997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1998</v>
      </c>
      <c r="T4" t="s">
        <v>1999</v>
      </c>
      <c r="U4" s="51" t="s">
        <v>137</v>
      </c>
      <c r="V4">
        <v>150</v>
      </c>
    </row>
    <row r="5" spans="1:22" x14ac:dyDescent="0.25">
      <c r="A5" t="s">
        <v>186</v>
      </c>
      <c r="B5" t="s">
        <v>187</v>
      </c>
      <c r="C5">
        <v>33.333333333333336</v>
      </c>
      <c r="D5">
        <v>6</v>
      </c>
      <c r="E5" t="s">
        <v>2000</v>
      </c>
      <c r="F5">
        <v>200</v>
      </c>
      <c r="G5">
        <v>0</v>
      </c>
      <c r="H5" t="s">
        <v>1219</v>
      </c>
      <c r="I5" t="s">
        <v>1244</v>
      </c>
      <c r="J5" t="s">
        <v>302</v>
      </c>
      <c r="K5" t="s">
        <v>23</v>
      </c>
      <c r="L5" t="s">
        <v>24</v>
      </c>
      <c r="M5" t="s">
        <v>2001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2002</v>
      </c>
      <c r="T5" t="s">
        <v>2001</v>
      </c>
      <c r="U5" s="52" t="s">
        <v>138</v>
      </c>
      <c r="V5">
        <v>150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2003</v>
      </c>
      <c r="F6">
        <v>100</v>
      </c>
      <c r="G6">
        <v>0</v>
      </c>
      <c r="H6" t="s">
        <v>22</v>
      </c>
      <c r="I6" t="s">
        <v>2004</v>
      </c>
      <c r="J6" t="s">
        <v>1437</v>
      </c>
      <c r="K6" t="s">
        <v>23</v>
      </c>
      <c r="L6" t="s">
        <v>24</v>
      </c>
      <c r="M6" t="s">
        <v>2005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2006</v>
      </c>
      <c r="T6" t="s">
        <v>2007</v>
      </c>
      <c r="U6" s="51" t="s">
        <v>46</v>
      </c>
      <c r="V6">
        <v>21</v>
      </c>
    </row>
    <row r="7" spans="1:22" x14ac:dyDescent="0.25">
      <c r="A7" t="s">
        <v>1406</v>
      </c>
      <c r="B7" t="s">
        <v>1407</v>
      </c>
      <c r="C7">
        <v>50</v>
      </c>
      <c r="D7">
        <v>6</v>
      </c>
      <c r="E7" t="s">
        <v>2008</v>
      </c>
      <c r="F7">
        <v>200</v>
      </c>
      <c r="G7">
        <v>0</v>
      </c>
      <c r="H7" t="s">
        <v>1219</v>
      </c>
      <c r="I7" t="s">
        <v>2009</v>
      </c>
      <c r="J7" t="s">
        <v>359</v>
      </c>
      <c r="K7" t="s">
        <v>23</v>
      </c>
      <c r="L7" t="s">
        <v>24</v>
      </c>
      <c r="M7" t="s">
        <v>2010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2011</v>
      </c>
      <c r="T7" t="s">
        <v>2010</v>
      </c>
      <c r="U7" s="52" t="s">
        <v>56</v>
      </c>
      <c r="V7">
        <v>19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2012</v>
      </c>
      <c r="F8">
        <v>100</v>
      </c>
      <c r="G8">
        <v>0</v>
      </c>
      <c r="H8" t="s">
        <v>22</v>
      </c>
      <c r="I8" t="s">
        <v>2013</v>
      </c>
      <c r="J8" t="s">
        <v>1231</v>
      </c>
      <c r="K8" t="s">
        <v>23</v>
      </c>
      <c r="L8" t="s">
        <v>24</v>
      </c>
      <c r="M8" t="s">
        <v>2010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2014</v>
      </c>
      <c r="T8" t="s">
        <v>2010</v>
      </c>
      <c r="U8" s="52" t="s">
        <v>1233</v>
      </c>
      <c r="V8">
        <v>2</v>
      </c>
    </row>
    <row r="9" spans="1:22" x14ac:dyDescent="0.25">
      <c r="A9" t="s">
        <v>186</v>
      </c>
      <c r="B9" t="s">
        <v>187</v>
      </c>
      <c r="C9">
        <v>33.333333333333336</v>
      </c>
      <c r="D9">
        <v>3</v>
      </c>
      <c r="E9" t="s">
        <v>2015</v>
      </c>
      <c r="F9">
        <v>100</v>
      </c>
      <c r="G9">
        <v>0</v>
      </c>
      <c r="H9" t="s">
        <v>22</v>
      </c>
      <c r="I9" t="s">
        <v>2016</v>
      </c>
      <c r="J9" t="s">
        <v>329</v>
      </c>
      <c r="K9" t="s">
        <v>23</v>
      </c>
      <c r="L9" t="s">
        <v>24</v>
      </c>
      <c r="M9" t="s">
        <v>2017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2018</v>
      </c>
      <c r="T9" t="s">
        <v>2017</v>
      </c>
      <c r="U9" s="51" t="s">
        <v>42</v>
      </c>
      <c r="V9">
        <v>3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2019</v>
      </c>
      <c r="F10">
        <v>100</v>
      </c>
      <c r="G10">
        <v>0</v>
      </c>
      <c r="H10" t="s">
        <v>22</v>
      </c>
      <c r="I10" t="s">
        <v>2020</v>
      </c>
      <c r="J10" t="s">
        <v>333</v>
      </c>
      <c r="K10" t="s">
        <v>23</v>
      </c>
      <c r="L10" t="s">
        <v>24</v>
      </c>
      <c r="M10" t="s">
        <v>2021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2022</v>
      </c>
      <c r="T10" t="s">
        <v>2021</v>
      </c>
      <c r="U10" s="52" t="s">
        <v>43</v>
      </c>
      <c r="V10">
        <v>3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2019</v>
      </c>
      <c r="F11">
        <v>100</v>
      </c>
      <c r="G11">
        <v>0</v>
      </c>
      <c r="H11" t="s">
        <v>22</v>
      </c>
      <c r="I11" t="s">
        <v>2020</v>
      </c>
      <c r="J11" t="s">
        <v>333</v>
      </c>
      <c r="K11" t="s">
        <v>23</v>
      </c>
      <c r="L11" t="s">
        <v>24</v>
      </c>
      <c r="M11" t="s">
        <v>2021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2022</v>
      </c>
      <c r="T11" t="s">
        <v>2021</v>
      </c>
      <c r="U11" s="51" t="s">
        <v>139</v>
      </c>
      <c r="V11">
        <v>11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2019</v>
      </c>
      <c r="F12">
        <v>100</v>
      </c>
      <c r="G12">
        <v>0</v>
      </c>
      <c r="H12" t="s">
        <v>22</v>
      </c>
      <c r="I12" t="s">
        <v>2020</v>
      </c>
      <c r="J12" t="s">
        <v>333</v>
      </c>
      <c r="K12" t="s">
        <v>23</v>
      </c>
      <c r="L12" t="s">
        <v>24</v>
      </c>
      <c r="M12" t="s">
        <v>2021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2022</v>
      </c>
      <c r="T12" t="s">
        <v>2021</v>
      </c>
      <c r="U12" s="52" t="s">
        <v>112</v>
      </c>
      <c r="V12">
        <v>11</v>
      </c>
    </row>
    <row r="13" spans="1:22" x14ac:dyDescent="0.25">
      <c r="A13" t="s">
        <v>139</v>
      </c>
      <c r="B13" t="s">
        <v>112</v>
      </c>
      <c r="C13">
        <v>90</v>
      </c>
      <c r="D13">
        <v>2</v>
      </c>
      <c r="E13" t="s">
        <v>2023</v>
      </c>
      <c r="F13">
        <v>113.6</v>
      </c>
      <c r="G13">
        <v>0</v>
      </c>
      <c r="H13" t="s">
        <v>1221</v>
      </c>
      <c r="I13" t="s">
        <v>2024</v>
      </c>
      <c r="J13" t="s">
        <v>2025</v>
      </c>
      <c r="K13" t="s">
        <v>1289</v>
      </c>
      <c r="L13" t="s">
        <v>2026</v>
      </c>
      <c r="M13" t="s">
        <v>2027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2028</v>
      </c>
      <c r="T13" t="s">
        <v>2029</v>
      </c>
      <c r="U13" s="51" t="s">
        <v>110</v>
      </c>
      <c r="V13">
        <v>2</v>
      </c>
    </row>
    <row r="14" spans="1:22" x14ac:dyDescent="0.25">
      <c r="A14" t="s">
        <v>46</v>
      </c>
      <c r="B14" t="s">
        <v>56</v>
      </c>
      <c r="C14">
        <v>89</v>
      </c>
      <c r="D14">
        <v>1</v>
      </c>
      <c r="E14" t="s">
        <v>2030</v>
      </c>
      <c r="F14">
        <v>89</v>
      </c>
      <c r="G14">
        <v>0</v>
      </c>
      <c r="H14" t="s">
        <v>47</v>
      </c>
      <c r="I14" t="s">
        <v>1453</v>
      </c>
      <c r="J14" t="s">
        <v>1454</v>
      </c>
      <c r="K14" t="s">
        <v>1317</v>
      </c>
      <c r="L14" t="s">
        <v>1427</v>
      </c>
      <c r="M14" t="s">
        <v>2031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2032</v>
      </c>
      <c r="T14" t="s">
        <v>2033</v>
      </c>
      <c r="U14" s="52" t="s">
        <v>1222</v>
      </c>
      <c r="V14">
        <v>2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6</v>
      </c>
      <c r="E15" t="s">
        <v>2034</v>
      </c>
      <c r="F15">
        <v>200</v>
      </c>
      <c r="G15">
        <v>0</v>
      </c>
      <c r="H15" t="s">
        <v>22</v>
      </c>
      <c r="I15" t="s">
        <v>1409</v>
      </c>
      <c r="J15" t="s">
        <v>61</v>
      </c>
      <c r="K15" t="s">
        <v>23</v>
      </c>
      <c r="L15" t="s">
        <v>24</v>
      </c>
      <c r="M15" t="s">
        <v>2035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2036</v>
      </c>
      <c r="T15" t="s">
        <v>2037</v>
      </c>
      <c r="U15" s="51" t="s">
        <v>38</v>
      </c>
      <c r="V15">
        <v>6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2038</v>
      </c>
      <c r="F16">
        <v>302.45</v>
      </c>
      <c r="G16">
        <v>26</v>
      </c>
      <c r="H16" t="s">
        <v>1221</v>
      </c>
      <c r="I16" t="s">
        <v>2039</v>
      </c>
      <c r="J16" t="s">
        <v>2040</v>
      </c>
      <c r="K16" t="s">
        <v>1338</v>
      </c>
      <c r="L16" t="s">
        <v>2041</v>
      </c>
      <c r="M16" t="s">
        <v>2042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2043</v>
      </c>
      <c r="T16" t="s">
        <v>2042</v>
      </c>
      <c r="U16" s="52" t="s">
        <v>39</v>
      </c>
      <c r="V16">
        <v>6</v>
      </c>
    </row>
    <row r="17" spans="1:22" x14ac:dyDescent="0.25">
      <c r="A17" t="s">
        <v>139</v>
      </c>
      <c r="B17" t="s">
        <v>112</v>
      </c>
      <c r="C17">
        <v>90</v>
      </c>
      <c r="D17">
        <v>2</v>
      </c>
      <c r="E17" t="s">
        <v>2038</v>
      </c>
      <c r="F17">
        <v>302.45</v>
      </c>
      <c r="G17">
        <v>26</v>
      </c>
      <c r="H17" t="s">
        <v>1221</v>
      </c>
      <c r="I17" t="s">
        <v>2039</v>
      </c>
      <c r="J17" t="s">
        <v>2040</v>
      </c>
      <c r="K17" t="s">
        <v>1338</v>
      </c>
      <c r="L17" t="s">
        <v>2041</v>
      </c>
      <c r="M17" t="s">
        <v>2042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2043</v>
      </c>
      <c r="T17" t="s">
        <v>2042</v>
      </c>
      <c r="U17" s="51" t="s">
        <v>279</v>
      </c>
      <c r="V17">
        <v>1</v>
      </c>
    </row>
    <row r="18" spans="1:22" x14ac:dyDescent="0.25">
      <c r="A18" t="s">
        <v>186</v>
      </c>
      <c r="B18" t="s">
        <v>187</v>
      </c>
      <c r="C18">
        <v>33.333333333333336</v>
      </c>
      <c r="D18">
        <v>6</v>
      </c>
      <c r="E18" t="s">
        <v>2044</v>
      </c>
      <c r="F18">
        <v>200</v>
      </c>
      <c r="G18">
        <v>0</v>
      </c>
      <c r="H18" t="s">
        <v>1219</v>
      </c>
      <c r="I18" t="s">
        <v>1244</v>
      </c>
      <c r="J18" t="s">
        <v>302</v>
      </c>
      <c r="K18" t="s">
        <v>23</v>
      </c>
      <c r="L18" t="s">
        <v>24</v>
      </c>
      <c r="M18" t="s">
        <v>2045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2046</v>
      </c>
      <c r="T18" t="s">
        <v>2045</v>
      </c>
      <c r="U18" s="52" t="s">
        <v>1368</v>
      </c>
      <c r="V18">
        <v>1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6</v>
      </c>
      <c r="E19" t="s">
        <v>2047</v>
      </c>
      <c r="F19">
        <v>200</v>
      </c>
      <c r="G19">
        <v>0</v>
      </c>
      <c r="H19" t="s">
        <v>1219</v>
      </c>
      <c r="I19" t="s">
        <v>1244</v>
      </c>
      <c r="J19" t="s">
        <v>302</v>
      </c>
      <c r="K19" t="s">
        <v>23</v>
      </c>
      <c r="L19" t="s">
        <v>24</v>
      </c>
      <c r="M19" t="s">
        <v>2048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2049</v>
      </c>
      <c r="T19" t="s">
        <v>2048</v>
      </c>
      <c r="U19" s="51" t="s">
        <v>30</v>
      </c>
      <c r="V19">
        <v>35</v>
      </c>
    </row>
    <row r="20" spans="1:22" x14ac:dyDescent="0.25">
      <c r="A20" t="s">
        <v>186</v>
      </c>
      <c r="B20" t="s">
        <v>187</v>
      </c>
      <c r="C20">
        <v>33.333333333333336</v>
      </c>
      <c r="D20">
        <v>6</v>
      </c>
      <c r="E20" t="s">
        <v>2050</v>
      </c>
      <c r="F20">
        <v>200</v>
      </c>
      <c r="G20">
        <v>0</v>
      </c>
      <c r="H20" t="s">
        <v>1219</v>
      </c>
      <c r="I20" t="s">
        <v>1340</v>
      </c>
      <c r="J20" t="s">
        <v>302</v>
      </c>
      <c r="K20" t="s">
        <v>23</v>
      </c>
      <c r="L20" t="s">
        <v>24</v>
      </c>
      <c r="M20" t="s">
        <v>2051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2052</v>
      </c>
      <c r="T20" t="s">
        <v>2051</v>
      </c>
      <c r="U20" s="52" t="s">
        <v>1314</v>
      </c>
      <c r="V20">
        <v>1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6</v>
      </c>
      <c r="E21" t="s">
        <v>2053</v>
      </c>
      <c r="F21">
        <v>200</v>
      </c>
      <c r="G21">
        <v>0</v>
      </c>
      <c r="H21" t="s">
        <v>1219</v>
      </c>
      <c r="I21" t="s">
        <v>1340</v>
      </c>
      <c r="J21" t="s">
        <v>302</v>
      </c>
      <c r="K21" t="s">
        <v>23</v>
      </c>
      <c r="L21" t="s">
        <v>24</v>
      </c>
      <c r="M21" t="s">
        <v>2054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2055</v>
      </c>
      <c r="T21" t="s">
        <v>2054</v>
      </c>
      <c r="U21" s="52" t="s">
        <v>31</v>
      </c>
      <c r="V21">
        <v>33</v>
      </c>
    </row>
    <row r="22" spans="1:22" x14ac:dyDescent="0.25">
      <c r="A22" t="s">
        <v>279</v>
      </c>
      <c r="B22" t="s">
        <v>1368</v>
      </c>
      <c r="C22">
        <v>103.55</v>
      </c>
      <c r="D22">
        <v>1</v>
      </c>
      <c r="E22" t="s">
        <v>2056</v>
      </c>
      <c r="F22">
        <v>103.55</v>
      </c>
      <c r="G22">
        <v>0</v>
      </c>
      <c r="H22" t="s">
        <v>47</v>
      </c>
      <c r="I22" t="s">
        <v>2057</v>
      </c>
      <c r="J22" t="s">
        <v>2058</v>
      </c>
      <c r="K22" t="s">
        <v>1416</v>
      </c>
      <c r="L22" t="s">
        <v>2059</v>
      </c>
      <c r="M22" t="s">
        <v>2060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2061</v>
      </c>
      <c r="T22" t="s">
        <v>2060</v>
      </c>
      <c r="U22" s="52" t="s">
        <v>1242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2062</v>
      </c>
      <c r="F23">
        <v>129</v>
      </c>
      <c r="G23">
        <v>29</v>
      </c>
      <c r="H23" t="s">
        <v>22</v>
      </c>
      <c r="I23" t="s">
        <v>2063</v>
      </c>
      <c r="J23" t="s">
        <v>364</v>
      </c>
      <c r="K23" t="s">
        <v>23</v>
      </c>
      <c r="L23" t="s">
        <v>24</v>
      </c>
      <c r="M23" t="s">
        <v>2064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2065</v>
      </c>
      <c r="T23" t="s">
        <v>2064</v>
      </c>
      <c r="U23" s="51" t="s">
        <v>28</v>
      </c>
      <c r="V23">
        <v>28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2062</v>
      </c>
      <c r="F24">
        <v>129</v>
      </c>
      <c r="G24">
        <v>29</v>
      </c>
      <c r="H24" t="s">
        <v>22</v>
      </c>
      <c r="I24" t="s">
        <v>2063</v>
      </c>
      <c r="J24" t="s">
        <v>364</v>
      </c>
      <c r="K24" t="s">
        <v>23</v>
      </c>
      <c r="L24" t="s">
        <v>24</v>
      </c>
      <c r="M24" t="s">
        <v>2064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2065</v>
      </c>
      <c r="T24" t="s">
        <v>2064</v>
      </c>
      <c r="U24" s="52" t="s">
        <v>29</v>
      </c>
      <c r="V24">
        <v>28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2062</v>
      </c>
      <c r="F25">
        <v>129</v>
      </c>
      <c r="G25">
        <v>29</v>
      </c>
      <c r="H25" t="s">
        <v>22</v>
      </c>
      <c r="I25" t="s">
        <v>2063</v>
      </c>
      <c r="J25" t="s">
        <v>364</v>
      </c>
      <c r="K25" t="s">
        <v>23</v>
      </c>
      <c r="L25" t="s">
        <v>24</v>
      </c>
      <c r="M25" t="s">
        <v>2064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2065</v>
      </c>
      <c r="T25" t="s">
        <v>2064</v>
      </c>
      <c r="U25" s="51" t="s">
        <v>20</v>
      </c>
      <c r="V25">
        <v>29</v>
      </c>
    </row>
    <row r="26" spans="1:22" x14ac:dyDescent="0.25">
      <c r="A26" t="s">
        <v>186</v>
      </c>
      <c r="B26" t="s">
        <v>187</v>
      </c>
      <c r="C26">
        <v>50</v>
      </c>
      <c r="D26">
        <v>6</v>
      </c>
      <c r="E26" t="s">
        <v>2066</v>
      </c>
      <c r="F26">
        <v>200</v>
      </c>
      <c r="G26">
        <v>0</v>
      </c>
      <c r="H26" t="s">
        <v>22</v>
      </c>
      <c r="I26" t="s">
        <v>1435</v>
      </c>
      <c r="J26" t="s">
        <v>304</v>
      </c>
      <c r="K26" t="s">
        <v>23</v>
      </c>
      <c r="L26" t="s">
        <v>24</v>
      </c>
      <c r="M26" t="s">
        <v>2067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2068</v>
      </c>
      <c r="T26" t="s">
        <v>2067</v>
      </c>
      <c r="U26" s="52" t="s">
        <v>21</v>
      </c>
      <c r="V26">
        <v>28</v>
      </c>
    </row>
    <row r="27" spans="1:22" x14ac:dyDescent="0.25">
      <c r="A27" t="s">
        <v>1406</v>
      </c>
      <c r="B27" t="s">
        <v>1407</v>
      </c>
      <c r="C27">
        <v>50</v>
      </c>
      <c r="D27">
        <v>3</v>
      </c>
      <c r="E27" t="s">
        <v>2069</v>
      </c>
      <c r="F27">
        <v>165</v>
      </c>
      <c r="G27">
        <v>0</v>
      </c>
      <c r="H27" t="s">
        <v>1219</v>
      </c>
      <c r="I27" t="s">
        <v>2070</v>
      </c>
      <c r="J27" t="s">
        <v>1330</v>
      </c>
      <c r="K27" t="s">
        <v>23</v>
      </c>
      <c r="L27" t="s">
        <v>24</v>
      </c>
      <c r="M27" t="s">
        <v>2071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2072</v>
      </c>
      <c r="T27" t="s">
        <v>2071</v>
      </c>
      <c r="U27" s="52" t="s">
        <v>1242</v>
      </c>
      <c r="V27">
        <v>1</v>
      </c>
    </row>
    <row r="28" spans="1:22" x14ac:dyDescent="0.25">
      <c r="A28" t="s">
        <v>186</v>
      </c>
      <c r="B28" t="s">
        <v>187</v>
      </c>
      <c r="C28">
        <v>65</v>
      </c>
      <c r="D28">
        <v>1</v>
      </c>
      <c r="E28" t="s">
        <v>2069</v>
      </c>
      <c r="F28">
        <v>165</v>
      </c>
      <c r="G28">
        <v>0</v>
      </c>
      <c r="H28" t="s">
        <v>1219</v>
      </c>
      <c r="I28" t="s">
        <v>2070</v>
      </c>
      <c r="J28" t="s">
        <v>1330</v>
      </c>
      <c r="K28" t="s">
        <v>23</v>
      </c>
      <c r="L28" t="s">
        <v>24</v>
      </c>
      <c r="M28" t="s">
        <v>2071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2072</v>
      </c>
      <c r="T28" t="s">
        <v>2071</v>
      </c>
      <c r="U28" s="51" t="s">
        <v>1406</v>
      </c>
      <c r="V28">
        <v>12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2073</v>
      </c>
      <c r="F29">
        <v>100</v>
      </c>
      <c r="G29">
        <v>0</v>
      </c>
      <c r="H29" t="s">
        <v>22</v>
      </c>
      <c r="I29" t="s">
        <v>2074</v>
      </c>
      <c r="J29" t="s">
        <v>310</v>
      </c>
      <c r="K29" t="s">
        <v>23</v>
      </c>
      <c r="L29" t="s">
        <v>24</v>
      </c>
      <c r="M29" t="s">
        <v>2075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2076</v>
      </c>
      <c r="T29" t="s">
        <v>2077</v>
      </c>
      <c r="U29" s="52" t="s">
        <v>1407</v>
      </c>
      <c r="V29">
        <v>12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2073</v>
      </c>
      <c r="F30">
        <v>100</v>
      </c>
      <c r="G30">
        <v>0</v>
      </c>
      <c r="H30" t="s">
        <v>22</v>
      </c>
      <c r="I30" t="s">
        <v>2074</v>
      </c>
      <c r="J30" t="s">
        <v>310</v>
      </c>
      <c r="K30" t="s">
        <v>23</v>
      </c>
      <c r="L30" t="s">
        <v>24</v>
      </c>
      <c r="M30" t="s">
        <v>2075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2076</v>
      </c>
      <c r="T30" t="s">
        <v>2077</v>
      </c>
      <c r="U30" s="51" t="s">
        <v>142</v>
      </c>
      <c r="V30">
        <v>3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2073</v>
      </c>
      <c r="F31">
        <v>100</v>
      </c>
      <c r="G31">
        <v>0</v>
      </c>
      <c r="H31" t="s">
        <v>22</v>
      </c>
      <c r="I31" t="s">
        <v>2074</v>
      </c>
      <c r="J31" t="s">
        <v>310</v>
      </c>
      <c r="K31" t="s">
        <v>23</v>
      </c>
      <c r="L31" t="s">
        <v>24</v>
      </c>
      <c r="M31" t="s">
        <v>2075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2076</v>
      </c>
      <c r="T31" t="s">
        <v>2075</v>
      </c>
      <c r="U31" s="52" t="s">
        <v>143</v>
      </c>
      <c r="V31">
        <v>3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2078</v>
      </c>
      <c r="F32">
        <v>199.25</v>
      </c>
      <c r="G32">
        <v>26</v>
      </c>
      <c r="H32" t="s">
        <v>1221</v>
      </c>
      <c r="I32" t="s">
        <v>1357</v>
      </c>
      <c r="J32" t="s">
        <v>1358</v>
      </c>
      <c r="K32" t="s">
        <v>1319</v>
      </c>
      <c r="L32" t="s">
        <v>1385</v>
      </c>
      <c r="M32" t="s">
        <v>2079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2080</v>
      </c>
      <c r="T32" t="s">
        <v>2079</v>
      </c>
      <c r="U32" s="51" t="s">
        <v>1238</v>
      </c>
      <c r="V32">
        <v>432</v>
      </c>
    </row>
    <row r="33" spans="1:20" x14ac:dyDescent="0.25">
      <c r="A33" t="s">
        <v>20</v>
      </c>
      <c r="B33" t="s">
        <v>21</v>
      </c>
      <c r="C33">
        <v>50</v>
      </c>
      <c r="D33">
        <v>2</v>
      </c>
      <c r="E33" t="s">
        <v>2081</v>
      </c>
      <c r="F33">
        <v>200</v>
      </c>
      <c r="G33">
        <v>0</v>
      </c>
      <c r="H33" t="s">
        <v>22</v>
      </c>
      <c r="I33" t="s">
        <v>2082</v>
      </c>
      <c r="J33" t="s">
        <v>1290</v>
      </c>
      <c r="K33" t="s">
        <v>23</v>
      </c>
      <c r="L33" t="s">
        <v>24</v>
      </c>
      <c r="M33" t="s">
        <v>2083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2084</v>
      </c>
      <c r="T33" t="s">
        <v>2083</v>
      </c>
    </row>
    <row r="34" spans="1:20" x14ac:dyDescent="0.25">
      <c r="A34" t="s">
        <v>28</v>
      </c>
      <c r="B34" t="s">
        <v>29</v>
      </c>
      <c r="C34">
        <v>50</v>
      </c>
      <c r="D34">
        <v>2</v>
      </c>
      <c r="E34" t="s">
        <v>2081</v>
      </c>
      <c r="F34">
        <v>200</v>
      </c>
      <c r="G34">
        <v>0</v>
      </c>
      <c r="H34" t="s">
        <v>22</v>
      </c>
      <c r="I34" t="s">
        <v>2082</v>
      </c>
      <c r="J34" t="s">
        <v>1290</v>
      </c>
      <c r="K34" t="s">
        <v>23</v>
      </c>
      <c r="L34" t="s">
        <v>24</v>
      </c>
      <c r="M34" t="s">
        <v>2083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2084</v>
      </c>
      <c r="T34" t="s">
        <v>2083</v>
      </c>
    </row>
    <row r="35" spans="1:20" x14ac:dyDescent="0.25">
      <c r="A35" t="s">
        <v>30</v>
      </c>
      <c r="B35" t="s">
        <v>31</v>
      </c>
      <c r="C35">
        <v>50</v>
      </c>
      <c r="D35">
        <v>2</v>
      </c>
      <c r="E35" t="s">
        <v>2081</v>
      </c>
      <c r="F35">
        <v>200</v>
      </c>
      <c r="G35">
        <v>0</v>
      </c>
      <c r="H35" t="s">
        <v>22</v>
      </c>
      <c r="I35" t="s">
        <v>2082</v>
      </c>
      <c r="J35" t="s">
        <v>1290</v>
      </c>
      <c r="K35" t="s">
        <v>23</v>
      </c>
      <c r="L35" t="s">
        <v>24</v>
      </c>
      <c r="M35" t="s">
        <v>2083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2084</v>
      </c>
      <c r="T35" t="s">
        <v>2083</v>
      </c>
    </row>
    <row r="36" spans="1:20" x14ac:dyDescent="0.25">
      <c r="A36" t="s">
        <v>46</v>
      </c>
      <c r="B36" t="s">
        <v>56</v>
      </c>
      <c r="C36">
        <v>66.333333333333329</v>
      </c>
      <c r="D36">
        <v>3</v>
      </c>
      <c r="E36" t="s">
        <v>2085</v>
      </c>
      <c r="F36">
        <v>185.75</v>
      </c>
      <c r="G36">
        <v>26</v>
      </c>
      <c r="H36" t="s">
        <v>1221</v>
      </c>
      <c r="I36" t="s">
        <v>1374</v>
      </c>
      <c r="J36" t="s">
        <v>1375</v>
      </c>
      <c r="K36" t="s">
        <v>1333</v>
      </c>
      <c r="L36" t="s">
        <v>1376</v>
      </c>
      <c r="M36" t="s">
        <v>2086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2087</v>
      </c>
      <c r="T36" t="s">
        <v>2086</v>
      </c>
    </row>
    <row r="37" spans="1:20" x14ac:dyDescent="0.25">
      <c r="A37" t="s">
        <v>20</v>
      </c>
      <c r="B37" t="s">
        <v>21</v>
      </c>
      <c r="C37">
        <v>50</v>
      </c>
      <c r="D37">
        <v>1</v>
      </c>
      <c r="E37" t="s">
        <v>2088</v>
      </c>
      <c r="F37">
        <v>100</v>
      </c>
      <c r="G37">
        <v>0</v>
      </c>
      <c r="H37" t="s">
        <v>22</v>
      </c>
      <c r="I37" t="s">
        <v>2089</v>
      </c>
      <c r="J37" t="s">
        <v>306</v>
      </c>
      <c r="K37" t="s">
        <v>23</v>
      </c>
      <c r="L37" t="s">
        <v>24</v>
      </c>
      <c r="M37" t="s">
        <v>2090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2091</v>
      </c>
      <c r="T37" t="s">
        <v>2090</v>
      </c>
    </row>
    <row r="38" spans="1:20" x14ac:dyDescent="0.25">
      <c r="A38" t="s">
        <v>28</v>
      </c>
      <c r="B38" t="s">
        <v>29</v>
      </c>
      <c r="C38">
        <v>50</v>
      </c>
      <c r="D38">
        <v>1</v>
      </c>
      <c r="E38" t="s">
        <v>2088</v>
      </c>
      <c r="F38">
        <v>100</v>
      </c>
      <c r="G38">
        <v>0</v>
      </c>
      <c r="H38" t="s">
        <v>22</v>
      </c>
      <c r="I38" t="s">
        <v>2089</v>
      </c>
      <c r="J38" t="s">
        <v>306</v>
      </c>
      <c r="K38" t="s">
        <v>23</v>
      </c>
      <c r="L38" t="s">
        <v>24</v>
      </c>
      <c r="M38" t="s">
        <v>2090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2091</v>
      </c>
      <c r="T38" t="s">
        <v>2090</v>
      </c>
    </row>
    <row r="39" spans="1:20" x14ac:dyDescent="0.25">
      <c r="A39" t="s">
        <v>30</v>
      </c>
      <c r="B39" t="s">
        <v>31</v>
      </c>
      <c r="C39">
        <v>50</v>
      </c>
      <c r="D39">
        <v>1</v>
      </c>
      <c r="E39" t="s">
        <v>2088</v>
      </c>
      <c r="F39">
        <v>100</v>
      </c>
      <c r="G39">
        <v>0</v>
      </c>
      <c r="H39" t="s">
        <v>22</v>
      </c>
      <c r="I39" t="s">
        <v>2089</v>
      </c>
      <c r="J39" t="s">
        <v>306</v>
      </c>
      <c r="K39" t="s">
        <v>23</v>
      </c>
      <c r="L39" t="s">
        <v>24</v>
      </c>
      <c r="M39" t="s">
        <v>2090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2091</v>
      </c>
      <c r="T39" t="s">
        <v>2090</v>
      </c>
    </row>
    <row r="40" spans="1:20" x14ac:dyDescent="0.25">
      <c r="A40" t="s">
        <v>186</v>
      </c>
      <c r="B40" t="s">
        <v>187</v>
      </c>
      <c r="C40">
        <v>33.333333333333336</v>
      </c>
      <c r="D40">
        <v>3</v>
      </c>
      <c r="E40" t="s">
        <v>2092</v>
      </c>
      <c r="F40">
        <v>100</v>
      </c>
      <c r="G40">
        <v>0</v>
      </c>
      <c r="H40" t="s">
        <v>22</v>
      </c>
      <c r="I40" t="s">
        <v>2093</v>
      </c>
      <c r="J40" t="s">
        <v>65</v>
      </c>
      <c r="K40" t="s">
        <v>23</v>
      </c>
      <c r="L40" t="s">
        <v>24</v>
      </c>
      <c r="M40" t="s">
        <v>2094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2095</v>
      </c>
      <c r="T40" t="s">
        <v>2096</v>
      </c>
    </row>
    <row r="41" spans="1:20" x14ac:dyDescent="0.25">
      <c r="A41" t="s">
        <v>20</v>
      </c>
      <c r="B41" t="s">
        <v>21</v>
      </c>
      <c r="C41">
        <v>50</v>
      </c>
      <c r="D41">
        <v>1</v>
      </c>
      <c r="E41" t="s">
        <v>2097</v>
      </c>
      <c r="F41">
        <v>147</v>
      </c>
      <c r="G41">
        <v>0</v>
      </c>
      <c r="H41" t="s">
        <v>47</v>
      </c>
      <c r="I41" t="s">
        <v>1442</v>
      </c>
      <c r="J41" t="s">
        <v>2098</v>
      </c>
      <c r="K41" t="s">
        <v>1269</v>
      </c>
      <c r="L41" t="s">
        <v>1273</v>
      </c>
      <c r="M41" t="s">
        <v>2099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2100</v>
      </c>
      <c r="T41" t="s">
        <v>2099</v>
      </c>
    </row>
    <row r="42" spans="1:20" x14ac:dyDescent="0.25">
      <c r="A42" t="s">
        <v>28</v>
      </c>
      <c r="B42" t="s">
        <v>29</v>
      </c>
      <c r="C42">
        <v>50</v>
      </c>
      <c r="D42">
        <v>1</v>
      </c>
      <c r="E42" t="s">
        <v>2097</v>
      </c>
      <c r="F42">
        <v>147</v>
      </c>
      <c r="G42">
        <v>0</v>
      </c>
      <c r="H42" t="s">
        <v>47</v>
      </c>
      <c r="I42" t="s">
        <v>1442</v>
      </c>
      <c r="J42" t="s">
        <v>2098</v>
      </c>
      <c r="K42" t="s">
        <v>1269</v>
      </c>
      <c r="L42" t="s">
        <v>1273</v>
      </c>
      <c r="M42" t="s">
        <v>2099</v>
      </c>
      <c r="N42" t="s">
        <v>23</v>
      </c>
      <c r="O42" t="s">
        <v>63</v>
      </c>
      <c r="P42" t="s">
        <v>54</v>
      </c>
      <c r="Q42" t="s">
        <v>55</v>
      </c>
      <c r="R42" t="s">
        <v>24</v>
      </c>
      <c r="S42" t="s">
        <v>2100</v>
      </c>
      <c r="T42" t="s">
        <v>2099</v>
      </c>
    </row>
    <row r="43" spans="1:20" x14ac:dyDescent="0.25">
      <c r="A43" t="s">
        <v>30</v>
      </c>
      <c r="B43" t="s">
        <v>31</v>
      </c>
      <c r="C43">
        <v>50</v>
      </c>
      <c r="D43">
        <v>1</v>
      </c>
      <c r="E43" t="s">
        <v>2097</v>
      </c>
      <c r="F43">
        <v>147</v>
      </c>
      <c r="G43">
        <v>0</v>
      </c>
      <c r="H43" t="s">
        <v>47</v>
      </c>
      <c r="I43" t="s">
        <v>1442</v>
      </c>
      <c r="J43" t="s">
        <v>2098</v>
      </c>
      <c r="K43" t="s">
        <v>1269</v>
      </c>
      <c r="L43" t="s">
        <v>1273</v>
      </c>
      <c r="M43" t="s">
        <v>2099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2100</v>
      </c>
      <c r="T43" t="s">
        <v>2099</v>
      </c>
    </row>
    <row r="44" spans="1:20" x14ac:dyDescent="0.25">
      <c r="A44" t="s">
        <v>20</v>
      </c>
      <c r="B44" t="s">
        <v>21</v>
      </c>
      <c r="C44">
        <v>50</v>
      </c>
      <c r="D44">
        <v>1</v>
      </c>
      <c r="E44" t="s">
        <v>2101</v>
      </c>
      <c r="F44">
        <v>100</v>
      </c>
      <c r="G44">
        <v>0</v>
      </c>
      <c r="H44" t="s">
        <v>22</v>
      </c>
      <c r="I44" t="s">
        <v>1315</v>
      </c>
      <c r="J44" t="s">
        <v>361</v>
      </c>
      <c r="K44" t="s">
        <v>23</v>
      </c>
      <c r="L44" t="s">
        <v>24</v>
      </c>
      <c r="M44" t="s">
        <v>2102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2103</v>
      </c>
      <c r="T44" t="s">
        <v>2102</v>
      </c>
    </row>
    <row r="45" spans="1:20" x14ac:dyDescent="0.25">
      <c r="A45" t="s">
        <v>28</v>
      </c>
      <c r="B45" t="s">
        <v>29</v>
      </c>
      <c r="C45">
        <v>50</v>
      </c>
      <c r="D45">
        <v>1</v>
      </c>
      <c r="E45" t="s">
        <v>2101</v>
      </c>
      <c r="F45">
        <v>100</v>
      </c>
      <c r="G45">
        <v>0</v>
      </c>
      <c r="H45" t="s">
        <v>22</v>
      </c>
      <c r="I45" t="s">
        <v>1315</v>
      </c>
      <c r="J45" t="s">
        <v>361</v>
      </c>
      <c r="K45" t="s">
        <v>23</v>
      </c>
      <c r="L45" t="s">
        <v>24</v>
      </c>
      <c r="M45" t="s">
        <v>2102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2103</v>
      </c>
      <c r="T45" t="s">
        <v>2102</v>
      </c>
    </row>
    <row r="46" spans="1:20" x14ac:dyDescent="0.25">
      <c r="A46" t="s">
        <v>30</v>
      </c>
      <c r="B46" t="s">
        <v>31</v>
      </c>
      <c r="C46">
        <v>50</v>
      </c>
      <c r="D46">
        <v>1</v>
      </c>
      <c r="E46" t="s">
        <v>2101</v>
      </c>
      <c r="F46">
        <v>100</v>
      </c>
      <c r="G46">
        <v>0</v>
      </c>
      <c r="H46" t="s">
        <v>22</v>
      </c>
      <c r="I46" t="s">
        <v>1315</v>
      </c>
      <c r="J46" t="s">
        <v>361</v>
      </c>
      <c r="K46" t="s">
        <v>23</v>
      </c>
      <c r="L46" t="s">
        <v>24</v>
      </c>
      <c r="M46" t="s">
        <v>2102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2103</v>
      </c>
      <c r="T46" t="s">
        <v>2102</v>
      </c>
    </row>
    <row r="47" spans="1:20" x14ac:dyDescent="0.25">
      <c r="A47" t="s">
        <v>186</v>
      </c>
      <c r="B47" t="s">
        <v>187</v>
      </c>
      <c r="C47">
        <v>50</v>
      </c>
      <c r="D47">
        <v>6</v>
      </c>
      <c r="E47" t="s">
        <v>2104</v>
      </c>
      <c r="F47">
        <v>200</v>
      </c>
      <c r="G47">
        <v>0</v>
      </c>
      <c r="H47" t="s">
        <v>22</v>
      </c>
      <c r="I47" t="s">
        <v>2105</v>
      </c>
      <c r="J47" t="s">
        <v>306</v>
      </c>
      <c r="K47" t="s">
        <v>23</v>
      </c>
      <c r="L47" t="s">
        <v>24</v>
      </c>
      <c r="M47" t="s">
        <v>2106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2107</v>
      </c>
      <c r="T47" t="s">
        <v>2108</v>
      </c>
    </row>
    <row r="48" spans="1:20" x14ac:dyDescent="0.25">
      <c r="A48" t="s">
        <v>186</v>
      </c>
      <c r="B48" t="s">
        <v>187</v>
      </c>
      <c r="C48">
        <v>33.333333333333336</v>
      </c>
      <c r="D48">
        <v>3</v>
      </c>
      <c r="E48" t="s">
        <v>2109</v>
      </c>
      <c r="F48">
        <v>109</v>
      </c>
      <c r="G48">
        <v>9</v>
      </c>
      <c r="H48" t="s">
        <v>22</v>
      </c>
      <c r="I48" t="s">
        <v>2110</v>
      </c>
      <c r="J48" t="s">
        <v>338</v>
      </c>
      <c r="K48" t="s">
        <v>23</v>
      </c>
      <c r="L48" t="s">
        <v>24</v>
      </c>
      <c r="M48" t="s">
        <v>2111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2112</v>
      </c>
      <c r="T48" t="s">
        <v>2113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2114</v>
      </c>
      <c r="F49">
        <v>100</v>
      </c>
      <c r="G49">
        <v>0</v>
      </c>
      <c r="H49" t="s">
        <v>22</v>
      </c>
      <c r="I49" t="s">
        <v>2115</v>
      </c>
      <c r="J49" t="s">
        <v>322</v>
      </c>
      <c r="K49" t="s">
        <v>23</v>
      </c>
      <c r="L49" t="s">
        <v>24</v>
      </c>
      <c r="M49" t="s">
        <v>2116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2117</v>
      </c>
      <c r="T49" t="s">
        <v>2116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2114</v>
      </c>
      <c r="F50">
        <v>100</v>
      </c>
      <c r="G50">
        <v>0</v>
      </c>
      <c r="H50" t="s">
        <v>22</v>
      </c>
      <c r="I50" t="s">
        <v>2115</v>
      </c>
      <c r="J50" t="s">
        <v>322</v>
      </c>
      <c r="K50" t="s">
        <v>23</v>
      </c>
      <c r="L50" t="s">
        <v>24</v>
      </c>
      <c r="M50" t="s">
        <v>2116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2117</v>
      </c>
      <c r="T50" t="s">
        <v>2116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2114</v>
      </c>
      <c r="F51">
        <v>100</v>
      </c>
      <c r="G51">
        <v>0</v>
      </c>
      <c r="H51" t="s">
        <v>22</v>
      </c>
      <c r="I51" t="s">
        <v>2115</v>
      </c>
      <c r="J51" t="s">
        <v>322</v>
      </c>
      <c r="K51" t="s">
        <v>23</v>
      </c>
      <c r="L51" t="s">
        <v>24</v>
      </c>
      <c r="M51" t="s">
        <v>2116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2117</v>
      </c>
      <c r="T51" t="s">
        <v>2116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2118</v>
      </c>
      <c r="F52">
        <v>100</v>
      </c>
      <c r="G52">
        <v>0</v>
      </c>
      <c r="H52" t="s">
        <v>22</v>
      </c>
      <c r="I52" t="s">
        <v>2119</v>
      </c>
      <c r="J52" t="s">
        <v>322</v>
      </c>
      <c r="K52" t="s">
        <v>23</v>
      </c>
      <c r="L52" t="s">
        <v>24</v>
      </c>
      <c r="M52" t="s">
        <v>2120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2121</v>
      </c>
      <c r="T52" t="s">
        <v>2120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2118</v>
      </c>
      <c r="F53">
        <v>100</v>
      </c>
      <c r="G53">
        <v>0</v>
      </c>
      <c r="H53" t="s">
        <v>22</v>
      </c>
      <c r="I53" t="s">
        <v>2119</v>
      </c>
      <c r="J53" t="s">
        <v>322</v>
      </c>
      <c r="K53" t="s">
        <v>23</v>
      </c>
      <c r="L53" t="s">
        <v>24</v>
      </c>
      <c r="M53" t="s">
        <v>2120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2121</v>
      </c>
      <c r="T53" t="s">
        <v>2120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2118</v>
      </c>
      <c r="F54">
        <v>100</v>
      </c>
      <c r="G54">
        <v>0</v>
      </c>
      <c r="H54" t="s">
        <v>22</v>
      </c>
      <c r="I54" t="s">
        <v>2119</v>
      </c>
      <c r="J54" t="s">
        <v>322</v>
      </c>
      <c r="K54" t="s">
        <v>23</v>
      </c>
      <c r="L54" t="s">
        <v>24</v>
      </c>
      <c r="M54" t="s">
        <v>2120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2121</v>
      </c>
      <c r="T54" t="s">
        <v>2120</v>
      </c>
    </row>
    <row r="55" spans="1:20" x14ac:dyDescent="0.25">
      <c r="A55" t="s">
        <v>30</v>
      </c>
      <c r="B55" t="s">
        <v>31</v>
      </c>
      <c r="C55">
        <v>45</v>
      </c>
      <c r="D55">
        <v>2</v>
      </c>
      <c r="E55" t="s">
        <v>2122</v>
      </c>
      <c r="F55">
        <v>90</v>
      </c>
      <c r="G55">
        <v>0</v>
      </c>
      <c r="H55" t="s">
        <v>47</v>
      </c>
      <c r="I55" t="s">
        <v>2123</v>
      </c>
      <c r="J55" t="s">
        <v>2124</v>
      </c>
      <c r="K55" t="s">
        <v>1332</v>
      </c>
      <c r="L55" t="s">
        <v>1324</v>
      </c>
      <c r="M55" t="s">
        <v>2125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2126</v>
      </c>
      <c r="T55" t="s">
        <v>2127</v>
      </c>
    </row>
    <row r="56" spans="1:20" x14ac:dyDescent="0.25">
      <c r="A56" t="s">
        <v>186</v>
      </c>
      <c r="B56" t="s">
        <v>187</v>
      </c>
      <c r="C56">
        <v>50</v>
      </c>
      <c r="D56">
        <v>6</v>
      </c>
      <c r="E56" t="s">
        <v>2128</v>
      </c>
      <c r="F56">
        <v>200</v>
      </c>
      <c r="G56">
        <v>0</v>
      </c>
      <c r="H56" t="s">
        <v>22</v>
      </c>
      <c r="I56" t="s">
        <v>1365</v>
      </c>
      <c r="J56" t="s">
        <v>306</v>
      </c>
      <c r="K56" t="s">
        <v>23</v>
      </c>
      <c r="L56" t="s">
        <v>24</v>
      </c>
      <c r="M56" t="s">
        <v>2129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2130</v>
      </c>
      <c r="T56" t="s">
        <v>2129</v>
      </c>
    </row>
    <row r="57" spans="1:20" x14ac:dyDescent="0.25">
      <c r="A57" t="s">
        <v>46</v>
      </c>
      <c r="B57" t="s">
        <v>56</v>
      </c>
      <c r="C57">
        <v>66.333333333333329</v>
      </c>
      <c r="D57">
        <v>3</v>
      </c>
      <c r="E57" t="s">
        <v>2131</v>
      </c>
      <c r="F57">
        <v>220</v>
      </c>
      <c r="G57">
        <v>0</v>
      </c>
      <c r="H57" t="s">
        <v>1219</v>
      </c>
      <c r="I57" t="s">
        <v>2132</v>
      </c>
      <c r="J57" t="s">
        <v>341</v>
      </c>
      <c r="K57" t="s">
        <v>23</v>
      </c>
      <c r="L57" t="s">
        <v>24</v>
      </c>
      <c r="M57" t="s">
        <v>2133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2134</v>
      </c>
      <c r="T57" t="s">
        <v>2133</v>
      </c>
    </row>
    <row r="58" spans="1:20" x14ac:dyDescent="0.25">
      <c r="A58" t="s">
        <v>139</v>
      </c>
      <c r="B58" t="s">
        <v>112</v>
      </c>
      <c r="C58">
        <v>66</v>
      </c>
      <c r="D58">
        <v>1</v>
      </c>
      <c r="E58" t="s">
        <v>2135</v>
      </c>
      <c r="F58">
        <v>250</v>
      </c>
      <c r="G58">
        <v>0</v>
      </c>
      <c r="H58" t="s">
        <v>47</v>
      </c>
      <c r="I58" t="s">
        <v>2136</v>
      </c>
      <c r="J58" t="s">
        <v>2137</v>
      </c>
      <c r="K58" t="s">
        <v>2138</v>
      </c>
      <c r="L58" t="s">
        <v>1299</v>
      </c>
      <c r="M58" t="s">
        <v>2139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2140</v>
      </c>
      <c r="T58" t="s">
        <v>2141</v>
      </c>
    </row>
    <row r="59" spans="1:20" x14ac:dyDescent="0.25">
      <c r="A59" t="s">
        <v>110</v>
      </c>
      <c r="B59" t="s">
        <v>1222</v>
      </c>
      <c r="C59">
        <v>66</v>
      </c>
      <c r="D59">
        <v>1</v>
      </c>
      <c r="E59" t="s">
        <v>2135</v>
      </c>
      <c r="F59">
        <v>250</v>
      </c>
      <c r="G59">
        <v>0</v>
      </c>
      <c r="H59" t="s">
        <v>47</v>
      </c>
      <c r="I59" t="s">
        <v>2136</v>
      </c>
      <c r="J59" t="s">
        <v>2137</v>
      </c>
      <c r="K59" t="s">
        <v>2138</v>
      </c>
      <c r="L59" t="s">
        <v>1299</v>
      </c>
      <c r="M59" t="s">
        <v>2139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2140</v>
      </c>
      <c r="T59" t="s">
        <v>2141</v>
      </c>
    </row>
    <row r="60" spans="1:20" x14ac:dyDescent="0.25">
      <c r="A60" t="s">
        <v>46</v>
      </c>
      <c r="B60" t="s">
        <v>56</v>
      </c>
      <c r="C60">
        <v>67</v>
      </c>
      <c r="D60">
        <v>1</v>
      </c>
      <c r="E60" t="s">
        <v>2135</v>
      </c>
      <c r="F60">
        <v>250</v>
      </c>
      <c r="G60">
        <v>0</v>
      </c>
      <c r="H60" t="s">
        <v>47</v>
      </c>
      <c r="I60" t="s">
        <v>2136</v>
      </c>
      <c r="J60" t="s">
        <v>2137</v>
      </c>
      <c r="K60" t="s">
        <v>2138</v>
      </c>
      <c r="L60" t="s">
        <v>1299</v>
      </c>
      <c r="M60" t="s">
        <v>2139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2140</v>
      </c>
      <c r="T60" t="s">
        <v>2141</v>
      </c>
    </row>
    <row r="61" spans="1:20" x14ac:dyDescent="0.25">
      <c r="A61" t="s">
        <v>30</v>
      </c>
      <c r="B61" t="s">
        <v>1314</v>
      </c>
      <c r="C61">
        <v>47.5</v>
      </c>
      <c r="D61">
        <v>1</v>
      </c>
      <c r="E61" t="s">
        <v>2142</v>
      </c>
      <c r="F61">
        <v>47.5</v>
      </c>
      <c r="G61">
        <v>0</v>
      </c>
      <c r="H61" t="s">
        <v>1301</v>
      </c>
      <c r="I61" t="s">
        <v>2143</v>
      </c>
      <c r="J61" t="s">
        <v>2144</v>
      </c>
      <c r="K61" t="s">
        <v>1316</v>
      </c>
      <c r="L61" t="s">
        <v>2145</v>
      </c>
      <c r="M61" t="s">
        <v>2141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2146</v>
      </c>
      <c r="T61" t="s">
        <v>2141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3</v>
      </c>
      <c r="E62" t="s">
        <v>2147</v>
      </c>
      <c r="F62">
        <v>100</v>
      </c>
      <c r="G62">
        <v>0</v>
      </c>
      <c r="H62" t="s">
        <v>22</v>
      </c>
      <c r="I62" t="s">
        <v>1371</v>
      </c>
      <c r="J62" t="s">
        <v>1236</v>
      </c>
      <c r="K62" t="s">
        <v>23</v>
      </c>
      <c r="L62" t="s">
        <v>24</v>
      </c>
      <c r="M62" t="s">
        <v>2148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2149</v>
      </c>
      <c r="T62" t="s">
        <v>2148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2150</v>
      </c>
      <c r="F63">
        <v>138</v>
      </c>
      <c r="G63">
        <v>38</v>
      </c>
      <c r="H63" t="s">
        <v>22</v>
      </c>
      <c r="I63" t="s">
        <v>2151</v>
      </c>
      <c r="J63" t="s">
        <v>336</v>
      </c>
      <c r="K63" t="s">
        <v>23</v>
      </c>
      <c r="L63" t="s">
        <v>24</v>
      </c>
      <c r="M63" t="s">
        <v>2152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2153</v>
      </c>
      <c r="T63" t="s">
        <v>2152</v>
      </c>
    </row>
    <row r="64" spans="1:20" x14ac:dyDescent="0.25">
      <c r="A64" t="s">
        <v>139</v>
      </c>
      <c r="B64" t="s">
        <v>112</v>
      </c>
      <c r="C64">
        <v>90</v>
      </c>
      <c r="D64">
        <v>2</v>
      </c>
      <c r="E64" t="s">
        <v>2154</v>
      </c>
      <c r="F64">
        <v>120.6</v>
      </c>
      <c r="G64">
        <v>7</v>
      </c>
      <c r="H64" t="s">
        <v>1221</v>
      </c>
      <c r="I64" t="s">
        <v>2155</v>
      </c>
      <c r="J64" t="s">
        <v>2156</v>
      </c>
      <c r="K64" t="s">
        <v>1370</v>
      </c>
      <c r="L64" t="s">
        <v>1384</v>
      </c>
      <c r="M64" t="s">
        <v>2157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2158</v>
      </c>
      <c r="T64" t="s">
        <v>2159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2160</v>
      </c>
      <c r="F65">
        <v>200</v>
      </c>
      <c r="G65">
        <v>0</v>
      </c>
      <c r="H65" t="s">
        <v>22</v>
      </c>
      <c r="I65" t="s">
        <v>1334</v>
      </c>
      <c r="J65" t="s">
        <v>310</v>
      </c>
      <c r="K65" t="s">
        <v>23</v>
      </c>
      <c r="L65" t="s">
        <v>24</v>
      </c>
      <c r="M65" t="s">
        <v>2161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2162</v>
      </c>
      <c r="T65" t="s">
        <v>2161</v>
      </c>
    </row>
    <row r="66" spans="1:20" x14ac:dyDescent="0.25">
      <c r="A66" t="s">
        <v>142</v>
      </c>
      <c r="B66" t="s">
        <v>143</v>
      </c>
      <c r="C66">
        <v>15</v>
      </c>
      <c r="D66">
        <v>2</v>
      </c>
      <c r="E66" t="s">
        <v>2163</v>
      </c>
      <c r="F66">
        <v>34</v>
      </c>
      <c r="G66">
        <v>4</v>
      </c>
      <c r="H66" t="s">
        <v>47</v>
      </c>
      <c r="I66" t="s">
        <v>1361</v>
      </c>
      <c r="J66" t="s">
        <v>1428</v>
      </c>
      <c r="K66" t="s">
        <v>1429</v>
      </c>
      <c r="L66" t="s">
        <v>1394</v>
      </c>
      <c r="M66" t="s">
        <v>2164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2165</v>
      </c>
      <c r="T66" t="s">
        <v>2164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2166</v>
      </c>
      <c r="F67">
        <v>100</v>
      </c>
      <c r="G67">
        <v>0</v>
      </c>
      <c r="H67" t="s">
        <v>22</v>
      </c>
      <c r="I67" t="s">
        <v>2167</v>
      </c>
      <c r="J67" t="s">
        <v>65</v>
      </c>
      <c r="K67" t="s">
        <v>23</v>
      </c>
      <c r="L67" t="s">
        <v>24</v>
      </c>
      <c r="M67" t="s">
        <v>2168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2169</v>
      </c>
      <c r="T67" t="s">
        <v>2168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2170</v>
      </c>
      <c r="F68">
        <v>100</v>
      </c>
      <c r="G68">
        <v>0</v>
      </c>
      <c r="H68" t="s">
        <v>22</v>
      </c>
      <c r="I68" t="s">
        <v>2171</v>
      </c>
      <c r="J68" t="s">
        <v>342</v>
      </c>
      <c r="K68" t="s">
        <v>23</v>
      </c>
      <c r="L68" t="s">
        <v>24</v>
      </c>
      <c r="M68" t="s">
        <v>2172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2173</v>
      </c>
      <c r="T68" t="s">
        <v>2172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2174</v>
      </c>
      <c r="F69">
        <v>200</v>
      </c>
      <c r="G69">
        <v>0</v>
      </c>
      <c r="H69" t="s">
        <v>22</v>
      </c>
      <c r="I69" t="s">
        <v>2175</v>
      </c>
      <c r="J69" t="s">
        <v>311</v>
      </c>
      <c r="K69" t="s">
        <v>23</v>
      </c>
      <c r="L69" t="s">
        <v>24</v>
      </c>
      <c r="M69" t="s">
        <v>2176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2177</v>
      </c>
      <c r="T69" t="s">
        <v>2178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2179</v>
      </c>
      <c r="F70">
        <v>100</v>
      </c>
      <c r="G70">
        <v>0</v>
      </c>
      <c r="H70" t="s">
        <v>22</v>
      </c>
      <c r="I70" t="s">
        <v>2180</v>
      </c>
      <c r="J70" t="s">
        <v>1363</v>
      </c>
      <c r="K70" t="s">
        <v>23</v>
      </c>
      <c r="L70" t="s">
        <v>24</v>
      </c>
      <c r="M70" t="s">
        <v>2181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2182</v>
      </c>
      <c r="T70" t="s">
        <v>2181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2179</v>
      </c>
      <c r="F71">
        <v>100</v>
      </c>
      <c r="G71">
        <v>0</v>
      </c>
      <c r="H71" t="s">
        <v>22</v>
      </c>
      <c r="I71" t="s">
        <v>2180</v>
      </c>
      <c r="J71" t="s">
        <v>1363</v>
      </c>
      <c r="K71" t="s">
        <v>23</v>
      </c>
      <c r="L71" t="s">
        <v>24</v>
      </c>
      <c r="M71" t="s">
        <v>2181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2182</v>
      </c>
      <c r="T71" t="s">
        <v>2181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2179</v>
      </c>
      <c r="F72">
        <v>100</v>
      </c>
      <c r="G72">
        <v>0</v>
      </c>
      <c r="H72" t="s">
        <v>22</v>
      </c>
      <c r="I72" t="s">
        <v>2180</v>
      </c>
      <c r="J72" t="s">
        <v>1363</v>
      </c>
      <c r="K72" t="s">
        <v>23</v>
      </c>
      <c r="L72" t="s">
        <v>24</v>
      </c>
      <c r="M72" t="s">
        <v>2181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2182</v>
      </c>
      <c r="T72" t="s">
        <v>2181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2183</v>
      </c>
      <c r="F73">
        <v>100</v>
      </c>
      <c r="G73">
        <v>0</v>
      </c>
      <c r="H73" t="s">
        <v>22</v>
      </c>
      <c r="I73" t="s">
        <v>2184</v>
      </c>
      <c r="J73" t="s">
        <v>309</v>
      </c>
      <c r="K73" t="s">
        <v>23</v>
      </c>
      <c r="L73" t="s">
        <v>24</v>
      </c>
      <c r="M73" t="s">
        <v>2185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2186</v>
      </c>
      <c r="T73" t="s">
        <v>2187</v>
      </c>
    </row>
    <row r="74" spans="1:20" x14ac:dyDescent="0.25">
      <c r="A74" t="s">
        <v>38</v>
      </c>
      <c r="B74" t="s">
        <v>39</v>
      </c>
      <c r="C74">
        <v>54.5</v>
      </c>
      <c r="D74">
        <v>2</v>
      </c>
      <c r="E74" t="s">
        <v>2188</v>
      </c>
      <c r="F74">
        <v>10</v>
      </c>
      <c r="G74">
        <v>0</v>
      </c>
      <c r="H74" t="s">
        <v>47</v>
      </c>
      <c r="I74" t="s">
        <v>2189</v>
      </c>
      <c r="J74" t="s">
        <v>2190</v>
      </c>
      <c r="K74" t="s">
        <v>1304</v>
      </c>
      <c r="L74" t="s">
        <v>2191</v>
      </c>
      <c r="M74" t="s">
        <v>2192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2193</v>
      </c>
      <c r="T74" t="s">
        <v>2192</v>
      </c>
    </row>
    <row r="75" spans="1:20" x14ac:dyDescent="0.25">
      <c r="A75" t="s">
        <v>20</v>
      </c>
      <c r="B75" t="s">
        <v>21</v>
      </c>
      <c r="C75">
        <v>50</v>
      </c>
      <c r="D75">
        <v>2</v>
      </c>
      <c r="E75" t="s">
        <v>2194</v>
      </c>
      <c r="F75">
        <v>200</v>
      </c>
      <c r="G75">
        <v>0</v>
      </c>
      <c r="H75" t="s">
        <v>22</v>
      </c>
      <c r="I75" t="s">
        <v>2195</v>
      </c>
      <c r="J75" t="s">
        <v>319</v>
      </c>
      <c r="K75" t="s">
        <v>23</v>
      </c>
      <c r="L75" t="s">
        <v>24</v>
      </c>
      <c r="M75" t="s">
        <v>2196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2197</v>
      </c>
      <c r="T75" t="s">
        <v>2196</v>
      </c>
    </row>
    <row r="76" spans="1:20" x14ac:dyDescent="0.25">
      <c r="A76" t="s">
        <v>28</v>
      </c>
      <c r="B76" t="s">
        <v>29</v>
      </c>
      <c r="C76">
        <v>50</v>
      </c>
      <c r="D76">
        <v>2</v>
      </c>
      <c r="E76" t="s">
        <v>2194</v>
      </c>
      <c r="F76">
        <v>200</v>
      </c>
      <c r="G76">
        <v>0</v>
      </c>
      <c r="H76" t="s">
        <v>22</v>
      </c>
      <c r="I76" t="s">
        <v>2195</v>
      </c>
      <c r="J76" t="s">
        <v>319</v>
      </c>
      <c r="K76" t="s">
        <v>23</v>
      </c>
      <c r="L76" t="s">
        <v>24</v>
      </c>
      <c r="M76" t="s">
        <v>2196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2197</v>
      </c>
      <c r="T76" t="s">
        <v>2196</v>
      </c>
    </row>
    <row r="77" spans="1:20" x14ac:dyDescent="0.25">
      <c r="A77" t="s">
        <v>30</v>
      </c>
      <c r="B77" t="s">
        <v>31</v>
      </c>
      <c r="C77">
        <v>50</v>
      </c>
      <c r="D77">
        <v>2</v>
      </c>
      <c r="E77" t="s">
        <v>2194</v>
      </c>
      <c r="F77">
        <v>200</v>
      </c>
      <c r="G77">
        <v>0</v>
      </c>
      <c r="H77" t="s">
        <v>22</v>
      </c>
      <c r="I77" t="s">
        <v>2195</v>
      </c>
      <c r="J77" t="s">
        <v>319</v>
      </c>
      <c r="K77" t="s">
        <v>23</v>
      </c>
      <c r="L77" t="s">
        <v>24</v>
      </c>
      <c r="M77" t="s">
        <v>2196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2197</v>
      </c>
      <c r="T77" t="s">
        <v>2196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2198</v>
      </c>
      <c r="F78">
        <v>138</v>
      </c>
      <c r="G78">
        <v>38</v>
      </c>
      <c r="H78" t="s">
        <v>22</v>
      </c>
      <c r="I78" t="s">
        <v>2199</v>
      </c>
      <c r="J78" t="s">
        <v>1228</v>
      </c>
      <c r="K78" t="s">
        <v>23</v>
      </c>
      <c r="L78" t="s">
        <v>24</v>
      </c>
      <c r="M78" t="s">
        <v>2200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2201</v>
      </c>
      <c r="T78" t="s">
        <v>2200</v>
      </c>
    </row>
    <row r="79" spans="1:20" x14ac:dyDescent="0.25">
      <c r="A79" t="s">
        <v>46</v>
      </c>
      <c r="B79" t="s">
        <v>1233</v>
      </c>
      <c r="C79">
        <v>57.75</v>
      </c>
      <c r="D79">
        <v>1</v>
      </c>
      <c r="E79" t="s">
        <v>2202</v>
      </c>
      <c r="F79">
        <v>102.75</v>
      </c>
      <c r="G79">
        <v>45</v>
      </c>
      <c r="H79" t="s">
        <v>47</v>
      </c>
      <c r="I79" t="s">
        <v>2203</v>
      </c>
      <c r="J79" t="s">
        <v>2204</v>
      </c>
      <c r="K79" t="s">
        <v>1418</v>
      </c>
      <c r="L79" t="s">
        <v>2205</v>
      </c>
      <c r="M79" t="s">
        <v>2206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2207</v>
      </c>
      <c r="T79" t="s">
        <v>2206</v>
      </c>
    </row>
    <row r="80" spans="1:20" x14ac:dyDescent="0.25">
      <c r="A80" t="s">
        <v>46</v>
      </c>
      <c r="B80" t="s">
        <v>1233</v>
      </c>
      <c r="C80">
        <v>57.75</v>
      </c>
      <c r="D80">
        <v>1</v>
      </c>
      <c r="E80" t="s">
        <v>2208</v>
      </c>
      <c r="F80">
        <v>57.75</v>
      </c>
      <c r="G80">
        <v>0</v>
      </c>
      <c r="H80" t="s">
        <v>47</v>
      </c>
      <c r="I80" t="s">
        <v>2209</v>
      </c>
      <c r="J80" t="s">
        <v>2210</v>
      </c>
      <c r="K80" t="s">
        <v>1369</v>
      </c>
      <c r="L80" t="s">
        <v>2211</v>
      </c>
      <c r="M80" t="s">
        <v>2212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2213</v>
      </c>
      <c r="T80" t="s">
        <v>2212</v>
      </c>
    </row>
    <row r="81" spans="1:20" x14ac:dyDescent="0.25">
      <c r="A81" t="s">
        <v>38</v>
      </c>
      <c r="B81" t="s">
        <v>39</v>
      </c>
      <c r="C81">
        <v>54.5</v>
      </c>
      <c r="D81">
        <v>2</v>
      </c>
      <c r="E81" t="s">
        <v>2214</v>
      </c>
      <c r="F81">
        <v>68.599999999999994</v>
      </c>
      <c r="G81">
        <v>7</v>
      </c>
      <c r="H81" t="s">
        <v>47</v>
      </c>
      <c r="I81" t="s">
        <v>1425</v>
      </c>
      <c r="J81" t="s">
        <v>2215</v>
      </c>
      <c r="K81" t="s">
        <v>1337</v>
      </c>
      <c r="L81" t="s">
        <v>1426</v>
      </c>
      <c r="M81" t="s">
        <v>2216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2217</v>
      </c>
      <c r="T81" t="s">
        <v>2218</v>
      </c>
    </row>
    <row r="82" spans="1:20" x14ac:dyDescent="0.25">
      <c r="A82" t="s">
        <v>30</v>
      </c>
      <c r="B82" t="s">
        <v>1242</v>
      </c>
      <c r="C82">
        <v>34.5</v>
      </c>
      <c r="D82">
        <v>1</v>
      </c>
      <c r="E82" t="s">
        <v>2219</v>
      </c>
      <c r="F82">
        <v>76</v>
      </c>
      <c r="G82">
        <v>7</v>
      </c>
      <c r="H82" t="s">
        <v>47</v>
      </c>
      <c r="I82" t="s">
        <v>2220</v>
      </c>
      <c r="J82" t="s">
        <v>2221</v>
      </c>
      <c r="K82" t="s">
        <v>1395</v>
      </c>
      <c r="L82" t="s">
        <v>2222</v>
      </c>
      <c r="M82" t="s">
        <v>2223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2224</v>
      </c>
      <c r="T82" t="s">
        <v>2223</v>
      </c>
    </row>
    <row r="83" spans="1:20" x14ac:dyDescent="0.25">
      <c r="A83" t="s">
        <v>20</v>
      </c>
      <c r="B83" t="s">
        <v>1242</v>
      </c>
      <c r="C83">
        <v>34.5</v>
      </c>
      <c r="D83">
        <v>1</v>
      </c>
      <c r="E83" t="s">
        <v>2219</v>
      </c>
      <c r="F83">
        <v>76</v>
      </c>
      <c r="G83">
        <v>7</v>
      </c>
      <c r="H83" t="s">
        <v>47</v>
      </c>
      <c r="I83" t="s">
        <v>2220</v>
      </c>
      <c r="J83" t="s">
        <v>2221</v>
      </c>
      <c r="K83" t="s">
        <v>1395</v>
      </c>
      <c r="L83" t="s">
        <v>2222</v>
      </c>
      <c r="M83" t="s">
        <v>2223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2224</v>
      </c>
      <c r="T83" t="s">
        <v>2223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3</v>
      </c>
      <c r="E84" t="s">
        <v>2225</v>
      </c>
      <c r="F84">
        <v>200</v>
      </c>
      <c r="G84">
        <v>0</v>
      </c>
      <c r="H84" t="s">
        <v>1219</v>
      </c>
      <c r="I84" t="s">
        <v>2226</v>
      </c>
      <c r="J84" t="s">
        <v>305</v>
      </c>
      <c r="K84" t="s">
        <v>23</v>
      </c>
      <c r="L84" t="s">
        <v>24</v>
      </c>
      <c r="M84" t="s">
        <v>2227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2228</v>
      </c>
      <c r="T84" t="s">
        <v>2227</v>
      </c>
    </row>
    <row r="85" spans="1:20" x14ac:dyDescent="0.25">
      <c r="A85" t="s">
        <v>42</v>
      </c>
      <c r="B85" t="s">
        <v>43</v>
      </c>
      <c r="C85">
        <v>66.666666666666671</v>
      </c>
      <c r="D85">
        <v>3</v>
      </c>
      <c r="E85" t="s">
        <v>2225</v>
      </c>
      <c r="F85">
        <v>200</v>
      </c>
      <c r="G85">
        <v>0</v>
      </c>
      <c r="H85" t="s">
        <v>1219</v>
      </c>
      <c r="I85" t="s">
        <v>2226</v>
      </c>
      <c r="J85" t="s">
        <v>305</v>
      </c>
      <c r="K85" t="s">
        <v>23</v>
      </c>
      <c r="L85" t="s">
        <v>24</v>
      </c>
      <c r="M85" t="s">
        <v>2227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2228</v>
      </c>
      <c r="T85" t="s">
        <v>2227</v>
      </c>
    </row>
    <row r="86" spans="1:20" x14ac:dyDescent="0.25">
      <c r="A86" t="s">
        <v>46</v>
      </c>
      <c r="B86" t="s">
        <v>56</v>
      </c>
      <c r="C86">
        <v>90</v>
      </c>
      <c r="D86">
        <v>2</v>
      </c>
      <c r="E86" t="s">
        <v>2229</v>
      </c>
      <c r="F86">
        <v>138.6</v>
      </c>
      <c r="G86">
        <v>0</v>
      </c>
      <c r="H86" t="s">
        <v>1301</v>
      </c>
      <c r="I86" t="s">
        <v>1402</v>
      </c>
      <c r="J86" t="s">
        <v>1403</v>
      </c>
      <c r="K86" t="s">
        <v>1378</v>
      </c>
      <c r="L86" t="s">
        <v>1404</v>
      </c>
      <c r="M86" t="s">
        <v>2230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2231</v>
      </c>
      <c r="T86" t="s">
        <v>2230</v>
      </c>
    </row>
    <row r="87" spans="1:20" x14ac:dyDescent="0.25">
      <c r="A87" t="s">
        <v>1406</v>
      </c>
      <c r="B87" t="s">
        <v>1407</v>
      </c>
      <c r="C87">
        <v>50</v>
      </c>
      <c r="D87">
        <v>3</v>
      </c>
      <c r="E87" t="s">
        <v>2232</v>
      </c>
      <c r="F87">
        <v>106</v>
      </c>
      <c r="G87">
        <v>6</v>
      </c>
      <c r="H87" t="s">
        <v>1219</v>
      </c>
      <c r="I87" t="s">
        <v>2233</v>
      </c>
      <c r="J87" t="s">
        <v>309</v>
      </c>
      <c r="K87" t="s">
        <v>23</v>
      </c>
      <c r="L87" t="s">
        <v>24</v>
      </c>
      <c r="M87" t="s">
        <v>2234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2235</v>
      </c>
      <c r="T87" t="s">
        <v>2234</v>
      </c>
    </row>
    <row r="88" spans="1:20" x14ac:dyDescent="0.25">
      <c r="A88" t="s">
        <v>186</v>
      </c>
      <c r="B88" t="s">
        <v>187</v>
      </c>
      <c r="C88">
        <v>50</v>
      </c>
      <c r="D88">
        <v>6</v>
      </c>
      <c r="E88" t="s">
        <v>2236</v>
      </c>
      <c r="F88">
        <v>200</v>
      </c>
      <c r="G88">
        <v>0</v>
      </c>
      <c r="H88" t="s">
        <v>22</v>
      </c>
      <c r="I88" t="s">
        <v>2237</v>
      </c>
      <c r="J88" t="s">
        <v>306</v>
      </c>
      <c r="K88" t="s">
        <v>23</v>
      </c>
      <c r="L88" t="s">
        <v>24</v>
      </c>
      <c r="M88" t="s">
        <v>2238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2239</v>
      </c>
      <c r="T88" t="s">
        <v>2238</v>
      </c>
    </row>
    <row r="89" spans="1:20" x14ac:dyDescent="0.25">
      <c r="A89" t="s">
        <v>20</v>
      </c>
      <c r="B89" t="s">
        <v>21</v>
      </c>
      <c r="C89">
        <v>50</v>
      </c>
      <c r="D89">
        <v>5</v>
      </c>
      <c r="E89" t="s">
        <v>2240</v>
      </c>
      <c r="F89">
        <v>500</v>
      </c>
      <c r="G89">
        <v>0</v>
      </c>
      <c r="H89" t="s">
        <v>22</v>
      </c>
      <c r="I89" t="s">
        <v>2241</v>
      </c>
      <c r="J89" t="s">
        <v>303</v>
      </c>
      <c r="K89" t="s">
        <v>23</v>
      </c>
      <c r="L89" t="s">
        <v>24</v>
      </c>
      <c r="M89" t="s">
        <v>2242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2243</v>
      </c>
      <c r="T89" t="s">
        <v>2244</v>
      </c>
    </row>
    <row r="90" spans="1:20" x14ac:dyDescent="0.25">
      <c r="A90" t="s">
        <v>28</v>
      </c>
      <c r="B90" t="s">
        <v>29</v>
      </c>
      <c r="C90">
        <v>50</v>
      </c>
      <c r="D90">
        <v>5</v>
      </c>
      <c r="E90" t="s">
        <v>2240</v>
      </c>
      <c r="F90">
        <v>500</v>
      </c>
      <c r="G90">
        <v>0</v>
      </c>
      <c r="H90" t="s">
        <v>22</v>
      </c>
      <c r="I90" t="s">
        <v>2241</v>
      </c>
      <c r="J90" t="s">
        <v>303</v>
      </c>
      <c r="K90" t="s">
        <v>23</v>
      </c>
      <c r="L90" t="s">
        <v>24</v>
      </c>
      <c r="M90" t="s">
        <v>2242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2243</v>
      </c>
      <c r="T90" t="s">
        <v>2244</v>
      </c>
    </row>
    <row r="91" spans="1:20" x14ac:dyDescent="0.25">
      <c r="A91" t="s">
        <v>30</v>
      </c>
      <c r="B91" t="s">
        <v>31</v>
      </c>
      <c r="C91">
        <v>50</v>
      </c>
      <c r="D91">
        <v>5</v>
      </c>
      <c r="E91" t="s">
        <v>2240</v>
      </c>
      <c r="F91">
        <v>500</v>
      </c>
      <c r="G91">
        <v>0</v>
      </c>
      <c r="H91" t="s">
        <v>22</v>
      </c>
      <c r="I91" t="s">
        <v>2241</v>
      </c>
      <c r="J91" t="s">
        <v>303</v>
      </c>
      <c r="K91" t="s">
        <v>23</v>
      </c>
      <c r="L91" t="s">
        <v>24</v>
      </c>
      <c r="M91" t="s">
        <v>2242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2243</v>
      </c>
      <c r="T91" t="s">
        <v>2242</v>
      </c>
    </row>
    <row r="92" spans="1:20" x14ac:dyDescent="0.25">
      <c r="A92" t="s">
        <v>38</v>
      </c>
      <c r="B92" t="s">
        <v>39</v>
      </c>
      <c r="C92">
        <v>54.5</v>
      </c>
      <c r="D92">
        <v>2</v>
      </c>
      <c r="E92" t="s">
        <v>2245</v>
      </c>
      <c r="F92">
        <v>61.6</v>
      </c>
      <c r="G92">
        <v>0</v>
      </c>
      <c r="H92" t="s">
        <v>47</v>
      </c>
      <c r="I92" t="s">
        <v>2246</v>
      </c>
      <c r="J92" t="s">
        <v>2247</v>
      </c>
      <c r="K92" t="s">
        <v>1337</v>
      </c>
      <c r="L92" t="s">
        <v>2248</v>
      </c>
      <c r="M92" t="s">
        <v>2249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2250</v>
      </c>
      <c r="T92" t="s">
        <v>2251</v>
      </c>
    </row>
    <row r="93" spans="1:20" x14ac:dyDescent="0.25">
      <c r="A93" t="s">
        <v>137</v>
      </c>
      <c r="B93" t="s">
        <v>138</v>
      </c>
      <c r="C93">
        <v>10</v>
      </c>
      <c r="D93">
        <v>100</v>
      </c>
      <c r="E93" t="s">
        <v>2252</v>
      </c>
      <c r="F93">
        <v>1097.7</v>
      </c>
      <c r="G93">
        <v>96</v>
      </c>
      <c r="H93" t="s">
        <v>47</v>
      </c>
      <c r="I93" t="s">
        <v>2253</v>
      </c>
      <c r="J93" t="s">
        <v>2254</v>
      </c>
      <c r="K93" t="s">
        <v>1431</v>
      </c>
      <c r="L93" t="s">
        <v>2255</v>
      </c>
      <c r="M93" t="s">
        <v>2256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2257</v>
      </c>
      <c r="T93" t="s">
        <v>2256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2258</v>
      </c>
      <c r="F94">
        <v>100</v>
      </c>
      <c r="G94">
        <v>0</v>
      </c>
      <c r="H94" t="s">
        <v>22</v>
      </c>
      <c r="I94" t="s">
        <v>2259</v>
      </c>
      <c r="J94" t="s">
        <v>335</v>
      </c>
      <c r="K94" t="s">
        <v>23</v>
      </c>
      <c r="L94" t="s">
        <v>24</v>
      </c>
      <c r="M94" t="s">
        <v>2260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2261</v>
      </c>
      <c r="T94" t="s">
        <v>2262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2258</v>
      </c>
      <c r="F95">
        <v>100</v>
      </c>
      <c r="G95">
        <v>0</v>
      </c>
      <c r="H95" t="s">
        <v>22</v>
      </c>
      <c r="I95" t="s">
        <v>2259</v>
      </c>
      <c r="J95" t="s">
        <v>335</v>
      </c>
      <c r="K95" t="s">
        <v>23</v>
      </c>
      <c r="L95" t="s">
        <v>24</v>
      </c>
      <c r="M95" t="s">
        <v>2260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2261</v>
      </c>
      <c r="T95" t="s">
        <v>2262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2258</v>
      </c>
      <c r="F96">
        <v>100</v>
      </c>
      <c r="G96">
        <v>0</v>
      </c>
      <c r="H96" t="s">
        <v>22</v>
      </c>
      <c r="I96" t="s">
        <v>2259</v>
      </c>
      <c r="J96" t="s">
        <v>335</v>
      </c>
      <c r="K96" t="s">
        <v>23</v>
      </c>
      <c r="L96" t="s">
        <v>24</v>
      </c>
      <c r="M96" t="s">
        <v>2260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2261</v>
      </c>
      <c r="T96" t="s">
        <v>2262</v>
      </c>
    </row>
    <row r="97" spans="1:20" x14ac:dyDescent="0.25">
      <c r="A97" t="s">
        <v>137</v>
      </c>
      <c r="B97" t="s">
        <v>138</v>
      </c>
      <c r="C97">
        <v>10</v>
      </c>
      <c r="D97">
        <v>50</v>
      </c>
      <c r="E97" t="s">
        <v>2263</v>
      </c>
      <c r="F97">
        <v>500</v>
      </c>
      <c r="G97">
        <v>0</v>
      </c>
      <c r="H97" t="s">
        <v>47</v>
      </c>
      <c r="I97" t="s">
        <v>2264</v>
      </c>
      <c r="J97" t="s">
        <v>2265</v>
      </c>
      <c r="K97" t="s">
        <v>1431</v>
      </c>
      <c r="L97" t="s">
        <v>2266</v>
      </c>
      <c r="M97" t="s">
        <v>2267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2268</v>
      </c>
      <c r="T97" t="s">
        <v>2267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2269</v>
      </c>
      <c r="F98">
        <v>220</v>
      </c>
      <c r="G98">
        <v>0</v>
      </c>
      <c r="H98" t="s">
        <v>1219</v>
      </c>
      <c r="I98" t="s">
        <v>2270</v>
      </c>
      <c r="J98" t="s">
        <v>1234</v>
      </c>
      <c r="K98" t="s">
        <v>23</v>
      </c>
      <c r="L98" t="s">
        <v>24</v>
      </c>
      <c r="M98" t="s">
        <v>2271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2272</v>
      </c>
      <c r="T98" t="s">
        <v>2271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9</v>
      </c>
      <c r="E99" t="s">
        <v>2273</v>
      </c>
      <c r="F99">
        <v>300</v>
      </c>
      <c r="G99">
        <v>0</v>
      </c>
      <c r="H99" t="s">
        <v>22</v>
      </c>
      <c r="I99" t="s">
        <v>2274</v>
      </c>
      <c r="J99" t="s">
        <v>364</v>
      </c>
      <c r="K99" t="s">
        <v>23</v>
      </c>
      <c r="L99" t="s">
        <v>24</v>
      </c>
      <c r="M99" t="s">
        <v>2275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2276</v>
      </c>
      <c r="T99" t="s">
        <v>2275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2277</v>
      </c>
      <c r="F100">
        <v>100</v>
      </c>
      <c r="G100">
        <v>0</v>
      </c>
      <c r="H100" t="s">
        <v>22</v>
      </c>
      <c r="I100" t="s">
        <v>1379</v>
      </c>
      <c r="J100" t="s">
        <v>302</v>
      </c>
      <c r="K100" t="s">
        <v>23</v>
      </c>
      <c r="L100" t="s">
        <v>24</v>
      </c>
      <c r="M100" t="s">
        <v>2278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2279</v>
      </c>
      <c r="T100" t="s">
        <v>2278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2277</v>
      </c>
      <c r="F101">
        <v>100</v>
      </c>
      <c r="G101">
        <v>0</v>
      </c>
      <c r="H101" t="s">
        <v>22</v>
      </c>
      <c r="I101" t="s">
        <v>1379</v>
      </c>
      <c r="J101" t="s">
        <v>302</v>
      </c>
      <c r="K101" t="s">
        <v>23</v>
      </c>
      <c r="L101" t="s">
        <v>24</v>
      </c>
      <c r="M101" t="s">
        <v>2278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2279</v>
      </c>
      <c r="T101" t="s">
        <v>2278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2277</v>
      </c>
      <c r="F102">
        <v>100</v>
      </c>
      <c r="G102">
        <v>0</v>
      </c>
      <c r="H102" t="s">
        <v>22</v>
      </c>
      <c r="I102" t="s">
        <v>1379</v>
      </c>
      <c r="J102" t="s">
        <v>302</v>
      </c>
      <c r="K102" t="s">
        <v>23</v>
      </c>
      <c r="L102" t="s">
        <v>24</v>
      </c>
      <c r="M102" t="s">
        <v>2278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2279</v>
      </c>
      <c r="T102" t="s">
        <v>2278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2280</v>
      </c>
      <c r="F103">
        <v>147</v>
      </c>
      <c r="G103">
        <v>0</v>
      </c>
      <c r="H103" t="s">
        <v>47</v>
      </c>
      <c r="I103" t="s">
        <v>1344</v>
      </c>
      <c r="J103" t="s">
        <v>2281</v>
      </c>
      <c r="K103" t="s">
        <v>1335</v>
      </c>
      <c r="L103" t="s">
        <v>1353</v>
      </c>
      <c r="M103" t="s">
        <v>2282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2283</v>
      </c>
      <c r="T103" t="s">
        <v>2284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2280</v>
      </c>
      <c r="F104">
        <v>147</v>
      </c>
      <c r="G104">
        <v>0</v>
      </c>
      <c r="H104" t="s">
        <v>47</v>
      </c>
      <c r="I104" t="s">
        <v>1344</v>
      </c>
      <c r="J104" t="s">
        <v>2281</v>
      </c>
      <c r="K104" t="s">
        <v>1335</v>
      </c>
      <c r="L104" t="s">
        <v>1353</v>
      </c>
      <c r="M104" t="s">
        <v>2282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2283</v>
      </c>
      <c r="T104" t="s">
        <v>2284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2280</v>
      </c>
      <c r="F105">
        <v>147</v>
      </c>
      <c r="G105">
        <v>0</v>
      </c>
      <c r="H105" t="s">
        <v>47</v>
      </c>
      <c r="I105" t="s">
        <v>1344</v>
      </c>
      <c r="J105" t="s">
        <v>2281</v>
      </c>
      <c r="K105" t="s">
        <v>1335</v>
      </c>
      <c r="L105" t="s">
        <v>1353</v>
      </c>
      <c r="M105" t="s">
        <v>2282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2283</v>
      </c>
      <c r="T105" t="s">
        <v>2284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2285</v>
      </c>
      <c r="F106">
        <v>100</v>
      </c>
      <c r="G106">
        <v>0</v>
      </c>
      <c r="H106" t="s">
        <v>22</v>
      </c>
      <c r="I106" t="s">
        <v>1278</v>
      </c>
      <c r="J106" t="s">
        <v>1241</v>
      </c>
      <c r="K106" t="s">
        <v>23</v>
      </c>
      <c r="L106" t="s">
        <v>24</v>
      </c>
      <c r="M106" t="s">
        <v>2286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2287</v>
      </c>
      <c r="T106" t="s">
        <v>2286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2285</v>
      </c>
      <c r="F107">
        <v>100</v>
      </c>
      <c r="G107">
        <v>0</v>
      </c>
      <c r="H107" t="s">
        <v>22</v>
      </c>
      <c r="I107" t="s">
        <v>1278</v>
      </c>
      <c r="J107" t="s">
        <v>1241</v>
      </c>
      <c r="K107" t="s">
        <v>23</v>
      </c>
      <c r="L107" t="s">
        <v>24</v>
      </c>
      <c r="M107" t="s">
        <v>2286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2287</v>
      </c>
      <c r="T107" t="s">
        <v>2286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2285</v>
      </c>
      <c r="F108">
        <v>100</v>
      </c>
      <c r="G108">
        <v>0</v>
      </c>
      <c r="H108" t="s">
        <v>22</v>
      </c>
      <c r="I108" t="s">
        <v>1278</v>
      </c>
      <c r="J108" t="s">
        <v>1241</v>
      </c>
      <c r="K108" t="s">
        <v>23</v>
      </c>
      <c r="L108" t="s">
        <v>24</v>
      </c>
      <c r="M108" t="s">
        <v>2286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2287</v>
      </c>
      <c r="T108" t="s">
        <v>2286</v>
      </c>
    </row>
    <row r="109" spans="1:20" x14ac:dyDescent="0.25">
      <c r="A109" t="s">
        <v>20</v>
      </c>
      <c r="B109" t="s">
        <v>21</v>
      </c>
      <c r="C109">
        <v>50</v>
      </c>
      <c r="D109">
        <v>2</v>
      </c>
      <c r="E109" t="s">
        <v>2288</v>
      </c>
      <c r="F109">
        <v>200</v>
      </c>
      <c r="G109">
        <v>0</v>
      </c>
      <c r="H109" t="s">
        <v>22</v>
      </c>
      <c r="I109" t="s">
        <v>2289</v>
      </c>
      <c r="J109" t="s">
        <v>327</v>
      </c>
      <c r="K109" t="s">
        <v>23</v>
      </c>
      <c r="L109" t="s">
        <v>24</v>
      </c>
      <c r="M109" t="s">
        <v>2290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2291</v>
      </c>
      <c r="T109" t="s">
        <v>2292</v>
      </c>
    </row>
    <row r="110" spans="1:20" x14ac:dyDescent="0.25">
      <c r="A110" t="s">
        <v>28</v>
      </c>
      <c r="B110" t="s">
        <v>29</v>
      </c>
      <c r="C110">
        <v>50</v>
      </c>
      <c r="D110">
        <v>2</v>
      </c>
      <c r="E110" t="s">
        <v>2288</v>
      </c>
      <c r="F110">
        <v>200</v>
      </c>
      <c r="G110">
        <v>0</v>
      </c>
      <c r="H110" t="s">
        <v>22</v>
      </c>
      <c r="I110" t="s">
        <v>2289</v>
      </c>
      <c r="J110" t="s">
        <v>327</v>
      </c>
      <c r="K110" t="s">
        <v>23</v>
      </c>
      <c r="L110" t="s">
        <v>24</v>
      </c>
      <c r="M110" t="s">
        <v>2290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2291</v>
      </c>
      <c r="T110" t="s">
        <v>2292</v>
      </c>
    </row>
    <row r="111" spans="1:20" x14ac:dyDescent="0.25">
      <c r="A111" t="s">
        <v>30</v>
      </c>
      <c r="B111" t="s">
        <v>31</v>
      </c>
      <c r="C111">
        <v>50</v>
      </c>
      <c r="D111">
        <v>2</v>
      </c>
      <c r="E111" t="s">
        <v>2288</v>
      </c>
      <c r="F111">
        <v>200</v>
      </c>
      <c r="G111">
        <v>0</v>
      </c>
      <c r="H111" t="s">
        <v>22</v>
      </c>
      <c r="I111" t="s">
        <v>2289</v>
      </c>
      <c r="J111" t="s">
        <v>327</v>
      </c>
      <c r="K111" t="s">
        <v>23</v>
      </c>
      <c r="L111" t="s">
        <v>24</v>
      </c>
      <c r="M111" t="s">
        <v>2290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2291</v>
      </c>
      <c r="T111" t="s">
        <v>2292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2293</v>
      </c>
      <c r="F112">
        <v>109</v>
      </c>
      <c r="G112">
        <v>9</v>
      </c>
      <c r="H112" t="s">
        <v>22</v>
      </c>
      <c r="I112" t="s">
        <v>2294</v>
      </c>
      <c r="J112" t="s">
        <v>312</v>
      </c>
      <c r="K112" t="s">
        <v>23</v>
      </c>
      <c r="L112" t="s">
        <v>24</v>
      </c>
      <c r="M112" t="s">
        <v>2295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2296</v>
      </c>
      <c r="T112" t="s">
        <v>2297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2293</v>
      </c>
      <c r="F113">
        <v>109</v>
      </c>
      <c r="G113">
        <v>9</v>
      </c>
      <c r="H113" t="s">
        <v>22</v>
      </c>
      <c r="I113" t="s">
        <v>2294</v>
      </c>
      <c r="J113" t="s">
        <v>312</v>
      </c>
      <c r="K113" t="s">
        <v>23</v>
      </c>
      <c r="L113" t="s">
        <v>24</v>
      </c>
      <c r="M113" t="s">
        <v>2295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2296</v>
      </c>
      <c r="T113" t="s">
        <v>2297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2293</v>
      </c>
      <c r="F114">
        <v>109</v>
      </c>
      <c r="G114">
        <v>9</v>
      </c>
      <c r="H114" t="s">
        <v>22</v>
      </c>
      <c r="I114" t="s">
        <v>2294</v>
      </c>
      <c r="J114" t="s">
        <v>312</v>
      </c>
      <c r="K114" t="s">
        <v>23</v>
      </c>
      <c r="L114" t="s">
        <v>24</v>
      </c>
      <c r="M114" t="s">
        <v>2295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2296</v>
      </c>
      <c r="T114" t="s">
        <v>2297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2298</v>
      </c>
      <c r="F115">
        <v>200</v>
      </c>
      <c r="G115">
        <v>0</v>
      </c>
      <c r="H115" t="s">
        <v>22</v>
      </c>
      <c r="I115" t="s">
        <v>1354</v>
      </c>
      <c r="J115" t="s">
        <v>359</v>
      </c>
      <c r="K115" t="s">
        <v>23</v>
      </c>
      <c r="L115" t="s">
        <v>24</v>
      </c>
      <c r="M115" t="s">
        <v>2299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2300</v>
      </c>
      <c r="T115" t="s">
        <v>2299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2301</v>
      </c>
      <c r="F116">
        <v>100</v>
      </c>
      <c r="G116">
        <v>0</v>
      </c>
      <c r="H116" t="s">
        <v>22</v>
      </c>
      <c r="I116" t="s">
        <v>1366</v>
      </c>
      <c r="J116" t="s">
        <v>318</v>
      </c>
      <c r="K116" t="s">
        <v>23</v>
      </c>
      <c r="L116" t="s">
        <v>24</v>
      </c>
      <c r="M116" t="s">
        <v>2302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2303</v>
      </c>
      <c r="T116" t="s">
        <v>2302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2301</v>
      </c>
      <c r="F117">
        <v>100</v>
      </c>
      <c r="G117">
        <v>0</v>
      </c>
      <c r="H117" t="s">
        <v>22</v>
      </c>
      <c r="I117" t="s">
        <v>1366</v>
      </c>
      <c r="J117" t="s">
        <v>318</v>
      </c>
      <c r="K117" t="s">
        <v>23</v>
      </c>
      <c r="L117" t="s">
        <v>24</v>
      </c>
      <c r="M117" t="s">
        <v>2302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2303</v>
      </c>
      <c r="T117" t="s">
        <v>2302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2301</v>
      </c>
      <c r="F118">
        <v>100</v>
      </c>
      <c r="G118">
        <v>0</v>
      </c>
      <c r="H118" t="s">
        <v>22</v>
      </c>
      <c r="I118" t="s">
        <v>1366</v>
      </c>
      <c r="J118" t="s">
        <v>318</v>
      </c>
      <c r="K118" t="s">
        <v>23</v>
      </c>
      <c r="L118" t="s">
        <v>24</v>
      </c>
      <c r="M118" t="s">
        <v>2302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2303</v>
      </c>
      <c r="T118" t="s">
        <v>2302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2304</v>
      </c>
      <c r="F119">
        <v>109</v>
      </c>
      <c r="G119">
        <v>9</v>
      </c>
      <c r="H119" t="s">
        <v>22</v>
      </c>
      <c r="I119" t="s">
        <v>2305</v>
      </c>
      <c r="J119" t="s">
        <v>1228</v>
      </c>
      <c r="K119" t="s">
        <v>23</v>
      </c>
      <c r="L119" t="s">
        <v>24</v>
      </c>
      <c r="M119" t="s">
        <v>2306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2307</v>
      </c>
      <c r="T119" t="s">
        <v>2306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2304</v>
      </c>
      <c r="F120">
        <v>109</v>
      </c>
      <c r="G120">
        <v>9</v>
      </c>
      <c r="H120" t="s">
        <v>22</v>
      </c>
      <c r="I120" t="s">
        <v>2305</v>
      </c>
      <c r="J120" t="s">
        <v>1228</v>
      </c>
      <c r="K120" t="s">
        <v>23</v>
      </c>
      <c r="L120" t="s">
        <v>24</v>
      </c>
      <c r="M120" t="s">
        <v>2306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2307</v>
      </c>
      <c r="T120" t="s">
        <v>2306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2304</v>
      </c>
      <c r="F121">
        <v>109</v>
      </c>
      <c r="G121">
        <v>9</v>
      </c>
      <c r="H121" t="s">
        <v>22</v>
      </c>
      <c r="I121" t="s">
        <v>2305</v>
      </c>
      <c r="J121" t="s">
        <v>1228</v>
      </c>
      <c r="K121" t="s">
        <v>23</v>
      </c>
      <c r="L121" t="s">
        <v>24</v>
      </c>
      <c r="M121" t="s">
        <v>2306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2307</v>
      </c>
      <c r="T121" t="s">
        <v>2306</v>
      </c>
    </row>
    <row r="122" spans="1:20" x14ac:dyDescent="0.25">
      <c r="A122" t="s">
        <v>186</v>
      </c>
      <c r="B122" t="s">
        <v>187</v>
      </c>
      <c r="C122">
        <v>65</v>
      </c>
      <c r="D122">
        <v>1</v>
      </c>
      <c r="E122" t="s">
        <v>2308</v>
      </c>
      <c r="F122">
        <v>83</v>
      </c>
      <c r="G122">
        <v>38</v>
      </c>
      <c r="H122" t="s">
        <v>1219</v>
      </c>
      <c r="I122" t="s">
        <v>2309</v>
      </c>
      <c r="J122" t="s">
        <v>57</v>
      </c>
      <c r="K122" t="s">
        <v>23</v>
      </c>
      <c r="L122" t="s">
        <v>24</v>
      </c>
      <c r="M122" t="s">
        <v>2310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2311</v>
      </c>
      <c r="T122" t="s">
        <v>2310</v>
      </c>
    </row>
    <row r="123" spans="1:20" x14ac:dyDescent="0.25">
      <c r="A123" t="s">
        <v>139</v>
      </c>
      <c r="B123" t="s">
        <v>112</v>
      </c>
      <c r="C123">
        <v>83.333333333333329</v>
      </c>
      <c r="D123">
        <v>3</v>
      </c>
      <c r="E123" t="s">
        <v>2312</v>
      </c>
      <c r="F123">
        <v>263.5</v>
      </c>
      <c r="G123">
        <v>26</v>
      </c>
      <c r="H123" t="s">
        <v>47</v>
      </c>
      <c r="I123" t="s">
        <v>2313</v>
      </c>
      <c r="J123" t="s">
        <v>2314</v>
      </c>
      <c r="K123" t="s">
        <v>2315</v>
      </c>
      <c r="L123" t="s">
        <v>2316</v>
      </c>
      <c r="M123" t="s">
        <v>2317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2318</v>
      </c>
      <c r="T123" t="s">
        <v>2317</v>
      </c>
    </row>
    <row r="124" spans="1:20" x14ac:dyDescent="0.25">
      <c r="A124" t="s">
        <v>142</v>
      </c>
      <c r="B124" t="s">
        <v>143</v>
      </c>
      <c r="C124">
        <v>15</v>
      </c>
      <c r="D124">
        <v>1</v>
      </c>
      <c r="E124" t="s">
        <v>2319</v>
      </c>
      <c r="F124">
        <v>25</v>
      </c>
      <c r="G124">
        <v>10</v>
      </c>
      <c r="H124" t="s">
        <v>22</v>
      </c>
      <c r="I124" t="s">
        <v>1499</v>
      </c>
      <c r="J124" t="s">
        <v>2320</v>
      </c>
      <c r="K124" t="s">
        <v>1279</v>
      </c>
      <c r="L124" t="s">
        <v>1284</v>
      </c>
      <c r="M124" t="s">
        <v>2321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23</v>
      </c>
      <c r="T124" t="s">
        <v>2321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2322</v>
      </c>
      <c r="F125">
        <v>100</v>
      </c>
      <c r="G125">
        <v>0</v>
      </c>
      <c r="H125" t="s">
        <v>22</v>
      </c>
      <c r="I125" t="s">
        <v>2323</v>
      </c>
      <c r="J125" t="s">
        <v>342</v>
      </c>
      <c r="K125" t="s">
        <v>23</v>
      </c>
      <c r="L125" t="s">
        <v>24</v>
      </c>
      <c r="M125" t="s">
        <v>2324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2325</v>
      </c>
      <c r="T125" t="s">
        <v>2326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2322</v>
      </c>
      <c r="F126">
        <v>100</v>
      </c>
      <c r="G126">
        <v>0</v>
      </c>
      <c r="H126" t="s">
        <v>22</v>
      </c>
      <c r="I126" t="s">
        <v>2323</v>
      </c>
      <c r="J126" t="s">
        <v>342</v>
      </c>
      <c r="K126" t="s">
        <v>23</v>
      </c>
      <c r="L126" t="s">
        <v>24</v>
      </c>
      <c r="M126" t="s">
        <v>2324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2325</v>
      </c>
      <c r="T126" t="s">
        <v>2326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2322</v>
      </c>
      <c r="F127">
        <v>100</v>
      </c>
      <c r="G127">
        <v>0</v>
      </c>
      <c r="H127" t="s">
        <v>22</v>
      </c>
      <c r="I127" t="s">
        <v>2323</v>
      </c>
      <c r="J127" t="s">
        <v>342</v>
      </c>
      <c r="K127" t="s">
        <v>23</v>
      </c>
      <c r="L127" t="s">
        <v>24</v>
      </c>
      <c r="M127" t="s">
        <v>2324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2325</v>
      </c>
      <c r="T127" t="s">
        <v>2326</v>
      </c>
    </row>
    <row r="128" spans="1:20" x14ac:dyDescent="0.25">
      <c r="A128" t="s">
        <v>186</v>
      </c>
      <c r="B128" t="s">
        <v>187</v>
      </c>
      <c r="C128">
        <v>50</v>
      </c>
      <c r="D128">
        <v>6</v>
      </c>
      <c r="E128" t="s">
        <v>2327</v>
      </c>
      <c r="F128">
        <v>200</v>
      </c>
      <c r="G128">
        <v>0</v>
      </c>
      <c r="H128" t="s">
        <v>22</v>
      </c>
      <c r="I128" t="s">
        <v>2328</v>
      </c>
      <c r="J128" t="s">
        <v>1287</v>
      </c>
      <c r="K128" t="s">
        <v>23</v>
      </c>
      <c r="L128" t="s">
        <v>24</v>
      </c>
      <c r="M128" t="s">
        <v>2329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2330</v>
      </c>
      <c r="T128" t="s">
        <v>2331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264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B21" sqref="B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2332</v>
      </c>
      <c r="F2">
        <v>365.6</v>
      </c>
      <c r="G2">
        <v>41</v>
      </c>
      <c r="H2" t="s">
        <v>1221</v>
      </c>
      <c r="I2" t="s">
        <v>2333</v>
      </c>
      <c r="J2" t="s">
        <v>2334</v>
      </c>
      <c r="K2" t="s">
        <v>2335</v>
      </c>
      <c r="L2" t="s">
        <v>2336</v>
      </c>
      <c r="M2" t="s">
        <v>2337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2338</v>
      </c>
      <c r="T2" t="s">
        <v>2337</v>
      </c>
      <c r="U2" s="51" t="s">
        <v>186</v>
      </c>
      <c r="V2">
        <v>160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2332</v>
      </c>
      <c r="F3">
        <v>365.6</v>
      </c>
      <c r="G3">
        <v>41</v>
      </c>
      <c r="H3" t="s">
        <v>1221</v>
      </c>
      <c r="I3" t="s">
        <v>2333</v>
      </c>
      <c r="J3" t="s">
        <v>2334</v>
      </c>
      <c r="K3" t="s">
        <v>2335</v>
      </c>
      <c r="L3" t="s">
        <v>2336</v>
      </c>
      <c r="M3" t="s">
        <v>2337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2338</v>
      </c>
      <c r="T3" t="s">
        <v>2337</v>
      </c>
      <c r="U3" s="52" t="s">
        <v>187</v>
      </c>
      <c r="V3">
        <v>160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2339</v>
      </c>
      <c r="F4">
        <v>100</v>
      </c>
      <c r="G4">
        <v>0</v>
      </c>
      <c r="H4" t="s">
        <v>22</v>
      </c>
      <c r="I4" t="s">
        <v>24</v>
      </c>
      <c r="J4" t="s">
        <v>24</v>
      </c>
      <c r="K4" t="s">
        <v>23</v>
      </c>
      <c r="L4" t="s">
        <v>24</v>
      </c>
      <c r="M4" t="s">
        <v>23</v>
      </c>
      <c r="N4" t="s">
        <v>23</v>
      </c>
      <c r="O4" t="s">
        <v>2340</v>
      </c>
      <c r="P4" t="s">
        <v>26</v>
      </c>
      <c r="Q4" t="s">
        <v>23</v>
      </c>
      <c r="R4" t="s">
        <v>24</v>
      </c>
      <c r="S4" t="s">
        <v>23</v>
      </c>
      <c r="T4" t="s">
        <v>2341</v>
      </c>
      <c r="U4" s="51" t="s">
        <v>137</v>
      </c>
      <c r="V4">
        <v>50</v>
      </c>
    </row>
    <row r="5" spans="1:22" x14ac:dyDescent="0.25">
      <c r="A5" t="s">
        <v>28</v>
      </c>
      <c r="B5" t="s">
        <v>29</v>
      </c>
      <c r="C5">
        <v>50</v>
      </c>
      <c r="D5">
        <v>1</v>
      </c>
      <c r="E5" t="s">
        <v>2339</v>
      </c>
      <c r="F5">
        <v>100</v>
      </c>
      <c r="G5">
        <v>0</v>
      </c>
      <c r="H5" t="s">
        <v>22</v>
      </c>
      <c r="I5" t="s">
        <v>24</v>
      </c>
      <c r="J5" t="s">
        <v>24</v>
      </c>
      <c r="K5" t="s">
        <v>23</v>
      </c>
      <c r="L5" t="s">
        <v>24</v>
      </c>
      <c r="M5" t="s">
        <v>23</v>
      </c>
      <c r="N5" t="s">
        <v>23</v>
      </c>
      <c r="O5" t="s">
        <v>2340</v>
      </c>
      <c r="P5" t="s">
        <v>26</v>
      </c>
      <c r="Q5" t="s">
        <v>23</v>
      </c>
      <c r="R5" t="s">
        <v>24</v>
      </c>
      <c r="S5" t="s">
        <v>23</v>
      </c>
      <c r="T5" t="s">
        <v>2341</v>
      </c>
      <c r="U5" s="52" t="s">
        <v>138</v>
      </c>
      <c r="V5">
        <v>50</v>
      </c>
    </row>
    <row r="6" spans="1:22" x14ac:dyDescent="0.25">
      <c r="A6" t="s">
        <v>30</v>
      </c>
      <c r="B6" t="s">
        <v>31</v>
      </c>
      <c r="C6">
        <v>50</v>
      </c>
      <c r="D6">
        <v>1</v>
      </c>
      <c r="E6" t="s">
        <v>2339</v>
      </c>
      <c r="F6">
        <v>100</v>
      </c>
      <c r="G6">
        <v>0</v>
      </c>
      <c r="H6" t="s">
        <v>22</v>
      </c>
      <c r="I6" t="s">
        <v>24</v>
      </c>
      <c r="J6" t="s">
        <v>24</v>
      </c>
      <c r="K6" t="s">
        <v>23</v>
      </c>
      <c r="L6" t="s">
        <v>24</v>
      </c>
      <c r="M6" t="s">
        <v>23</v>
      </c>
      <c r="N6" t="s">
        <v>23</v>
      </c>
      <c r="O6" t="s">
        <v>2340</v>
      </c>
      <c r="P6" t="s">
        <v>26</v>
      </c>
      <c r="Q6" t="s">
        <v>23</v>
      </c>
      <c r="R6" t="s">
        <v>24</v>
      </c>
      <c r="S6" t="s">
        <v>23</v>
      </c>
      <c r="T6" t="s">
        <v>2341</v>
      </c>
      <c r="U6" s="51" t="s">
        <v>46</v>
      </c>
      <c r="V6">
        <v>60</v>
      </c>
    </row>
    <row r="7" spans="1:22" x14ac:dyDescent="0.25">
      <c r="A7" t="s">
        <v>42</v>
      </c>
      <c r="B7" t="s">
        <v>43</v>
      </c>
      <c r="C7">
        <v>66.666666666666671</v>
      </c>
      <c r="D7">
        <v>3</v>
      </c>
      <c r="E7" t="s">
        <v>2342</v>
      </c>
      <c r="F7">
        <v>320</v>
      </c>
      <c r="G7">
        <v>0</v>
      </c>
      <c r="H7" t="s">
        <v>1219</v>
      </c>
      <c r="I7" t="s">
        <v>2343</v>
      </c>
      <c r="J7" t="s">
        <v>1230</v>
      </c>
      <c r="K7" t="s">
        <v>23</v>
      </c>
      <c r="L7" t="s">
        <v>24</v>
      </c>
      <c r="M7" t="s">
        <v>2344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2345</v>
      </c>
      <c r="T7" t="s">
        <v>2344</v>
      </c>
      <c r="U7" s="52" t="s">
        <v>56</v>
      </c>
      <c r="V7">
        <v>48</v>
      </c>
    </row>
    <row r="8" spans="1:22" x14ac:dyDescent="0.25">
      <c r="A8" t="s">
        <v>46</v>
      </c>
      <c r="B8" t="s">
        <v>56</v>
      </c>
      <c r="C8">
        <v>66.333333333333329</v>
      </c>
      <c r="D8">
        <v>3</v>
      </c>
      <c r="E8" t="s">
        <v>2342</v>
      </c>
      <c r="F8">
        <v>320</v>
      </c>
      <c r="G8">
        <v>0</v>
      </c>
      <c r="H8" t="s">
        <v>1219</v>
      </c>
      <c r="I8" t="s">
        <v>2343</v>
      </c>
      <c r="J8" t="s">
        <v>1230</v>
      </c>
      <c r="K8" t="s">
        <v>23</v>
      </c>
      <c r="L8" t="s">
        <v>24</v>
      </c>
      <c r="M8" t="s">
        <v>2344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2345</v>
      </c>
      <c r="T8" t="s">
        <v>2344</v>
      </c>
      <c r="U8" s="52" t="s">
        <v>1233</v>
      </c>
      <c r="V8">
        <v>12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2346</v>
      </c>
      <c r="F9">
        <v>100</v>
      </c>
      <c r="G9">
        <v>0</v>
      </c>
      <c r="H9" t="s">
        <v>22</v>
      </c>
      <c r="I9" t="s">
        <v>2347</v>
      </c>
      <c r="J9" t="s">
        <v>304</v>
      </c>
      <c r="K9" t="s">
        <v>23</v>
      </c>
      <c r="L9" t="s">
        <v>24</v>
      </c>
      <c r="M9" t="s">
        <v>2348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2348</v>
      </c>
      <c r="U9" s="51" t="s">
        <v>42</v>
      </c>
      <c r="V9">
        <v>12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2346</v>
      </c>
      <c r="F10">
        <v>100</v>
      </c>
      <c r="G10">
        <v>0</v>
      </c>
      <c r="H10" t="s">
        <v>22</v>
      </c>
      <c r="I10" t="s">
        <v>2347</v>
      </c>
      <c r="J10" t="s">
        <v>304</v>
      </c>
      <c r="K10" t="s">
        <v>23</v>
      </c>
      <c r="L10" t="s">
        <v>24</v>
      </c>
      <c r="M10" t="s">
        <v>2348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2348</v>
      </c>
      <c r="U10" s="52" t="s">
        <v>43</v>
      </c>
      <c r="V10">
        <v>12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2346</v>
      </c>
      <c r="F11">
        <v>100</v>
      </c>
      <c r="G11">
        <v>0</v>
      </c>
      <c r="H11" t="s">
        <v>22</v>
      </c>
      <c r="I11" t="s">
        <v>2347</v>
      </c>
      <c r="J11" t="s">
        <v>304</v>
      </c>
      <c r="K11" t="s">
        <v>23</v>
      </c>
      <c r="L11" t="s">
        <v>24</v>
      </c>
      <c r="M11" t="s">
        <v>2348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2348</v>
      </c>
      <c r="U11" s="51" t="s">
        <v>139</v>
      </c>
      <c r="V11">
        <v>4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2349</v>
      </c>
      <c r="F12">
        <v>100</v>
      </c>
      <c r="G12">
        <v>0</v>
      </c>
      <c r="H12" t="s">
        <v>22</v>
      </c>
      <c r="I12" t="s">
        <v>2350</v>
      </c>
      <c r="J12" t="s">
        <v>2351</v>
      </c>
      <c r="K12" t="s">
        <v>23</v>
      </c>
      <c r="L12" t="s">
        <v>24</v>
      </c>
      <c r="M12" t="s">
        <v>2352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2353</v>
      </c>
      <c r="U12" s="52" t="s">
        <v>112</v>
      </c>
      <c r="V12">
        <v>4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2349</v>
      </c>
      <c r="F13">
        <v>100</v>
      </c>
      <c r="G13">
        <v>0</v>
      </c>
      <c r="H13" t="s">
        <v>22</v>
      </c>
      <c r="I13" t="s">
        <v>2350</v>
      </c>
      <c r="J13" t="s">
        <v>2351</v>
      </c>
      <c r="K13" t="s">
        <v>23</v>
      </c>
      <c r="L13" t="s">
        <v>24</v>
      </c>
      <c r="M13" t="s">
        <v>2352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2353</v>
      </c>
      <c r="U13" s="51" t="s">
        <v>110</v>
      </c>
      <c r="V13">
        <v>6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2349</v>
      </c>
      <c r="F14">
        <v>100</v>
      </c>
      <c r="G14">
        <v>0</v>
      </c>
      <c r="H14" t="s">
        <v>22</v>
      </c>
      <c r="I14" t="s">
        <v>2350</v>
      </c>
      <c r="J14" t="s">
        <v>2351</v>
      </c>
      <c r="K14" t="s">
        <v>23</v>
      </c>
      <c r="L14" t="s">
        <v>24</v>
      </c>
      <c r="M14" t="s">
        <v>2352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2353</v>
      </c>
      <c r="U14" s="52" t="s">
        <v>1222</v>
      </c>
      <c r="V14">
        <v>6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2354</v>
      </c>
      <c r="F15">
        <v>100</v>
      </c>
      <c r="G15">
        <v>0</v>
      </c>
      <c r="H15" t="s">
        <v>22</v>
      </c>
      <c r="I15" t="s">
        <v>2355</v>
      </c>
      <c r="J15" t="s">
        <v>87</v>
      </c>
      <c r="K15" t="s">
        <v>23</v>
      </c>
      <c r="L15" t="s">
        <v>24</v>
      </c>
      <c r="M15" t="s">
        <v>2356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2356</v>
      </c>
      <c r="U15" s="51" t="s">
        <v>30</v>
      </c>
      <c r="V15">
        <v>92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2354</v>
      </c>
      <c r="F16">
        <v>100</v>
      </c>
      <c r="G16">
        <v>0</v>
      </c>
      <c r="H16" t="s">
        <v>22</v>
      </c>
      <c r="I16" t="s">
        <v>2355</v>
      </c>
      <c r="J16" t="s">
        <v>87</v>
      </c>
      <c r="K16" t="s">
        <v>23</v>
      </c>
      <c r="L16" t="s">
        <v>24</v>
      </c>
      <c r="M16" t="s">
        <v>2356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2356</v>
      </c>
      <c r="U16" s="52" t="s">
        <v>31</v>
      </c>
      <c r="V16">
        <v>89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2354</v>
      </c>
      <c r="F17">
        <v>100</v>
      </c>
      <c r="G17">
        <v>0</v>
      </c>
      <c r="H17" t="s">
        <v>22</v>
      </c>
      <c r="I17" t="s">
        <v>2355</v>
      </c>
      <c r="J17" t="s">
        <v>87</v>
      </c>
      <c r="K17" t="s">
        <v>23</v>
      </c>
      <c r="L17" t="s">
        <v>24</v>
      </c>
      <c r="M17" t="s">
        <v>2356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2356</v>
      </c>
      <c r="U17" s="52" t="s">
        <v>1242</v>
      </c>
      <c r="V17">
        <v>3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2357</v>
      </c>
      <c r="F18">
        <v>100</v>
      </c>
      <c r="G18">
        <v>0</v>
      </c>
      <c r="H18" t="s">
        <v>22</v>
      </c>
      <c r="I18" t="s">
        <v>2358</v>
      </c>
      <c r="J18" t="s">
        <v>306</v>
      </c>
      <c r="K18" t="s">
        <v>23</v>
      </c>
      <c r="L18" t="s">
        <v>24</v>
      </c>
      <c r="M18" t="s">
        <v>2359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2359</v>
      </c>
      <c r="U18" s="51" t="s">
        <v>28</v>
      </c>
      <c r="V18">
        <v>78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2357</v>
      </c>
      <c r="F19">
        <v>100</v>
      </c>
      <c r="G19">
        <v>0</v>
      </c>
      <c r="H19" t="s">
        <v>22</v>
      </c>
      <c r="I19" t="s">
        <v>2358</v>
      </c>
      <c r="J19" t="s">
        <v>306</v>
      </c>
      <c r="K19" t="s">
        <v>23</v>
      </c>
      <c r="L19" t="s">
        <v>24</v>
      </c>
      <c r="M19" t="s">
        <v>2359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2359</v>
      </c>
      <c r="U19" s="52" t="s">
        <v>29</v>
      </c>
      <c r="V19">
        <v>78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2357</v>
      </c>
      <c r="F20">
        <v>100</v>
      </c>
      <c r="G20">
        <v>0</v>
      </c>
      <c r="H20" t="s">
        <v>22</v>
      </c>
      <c r="I20" t="s">
        <v>2358</v>
      </c>
      <c r="J20" t="s">
        <v>306</v>
      </c>
      <c r="K20" t="s">
        <v>23</v>
      </c>
      <c r="L20" t="s">
        <v>24</v>
      </c>
      <c r="M20" t="s">
        <v>2359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2359</v>
      </c>
      <c r="U20" s="51" t="s">
        <v>20</v>
      </c>
      <c r="V20">
        <v>78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9</v>
      </c>
      <c r="E21" t="s">
        <v>2360</v>
      </c>
      <c r="F21">
        <v>300</v>
      </c>
      <c r="G21">
        <v>0</v>
      </c>
      <c r="H21" t="s">
        <v>22</v>
      </c>
      <c r="I21" t="s">
        <v>2361</v>
      </c>
      <c r="J21" t="s">
        <v>303</v>
      </c>
      <c r="K21" t="s">
        <v>23</v>
      </c>
      <c r="L21" t="s">
        <v>24</v>
      </c>
      <c r="M21" t="s">
        <v>2362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2362</v>
      </c>
      <c r="U21" s="52" t="s">
        <v>21</v>
      </c>
      <c r="V21">
        <v>78</v>
      </c>
    </row>
    <row r="22" spans="1:22" x14ac:dyDescent="0.25">
      <c r="A22" t="s">
        <v>46</v>
      </c>
      <c r="B22" t="s">
        <v>56</v>
      </c>
      <c r="C22">
        <v>89</v>
      </c>
      <c r="D22">
        <v>1</v>
      </c>
      <c r="E22" t="s">
        <v>2363</v>
      </c>
      <c r="F22">
        <v>89</v>
      </c>
      <c r="G22">
        <v>0</v>
      </c>
      <c r="H22" t="s">
        <v>47</v>
      </c>
      <c r="I22" t="s">
        <v>2364</v>
      </c>
      <c r="J22" t="s">
        <v>2365</v>
      </c>
      <c r="K22" t="s">
        <v>1282</v>
      </c>
      <c r="L22" t="s">
        <v>2366</v>
      </c>
      <c r="M22" t="s">
        <v>2367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2368</v>
      </c>
      <c r="T22" t="s">
        <v>2369</v>
      </c>
      <c r="U22" s="51" t="s">
        <v>115</v>
      </c>
      <c r="V22">
        <v>8</v>
      </c>
    </row>
    <row r="23" spans="1:22" x14ac:dyDescent="0.25">
      <c r="A23" t="s">
        <v>20</v>
      </c>
      <c r="B23" t="s">
        <v>21</v>
      </c>
      <c r="C23">
        <v>50</v>
      </c>
      <c r="D23">
        <v>2</v>
      </c>
      <c r="E23" t="s">
        <v>2370</v>
      </c>
      <c r="F23">
        <v>200</v>
      </c>
      <c r="G23">
        <v>0</v>
      </c>
      <c r="H23" t="s">
        <v>22</v>
      </c>
      <c r="I23" t="s">
        <v>2371</v>
      </c>
      <c r="J23" t="s">
        <v>2372</v>
      </c>
      <c r="K23" t="s">
        <v>23</v>
      </c>
      <c r="L23" t="s">
        <v>24</v>
      </c>
      <c r="M23" t="s">
        <v>2373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2374</v>
      </c>
      <c r="U23" s="52" t="s">
        <v>116</v>
      </c>
      <c r="V23">
        <v>8</v>
      </c>
    </row>
    <row r="24" spans="1:22" x14ac:dyDescent="0.25">
      <c r="A24" t="s">
        <v>28</v>
      </c>
      <c r="B24" t="s">
        <v>29</v>
      </c>
      <c r="C24">
        <v>50</v>
      </c>
      <c r="D24">
        <v>2</v>
      </c>
      <c r="E24" t="s">
        <v>2370</v>
      </c>
      <c r="F24">
        <v>200</v>
      </c>
      <c r="G24">
        <v>0</v>
      </c>
      <c r="H24" t="s">
        <v>22</v>
      </c>
      <c r="I24" t="s">
        <v>2371</v>
      </c>
      <c r="J24" t="s">
        <v>2372</v>
      </c>
      <c r="K24" t="s">
        <v>23</v>
      </c>
      <c r="L24" t="s">
        <v>24</v>
      </c>
      <c r="M24" t="s">
        <v>2373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2374</v>
      </c>
      <c r="U24" s="51" t="s">
        <v>1406</v>
      </c>
      <c r="V24">
        <v>6</v>
      </c>
    </row>
    <row r="25" spans="1:22" x14ac:dyDescent="0.25">
      <c r="A25" t="s">
        <v>30</v>
      </c>
      <c r="B25" t="s">
        <v>31</v>
      </c>
      <c r="C25">
        <v>50</v>
      </c>
      <c r="D25">
        <v>2</v>
      </c>
      <c r="E25" t="s">
        <v>2370</v>
      </c>
      <c r="F25">
        <v>200</v>
      </c>
      <c r="G25">
        <v>0</v>
      </c>
      <c r="H25" t="s">
        <v>22</v>
      </c>
      <c r="I25" t="s">
        <v>2371</v>
      </c>
      <c r="J25" t="s">
        <v>2372</v>
      </c>
      <c r="K25" t="s">
        <v>23</v>
      </c>
      <c r="L25" t="s">
        <v>24</v>
      </c>
      <c r="M25" t="s">
        <v>2373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2374</v>
      </c>
      <c r="U25" s="52" t="s">
        <v>1407</v>
      </c>
      <c r="V25">
        <v>6</v>
      </c>
    </row>
    <row r="26" spans="1:22" x14ac:dyDescent="0.25">
      <c r="A26" t="s">
        <v>20</v>
      </c>
      <c r="B26" t="s">
        <v>21</v>
      </c>
      <c r="C26">
        <v>50</v>
      </c>
      <c r="D26">
        <v>2</v>
      </c>
      <c r="E26" t="s">
        <v>2375</v>
      </c>
      <c r="F26">
        <v>200</v>
      </c>
      <c r="G26">
        <v>0</v>
      </c>
      <c r="H26" t="s">
        <v>22</v>
      </c>
      <c r="I26" t="s">
        <v>2376</v>
      </c>
      <c r="J26" t="s">
        <v>311</v>
      </c>
      <c r="K26" t="s">
        <v>23</v>
      </c>
      <c r="L26" t="s">
        <v>24</v>
      </c>
      <c r="M26" t="s">
        <v>2377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2377</v>
      </c>
      <c r="U26" s="51" t="s">
        <v>154</v>
      </c>
      <c r="V26">
        <v>10</v>
      </c>
    </row>
    <row r="27" spans="1:22" x14ac:dyDescent="0.25">
      <c r="A27" t="s">
        <v>28</v>
      </c>
      <c r="B27" t="s">
        <v>29</v>
      </c>
      <c r="C27">
        <v>50</v>
      </c>
      <c r="D27">
        <v>2</v>
      </c>
      <c r="E27" t="s">
        <v>2375</v>
      </c>
      <c r="F27">
        <v>200</v>
      </c>
      <c r="G27">
        <v>0</v>
      </c>
      <c r="H27" t="s">
        <v>22</v>
      </c>
      <c r="I27" t="s">
        <v>2376</v>
      </c>
      <c r="J27" t="s">
        <v>311</v>
      </c>
      <c r="K27" t="s">
        <v>23</v>
      </c>
      <c r="L27" t="s">
        <v>24</v>
      </c>
      <c r="M27" t="s">
        <v>2377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2377</v>
      </c>
      <c r="U27" s="52" t="s">
        <v>155</v>
      </c>
      <c r="V27">
        <v>10</v>
      </c>
    </row>
    <row r="28" spans="1:22" x14ac:dyDescent="0.25">
      <c r="A28" t="s">
        <v>30</v>
      </c>
      <c r="B28" t="s">
        <v>31</v>
      </c>
      <c r="C28">
        <v>50</v>
      </c>
      <c r="D28">
        <v>2</v>
      </c>
      <c r="E28" t="s">
        <v>2375</v>
      </c>
      <c r="F28">
        <v>200</v>
      </c>
      <c r="G28">
        <v>0</v>
      </c>
      <c r="H28" t="s">
        <v>22</v>
      </c>
      <c r="I28" t="s">
        <v>2376</v>
      </c>
      <c r="J28" t="s">
        <v>311</v>
      </c>
      <c r="K28" t="s">
        <v>23</v>
      </c>
      <c r="L28" t="s">
        <v>24</v>
      </c>
      <c r="M28" t="s">
        <v>2377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2377</v>
      </c>
      <c r="U28" s="51" t="s">
        <v>1173</v>
      </c>
      <c r="V28">
        <v>3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2378</v>
      </c>
      <c r="F29">
        <v>100</v>
      </c>
      <c r="G29">
        <v>0</v>
      </c>
      <c r="H29" t="s">
        <v>22</v>
      </c>
      <c r="I29" t="s">
        <v>2379</v>
      </c>
      <c r="J29" t="s">
        <v>311</v>
      </c>
      <c r="K29" t="s">
        <v>23</v>
      </c>
      <c r="L29" t="s">
        <v>24</v>
      </c>
      <c r="M29" t="s">
        <v>2380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2381</v>
      </c>
      <c r="T29" t="s">
        <v>2380</v>
      </c>
      <c r="U29" s="52" t="s">
        <v>2519</v>
      </c>
      <c r="V29">
        <v>3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2382</v>
      </c>
      <c r="F30">
        <v>100</v>
      </c>
      <c r="G30">
        <v>0</v>
      </c>
      <c r="H30" t="s">
        <v>22</v>
      </c>
      <c r="I30" t="s">
        <v>2383</v>
      </c>
      <c r="J30" t="s">
        <v>305</v>
      </c>
      <c r="K30" t="s">
        <v>23</v>
      </c>
      <c r="L30" t="s">
        <v>24</v>
      </c>
      <c r="M30" t="s">
        <v>2384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2384</v>
      </c>
      <c r="U30" s="51" t="s">
        <v>1238</v>
      </c>
      <c r="V30">
        <v>567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2382</v>
      </c>
      <c r="F31">
        <v>100</v>
      </c>
      <c r="G31">
        <v>0</v>
      </c>
      <c r="H31" t="s">
        <v>22</v>
      </c>
      <c r="I31" t="s">
        <v>2383</v>
      </c>
      <c r="J31" t="s">
        <v>305</v>
      </c>
      <c r="K31" t="s">
        <v>23</v>
      </c>
      <c r="L31" t="s">
        <v>24</v>
      </c>
      <c r="M31" t="s">
        <v>2384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2384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2382</v>
      </c>
      <c r="F32">
        <v>100</v>
      </c>
      <c r="G32">
        <v>0</v>
      </c>
      <c r="H32" t="s">
        <v>22</v>
      </c>
      <c r="I32" t="s">
        <v>2383</v>
      </c>
      <c r="J32" t="s">
        <v>305</v>
      </c>
      <c r="K32" t="s">
        <v>23</v>
      </c>
      <c r="L32" t="s">
        <v>24</v>
      </c>
      <c r="M32" t="s">
        <v>2384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2384</v>
      </c>
    </row>
    <row r="33" spans="1:20" x14ac:dyDescent="0.25">
      <c r="A33" t="s">
        <v>20</v>
      </c>
      <c r="B33" t="s">
        <v>21</v>
      </c>
      <c r="C33">
        <v>50</v>
      </c>
      <c r="D33">
        <v>1</v>
      </c>
      <c r="E33" t="s">
        <v>2385</v>
      </c>
      <c r="F33">
        <v>138</v>
      </c>
      <c r="G33">
        <v>38</v>
      </c>
      <c r="H33" t="s">
        <v>22</v>
      </c>
      <c r="I33" t="s">
        <v>2386</v>
      </c>
      <c r="J33" t="s">
        <v>343</v>
      </c>
      <c r="K33" t="s">
        <v>23</v>
      </c>
      <c r="L33" t="s">
        <v>24</v>
      </c>
      <c r="M33" t="s">
        <v>2387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2387</v>
      </c>
    </row>
    <row r="34" spans="1:20" x14ac:dyDescent="0.25">
      <c r="A34" t="s">
        <v>28</v>
      </c>
      <c r="B34" t="s">
        <v>29</v>
      </c>
      <c r="C34">
        <v>50</v>
      </c>
      <c r="D34">
        <v>1</v>
      </c>
      <c r="E34" t="s">
        <v>2385</v>
      </c>
      <c r="F34">
        <v>138</v>
      </c>
      <c r="G34">
        <v>38</v>
      </c>
      <c r="H34" t="s">
        <v>22</v>
      </c>
      <c r="I34" t="s">
        <v>2386</v>
      </c>
      <c r="J34" t="s">
        <v>343</v>
      </c>
      <c r="K34" t="s">
        <v>23</v>
      </c>
      <c r="L34" t="s">
        <v>24</v>
      </c>
      <c r="M34" t="s">
        <v>2387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2387</v>
      </c>
    </row>
    <row r="35" spans="1:20" x14ac:dyDescent="0.25">
      <c r="A35" t="s">
        <v>30</v>
      </c>
      <c r="B35" t="s">
        <v>31</v>
      </c>
      <c r="C35">
        <v>50</v>
      </c>
      <c r="D35">
        <v>1</v>
      </c>
      <c r="E35" t="s">
        <v>2385</v>
      </c>
      <c r="F35">
        <v>138</v>
      </c>
      <c r="G35">
        <v>38</v>
      </c>
      <c r="H35" t="s">
        <v>22</v>
      </c>
      <c r="I35" t="s">
        <v>2386</v>
      </c>
      <c r="J35" t="s">
        <v>343</v>
      </c>
      <c r="K35" t="s">
        <v>23</v>
      </c>
      <c r="L35" t="s">
        <v>24</v>
      </c>
      <c r="M35" t="s">
        <v>2387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2387</v>
      </c>
    </row>
    <row r="36" spans="1:20" x14ac:dyDescent="0.25">
      <c r="A36" t="s">
        <v>20</v>
      </c>
      <c r="B36" t="s">
        <v>21</v>
      </c>
      <c r="C36">
        <v>50</v>
      </c>
      <c r="D36">
        <v>1</v>
      </c>
      <c r="E36" t="s">
        <v>2388</v>
      </c>
      <c r="F36">
        <v>100</v>
      </c>
      <c r="G36">
        <v>0</v>
      </c>
      <c r="H36" t="s">
        <v>22</v>
      </c>
      <c r="I36" t="s">
        <v>2389</v>
      </c>
      <c r="J36" t="s">
        <v>342</v>
      </c>
      <c r="K36" t="s">
        <v>23</v>
      </c>
      <c r="L36" t="s">
        <v>24</v>
      </c>
      <c r="M36" t="s">
        <v>2390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2390</v>
      </c>
    </row>
    <row r="37" spans="1:20" x14ac:dyDescent="0.25">
      <c r="A37" t="s">
        <v>28</v>
      </c>
      <c r="B37" t="s">
        <v>29</v>
      </c>
      <c r="C37">
        <v>50</v>
      </c>
      <c r="D37">
        <v>1</v>
      </c>
      <c r="E37" t="s">
        <v>2388</v>
      </c>
      <c r="F37">
        <v>100</v>
      </c>
      <c r="G37">
        <v>0</v>
      </c>
      <c r="H37" t="s">
        <v>22</v>
      </c>
      <c r="I37" t="s">
        <v>2389</v>
      </c>
      <c r="J37" t="s">
        <v>342</v>
      </c>
      <c r="K37" t="s">
        <v>23</v>
      </c>
      <c r="L37" t="s">
        <v>24</v>
      </c>
      <c r="M37" t="s">
        <v>2390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</v>
      </c>
      <c r="T37" t="s">
        <v>2390</v>
      </c>
    </row>
    <row r="38" spans="1:20" x14ac:dyDescent="0.25">
      <c r="A38" t="s">
        <v>30</v>
      </c>
      <c r="B38" t="s">
        <v>31</v>
      </c>
      <c r="C38">
        <v>50</v>
      </c>
      <c r="D38">
        <v>1</v>
      </c>
      <c r="E38" t="s">
        <v>2388</v>
      </c>
      <c r="F38">
        <v>100</v>
      </c>
      <c r="G38">
        <v>0</v>
      </c>
      <c r="H38" t="s">
        <v>22</v>
      </c>
      <c r="I38" t="s">
        <v>2389</v>
      </c>
      <c r="J38" t="s">
        <v>342</v>
      </c>
      <c r="K38" t="s">
        <v>23</v>
      </c>
      <c r="L38" t="s">
        <v>24</v>
      </c>
      <c r="M38" t="s">
        <v>2390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23</v>
      </c>
      <c r="T38" t="s">
        <v>2390</v>
      </c>
    </row>
    <row r="39" spans="1:20" x14ac:dyDescent="0.25">
      <c r="A39" t="s">
        <v>46</v>
      </c>
      <c r="B39" t="s">
        <v>1233</v>
      </c>
      <c r="C39">
        <v>57.75</v>
      </c>
      <c r="D39">
        <v>1</v>
      </c>
      <c r="E39" t="s">
        <v>2391</v>
      </c>
      <c r="F39">
        <v>57.75</v>
      </c>
      <c r="G39">
        <v>0</v>
      </c>
      <c r="H39" t="s">
        <v>47</v>
      </c>
      <c r="I39" t="s">
        <v>2392</v>
      </c>
      <c r="J39" t="s">
        <v>2393</v>
      </c>
      <c r="K39" t="s">
        <v>1302</v>
      </c>
      <c r="L39" t="s">
        <v>2394</v>
      </c>
      <c r="M39" t="s">
        <v>2395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2396</v>
      </c>
      <c r="T39" t="s">
        <v>2395</v>
      </c>
    </row>
    <row r="40" spans="1:20" x14ac:dyDescent="0.25">
      <c r="A40" t="s">
        <v>20</v>
      </c>
      <c r="B40" t="s">
        <v>21</v>
      </c>
      <c r="C40">
        <v>50</v>
      </c>
      <c r="D40">
        <v>2</v>
      </c>
      <c r="E40" t="s">
        <v>2397</v>
      </c>
      <c r="F40">
        <v>200</v>
      </c>
      <c r="G40">
        <v>0</v>
      </c>
      <c r="H40" t="s">
        <v>22</v>
      </c>
      <c r="I40" t="s">
        <v>2398</v>
      </c>
      <c r="J40" t="s">
        <v>313</v>
      </c>
      <c r="K40" t="s">
        <v>23</v>
      </c>
      <c r="L40" t="s">
        <v>24</v>
      </c>
      <c r="M40" t="s">
        <v>2399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2399</v>
      </c>
    </row>
    <row r="41" spans="1:20" x14ac:dyDescent="0.25">
      <c r="A41" t="s">
        <v>28</v>
      </c>
      <c r="B41" t="s">
        <v>29</v>
      </c>
      <c r="C41">
        <v>50</v>
      </c>
      <c r="D41">
        <v>2</v>
      </c>
      <c r="E41" t="s">
        <v>2397</v>
      </c>
      <c r="F41">
        <v>200</v>
      </c>
      <c r="G41">
        <v>0</v>
      </c>
      <c r="H41" t="s">
        <v>22</v>
      </c>
      <c r="I41" t="s">
        <v>2398</v>
      </c>
      <c r="J41" t="s">
        <v>313</v>
      </c>
      <c r="K41" t="s">
        <v>23</v>
      </c>
      <c r="L41" t="s">
        <v>24</v>
      </c>
      <c r="M41" t="s">
        <v>2399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2399</v>
      </c>
    </row>
    <row r="42" spans="1:20" x14ac:dyDescent="0.25">
      <c r="A42" t="s">
        <v>30</v>
      </c>
      <c r="B42" t="s">
        <v>31</v>
      </c>
      <c r="C42">
        <v>50</v>
      </c>
      <c r="D42">
        <v>2</v>
      </c>
      <c r="E42" t="s">
        <v>2397</v>
      </c>
      <c r="F42">
        <v>200</v>
      </c>
      <c r="G42">
        <v>0</v>
      </c>
      <c r="H42" t="s">
        <v>22</v>
      </c>
      <c r="I42" t="s">
        <v>2398</v>
      </c>
      <c r="J42" t="s">
        <v>313</v>
      </c>
      <c r="K42" t="s">
        <v>23</v>
      </c>
      <c r="L42" t="s">
        <v>24</v>
      </c>
      <c r="M42" t="s">
        <v>2399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2399</v>
      </c>
    </row>
    <row r="43" spans="1:20" x14ac:dyDescent="0.25">
      <c r="A43" t="s">
        <v>46</v>
      </c>
      <c r="B43" t="s">
        <v>56</v>
      </c>
      <c r="C43">
        <v>69.900000000000006</v>
      </c>
      <c r="D43">
        <v>10</v>
      </c>
      <c r="E43" t="s">
        <v>2400</v>
      </c>
      <c r="F43">
        <v>800</v>
      </c>
      <c r="G43">
        <v>0</v>
      </c>
      <c r="H43" t="s">
        <v>47</v>
      </c>
      <c r="I43" t="s">
        <v>2401</v>
      </c>
      <c r="J43" t="s">
        <v>2402</v>
      </c>
      <c r="K43" t="s">
        <v>2403</v>
      </c>
      <c r="L43" t="s">
        <v>2404</v>
      </c>
      <c r="M43" t="s">
        <v>2405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2406</v>
      </c>
      <c r="T43" t="s">
        <v>2399</v>
      </c>
    </row>
    <row r="44" spans="1:20" x14ac:dyDescent="0.25">
      <c r="A44" t="s">
        <v>20</v>
      </c>
      <c r="B44" t="s">
        <v>21</v>
      </c>
      <c r="C44">
        <v>50</v>
      </c>
      <c r="D44">
        <v>1</v>
      </c>
      <c r="E44" t="s">
        <v>2407</v>
      </c>
      <c r="F44">
        <v>100</v>
      </c>
      <c r="G44">
        <v>0</v>
      </c>
      <c r="H44" t="s">
        <v>22</v>
      </c>
      <c r="I44" t="s">
        <v>2408</v>
      </c>
      <c r="J44" t="s">
        <v>335</v>
      </c>
      <c r="K44" t="s">
        <v>23</v>
      </c>
      <c r="L44" t="s">
        <v>24</v>
      </c>
      <c r="M44" t="s">
        <v>2409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2410</v>
      </c>
    </row>
    <row r="45" spans="1:20" x14ac:dyDescent="0.25">
      <c r="A45" t="s">
        <v>28</v>
      </c>
      <c r="B45" t="s">
        <v>29</v>
      </c>
      <c r="C45">
        <v>50</v>
      </c>
      <c r="D45">
        <v>1</v>
      </c>
      <c r="E45" t="s">
        <v>2407</v>
      </c>
      <c r="F45">
        <v>100</v>
      </c>
      <c r="G45">
        <v>0</v>
      </c>
      <c r="H45" t="s">
        <v>22</v>
      </c>
      <c r="I45" t="s">
        <v>2408</v>
      </c>
      <c r="J45" t="s">
        <v>335</v>
      </c>
      <c r="K45" t="s">
        <v>23</v>
      </c>
      <c r="L45" t="s">
        <v>24</v>
      </c>
      <c r="M45" t="s">
        <v>2409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2410</v>
      </c>
    </row>
    <row r="46" spans="1:20" x14ac:dyDescent="0.25">
      <c r="A46" t="s">
        <v>30</v>
      </c>
      <c r="B46" t="s">
        <v>31</v>
      </c>
      <c r="C46">
        <v>50</v>
      </c>
      <c r="D46">
        <v>1</v>
      </c>
      <c r="E46" t="s">
        <v>2407</v>
      </c>
      <c r="F46">
        <v>100</v>
      </c>
      <c r="G46">
        <v>0</v>
      </c>
      <c r="H46" t="s">
        <v>22</v>
      </c>
      <c r="I46" t="s">
        <v>2408</v>
      </c>
      <c r="J46" t="s">
        <v>335</v>
      </c>
      <c r="K46" t="s">
        <v>23</v>
      </c>
      <c r="L46" t="s">
        <v>24</v>
      </c>
      <c r="M46" t="s">
        <v>2409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2410</v>
      </c>
    </row>
    <row r="47" spans="1:20" x14ac:dyDescent="0.25">
      <c r="A47" t="s">
        <v>186</v>
      </c>
      <c r="B47" t="s">
        <v>187</v>
      </c>
      <c r="C47">
        <v>33.333333333333336</v>
      </c>
      <c r="D47">
        <v>6</v>
      </c>
      <c r="E47" t="s">
        <v>2411</v>
      </c>
      <c r="F47">
        <v>200</v>
      </c>
      <c r="G47">
        <v>0</v>
      </c>
      <c r="H47" t="s">
        <v>22</v>
      </c>
      <c r="I47" t="s">
        <v>2412</v>
      </c>
      <c r="J47" t="s">
        <v>316</v>
      </c>
      <c r="K47" t="s">
        <v>23</v>
      </c>
      <c r="L47" t="s">
        <v>24</v>
      </c>
      <c r="M47" t="s">
        <v>2413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2414</v>
      </c>
    </row>
    <row r="48" spans="1:20" x14ac:dyDescent="0.25">
      <c r="A48" t="s">
        <v>30</v>
      </c>
      <c r="B48" t="s">
        <v>31</v>
      </c>
      <c r="C48">
        <v>60</v>
      </c>
      <c r="D48">
        <v>3</v>
      </c>
      <c r="E48" t="s">
        <v>2415</v>
      </c>
      <c r="F48">
        <v>114</v>
      </c>
      <c r="G48">
        <v>0</v>
      </c>
      <c r="H48" t="s">
        <v>47</v>
      </c>
      <c r="I48" t="s">
        <v>2416</v>
      </c>
      <c r="J48" t="s">
        <v>2417</v>
      </c>
      <c r="K48" t="s">
        <v>2418</v>
      </c>
      <c r="L48" t="s">
        <v>2419</v>
      </c>
      <c r="M48" t="s">
        <v>2420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2421</v>
      </c>
      <c r="T48" t="s">
        <v>2420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2422</v>
      </c>
      <c r="F49">
        <v>100</v>
      </c>
      <c r="G49">
        <v>0</v>
      </c>
      <c r="H49" t="s">
        <v>22</v>
      </c>
      <c r="I49" t="s">
        <v>2423</v>
      </c>
      <c r="J49" t="s">
        <v>328</v>
      </c>
      <c r="K49" t="s">
        <v>23</v>
      </c>
      <c r="L49" t="s">
        <v>24</v>
      </c>
      <c r="M49" t="s">
        <v>2424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2424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2422</v>
      </c>
      <c r="F50">
        <v>100</v>
      </c>
      <c r="G50">
        <v>0</v>
      </c>
      <c r="H50" t="s">
        <v>22</v>
      </c>
      <c r="I50" t="s">
        <v>2423</v>
      </c>
      <c r="J50" t="s">
        <v>328</v>
      </c>
      <c r="K50" t="s">
        <v>23</v>
      </c>
      <c r="L50" t="s">
        <v>24</v>
      </c>
      <c r="M50" t="s">
        <v>2424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2424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2422</v>
      </c>
      <c r="F51">
        <v>100</v>
      </c>
      <c r="G51">
        <v>0</v>
      </c>
      <c r="H51" t="s">
        <v>22</v>
      </c>
      <c r="I51" t="s">
        <v>2423</v>
      </c>
      <c r="J51" t="s">
        <v>328</v>
      </c>
      <c r="K51" t="s">
        <v>23</v>
      </c>
      <c r="L51" t="s">
        <v>24</v>
      </c>
      <c r="M51" t="s">
        <v>2424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2424</v>
      </c>
    </row>
    <row r="52" spans="1:20" x14ac:dyDescent="0.25">
      <c r="A52" t="s">
        <v>46</v>
      </c>
      <c r="B52" t="s">
        <v>56</v>
      </c>
      <c r="C52">
        <v>69.900000000000006</v>
      </c>
      <c r="D52">
        <v>10</v>
      </c>
      <c r="E52" t="s">
        <v>2425</v>
      </c>
      <c r="F52">
        <v>783.15</v>
      </c>
      <c r="G52">
        <v>104</v>
      </c>
      <c r="H52" t="s">
        <v>47</v>
      </c>
      <c r="I52" t="s">
        <v>2426</v>
      </c>
      <c r="J52" t="s">
        <v>2427</v>
      </c>
      <c r="K52" t="s">
        <v>2428</v>
      </c>
      <c r="L52" t="s">
        <v>2429</v>
      </c>
      <c r="M52" t="s">
        <v>2430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2431</v>
      </c>
      <c r="T52" t="s">
        <v>2430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2432</v>
      </c>
      <c r="F53">
        <v>109</v>
      </c>
      <c r="G53">
        <v>9</v>
      </c>
      <c r="H53" t="s">
        <v>22</v>
      </c>
      <c r="I53" t="s">
        <v>2433</v>
      </c>
      <c r="J53" t="s">
        <v>345</v>
      </c>
      <c r="K53" t="s">
        <v>23</v>
      </c>
      <c r="L53" t="s">
        <v>24</v>
      </c>
      <c r="M53" t="s">
        <v>2434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2435</v>
      </c>
      <c r="T53" t="s">
        <v>2434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2436</v>
      </c>
      <c r="F54">
        <v>100</v>
      </c>
      <c r="G54">
        <v>0</v>
      </c>
      <c r="H54" t="s">
        <v>22</v>
      </c>
      <c r="I54" t="s">
        <v>2437</v>
      </c>
      <c r="J54" t="s">
        <v>1232</v>
      </c>
      <c r="K54" t="s">
        <v>23</v>
      </c>
      <c r="L54" t="s">
        <v>24</v>
      </c>
      <c r="M54" t="s">
        <v>2438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2438</v>
      </c>
    </row>
    <row r="55" spans="1:20" x14ac:dyDescent="0.25">
      <c r="A55" t="s">
        <v>28</v>
      </c>
      <c r="B55" t="s">
        <v>29</v>
      </c>
      <c r="C55">
        <v>50</v>
      </c>
      <c r="D55">
        <v>1</v>
      </c>
      <c r="E55" t="s">
        <v>2436</v>
      </c>
      <c r="F55">
        <v>100</v>
      </c>
      <c r="G55">
        <v>0</v>
      </c>
      <c r="H55" t="s">
        <v>22</v>
      </c>
      <c r="I55" t="s">
        <v>2437</v>
      </c>
      <c r="J55" t="s">
        <v>1232</v>
      </c>
      <c r="K55" t="s">
        <v>23</v>
      </c>
      <c r="L55" t="s">
        <v>24</v>
      </c>
      <c r="M55" t="s">
        <v>2438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2438</v>
      </c>
    </row>
    <row r="56" spans="1:20" x14ac:dyDescent="0.25">
      <c r="A56" t="s">
        <v>30</v>
      </c>
      <c r="B56" t="s">
        <v>31</v>
      </c>
      <c r="C56">
        <v>50</v>
      </c>
      <c r="D56">
        <v>1</v>
      </c>
      <c r="E56" t="s">
        <v>2436</v>
      </c>
      <c r="F56">
        <v>100</v>
      </c>
      <c r="G56">
        <v>0</v>
      </c>
      <c r="H56" t="s">
        <v>22</v>
      </c>
      <c r="I56" t="s">
        <v>2437</v>
      </c>
      <c r="J56" t="s">
        <v>1232</v>
      </c>
      <c r="K56" t="s">
        <v>23</v>
      </c>
      <c r="L56" t="s">
        <v>24</v>
      </c>
      <c r="M56" t="s">
        <v>2438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2438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2439</v>
      </c>
      <c r="F57">
        <v>109</v>
      </c>
      <c r="G57">
        <v>9</v>
      </c>
      <c r="H57" t="s">
        <v>22</v>
      </c>
      <c r="I57" t="s">
        <v>2440</v>
      </c>
      <c r="J57" t="s">
        <v>348</v>
      </c>
      <c r="K57" t="s">
        <v>23</v>
      </c>
      <c r="L57" t="s">
        <v>24</v>
      </c>
      <c r="M57" t="s">
        <v>2441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2442</v>
      </c>
    </row>
    <row r="58" spans="1:20" x14ac:dyDescent="0.25">
      <c r="A58" t="s">
        <v>28</v>
      </c>
      <c r="B58" t="s">
        <v>29</v>
      </c>
      <c r="C58">
        <v>50</v>
      </c>
      <c r="D58">
        <v>1</v>
      </c>
      <c r="E58" t="s">
        <v>2439</v>
      </c>
      <c r="F58">
        <v>109</v>
      </c>
      <c r="G58">
        <v>9</v>
      </c>
      <c r="H58" t="s">
        <v>22</v>
      </c>
      <c r="I58" t="s">
        <v>2440</v>
      </c>
      <c r="J58" t="s">
        <v>348</v>
      </c>
      <c r="K58" t="s">
        <v>23</v>
      </c>
      <c r="L58" t="s">
        <v>24</v>
      </c>
      <c r="M58" t="s">
        <v>2441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2442</v>
      </c>
    </row>
    <row r="59" spans="1:20" x14ac:dyDescent="0.25">
      <c r="A59" t="s">
        <v>30</v>
      </c>
      <c r="B59" t="s">
        <v>31</v>
      </c>
      <c r="C59">
        <v>50</v>
      </c>
      <c r="D59">
        <v>1</v>
      </c>
      <c r="E59" t="s">
        <v>2439</v>
      </c>
      <c r="F59">
        <v>109</v>
      </c>
      <c r="G59">
        <v>9</v>
      </c>
      <c r="H59" t="s">
        <v>22</v>
      </c>
      <c r="I59" t="s">
        <v>2440</v>
      </c>
      <c r="J59" t="s">
        <v>348</v>
      </c>
      <c r="K59" t="s">
        <v>23</v>
      </c>
      <c r="L59" t="s">
        <v>24</v>
      </c>
      <c r="M59" t="s">
        <v>2441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2442</v>
      </c>
    </row>
    <row r="60" spans="1:20" x14ac:dyDescent="0.25">
      <c r="A60" t="s">
        <v>20</v>
      </c>
      <c r="B60" t="s">
        <v>21</v>
      </c>
      <c r="C60">
        <v>50</v>
      </c>
      <c r="D60">
        <v>1</v>
      </c>
      <c r="E60" t="s">
        <v>2443</v>
      </c>
      <c r="F60">
        <v>135</v>
      </c>
      <c r="G60">
        <v>35</v>
      </c>
      <c r="H60" t="s">
        <v>22</v>
      </c>
      <c r="I60" t="s">
        <v>2444</v>
      </c>
      <c r="J60" t="s">
        <v>309</v>
      </c>
      <c r="K60" t="s">
        <v>23</v>
      </c>
      <c r="L60" t="s">
        <v>24</v>
      </c>
      <c r="M60" t="s">
        <v>2445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2446</v>
      </c>
    </row>
    <row r="61" spans="1:20" x14ac:dyDescent="0.25">
      <c r="A61" t="s">
        <v>28</v>
      </c>
      <c r="B61" t="s">
        <v>29</v>
      </c>
      <c r="C61">
        <v>50</v>
      </c>
      <c r="D61">
        <v>1</v>
      </c>
      <c r="E61" t="s">
        <v>2443</v>
      </c>
      <c r="F61">
        <v>135</v>
      </c>
      <c r="G61">
        <v>35</v>
      </c>
      <c r="H61" t="s">
        <v>22</v>
      </c>
      <c r="I61" t="s">
        <v>2444</v>
      </c>
      <c r="J61" t="s">
        <v>309</v>
      </c>
      <c r="K61" t="s">
        <v>23</v>
      </c>
      <c r="L61" t="s">
        <v>24</v>
      </c>
      <c r="M61" t="s">
        <v>2445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2446</v>
      </c>
    </row>
    <row r="62" spans="1:20" x14ac:dyDescent="0.25">
      <c r="A62" t="s">
        <v>30</v>
      </c>
      <c r="B62" t="s">
        <v>31</v>
      </c>
      <c r="C62">
        <v>50</v>
      </c>
      <c r="D62">
        <v>1</v>
      </c>
      <c r="E62" t="s">
        <v>2443</v>
      </c>
      <c r="F62">
        <v>135</v>
      </c>
      <c r="G62">
        <v>35</v>
      </c>
      <c r="H62" t="s">
        <v>22</v>
      </c>
      <c r="I62" t="s">
        <v>2444</v>
      </c>
      <c r="J62" t="s">
        <v>309</v>
      </c>
      <c r="K62" t="s">
        <v>23</v>
      </c>
      <c r="L62" t="s">
        <v>24</v>
      </c>
      <c r="M62" t="s">
        <v>2445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2446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2447</v>
      </c>
      <c r="F63">
        <v>100</v>
      </c>
      <c r="G63">
        <v>0</v>
      </c>
      <c r="H63" t="s">
        <v>22</v>
      </c>
      <c r="I63" t="s">
        <v>2448</v>
      </c>
      <c r="J63" t="s">
        <v>303</v>
      </c>
      <c r="K63" t="s">
        <v>23</v>
      </c>
      <c r="L63" t="s">
        <v>24</v>
      </c>
      <c r="M63" t="s">
        <v>2449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2449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2447</v>
      </c>
      <c r="F64">
        <v>100</v>
      </c>
      <c r="G64">
        <v>0</v>
      </c>
      <c r="H64" t="s">
        <v>22</v>
      </c>
      <c r="I64" t="s">
        <v>2448</v>
      </c>
      <c r="J64" t="s">
        <v>303</v>
      </c>
      <c r="K64" t="s">
        <v>23</v>
      </c>
      <c r="L64" t="s">
        <v>24</v>
      </c>
      <c r="M64" t="s">
        <v>2449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2449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2447</v>
      </c>
      <c r="F65">
        <v>100</v>
      </c>
      <c r="G65">
        <v>0</v>
      </c>
      <c r="H65" t="s">
        <v>22</v>
      </c>
      <c r="I65" t="s">
        <v>2448</v>
      </c>
      <c r="J65" t="s">
        <v>303</v>
      </c>
      <c r="K65" t="s">
        <v>23</v>
      </c>
      <c r="L65" t="s">
        <v>24</v>
      </c>
      <c r="M65" t="s">
        <v>2449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2449</v>
      </c>
    </row>
    <row r="66" spans="1:20" x14ac:dyDescent="0.25">
      <c r="A66" t="s">
        <v>42</v>
      </c>
      <c r="B66" t="s">
        <v>43</v>
      </c>
      <c r="C66">
        <v>66.666666666666671</v>
      </c>
      <c r="D66">
        <v>3</v>
      </c>
      <c r="E66" t="s">
        <v>2450</v>
      </c>
      <c r="F66">
        <v>750</v>
      </c>
      <c r="G66">
        <v>0</v>
      </c>
      <c r="H66" t="s">
        <v>22</v>
      </c>
      <c r="I66" t="s">
        <v>2451</v>
      </c>
      <c r="J66" t="s">
        <v>322</v>
      </c>
      <c r="K66" t="s">
        <v>23</v>
      </c>
      <c r="L66" t="s">
        <v>24</v>
      </c>
      <c r="M66" t="s">
        <v>2452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2453</v>
      </c>
      <c r="T66" t="s">
        <v>2452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18</v>
      </c>
      <c r="E67" t="s">
        <v>2450</v>
      </c>
      <c r="F67">
        <v>750</v>
      </c>
      <c r="G67">
        <v>0</v>
      </c>
      <c r="H67" t="s">
        <v>22</v>
      </c>
      <c r="I67" t="s">
        <v>2451</v>
      </c>
      <c r="J67" t="s">
        <v>322</v>
      </c>
      <c r="K67" t="s">
        <v>23</v>
      </c>
      <c r="L67" t="s">
        <v>24</v>
      </c>
      <c r="M67" t="s">
        <v>2452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2453</v>
      </c>
      <c r="T67" t="s">
        <v>2452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2454</v>
      </c>
      <c r="F68">
        <v>100</v>
      </c>
      <c r="G68">
        <v>0</v>
      </c>
      <c r="H68" t="s">
        <v>22</v>
      </c>
      <c r="I68" t="s">
        <v>2455</v>
      </c>
      <c r="J68" t="s">
        <v>329</v>
      </c>
      <c r="K68" t="s">
        <v>23</v>
      </c>
      <c r="L68" t="s">
        <v>24</v>
      </c>
      <c r="M68" t="s">
        <v>2456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2457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2454</v>
      </c>
      <c r="F69">
        <v>100</v>
      </c>
      <c r="G69">
        <v>0</v>
      </c>
      <c r="H69" t="s">
        <v>22</v>
      </c>
      <c r="I69" t="s">
        <v>2455</v>
      </c>
      <c r="J69" t="s">
        <v>329</v>
      </c>
      <c r="K69" t="s">
        <v>23</v>
      </c>
      <c r="L69" t="s">
        <v>24</v>
      </c>
      <c r="M69" t="s">
        <v>2456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2457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2454</v>
      </c>
      <c r="F70">
        <v>100</v>
      </c>
      <c r="G70">
        <v>0</v>
      </c>
      <c r="H70" t="s">
        <v>22</v>
      </c>
      <c r="I70" t="s">
        <v>2455</v>
      </c>
      <c r="J70" t="s">
        <v>329</v>
      </c>
      <c r="K70" t="s">
        <v>23</v>
      </c>
      <c r="L70" t="s">
        <v>24</v>
      </c>
      <c r="M70" t="s">
        <v>2456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2457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2458</v>
      </c>
      <c r="F71">
        <v>100</v>
      </c>
      <c r="G71">
        <v>0</v>
      </c>
      <c r="H71" t="s">
        <v>1219</v>
      </c>
      <c r="I71" t="s">
        <v>2459</v>
      </c>
      <c r="J71" t="s">
        <v>329</v>
      </c>
      <c r="K71" t="s">
        <v>23</v>
      </c>
      <c r="L71" t="s">
        <v>24</v>
      </c>
      <c r="M71" t="s">
        <v>2460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2460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2461</v>
      </c>
      <c r="F72">
        <v>100</v>
      </c>
      <c r="G72">
        <v>0</v>
      </c>
      <c r="H72" t="s">
        <v>1219</v>
      </c>
      <c r="I72" t="s">
        <v>2462</v>
      </c>
      <c r="J72" t="s">
        <v>306</v>
      </c>
      <c r="K72" t="s">
        <v>23</v>
      </c>
      <c r="L72" t="s">
        <v>24</v>
      </c>
      <c r="M72" t="s">
        <v>2463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2463</v>
      </c>
    </row>
    <row r="73" spans="1:20" x14ac:dyDescent="0.25">
      <c r="A73" t="s">
        <v>20</v>
      </c>
      <c r="B73" t="s">
        <v>21</v>
      </c>
      <c r="C73">
        <v>50</v>
      </c>
      <c r="D73">
        <v>2</v>
      </c>
      <c r="E73" t="s">
        <v>2464</v>
      </c>
      <c r="F73">
        <v>200</v>
      </c>
      <c r="G73">
        <v>0</v>
      </c>
      <c r="H73" t="s">
        <v>22</v>
      </c>
      <c r="I73" t="s">
        <v>2465</v>
      </c>
      <c r="J73" t="s">
        <v>329</v>
      </c>
      <c r="K73" t="s">
        <v>23</v>
      </c>
      <c r="L73" t="s">
        <v>24</v>
      </c>
      <c r="M73" t="s">
        <v>2466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2466</v>
      </c>
    </row>
    <row r="74" spans="1:20" x14ac:dyDescent="0.25">
      <c r="A74" t="s">
        <v>28</v>
      </c>
      <c r="B74" t="s">
        <v>29</v>
      </c>
      <c r="C74">
        <v>50</v>
      </c>
      <c r="D74">
        <v>2</v>
      </c>
      <c r="E74" t="s">
        <v>2464</v>
      </c>
      <c r="F74">
        <v>200</v>
      </c>
      <c r="G74">
        <v>0</v>
      </c>
      <c r="H74" t="s">
        <v>22</v>
      </c>
      <c r="I74" t="s">
        <v>2465</v>
      </c>
      <c r="J74" t="s">
        <v>329</v>
      </c>
      <c r="K74" t="s">
        <v>23</v>
      </c>
      <c r="L74" t="s">
        <v>24</v>
      </c>
      <c r="M74" t="s">
        <v>2466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2466</v>
      </c>
    </row>
    <row r="75" spans="1:20" x14ac:dyDescent="0.25">
      <c r="A75" t="s">
        <v>30</v>
      </c>
      <c r="B75" t="s">
        <v>31</v>
      </c>
      <c r="C75">
        <v>50</v>
      </c>
      <c r="D75">
        <v>2</v>
      </c>
      <c r="E75" t="s">
        <v>2464</v>
      </c>
      <c r="F75">
        <v>200</v>
      </c>
      <c r="G75">
        <v>0</v>
      </c>
      <c r="H75" t="s">
        <v>22</v>
      </c>
      <c r="I75" t="s">
        <v>2465</v>
      </c>
      <c r="J75" t="s">
        <v>329</v>
      </c>
      <c r="K75" t="s">
        <v>23</v>
      </c>
      <c r="L75" t="s">
        <v>24</v>
      </c>
      <c r="M75" t="s">
        <v>2466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2466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2467</v>
      </c>
      <c r="F76">
        <v>100</v>
      </c>
      <c r="G76">
        <v>0</v>
      </c>
      <c r="H76" t="s">
        <v>22</v>
      </c>
      <c r="I76" t="s">
        <v>2468</v>
      </c>
      <c r="J76" t="s">
        <v>306</v>
      </c>
      <c r="K76" t="s">
        <v>23</v>
      </c>
      <c r="L76" t="s">
        <v>24</v>
      </c>
      <c r="M76" t="s">
        <v>2469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2469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2467</v>
      </c>
      <c r="F77">
        <v>100</v>
      </c>
      <c r="G77">
        <v>0</v>
      </c>
      <c r="H77" t="s">
        <v>22</v>
      </c>
      <c r="I77" t="s">
        <v>2468</v>
      </c>
      <c r="J77" t="s">
        <v>306</v>
      </c>
      <c r="K77" t="s">
        <v>23</v>
      </c>
      <c r="L77" t="s">
        <v>24</v>
      </c>
      <c r="M77" t="s">
        <v>2469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2469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2467</v>
      </c>
      <c r="F78">
        <v>100</v>
      </c>
      <c r="G78">
        <v>0</v>
      </c>
      <c r="H78" t="s">
        <v>22</v>
      </c>
      <c r="I78" t="s">
        <v>2468</v>
      </c>
      <c r="J78" t="s">
        <v>306</v>
      </c>
      <c r="K78" t="s">
        <v>23</v>
      </c>
      <c r="L78" t="s">
        <v>24</v>
      </c>
      <c r="M78" t="s">
        <v>2469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2469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9</v>
      </c>
      <c r="E79" t="s">
        <v>2470</v>
      </c>
      <c r="F79">
        <v>300</v>
      </c>
      <c r="G79">
        <v>0</v>
      </c>
      <c r="H79" t="s">
        <v>22</v>
      </c>
      <c r="I79" t="s">
        <v>2471</v>
      </c>
      <c r="J79" t="s">
        <v>328</v>
      </c>
      <c r="K79" t="s">
        <v>23</v>
      </c>
      <c r="L79" t="s">
        <v>24</v>
      </c>
      <c r="M79" t="s">
        <v>2472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2472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2473</v>
      </c>
      <c r="F80">
        <v>109</v>
      </c>
      <c r="G80">
        <v>9</v>
      </c>
      <c r="H80" t="s">
        <v>22</v>
      </c>
      <c r="I80" t="s">
        <v>2474</v>
      </c>
      <c r="J80" t="s">
        <v>339</v>
      </c>
      <c r="K80" t="s">
        <v>23</v>
      </c>
      <c r="L80" t="s">
        <v>24</v>
      </c>
      <c r="M80" t="s">
        <v>2475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2475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2473</v>
      </c>
      <c r="F81">
        <v>109</v>
      </c>
      <c r="G81">
        <v>9</v>
      </c>
      <c r="H81" t="s">
        <v>22</v>
      </c>
      <c r="I81" t="s">
        <v>2474</v>
      </c>
      <c r="J81" t="s">
        <v>339</v>
      </c>
      <c r="K81" t="s">
        <v>23</v>
      </c>
      <c r="L81" t="s">
        <v>24</v>
      </c>
      <c r="M81" t="s">
        <v>2475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2475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2473</v>
      </c>
      <c r="F82">
        <v>109</v>
      </c>
      <c r="G82">
        <v>9</v>
      </c>
      <c r="H82" t="s">
        <v>22</v>
      </c>
      <c r="I82" t="s">
        <v>2474</v>
      </c>
      <c r="J82" t="s">
        <v>339</v>
      </c>
      <c r="K82" t="s">
        <v>23</v>
      </c>
      <c r="L82" t="s">
        <v>24</v>
      </c>
      <c r="M82" t="s">
        <v>2475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2475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2476</v>
      </c>
      <c r="F83">
        <v>200</v>
      </c>
      <c r="G83">
        <v>0</v>
      </c>
      <c r="H83" t="s">
        <v>22</v>
      </c>
      <c r="I83" t="s">
        <v>2477</v>
      </c>
      <c r="J83" t="s">
        <v>87</v>
      </c>
      <c r="K83" t="s">
        <v>23</v>
      </c>
      <c r="L83" t="s">
        <v>24</v>
      </c>
      <c r="M83" t="s">
        <v>2478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2478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2479</v>
      </c>
      <c r="F84">
        <v>138</v>
      </c>
      <c r="G84">
        <v>38</v>
      </c>
      <c r="H84" t="s">
        <v>22</v>
      </c>
      <c r="I84" t="s">
        <v>2480</v>
      </c>
      <c r="J84" t="s">
        <v>315</v>
      </c>
      <c r="K84" t="s">
        <v>23</v>
      </c>
      <c r="L84" t="s">
        <v>24</v>
      </c>
      <c r="M84" t="s">
        <v>2481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2481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2479</v>
      </c>
      <c r="F85">
        <v>138</v>
      </c>
      <c r="G85">
        <v>38</v>
      </c>
      <c r="H85" t="s">
        <v>22</v>
      </c>
      <c r="I85" t="s">
        <v>2480</v>
      </c>
      <c r="J85" t="s">
        <v>315</v>
      </c>
      <c r="K85" t="s">
        <v>23</v>
      </c>
      <c r="L85" t="s">
        <v>24</v>
      </c>
      <c r="M85" t="s">
        <v>2481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2481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2479</v>
      </c>
      <c r="F86">
        <v>138</v>
      </c>
      <c r="G86">
        <v>38</v>
      </c>
      <c r="H86" t="s">
        <v>22</v>
      </c>
      <c r="I86" t="s">
        <v>2480</v>
      </c>
      <c r="J86" t="s">
        <v>315</v>
      </c>
      <c r="K86" t="s">
        <v>23</v>
      </c>
      <c r="L86" t="s">
        <v>24</v>
      </c>
      <c r="M86" t="s">
        <v>2481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2481</v>
      </c>
    </row>
    <row r="87" spans="1:20" x14ac:dyDescent="0.25">
      <c r="A87" t="s">
        <v>20</v>
      </c>
      <c r="B87" t="s">
        <v>21</v>
      </c>
      <c r="C87">
        <v>50</v>
      </c>
      <c r="D87">
        <v>2</v>
      </c>
      <c r="E87" t="s">
        <v>2482</v>
      </c>
      <c r="F87">
        <v>200</v>
      </c>
      <c r="G87">
        <v>0</v>
      </c>
      <c r="H87" t="s">
        <v>22</v>
      </c>
      <c r="I87" t="s">
        <v>2483</v>
      </c>
      <c r="J87" t="s">
        <v>336</v>
      </c>
      <c r="K87" t="s">
        <v>23</v>
      </c>
      <c r="L87" t="s">
        <v>24</v>
      </c>
      <c r="M87" t="s">
        <v>2484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2484</v>
      </c>
    </row>
    <row r="88" spans="1:20" x14ac:dyDescent="0.25">
      <c r="A88" t="s">
        <v>28</v>
      </c>
      <c r="B88" t="s">
        <v>29</v>
      </c>
      <c r="C88">
        <v>50</v>
      </c>
      <c r="D88">
        <v>2</v>
      </c>
      <c r="E88" t="s">
        <v>2482</v>
      </c>
      <c r="F88">
        <v>200</v>
      </c>
      <c r="G88">
        <v>0</v>
      </c>
      <c r="H88" t="s">
        <v>22</v>
      </c>
      <c r="I88" t="s">
        <v>2483</v>
      </c>
      <c r="J88" t="s">
        <v>336</v>
      </c>
      <c r="K88" t="s">
        <v>23</v>
      </c>
      <c r="L88" t="s">
        <v>24</v>
      </c>
      <c r="M88" t="s">
        <v>2484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2484</v>
      </c>
    </row>
    <row r="89" spans="1:20" x14ac:dyDescent="0.25">
      <c r="A89" t="s">
        <v>30</v>
      </c>
      <c r="B89" t="s">
        <v>31</v>
      </c>
      <c r="C89">
        <v>50</v>
      </c>
      <c r="D89">
        <v>2</v>
      </c>
      <c r="E89" t="s">
        <v>2482</v>
      </c>
      <c r="F89">
        <v>200</v>
      </c>
      <c r="G89">
        <v>0</v>
      </c>
      <c r="H89" t="s">
        <v>22</v>
      </c>
      <c r="I89" t="s">
        <v>2483</v>
      </c>
      <c r="J89" t="s">
        <v>336</v>
      </c>
      <c r="K89" t="s">
        <v>23</v>
      </c>
      <c r="L89" t="s">
        <v>24</v>
      </c>
      <c r="M89" t="s">
        <v>2484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2484</v>
      </c>
    </row>
    <row r="90" spans="1:20" x14ac:dyDescent="0.25">
      <c r="A90" t="s">
        <v>46</v>
      </c>
      <c r="B90" t="s">
        <v>1233</v>
      </c>
      <c r="C90">
        <v>57.75</v>
      </c>
      <c r="D90">
        <v>1</v>
      </c>
      <c r="E90" t="s">
        <v>2485</v>
      </c>
      <c r="F90">
        <v>64.75</v>
      </c>
      <c r="G90">
        <v>7</v>
      </c>
      <c r="H90" t="s">
        <v>47</v>
      </c>
      <c r="I90" t="s">
        <v>2486</v>
      </c>
      <c r="J90" t="s">
        <v>2487</v>
      </c>
      <c r="K90" t="s">
        <v>1338</v>
      </c>
      <c r="L90" t="s">
        <v>2488</v>
      </c>
      <c r="M90" t="s">
        <v>2484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2489</v>
      </c>
      <c r="T90" t="s">
        <v>2484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2490</v>
      </c>
      <c r="F91">
        <v>100</v>
      </c>
      <c r="G91">
        <v>0</v>
      </c>
      <c r="H91" t="s">
        <v>22</v>
      </c>
      <c r="I91" t="s">
        <v>2491</v>
      </c>
      <c r="J91" t="s">
        <v>335</v>
      </c>
      <c r="K91" t="s">
        <v>23</v>
      </c>
      <c r="L91" t="s">
        <v>24</v>
      </c>
      <c r="M91" t="s">
        <v>2492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2492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2490</v>
      </c>
      <c r="F92">
        <v>100</v>
      </c>
      <c r="G92">
        <v>0</v>
      </c>
      <c r="H92" t="s">
        <v>22</v>
      </c>
      <c r="I92" t="s">
        <v>2491</v>
      </c>
      <c r="J92" t="s">
        <v>335</v>
      </c>
      <c r="K92" t="s">
        <v>23</v>
      </c>
      <c r="L92" t="s">
        <v>24</v>
      </c>
      <c r="M92" t="s">
        <v>2492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2492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2490</v>
      </c>
      <c r="F93">
        <v>100</v>
      </c>
      <c r="G93">
        <v>0</v>
      </c>
      <c r="H93" t="s">
        <v>22</v>
      </c>
      <c r="I93" t="s">
        <v>2491</v>
      </c>
      <c r="J93" t="s">
        <v>335</v>
      </c>
      <c r="K93" t="s">
        <v>23</v>
      </c>
      <c r="L93" t="s">
        <v>24</v>
      </c>
      <c r="M93" t="s">
        <v>2492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2492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2493</v>
      </c>
      <c r="F94">
        <v>100</v>
      </c>
      <c r="G94">
        <v>0</v>
      </c>
      <c r="H94" t="s">
        <v>22</v>
      </c>
      <c r="I94" t="s">
        <v>2494</v>
      </c>
      <c r="J94" t="s">
        <v>309</v>
      </c>
      <c r="K94" t="s">
        <v>23</v>
      </c>
      <c r="L94" t="s">
        <v>24</v>
      </c>
      <c r="M94" t="s">
        <v>2495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2495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2493</v>
      </c>
      <c r="F95">
        <v>100</v>
      </c>
      <c r="G95">
        <v>0</v>
      </c>
      <c r="H95" t="s">
        <v>22</v>
      </c>
      <c r="I95" t="s">
        <v>2494</v>
      </c>
      <c r="J95" t="s">
        <v>309</v>
      </c>
      <c r="K95" t="s">
        <v>23</v>
      </c>
      <c r="L95" t="s">
        <v>24</v>
      </c>
      <c r="M95" t="s">
        <v>2495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2495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2493</v>
      </c>
      <c r="F96">
        <v>100</v>
      </c>
      <c r="G96">
        <v>0</v>
      </c>
      <c r="H96" t="s">
        <v>22</v>
      </c>
      <c r="I96" t="s">
        <v>2494</v>
      </c>
      <c r="J96" t="s">
        <v>309</v>
      </c>
      <c r="K96" t="s">
        <v>23</v>
      </c>
      <c r="L96" t="s">
        <v>24</v>
      </c>
      <c r="M96" t="s">
        <v>2495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2495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2496</v>
      </c>
      <c r="F97">
        <v>200</v>
      </c>
      <c r="G97">
        <v>0</v>
      </c>
      <c r="H97" t="s">
        <v>22</v>
      </c>
      <c r="I97" t="s">
        <v>2497</v>
      </c>
      <c r="J97" t="s">
        <v>345</v>
      </c>
      <c r="K97" t="s">
        <v>23</v>
      </c>
      <c r="L97" t="s">
        <v>24</v>
      </c>
      <c r="M97" t="s">
        <v>2498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2499</v>
      </c>
      <c r="T97" t="s">
        <v>2500</v>
      </c>
    </row>
    <row r="98" spans="1:20" x14ac:dyDescent="0.25">
      <c r="A98" t="s">
        <v>186</v>
      </c>
      <c r="B98" t="s">
        <v>187</v>
      </c>
      <c r="C98">
        <v>50</v>
      </c>
      <c r="D98">
        <v>6</v>
      </c>
      <c r="E98" t="s">
        <v>2501</v>
      </c>
      <c r="F98">
        <v>200</v>
      </c>
      <c r="G98">
        <v>0</v>
      </c>
      <c r="H98" t="s">
        <v>22</v>
      </c>
      <c r="I98" t="s">
        <v>2502</v>
      </c>
      <c r="J98" t="s">
        <v>348</v>
      </c>
      <c r="K98" t="s">
        <v>23</v>
      </c>
      <c r="L98" t="s">
        <v>24</v>
      </c>
      <c r="M98" t="s">
        <v>2498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2498</v>
      </c>
    </row>
    <row r="99" spans="1:20" x14ac:dyDescent="0.25">
      <c r="A99" t="s">
        <v>30</v>
      </c>
      <c r="B99" t="s">
        <v>31</v>
      </c>
      <c r="C99">
        <v>60</v>
      </c>
      <c r="D99">
        <v>3</v>
      </c>
      <c r="E99" t="s">
        <v>2503</v>
      </c>
      <c r="F99">
        <v>130</v>
      </c>
      <c r="G99">
        <v>0</v>
      </c>
      <c r="H99" t="s">
        <v>47</v>
      </c>
      <c r="I99" t="s">
        <v>2504</v>
      </c>
      <c r="J99" t="s">
        <v>2505</v>
      </c>
      <c r="K99" t="s">
        <v>2506</v>
      </c>
      <c r="L99" t="s">
        <v>2507</v>
      </c>
      <c r="M99" t="s">
        <v>2478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2508</v>
      </c>
      <c r="T99" t="s">
        <v>2509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2510</v>
      </c>
      <c r="F100">
        <v>200</v>
      </c>
      <c r="G100">
        <v>0</v>
      </c>
      <c r="H100" t="s">
        <v>22</v>
      </c>
      <c r="I100" t="s">
        <v>2511</v>
      </c>
      <c r="J100" t="s">
        <v>314</v>
      </c>
      <c r="K100" t="s">
        <v>23</v>
      </c>
      <c r="L100" t="s">
        <v>24</v>
      </c>
      <c r="M100" t="s">
        <v>2512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2512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2513</v>
      </c>
      <c r="F101">
        <v>100</v>
      </c>
      <c r="G101">
        <v>0</v>
      </c>
      <c r="H101" t="s">
        <v>1219</v>
      </c>
      <c r="I101" t="s">
        <v>2514</v>
      </c>
      <c r="J101" t="s">
        <v>318</v>
      </c>
      <c r="K101" t="s">
        <v>23</v>
      </c>
      <c r="L101" t="s">
        <v>24</v>
      </c>
      <c r="M101" t="s">
        <v>2515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2515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2516</v>
      </c>
      <c r="F102">
        <v>100</v>
      </c>
      <c r="G102">
        <v>0</v>
      </c>
      <c r="H102" t="s">
        <v>22</v>
      </c>
      <c r="I102" t="s">
        <v>2517</v>
      </c>
      <c r="J102" t="s">
        <v>303</v>
      </c>
      <c r="K102" t="s">
        <v>23</v>
      </c>
      <c r="L102" t="s">
        <v>24</v>
      </c>
      <c r="M102" t="s">
        <v>2518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2518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2516</v>
      </c>
      <c r="F103">
        <v>100</v>
      </c>
      <c r="G103">
        <v>0</v>
      </c>
      <c r="H103" t="s">
        <v>22</v>
      </c>
      <c r="I103" t="s">
        <v>2517</v>
      </c>
      <c r="J103" t="s">
        <v>303</v>
      </c>
      <c r="K103" t="s">
        <v>23</v>
      </c>
      <c r="L103" t="s">
        <v>24</v>
      </c>
      <c r="M103" t="s">
        <v>2518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2518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2516</v>
      </c>
      <c r="F104">
        <v>100</v>
      </c>
      <c r="G104">
        <v>0</v>
      </c>
      <c r="H104" t="s">
        <v>22</v>
      </c>
      <c r="I104" t="s">
        <v>2517</v>
      </c>
      <c r="J104" t="s">
        <v>303</v>
      </c>
      <c r="K104" t="s">
        <v>23</v>
      </c>
      <c r="L104" t="s">
        <v>24</v>
      </c>
      <c r="M104" t="s">
        <v>2518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2518</v>
      </c>
    </row>
    <row r="105" spans="1:20" x14ac:dyDescent="0.25">
      <c r="A105" t="s">
        <v>1173</v>
      </c>
      <c r="B105" t="s">
        <v>2519</v>
      </c>
      <c r="C105">
        <v>75</v>
      </c>
      <c r="D105">
        <v>3</v>
      </c>
      <c r="E105" t="s">
        <v>2520</v>
      </c>
      <c r="F105">
        <v>225</v>
      </c>
      <c r="G105">
        <v>0</v>
      </c>
      <c r="H105" t="s">
        <v>2521</v>
      </c>
      <c r="I105" t="s">
        <v>2522</v>
      </c>
      <c r="J105" t="s">
        <v>2523</v>
      </c>
      <c r="K105" t="s">
        <v>2524</v>
      </c>
      <c r="L105" t="s">
        <v>2525</v>
      </c>
      <c r="M105" t="s">
        <v>2518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2526</v>
      </c>
      <c r="T105" t="s">
        <v>2518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2527</v>
      </c>
      <c r="F106">
        <v>100</v>
      </c>
      <c r="G106">
        <v>0</v>
      </c>
      <c r="H106" t="s">
        <v>22</v>
      </c>
      <c r="I106" t="s">
        <v>2528</v>
      </c>
      <c r="J106" t="s">
        <v>325</v>
      </c>
      <c r="K106" t="s">
        <v>23</v>
      </c>
      <c r="L106" t="s">
        <v>24</v>
      </c>
      <c r="M106" t="s">
        <v>2529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2529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2527</v>
      </c>
      <c r="F107">
        <v>100</v>
      </c>
      <c r="G107">
        <v>0</v>
      </c>
      <c r="H107" t="s">
        <v>22</v>
      </c>
      <c r="I107" t="s">
        <v>2528</v>
      </c>
      <c r="J107" t="s">
        <v>325</v>
      </c>
      <c r="K107" t="s">
        <v>23</v>
      </c>
      <c r="L107" t="s">
        <v>24</v>
      </c>
      <c r="M107" t="s">
        <v>2529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2529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2527</v>
      </c>
      <c r="F108">
        <v>100</v>
      </c>
      <c r="G108">
        <v>0</v>
      </c>
      <c r="H108" t="s">
        <v>22</v>
      </c>
      <c r="I108" t="s">
        <v>2528</v>
      </c>
      <c r="J108" t="s">
        <v>325</v>
      </c>
      <c r="K108" t="s">
        <v>23</v>
      </c>
      <c r="L108" t="s">
        <v>24</v>
      </c>
      <c r="M108" t="s">
        <v>2529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2529</v>
      </c>
    </row>
    <row r="109" spans="1:20" x14ac:dyDescent="0.25">
      <c r="A109" t="s">
        <v>46</v>
      </c>
      <c r="B109" t="s">
        <v>1233</v>
      </c>
      <c r="C109">
        <v>57.75</v>
      </c>
      <c r="D109">
        <v>1</v>
      </c>
      <c r="E109" t="s">
        <v>2530</v>
      </c>
      <c r="F109">
        <v>108.45</v>
      </c>
      <c r="G109">
        <v>7</v>
      </c>
      <c r="H109" t="s">
        <v>47</v>
      </c>
      <c r="I109" t="s">
        <v>2531</v>
      </c>
      <c r="J109" t="s">
        <v>2532</v>
      </c>
      <c r="K109" t="s">
        <v>2533</v>
      </c>
      <c r="L109" t="s">
        <v>2534</v>
      </c>
      <c r="M109" t="s">
        <v>2535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2536</v>
      </c>
      <c r="T109" t="s">
        <v>2535</v>
      </c>
    </row>
    <row r="110" spans="1:20" x14ac:dyDescent="0.25">
      <c r="A110" t="s">
        <v>30</v>
      </c>
      <c r="B110" t="s">
        <v>1242</v>
      </c>
      <c r="C110">
        <v>43.7</v>
      </c>
      <c r="D110">
        <v>1</v>
      </c>
      <c r="E110" t="s">
        <v>2530</v>
      </c>
      <c r="F110">
        <v>108.45</v>
      </c>
      <c r="G110">
        <v>7</v>
      </c>
      <c r="H110" t="s">
        <v>47</v>
      </c>
      <c r="I110" t="s">
        <v>2531</v>
      </c>
      <c r="J110" t="s">
        <v>2532</v>
      </c>
      <c r="K110" t="s">
        <v>2533</v>
      </c>
      <c r="L110" t="s">
        <v>2534</v>
      </c>
      <c r="M110" t="s">
        <v>2535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2536</v>
      </c>
      <c r="T110" t="s">
        <v>2535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2537</v>
      </c>
      <c r="F111">
        <v>400</v>
      </c>
      <c r="G111">
        <v>0</v>
      </c>
      <c r="H111" t="s">
        <v>1219</v>
      </c>
      <c r="I111" t="s">
        <v>2538</v>
      </c>
      <c r="J111" t="s">
        <v>342</v>
      </c>
      <c r="K111" t="s">
        <v>23</v>
      </c>
      <c r="L111" t="s">
        <v>24</v>
      </c>
      <c r="M111" t="s">
        <v>2535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2539</v>
      </c>
    </row>
    <row r="112" spans="1:20" x14ac:dyDescent="0.25">
      <c r="A112" t="s">
        <v>42</v>
      </c>
      <c r="B112" t="s">
        <v>43</v>
      </c>
      <c r="C112">
        <v>66.666666666666671</v>
      </c>
      <c r="D112">
        <v>3</v>
      </c>
      <c r="E112" t="s">
        <v>2537</v>
      </c>
      <c r="F112">
        <v>400</v>
      </c>
      <c r="G112">
        <v>0</v>
      </c>
      <c r="H112" t="s">
        <v>1219</v>
      </c>
      <c r="I112" t="s">
        <v>2538</v>
      </c>
      <c r="J112" t="s">
        <v>342</v>
      </c>
      <c r="K112" t="s">
        <v>23</v>
      </c>
      <c r="L112" t="s">
        <v>24</v>
      </c>
      <c r="M112" t="s">
        <v>2535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23</v>
      </c>
      <c r="T112" t="s">
        <v>2539</v>
      </c>
    </row>
    <row r="113" spans="1:20" x14ac:dyDescent="0.25">
      <c r="A113" t="s">
        <v>1406</v>
      </c>
      <c r="B113" t="s">
        <v>1407</v>
      </c>
      <c r="C113">
        <v>50</v>
      </c>
      <c r="D113">
        <v>6</v>
      </c>
      <c r="E113" t="s">
        <v>2537</v>
      </c>
      <c r="F113">
        <v>400</v>
      </c>
      <c r="G113">
        <v>0</v>
      </c>
      <c r="H113" t="s">
        <v>1219</v>
      </c>
      <c r="I113" t="s">
        <v>2538</v>
      </c>
      <c r="J113" t="s">
        <v>342</v>
      </c>
      <c r="K113" t="s">
        <v>23</v>
      </c>
      <c r="L113" t="s">
        <v>24</v>
      </c>
      <c r="M113" t="s">
        <v>2535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2539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2540</v>
      </c>
      <c r="F114">
        <v>200</v>
      </c>
      <c r="G114">
        <v>0</v>
      </c>
      <c r="H114" t="s">
        <v>22</v>
      </c>
      <c r="I114" t="s">
        <v>2541</v>
      </c>
      <c r="J114" t="s">
        <v>315</v>
      </c>
      <c r="K114" t="s">
        <v>23</v>
      </c>
      <c r="L114" t="s">
        <v>24</v>
      </c>
      <c r="M114" t="s">
        <v>2539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2539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2542</v>
      </c>
      <c r="F115">
        <v>100</v>
      </c>
      <c r="G115">
        <v>0</v>
      </c>
      <c r="H115" t="s">
        <v>22</v>
      </c>
      <c r="I115" t="s">
        <v>2543</v>
      </c>
      <c r="J115" t="s">
        <v>2544</v>
      </c>
      <c r="K115" t="s">
        <v>23</v>
      </c>
      <c r="L115" t="s">
        <v>24</v>
      </c>
      <c r="M115" t="s">
        <v>2545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2545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2542</v>
      </c>
      <c r="F116">
        <v>100</v>
      </c>
      <c r="G116">
        <v>0</v>
      </c>
      <c r="H116" t="s">
        <v>22</v>
      </c>
      <c r="I116" t="s">
        <v>2543</v>
      </c>
      <c r="J116" t="s">
        <v>2544</v>
      </c>
      <c r="K116" t="s">
        <v>23</v>
      </c>
      <c r="L116" t="s">
        <v>24</v>
      </c>
      <c r="M116" t="s">
        <v>2545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2545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2542</v>
      </c>
      <c r="F117">
        <v>100</v>
      </c>
      <c r="G117">
        <v>0</v>
      </c>
      <c r="H117" t="s">
        <v>22</v>
      </c>
      <c r="I117" t="s">
        <v>2543</v>
      </c>
      <c r="J117" t="s">
        <v>2544</v>
      </c>
      <c r="K117" t="s">
        <v>23</v>
      </c>
      <c r="L117" t="s">
        <v>24</v>
      </c>
      <c r="M117" t="s">
        <v>2545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</v>
      </c>
      <c r="T117" t="s">
        <v>2545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2546</v>
      </c>
      <c r="F118">
        <v>100</v>
      </c>
      <c r="G118">
        <v>0</v>
      </c>
      <c r="H118" t="s">
        <v>22</v>
      </c>
      <c r="I118" t="s">
        <v>2547</v>
      </c>
      <c r="J118" t="s">
        <v>331</v>
      </c>
      <c r="K118" t="s">
        <v>23</v>
      </c>
      <c r="L118" t="s">
        <v>24</v>
      </c>
      <c r="M118" t="s">
        <v>2548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2548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2546</v>
      </c>
      <c r="F119">
        <v>100</v>
      </c>
      <c r="G119">
        <v>0</v>
      </c>
      <c r="H119" t="s">
        <v>22</v>
      </c>
      <c r="I119" t="s">
        <v>2547</v>
      </c>
      <c r="J119" t="s">
        <v>331</v>
      </c>
      <c r="K119" t="s">
        <v>23</v>
      </c>
      <c r="L119" t="s">
        <v>24</v>
      </c>
      <c r="M119" t="s">
        <v>2548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2548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2546</v>
      </c>
      <c r="F120">
        <v>100</v>
      </c>
      <c r="G120">
        <v>0</v>
      </c>
      <c r="H120" t="s">
        <v>22</v>
      </c>
      <c r="I120" t="s">
        <v>2547</v>
      </c>
      <c r="J120" t="s">
        <v>331</v>
      </c>
      <c r="K120" t="s">
        <v>23</v>
      </c>
      <c r="L120" t="s">
        <v>24</v>
      </c>
      <c r="M120" t="s">
        <v>2548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2548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2549</v>
      </c>
      <c r="F121">
        <v>100</v>
      </c>
      <c r="G121">
        <v>0</v>
      </c>
      <c r="H121" t="s">
        <v>22</v>
      </c>
      <c r="I121" t="s">
        <v>2550</v>
      </c>
      <c r="J121" t="s">
        <v>323</v>
      </c>
      <c r="K121" t="s">
        <v>23</v>
      </c>
      <c r="L121" t="s">
        <v>24</v>
      </c>
      <c r="M121" t="s">
        <v>2551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2552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2549</v>
      </c>
      <c r="F122">
        <v>100</v>
      </c>
      <c r="G122">
        <v>0</v>
      </c>
      <c r="H122" t="s">
        <v>22</v>
      </c>
      <c r="I122" t="s">
        <v>2550</v>
      </c>
      <c r="J122" t="s">
        <v>323</v>
      </c>
      <c r="K122" t="s">
        <v>23</v>
      </c>
      <c r="L122" t="s">
        <v>24</v>
      </c>
      <c r="M122" t="s">
        <v>2551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2552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2549</v>
      </c>
      <c r="F123">
        <v>100</v>
      </c>
      <c r="G123">
        <v>0</v>
      </c>
      <c r="H123" t="s">
        <v>22</v>
      </c>
      <c r="I123" t="s">
        <v>2550</v>
      </c>
      <c r="J123" t="s">
        <v>323</v>
      </c>
      <c r="K123" t="s">
        <v>23</v>
      </c>
      <c r="L123" t="s">
        <v>24</v>
      </c>
      <c r="M123" t="s">
        <v>2551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2552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2553</v>
      </c>
      <c r="F124">
        <v>100</v>
      </c>
      <c r="G124">
        <v>0</v>
      </c>
      <c r="H124" t="s">
        <v>22</v>
      </c>
      <c r="I124" t="s">
        <v>2554</v>
      </c>
      <c r="J124" t="s">
        <v>309</v>
      </c>
      <c r="K124" t="s">
        <v>23</v>
      </c>
      <c r="L124" t="s">
        <v>24</v>
      </c>
      <c r="M124" t="s">
        <v>2555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2556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2553</v>
      </c>
      <c r="F125">
        <v>100</v>
      </c>
      <c r="G125">
        <v>0</v>
      </c>
      <c r="H125" t="s">
        <v>22</v>
      </c>
      <c r="I125" t="s">
        <v>2554</v>
      </c>
      <c r="J125" t="s">
        <v>309</v>
      </c>
      <c r="K125" t="s">
        <v>23</v>
      </c>
      <c r="L125" t="s">
        <v>24</v>
      </c>
      <c r="M125" t="s">
        <v>2555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2556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2553</v>
      </c>
      <c r="F126">
        <v>100</v>
      </c>
      <c r="G126">
        <v>0</v>
      </c>
      <c r="H126" t="s">
        <v>22</v>
      </c>
      <c r="I126" t="s">
        <v>2554</v>
      </c>
      <c r="J126" t="s">
        <v>309</v>
      </c>
      <c r="K126" t="s">
        <v>23</v>
      </c>
      <c r="L126" t="s">
        <v>24</v>
      </c>
      <c r="M126" t="s">
        <v>2555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23</v>
      </c>
      <c r="T126" t="s">
        <v>2556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2557</v>
      </c>
      <c r="F127">
        <v>100</v>
      </c>
      <c r="G127">
        <v>0</v>
      </c>
      <c r="H127" t="s">
        <v>22</v>
      </c>
      <c r="I127" t="s">
        <v>2558</v>
      </c>
      <c r="J127" t="s">
        <v>317</v>
      </c>
      <c r="K127" t="s">
        <v>23</v>
      </c>
      <c r="L127" t="s">
        <v>24</v>
      </c>
      <c r="M127" t="s">
        <v>2559</v>
      </c>
      <c r="N127" t="s">
        <v>23</v>
      </c>
      <c r="O127" t="s">
        <v>25</v>
      </c>
      <c r="P127" t="s">
        <v>26</v>
      </c>
      <c r="Q127" t="s">
        <v>27</v>
      </c>
      <c r="R127" t="s">
        <v>2560</v>
      </c>
      <c r="S127" t="s">
        <v>23</v>
      </c>
      <c r="T127" t="s">
        <v>2556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2557</v>
      </c>
      <c r="F128">
        <v>100</v>
      </c>
      <c r="G128">
        <v>0</v>
      </c>
      <c r="H128" t="s">
        <v>22</v>
      </c>
      <c r="I128" t="s">
        <v>2558</v>
      </c>
      <c r="J128" t="s">
        <v>317</v>
      </c>
      <c r="K128" t="s">
        <v>23</v>
      </c>
      <c r="L128" t="s">
        <v>24</v>
      </c>
      <c r="M128" t="s">
        <v>2559</v>
      </c>
      <c r="N128" t="s">
        <v>23</v>
      </c>
      <c r="O128" t="s">
        <v>25</v>
      </c>
      <c r="P128" t="s">
        <v>26</v>
      </c>
      <c r="Q128" t="s">
        <v>27</v>
      </c>
      <c r="R128" t="s">
        <v>2560</v>
      </c>
      <c r="S128" t="s">
        <v>23</v>
      </c>
      <c r="T128" t="s">
        <v>2556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2557</v>
      </c>
      <c r="F129">
        <v>100</v>
      </c>
      <c r="G129">
        <v>0</v>
      </c>
      <c r="H129" t="s">
        <v>22</v>
      </c>
      <c r="I129" t="s">
        <v>2558</v>
      </c>
      <c r="J129" t="s">
        <v>317</v>
      </c>
      <c r="K129" t="s">
        <v>23</v>
      </c>
      <c r="L129" t="s">
        <v>24</v>
      </c>
      <c r="M129" t="s">
        <v>2559</v>
      </c>
      <c r="N129" t="s">
        <v>23</v>
      </c>
      <c r="O129" t="s">
        <v>25</v>
      </c>
      <c r="P129" t="s">
        <v>26</v>
      </c>
      <c r="Q129" t="s">
        <v>27</v>
      </c>
      <c r="R129" t="s">
        <v>2560</v>
      </c>
      <c r="S129" t="s">
        <v>23</v>
      </c>
      <c r="T129" t="s">
        <v>2556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2561</v>
      </c>
      <c r="F130">
        <v>100</v>
      </c>
      <c r="G130">
        <v>0</v>
      </c>
      <c r="H130" t="s">
        <v>22</v>
      </c>
      <c r="I130" t="s">
        <v>2562</v>
      </c>
      <c r="J130" t="s">
        <v>306</v>
      </c>
      <c r="K130" t="s">
        <v>23</v>
      </c>
      <c r="L130" t="s">
        <v>24</v>
      </c>
      <c r="M130" t="s">
        <v>2559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2556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2561</v>
      </c>
      <c r="F131">
        <v>100</v>
      </c>
      <c r="G131">
        <v>0</v>
      </c>
      <c r="H131" t="s">
        <v>22</v>
      </c>
      <c r="I131" t="s">
        <v>2562</v>
      </c>
      <c r="J131" t="s">
        <v>306</v>
      </c>
      <c r="K131" t="s">
        <v>23</v>
      </c>
      <c r="L131" t="s">
        <v>24</v>
      </c>
      <c r="M131" t="s">
        <v>2559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2556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2561</v>
      </c>
      <c r="F132">
        <v>100</v>
      </c>
      <c r="G132">
        <v>0</v>
      </c>
      <c r="H132" t="s">
        <v>22</v>
      </c>
      <c r="I132" t="s">
        <v>2562</v>
      </c>
      <c r="J132" t="s">
        <v>306</v>
      </c>
      <c r="K132" t="s">
        <v>23</v>
      </c>
      <c r="L132" t="s">
        <v>24</v>
      </c>
      <c r="M132" t="s">
        <v>2559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2556</v>
      </c>
    </row>
    <row r="133" spans="1:20" x14ac:dyDescent="0.25">
      <c r="A133" t="s">
        <v>46</v>
      </c>
      <c r="B133" t="s">
        <v>1233</v>
      </c>
      <c r="C133">
        <v>71.25</v>
      </c>
      <c r="D133">
        <v>1</v>
      </c>
      <c r="E133" t="s">
        <v>2563</v>
      </c>
      <c r="F133">
        <v>71.25</v>
      </c>
      <c r="G133">
        <v>0</v>
      </c>
      <c r="H133" t="s">
        <v>47</v>
      </c>
      <c r="I133" t="s">
        <v>2564</v>
      </c>
      <c r="J133" t="s">
        <v>2565</v>
      </c>
      <c r="K133" t="s">
        <v>1351</v>
      </c>
      <c r="L133" t="s">
        <v>2566</v>
      </c>
      <c r="M133" t="s">
        <v>2567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2568</v>
      </c>
      <c r="T133" t="s">
        <v>2567</v>
      </c>
    </row>
    <row r="134" spans="1:20" x14ac:dyDescent="0.25">
      <c r="A134" t="s">
        <v>186</v>
      </c>
      <c r="B134" t="s">
        <v>187</v>
      </c>
      <c r="C134">
        <v>49</v>
      </c>
      <c r="D134">
        <v>1</v>
      </c>
      <c r="E134" t="s">
        <v>2569</v>
      </c>
      <c r="F134">
        <v>196.2</v>
      </c>
      <c r="G134">
        <v>0</v>
      </c>
      <c r="H134" t="s">
        <v>47</v>
      </c>
      <c r="I134" t="s">
        <v>2570</v>
      </c>
      <c r="J134" t="s">
        <v>2571</v>
      </c>
      <c r="K134" t="s">
        <v>1268</v>
      </c>
      <c r="L134" t="s">
        <v>2572</v>
      </c>
      <c r="M134" t="s">
        <v>2573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2574</v>
      </c>
      <c r="T134" t="s">
        <v>2573</v>
      </c>
    </row>
    <row r="135" spans="1:20" x14ac:dyDescent="0.25">
      <c r="A135" t="s">
        <v>139</v>
      </c>
      <c r="B135" t="s">
        <v>112</v>
      </c>
      <c r="C135">
        <v>75</v>
      </c>
      <c r="D135">
        <v>1</v>
      </c>
      <c r="E135" t="s">
        <v>2569</v>
      </c>
      <c r="F135">
        <v>196.2</v>
      </c>
      <c r="G135">
        <v>0</v>
      </c>
      <c r="H135" t="s">
        <v>47</v>
      </c>
      <c r="I135" t="s">
        <v>2570</v>
      </c>
      <c r="J135" t="s">
        <v>2571</v>
      </c>
      <c r="K135" t="s">
        <v>1268</v>
      </c>
      <c r="L135" t="s">
        <v>2572</v>
      </c>
      <c r="M135" t="s">
        <v>2573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2574</v>
      </c>
      <c r="T135" t="s">
        <v>2573</v>
      </c>
    </row>
    <row r="136" spans="1:20" x14ac:dyDescent="0.25">
      <c r="A136" t="s">
        <v>46</v>
      </c>
      <c r="B136" t="s">
        <v>56</v>
      </c>
      <c r="C136">
        <v>76</v>
      </c>
      <c r="D136">
        <v>1</v>
      </c>
      <c r="E136" t="s">
        <v>2569</v>
      </c>
      <c r="F136">
        <v>196.2</v>
      </c>
      <c r="G136">
        <v>0</v>
      </c>
      <c r="H136" t="s">
        <v>47</v>
      </c>
      <c r="I136" t="s">
        <v>2570</v>
      </c>
      <c r="J136" t="s">
        <v>2571</v>
      </c>
      <c r="K136" t="s">
        <v>1268</v>
      </c>
      <c r="L136" t="s">
        <v>2572</v>
      </c>
      <c r="M136" t="s">
        <v>2573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2574</v>
      </c>
      <c r="T136" t="s">
        <v>2573</v>
      </c>
    </row>
    <row r="137" spans="1:20" x14ac:dyDescent="0.25">
      <c r="A137" t="s">
        <v>20</v>
      </c>
      <c r="B137" t="s">
        <v>21</v>
      </c>
      <c r="C137">
        <v>50</v>
      </c>
      <c r="D137">
        <v>3</v>
      </c>
      <c r="E137" t="s">
        <v>2575</v>
      </c>
      <c r="F137">
        <v>300</v>
      </c>
      <c r="G137">
        <v>0</v>
      </c>
      <c r="H137" t="s">
        <v>22</v>
      </c>
      <c r="I137" t="s">
        <v>2576</v>
      </c>
      <c r="J137" t="s">
        <v>319</v>
      </c>
      <c r="K137" t="s">
        <v>23</v>
      </c>
      <c r="L137" t="s">
        <v>24</v>
      </c>
      <c r="M137" t="s">
        <v>2577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2577</v>
      </c>
    </row>
    <row r="138" spans="1:20" x14ac:dyDescent="0.25">
      <c r="A138" t="s">
        <v>28</v>
      </c>
      <c r="B138" t="s">
        <v>29</v>
      </c>
      <c r="C138">
        <v>50</v>
      </c>
      <c r="D138">
        <v>3</v>
      </c>
      <c r="E138" t="s">
        <v>2575</v>
      </c>
      <c r="F138">
        <v>300</v>
      </c>
      <c r="G138">
        <v>0</v>
      </c>
      <c r="H138" t="s">
        <v>22</v>
      </c>
      <c r="I138" t="s">
        <v>2576</v>
      </c>
      <c r="J138" t="s">
        <v>319</v>
      </c>
      <c r="K138" t="s">
        <v>23</v>
      </c>
      <c r="L138" t="s">
        <v>24</v>
      </c>
      <c r="M138" t="s">
        <v>2577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2577</v>
      </c>
    </row>
    <row r="139" spans="1:20" x14ac:dyDescent="0.25">
      <c r="A139" t="s">
        <v>30</v>
      </c>
      <c r="B139" t="s">
        <v>31</v>
      </c>
      <c r="C139">
        <v>50</v>
      </c>
      <c r="D139">
        <v>3</v>
      </c>
      <c r="E139" t="s">
        <v>2575</v>
      </c>
      <c r="F139">
        <v>300</v>
      </c>
      <c r="G139">
        <v>0</v>
      </c>
      <c r="H139" t="s">
        <v>22</v>
      </c>
      <c r="I139" t="s">
        <v>2576</v>
      </c>
      <c r="J139" t="s">
        <v>319</v>
      </c>
      <c r="K139" t="s">
        <v>23</v>
      </c>
      <c r="L139" t="s">
        <v>24</v>
      </c>
      <c r="M139" t="s">
        <v>2577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2577</v>
      </c>
    </row>
    <row r="140" spans="1:20" x14ac:dyDescent="0.25">
      <c r="A140" t="s">
        <v>20</v>
      </c>
      <c r="B140" t="s">
        <v>21</v>
      </c>
      <c r="C140">
        <v>50</v>
      </c>
      <c r="D140">
        <v>3</v>
      </c>
      <c r="E140" t="s">
        <v>2578</v>
      </c>
      <c r="F140">
        <v>300</v>
      </c>
      <c r="G140">
        <v>0</v>
      </c>
      <c r="H140" t="s">
        <v>22</v>
      </c>
      <c r="I140" t="s">
        <v>2576</v>
      </c>
      <c r="J140" t="s">
        <v>319</v>
      </c>
      <c r="K140" t="s">
        <v>23</v>
      </c>
      <c r="L140" t="s">
        <v>24</v>
      </c>
      <c r="M140" t="s">
        <v>2579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2579</v>
      </c>
    </row>
    <row r="141" spans="1:20" x14ac:dyDescent="0.25">
      <c r="A141" t="s">
        <v>28</v>
      </c>
      <c r="B141" t="s">
        <v>29</v>
      </c>
      <c r="C141">
        <v>50</v>
      </c>
      <c r="D141">
        <v>3</v>
      </c>
      <c r="E141" t="s">
        <v>2578</v>
      </c>
      <c r="F141">
        <v>300</v>
      </c>
      <c r="G141">
        <v>0</v>
      </c>
      <c r="H141" t="s">
        <v>22</v>
      </c>
      <c r="I141" t="s">
        <v>2576</v>
      </c>
      <c r="J141" t="s">
        <v>319</v>
      </c>
      <c r="K141" t="s">
        <v>23</v>
      </c>
      <c r="L141" t="s">
        <v>24</v>
      </c>
      <c r="M141" t="s">
        <v>2579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2579</v>
      </c>
    </row>
    <row r="142" spans="1:20" x14ac:dyDescent="0.25">
      <c r="A142" t="s">
        <v>30</v>
      </c>
      <c r="B142" t="s">
        <v>31</v>
      </c>
      <c r="C142">
        <v>50</v>
      </c>
      <c r="D142">
        <v>3</v>
      </c>
      <c r="E142" t="s">
        <v>2578</v>
      </c>
      <c r="F142">
        <v>300</v>
      </c>
      <c r="G142">
        <v>0</v>
      </c>
      <c r="H142" t="s">
        <v>22</v>
      </c>
      <c r="I142" t="s">
        <v>2576</v>
      </c>
      <c r="J142" t="s">
        <v>319</v>
      </c>
      <c r="K142" t="s">
        <v>23</v>
      </c>
      <c r="L142" t="s">
        <v>24</v>
      </c>
      <c r="M142" t="s">
        <v>2579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2579</v>
      </c>
    </row>
    <row r="143" spans="1:20" x14ac:dyDescent="0.25">
      <c r="A143" t="s">
        <v>42</v>
      </c>
      <c r="B143" t="s">
        <v>43</v>
      </c>
      <c r="C143">
        <v>66.666666666666671</v>
      </c>
      <c r="D143">
        <v>3</v>
      </c>
      <c r="E143" t="s">
        <v>2580</v>
      </c>
      <c r="F143">
        <v>100</v>
      </c>
      <c r="G143">
        <v>0</v>
      </c>
      <c r="H143" t="s">
        <v>1219</v>
      </c>
      <c r="I143" t="s">
        <v>2581</v>
      </c>
      <c r="J143" t="s">
        <v>323</v>
      </c>
      <c r="K143" t="s">
        <v>23</v>
      </c>
      <c r="L143" t="s">
        <v>24</v>
      </c>
      <c r="M143" t="s">
        <v>2582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2583</v>
      </c>
      <c r="T143" t="s">
        <v>2582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6</v>
      </c>
      <c r="E144" t="s">
        <v>2584</v>
      </c>
      <c r="F144">
        <v>200</v>
      </c>
      <c r="G144">
        <v>0</v>
      </c>
      <c r="H144" t="s">
        <v>22</v>
      </c>
      <c r="I144" t="s">
        <v>2585</v>
      </c>
      <c r="J144" t="s">
        <v>305</v>
      </c>
      <c r="K144" t="s">
        <v>23</v>
      </c>
      <c r="L144" t="s">
        <v>24</v>
      </c>
      <c r="M144" t="s">
        <v>2586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2586</v>
      </c>
    </row>
    <row r="145" spans="1:20" x14ac:dyDescent="0.25">
      <c r="A145" t="s">
        <v>186</v>
      </c>
      <c r="B145" t="s">
        <v>187</v>
      </c>
      <c r="C145">
        <v>33.333333333333336</v>
      </c>
      <c r="D145">
        <v>3</v>
      </c>
      <c r="E145" t="s">
        <v>2587</v>
      </c>
      <c r="F145">
        <v>200</v>
      </c>
      <c r="G145">
        <v>0</v>
      </c>
      <c r="H145" t="s">
        <v>1219</v>
      </c>
      <c r="I145" t="s">
        <v>2588</v>
      </c>
      <c r="J145" t="s">
        <v>2589</v>
      </c>
      <c r="K145" t="s">
        <v>23</v>
      </c>
      <c r="L145" t="s">
        <v>24</v>
      </c>
      <c r="M145" t="s">
        <v>2590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2591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2592</v>
      </c>
      <c r="F146">
        <v>100</v>
      </c>
      <c r="G146">
        <v>0</v>
      </c>
      <c r="H146" t="s">
        <v>22</v>
      </c>
      <c r="I146" t="s">
        <v>2593</v>
      </c>
      <c r="J146" t="s">
        <v>1236</v>
      </c>
      <c r="K146" t="s">
        <v>23</v>
      </c>
      <c r="L146" t="s">
        <v>24</v>
      </c>
      <c r="M146" t="s">
        <v>2594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2595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2592</v>
      </c>
      <c r="F147">
        <v>100</v>
      </c>
      <c r="G147">
        <v>0</v>
      </c>
      <c r="H147" t="s">
        <v>22</v>
      </c>
      <c r="I147" t="s">
        <v>2593</v>
      </c>
      <c r="J147" t="s">
        <v>1236</v>
      </c>
      <c r="K147" t="s">
        <v>23</v>
      </c>
      <c r="L147" t="s">
        <v>24</v>
      </c>
      <c r="M147" t="s">
        <v>2594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2595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2592</v>
      </c>
      <c r="F148">
        <v>100</v>
      </c>
      <c r="G148">
        <v>0</v>
      </c>
      <c r="H148" t="s">
        <v>22</v>
      </c>
      <c r="I148" t="s">
        <v>2593</v>
      </c>
      <c r="J148" t="s">
        <v>1236</v>
      </c>
      <c r="K148" t="s">
        <v>23</v>
      </c>
      <c r="L148" t="s">
        <v>24</v>
      </c>
      <c r="M148" t="s">
        <v>2594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2595</v>
      </c>
    </row>
    <row r="149" spans="1:20" x14ac:dyDescent="0.25">
      <c r="A149" t="s">
        <v>30</v>
      </c>
      <c r="B149" t="s">
        <v>1242</v>
      </c>
      <c r="C149">
        <v>34.5</v>
      </c>
      <c r="D149">
        <v>2</v>
      </c>
      <c r="E149" t="s">
        <v>2596</v>
      </c>
      <c r="F149">
        <v>76</v>
      </c>
      <c r="G149">
        <v>7</v>
      </c>
      <c r="H149" t="s">
        <v>47</v>
      </c>
      <c r="I149" t="s">
        <v>2597</v>
      </c>
      <c r="J149" t="s">
        <v>2598</v>
      </c>
      <c r="K149" t="s">
        <v>2599</v>
      </c>
      <c r="L149" t="s">
        <v>2600</v>
      </c>
      <c r="M149" t="s">
        <v>2601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2602</v>
      </c>
      <c r="T149" t="s">
        <v>2601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2603</v>
      </c>
      <c r="F150">
        <v>100</v>
      </c>
      <c r="G150">
        <v>0</v>
      </c>
      <c r="H150" t="s">
        <v>22</v>
      </c>
      <c r="I150" t="s">
        <v>2604</v>
      </c>
      <c r="J150" t="s">
        <v>87</v>
      </c>
      <c r="K150" t="s">
        <v>23</v>
      </c>
      <c r="L150" t="s">
        <v>24</v>
      </c>
      <c r="M150" t="s">
        <v>2605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2606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2603</v>
      </c>
      <c r="F151">
        <v>100</v>
      </c>
      <c r="G151">
        <v>0</v>
      </c>
      <c r="H151" t="s">
        <v>22</v>
      </c>
      <c r="I151" t="s">
        <v>2604</v>
      </c>
      <c r="J151" t="s">
        <v>87</v>
      </c>
      <c r="K151" t="s">
        <v>23</v>
      </c>
      <c r="L151" t="s">
        <v>24</v>
      </c>
      <c r="M151" t="s">
        <v>2605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2606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2603</v>
      </c>
      <c r="F152">
        <v>100</v>
      </c>
      <c r="G152">
        <v>0</v>
      </c>
      <c r="H152" t="s">
        <v>22</v>
      </c>
      <c r="I152" t="s">
        <v>2604</v>
      </c>
      <c r="J152" t="s">
        <v>87</v>
      </c>
      <c r="K152" t="s">
        <v>23</v>
      </c>
      <c r="L152" t="s">
        <v>24</v>
      </c>
      <c r="M152" t="s">
        <v>2605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2606</v>
      </c>
    </row>
    <row r="153" spans="1:20" x14ac:dyDescent="0.25">
      <c r="A153" t="s">
        <v>46</v>
      </c>
      <c r="B153" t="s">
        <v>56</v>
      </c>
      <c r="C153">
        <v>90</v>
      </c>
      <c r="D153">
        <v>1</v>
      </c>
      <c r="E153" t="s">
        <v>2607</v>
      </c>
      <c r="F153">
        <v>240</v>
      </c>
      <c r="G153">
        <v>0</v>
      </c>
      <c r="H153" t="s">
        <v>22</v>
      </c>
      <c r="I153" t="s">
        <v>2608</v>
      </c>
      <c r="J153" t="s">
        <v>336</v>
      </c>
      <c r="K153" t="s">
        <v>23</v>
      </c>
      <c r="L153" t="s">
        <v>24</v>
      </c>
      <c r="M153" t="s">
        <v>2609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2610</v>
      </c>
      <c r="T153" t="s">
        <v>2609</v>
      </c>
    </row>
    <row r="154" spans="1:20" x14ac:dyDescent="0.25">
      <c r="A154" t="s">
        <v>110</v>
      </c>
      <c r="B154" t="s">
        <v>1222</v>
      </c>
      <c r="C154">
        <v>90</v>
      </c>
      <c r="D154">
        <v>1</v>
      </c>
      <c r="E154" t="s">
        <v>2607</v>
      </c>
      <c r="F154">
        <v>240</v>
      </c>
      <c r="G154">
        <v>0</v>
      </c>
      <c r="H154" t="s">
        <v>22</v>
      </c>
      <c r="I154" t="s">
        <v>2608</v>
      </c>
      <c r="J154" t="s">
        <v>336</v>
      </c>
      <c r="K154" t="s">
        <v>23</v>
      </c>
      <c r="L154" t="s">
        <v>24</v>
      </c>
      <c r="M154" t="s">
        <v>2609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2610</v>
      </c>
      <c r="T154" t="s">
        <v>2609</v>
      </c>
    </row>
    <row r="155" spans="1:20" x14ac:dyDescent="0.25">
      <c r="A155" t="s">
        <v>20</v>
      </c>
      <c r="B155" t="s">
        <v>21</v>
      </c>
      <c r="C155">
        <v>50</v>
      </c>
      <c r="D155">
        <v>2</v>
      </c>
      <c r="E155" t="s">
        <v>2611</v>
      </c>
      <c r="F155">
        <v>200</v>
      </c>
      <c r="G155">
        <v>0</v>
      </c>
      <c r="H155" t="s">
        <v>22</v>
      </c>
      <c r="I155" t="s">
        <v>362</v>
      </c>
      <c r="J155" t="s">
        <v>2612</v>
      </c>
      <c r="K155" t="s">
        <v>23</v>
      </c>
      <c r="L155" t="s">
        <v>24</v>
      </c>
      <c r="M155" t="s">
        <v>2613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2613</v>
      </c>
    </row>
    <row r="156" spans="1:20" x14ac:dyDescent="0.25">
      <c r="A156" t="s">
        <v>28</v>
      </c>
      <c r="B156" t="s">
        <v>29</v>
      </c>
      <c r="C156">
        <v>50</v>
      </c>
      <c r="D156">
        <v>2</v>
      </c>
      <c r="E156" t="s">
        <v>2611</v>
      </c>
      <c r="F156">
        <v>200</v>
      </c>
      <c r="G156">
        <v>0</v>
      </c>
      <c r="H156" t="s">
        <v>22</v>
      </c>
      <c r="I156" t="s">
        <v>362</v>
      </c>
      <c r="J156" t="s">
        <v>2612</v>
      </c>
      <c r="K156" t="s">
        <v>23</v>
      </c>
      <c r="L156" t="s">
        <v>24</v>
      </c>
      <c r="M156" t="s">
        <v>2613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2613</v>
      </c>
    </row>
    <row r="157" spans="1:20" x14ac:dyDescent="0.25">
      <c r="A157" t="s">
        <v>30</v>
      </c>
      <c r="B157" t="s">
        <v>31</v>
      </c>
      <c r="C157">
        <v>50</v>
      </c>
      <c r="D157">
        <v>2</v>
      </c>
      <c r="E157" t="s">
        <v>2611</v>
      </c>
      <c r="F157">
        <v>200</v>
      </c>
      <c r="G157">
        <v>0</v>
      </c>
      <c r="H157" t="s">
        <v>22</v>
      </c>
      <c r="I157" t="s">
        <v>362</v>
      </c>
      <c r="J157" t="s">
        <v>2612</v>
      </c>
      <c r="K157" t="s">
        <v>23</v>
      </c>
      <c r="L157" t="s">
        <v>24</v>
      </c>
      <c r="M157" t="s">
        <v>2613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2613</v>
      </c>
    </row>
    <row r="158" spans="1:20" x14ac:dyDescent="0.25">
      <c r="A158" t="s">
        <v>186</v>
      </c>
      <c r="B158" t="s">
        <v>187</v>
      </c>
      <c r="C158">
        <v>33.333333333333336</v>
      </c>
      <c r="D158">
        <v>6</v>
      </c>
      <c r="E158" t="s">
        <v>2614</v>
      </c>
      <c r="F158">
        <v>200</v>
      </c>
      <c r="G158">
        <v>0</v>
      </c>
      <c r="H158" t="s">
        <v>22</v>
      </c>
      <c r="I158" t="s">
        <v>2615</v>
      </c>
      <c r="J158" t="s">
        <v>345</v>
      </c>
      <c r="K158" t="s">
        <v>23</v>
      </c>
      <c r="L158" t="s">
        <v>24</v>
      </c>
      <c r="M158" t="s">
        <v>2616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2617</v>
      </c>
      <c r="T158" t="s">
        <v>2618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2619</v>
      </c>
      <c r="F159">
        <v>100</v>
      </c>
      <c r="G159">
        <v>0</v>
      </c>
      <c r="H159" t="s">
        <v>22</v>
      </c>
      <c r="I159" t="s">
        <v>2620</v>
      </c>
      <c r="J159" t="s">
        <v>2621</v>
      </c>
      <c r="K159" t="s">
        <v>23</v>
      </c>
      <c r="L159" t="s">
        <v>24</v>
      </c>
      <c r="M159" t="s">
        <v>2618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2618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2619</v>
      </c>
      <c r="F160">
        <v>100</v>
      </c>
      <c r="G160">
        <v>0</v>
      </c>
      <c r="H160" t="s">
        <v>22</v>
      </c>
      <c r="I160" t="s">
        <v>2620</v>
      </c>
      <c r="J160" t="s">
        <v>2621</v>
      </c>
      <c r="K160" t="s">
        <v>23</v>
      </c>
      <c r="L160" t="s">
        <v>24</v>
      </c>
      <c r="M160" t="s">
        <v>2618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2618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2619</v>
      </c>
      <c r="F161">
        <v>100</v>
      </c>
      <c r="G161">
        <v>0</v>
      </c>
      <c r="H161" t="s">
        <v>22</v>
      </c>
      <c r="I161" t="s">
        <v>2620</v>
      </c>
      <c r="J161" t="s">
        <v>2621</v>
      </c>
      <c r="K161" t="s">
        <v>23</v>
      </c>
      <c r="L161" t="s">
        <v>24</v>
      </c>
      <c r="M161" t="s">
        <v>2618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2618</v>
      </c>
    </row>
    <row r="162" spans="1:20" x14ac:dyDescent="0.25">
      <c r="A162" t="s">
        <v>46</v>
      </c>
      <c r="B162" t="s">
        <v>56</v>
      </c>
      <c r="C162">
        <v>66.333333333333329</v>
      </c>
      <c r="D162">
        <v>3</v>
      </c>
      <c r="E162" t="s">
        <v>2622</v>
      </c>
      <c r="F162">
        <v>220</v>
      </c>
      <c r="G162">
        <v>0</v>
      </c>
      <c r="H162" t="s">
        <v>1219</v>
      </c>
      <c r="I162" t="s">
        <v>2623</v>
      </c>
      <c r="J162" t="s">
        <v>329</v>
      </c>
      <c r="K162" t="s">
        <v>23</v>
      </c>
      <c r="L162" t="s">
        <v>24</v>
      </c>
      <c r="M162" t="s">
        <v>2624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2625</v>
      </c>
      <c r="T162" t="s">
        <v>2624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2626</v>
      </c>
      <c r="F163">
        <v>200</v>
      </c>
      <c r="G163">
        <v>0</v>
      </c>
      <c r="H163" t="s">
        <v>22</v>
      </c>
      <c r="I163" t="s">
        <v>2627</v>
      </c>
      <c r="J163" t="s">
        <v>323</v>
      </c>
      <c r="K163" t="s">
        <v>23</v>
      </c>
      <c r="L163" t="s">
        <v>24</v>
      </c>
      <c r="M163" t="s">
        <v>2628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</v>
      </c>
      <c r="T163" t="s">
        <v>2628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2626</v>
      </c>
      <c r="F164">
        <v>200</v>
      </c>
      <c r="G164">
        <v>0</v>
      </c>
      <c r="H164" t="s">
        <v>22</v>
      </c>
      <c r="I164" t="s">
        <v>2627</v>
      </c>
      <c r="J164" t="s">
        <v>323</v>
      </c>
      <c r="K164" t="s">
        <v>23</v>
      </c>
      <c r="L164" t="s">
        <v>24</v>
      </c>
      <c r="M164" t="s">
        <v>2628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2628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2626</v>
      </c>
      <c r="F165">
        <v>200</v>
      </c>
      <c r="G165">
        <v>0</v>
      </c>
      <c r="H165" t="s">
        <v>22</v>
      </c>
      <c r="I165" t="s">
        <v>2627</v>
      </c>
      <c r="J165" t="s">
        <v>323</v>
      </c>
      <c r="K165" t="s">
        <v>23</v>
      </c>
      <c r="L165" t="s">
        <v>24</v>
      </c>
      <c r="M165" t="s">
        <v>2628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2628</v>
      </c>
    </row>
    <row r="166" spans="1:20" x14ac:dyDescent="0.25">
      <c r="A166" t="s">
        <v>46</v>
      </c>
      <c r="B166" t="s">
        <v>56</v>
      </c>
      <c r="C166">
        <v>120</v>
      </c>
      <c r="D166">
        <v>1</v>
      </c>
      <c r="E166" t="s">
        <v>2626</v>
      </c>
      <c r="F166">
        <v>200</v>
      </c>
      <c r="G166">
        <v>0</v>
      </c>
      <c r="H166" t="s">
        <v>22</v>
      </c>
      <c r="I166" t="s">
        <v>2627</v>
      </c>
      <c r="J166" t="s">
        <v>323</v>
      </c>
      <c r="K166" t="s">
        <v>23</v>
      </c>
      <c r="L166" t="s">
        <v>24</v>
      </c>
      <c r="M166" t="s">
        <v>2628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23</v>
      </c>
      <c r="T166" t="s">
        <v>2628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2629</v>
      </c>
      <c r="F167">
        <v>100</v>
      </c>
      <c r="G167">
        <v>0</v>
      </c>
      <c r="H167" t="s">
        <v>22</v>
      </c>
      <c r="I167" t="s">
        <v>2630</v>
      </c>
      <c r="J167" t="s">
        <v>57</v>
      </c>
      <c r="K167" t="s">
        <v>23</v>
      </c>
      <c r="L167" t="s">
        <v>24</v>
      </c>
      <c r="M167" t="s">
        <v>2631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2631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2629</v>
      </c>
      <c r="F168">
        <v>100</v>
      </c>
      <c r="G168">
        <v>0</v>
      </c>
      <c r="H168" t="s">
        <v>22</v>
      </c>
      <c r="I168" t="s">
        <v>2630</v>
      </c>
      <c r="J168" t="s">
        <v>57</v>
      </c>
      <c r="K168" t="s">
        <v>23</v>
      </c>
      <c r="L168" t="s">
        <v>24</v>
      </c>
      <c r="M168" t="s">
        <v>2631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2631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2629</v>
      </c>
      <c r="F169">
        <v>100</v>
      </c>
      <c r="G169">
        <v>0</v>
      </c>
      <c r="H169" t="s">
        <v>22</v>
      </c>
      <c r="I169" t="s">
        <v>2630</v>
      </c>
      <c r="J169" t="s">
        <v>57</v>
      </c>
      <c r="K169" t="s">
        <v>23</v>
      </c>
      <c r="L169" t="s">
        <v>24</v>
      </c>
      <c r="M169" t="s">
        <v>2631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2631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2632</v>
      </c>
      <c r="F170">
        <v>100</v>
      </c>
      <c r="G170">
        <v>0</v>
      </c>
      <c r="H170" t="s">
        <v>22</v>
      </c>
      <c r="I170" t="s">
        <v>2633</v>
      </c>
      <c r="J170" t="s">
        <v>1220</v>
      </c>
      <c r="K170" t="s">
        <v>23</v>
      </c>
      <c r="L170" t="s">
        <v>24</v>
      </c>
      <c r="M170" t="s">
        <v>2634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2634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2632</v>
      </c>
      <c r="F171">
        <v>100</v>
      </c>
      <c r="G171">
        <v>0</v>
      </c>
      <c r="H171" t="s">
        <v>22</v>
      </c>
      <c r="I171" t="s">
        <v>2633</v>
      </c>
      <c r="J171" t="s">
        <v>1220</v>
      </c>
      <c r="K171" t="s">
        <v>23</v>
      </c>
      <c r="L171" t="s">
        <v>24</v>
      </c>
      <c r="M171" t="s">
        <v>2634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2634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2632</v>
      </c>
      <c r="F172">
        <v>100</v>
      </c>
      <c r="G172">
        <v>0</v>
      </c>
      <c r="H172" t="s">
        <v>22</v>
      </c>
      <c r="I172" t="s">
        <v>2633</v>
      </c>
      <c r="J172" t="s">
        <v>1220</v>
      </c>
      <c r="K172" t="s">
        <v>23</v>
      </c>
      <c r="L172" t="s">
        <v>24</v>
      </c>
      <c r="M172" t="s">
        <v>2634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2634</v>
      </c>
    </row>
    <row r="173" spans="1:20" x14ac:dyDescent="0.25">
      <c r="A173" t="s">
        <v>30</v>
      </c>
      <c r="B173" t="s">
        <v>31</v>
      </c>
      <c r="C173">
        <v>60</v>
      </c>
      <c r="D173">
        <v>3</v>
      </c>
      <c r="E173" t="s">
        <v>2635</v>
      </c>
      <c r="F173">
        <v>130</v>
      </c>
      <c r="G173">
        <v>0</v>
      </c>
      <c r="H173" t="s">
        <v>47</v>
      </c>
      <c r="I173" t="s">
        <v>2636</v>
      </c>
      <c r="J173" t="s">
        <v>2637</v>
      </c>
      <c r="K173" t="s">
        <v>2638</v>
      </c>
      <c r="L173" t="s">
        <v>2639</v>
      </c>
      <c r="M173" t="s">
        <v>2640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2641</v>
      </c>
      <c r="T173" t="s">
        <v>2640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2642</v>
      </c>
      <c r="F174">
        <v>138</v>
      </c>
      <c r="G174">
        <v>38</v>
      </c>
      <c r="H174" t="s">
        <v>22</v>
      </c>
      <c r="I174" t="s">
        <v>2643</v>
      </c>
      <c r="J174" t="s">
        <v>327</v>
      </c>
      <c r="K174" t="s">
        <v>23</v>
      </c>
      <c r="L174" t="s">
        <v>24</v>
      </c>
      <c r="M174" t="s">
        <v>2644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2644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2642</v>
      </c>
      <c r="F175">
        <v>138</v>
      </c>
      <c r="G175">
        <v>38</v>
      </c>
      <c r="H175" t="s">
        <v>22</v>
      </c>
      <c r="I175" t="s">
        <v>2643</v>
      </c>
      <c r="J175" t="s">
        <v>327</v>
      </c>
      <c r="K175" t="s">
        <v>23</v>
      </c>
      <c r="L175" t="s">
        <v>24</v>
      </c>
      <c r="M175" t="s">
        <v>2644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2644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2642</v>
      </c>
      <c r="F176">
        <v>138</v>
      </c>
      <c r="G176">
        <v>38</v>
      </c>
      <c r="H176" t="s">
        <v>22</v>
      </c>
      <c r="I176" t="s">
        <v>2643</v>
      </c>
      <c r="J176" t="s">
        <v>327</v>
      </c>
      <c r="K176" t="s">
        <v>23</v>
      </c>
      <c r="L176" t="s">
        <v>24</v>
      </c>
      <c r="M176" t="s">
        <v>2644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2644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2645</v>
      </c>
      <c r="F177">
        <v>138</v>
      </c>
      <c r="G177">
        <v>38</v>
      </c>
      <c r="H177" t="s">
        <v>22</v>
      </c>
      <c r="I177" t="s">
        <v>2646</v>
      </c>
      <c r="J177" t="s">
        <v>2647</v>
      </c>
      <c r="K177" t="s">
        <v>23</v>
      </c>
      <c r="L177" t="s">
        <v>24</v>
      </c>
      <c r="M177" t="s">
        <v>2648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23</v>
      </c>
      <c r="T177" t="s">
        <v>2649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2645</v>
      </c>
      <c r="F178">
        <v>138</v>
      </c>
      <c r="G178">
        <v>38</v>
      </c>
      <c r="H178" t="s">
        <v>22</v>
      </c>
      <c r="I178" t="s">
        <v>2646</v>
      </c>
      <c r="J178" t="s">
        <v>2647</v>
      </c>
      <c r="K178" t="s">
        <v>23</v>
      </c>
      <c r="L178" t="s">
        <v>24</v>
      </c>
      <c r="M178" t="s">
        <v>2648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23</v>
      </c>
      <c r="T178" t="s">
        <v>2649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2645</v>
      </c>
      <c r="F179">
        <v>138</v>
      </c>
      <c r="G179">
        <v>38</v>
      </c>
      <c r="H179" t="s">
        <v>22</v>
      </c>
      <c r="I179" t="s">
        <v>2646</v>
      </c>
      <c r="J179" t="s">
        <v>2647</v>
      </c>
      <c r="K179" t="s">
        <v>23</v>
      </c>
      <c r="L179" t="s">
        <v>24</v>
      </c>
      <c r="M179" t="s">
        <v>2648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</v>
      </c>
      <c r="T179" t="s">
        <v>2649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2650</v>
      </c>
      <c r="F180">
        <v>100</v>
      </c>
      <c r="G180">
        <v>0</v>
      </c>
      <c r="H180" t="s">
        <v>22</v>
      </c>
      <c r="I180" t="s">
        <v>2651</v>
      </c>
      <c r="J180" t="s">
        <v>319</v>
      </c>
      <c r="K180" t="s">
        <v>23</v>
      </c>
      <c r="L180" t="s">
        <v>24</v>
      </c>
      <c r="M180" t="s">
        <v>2652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2652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2650</v>
      </c>
      <c r="F181">
        <v>100</v>
      </c>
      <c r="G181">
        <v>0</v>
      </c>
      <c r="H181" t="s">
        <v>22</v>
      </c>
      <c r="I181" t="s">
        <v>2651</v>
      </c>
      <c r="J181" t="s">
        <v>319</v>
      </c>
      <c r="K181" t="s">
        <v>23</v>
      </c>
      <c r="L181" t="s">
        <v>24</v>
      </c>
      <c r="M181" t="s">
        <v>2652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2652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2650</v>
      </c>
      <c r="F182">
        <v>100</v>
      </c>
      <c r="G182">
        <v>0</v>
      </c>
      <c r="H182" t="s">
        <v>22</v>
      </c>
      <c r="I182" t="s">
        <v>2651</v>
      </c>
      <c r="J182" t="s">
        <v>319</v>
      </c>
      <c r="K182" t="s">
        <v>23</v>
      </c>
      <c r="L182" t="s">
        <v>24</v>
      </c>
      <c r="M182" t="s">
        <v>2652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2652</v>
      </c>
    </row>
    <row r="183" spans="1:20" x14ac:dyDescent="0.25">
      <c r="A183" t="s">
        <v>115</v>
      </c>
      <c r="B183" t="s">
        <v>116</v>
      </c>
      <c r="C183">
        <v>35</v>
      </c>
      <c r="D183">
        <v>8</v>
      </c>
      <c r="E183" t="s">
        <v>2653</v>
      </c>
      <c r="F183">
        <v>328</v>
      </c>
      <c r="G183">
        <v>0</v>
      </c>
      <c r="H183" t="s">
        <v>47</v>
      </c>
      <c r="I183" t="s">
        <v>2654</v>
      </c>
      <c r="J183" t="s">
        <v>2655</v>
      </c>
      <c r="K183" t="s">
        <v>2656</v>
      </c>
      <c r="L183" t="s">
        <v>2657</v>
      </c>
      <c r="M183" t="s">
        <v>2658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2659</v>
      </c>
      <c r="T183" t="s">
        <v>2658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2660</v>
      </c>
      <c r="F184">
        <v>100</v>
      </c>
      <c r="G184">
        <v>0</v>
      </c>
      <c r="H184" t="s">
        <v>22</v>
      </c>
      <c r="I184" t="s">
        <v>2661</v>
      </c>
      <c r="J184" t="s">
        <v>325</v>
      </c>
      <c r="K184" t="s">
        <v>23</v>
      </c>
      <c r="L184" t="s">
        <v>24</v>
      </c>
      <c r="M184" t="s">
        <v>2662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2662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2660</v>
      </c>
      <c r="F185">
        <v>100</v>
      </c>
      <c r="G185">
        <v>0</v>
      </c>
      <c r="H185" t="s">
        <v>22</v>
      </c>
      <c r="I185" t="s">
        <v>2661</v>
      </c>
      <c r="J185" t="s">
        <v>325</v>
      </c>
      <c r="K185" t="s">
        <v>23</v>
      </c>
      <c r="L185" t="s">
        <v>24</v>
      </c>
      <c r="M185" t="s">
        <v>2662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2662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2660</v>
      </c>
      <c r="F186">
        <v>100</v>
      </c>
      <c r="G186">
        <v>0</v>
      </c>
      <c r="H186" t="s">
        <v>22</v>
      </c>
      <c r="I186" t="s">
        <v>2661</v>
      </c>
      <c r="J186" t="s">
        <v>325</v>
      </c>
      <c r="K186" t="s">
        <v>23</v>
      </c>
      <c r="L186" t="s">
        <v>24</v>
      </c>
      <c r="M186" t="s">
        <v>2662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2662</v>
      </c>
    </row>
    <row r="187" spans="1:20" x14ac:dyDescent="0.25">
      <c r="A187" t="s">
        <v>186</v>
      </c>
      <c r="B187" t="s">
        <v>187</v>
      </c>
      <c r="C187">
        <v>33.333333333333336</v>
      </c>
      <c r="D187">
        <v>9</v>
      </c>
      <c r="E187" t="s">
        <v>2663</v>
      </c>
      <c r="F187">
        <v>300</v>
      </c>
      <c r="G187">
        <v>0</v>
      </c>
      <c r="H187" t="s">
        <v>1219</v>
      </c>
      <c r="I187" t="s">
        <v>2664</v>
      </c>
      <c r="J187" t="s">
        <v>302</v>
      </c>
      <c r="K187" t="s">
        <v>23</v>
      </c>
      <c r="L187" t="s">
        <v>24</v>
      </c>
      <c r="M187" t="s">
        <v>2665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2665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6</v>
      </c>
      <c r="E188" t="s">
        <v>2666</v>
      </c>
      <c r="F188">
        <v>200</v>
      </c>
      <c r="G188">
        <v>0</v>
      </c>
      <c r="H188" t="s">
        <v>1219</v>
      </c>
      <c r="I188" t="s">
        <v>2664</v>
      </c>
      <c r="J188" t="s">
        <v>302</v>
      </c>
      <c r="K188" t="s">
        <v>23</v>
      </c>
      <c r="L188" t="s">
        <v>24</v>
      </c>
      <c r="M188" t="s">
        <v>2667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2667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2668</v>
      </c>
      <c r="F189">
        <v>100</v>
      </c>
      <c r="G189">
        <v>0</v>
      </c>
      <c r="H189" t="s">
        <v>22</v>
      </c>
      <c r="I189" t="s">
        <v>2669</v>
      </c>
      <c r="J189" t="s">
        <v>1231</v>
      </c>
      <c r="K189" t="s">
        <v>23</v>
      </c>
      <c r="L189" t="s">
        <v>24</v>
      </c>
      <c r="M189" t="s">
        <v>2670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2670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2668</v>
      </c>
      <c r="F190">
        <v>100</v>
      </c>
      <c r="G190">
        <v>0</v>
      </c>
      <c r="H190" t="s">
        <v>22</v>
      </c>
      <c r="I190" t="s">
        <v>2669</v>
      </c>
      <c r="J190" t="s">
        <v>1231</v>
      </c>
      <c r="K190" t="s">
        <v>23</v>
      </c>
      <c r="L190" t="s">
        <v>24</v>
      </c>
      <c r="M190" t="s">
        <v>2670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2670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2668</v>
      </c>
      <c r="F191">
        <v>100</v>
      </c>
      <c r="G191">
        <v>0</v>
      </c>
      <c r="H191" t="s">
        <v>22</v>
      </c>
      <c r="I191" t="s">
        <v>2669</v>
      </c>
      <c r="J191" t="s">
        <v>1231</v>
      </c>
      <c r="K191" t="s">
        <v>23</v>
      </c>
      <c r="L191" t="s">
        <v>24</v>
      </c>
      <c r="M191" t="s">
        <v>2670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2670</v>
      </c>
    </row>
    <row r="192" spans="1:20" x14ac:dyDescent="0.25">
      <c r="A192" t="s">
        <v>137</v>
      </c>
      <c r="B192" t="s">
        <v>138</v>
      </c>
      <c r="C192">
        <v>10</v>
      </c>
      <c r="D192">
        <v>30</v>
      </c>
      <c r="E192" t="s">
        <v>2671</v>
      </c>
      <c r="F192">
        <v>450</v>
      </c>
      <c r="G192">
        <v>0</v>
      </c>
      <c r="H192" t="s">
        <v>47</v>
      </c>
      <c r="I192" t="s">
        <v>2672</v>
      </c>
      <c r="J192" t="s">
        <v>2673</v>
      </c>
      <c r="K192" t="s">
        <v>2335</v>
      </c>
      <c r="L192" t="s">
        <v>2674</v>
      </c>
      <c r="M192" t="s">
        <v>2675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2676</v>
      </c>
      <c r="T192" t="s">
        <v>2677</v>
      </c>
    </row>
    <row r="193" spans="1:20" x14ac:dyDescent="0.25">
      <c r="A193" t="s">
        <v>30</v>
      </c>
      <c r="B193" t="s">
        <v>31</v>
      </c>
      <c r="C193">
        <v>45</v>
      </c>
      <c r="D193">
        <v>2</v>
      </c>
      <c r="E193" t="s">
        <v>2671</v>
      </c>
      <c r="F193">
        <v>450</v>
      </c>
      <c r="G193">
        <v>0</v>
      </c>
      <c r="H193" t="s">
        <v>47</v>
      </c>
      <c r="I193" t="s">
        <v>2672</v>
      </c>
      <c r="J193" t="s">
        <v>2673</v>
      </c>
      <c r="K193" t="s">
        <v>2335</v>
      </c>
      <c r="L193" t="s">
        <v>2674</v>
      </c>
      <c r="M193" t="s">
        <v>2675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2676</v>
      </c>
      <c r="T193" t="s">
        <v>2677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2678</v>
      </c>
      <c r="F194">
        <v>100</v>
      </c>
      <c r="G194">
        <v>0</v>
      </c>
      <c r="H194" t="s">
        <v>22</v>
      </c>
      <c r="I194" t="s">
        <v>2679</v>
      </c>
      <c r="J194" t="s">
        <v>57</v>
      </c>
      <c r="K194" t="s">
        <v>23</v>
      </c>
      <c r="L194" t="s">
        <v>24</v>
      </c>
      <c r="M194" t="s">
        <v>2680</v>
      </c>
      <c r="N194" t="s">
        <v>23</v>
      </c>
      <c r="O194" t="s">
        <v>58</v>
      </c>
      <c r="P194" t="s">
        <v>26</v>
      </c>
      <c r="Q194" t="s">
        <v>33</v>
      </c>
      <c r="R194" t="s">
        <v>24</v>
      </c>
      <c r="S194" t="s">
        <v>23</v>
      </c>
      <c r="T194" t="s">
        <v>2681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2678</v>
      </c>
      <c r="F195">
        <v>100</v>
      </c>
      <c r="G195">
        <v>0</v>
      </c>
      <c r="H195" t="s">
        <v>22</v>
      </c>
      <c r="I195" t="s">
        <v>2679</v>
      </c>
      <c r="J195" t="s">
        <v>57</v>
      </c>
      <c r="K195" t="s">
        <v>23</v>
      </c>
      <c r="L195" t="s">
        <v>24</v>
      </c>
      <c r="M195" t="s">
        <v>2680</v>
      </c>
      <c r="N195" t="s">
        <v>23</v>
      </c>
      <c r="O195" t="s">
        <v>58</v>
      </c>
      <c r="P195" t="s">
        <v>26</v>
      </c>
      <c r="Q195" t="s">
        <v>33</v>
      </c>
      <c r="R195" t="s">
        <v>24</v>
      </c>
      <c r="S195" t="s">
        <v>23</v>
      </c>
      <c r="T195" t="s">
        <v>2681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2678</v>
      </c>
      <c r="F196">
        <v>100</v>
      </c>
      <c r="G196">
        <v>0</v>
      </c>
      <c r="H196" t="s">
        <v>22</v>
      </c>
      <c r="I196" t="s">
        <v>2679</v>
      </c>
      <c r="J196" t="s">
        <v>57</v>
      </c>
      <c r="K196" t="s">
        <v>23</v>
      </c>
      <c r="L196" t="s">
        <v>24</v>
      </c>
      <c r="M196" t="s">
        <v>2680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2681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2682</v>
      </c>
      <c r="F197">
        <v>109</v>
      </c>
      <c r="G197">
        <v>9</v>
      </c>
      <c r="H197" t="s">
        <v>22</v>
      </c>
      <c r="I197" t="s">
        <v>2683</v>
      </c>
      <c r="J197" t="s">
        <v>317</v>
      </c>
      <c r="K197" t="s">
        <v>23</v>
      </c>
      <c r="L197" t="s">
        <v>24</v>
      </c>
      <c r="M197" t="s">
        <v>2684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23</v>
      </c>
      <c r="T197" t="s">
        <v>2684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2682</v>
      </c>
      <c r="F198">
        <v>109</v>
      </c>
      <c r="G198">
        <v>9</v>
      </c>
      <c r="H198" t="s">
        <v>22</v>
      </c>
      <c r="I198" t="s">
        <v>2683</v>
      </c>
      <c r="J198" t="s">
        <v>317</v>
      </c>
      <c r="K198" t="s">
        <v>23</v>
      </c>
      <c r="L198" t="s">
        <v>24</v>
      </c>
      <c r="M198" t="s">
        <v>2684</v>
      </c>
      <c r="N198" t="s">
        <v>23</v>
      </c>
      <c r="O198" t="s">
        <v>58</v>
      </c>
      <c r="P198" t="s">
        <v>26</v>
      </c>
      <c r="Q198" t="s">
        <v>33</v>
      </c>
      <c r="R198" t="s">
        <v>24</v>
      </c>
      <c r="S198" t="s">
        <v>23</v>
      </c>
      <c r="T198" t="s">
        <v>2684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2682</v>
      </c>
      <c r="F199">
        <v>109</v>
      </c>
      <c r="G199">
        <v>9</v>
      </c>
      <c r="H199" t="s">
        <v>22</v>
      </c>
      <c r="I199" t="s">
        <v>2683</v>
      </c>
      <c r="J199" t="s">
        <v>317</v>
      </c>
      <c r="K199" t="s">
        <v>23</v>
      </c>
      <c r="L199" t="s">
        <v>24</v>
      </c>
      <c r="M199" t="s">
        <v>2684</v>
      </c>
      <c r="N199" t="s">
        <v>23</v>
      </c>
      <c r="O199" t="s">
        <v>58</v>
      </c>
      <c r="P199" t="s">
        <v>26</v>
      </c>
      <c r="Q199" t="s">
        <v>33</v>
      </c>
      <c r="R199" t="s">
        <v>24</v>
      </c>
      <c r="S199" t="s">
        <v>23</v>
      </c>
      <c r="T199" t="s">
        <v>2684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2685</v>
      </c>
      <c r="F200">
        <v>138</v>
      </c>
      <c r="G200">
        <v>38</v>
      </c>
      <c r="H200" t="s">
        <v>22</v>
      </c>
      <c r="I200" t="s">
        <v>2686</v>
      </c>
      <c r="J200" t="s">
        <v>2687</v>
      </c>
      <c r="K200" t="s">
        <v>23</v>
      </c>
      <c r="L200" t="s">
        <v>24</v>
      </c>
      <c r="M200" t="s">
        <v>2688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23</v>
      </c>
      <c r="T200" t="s">
        <v>2688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2685</v>
      </c>
      <c r="F201">
        <v>138</v>
      </c>
      <c r="G201">
        <v>38</v>
      </c>
      <c r="H201" t="s">
        <v>22</v>
      </c>
      <c r="I201" t="s">
        <v>2686</v>
      </c>
      <c r="J201" t="s">
        <v>2687</v>
      </c>
      <c r="K201" t="s">
        <v>23</v>
      </c>
      <c r="L201" t="s">
        <v>24</v>
      </c>
      <c r="M201" t="s">
        <v>2688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23</v>
      </c>
      <c r="T201" t="s">
        <v>2688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2685</v>
      </c>
      <c r="F202">
        <v>138</v>
      </c>
      <c r="G202">
        <v>38</v>
      </c>
      <c r="H202" t="s">
        <v>22</v>
      </c>
      <c r="I202" t="s">
        <v>2686</v>
      </c>
      <c r="J202" t="s">
        <v>2687</v>
      </c>
      <c r="K202" t="s">
        <v>23</v>
      </c>
      <c r="L202" t="s">
        <v>24</v>
      </c>
      <c r="M202" t="s">
        <v>2688</v>
      </c>
      <c r="N202" t="s">
        <v>23</v>
      </c>
      <c r="O202" t="s">
        <v>58</v>
      </c>
      <c r="P202" t="s">
        <v>26</v>
      </c>
      <c r="Q202" t="s">
        <v>33</v>
      </c>
      <c r="R202" t="s">
        <v>24</v>
      </c>
      <c r="S202" t="s">
        <v>23</v>
      </c>
      <c r="T202" t="s">
        <v>2689</v>
      </c>
    </row>
    <row r="203" spans="1:20" x14ac:dyDescent="0.25">
      <c r="A203" t="s">
        <v>186</v>
      </c>
      <c r="B203" t="s">
        <v>187</v>
      </c>
      <c r="C203">
        <v>33.333333333333336</v>
      </c>
      <c r="D203">
        <v>3</v>
      </c>
      <c r="E203" t="s">
        <v>2690</v>
      </c>
      <c r="F203">
        <v>100</v>
      </c>
      <c r="G203">
        <v>0</v>
      </c>
      <c r="H203" t="s">
        <v>22</v>
      </c>
      <c r="I203" t="s">
        <v>2691</v>
      </c>
      <c r="J203" t="s">
        <v>342</v>
      </c>
      <c r="K203" t="s">
        <v>23</v>
      </c>
      <c r="L203" t="s">
        <v>24</v>
      </c>
      <c r="M203" t="s">
        <v>2692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2692</v>
      </c>
    </row>
    <row r="204" spans="1:20" x14ac:dyDescent="0.25">
      <c r="A204" t="s">
        <v>46</v>
      </c>
      <c r="B204" t="s">
        <v>1233</v>
      </c>
      <c r="C204">
        <v>52.75</v>
      </c>
      <c r="D204">
        <v>1</v>
      </c>
      <c r="E204" t="s">
        <v>2693</v>
      </c>
      <c r="F204">
        <v>59.75</v>
      </c>
      <c r="G204">
        <v>7</v>
      </c>
      <c r="H204" t="s">
        <v>47</v>
      </c>
      <c r="I204" t="s">
        <v>2694</v>
      </c>
      <c r="J204" t="s">
        <v>2695</v>
      </c>
      <c r="K204" t="s">
        <v>2696</v>
      </c>
      <c r="L204" t="s">
        <v>2697</v>
      </c>
      <c r="M204" t="s">
        <v>2698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2699</v>
      </c>
      <c r="T204" t="s">
        <v>2698</v>
      </c>
    </row>
    <row r="205" spans="1:20" x14ac:dyDescent="0.25">
      <c r="A205" t="s">
        <v>137</v>
      </c>
      <c r="B205" t="s">
        <v>138</v>
      </c>
      <c r="C205">
        <v>10</v>
      </c>
      <c r="D205">
        <v>20</v>
      </c>
      <c r="E205" t="s">
        <v>2700</v>
      </c>
      <c r="F205">
        <v>200</v>
      </c>
      <c r="G205">
        <v>0</v>
      </c>
      <c r="H205" t="s">
        <v>47</v>
      </c>
      <c r="I205" t="s">
        <v>474</v>
      </c>
      <c r="J205" t="s">
        <v>2701</v>
      </c>
      <c r="K205" t="s">
        <v>2702</v>
      </c>
      <c r="L205" t="s">
        <v>2703</v>
      </c>
      <c r="M205" t="s">
        <v>2704</v>
      </c>
      <c r="N205" t="s">
        <v>23</v>
      </c>
      <c r="O205" t="s">
        <v>63</v>
      </c>
      <c r="P205" t="s">
        <v>54</v>
      </c>
      <c r="Q205" t="s">
        <v>55</v>
      </c>
      <c r="R205" t="s">
        <v>24</v>
      </c>
      <c r="S205" t="s">
        <v>2705</v>
      </c>
      <c r="T205" t="s">
        <v>2706</v>
      </c>
    </row>
    <row r="206" spans="1:20" x14ac:dyDescent="0.25">
      <c r="A206" t="s">
        <v>139</v>
      </c>
      <c r="B206" t="s">
        <v>112</v>
      </c>
      <c r="C206">
        <v>99</v>
      </c>
      <c r="D206">
        <v>2</v>
      </c>
      <c r="E206" t="s">
        <v>2707</v>
      </c>
      <c r="F206">
        <v>610</v>
      </c>
      <c r="G206">
        <v>0</v>
      </c>
      <c r="H206" t="s">
        <v>22</v>
      </c>
      <c r="I206" t="s">
        <v>2708</v>
      </c>
      <c r="J206" t="s">
        <v>2709</v>
      </c>
      <c r="K206" t="s">
        <v>23</v>
      </c>
      <c r="L206" t="s">
        <v>24</v>
      </c>
      <c r="M206" t="s">
        <v>2710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2710</v>
      </c>
    </row>
    <row r="207" spans="1:20" x14ac:dyDescent="0.25">
      <c r="A207" t="s">
        <v>110</v>
      </c>
      <c r="B207" t="s">
        <v>1222</v>
      </c>
      <c r="C207">
        <v>100</v>
      </c>
      <c r="D207">
        <v>2</v>
      </c>
      <c r="E207" t="s">
        <v>2707</v>
      </c>
      <c r="F207">
        <v>610</v>
      </c>
      <c r="G207">
        <v>0</v>
      </c>
      <c r="H207" t="s">
        <v>22</v>
      </c>
      <c r="I207" t="s">
        <v>2708</v>
      </c>
      <c r="J207" t="s">
        <v>2709</v>
      </c>
      <c r="K207" t="s">
        <v>23</v>
      </c>
      <c r="L207" t="s">
        <v>24</v>
      </c>
      <c r="M207" t="s">
        <v>2710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2710</v>
      </c>
    </row>
    <row r="208" spans="1:20" x14ac:dyDescent="0.25">
      <c r="A208" t="s">
        <v>110</v>
      </c>
      <c r="B208" t="s">
        <v>1222</v>
      </c>
      <c r="C208">
        <v>66.333333333333329</v>
      </c>
      <c r="D208">
        <v>3</v>
      </c>
      <c r="E208" t="s">
        <v>2707</v>
      </c>
      <c r="F208">
        <v>610</v>
      </c>
      <c r="G208">
        <v>0</v>
      </c>
      <c r="H208" t="s">
        <v>22</v>
      </c>
      <c r="I208" t="s">
        <v>2708</v>
      </c>
      <c r="J208" t="s">
        <v>2709</v>
      </c>
      <c r="K208" t="s">
        <v>23</v>
      </c>
      <c r="L208" t="s">
        <v>24</v>
      </c>
      <c r="M208" t="s">
        <v>2710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2710</v>
      </c>
    </row>
    <row r="209" spans="1:20" x14ac:dyDescent="0.25">
      <c r="A209" t="s">
        <v>186</v>
      </c>
      <c r="B209" t="s">
        <v>187</v>
      </c>
      <c r="C209">
        <v>33.333333333333336</v>
      </c>
      <c r="D209">
        <v>6</v>
      </c>
      <c r="E209" t="s">
        <v>2711</v>
      </c>
      <c r="F209">
        <v>200</v>
      </c>
      <c r="G209">
        <v>0</v>
      </c>
      <c r="H209" t="s">
        <v>22</v>
      </c>
      <c r="I209" t="s">
        <v>2712</v>
      </c>
      <c r="J209" t="s">
        <v>317</v>
      </c>
      <c r="K209" t="s">
        <v>23</v>
      </c>
      <c r="L209" t="s">
        <v>24</v>
      </c>
      <c r="M209" t="s">
        <v>2713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23</v>
      </c>
      <c r="T209" t="s">
        <v>2713</v>
      </c>
    </row>
    <row r="210" spans="1:20" x14ac:dyDescent="0.25">
      <c r="A210" t="s">
        <v>154</v>
      </c>
      <c r="B210" t="s">
        <v>155</v>
      </c>
      <c r="C210">
        <v>12</v>
      </c>
      <c r="D210">
        <v>10</v>
      </c>
      <c r="E210" t="s">
        <v>2714</v>
      </c>
      <c r="F210">
        <v>240</v>
      </c>
      <c r="G210">
        <v>0</v>
      </c>
      <c r="H210" t="s">
        <v>47</v>
      </c>
      <c r="I210" t="s">
        <v>2715</v>
      </c>
      <c r="J210" t="s">
        <v>2716</v>
      </c>
      <c r="K210" t="s">
        <v>613</v>
      </c>
      <c r="L210" t="s">
        <v>2717</v>
      </c>
      <c r="M210" t="s">
        <v>2718</v>
      </c>
      <c r="N210" t="s">
        <v>23</v>
      </c>
      <c r="O210" t="s">
        <v>53</v>
      </c>
      <c r="P210" t="s">
        <v>54</v>
      </c>
      <c r="Q210" t="s">
        <v>55</v>
      </c>
      <c r="R210" t="s">
        <v>24</v>
      </c>
      <c r="S210" t="s">
        <v>2719</v>
      </c>
      <c r="T210" t="s">
        <v>2713</v>
      </c>
    </row>
    <row r="211" spans="1:20" x14ac:dyDescent="0.25">
      <c r="A211" t="s">
        <v>139</v>
      </c>
      <c r="B211" t="s">
        <v>112</v>
      </c>
      <c r="C211">
        <v>100</v>
      </c>
      <c r="D211">
        <v>1</v>
      </c>
      <c r="E211" t="s">
        <v>2714</v>
      </c>
      <c r="F211">
        <v>240</v>
      </c>
      <c r="G211">
        <v>0</v>
      </c>
      <c r="H211" t="s">
        <v>47</v>
      </c>
      <c r="I211" t="s">
        <v>2715</v>
      </c>
      <c r="J211" t="s">
        <v>2716</v>
      </c>
      <c r="K211" t="s">
        <v>613</v>
      </c>
      <c r="L211" t="s">
        <v>2717</v>
      </c>
      <c r="M211" t="s">
        <v>2718</v>
      </c>
      <c r="N211" t="s">
        <v>23</v>
      </c>
      <c r="O211" t="s">
        <v>53</v>
      </c>
      <c r="P211" t="s">
        <v>54</v>
      </c>
      <c r="Q211" t="s">
        <v>55</v>
      </c>
      <c r="R211" t="s">
        <v>24</v>
      </c>
      <c r="S211" t="s">
        <v>2719</v>
      </c>
      <c r="T211" t="s">
        <v>2713</v>
      </c>
    </row>
    <row r="212" spans="1:20" x14ac:dyDescent="0.25">
      <c r="A212" t="s">
        <v>46</v>
      </c>
      <c r="B212" t="s">
        <v>1233</v>
      </c>
      <c r="C212">
        <v>75</v>
      </c>
      <c r="D212">
        <v>1</v>
      </c>
      <c r="E212" t="s">
        <v>2720</v>
      </c>
      <c r="F212">
        <v>82</v>
      </c>
      <c r="G212">
        <v>7</v>
      </c>
      <c r="H212" t="s">
        <v>47</v>
      </c>
      <c r="I212" t="s">
        <v>2721</v>
      </c>
      <c r="J212" t="s">
        <v>2722</v>
      </c>
      <c r="K212" t="s">
        <v>2723</v>
      </c>
      <c r="L212" t="s">
        <v>2724</v>
      </c>
      <c r="M212" t="s">
        <v>2725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2726</v>
      </c>
      <c r="T212" t="s">
        <v>2725</v>
      </c>
    </row>
    <row r="213" spans="1:20" x14ac:dyDescent="0.25">
      <c r="A213" t="s">
        <v>46</v>
      </c>
      <c r="B213" t="s">
        <v>1233</v>
      </c>
      <c r="C213">
        <v>67.209999999999994</v>
      </c>
      <c r="D213">
        <v>1</v>
      </c>
      <c r="E213" t="s">
        <v>2727</v>
      </c>
      <c r="F213">
        <v>227.6</v>
      </c>
      <c r="G213">
        <v>26</v>
      </c>
      <c r="H213" t="s">
        <v>47</v>
      </c>
      <c r="I213" t="s">
        <v>2728</v>
      </c>
      <c r="J213" t="s">
        <v>2729</v>
      </c>
      <c r="K213" t="s">
        <v>2730</v>
      </c>
      <c r="L213" t="s">
        <v>2731</v>
      </c>
      <c r="M213" t="s">
        <v>2732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2733</v>
      </c>
      <c r="T213" t="s">
        <v>2732</v>
      </c>
    </row>
    <row r="214" spans="1:20" x14ac:dyDescent="0.25">
      <c r="A214" t="s">
        <v>46</v>
      </c>
      <c r="B214" t="s">
        <v>1233</v>
      </c>
      <c r="C214">
        <v>67.2</v>
      </c>
      <c r="D214">
        <v>1</v>
      </c>
      <c r="E214" t="s">
        <v>2727</v>
      </c>
      <c r="F214">
        <v>227.6</v>
      </c>
      <c r="G214">
        <v>26</v>
      </c>
      <c r="H214" t="s">
        <v>47</v>
      </c>
      <c r="I214" t="s">
        <v>2728</v>
      </c>
      <c r="J214" t="s">
        <v>2729</v>
      </c>
      <c r="K214" t="s">
        <v>2730</v>
      </c>
      <c r="L214" t="s">
        <v>2731</v>
      </c>
      <c r="M214" t="s">
        <v>2732</v>
      </c>
      <c r="N214" t="s">
        <v>23</v>
      </c>
      <c r="O214" t="s">
        <v>48</v>
      </c>
      <c r="P214" t="s">
        <v>49</v>
      </c>
      <c r="Q214" t="s">
        <v>50</v>
      </c>
      <c r="R214" t="s">
        <v>24</v>
      </c>
      <c r="S214" t="s">
        <v>2733</v>
      </c>
      <c r="T214" t="s">
        <v>2732</v>
      </c>
    </row>
    <row r="215" spans="1:20" x14ac:dyDescent="0.25">
      <c r="A215" t="s">
        <v>46</v>
      </c>
      <c r="B215" t="s">
        <v>1233</v>
      </c>
      <c r="C215">
        <v>67.19</v>
      </c>
      <c r="D215">
        <v>1</v>
      </c>
      <c r="E215" t="s">
        <v>2727</v>
      </c>
      <c r="F215">
        <v>227.6</v>
      </c>
      <c r="G215">
        <v>26</v>
      </c>
      <c r="H215" t="s">
        <v>47</v>
      </c>
      <c r="I215" t="s">
        <v>2728</v>
      </c>
      <c r="J215" t="s">
        <v>2729</v>
      </c>
      <c r="K215" t="s">
        <v>2730</v>
      </c>
      <c r="L215" t="s">
        <v>2731</v>
      </c>
      <c r="M215" t="s">
        <v>2732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2733</v>
      </c>
      <c r="T215" t="s">
        <v>2732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2734</v>
      </c>
      <c r="F216">
        <v>109</v>
      </c>
      <c r="G216">
        <v>9</v>
      </c>
      <c r="H216" t="s">
        <v>22</v>
      </c>
      <c r="I216" t="s">
        <v>2735</v>
      </c>
      <c r="J216" t="s">
        <v>2687</v>
      </c>
      <c r="K216" t="s">
        <v>23</v>
      </c>
      <c r="L216" t="s">
        <v>24</v>
      </c>
      <c r="M216" t="s">
        <v>2736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2736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2734</v>
      </c>
      <c r="F217">
        <v>109</v>
      </c>
      <c r="G217">
        <v>9</v>
      </c>
      <c r="H217" t="s">
        <v>22</v>
      </c>
      <c r="I217" t="s">
        <v>2735</v>
      </c>
      <c r="J217" t="s">
        <v>2687</v>
      </c>
      <c r="K217" t="s">
        <v>23</v>
      </c>
      <c r="L217" t="s">
        <v>24</v>
      </c>
      <c r="M217" t="s">
        <v>2736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2736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2734</v>
      </c>
      <c r="F218">
        <v>109</v>
      </c>
      <c r="G218">
        <v>9</v>
      </c>
      <c r="H218" t="s">
        <v>22</v>
      </c>
      <c r="I218" t="s">
        <v>2735</v>
      </c>
      <c r="J218" t="s">
        <v>2687</v>
      </c>
      <c r="K218" t="s">
        <v>23</v>
      </c>
      <c r="L218" t="s">
        <v>24</v>
      </c>
      <c r="M218" t="s">
        <v>2736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2736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2737</v>
      </c>
      <c r="F219">
        <v>100</v>
      </c>
      <c r="G219">
        <v>0</v>
      </c>
      <c r="H219" t="s">
        <v>22</v>
      </c>
      <c r="I219" t="s">
        <v>2738</v>
      </c>
      <c r="J219" t="s">
        <v>305</v>
      </c>
      <c r="K219" t="s">
        <v>23</v>
      </c>
      <c r="L219" t="s">
        <v>24</v>
      </c>
      <c r="M219" t="s">
        <v>2739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2739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2737</v>
      </c>
      <c r="F220">
        <v>100</v>
      </c>
      <c r="G220">
        <v>0</v>
      </c>
      <c r="H220" t="s">
        <v>22</v>
      </c>
      <c r="I220" t="s">
        <v>2738</v>
      </c>
      <c r="J220" t="s">
        <v>305</v>
      </c>
      <c r="K220" t="s">
        <v>23</v>
      </c>
      <c r="L220" t="s">
        <v>24</v>
      </c>
      <c r="M220" t="s">
        <v>2739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2739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2737</v>
      </c>
      <c r="F221">
        <v>100</v>
      </c>
      <c r="G221">
        <v>0</v>
      </c>
      <c r="H221" t="s">
        <v>22</v>
      </c>
      <c r="I221" t="s">
        <v>2738</v>
      </c>
      <c r="J221" t="s">
        <v>305</v>
      </c>
      <c r="K221" t="s">
        <v>23</v>
      </c>
      <c r="L221" t="s">
        <v>24</v>
      </c>
      <c r="M221" t="s">
        <v>2739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2739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2740</v>
      </c>
      <c r="F222">
        <v>135</v>
      </c>
      <c r="G222">
        <v>35</v>
      </c>
      <c r="H222" t="s">
        <v>22</v>
      </c>
      <c r="I222" t="s">
        <v>2741</v>
      </c>
      <c r="J222" t="s">
        <v>306</v>
      </c>
      <c r="K222" t="s">
        <v>23</v>
      </c>
      <c r="L222" t="s">
        <v>24</v>
      </c>
      <c r="M222" t="s">
        <v>2742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2742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2740</v>
      </c>
      <c r="F223">
        <v>135</v>
      </c>
      <c r="G223">
        <v>35</v>
      </c>
      <c r="H223" t="s">
        <v>22</v>
      </c>
      <c r="I223" t="s">
        <v>2741</v>
      </c>
      <c r="J223" t="s">
        <v>306</v>
      </c>
      <c r="K223" t="s">
        <v>23</v>
      </c>
      <c r="L223" t="s">
        <v>24</v>
      </c>
      <c r="M223" t="s">
        <v>2742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2742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2740</v>
      </c>
      <c r="F224">
        <v>135</v>
      </c>
      <c r="G224">
        <v>35</v>
      </c>
      <c r="H224" t="s">
        <v>22</v>
      </c>
      <c r="I224" t="s">
        <v>2741</v>
      </c>
      <c r="J224" t="s">
        <v>306</v>
      </c>
      <c r="K224" t="s">
        <v>23</v>
      </c>
      <c r="L224" t="s">
        <v>24</v>
      </c>
      <c r="M224" t="s">
        <v>2742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2742</v>
      </c>
    </row>
    <row r="225" spans="1:20" x14ac:dyDescent="0.25">
      <c r="A225" t="s">
        <v>186</v>
      </c>
      <c r="B225" t="s">
        <v>187</v>
      </c>
      <c r="C225">
        <v>33.333333333333336</v>
      </c>
      <c r="D225">
        <v>3</v>
      </c>
      <c r="E225" t="s">
        <v>2743</v>
      </c>
      <c r="F225">
        <v>100</v>
      </c>
      <c r="G225">
        <v>0</v>
      </c>
      <c r="H225" t="s">
        <v>22</v>
      </c>
      <c r="I225" t="s">
        <v>2744</v>
      </c>
      <c r="J225" t="s">
        <v>1236</v>
      </c>
      <c r="K225" t="s">
        <v>23</v>
      </c>
      <c r="L225" t="s">
        <v>24</v>
      </c>
      <c r="M225" t="s">
        <v>2745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2745</v>
      </c>
    </row>
    <row r="226" spans="1:20" x14ac:dyDescent="0.25">
      <c r="A226" t="s">
        <v>186</v>
      </c>
      <c r="B226" t="s">
        <v>187</v>
      </c>
      <c r="C226">
        <v>33.333333333333336</v>
      </c>
      <c r="D226">
        <v>3</v>
      </c>
      <c r="E226" t="s">
        <v>2746</v>
      </c>
      <c r="F226">
        <v>138</v>
      </c>
      <c r="G226">
        <v>38</v>
      </c>
      <c r="H226" t="s">
        <v>22</v>
      </c>
      <c r="I226" t="s">
        <v>2747</v>
      </c>
      <c r="J226" t="s">
        <v>2748</v>
      </c>
      <c r="K226" t="s">
        <v>23</v>
      </c>
      <c r="L226" t="s">
        <v>24</v>
      </c>
      <c r="M226" t="s">
        <v>2749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</v>
      </c>
      <c r="T226" t="s">
        <v>2749</v>
      </c>
    </row>
    <row r="227" spans="1:20" x14ac:dyDescent="0.25">
      <c r="A227" t="s">
        <v>46</v>
      </c>
      <c r="B227" t="s">
        <v>1233</v>
      </c>
      <c r="C227">
        <v>4</v>
      </c>
      <c r="D227">
        <v>1</v>
      </c>
      <c r="E227" t="s">
        <v>2750</v>
      </c>
      <c r="F227">
        <v>4</v>
      </c>
      <c r="G227">
        <v>0</v>
      </c>
      <c r="H227" t="s">
        <v>47</v>
      </c>
      <c r="I227" t="s">
        <v>2751</v>
      </c>
      <c r="J227" t="s">
        <v>2752</v>
      </c>
      <c r="K227" t="s">
        <v>1279</v>
      </c>
      <c r="L227" t="s">
        <v>2753</v>
      </c>
      <c r="M227" t="s">
        <v>2754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2755</v>
      </c>
      <c r="T227" t="s">
        <v>2754</v>
      </c>
    </row>
    <row r="228" spans="1:20" x14ac:dyDescent="0.25">
      <c r="A228" t="s">
        <v>46</v>
      </c>
      <c r="B228" t="s">
        <v>1233</v>
      </c>
      <c r="C228">
        <v>4</v>
      </c>
      <c r="D228">
        <v>1</v>
      </c>
      <c r="E228" t="s">
        <v>2756</v>
      </c>
      <c r="F228">
        <v>4</v>
      </c>
      <c r="G228">
        <v>0</v>
      </c>
      <c r="H228" t="s">
        <v>47</v>
      </c>
      <c r="I228" t="s">
        <v>2757</v>
      </c>
      <c r="J228" t="s">
        <v>2758</v>
      </c>
      <c r="K228" t="s">
        <v>1279</v>
      </c>
      <c r="L228" t="s">
        <v>2759</v>
      </c>
      <c r="M228" t="s">
        <v>2754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2760</v>
      </c>
      <c r="T228" t="s">
        <v>2754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2761</v>
      </c>
      <c r="F229">
        <v>106</v>
      </c>
      <c r="G229">
        <v>6</v>
      </c>
      <c r="H229" t="s">
        <v>22</v>
      </c>
      <c r="I229" t="s">
        <v>2762</v>
      </c>
      <c r="J229" t="s">
        <v>306</v>
      </c>
      <c r="K229" t="s">
        <v>23</v>
      </c>
      <c r="L229" t="s">
        <v>24</v>
      </c>
      <c r="M229" t="s">
        <v>2763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2764</v>
      </c>
    </row>
    <row r="230" spans="1:20" x14ac:dyDescent="0.25">
      <c r="A230" t="s">
        <v>28</v>
      </c>
      <c r="B230" t="s">
        <v>29</v>
      </c>
      <c r="C230">
        <v>50</v>
      </c>
      <c r="D230">
        <v>1</v>
      </c>
      <c r="E230" t="s">
        <v>2761</v>
      </c>
      <c r="F230">
        <v>106</v>
      </c>
      <c r="G230">
        <v>6</v>
      </c>
      <c r="H230" t="s">
        <v>22</v>
      </c>
      <c r="I230" t="s">
        <v>2762</v>
      </c>
      <c r="J230" t="s">
        <v>306</v>
      </c>
      <c r="K230" t="s">
        <v>23</v>
      </c>
      <c r="L230" t="s">
        <v>24</v>
      </c>
      <c r="M230" t="s">
        <v>2763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2763</v>
      </c>
    </row>
    <row r="231" spans="1:20" x14ac:dyDescent="0.25">
      <c r="A231" t="s">
        <v>30</v>
      </c>
      <c r="B231" t="s">
        <v>31</v>
      </c>
      <c r="C231">
        <v>50</v>
      </c>
      <c r="D231">
        <v>1</v>
      </c>
      <c r="E231" t="s">
        <v>2761</v>
      </c>
      <c r="F231">
        <v>106</v>
      </c>
      <c r="G231">
        <v>6</v>
      </c>
      <c r="H231" t="s">
        <v>22</v>
      </c>
      <c r="I231" t="s">
        <v>2762</v>
      </c>
      <c r="J231" t="s">
        <v>306</v>
      </c>
      <c r="K231" t="s">
        <v>23</v>
      </c>
      <c r="L231" t="s">
        <v>24</v>
      </c>
      <c r="M231" t="s">
        <v>2763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2763</v>
      </c>
    </row>
    <row r="232" spans="1:20" x14ac:dyDescent="0.25">
      <c r="A232" t="s">
        <v>186</v>
      </c>
      <c r="B232" t="s">
        <v>187</v>
      </c>
      <c r="C232">
        <v>33.333333333333336</v>
      </c>
      <c r="D232">
        <v>3</v>
      </c>
      <c r="E232" t="s">
        <v>2765</v>
      </c>
      <c r="F232">
        <v>135</v>
      </c>
      <c r="G232">
        <v>35</v>
      </c>
      <c r="H232" t="s">
        <v>22</v>
      </c>
      <c r="I232" t="s">
        <v>2766</v>
      </c>
      <c r="J232" t="s">
        <v>306</v>
      </c>
      <c r="K232" t="s">
        <v>23</v>
      </c>
      <c r="L232" t="s">
        <v>24</v>
      </c>
      <c r="M232" t="s">
        <v>2767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2768</v>
      </c>
    </row>
    <row r="233" spans="1:20" x14ac:dyDescent="0.25">
      <c r="A233" t="s">
        <v>186</v>
      </c>
      <c r="B233" t="s">
        <v>187</v>
      </c>
      <c r="C233">
        <v>33.333333333333336</v>
      </c>
      <c r="D233">
        <v>3</v>
      </c>
      <c r="E233" t="s">
        <v>2769</v>
      </c>
      <c r="F233">
        <v>100</v>
      </c>
      <c r="G233">
        <v>0</v>
      </c>
      <c r="H233" t="s">
        <v>22</v>
      </c>
      <c r="I233" t="s">
        <v>2770</v>
      </c>
      <c r="J233" t="s">
        <v>309</v>
      </c>
      <c r="K233" t="s">
        <v>23</v>
      </c>
      <c r="L233" t="s">
        <v>24</v>
      </c>
      <c r="M233" t="s">
        <v>2771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2771</v>
      </c>
    </row>
    <row r="234" spans="1:20" x14ac:dyDescent="0.25">
      <c r="A234" t="s">
        <v>186</v>
      </c>
      <c r="B234" t="s">
        <v>187</v>
      </c>
      <c r="C234">
        <v>33.333333333333336</v>
      </c>
      <c r="D234">
        <v>15</v>
      </c>
      <c r="E234" t="s">
        <v>2772</v>
      </c>
      <c r="F234">
        <v>1000</v>
      </c>
      <c r="G234">
        <v>0</v>
      </c>
      <c r="H234" t="s">
        <v>22</v>
      </c>
      <c r="I234" t="s">
        <v>2773</v>
      </c>
      <c r="J234" t="s">
        <v>61</v>
      </c>
      <c r="K234" t="s">
        <v>23</v>
      </c>
      <c r="L234" t="s">
        <v>24</v>
      </c>
      <c r="M234" t="s">
        <v>2774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2775</v>
      </c>
      <c r="T234" t="s">
        <v>2774</v>
      </c>
    </row>
    <row r="235" spans="1:20" x14ac:dyDescent="0.25">
      <c r="A235" t="s">
        <v>20</v>
      </c>
      <c r="B235" t="s">
        <v>21</v>
      </c>
      <c r="C235">
        <v>50</v>
      </c>
      <c r="D235">
        <v>5</v>
      </c>
      <c r="E235" t="s">
        <v>2772</v>
      </c>
      <c r="F235">
        <v>1000</v>
      </c>
      <c r="G235">
        <v>0</v>
      </c>
      <c r="H235" t="s">
        <v>22</v>
      </c>
      <c r="I235" t="s">
        <v>2773</v>
      </c>
      <c r="J235" t="s">
        <v>61</v>
      </c>
      <c r="K235" t="s">
        <v>23</v>
      </c>
      <c r="L235" t="s">
        <v>24</v>
      </c>
      <c r="M235" t="s">
        <v>2774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2775</v>
      </c>
      <c r="T235" t="s">
        <v>2774</v>
      </c>
    </row>
    <row r="236" spans="1:20" x14ac:dyDescent="0.25">
      <c r="A236" t="s">
        <v>28</v>
      </c>
      <c r="B236" t="s">
        <v>29</v>
      </c>
      <c r="C236">
        <v>50</v>
      </c>
      <c r="D236">
        <v>5</v>
      </c>
      <c r="E236" t="s">
        <v>2772</v>
      </c>
      <c r="F236">
        <v>1000</v>
      </c>
      <c r="G236">
        <v>0</v>
      </c>
      <c r="H236" t="s">
        <v>22</v>
      </c>
      <c r="I236" t="s">
        <v>2773</v>
      </c>
      <c r="J236" t="s">
        <v>61</v>
      </c>
      <c r="K236" t="s">
        <v>23</v>
      </c>
      <c r="L236" t="s">
        <v>24</v>
      </c>
      <c r="M236" t="s">
        <v>2774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2775</v>
      </c>
      <c r="T236" t="s">
        <v>2774</v>
      </c>
    </row>
    <row r="237" spans="1:20" x14ac:dyDescent="0.25">
      <c r="A237" t="s">
        <v>30</v>
      </c>
      <c r="B237" t="s">
        <v>31</v>
      </c>
      <c r="C237">
        <v>50</v>
      </c>
      <c r="D237">
        <v>5</v>
      </c>
      <c r="E237" t="s">
        <v>2772</v>
      </c>
      <c r="F237">
        <v>1000</v>
      </c>
      <c r="G237">
        <v>0</v>
      </c>
      <c r="H237" t="s">
        <v>22</v>
      </c>
      <c r="I237" t="s">
        <v>2773</v>
      </c>
      <c r="J237" t="s">
        <v>61</v>
      </c>
      <c r="K237" t="s">
        <v>23</v>
      </c>
      <c r="L237" t="s">
        <v>24</v>
      </c>
      <c r="M237" t="s">
        <v>2774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2775</v>
      </c>
      <c r="T237" t="s">
        <v>2774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2776</v>
      </c>
      <c r="F238">
        <v>100</v>
      </c>
      <c r="G238">
        <v>0</v>
      </c>
      <c r="H238" t="s">
        <v>22</v>
      </c>
      <c r="I238" t="s">
        <v>2777</v>
      </c>
      <c r="J238" t="s">
        <v>1235</v>
      </c>
      <c r="K238" t="s">
        <v>23</v>
      </c>
      <c r="L238" t="s">
        <v>24</v>
      </c>
      <c r="M238" t="s">
        <v>2778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2779</v>
      </c>
      <c r="T238" t="s">
        <v>2778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2776</v>
      </c>
      <c r="F239">
        <v>100</v>
      </c>
      <c r="G239">
        <v>0</v>
      </c>
      <c r="H239" t="s">
        <v>22</v>
      </c>
      <c r="I239" t="s">
        <v>2777</v>
      </c>
      <c r="J239" t="s">
        <v>1235</v>
      </c>
      <c r="K239" t="s">
        <v>23</v>
      </c>
      <c r="L239" t="s">
        <v>24</v>
      </c>
      <c r="M239" t="s">
        <v>2778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2779</v>
      </c>
      <c r="T239" t="s">
        <v>2778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2776</v>
      </c>
      <c r="F240">
        <v>100</v>
      </c>
      <c r="G240">
        <v>0</v>
      </c>
      <c r="H240" t="s">
        <v>22</v>
      </c>
      <c r="I240" t="s">
        <v>2777</v>
      </c>
      <c r="J240" t="s">
        <v>1235</v>
      </c>
      <c r="K240" t="s">
        <v>23</v>
      </c>
      <c r="L240" t="s">
        <v>24</v>
      </c>
      <c r="M240" t="s">
        <v>2778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2779</v>
      </c>
      <c r="T240" t="s">
        <v>2778</v>
      </c>
    </row>
    <row r="241" spans="1:20" x14ac:dyDescent="0.25">
      <c r="A241" t="s">
        <v>46</v>
      </c>
      <c r="B241" t="s">
        <v>1233</v>
      </c>
      <c r="C241">
        <v>5</v>
      </c>
      <c r="D241">
        <v>1</v>
      </c>
      <c r="E241" t="s">
        <v>2780</v>
      </c>
      <c r="F241">
        <v>5</v>
      </c>
      <c r="G241">
        <v>0</v>
      </c>
      <c r="H241" t="s">
        <v>47</v>
      </c>
      <c r="I241" t="s">
        <v>2781</v>
      </c>
      <c r="J241" t="s">
        <v>2782</v>
      </c>
      <c r="K241" t="s">
        <v>1279</v>
      </c>
      <c r="L241" t="s">
        <v>2783</v>
      </c>
      <c r="M241" t="s">
        <v>2784</v>
      </c>
      <c r="N241" t="s">
        <v>23</v>
      </c>
      <c r="O241" t="s">
        <v>48</v>
      </c>
      <c r="P241" t="s">
        <v>49</v>
      </c>
      <c r="Q241" t="s">
        <v>50</v>
      </c>
      <c r="R241" t="s">
        <v>24</v>
      </c>
      <c r="S241" t="s">
        <v>2785</v>
      </c>
      <c r="T241" t="s">
        <v>2784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2786</v>
      </c>
      <c r="F242">
        <v>100</v>
      </c>
      <c r="G242">
        <v>0</v>
      </c>
      <c r="H242" t="s">
        <v>22</v>
      </c>
      <c r="I242" t="s">
        <v>2787</v>
      </c>
      <c r="J242" t="s">
        <v>325</v>
      </c>
      <c r="K242" t="s">
        <v>23</v>
      </c>
      <c r="L242" t="s">
        <v>24</v>
      </c>
      <c r="M242" t="s">
        <v>2788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2789</v>
      </c>
      <c r="T242" t="s">
        <v>2790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2786</v>
      </c>
      <c r="F243">
        <v>100</v>
      </c>
      <c r="G243">
        <v>0</v>
      </c>
      <c r="H243" t="s">
        <v>22</v>
      </c>
      <c r="I243" t="s">
        <v>2787</v>
      </c>
      <c r="J243" t="s">
        <v>325</v>
      </c>
      <c r="K243" t="s">
        <v>23</v>
      </c>
      <c r="L243" t="s">
        <v>24</v>
      </c>
      <c r="M243" t="s">
        <v>2788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2789</v>
      </c>
      <c r="T243" t="s">
        <v>2790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2786</v>
      </c>
      <c r="F244">
        <v>100</v>
      </c>
      <c r="G244">
        <v>0</v>
      </c>
      <c r="H244" t="s">
        <v>22</v>
      </c>
      <c r="I244" t="s">
        <v>2787</v>
      </c>
      <c r="J244" t="s">
        <v>325</v>
      </c>
      <c r="K244" t="s">
        <v>23</v>
      </c>
      <c r="L244" t="s">
        <v>24</v>
      </c>
      <c r="M244" t="s">
        <v>2788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2789</v>
      </c>
      <c r="T244" t="s">
        <v>2790</v>
      </c>
    </row>
    <row r="245" spans="1:20" x14ac:dyDescent="0.25">
      <c r="A245" t="s">
        <v>20</v>
      </c>
      <c r="B245" t="s">
        <v>21</v>
      </c>
      <c r="C245">
        <v>50</v>
      </c>
      <c r="D245">
        <v>2</v>
      </c>
      <c r="E245" t="s">
        <v>2791</v>
      </c>
      <c r="F245">
        <v>200</v>
      </c>
      <c r="G245">
        <v>0</v>
      </c>
      <c r="H245" t="s">
        <v>22</v>
      </c>
      <c r="I245" t="s">
        <v>2792</v>
      </c>
      <c r="J245" t="s">
        <v>2793</v>
      </c>
      <c r="K245" t="s">
        <v>23</v>
      </c>
      <c r="L245" t="s">
        <v>24</v>
      </c>
      <c r="M245" t="s">
        <v>2794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2795</v>
      </c>
      <c r="T245" t="s">
        <v>2794</v>
      </c>
    </row>
    <row r="246" spans="1:20" x14ac:dyDescent="0.25">
      <c r="A246" t="s">
        <v>28</v>
      </c>
      <c r="B246" t="s">
        <v>29</v>
      </c>
      <c r="C246">
        <v>50</v>
      </c>
      <c r="D246">
        <v>2</v>
      </c>
      <c r="E246" t="s">
        <v>2791</v>
      </c>
      <c r="F246">
        <v>200</v>
      </c>
      <c r="G246">
        <v>0</v>
      </c>
      <c r="H246" t="s">
        <v>22</v>
      </c>
      <c r="I246" t="s">
        <v>2792</v>
      </c>
      <c r="J246" t="s">
        <v>2793</v>
      </c>
      <c r="K246" t="s">
        <v>23</v>
      </c>
      <c r="L246" t="s">
        <v>24</v>
      </c>
      <c r="M246" t="s">
        <v>2794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2795</v>
      </c>
      <c r="T246" t="s">
        <v>2794</v>
      </c>
    </row>
    <row r="247" spans="1:20" x14ac:dyDescent="0.25">
      <c r="A247" t="s">
        <v>30</v>
      </c>
      <c r="B247" t="s">
        <v>31</v>
      </c>
      <c r="C247">
        <v>50</v>
      </c>
      <c r="D247">
        <v>2</v>
      </c>
      <c r="E247" t="s">
        <v>2791</v>
      </c>
      <c r="F247">
        <v>200</v>
      </c>
      <c r="G247">
        <v>0</v>
      </c>
      <c r="H247" t="s">
        <v>22</v>
      </c>
      <c r="I247" t="s">
        <v>2792</v>
      </c>
      <c r="J247" t="s">
        <v>2793</v>
      </c>
      <c r="K247" t="s">
        <v>23</v>
      </c>
      <c r="L247" t="s">
        <v>24</v>
      </c>
      <c r="M247" t="s">
        <v>2794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2795</v>
      </c>
      <c r="T247" t="s">
        <v>2794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2796</v>
      </c>
      <c r="F248">
        <v>100</v>
      </c>
      <c r="G248">
        <v>0</v>
      </c>
      <c r="H248" t="s">
        <v>22</v>
      </c>
      <c r="I248" t="s">
        <v>2797</v>
      </c>
      <c r="J248" t="s">
        <v>306</v>
      </c>
      <c r="K248" t="s">
        <v>23</v>
      </c>
      <c r="L248" t="s">
        <v>24</v>
      </c>
      <c r="M248" t="s">
        <v>2798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2799</v>
      </c>
      <c r="T248" t="s">
        <v>2798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2796</v>
      </c>
      <c r="F249">
        <v>100</v>
      </c>
      <c r="G249">
        <v>0</v>
      </c>
      <c r="H249" t="s">
        <v>22</v>
      </c>
      <c r="I249" t="s">
        <v>2797</v>
      </c>
      <c r="J249" t="s">
        <v>306</v>
      </c>
      <c r="K249" t="s">
        <v>23</v>
      </c>
      <c r="L249" t="s">
        <v>24</v>
      </c>
      <c r="M249" t="s">
        <v>2798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2799</v>
      </c>
      <c r="T249" t="s">
        <v>2798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2796</v>
      </c>
      <c r="F250">
        <v>100</v>
      </c>
      <c r="G250">
        <v>0</v>
      </c>
      <c r="H250" t="s">
        <v>22</v>
      </c>
      <c r="I250" t="s">
        <v>2797</v>
      </c>
      <c r="J250" t="s">
        <v>306</v>
      </c>
      <c r="K250" t="s">
        <v>23</v>
      </c>
      <c r="L250" t="s">
        <v>24</v>
      </c>
      <c r="M250" t="s">
        <v>2798</v>
      </c>
      <c r="N250" t="s">
        <v>23</v>
      </c>
      <c r="O250" t="s">
        <v>58</v>
      </c>
      <c r="P250" t="s">
        <v>26</v>
      </c>
      <c r="Q250" t="s">
        <v>33</v>
      </c>
      <c r="R250" t="s">
        <v>24</v>
      </c>
      <c r="S250" t="s">
        <v>2799</v>
      </c>
      <c r="T250" t="s">
        <v>2798</v>
      </c>
    </row>
    <row r="251" spans="1:20" x14ac:dyDescent="0.25">
      <c r="A251" t="s">
        <v>186</v>
      </c>
      <c r="B251" t="s">
        <v>187</v>
      </c>
      <c r="C251">
        <v>33.333333333333336</v>
      </c>
      <c r="D251">
        <v>3</v>
      </c>
      <c r="E251" t="s">
        <v>2800</v>
      </c>
      <c r="F251">
        <v>100</v>
      </c>
      <c r="G251">
        <v>0</v>
      </c>
      <c r="H251" t="s">
        <v>22</v>
      </c>
      <c r="I251" t="s">
        <v>2801</v>
      </c>
      <c r="J251" t="s">
        <v>1223</v>
      </c>
      <c r="K251" t="s">
        <v>23</v>
      </c>
      <c r="L251" t="s">
        <v>24</v>
      </c>
      <c r="M251" t="s">
        <v>2802</v>
      </c>
      <c r="N251" t="s">
        <v>23</v>
      </c>
      <c r="O251" t="s">
        <v>58</v>
      </c>
      <c r="P251" t="s">
        <v>26</v>
      </c>
      <c r="Q251" t="s">
        <v>33</v>
      </c>
      <c r="R251" t="s">
        <v>2803</v>
      </c>
      <c r="S251" t="s">
        <v>2804</v>
      </c>
      <c r="T251" t="s">
        <v>2802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2805</v>
      </c>
      <c r="F252">
        <v>100</v>
      </c>
      <c r="G252">
        <v>0</v>
      </c>
      <c r="H252" t="s">
        <v>22</v>
      </c>
      <c r="I252" t="s">
        <v>2806</v>
      </c>
      <c r="J252" t="s">
        <v>315</v>
      </c>
      <c r="K252" t="s">
        <v>23</v>
      </c>
      <c r="L252" t="s">
        <v>24</v>
      </c>
      <c r="M252" t="s">
        <v>2807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2808</v>
      </c>
      <c r="T252" t="s">
        <v>2807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2805</v>
      </c>
      <c r="F253">
        <v>100</v>
      </c>
      <c r="G253">
        <v>0</v>
      </c>
      <c r="H253" t="s">
        <v>22</v>
      </c>
      <c r="I253" t="s">
        <v>2806</v>
      </c>
      <c r="J253" t="s">
        <v>315</v>
      </c>
      <c r="K253" t="s">
        <v>23</v>
      </c>
      <c r="L253" t="s">
        <v>24</v>
      </c>
      <c r="M253" t="s">
        <v>2807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2808</v>
      </c>
      <c r="T253" t="s">
        <v>2807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2805</v>
      </c>
      <c r="F254">
        <v>100</v>
      </c>
      <c r="G254">
        <v>0</v>
      </c>
      <c r="H254" t="s">
        <v>22</v>
      </c>
      <c r="I254" t="s">
        <v>2806</v>
      </c>
      <c r="J254" t="s">
        <v>315</v>
      </c>
      <c r="K254" t="s">
        <v>23</v>
      </c>
      <c r="L254" t="s">
        <v>24</v>
      </c>
      <c r="M254" t="s">
        <v>2807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2808</v>
      </c>
      <c r="T254" t="s">
        <v>2807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2809</v>
      </c>
      <c r="F255">
        <v>100</v>
      </c>
      <c r="G255">
        <v>0</v>
      </c>
      <c r="H255" t="s">
        <v>22</v>
      </c>
      <c r="I255" t="s">
        <v>2810</v>
      </c>
      <c r="J255" t="s">
        <v>364</v>
      </c>
      <c r="K255" t="s">
        <v>23</v>
      </c>
      <c r="L255" t="s">
        <v>24</v>
      </c>
      <c r="M255" t="s">
        <v>2811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2812</v>
      </c>
      <c r="T255" t="s">
        <v>2811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2809</v>
      </c>
      <c r="F256">
        <v>100</v>
      </c>
      <c r="G256">
        <v>0</v>
      </c>
      <c r="H256" t="s">
        <v>22</v>
      </c>
      <c r="I256" t="s">
        <v>2810</v>
      </c>
      <c r="J256" t="s">
        <v>364</v>
      </c>
      <c r="K256" t="s">
        <v>23</v>
      </c>
      <c r="L256" t="s">
        <v>24</v>
      </c>
      <c r="M256" t="s">
        <v>2811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2812</v>
      </c>
      <c r="T256" t="s">
        <v>2811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2809</v>
      </c>
      <c r="F257">
        <v>100</v>
      </c>
      <c r="G257">
        <v>0</v>
      </c>
      <c r="H257" t="s">
        <v>22</v>
      </c>
      <c r="I257" t="s">
        <v>2810</v>
      </c>
      <c r="J257" t="s">
        <v>364</v>
      </c>
      <c r="K257" t="s">
        <v>23</v>
      </c>
      <c r="L257" t="s">
        <v>24</v>
      </c>
      <c r="M257" t="s">
        <v>2811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2812</v>
      </c>
      <c r="T257" t="s">
        <v>2811</v>
      </c>
    </row>
    <row r="258" spans="1:20" x14ac:dyDescent="0.25">
      <c r="A258" t="s">
        <v>46</v>
      </c>
      <c r="B258" t="s">
        <v>56</v>
      </c>
      <c r="C258">
        <v>66.333333333333329</v>
      </c>
      <c r="D258">
        <v>3</v>
      </c>
      <c r="E258" t="s">
        <v>2813</v>
      </c>
      <c r="F258">
        <v>220</v>
      </c>
      <c r="G258">
        <v>0</v>
      </c>
      <c r="H258" t="s">
        <v>1219</v>
      </c>
      <c r="I258" t="s">
        <v>2814</v>
      </c>
      <c r="J258" t="s">
        <v>306</v>
      </c>
      <c r="K258" t="s">
        <v>23</v>
      </c>
      <c r="L258" t="s">
        <v>24</v>
      </c>
      <c r="M258" t="s">
        <v>2815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2816</v>
      </c>
      <c r="T258" t="s">
        <v>2817</v>
      </c>
    </row>
    <row r="259" spans="1:20" x14ac:dyDescent="0.25">
      <c r="A259" t="s">
        <v>46</v>
      </c>
      <c r="B259" t="s">
        <v>56</v>
      </c>
      <c r="C259">
        <v>66.333333333333329</v>
      </c>
      <c r="D259">
        <v>3</v>
      </c>
      <c r="E259" t="s">
        <v>2818</v>
      </c>
      <c r="F259">
        <v>679.9</v>
      </c>
      <c r="G259">
        <v>66</v>
      </c>
      <c r="H259" t="s">
        <v>47</v>
      </c>
      <c r="I259" t="s">
        <v>2819</v>
      </c>
      <c r="J259" t="s">
        <v>2820</v>
      </c>
      <c r="K259" t="s">
        <v>2821</v>
      </c>
      <c r="L259" t="s">
        <v>2822</v>
      </c>
      <c r="M259" t="s">
        <v>2823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2824</v>
      </c>
      <c r="T259" t="s">
        <v>2825</v>
      </c>
    </row>
    <row r="260" spans="1:20" x14ac:dyDescent="0.25">
      <c r="A260" t="s">
        <v>46</v>
      </c>
      <c r="B260" t="s">
        <v>56</v>
      </c>
      <c r="C260">
        <v>66.333333333333329</v>
      </c>
      <c r="D260">
        <v>3</v>
      </c>
      <c r="E260" t="s">
        <v>2818</v>
      </c>
      <c r="F260">
        <v>679.9</v>
      </c>
      <c r="G260">
        <v>66</v>
      </c>
      <c r="H260" t="s">
        <v>47</v>
      </c>
      <c r="I260" t="s">
        <v>2819</v>
      </c>
      <c r="J260" t="s">
        <v>2820</v>
      </c>
      <c r="K260" t="s">
        <v>2821</v>
      </c>
      <c r="L260" t="s">
        <v>2822</v>
      </c>
      <c r="M260" t="s">
        <v>2823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2824</v>
      </c>
      <c r="T260" t="s">
        <v>2825</v>
      </c>
    </row>
    <row r="261" spans="1:20" x14ac:dyDescent="0.25">
      <c r="A261" t="s">
        <v>46</v>
      </c>
      <c r="B261" t="s">
        <v>56</v>
      </c>
      <c r="C261">
        <v>66.333333333333329</v>
      </c>
      <c r="D261">
        <v>3</v>
      </c>
      <c r="E261" t="s">
        <v>2818</v>
      </c>
      <c r="F261">
        <v>679.9</v>
      </c>
      <c r="G261">
        <v>66</v>
      </c>
      <c r="H261" t="s">
        <v>47</v>
      </c>
      <c r="I261" t="s">
        <v>2819</v>
      </c>
      <c r="J261" t="s">
        <v>2820</v>
      </c>
      <c r="K261" t="s">
        <v>2821</v>
      </c>
      <c r="L261" t="s">
        <v>2822</v>
      </c>
      <c r="M261" t="s">
        <v>2823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2824</v>
      </c>
      <c r="T261" t="s">
        <v>2823</v>
      </c>
    </row>
    <row r="262" spans="1:20" x14ac:dyDescent="0.25">
      <c r="A262" t="s">
        <v>20</v>
      </c>
      <c r="B262" t="s">
        <v>21</v>
      </c>
      <c r="C262">
        <v>50</v>
      </c>
      <c r="D262">
        <v>2</v>
      </c>
      <c r="E262" t="s">
        <v>2826</v>
      </c>
      <c r="F262">
        <v>200</v>
      </c>
      <c r="G262">
        <v>0</v>
      </c>
      <c r="H262" t="s">
        <v>22</v>
      </c>
      <c r="I262" t="s">
        <v>2827</v>
      </c>
      <c r="J262" t="s">
        <v>359</v>
      </c>
      <c r="K262" t="s">
        <v>23</v>
      </c>
      <c r="L262" t="s">
        <v>24</v>
      </c>
      <c r="M262" t="s">
        <v>2828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2829</v>
      </c>
      <c r="T262" t="s">
        <v>2830</v>
      </c>
    </row>
    <row r="263" spans="1:20" x14ac:dyDescent="0.25">
      <c r="A263" t="s">
        <v>28</v>
      </c>
      <c r="B263" t="s">
        <v>29</v>
      </c>
      <c r="C263">
        <v>50</v>
      </c>
      <c r="D263">
        <v>2</v>
      </c>
      <c r="E263" t="s">
        <v>2826</v>
      </c>
      <c r="F263">
        <v>200</v>
      </c>
      <c r="G263">
        <v>0</v>
      </c>
      <c r="H263" t="s">
        <v>22</v>
      </c>
      <c r="I263" t="s">
        <v>2827</v>
      </c>
      <c r="J263" t="s">
        <v>359</v>
      </c>
      <c r="K263" t="s">
        <v>23</v>
      </c>
      <c r="L263" t="s">
        <v>24</v>
      </c>
      <c r="M263" t="s">
        <v>2828</v>
      </c>
      <c r="N263" t="s">
        <v>23</v>
      </c>
      <c r="O263" t="s">
        <v>58</v>
      </c>
      <c r="P263" t="s">
        <v>26</v>
      </c>
      <c r="Q263" t="s">
        <v>33</v>
      </c>
      <c r="R263" t="s">
        <v>24</v>
      </c>
      <c r="S263" t="s">
        <v>2829</v>
      </c>
      <c r="T263" t="s">
        <v>2830</v>
      </c>
    </row>
    <row r="264" spans="1:20" x14ac:dyDescent="0.25">
      <c r="A264" t="s">
        <v>30</v>
      </c>
      <c r="B264" t="s">
        <v>31</v>
      </c>
      <c r="C264">
        <v>50</v>
      </c>
      <c r="D264">
        <v>2</v>
      </c>
      <c r="E264" t="s">
        <v>2826</v>
      </c>
      <c r="F264">
        <v>200</v>
      </c>
      <c r="G264">
        <v>0</v>
      </c>
      <c r="H264" t="s">
        <v>22</v>
      </c>
      <c r="I264" t="s">
        <v>2827</v>
      </c>
      <c r="J264" t="s">
        <v>359</v>
      </c>
      <c r="K264" t="s">
        <v>23</v>
      </c>
      <c r="L264" t="s">
        <v>24</v>
      </c>
      <c r="M264" t="s">
        <v>2828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2829</v>
      </c>
      <c r="T264" t="s">
        <v>2830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164"/>
  <sheetViews>
    <sheetView zoomScale="70" zoomScaleNormal="70" workbookViewId="0">
      <pane xSplit="2" ySplit="1" topLeftCell="R17" activePane="bottomRight" state="frozen"/>
      <selection sqref="A1:XFD1048576"/>
      <selection pane="topRight" sqref="A1:XFD1048576"/>
      <selection pane="bottomLeft" sqref="A1:XFD1048576"/>
      <selection pane="bottomRight" activeCell="U47" sqref="U47:U4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139</v>
      </c>
      <c r="B2" t="s">
        <v>2831</v>
      </c>
      <c r="C2">
        <v>120</v>
      </c>
      <c r="D2">
        <v>2</v>
      </c>
      <c r="E2" t="s">
        <v>2832</v>
      </c>
      <c r="F2">
        <v>200</v>
      </c>
      <c r="G2">
        <v>0</v>
      </c>
      <c r="H2" t="s">
        <v>22</v>
      </c>
      <c r="I2" t="s">
        <v>2833</v>
      </c>
      <c r="J2" t="s">
        <v>306</v>
      </c>
      <c r="K2" t="s">
        <v>23</v>
      </c>
      <c r="L2" t="s">
        <v>24</v>
      </c>
      <c r="M2" t="s">
        <v>2834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2835</v>
      </c>
      <c r="T2" t="s">
        <v>2834</v>
      </c>
      <c r="U2" s="51" t="s">
        <v>186</v>
      </c>
      <c r="V2">
        <v>160</v>
      </c>
    </row>
    <row r="3" spans="1:22" x14ac:dyDescent="0.25">
      <c r="A3" t="s">
        <v>186</v>
      </c>
      <c r="B3" t="s">
        <v>187</v>
      </c>
      <c r="C3">
        <v>50</v>
      </c>
      <c r="D3">
        <v>6</v>
      </c>
      <c r="E3" t="s">
        <v>2836</v>
      </c>
      <c r="F3">
        <v>200</v>
      </c>
      <c r="G3">
        <v>0</v>
      </c>
      <c r="H3" t="s">
        <v>22</v>
      </c>
      <c r="I3" t="s">
        <v>2837</v>
      </c>
      <c r="J3" t="s">
        <v>2838</v>
      </c>
      <c r="K3" t="s">
        <v>23</v>
      </c>
      <c r="L3" t="s">
        <v>24</v>
      </c>
      <c r="M3" t="s">
        <v>2839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2840</v>
      </c>
      <c r="T3" t="s">
        <v>2839</v>
      </c>
      <c r="U3" s="52" t="s">
        <v>187</v>
      </c>
      <c r="V3">
        <v>160</v>
      </c>
    </row>
    <row r="4" spans="1:22" x14ac:dyDescent="0.25">
      <c r="A4" t="s">
        <v>44</v>
      </c>
      <c r="B4" t="s">
        <v>45</v>
      </c>
      <c r="C4">
        <v>37</v>
      </c>
      <c r="D4">
        <v>10</v>
      </c>
      <c r="E4" t="s">
        <v>2841</v>
      </c>
      <c r="F4">
        <v>1162.22</v>
      </c>
      <c r="G4">
        <v>96</v>
      </c>
      <c r="H4" t="s">
        <v>47</v>
      </c>
      <c r="I4" t="s">
        <v>2842</v>
      </c>
      <c r="J4" t="s">
        <v>2843</v>
      </c>
      <c r="K4" t="s">
        <v>2844</v>
      </c>
      <c r="L4" t="s">
        <v>2845</v>
      </c>
      <c r="M4" t="s">
        <v>2846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2847</v>
      </c>
      <c r="T4" t="s">
        <v>2846</v>
      </c>
      <c r="U4" s="51" t="s">
        <v>44</v>
      </c>
      <c r="V4">
        <v>133</v>
      </c>
    </row>
    <row r="5" spans="1:22" x14ac:dyDescent="0.25">
      <c r="A5" t="s">
        <v>44</v>
      </c>
      <c r="B5" t="s">
        <v>45</v>
      </c>
      <c r="C5">
        <v>37</v>
      </c>
      <c r="D5">
        <v>10</v>
      </c>
      <c r="E5" t="s">
        <v>2841</v>
      </c>
      <c r="F5">
        <v>1162.22</v>
      </c>
      <c r="G5">
        <v>96</v>
      </c>
      <c r="H5" t="s">
        <v>47</v>
      </c>
      <c r="I5" t="s">
        <v>2842</v>
      </c>
      <c r="J5" t="s">
        <v>2843</v>
      </c>
      <c r="K5" t="s">
        <v>2844</v>
      </c>
      <c r="L5" t="s">
        <v>2845</v>
      </c>
      <c r="M5" t="s">
        <v>2846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2847</v>
      </c>
      <c r="T5" t="s">
        <v>2846</v>
      </c>
      <c r="U5" s="52" t="s">
        <v>45</v>
      </c>
      <c r="V5">
        <v>133</v>
      </c>
    </row>
    <row r="6" spans="1:22" x14ac:dyDescent="0.25">
      <c r="A6" t="s">
        <v>44</v>
      </c>
      <c r="B6" t="s">
        <v>45</v>
      </c>
      <c r="C6">
        <v>37</v>
      </c>
      <c r="D6">
        <v>10</v>
      </c>
      <c r="E6" t="s">
        <v>2841</v>
      </c>
      <c r="F6">
        <v>1162.22</v>
      </c>
      <c r="G6">
        <v>96</v>
      </c>
      <c r="H6" t="s">
        <v>47</v>
      </c>
      <c r="I6" t="s">
        <v>2842</v>
      </c>
      <c r="J6" t="s">
        <v>2843</v>
      </c>
      <c r="K6" t="s">
        <v>2844</v>
      </c>
      <c r="L6" t="s">
        <v>2845</v>
      </c>
      <c r="M6" t="s">
        <v>2846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2847</v>
      </c>
      <c r="T6" t="s">
        <v>2846</v>
      </c>
      <c r="U6" s="51" t="s">
        <v>46</v>
      </c>
      <c r="V6">
        <v>56</v>
      </c>
    </row>
    <row r="7" spans="1:22" x14ac:dyDescent="0.25">
      <c r="A7" t="s">
        <v>115</v>
      </c>
      <c r="B7" t="s">
        <v>116</v>
      </c>
      <c r="C7">
        <v>45</v>
      </c>
      <c r="D7">
        <v>1</v>
      </c>
      <c r="E7" t="s">
        <v>2848</v>
      </c>
      <c r="F7">
        <v>79</v>
      </c>
      <c r="G7">
        <v>38</v>
      </c>
      <c r="H7" t="s">
        <v>1219</v>
      </c>
      <c r="I7" t="s">
        <v>2849</v>
      </c>
      <c r="J7" t="s">
        <v>351</v>
      </c>
      <c r="K7" t="s">
        <v>23</v>
      </c>
      <c r="L7" t="s">
        <v>24</v>
      </c>
      <c r="M7" t="s">
        <v>2850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2851</v>
      </c>
      <c r="T7" t="s">
        <v>2850</v>
      </c>
      <c r="U7" s="52" t="s">
        <v>252</v>
      </c>
      <c r="V7">
        <v>2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2852</v>
      </c>
      <c r="F8">
        <v>178.9</v>
      </c>
      <c r="G8">
        <v>26</v>
      </c>
      <c r="H8" t="s">
        <v>47</v>
      </c>
      <c r="I8" t="s">
        <v>2853</v>
      </c>
      <c r="J8" t="s">
        <v>2854</v>
      </c>
      <c r="K8" t="s">
        <v>2844</v>
      </c>
      <c r="L8" t="s">
        <v>2855</v>
      </c>
      <c r="M8" t="s">
        <v>2856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2857</v>
      </c>
      <c r="T8" t="s">
        <v>2850</v>
      </c>
      <c r="U8" s="52" t="s">
        <v>56</v>
      </c>
      <c r="V8">
        <v>47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2858</v>
      </c>
      <c r="F9">
        <v>200</v>
      </c>
      <c r="G9">
        <v>0</v>
      </c>
      <c r="H9" t="s">
        <v>22</v>
      </c>
      <c r="I9" t="s">
        <v>2859</v>
      </c>
      <c r="J9" t="s">
        <v>319</v>
      </c>
      <c r="K9" t="s">
        <v>23</v>
      </c>
      <c r="L9" t="s">
        <v>24</v>
      </c>
      <c r="M9" t="s">
        <v>2860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2861</v>
      </c>
      <c r="T9" t="s">
        <v>2862</v>
      </c>
      <c r="U9" s="52" t="s">
        <v>1233</v>
      </c>
      <c r="V9">
        <v>7</v>
      </c>
    </row>
    <row r="10" spans="1:22" x14ac:dyDescent="0.25">
      <c r="A10" t="s">
        <v>38</v>
      </c>
      <c r="B10" t="s">
        <v>39</v>
      </c>
      <c r="C10">
        <v>54.5</v>
      </c>
      <c r="D10">
        <v>2</v>
      </c>
      <c r="E10" t="s">
        <v>2863</v>
      </c>
      <c r="F10">
        <v>69.650000000000006</v>
      </c>
      <c r="G10">
        <v>7</v>
      </c>
      <c r="H10" t="s">
        <v>47</v>
      </c>
      <c r="I10" t="s">
        <v>2864</v>
      </c>
      <c r="J10" t="s">
        <v>2865</v>
      </c>
      <c r="K10" t="s">
        <v>1337</v>
      </c>
      <c r="L10" t="s">
        <v>2866</v>
      </c>
      <c r="M10" t="s">
        <v>2860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2867</v>
      </c>
      <c r="T10" t="s">
        <v>2860</v>
      </c>
      <c r="U10" s="51" t="s">
        <v>42</v>
      </c>
      <c r="V10">
        <v>39</v>
      </c>
    </row>
    <row r="11" spans="1:22" x14ac:dyDescent="0.25">
      <c r="A11" t="s">
        <v>139</v>
      </c>
      <c r="B11" t="s">
        <v>2831</v>
      </c>
      <c r="C11">
        <v>120</v>
      </c>
      <c r="D11">
        <v>1</v>
      </c>
      <c r="E11" t="s">
        <v>2868</v>
      </c>
      <c r="F11">
        <v>100</v>
      </c>
      <c r="G11">
        <v>0</v>
      </c>
      <c r="H11" t="s">
        <v>22</v>
      </c>
      <c r="I11" t="s">
        <v>2869</v>
      </c>
      <c r="J11" t="s">
        <v>329</v>
      </c>
      <c r="K11" t="s">
        <v>23</v>
      </c>
      <c r="L11" t="s">
        <v>24</v>
      </c>
      <c r="M11" t="s">
        <v>2870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2871</v>
      </c>
      <c r="T11" t="s">
        <v>2870</v>
      </c>
      <c r="U11" s="52" t="s">
        <v>43</v>
      </c>
      <c r="V11">
        <v>39</v>
      </c>
    </row>
    <row r="12" spans="1:22" x14ac:dyDescent="0.25">
      <c r="A12" t="s">
        <v>42</v>
      </c>
      <c r="B12" t="s">
        <v>43</v>
      </c>
      <c r="C12">
        <v>60</v>
      </c>
      <c r="D12">
        <v>2</v>
      </c>
      <c r="E12" t="s">
        <v>2872</v>
      </c>
      <c r="F12">
        <v>215</v>
      </c>
      <c r="G12">
        <v>35</v>
      </c>
      <c r="H12" t="s">
        <v>47</v>
      </c>
      <c r="I12" t="s">
        <v>2873</v>
      </c>
      <c r="J12" t="s">
        <v>2874</v>
      </c>
      <c r="K12" t="s">
        <v>2875</v>
      </c>
      <c r="L12" t="s">
        <v>1288</v>
      </c>
      <c r="M12" t="s">
        <v>2876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2877</v>
      </c>
      <c r="T12" t="s">
        <v>2878</v>
      </c>
      <c r="U12" s="51" t="s">
        <v>139</v>
      </c>
      <c r="V12">
        <v>10</v>
      </c>
    </row>
    <row r="13" spans="1:22" x14ac:dyDescent="0.25">
      <c r="A13" t="s">
        <v>44</v>
      </c>
      <c r="B13" t="s">
        <v>45</v>
      </c>
      <c r="C13">
        <v>60</v>
      </c>
      <c r="D13">
        <v>1</v>
      </c>
      <c r="E13" t="s">
        <v>2872</v>
      </c>
      <c r="F13">
        <v>215</v>
      </c>
      <c r="G13">
        <v>35</v>
      </c>
      <c r="H13" t="s">
        <v>47</v>
      </c>
      <c r="I13" t="s">
        <v>2873</v>
      </c>
      <c r="J13" t="s">
        <v>2874</v>
      </c>
      <c r="K13" t="s">
        <v>2875</v>
      </c>
      <c r="L13" t="s">
        <v>1288</v>
      </c>
      <c r="M13" t="s">
        <v>2876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2877</v>
      </c>
      <c r="T13" t="s">
        <v>2878</v>
      </c>
      <c r="U13" s="52" t="s">
        <v>2831</v>
      </c>
      <c r="V13">
        <v>3</v>
      </c>
    </row>
    <row r="14" spans="1:22" x14ac:dyDescent="0.25">
      <c r="A14" t="s">
        <v>115</v>
      </c>
      <c r="B14" t="s">
        <v>116</v>
      </c>
      <c r="C14">
        <v>33.333333333333336</v>
      </c>
      <c r="D14">
        <v>3</v>
      </c>
      <c r="E14" t="s">
        <v>2879</v>
      </c>
      <c r="F14">
        <v>100</v>
      </c>
      <c r="G14">
        <v>0</v>
      </c>
      <c r="H14" t="s">
        <v>1219</v>
      </c>
      <c r="I14" t="s">
        <v>2880</v>
      </c>
      <c r="J14" t="s">
        <v>305</v>
      </c>
      <c r="K14" t="s">
        <v>23</v>
      </c>
      <c r="L14" t="s">
        <v>24</v>
      </c>
      <c r="M14" t="s">
        <v>2881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2882</v>
      </c>
      <c r="T14" t="s">
        <v>2881</v>
      </c>
      <c r="U14" s="52" t="s">
        <v>112</v>
      </c>
      <c r="V14">
        <v>7</v>
      </c>
    </row>
    <row r="15" spans="1:22" x14ac:dyDescent="0.25">
      <c r="A15" t="s">
        <v>1173</v>
      </c>
      <c r="B15" t="s">
        <v>158</v>
      </c>
      <c r="C15">
        <v>75</v>
      </c>
      <c r="D15">
        <v>2</v>
      </c>
      <c r="E15" t="s">
        <v>2883</v>
      </c>
      <c r="F15">
        <v>240</v>
      </c>
      <c r="G15">
        <v>90</v>
      </c>
      <c r="H15" t="s">
        <v>47</v>
      </c>
      <c r="I15" t="s">
        <v>2884</v>
      </c>
      <c r="J15" t="s">
        <v>2885</v>
      </c>
      <c r="K15" t="s">
        <v>1395</v>
      </c>
      <c r="L15" t="s">
        <v>2886</v>
      </c>
      <c r="M15" t="s">
        <v>2887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2888</v>
      </c>
      <c r="T15" t="s">
        <v>2887</v>
      </c>
      <c r="U15" s="51" t="s">
        <v>110</v>
      </c>
      <c r="V15">
        <v>4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3</v>
      </c>
      <c r="E16" t="s">
        <v>2889</v>
      </c>
      <c r="F16">
        <v>109</v>
      </c>
      <c r="G16">
        <v>9</v>
      </c>
      <c r="H16" t="s">
        <v>22</v>
      </c>
      <c r="I16" t="s">
        <v>2890</v>
      </c>
      <c r="J16" t="s">
        <v>353</v>
      </c>
      <c r="K16" t="s">
        <v>23</v>
      </c>
      <c r="L16" t="s">
        <v>24</v>
      </c>
      <c r="M16" t="s">
        <v>2887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2891</v>
      </c>
      <c r="T16" t="s">
        <v>2887</v>
      </c>
      <c r="U16" s="52" t="s">
        <v>146</v>
      </c>
      <c r="V16">
        <v>2</v>
      </c>
    </row>
    <row r="17" spans="1:22" x14ac:dyDescent="0.25">
      <c r="A17" t="s">
        <v>186</v>
      </c>
      <c r="B17" t="s">
        <v>187</v>
      </c>
      <c r="C17">
        <v>50</v>
      </c>
      <c r="D17">
        <v>6</v>
      </c>
      <c r="E17" t="s">
        <v>2892</v>
      </c>
      <c r="F17">
        <v>200</v>
      </c>
      <c r="G17">
        <v>0</v>
      </c>
      <c r="H17" t="s">
        <v>22</v>
      </c>
      <c r="I17" t="s">
        <v>1365</v>
      </c>
      <c r="J17" t="s">
        <v>306</v>
      </c>
      <c r="K17" t="s">
        <v>23</v>
      </c>
      <c r="L17" t="s">
        <v>24</v>
      </c>
      <c r="M17" t="s">
        <v>2893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2894</v>
      </c>
      <c r="T17" t="s">
        <v>2893</v>
      </c>
      <c r="U17" s="52" t="s">
        <v>1222</v>
      </c>
      <c r="V17">
        <v>2</v>
      </c>
    </row>
    <row r="18" spans="1:22" x14ac:dyDescent="0.25">
      <c r="A18" t="s">
        <v>46</v>
      </c>
      <c r="B18" t="s">
        <v>252</v>
      </c>
      <c r="C18">
        <v>56.8</v>
      </c>
      <c r="D18">
        <v>2</v>
      </c>
      <c r="E18" t="s">
        <v>2895</v>
      </c>
      <c r="F18">
        <v>113.6</v>
      </c>
      <c r="G18">
        <v>0</v>
      </c>
      <c r="H18" t="s">
        <v>1301</v>
      </c>
      <c r="I18" t="s">
        <v>2896</v>
      </c>
      <c r="J18" t="s">
        <v>2897</v>
      </c>
      <c r="K18" t="s">
        <v>2898</v>
      </c>
      <c r="L18" t="s">
        <v>2899</v>
      </c>
      <c r="M18" t="s">
        <v>2900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2901</v>
      </c>
      <c r="T18" t="s">
        <v>2902</v>
      </c>
      <c r="U18" s="51" t="s">
        <v>152</v>
      </c>
      <c r="V18">
        <v>4</v>
      </c>
    </row>
    <row r="19" spans="1:22" x14ac:dyDescent="0.25">
      <c r="A19" t="s">
        <v>44</v>
      </c>
      <c r="B19" t="s">
        <v>45</v>
      </c>
      <c r="C19">
        <v>66.666666666666671</v>
      </c>
      <c r="D19">
        <v>3</v>
      </c>
      <c r="E19" t="s">
        <v>2903</v>
      </c>
      <c r="F19">
        <v>105.94</v>
      </c>
      <c r="G19">
        <v>7</v>
      </c>
      <c r="H19" t="s">
        <v>47</v>
      </c>
      <c r="I19" t="s">
        <v>2904</v>
      </c>
      <c r="J19" t="s">
        <v>2905</v>
      </c>
      <c r="K19" t="s">
        <v>2906</v>
      </c>
      <c r="L19" t="s">
        <v>2907</v>
      </c>
      <c r="M19" t="s">
        <v>2908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2909</v>
      </c>
      <c r="T19" t="s">
        <v>2908</v>
      </c>
      <c r="U19" s="52" t="s">
        <v>153</v>
      </c>
      <c r="V19">
        <v>4</v>
      </c>
    </row>
    <row r="20" spans="1:22" x14ac:dyDescent="0.25">
      <c r="A20" t="s">
        <v>115</v>
      </c>
      <c r="B20" t="s">
        <v>116</v>
      </c>
      <c r="C20">
        <v>45</v>
      </c>
      <c r="D20">
        <v>4</v>
      </c>
      <c r="E20" t="s">
        <v>2910</v>
      </c>
      <c r="F20">
        <v>164</v>
      </c>
      <c r="G20">
        <v>0</v>
      </c>
      <c r="H20" t="s">
        <v>1219</v>
      </c>
      <c r="I20" t="s">
        <v>2911</v>
      </c>
      <c r="J20" t="s">
        <v>339</v>
      </c>
      <c r="K20" t="s">
        <v>23</v>
      </c>
      <c r="L20" t="s">
        <v>24</v>
      </c>
      <c r="M20" t="s">
        <v>2912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2913</v>
      </c>
      <c r="T20" t="s">
        <v>2912</v>
      </c>
      <c r="U20" s="51" t="s">
        <v>150</v>
      </c>
      <c r="V20">
        <v>10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2914</v>
      </c>
      <c r="F21">
        <v>107.22</v>
      </c>
      <c r="G21">
        <v>7</v>
      </c>
      <c r="H21" t="s">
        <v>47</v>
      </c>
      <c r="I21" t="s">
        <v>2915</v>
      </c>
      <c r="J21" t="s">
        <v>2916</v>
      </c>
      <c r="K21" t="s">
        <v>1316</v>
      </c>
      <c r="L21" t="s">
        <v>2917</v>
      </c>
      <c r="M21" t="s">
        <v>2918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2919</v>
      </c>
      <c r="T21" t="s">
        <v>2918</v>
      </c>
      <c r="U21" s="52" t="s">
        <v>151</v>
      </c>
      <c r="V21">
        <v>10</v>
      </c>
    </row>
    <row r="22" spans="1:22" x14ac:dyDescent="0.25">
      <c r="A22" t="s">
        <v>115</v>
      </c>
      <c r="B22" t="s">
        <v>116</v>
      </c>
      <c r="C22">
        <v>33.333333333333336</v>
      </c>
      <c r="D22">
        <v>6</v>
      </c>
      <c r="E22" t="s">
        <v>2920</v>
      </c>
      <c r="F22">
        <v>200</v>
      </c>
      <c r="G22">
        <v>0</v>
      </c>
      <c r="H22" t="s">
        <v>1219</v>
      </c>
      <c r="I22" t="s">
        <v>2921</v>
      </c>
      <c r="J22" t="s">
        <v>2922</v>
      </c>
      <c r="K22" t="s">
        <v>23</v>
      </c>
      <c r="L22" t="s">
        <v>24</v>
      </c>
      <c r="M22" t="s">
        <v>2923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2924</v>
      </c>
      <c r="T22" t="s">
        <v>2923</v>
      </c>
      <c r="U22" s="51" t="s">
        <v>36</v>
      </c>
      <c r="V22">
        <v>3</v>
      </c>
    </row>
    <row r="23" spans="1:22" x14ac:dyDescent="0.25">
      <c r="A23" t="s">
        <v>186</v>
      </c>
      <c r="B23" t="s">
        <v>187</v>
      </c>
      <c r="C23">
        <v>60</v>
      </c>
      <c r="D23">
        <v>1</v>
      </c>
      <c r="E23" t="s">
        <v>2925</v>
      </c>
      <c r="F23">
        <v>160</v>
      </c>
      <c r="G23">
        <v>0</v>
      </c>
      <c r="H23" t="s">
        <v>47</v>
      </c>
      <c r="I23" t="s">
        <v>2926</v>
      </c>
      <c r="J23" t="s">
        <v>2927</v>
      </c>
      <c r="K23" t="s">
        <v>2928</v>
      </c>
      <c r="L23" t="s">
        <v>2929</v>
      </c>
      <c r="M23" t="s">
        <v>2930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2931</v>
      </c>
      <c r="T23" t="s">
        <v>2932</v>
      </c>
      <c r="U23" s="52" t="s">
        <v>37</v>
      </c>
      <c r="V23">
        <v>3</v>
      </c>
    </row>
    <row r="24" spans="1:22" x14ac:dyDescent="0.25">
      <c r="A24" t="s">
        <v>46</v>
      </c>
      <c r="B24" t="s">
        <v>56</v>
      </c>
      <c r="C24">
        <v>100</v>
      </c>
      <c r="D24">
        <v>1</v>
      </c>
      <c r="E24" t="s">
        <v>2925</v>
      </c>
      <c r="F24">
        <v>160</v>
      </c>
      <c r="G24">
        <v>0</v>
      </c>
      <c r="H24" t="s">
        <v>47</v>
      </c>
      <c r="I24" t="s">
        <v>2926</v>
      </c>
      <c r="J24" t="s">
        <v>2927</v>
      </c>
      <c r="K24" t="s">
        <v>2928</v>
      </c>
      <c r="L24" t="s">
        <v>2929</v>
      </c>
      <c r="M24" t="s">
        <v>2930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2931</v>
      </c>
      <c r="T24" t="s">
        <v>2932</v>
      </c>
      <c r="U24" s="51" t="s">
        <v>38</v>
      </c>
      <c r="V24">
        <v>4</v>
      </c>
    </row>
    <row r="25" spans="1:22" x14ac:dyDescent="0.25">
      <c r="A25" t="s">
        <v>46</v>
      </c>
      <c r="B25" t="s">
        <v>1233</v>
      </c>
      <c r="C25">
        <v>57.75</v>
      </c>
      <c r="D25">
        <v>1</v>
      </c>
      <c r="E25" t="s">
        <v>2933</v>
      </c>
      <c r="F25">
        <v>57.75</v>
      </c>
      <c r="G25">
        <v>0</v>
      </c>
      <c r="H25" t="s">
        <v>47</v>
      </c>
      <c r="I25" t="s">
        <v>2934</v>
      </c>
      <c r="J25" t="s">
        <v>2935</v>
      </c>
      <c r="K25" t="s">
        <v>2936</v>
      </c>
      <c r="L25" t="s">
        <v>2937</v>
      </c>
      <c r="M25" t="s">
        <v>2938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2939</v>
      </c>
      <c r="T25" t="s">
        <v>2938</v>
      </c>
      <c r="U25" s="52" t="s">
        <v>39</v>
      </c>
      <c r="V25">
        <v>4</v>
      </c>
    </row>
    <row r="26" spans="1:22" x14ac:dyDescent="0.25">
      <c r="A26" t="s">
        <v>1173</v>
      </c>
      <c r="B26" t="s">
        <v>158</v>
      </c>
      <c r="C26">
        <v>75</v>
      </c>
      <c r="D26">
        <v>1</v>
      </c>
      <c r="E26" t="s">
        <v>2940</v>
      </c>
      <c r="F26">
        <v>142</v>
      </c>
      <c r="G26">
        <v>67</v>
      </c>
      <c r="H26" t="s">
        <v>47</v>
      </c>
      <c r="I26" t="s">
        <v>2941</v>
      </c>
      <c r="J26" t="s">
        <v>2942</v>
      </c>
      <c r="K26" t="s">
        <v>2943</v>
      </c>
      <c r="L26" t="s">
        <v>2944</v>
      </c>
      <c r="M26" t="s">
        <v>2945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2946</v>
      </c>
      <c r="T26" t="s">
        <v>2947</v>
      </c>
      <c r="U26" s="51" t="s">
        <v>34</v>
      </c>
      <c r="V26">
        <v>2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2948</v>
      </c>
      <c r="F27">
        <v>220</v>
      </c>
      <c r="G27">
        <v>0</v>
      </c>
      <c r="H27" t="s">
        <v>1219</v>
      </c>
      <c r="I27" t="s">
        <v>2949</v>
      </c>
      <c r="J27" t="s">
        <v>306</v>
      </c>
      <c r="K27" t="s">
        <v>23</v>
      </c>
      <c r="L27" t="s">
        <v>24</v>
      </c>
      <c r="M27" t="s">
        <v>2950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2951</v>
      </c>
      <c r="T27" t="s">
        <v>2950</v>
      </c>
      <c r="U27" s="52" t="s">
        <v>35</v>
      </c>
      <c r="V27">
        <v>2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2952</v>
      </c>
      <c r="F28">
        <v>200</v>
      </c>
      <c r="G28">
        <v>0</v>
      </c>
      <c r="H28" t="s">
        <v>22</v>
      </c>
      <c r="I28" t="s">
        <v>2953</v>
      </c>
      <c r="J28" t="s">
        <v>343</v>
      </c>
      <c r="K28" t="s">
        <v>23</v>
      </c>
      <c r="L28" t="s">
        <v>24</v>
      </c>
      <c r="M28" t="s">
        <v>2954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2955</v>
      </c>
      <c r="T28" t="s">
        <v>2954</v>
      </c>
      <c r="U28" s="51" t="s">
        <v>148</v>
      </c>
      <c r="V28">
        <v>3</v>
      </c>
    </row>
    <row r="29" spans="1:22" x14ac:dyDescent="0.25">
      <c r="A29" t="s">
        <v>115</v>
      </c>
      <c r="B29" t="s">
        <v>116</v>
      </c>
      <c r="C29">
        <v>50</v>
      </c>
      <c r="D29">
        <v>3</v>
      </c>
      <c r="E29" t="s">
        <v>2956</v>
      </c>
      <c r="F29">
        <v>150</v>
      </c>
      <c r="G29">
        <v>0</v>
      </c>
      <c r="H29" t="s">
        <v>47</v>
      </c>
      <c r="I29" t="s">
        <v>2957</v>
      </c>
      <c r="J29" t="s">
        <v>2958</v>
      </c>
      <c r="K29" t="s">
        <v>2959</v>
      </c>
      <c r="L29" t="s">
        <v>1273</v>
      </c>
      <c r="M29" t="s">
        <v>2960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2961</v>
      </c>
      <c r="T29" t="s">
        <v>2960</v>
      </c>
      <c r="U29" s="52" t="s">
        <v>149</v>
      </c>
      <c r="V29">
        <v>3</v>
      </c>
    </row>
    <row r="30" spans="1:22" x14ac:dyDescent="0.25">
      <c r="A30" t="s">
        <v>186</v>
      </c>
      <c r="B30" t="s">
        <v>187</v>
      </c>
      <c r="C30">
        <v>50</v>
      </c>
      <c r="D30">
        <v>6</v>
      </c>
      <c r="E30" t="s">
        <v>2962</v>
      </c>
      <c r="F30">
        <v>200</v>
      </c>
      <c r="G30">
        <v>0</v>
      </c>
      <c r="H30" t="s">
        <v>22</v>
      </c>
      <c r="I30" t="s">
        <v>2963</v>
      </c>
      <c r="J30" t="s">
        <v>61</v>
      </c>
      <c r="K30" t="s">
        <v>23</v>
      </c>
      <c r="L30" t="s">
        <v>24</v>
      </c>
      <c r="M30" t="s">
        <v>2964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2965</v>
      </c>
      <c r="T30" t="s">
        <v>2964</v>
      </c>
      <c r="U30" s="51" t="s">
        <v>278</v>
      </c>
      <c r="V30">
        <v>15</v>
      </c>
    </row>
    <row r="31" spans="1:22" x14ac:dyDescent="0.25">
      <c r="A31" t="s">
        <v>115</v>
      </c>
      <c r="B31" t="s">
        <v>116</v>
      </c>
      <c r="C31">
        <v>35</v>
      </c>
      <c r="D31">
        <v>8</v>
      </c>
      <c r="E31" t="s">
        <v>2966</v>
      </c>
      <c r="F31">
        <v>328</v>
      </c>
      <c r="G31">
        <v>0</v>
      </c>
      <c r="H31" t="s">
        <v>47</v>
      </c>
      <c r="I31" t="s">
        <v>2967</v>
      </c>
      <c r="J31" t="s">
        <v>2968</v>
      </c>
      <c r="K31" t="s">
        <v>2969</v>
      </c>
      <c r="L31" t="s">
        <v>2703</v>
      </c>
      <c r="M31" t="s">
        <v>2970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2971</v>
      </c>
      <c r="T31" t="s">
        <v>2972</v>
      </c>
      <c r="U31" s="52" t="s">
        <v>284</v>
      </c>
      <c r="V31">
        <v>15</v>
      </c>
    </row>
    <row r="32" spans="1:22" x14ac:dyDescent="0.25">
      <c r="A32" t="s">
        <v>34</v>
      </c>
      <c r="B32" t="s">
        <v>35</v>
      </c>
      <c r="C32">
        <v>65</v>
      </c>
      <c r="D32">
        <v>1</v>
      </c>
      <c r="E32" t="s">
        <v>2973</v>
      </c>
      <c r="F32">
        <v>450</v>
      </c>
      <c r="G32">
        <v>50</v>
      </c>
      <c r="H32" t="s">
        <v>47</v>
      </c>
      <c r="I32" t="s">
        <v>2974</v>
      </c>
      <c r="J32" t="s">
        <v>2975</v>
      </c>
      <c r="K32" t="s">
        <v>2976</v>
      </c>
      <c r="L32" t="s">
        <v>2977</v>
      </c>
      <c r="M32" t="s">
        <v>2978</v>
      </c>
      <c r="N32" t="s">
        <v>1224</v>
      </c>
      <c r="O32" t="s">
        <v>1318</v>
      </c>
      <c r="P32" t="s">
        <v>1226</v>
      </c>
      <c r="Q32" t="s">
        <v>1227</v>
      </c>
      <c r="R32" t="s">
        <v>24</v>
      </c>
      <c r="S32" t="s">
        <v>2979</v>
      </c>
      <c r="T32" t="s">
        <v>2980</v>
      </c>
      <c r="U32" s="51" t="s">
        <v>279</v>
      </c>
      <c r="V32">
        <v>9</v>
      </c>
    </row>
    <row r="33" spans="1:22" x14ac:dyDescent="0.25">
      <c r="A33" t="s">
        <v>152</v>
      </c>
      <c r="B33" t="s">
        <v>153</v>
      </c>
      <c r="C33">
        <v>65</v>
      </c>
      <c r="D33">
        <v>1</v>
      </c>
      <c r="E33" t="s">
        <v>2973</v>
      </c>
      <c r="F33">
        <v>450</v>
      </c>
      <c r="G33">
        <v>50</v>
      </c>
      <c r="H33" t="s">
        <v>47</v>
      </c>
      <c r="I33" t="s">
        <v>2974</v>
      </c>
      <c r="J33" t="s">
        <v>2975</v>
      </c>
      <c r="K33" t="s">
        <v>2976</v>
      </c>
      <c r="L33" t="s">
        <v>2977</v>
      </c>
      <c r="M33" t="s">
        <v>2978</v>
      </c>
      <c r="N33" t="s">
        <v>1224</v>
      </c>
      <c r="O33" t="s">
        <v>1318</v>
      </c>
      <c r="P33" t="s">
        <v>1226</v>
      </c>
      <c r="Q33" t="s">
        <v>1227</v>
      </c>
      <c r="R33" t="s">
        <v>24</v>
      </c>
      <c r="S33" t="s">
        <v>2979</v>
      </c>
      <c r="T33" t="s">
        <v>2980</v>
      </c>
      <c r="U33" s="52" t="s">
        <v>285</v>
      </c>
      <c r="V33">
        <v>9</v>
      </c>
    </row>
    <row r="34" spans="1:22" x14ac:dyDescent="0.25">
      <c r="A34" t="s">
        <v>150</v>
      </c>
      <c r="B34" t="s">
        <v>151</v>
      </c>
      <c r="C34">
        <v>65</v>
      </c>
      <c r="D34">
        <v>4</v>
      </c>
      <c r="E34" t="s">
        <v>2973</v>
      </c>
      <c r="F34">
        <v>450</v>
      </c>
      <c r="G34">
        <v>50</v>
      </c>
      <c r="H34" t="s">
        <v>47</v>
      </c>
      <c r="I34" t="s">
        <v>2974</v>
      </c>
      <c r="J34" t="s">
        <v>2975</v>
      </c>
      <c r="K34" t="s">
        <v>2976</v>
      </c>
      <c r="L34" t="s">
        <v>2977</v>
      </c>
      <c r="M34" t="s">
        <v>2978</v>
      </c>
      <c r="N34" t="s">
        <v>1224</v>
      </c>
      <c r="O34" t="s">
        <v>1318</v>
      </c>
      <c r="P34" t="s">
        <v>1226</v>
      </c>
      <c r="Q34" t="s">
        <v>1227</v>
      </c>
      <c r="R34" t="s">
        <v>24</v>
      </c>
      <c r="S34" t="s">
        <v>2979</v>
      </c>
      <c r="T34" t="s">
        <v>2980</v>
      </c>
      <c r="U34" s="51" t="s">
        <v>30</v>
      </c>
      <c r="V34">
        <v>7</v>
      </c>
    </row>
    <row r="35" spans="1:22" x14ac:dyDescent="0.25">
      <c r="A35" t="s">
        <v>148</v>
      </c>
      <c r="B35" t="s">
        <v>149</v>
      </c>
      <c r="C35">
        <v>65</v>
      </c>
      <c r="D35">
        <v>2</v>
      </c>
      <c r="E35" t="s">
        <v>2973</v>
      </c>
      <c r="F35">
        <v>450</v>
      </c>
      <c r="G35">
        <v>50</v>
      </c>
      <c r="H35" t="s">
        <v>47</v>
      </c>
      <c r="I35" t="s">
        <v>2974</v>
      </c>
      <c r="J35" t="s">
        <v>2975</v>
      </c>
      <c r="K35" t="s">
        <v>2976</v>
      </c>
      <c r="L35" t="s">
        <v>2977</v>
      </c>
      <c r="M35" t="s">
        <v>2978</v>
      </c>
      <c r="N35" t="s">
        <v>1224</v>
      </c>
      <c r="O35" t="s">
        <v>1318</v>
      </c>
      <c r="P35" t="s">
        <v>1226</v>
      </c>
      <c r="Q35" t="s">
        <v>1227</v>
      </c>
      <c r="R35" t="s">
        <v>24</v>
      </c>
      <c r="S35" t="s">
        <v>2979</v>
      </c>
      <c r="T35" t="s">
        <v>2980</v>
      </c>
      <c r="U35" s="52" t="s">
        <v>31</v>
      </c>
      <c r="V35">
        <v>7</v>
      </c>
    </row>
    <row r="36" spans="1:22" x14ac:dyDescent="0.25">
      <c r="A36" t="s">
        <v>38</v>
      </c>
      <c r="B36" t="s">
        <v>39</v>
      </c>
      <c r="C36">
        <v>65</v>
      </c>
      <c r="D36">
        <v>2</v>
      </c>
      <c r="E36" t="s">
        <v>2973</v>
      </c>
      <c r="F36">
        <v>450</v>
      </c>
      <c r="G36">
        <v>50</v>
      </c>
      <c r="H36" t="s">
        <v>47</v>
      </c>
      <c r="I36" t="s">
        <v>2974</v>
      </c>
      <c r="J36" t="s">
        <v>2975</v>
      </c>
      <c r="K36" t="s">
        <v>2976</v>
      </c>
      <c r="L36" t="s">
        <v>2977</v>
      </c>
      <c r="M36" t="s">
        <v>2978</v>
      </c>
      <c r="N36" t="s">
        <v>1224</v>
      </c>
      <c r="O36" t="s">
        <v>1318</v>
      </c>
      <c r="P36" t="s">
        <v>1226</v>
      </c>
      <c r="Q36" t="s">
        <v>1227</v>
      </c>
      <c r="R36" t="s">
        <v>24</v>
      </c>
      <c r="S36" t="s">
        <v>2979</v>
      </c>
      <c r="T36" t="s">
        <v>2980</v>
      </c>
      <c r="U36" s="51" t="s">
        <v>28</v>
      </c>
      <c r="V36">
        <v>4</v>
      </c>
    </row>
    <row r="37" spans="1:22" x14ac:dyDescent="0.25">
      <c r="A37" t="s">
        <v>44</v>
      </c>
      <c r="B37" t="s">
        <v>45</v>
      </c>
      <c r="C37">
        <v>66.666666666666671</v>
      </c>
      <c r="D37">
        <v>3</v>
      </c>
      <c r="E37" t="s">
        <v>2981</v>
      </c>
      <c r="F37">
        <v>109</v>
      </c>
      <c r="G37">
        <v>9</v>
      </c>
      <c r="H37" t="s">
        <v>22</v>
      </c>
      <c r="I37" t="s">
        <v>2982</v>
      </c>
      <c r="J37" t="s">
        <v>315</v>
      </c>
      <c r="K37" t="s">
        <v>23</v>
      </c>
      <c r="L37" t="s">
        <v>24</v>
      </c>
      <c r="M37" t="s">
        <v>2983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2984</v>
      </c>
      <c r="T37" t="s">
        <v>2985</v>
      </c>
      <c r="U37" s="52" t="s">
        <v>29</v>
      </c>
      <c r="V37">
        <v>4</v>
      </c>
    </row>
    <row r="38" spans="1:22" x14ac:dyDescent="0.25">
      <c r="A38" t="s">
        <v>44</v>
      </c>
      <c r="B38" t="s">
        <v>45</v>
      </c>
      <c r="C38">
        <v>66.666666666666671</v>
      </c>
      <c r="D38">
        <v>3</v>
      </c>
      <c r="E38" t="s">
        <v>2986</v>
      </c>
      <c r="F38">
        <v>200</v>
      </c>
      <c r="G38">
        <v>0</v>
      </c>
      <c r="H38" t="s">
        <v>22</v>
      </c>
      <c r="I38" t="s">
        <v>1622</v>
      </c>
      <c r="J38" t="s">
        <v>335</v>
      </c>
      <c r="K38" t="s">
        <v>23</v>
      </c>
      <c r="L38" t="s">
        <v>24</v>
      </c>
      <c r="M38" t="s">
        <v>2987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2988</v>
      </c>
      <c r="T38" t="s">
        <v>2987</v>
      </c>
      <c r="U38" s="51" t="s">
        <v>20</v>
      </c>
      <c r="V38">
        <v>4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2986</v>
      </c>
      <c r="F39">
        <v>200</v>
      </c>
      <c r="G39">
        <v>0</v>
      </c>
      <c r="H39" t="s">
        <v>22</v>
      </c>
      <c r="I39" t="s">
        <v>1622</v>
      </c>
      <c r="J39" t="s">
        <v>335</v>
      </c>
      <c r="K39" t="s">
        <v>23</v>
      </c>
      <c r="L39" t="s">
        <v>24</v>
      </c>
      <c r="M39" t="s">
        <v>2987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2988</v>
      </c>
      <c r="T39" t="s">
        <v>2987</v>
      </c>
      <c r="U39" s="52" t="s">
        <v>21</v>
      </c>
      <c r="V39">
        <v>4</v>
      </c>
    </row>
    <row r="40" spans="1:22" x14ac:dyDescent="0.25">
      <c r="A40" t="s">
        <v>42</v>
      </c>
      <c r="B40" t="s">
        <v>43</v>
      </c>
      <c r="C40">
        <v>66.666666666666671</v>
      </c>
      <c r="D40">
        <v>3</v>
      </c>
      <c r="E40" t="s">
        <v>2989</v>
      </c>
      <c r="F40">
        <v>200</v>
      </c>
      <c r="G40">
        <v>0</v>
      </c>
      <c r="H40" t="s">
        <v>22</v>
      </c>
      <c r="I40" t="s">
        <v>2990</v>
      </c>
      <c r="J40" t="s">
        <v>335</v>
      </c>
      <c r="K40" t="s">
        <v>23</v>
      </c>
      <c r="L40" t="s">
        <v>24</v>
      </c>
      <c r="M40" t="s">
        <v>2987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2991</v>
      </c>
      <c r="T40" t="s">
        <v>2987</v>
      </c>
      <c r="U40" s="51" t="s">
        <v>115</v>
      </c>
      <c r="V40">
        <v>52</v>
      </c>
    </row>
    <row r="41" spans="1:22" x14ac:dyDescent="0.25">
      <c r="A41" t="s">
        <v>44</v>
      </c>
      <c r="B41" t="s">
        <v>45</v>
      </c>
      <c r="C41">
        <v>66.666666666666671</v>
      </c>
      <c r="D41">
        <v>3</v>
      </c>
      <c r="E41" t="s">
        <v>2989</v>
      </c>
      <c r="F41">
        <v>200</v>
      </c>
      <c r="G41">
        <v>0</v>
      </c>
      <c r="H41" t="s">
        <v>22</v>
      </c>
      <c r="I41" t="s">
        <v>2990</v>
      </c>
      <c r="J41" t="s">
        <v>335</v>
      </c>
      <c r="K41" t="s">
        <v>23</v>
      </c>
      <c r="L41" t="s">
        <v>24</v>
      </c>
      <c r="M41" t="s">
        <v>2987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2991</v>
      </c>
      <c r="T41" t="s">
        <v>2987</v>
      </c>
      <c r="U41" s="52" t="s">
        <v>116</v>
      </c>
      <c r="V41">
        <v>52</v>
      </c>
    </row>
    <row r="42" spans="1:22" x14ac:dyDescent="0.25">
      <c r="A42" t="s">
        <v>44</v>
      </c>
      <c r="B42" t="s">
        <v>45</v>
      </c>
      <c r="C42">
        <v>66.666666666666671</v>
      </c>
      <c r="D42">
        <v>6</v>
      </c>
      <c r="E42" t="s">
        <v>2992</v>
      </c>
      <c r="F42">
        <v>238</v>
      </c>
      <c r="G42">
        <v>38</v>
      </c>
      <c r="H42" t="s">
        <v>22</v>
      </c>
      <c r="I42" t="s">
        <v>2993</v>
      </c>
      <c r="J42" t="s">
        <v>348</v>
      </c>
      <c r="K42" t="s">
        <v>23</v>
      </c>
      <c r="L42" t="s">
        <v>24</v>
      </c>
      <c r="M42" t="s">
        <v>2994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2995</v>
      </c>
      <c r="T42" t="s">
        <v>2994</v>
      </c>
      <c r="U42" s="51" t="s">
        <v>1173</v>
      </c>
      <c r="V42">
        <v>3</v>
      </c>
    </row>
    <row r="43" spans="1:22" x14ac:dyDescent="0.25">
      <c r="A43" t="s">
        <v>44</v>
      </c>
      <c r="B43" t="s">
        <v>45</v>
      </c>
      <c r="C43">
        <v>66.666666666666671</v>
      </c>
      <c r="D43">
        <v>3</v>
      </c>
      <c r="E43" t="s">
        <v>2996</v>
      </c>
      <c r="F43">
        <v>135</v>
      </c>
      <c r="G43">
        <v>35</v>
      </c>
      <c r="H43" t="s">
        <v>22</v>
      </c>
      <c r="I43" t="s">
        <v>2997</v>
      </c>
      <c r="J43" t="s">
        <v>306</v>
      </c>
      <c r="K43" t="s">
        <v>23</v>
      </c>
      <c r="L43" t="s">
        <v>24</v>
      </c>
      <c r="M43" t="s">
        <v>2998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2999</v>
      </c>
      <c r="T43" t="s">
        <v>2998</v>
      </c>
      <c r="U43" s="52" t="s">
        <v>158</v>
      </c>
      <c r="V43">
        <v>3</v>
      </c>
    </row>
    <row r="44" spans="1:22" x14ac:dyDescent="0.25">
      <c r="A44" t="s">
        <v>44</v>
      </c>
      <c r="B44" t="s">
        <v>45</v>
      </c>
      <c r="C44">
        <v>66.666666666666671</v>
      </c>
      <c r="D44">
        <v>3</v>
      </c>
      <c r="E44" t="s">
        <v>3000</v>
      </c>
      <c r="F44">
        <v>135</v>
      </c>
      <c r="G44">
        <v>35</v>
      </c>
      <c r="H44" t="s">
        <v>22</v>
      </c>
      <c r="I44" t="s">
        <v>3001</v>
      </c>
      <c r="J44" t="s">
        <v>306</v>
      </c>
      <c r="K44" t="s">
        <v>23</v>
      </c>
      <c r="L44" t="s">
        <v>24</v>
      </c>
      <c r="M44" t="s">
        <v>3002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3003</v>
      </c>
      <c r="T44" t="s">
        <v>3002</v>
      </c>
      <c r="U44" s="51" t="s">
        <v>1238</v>
      </c>
      <c r="V44">
        <v>522</v>
      </c>
    </row>
    <row r="45" spans="1:22" x14ac:dyDescent="0.25">
      <c r="A45" t="s">
        <v>44</v>
      </c>
      <c r="B45" t="s">
        <v>45</v>
      </c>
      <c r="C45">
        <v>66.666666666666671</v>
      </c>
      <c r="D45">
        <v>3</v>
      </c>
      <c r="E45" t="s">
        <v>3004</v>
      </c>
      <c r="F45">
        <v>150</v>
      </c>
      <c r="G45">
        <v>0</v>
      </c>
      <c r="H45" t="s">
        <v>22</v>
      </c>
      <c r="I45" t="s">
        <v>3005</v>
      </c>
      <c r="J45" t="s">
        <v>316</v>
      </c>
      <c r="K45" t="s">
        <v>23</v>
      </c>
      <c r="L45" t="s">
        <v>24</v>
      </c>
      <c r="M45" t="s">
        <v>3006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3007</v>
      </c>
      <c r="T45" t="s">
        <v>3006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6</v>
      </c>
      <c r="E46" t="s">
        <v>3008</v>
      </c>
      <c r="F46">
        <v>200</v>
      </c>
      <c r="G46">
        <v>0</v>
      </c>
      <c r="H46" t="s">
        <v>22</v>
      </c>
      <c r="I46" t="s">
        <v>3009</v>
      </c>
      <c r="J46" t="s">
        <v>57</v>
      </c>
      <c r="K46" t="s">
        <v>23</v>
      </c>
      <c r="L46" t="s">
        <v>24</v>
      </c>
      <c r="M46" t="s">
        <v>3010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3011</v>
      </c>
      <c r="T46" t="s">
        <v>3010</v>
      </c>
    </row>
    <row r="47" spans="1:22" x14ac:dyDescent="0.25">
      <c r="A47" t="s">
        <v>186</v>
      </c>
      <c r="B47" t="s">
        <v>187</v>
      </c>
      <c r="C47">
        <v>50</v>
      </c>
      <c r="D47">
        <v>6</v>
      </c>
      <c r="E47" t="s">
        <v>3012</v>
      </c>
      <c r="F47">
        <v>200</v>
      </c>
      <c r="G47">
        <v>0</v>
      </c>
      <c r="H47" t="s">
        <v>22</v>
      </c>
      <c r="I47" t="s">
        <v>3013</v>
      </c>
      <c r="J47" t="s">
        <v>309</v>
      </c>
      <c r="K47" t="s">
        <v>23</v>
      </c>
      <c r="L47" t="s">
        <v>24</v>
      </c>
      <c r="M47" t="s">
        <v>3010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3014</v>
      </c>
      <c r="T47" t="s">
        <v>3010</v>
      </c>
    </row>
    <row r="48" spans="1:22" x14ac:dyDescent="0.25">
      <c r="A48" t="s">
        <v>44</v>
      </c>
      <c r="B48" t="s">
        <v>45</v>
      </c>
      <c r="C48">
        <v>66.666666666666671</v>
      </c>
      <c r="D48">
        <v>3</v>
      </c>
      <c r="E48" t="s">
        <v>3015</v>
      </c>
      <c r="F48">
        <v>138</v>
      </c>
      <c r="G48">
        <v>38</v>
      </c>
      <c r="H48" t="s">
        <v>22</v>
      </c>
      <c r="I48" t="s">
        <v>3016</v>
      </c>
      <c r="J48" t="s">
        <v>363</v>
      </c>
      <c r="K48" t="s">
        <v>23</v>
      </c>
      <c r="L48" t="s">
        <v>24</v>
      </c>
      <c r="M48" t="s">
        <v>3017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3018</v>
      </c>
      <c r="T48" t="s">
        <v>3017</v>
      </c>
    </row>
    <row r="49" spans="1:20" x14ac:dyDescent="0.25">
      <c r="A49" t="s">
        <v>42</v>
      </c>
      <c r="B49" t="s">
        <v>43</v>
      </c>
      <c r="C49">
        <v>66.666666666666671</v>
      </c>
      <c r="D49">
        <v>3</v>
      </c>
      <c r="E49" t="s">
        <v>3019</v>
      </c>
      <c r="F49">
        <v>100</v>
      </c>
      <c r="G49">
        <v>0</v>
      </c>
      <c r="H49" t="s">
        <v>22</v>
      </c>
      <c r="I49" t="s">
        <v>3020</v>
      </c>
      <c r="J49" t="s">
        <v>1231</v>
      </c>
      <c r="K49" t="s">
        <v>23</v>
      </c>
      <c r="L49" t="s">
        <v>24</v>
      </c>
      <c r="M49" t="s">
        <v>3021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3022</v>
      </c>
      <c r="T49" t="s">
        <v>3021</v>
      </c>
    </row>
    <row r="50" spans="1:20" x14ac:dyDescent="0.25">
      <c r="A50" t="s">
        <v>42</v>
      </c>
      <c r="B50" t="s">
        <v>43</v>
      </c>
      <c r="C50">
        <v>66.666666666666671</v>
      </c>
      <c r="D50">
        <v>3</v>
      </c>
      <c r="E50" t="s">
        <v>3023</v>
      </c>
      <c r="F50">
        <v>109</v>
      </c>
      <c r="G50">
        <v>9</v>
      </c>
      <c r="H50" t="s">
        <v>22</v>
      </c>
      <c r="I50" t="s">
        <v>3024</v>
      </c>
      <c r="J50" t="s">
        <v>2793</v>
      </c>
      <c r="K50" t="s">
        <v>23</v>
      </c>
      <c r="L50" t="s">
        <v>24</v>
      </c>
      <c r="M50" t="s">
        <v>3025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3026</v>
      </c>
      <c r="T50" t="s">
        <v>3025</v>
      </c>
    </row>
    <row r="51" spans="1:20" x14ac:dyDescent="0.25">
      <c r="A51" t="s">
        <v>44</v>
      </c>
      <c r="B51" t="s">
        <v>45</v>
      </c>
      <c r="C51">
        <v>66.666666666666671</v>
      </c>
      <c r="D51">
        <v>6</v>
      </c>
      <c r="E51" t="s">
        <v>3027</v>
      </c>
      <c r="F51">
        <v>200</v>
      </c>
      <c r="G51">
        <v>0</v>
      </c>
      <c r="H51" t="s">
        <v>22</v>
      </c>
      <c r="I51" t="s">
        <v>3028</v>
      </c>
      <c r="J51" t="s">
        <v>313</v>
      </c>
      <c r="K51" t="s">
        <v>23</v>
      </c>
      <c r="L51" t="s">
        <v>24</v>
      </c>
      <c r="M51" t="s">
        <v>3029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3030</v>
      </c>
      <c r="T51" t="s">
        <v>3029</v>
      </c>
    </row>
    <row r="52" spans="1:20" x14ac:dyDescent="0.25">
      <c r="A52" t="s">
        <v>42</v>
      </c>
      <c r="B52" t="s">
        <v>43</v>
      </c>
      <c r="C52">
        <v>66.666666666666671</v>
      </c>
      <c r="D52">
        <v>3</v>
      </c>
      <c r="E52" t="s">
        <v>3031</v>
      </c>
      <c r="F52">
        <v>100</v>
      </c>
      <c r="G52">
        <v>0</v>
      </c>
      <c r="H52" t="s">
        <v>22</v>
      </c>
      <c r="I52" t="s">
        <v>3032</v>
      </c>
      <c r="J52" t="s">
        <v>1236</v>
      </c>
      <c r="K52" t="s">
        <v>23</v>
      </c>
      <c r="L52" t="s">
        <v>24</v>
      </c>
      <c r="M52" t="s">
        <v>3029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3033</v>
      </c>
      <c r="T52" t="s">
        <v>3029</v>
      </c>
    </row>
    <row r="53" spans="1:20" x14ac:dyDescent="0.25">
      <c r="A53" t="s">
        <v>42</v>
      </c>
      <c r="B53" t="s">
        <v>43</v>
      </c>
      <c r="C53">
        <v>66.666666666666671</v>
      </c>
      <c r="D53">
        <v>6</v>
      </c>
      <c r="E53" t="s">
        <v>3034</v>
      </c>
      <c r="F53">
        <v>200</v>
      </c>
      <c r="G53">
        <v>0</v>
      </c>
      <c r="H53" t="s">
        <v>22</v>
      </c>
      <c r="I53" t="s">
        <v>3035</v>
      </c>
      <c r="J53" t="s">
        <v>2793</v>
      </c>
      <c r="K53" t="s">
        <v>23</v>
      </c>
      <c r="L53" t="s">
        <v>24</v>
      </c>
      <c r="M53" t="s">
        <v>3036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3037</v>
      </c>
      <c r="T53" t="s">
        <v>3036</v>
      </c>
    </row>
    <row r="54" spans="1:20" x14ac:dyDescent="0.25">
      <c r="A54" t="s">
        <v>44</v>
      </c>
      <c r="B54" t="s">
        <v>45</v>
      </c>
      <c r="C54">
        <v>66.666666666666671</v>
      </c>
      <c r="D54">
        <v>3</v>
      </c>
      <c r="E54" t="s">
        <v>3038</v>
      </c>
      <c r="F54">
        <v>135</v>
      </c>
      <c r="G54">
        <v>35</v>
      </c>
      <c r="H54" t="s">
        <v>22</v>
      </c>
      <c r="I54" t="s">
        <v>3039</v>
      </c>
      <c r="J54" t="s">
        <v>306</v>
      </c>
      <c r="K54" t="s">
        <v>23</v>
      </c>
      <c r="L54" t="s">
        <v>24</v>
      </c>
      <c r="M54" t="s">
        <v>3036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3040</v>
      </c>
      <c r="T54" t="s">
        <v>3041</v>
      </c>
    </row>
    <row r="55" spans="1:20" x14ac:dyDescent="0.25">
      <c r="A55" t="s">
        <v>42</v>
      </c>
      <c r="B55" t="s">
        <v>43</v>
      </c>
      <c r="C55">
        <v>66.666666666666671</v>
      </c>
      <c r="D55">
        <v>3</v>
      </c>
      <c r="E55" t="s">
        <v>3042</v>
      </c>
      <c r="F55">
        <v>138</v>
      </c>
      <c r="G55">
        <v>38</v>
      </c>
      <c r="H55" t="s">
        <v>22</v>
      </c>
      <c r="I55" t="s">
        <v>3043</v>
      </c>
      <c r="J55" t="s">
        <v>87</v>
      </c>
      <c r="K55" t="s">
        <v>23</v>
      </c>
      <c r="L55" t="s">
        <v>24</v>
      </c>
      <c r="M55" t="s">
        <v>3041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3044</v>
      </c>
      <c r="T55" t="s">
        <v>3041</v>
      </c>
    </row>
    <row r="56" spans="1:20" x14ac:dyDescent="0.25">
      <c r="A56" t="s">
        <v>44</v>
      </c>
      <c r="B56" t="s">
        <v>45</v>
      </c>
      <c r="C56">
        <v>66.666666666666671</v>
      </c>
      <c r="D56">
        <v>6</v>
      </c>
      <c r="E56" t="s">
        <v>3045</v>
      </c>
      <c r="F56">
        <v>200</v>
      </c>
      <c r="G56">
        <v>0</v>
      </c>
      <c r="H56" t="s">
        <v>22</v>
      </c>
      <c r="I56" t="s">
        <v>3046</v>
      </c>
      <c r="J56" t="s">
        <v>335</v>
      </c>
      <c r="K56" t="s">
        <v>23</v>
      </c>
      <c r="L56" t="s">
        <v>24</v>
      </c>
      <c r="M56" t="s">
        <v>3041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3047</v>
      </c>
      <c r="T56" t="s">
        <v>3041</v>
      </c>
    </row>
    <row r="57" spans="1:20" x14ac:dyDescent="0.25">
      <c r="A57" t="s">
        <v>44</v>
      </c>
      <c r="B57" t="s">
        <v>45</v>
      </c>
      <c r="C57">
        <v>66.666666666666671</v>
      </c>
      <c r="D57">
        <v>3</v>
      </c>
      <c r="E57" t="s">
        <v>3048</v>
      </c>
      <c r="F57">
        <v>100</v>
      </c>
      <c r="G57">
        <v>0</v>
      </c>
      <c r="H57" t="s">
        <v>22</v>
      </c>
      <c r="I57" t="s">
        <v>3049</v>
      </c>
      <c r="J57" t="s">
        <v>335</v>
      </c>
      <c r="K57" t="s">
        <v>23</v>
      </c>
      <c r="L57" t="s">
        <v>24</v>
      </c>
      <c r="M57" t="s">
        <v>3041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3050</v>
      </c>
      <c r="T57" t="s">
        <v>3041</v>
      </c>
    </row>
    <row r="58" spans="1:20" x14ac:dyDescent="0.25">
      <c r="A58" t="s">
        <v>44</v>
      </c>
      <c r="B58" t="s">
        <v>45</v>
      </c>
      <c r="C58">
        <v>66.666666666666671</v>
      </c>
      <c r="D58">
        <v>6</v>
      </c>
      <c r="E58" t="s">
        <v>3051</v>
      </c>
      <c r="F58">
        <v>200</v>
      </c>
      <c r="G58">
        <v>0</v>
      </c>
      <c r="H58" t="s">
        <v>22</v>
      </c>
      <c r="I58" t="s">
        <v>1274</v>
      </c>
      <c r="J58" t="s">
        <v>3052</v>
      </c>
      <c r="K58" t="s">
        <v>23</v>
      </c>
      <c r="L58" t="s">
        <v>24</v>
      </c>
      <c r="M58" t="s">
        <v>3053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3054</v>
      </c>
      <c r="T58" t="s">
        <v>3053</v>
      </c>
    </row>
    <row r="59" spans="1:20" x14ac:dyDescent="0.25">
      <c r="A59" t="s">
        <v>44</v>
      </c>
      <c r="B59" t="s">
        <v>45</v>
      </c>
      <c r="C59">
        <v>66.666666666666671</v>
      </c>
      <c r="D59">
        <v>3</v>
      </c>
      <c r="E59" t="s">
        <v>3055</v>
      </c>
      <c r="F59">
        <v>100</v>
      </c>
      <c r="G59">
        <v>0</v>
      </c>
      <c r="H59" t="s">
        <v>22</v>
      </c>
      <c r="I59" t="s">
        <v>3056</v>
      </c>
      <c r="J59" t="s">
        <v>302</v>
      </c>
      <c r="K59" t="s">
        <v>23</v>
      </c>
      <c r="L59" t="s">
        <v>24</v>
      </c>
      <c r="M59" t="s">
        <v>3057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3058</v>
      </c>
      <c r="T59" t="s">
        <v>3057</v>
      </c>
    </row>
    <row r="60" spans="1:20" x14ac:dyDescent="0.25">
      <c r="A60" t="s">
        <v>44</v>
      </c>
      <c r="B60" t="s">
        <v>45</v>
      </c>
      <c r="C60">
        <v>66.666666666666671</v>
      </c>
      <c r="D60">
        <v>6</v>
      </c>
      <c r="E60" t="s">
        <v>3059</v>
      </c>
      <c r="F60">
        <v>200</v>
      </c>
      <c r="G60">
        <v>0</v>
      </c>
      <c r="H60" t="s">
        <v>22</v>
      </c>
      <c r="I60" t="s">
        <v>3060</v>
      </c>
      <c r="J60" t="s">
        <v>306</v>
      </c>
      <c r="K60" t="s">
        <v>23</v>
      </c>
      <c r="L60" t="s">
        <v>24</v>
      </c>
      <c r="M60" t="s">
        <v>3057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3061</v>
      </c>
      <c r="T60" t="s">
        <v>3057</v>
      </c>
    </row>
    <row r="61" spans="1:20" x14ac:dyDescent="0.25">
      <c r="A61" t="s">
        <v>44</v>
      </c>
      <c r="B61" t="s">
        <v>45</v>
      </c>
      <c r="C61">
        <v>66.666666666666671</v>
      </c>
      <c r="D61">
        <v>3</v>
      </c>
      <c r="E61" t="s">
        <v>3062</v>
      </c>
      <c r="F61">
        <v>106</v>
      </c>
      <c r="G61">
        <v>6</v>
      </c>
      <c r="H61" t="s">
        <v>22</v>
      </c>
      <c r="I61" t="s">
        <v>3063</v>
      </c>
      <c r="J61" t="s">
        <v>329</v>
      </c>
      <c r="K61" t="s">
        <v>23</v>
      </c>
      <c r="L61" t="s">
        <v>24</v>
      </c>
      <c r="M61" t="s">
        <v>3064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3065</v>
      </c>
      <c r="T61" t="s">
        <v>3064</v>
      </c>
    </row>
    <row r="62" spans="1:20" x14ac:dyDescent="0.25">
      <c r="A62" t="s">
        <v>44</v>
      </c>
      <c r="B62" t="s">
        <v>45</v>
      </c>
      <c r="C62">
        <v>66.666666666666671</v>
      </c>
      <c r="D62">
        <v>3</v>
      </c>
      <c r="E62" t="s">
        <v>3066</v>
      </c>
      <c r="F62">
        <v>100</v>
      </c>
      <c r="G62">
        <v>0</v>
      </c>
      <c r="H62" t="s">
        <v>22</v>
      </c>
      <c r="I62" t="s">
        <v>3067</v>
      </c>
      <c r="J62" t="s">
        <v>309</v>
      </c>
      <c r="K62" t="s">
        <v>23</v>
      </c>
      <c r="L62" t="s">
        <v>24</v>
      </c>
      <c r="M62" t="s">
        <v>3068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3069</v>
      </c>
      <c r="T62" t="s">
        <v>3068</v>
      </c>
    </row>
    <row r="63" spans="1:20" x14ac:dyDescent="0.25">
      <c r="A63" t="s">
        <v>44</v>
      </c>
      <c r="B63" t="s">
        <v>45</v>
      </c>
      <c r="C63">
        <v>66.666666666666671</v>
      </c>
      <c r="D63">
        <v>6</v>
      </c>
      <c r="E63" t="s">
        <v>3070</v>
      </c>
      <c r="F63">
        <v>200</v>
      </c>
      <c r="G63">
        <v>0</v>
      </c>
      <c r="H63" t="s">
        <v>22</v>
      </c>
      <c r="I63" t="s">
        <v>3071</v>
      </c>
      <c r="J63" t="s">
        <v>62</v>
      </c>
      <c r="K63" t="s">
        <v>23</v>
      </c>
      <c r="L63" t="s">
        <v>24</v>
      </c>
      <c r="M63" t="s">
        <v>3072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3073</v>
      </c>
      <c r="T63" t="s">
        <v>3072</v>
      </c>
    </row>
    <row r="64" spans="1:20" x14ac:dyDescent="0.25">
      <c r="A64" t="s">
        <v>44</v>
      </c>
      <c r="B64" t="s">
        <v>45</v>
      </c>
      <c r="C64">
        <v>66.666666666666671</v>
      </c>
      <c r="D64">
        <v>3</v>
      </c>
      <c r="E64" t="s">
        <v>3074</v>
      </c>
      <c r="F64">
        <v>100</v>
      </c>
      <c r="G64">
        <v>0</v>
      </c>
      <c r="H64" t="s">
        <v>22</v>
      </c>
      <c r="I64" t="s">
        <v>3075</v>
      </c>
      <c r="J64" t="s">
        <v>318</v>
      </c>
      <c r="K64" t="s">
        <v>23</v>
      </c>
      <c r="L64" t="s">
        <v>24</v>
      </c>
      <c r="M64" t="s">
        <v>3076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3077</v>
      </c>
      <c r="T64" t="s">
        <v>3076</v>
      </c>
    </row>
    <row r="65" spans="1:20" x14ac:dyDescent="0.25">
      <c r="A65" t="s">
        <v>42</v>
      </c>
      <c r="B65" t="s">
        <v>43</v>
      </c>
      <c r="C65">
        <v>66.666666666666671</v>
      </c>
      <c r="D65">
        <v>3</v>
      </c>
      <c r="E65" t="s">
        <v>3078</v>
      </c>
      <c r="F65">
        <v>200</v>
      </c>
      <c r="G65">
        <v>0</v>
      </c>
      <c r="H65" t="s">
        <v>22</v>
      </c>
      <c r="I65" t="s">
        <v>3079</v>
      </c>
      <c r="J65" t="s">
        <v>306</v>
      </c>
      <c r="K65" t="s">
        <v>23</v>
      </c>
      <c r="L65" t="s">
        <v>24</v>
      </c>
      <c r="M65" t="s">
        <v>3076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3080</v>
      </c>
      <c r="T65" t="s">
        <v>3076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3078</v>
      </c>
      <c r="F66">
        <v>200</v>
      </c>
      <c r="G66">
        <v>0</v>
      </c>
      <c r="H66" t="s">
        <v>22</v>
      </c>
      <c r="I66" t="s">
        <v>3079</v>
      </c>
      <c r="J66" t="s">
        <v>306</v>
      </c>
      <c r="K66" t="s">
        <v>23</v>
      </c>
      <c r="L66" t="s">
        <v>24</v>
      </c>
      <c r="M66" t="s">
        <v>3076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3080</v>
      </c>
      <c r="T66" t="s">
        <v>3076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3081</v>
      </c>
      <c r="F67">
        <v>131.09</v>
      </c>
      <c r="G67">
        <v>7</v>
      </c>
      <c r="H67" t="s">
        <v>47</v>
      </c>
      <c r="I67" t="s">
        <v>3082</v>
      </c>
      <c r="J67" t="s">
        <v>3083</v>
      </c>
      <c r="K67" t="s">
        <v>3084</v>
      </c>
      <c r="L67" t="s">
        <v>3085</v>
      </c>
      <c r="M67" t="s">
        <v>3086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3087</v>
      </c>
      <c r="T67" t="s">
        <v>3086</v>
      </c>
    </row>
    <row r="68" spans="1:20" x14ac:dyDescent="0.25">
      <c r="A68" t="s">
        <v>44</v>
      </c>
      <c r="B68" t="s">
        <v>45</v>
      </c>
      <c r="C68">
        <v>66.666666666666671</v>
      </c>
      <c r="D68">
        <v>3</v>
      </c>
      <c r="E68" t="s">
        <v>3088</v>
      </c>
      <c r="F68">
        <v>100</v>
      </c>
      <c r="G68">
        <v>0</v>
      </c>
      <c r="H68" t="s">
        <v>22</v>
      </c>
      <c r="I68" t="s">
        <v>3089</v>
      </c>
      <c r="J68" t="s">
        <v>329</v>
      </c>
      <c r="K68" t="s">
        <v>23</v>
      </c>
      <c r="L68" t="s">
        <v>24</v>
      </c>
      <c r="M68" t="s">
        <v>3090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3091</v>
      </c>
      <c r="T68" t="s">
        <v>3090</v>
      </c>
    </row>
    <row r="69" spans="1:20" x14ac:dyDescent="0.25">
      <c r="A69" t="s">
        <v>44</v>
      </c>
      <c r="B69" t="s">
        <v>45</v>
      </c>
      <c r="C69">
        <v>66.666666666666671</v>
      </c>
      <c r="D69">
        <v>6</v>
      </c>
      <c r="E69" t="s">
        <v>3092</v>
      </c>
      <c r="F69">
        <v>200</v>
      </c>
      <c r="G69">
        <v>0</v>
      </c>
      <c r="H69" t="s">
        <v>22</v>
      </c>
      <c r="I69" t="s">
        <v>3093</v>
      </c>
      <c r="J69" t="s">
        <v>1241</v>
      </c>
      <c r="K69" t="s">
        <v>23</v>
      </c>
      <c r="L69" t="s">
        <v>24</v>
      </c>
      <c r="M69" t="s">
        <v>3094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3095</v>
      </c>
      <c r="T69" t="s">
        <v>3094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3096</v>
      </c>
      <c r="F70">
        <v>129</v>
      </c>
      <c r="G70">
        <v>29</v>
      </c>
      <c r="H70" t="s">
        <v>22</v>
      </c>
      <c r="I70" t="s">
        <v>532</v>
      </c>
      <c r="J70" t="s">
        <v>331</v>
      </c>
      <c r="K70" t="s">
        <v>23</v>
      </c>
      <c r="L70" t="s">
        <v>24</v>
      </c>
      <c r="M70" t="s">
        <v>3097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3098</v>
      </c>
      <c r="T70" t="s">
        <v>3097</v>
      </c>
    </row>
    <row r="71" spans="1:20" x14ac:dyDescent="0.25">
      <c r="A71" t="s">
        <v>44</v>
      </c>
      <c r="B71" t="s">
        <v>45</v>
      </c>
      <c r="C71">
        <v>66.666666666666671</v>
      </c>
      <c r="D71">
        <v>12</v>
      </c>
      <c r="E71" t="s">
        <v>3099</v>
      </c>
      <c r="F71">
        <v>400</v>
      </c>
      <c r="G71">
        <v>0</v>
      </c>
      <c r="H71" t="s">
        <v>22</v>
      </c>
      <c r="I71" t="s">
        <v>3100</v>
      </c>
      <c r="J71" t="s">
        <v>1235</v>
      </c>
      <c r="K71" t="s">
        <v>23</v>
      </c>
      <c r="L71" t="s">
        <v>24</v>
      </c>
      <c r="M71" t="s">
        <v>3101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3102</v>
      </c>
      <c r="T71" t="s">
        <v>3097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6</v>
      </c>
      <c r="E72" t="s">
        <v>3103</v>
      </c>
      <c r="F72">
        <v>200</v>
      </c>
      <c r="G72">
        <v>0</v>
      </c>
      <c r="H72" t="s">
        <v>22</v>
      </c>
      <c r="I72" t="s">
        <v>3104</v>
      </c>
      <c r="J72" t="s">
        <v>306</v>
      </c>
      <c r="K72" t="s">
        <v>23</v>
      </c>
      <c r="L72" t="s">
        <v>24</v>
      </c>
      <c r="M72" t="s">
        <v>3105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3106</v>
      </c>
      <c r="T72" t="s">
        <v>3105</v>
      </c>
    </row>
    <row r="73" spans="1:20" x14ac:dyDescent="0.25">
      <c r="A73" t="s">
        <v>42</v>
      </c>
      <c r="B73" t="s">
        <v>43</v>
      </c>
      <c r="C73">
        <v>66.666666666666671</v>
      </c>
      <c r="D73">
        <v>3</v>
      </c>
      <c r="E73" t="s">
        <v>3107</v>
      </c>
      <c r="F73">
        <v>100</v>
      </c>
      <c r="G73">
        <v>0</v>
      </c>
      <c r="H73" t="s">
        <v>22</v>
      </c>
      <c r="I73" t="s">
        <v>3108</v>
      </c>
      <c r="J73" t="s">
        <v>306</v>
      </c>
      <c r="K73" t="s">
        <v>23</v>
      </c>
      <c r="L73" t="s">
        <v>24</v>
      </c>
      <c r="M73" t="s">
        <v>3109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3110</v>
      </c>
      <c r="T73" t="s">
        <v>3109</v>
      </c>
    </row>
    <row r="74" spans="1:20" x14ac:dyDescent="0.25">
      <c r="A74" t="s">
        <v>115</v>
      </c>
      <c r="B74" t="s">
        <v>116</v>
      </c>
      <c r="C74">
        <v>30</v>
      </c>
      <c r="D74">
        <v>12</v>
      </c>
      <c r="E74" t="s">
        <v>3111</v>
      </c>
      <c r="F74">
        <v>479</v>
      </c>
      <c r="G74">
        <v>79</v>
      </c>
      <c r="H74" t="s">
        <v>47</v>
      </c>
      <c r="I74" t="s">
        <v>3112</v>
      </c>
      <c r="J74" t="s">
        <v>3113</v>
      </c>
      <c r="K74" t="s">
        <v>3114</v>
      </c>
      <c r="L74" t="s">
        <v>3115</v>
      </c>
      <c r="M74" t="s">
        <v>3109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3116</v>
      </c>
      <c r="T74" t="s">
        <v>3109</v>
      </c>
    </row>
    <row r="75" spans="1:20" x14ac:dyDescent="0.25">
      <c r="A75" t="s">
        <v>186</v>
      </c>
      <c r="B75" t="s">
        <v>187</v>
      </c>
      <c r="C75">
        <v>50</v>
      </c>
      <c r="D75">
        <v>6</v>
      </c>
      <c r="E75" t="s">
        <v>3117</v>
      </c>
      <c r="F75">
        <v>206</v>
      </c>
      <c r="G75">
        <v>6</v>
      </c>
      <c r="H75" t="s">
        <v>22</v>
      </c>
      <c r="I75" t="s">
        <v>3118</v>
      </c>
      <c r="J75" t="s">
        <v>311</v>
      </c>
      <c r="K75" t="s">
        <v>23</v>
      </c>
      <c r="L75" t="s">
        <v>24</v>
      </c>
      <c r="M75" t="s">
        <v>3119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3120</v>
      </c>
      <c r="T75" t="s">
        <v>3121</v>
      </c>
    </row>
    <row r="76" spans="1:20" x14ac:dyDescent="0.25">
      <c r="A76" t="s">
        <v>46</v>
      </c>
      <c r="B76" t="s">
        <v>56</v>
      </c>
      <c r="C76">
        <v>100</v>
      </c>
      <c r="D76">
        <v>2</v>
      </c>
      <c r="E76" t="s">
        <v>3122</v>
      </c>
      <c r="F76">
        <v>518</v>
      </c>
      <c r="G76">
        <v>20</v>
      </c>
      <c r="H76" t="s">
        <v>47</v>
      </c>
      <c r="I76" t="s">
        <v>3123</v>
      </c>
      <c r="J76" t="s">
        <v>3124</v>
      </c>
      <c r="K76" t="s">
        <v>613</v>
      </c>
      <c r="L76" t="s">
        <v>3125</v>
      </c>
      <c r="M76" t="s">
        <v>3126</v>
      </c>
      <c r="N76" t="s">
        <v>3127</v>
      </c>
      <c r="O76" t="s">
        <v>1225</v>
      </c>
      <c r="P76" t="s">
        <v>1313</v>
      </c>
      <c r="Q76" t="s">
        <v>1227</v>
      </c>
      <c r="R76" t="s">
        <v>24</v>
      </c>
      <c r="S76" t="s">
        <v>3128</v>
      </c>
      <c r="T76" t="s">
        <v>3121</v>
      </c>
    </row>
    <row r="77" spans="1:20" x14ac:dyDescent="0.25">
      <c r="A77" t="s">
        <v>110</v>
      </c>
      <c r="B77" t="s">
        <v>146</v>
      </c>
      <c r="C77">
        <v>100</v>
      </c>
      <c r="D77">
        <v>2</v>
      </c>
      <c r="E77" t="s">
        <v>3122</v>
      </c>
      <c r="F77">
        <v>518</v>
      </c>
      <c r="G77">
        <v>20</v>
      </c>
      <c r="H77" t="s">
        <v>47</v>
      </c>
      <c r="I77" t="s">
        <v>3123</v>
      </c>
      <c r="J77" t="s">
        <v>3124</v>
      </c>
      <c r="K77" t="s">
        <v>613</v>
      </c>
      <c r="L77" t="s">
        <v>3125</v>
      </c>
      <c r="M77" t="s">
        <v>3126</v>
      </c>
      <c r="N77" t="s">
        <v>3127</v>
      </c>
      <c r="O77" t="s">
        <v>1225</v>
      </c>
      <c r="P77" t="s">
        <v>1313</v>
      </c>
      <c r="Q77" t="s">
        <v>1227</v>
      </c>
      <c r="R77" t="s">
        <v>24</v>
      </c>
      <c r="S77" t="s">
        <v>3128</v>
      </c>
      <c r="T77" t="s">
        <v>3121</v>
      </c>
    </row>
    <row r="78" spans="1:20" x14ac:dyDescent="0.25">
      <c r="A78" t="s">
        <v>139</v>
      </c>
      <c r="B78" t="s">
        <v>112</v>
      </c>
      <c r="C78">
        <v>100</v>
      </c>
      <c r="D78">
        <v>2</v>
      </c>
      <c r="E78" t="s">
        <v>3122</v>
      </c>
      <c r="F78">
        <v>518</v>
      </c>
      <c r="G78">
        <v>20</v>
      </c>
      <c r="H78" t="s">
        <v>47</v>
      </c>
      <c r="I78" t="s">
        <v>3123</v>
      </c>
      <c r="J78" t="s">
        <v>3124</v>
      </c>
      <c r="K78" t="s">
        <v>613</v>
      </c>
      <c r="L78" t="s">
        <v>3125</v>
      </c>
      <c r="M78" t="s">
        <v>3126</v>
      </c>
      <c r="N78" t="s">
        <v>3127</v>
      </c>
      <c r="O78" t="s">
        <v>1225</v>
      </c>
      <c r="P78" t="s">
        <v>1313</v>
      </c>
      <c r="Q78" t="s">
        <v>1227</v>
      </c>
      <c r="R78" t="s">
        <v>24</v>
      </c>
      <c r="S78" t="s">
        <v>3128</v>
      </c>
      <c r="T78" t="s">
        <v>3121</v>
      </c>
    </row>
    <row r="79" spans="1:20" x14ac:dyDescent="0.25">
      <c r="A79" t="s">
        <v>186</v>
      </c>
      <c r="B79" t="s">
        <v>187</v>
      </c>
      <c r="C79">
        <v>65</v>
      </c>
      <c r="D79">
        <v>12</v>
      </c>
      <c r="E79" t="s">
        <v>3129</v>
      </c>
      <c r="F79">
        <v>617</v>
      </c>
      <c r="G79">
        <v>20</v>
      </c>
      <c r="H79" t="s">
        <v>47</v>
      </c>
      <c r="I79" t="s">
        <v>3130</v>
      </c>
      <c r="J79" t="s">
        <v>3131</v>
      </c>
      <c r="K79" t="s">
        <v>1333</v>
      </c>
      <c r="L79" t="s">
        <v>3132</v>
      </c>
      <c r="M79" t="s">
        <v>3133</v>
      </c>
      <c r="N79" t="s">
        <v>1224</v>
      </c>
      <c r="O79" t="s">
        <v>1318</v>
      </c>
      <c r="P79" t="s">
        <v>1226</v>
      </c>
      <c r="Q79" t="s">
        <v>1227</v>
      </c>
      <c r="R79" t="s">
        <v>24</v>
      </c>
      <c r="S79" t="s">
        <v>3134</v>
      </c>
      <c r="T79" t="s">
        <v>3135</v>
      </c>
    </row>
    <row r="80" spans="1:20" x14ac:dyDescent="0.25">
      <c r="A80" t="s">
        <v>186</v>
      </c>
      <c r="B80" t="s">
        <v>187</v>
      </c>
      <c r="C80">
        <v>65</v>
      </c>
      <c r="D80">
        <v>8</v>
      </c>
      <c r="E80" t="s">
        <v>3136</v>
      </c>
      <c r="F80">
        <v>418</v>
      </c>
      <c r="G80">
        <v>20</v>
      </c>
      <c r="H80" t="s">
        <v>47</v>
      </c>
      <c r="I80" t="s">
        <v>3137</v>
      </c>
      <c r="J80" t="s">
        <v>3138</v>
      </c>
      <c r="K80" t="s">
        <v>3139</v>
      </c>
      <c r="L80" t="s">
        <v>3140</v>
      </c>
      <c r="M80" t="s">
        <v>3141</v>
      </c>
      <c r="N80" t="s">
        <v>1224</v>
      </c>
      <c r="O80" t="s">
        <v>1318</v>
      </c>
      <c r="P80" t="s">
        <v>1226</v>
      </c>
      <c r="Q80" t="s">
        <v>1227</v>
      </c>
      <c r="R80" t="s">
        <v>24</v>
      </c>
      <c r="S80" t="s">
        <v>3142</v>
      </c>
      <c r="T80" t="s">
        <v>3141</v>
      </c>
    </row>
    <row r="81" spans="1:20" x14ac:dyDescent="0.25">
      <c r="A81" t="s">
        <v>36</v>
      </c>
      <c r="B81" t="s">
        <v>37</v>
      </c>
      <c r="C81">
        <v>65</v>
      </c>
      <c r="D81">
        <v>2</v>
      </c>
      <c r="E81" t="s">
        <v>3143</v>
      </c>
      <c r="F81">
        <v>219</v>
      </c>
      <c r="G81">
        <v>20</v>
      </c>
      <c r="H81" t="s">
        <v>47</v>
      </c>
      <c r="I81" t="s">
        <v>3144</v>
      </c>
      <c r="J81" t="s">
        <v>3145</v>
      </c>
      <c r="K81" t="s">
        <v>3146</v>
      </c>
      <c r="L81" t="s">
        <v>3147</v>
      </c>
      <c r="M81" t="s">
        <v>3148</v>
      </c>
      <c r="N81" t="s">
        <v>1224</v>
      </c>
      <c r="O81" t="s">
        <v>1318</v>
      </c>
      <c r="P81" t="s">
        <v>1226</v>
      </c>
      <c r="Q81" t="s">
        <v>1227</v>
      </c>
      <c r="R81" t="s">
        <v>24</v>
      </c>
      <c r="S81" t="s">
        <v>3149</v>
      </c>
      <c r="T81" t="s">
        <v>3148</v>
      </c>
    </row>
    <row r="82" spans="1:20" x14ac:dyDescent="0.25">
      <c r="A82" t="s">
        <v>150</v>
      </c>
      <c r="B82" t="s">
        <v>151</v>
      </c>
      <c r="C82">
        <v>65</v>
      </c>
      <c r="D82">
        <v>2</v>
      </c>
      <c r="E82" t="s">
        <v>3143</v>
      </c>
      <c r="F82">
        <v>219</v>
      </c>
      <c r="G82">
        <v>20</v>
      </c>
      <c r="H82" t="s">
        <v>47</v>
      </c>
      <c r="I82" t="s">
        <v>3144</v>
      </c>
      <c r="J82" t="s">
        <v>3145</v>
      </c>
      <c r="K82" t="s">
        <v>3146</v>
      </c>
      <c r="L82" t="s">
        <v>3147</v>
      </c>
      <c r="M82" t="s">
        <v>3148</v>
      </c>
      <c r="N82" t="s">
        <v>1224</v>
      </c>
      <c r="O82" t="s">
        <v>1318</v>
      </c>
      <c r="P82" t="s">
        <v>1226</v>
      </c>
      <c r="Q82" t="s">
        <v>1227</v>
      </c>
      <c r="R82" t="s">
        <v>24</v>
      </c>
      <c r="S82" t="s">
        <v>3149</v>
      </c>
      <c r="T82" t="s">
        <v>3148</v>
      </c>
    </row>
    <row r="83" spans="1:20" x14ac:dyDescent="0.25">
      <c r="A83" t="s">
        <v>46</v>
      </c>
      <c r="B83" t="s">
        <v>1233</v>
      </c>
      <c r="C83">
        <v>57.75</v>
      </c>
      <c r="D83">
        <v>1</v>
      </c>
      <c r="E83" t="s">
        <v>3150</v>
      </c>
      <c r="F83">
        <v>57.75</v>
      </c>
      <c r="G83">
        <v>0</v>
      </c>
      <c r="H83" t="s">
        <v>47</v>
      </c>
      <c r="I83" t="s">
        <v>3151</v>
      </c>
      <c r="J83" t="s">
        <v>3152</v>
      </c>
      <c r="K83" t="s">
        <v>1338</v>
      </c>
      <c r="L83" t="s">
        <v>3153</v>
      </c>
      <c r="M83" t="s">
        <v>3154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3155</v>
      </c>
      <c r="T83" t="s">
        <v>3156</v>
      </c>
    </row>
    <row r="84" spans="1:20" x14ac:dyDescent="0.25">
      <c r="A84" t="s">
        <v>46</v>
      </c>
      <c r="B84" t="s">
        <v>56</v>
      </c>
      <c r="C84">
        <v>69.900000000000006</v>
      </c>
      <c r="D84">
        <v>10</v>
      </c>
      <c r="E84" t="s">
        <v>3157</v>
      </c>
      <c r="F84">
        <v>800</v>
      </c>
      <c r="G84">
        <v>0</v>
      </c>
      <c r="H84" t="s">
        <v>47</v>
      </c>
      <c r="I84" t="s">
        <v>3158</v>
      </c>
      <c r="J84" t="s">
        <v>3159</v>
      </c>
      <c r="K84" t="s">
        <v>3160</v>
      </c>
      <c r="L84" t="s">
        <v>68</v>
      </c>
      <c r="M84" t="s">
        <v>3161</v>
      </c>
      <c r="N84" t="s">
        <v>23</v>
      </c>
      <c r="O84" t="s">
        <v>63</v>
      </c>
      <c r="P84" t="s">
        <v>54</v>
      </c>
      <c r="Q84" t="s">
        <v>55</v>
      </c>
      <c r="R84" t="s">
        <v>24</v>
      </c>
      <c r="S84" t="s">
        <v>3162</v>
      </c>
      <c r="T84" t="s">
        <v>3156</v>
      </c>
    </row>
    <row r="85" spans="1:20" x14ac:dyDescent="0.25">
      <c r="A85" t="s">
        <v>152</v>
      </c>
      <c r="B85" t="s">
        <v>153</v>
      </c>
      <c r="C85">
        <v>65</v>
      </c>
      <c r="D85">
        <v>2</v>
      </c>
      <c r="E85" t="s">
        <v>3163</v>
      </c>
      <c r="F85">
        <v>219</v>
      </c>
      <c r="G85">
        <v>20</v>
      </c>
      <c r="H85" t="s">
        <v>47</v>
      </c>
      <c r="I85" t="s">
        <v>3164</v>
      </c>
      <c r="J85" t="s">
        <v>3165</v>
      </c>
      <c r="K85" t="s">
        <v>3166</v>
      </c>
      <c r="L85" t="s">
        <v>3167</v>
      </c>
      <c r="M85" t="s">
        <v>3156</v>
      </c>
      <c r="N85" t="s">
        <v>1224</v>
      </c>
      <c r="O85" t="s">
        <v>1318</v>
      </c>
      <c r="P85" t="s">
        <v>1226</v>
      </c>
      <c r="Q85" t="s">
        <v>1227</v>
      </c>
      <c r="R85" t="s">
        <v>24</v>
      </c>
      <c r="S85" t="s">
        <v>3168</v>
      </c>
      <c r="T85" t="s">
        <v>3156</v>
      </c>
    </row>
    <row r="86" spans="1:20" x14ac:dyDescent="0.25">
      <c r="A86" t="s">
        <v>150</v>
      </c>
      <c r="B86" t="s">
        <v>151</v>
      </c>
      <c r="C86">
        <v>65</v>
      </c>
      <c r="D86">
        <v>2</v>
      </c>
      <c r="E86" t="s">
        <v>3163</v>
      </c>
      <c r="F86">
        <v>219</v>
      </c>
      <c r="G86">
        <v>20</v>
      </c>
      <c r="H86" t="s">
        <v>47</v>
      </c>
      <c r="I86" t="s">
        <v>3164</v>
      </c>
      <c r="J86" t="s">
        <v>3165</v>
      </c>
      <c r="K86" t="s">
        <v>3166</v>
      </c>
      <c r="L86" t="s">
        <v>3167</v>
      </c>
      <c r="M86" t="s">
        <v>3156</v>
      </c>
      <c r="N86" t="s">
        <v>1224</v>
      </c>
      <c r="O86" t="s">
        <v>1318</v>
      </c>
      <c r="P86" t="s">
        <v>1226</v>
      </c>
      <c r="Q86" t="s">
        <v>1227</v>
      </c>
      <c r="R86" t="s">
        <v>24</v>
      </c>
      <c r="S86" t="s">
        <v>3168</v>
      </c>
      <c r="T86" t="s">
        <v>3156</v>
      </c>
    </row>
    <row r="87" spans="1:20" x14ac:dyDescent="0.25">
      <c r="A87" t="s">
        <v>46</v>
      </c>
      <c r="B87" t="s">
        <v>1233</v>
      </c>
      <c r="C87">
        <v>71.25</v>
      </c>
      <c r="D87">
        <v>1</v>
      </c>
      <c r="E87" t="s">
        <v>3169</v>
      </c>
      <c r="F87">
        <v>71.25</v>
      </c>
      <c r="G87">
        <v>0</v>
      </c>
      <c r="H87" t="s">
        <v>47</v>
      </c>
      <c r="I87" t="s">
        <v>3170</v>
      </c>
      <c r="J87" t="s">
        <v>3171</v>
      </c>
      <c r="K87" t="s">
        <v>3172</v>
      </c>
      <c r="L87" t="s">
        <v>3173</v>
      </c>
      <c r="M87" t="s">
        <v>3174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3175</v>
      </c>
      <c r="T87" t="s">
        <v>3174</v>
      </c>
    </row>
    <row r="88" spans="1:20" x14ac:dyDescent="0.25">
      <c r="A88" t="s">
        <v>115</v>
      </c>
      <c r="B88" t="s">
        <v>116</v>
      </c>
      <c r="C88">
        <v>33.333333333333336</v>
      </c>
      <c r="D88">
        <v>6</v>
      </c>
      <c r="E88" t="s">
        <v>3176</v>
      </c>
      <c r="F88">
        <v>200</v>
      </c>
      <c r="G88">
        <v>0</v>
      </c>
      <c r="H88" t="s">
        <v>1219</v>
      </c>
      <c r="I88" t="s">
        <v>3177</v>
      </c>
      <c r="J88" t="s">
        <v>322</v>
      </c>
      <c r="K88" t="s">
        <v>23</v>
      </c>
      <c r="L88" t="s">
        <v>24</v>
      </c>
      <c r="M88" t="s">
        <v>3178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3179</v>
      </c>
      <c r="T88" t="s">
        <v>3178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3180</v>
      </c>
      <c r="F89">
        <v>100</v>
      </c>
      <c r="G89">
        <v>0</v>
      </c>
      <c r="H89" t="s">
        <v>22</v>
      </c>
      <c r="I89" t="s">
        <v>3181</v>
      </c>
      <c r="J89" t="s">
        <v>314</v>
      </c>
      <c r="K89" t="s">
        <v>23</v>
      </c>
      <c r="L89" t="s">
        <v>24</v>
      </c>
      <c r="M89" t="s">
        <v>3182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3183</v>
      </c>
      <c r="T89" t="s">
        <v>3184</v>
      </c>
    </row>
    <row r="90" spans="1:20" x14ac:dyDescent="0.25">
      <c r="A90" t="s">
        <v>30</v>
      </c>
      <c r="B90" t="s">
        <v>31</v>
      </c>
      <c r="C90">
        <v>45</v>
      </c>
      <c r="D90">
        <v>3</v>
      </c>
      <c r="E90" t="s">
        <v>3185</v>
      </c>
      <c r="F90">
        <v>135</v>
      </c>
      <c r="G90">
        <v>0</v>
      </c>
      <c r="H90" t="s">
        <v>47</v>
      </c>
      <c r="I90" t="s">
        <v>3186</v>
      </c>
      <c r="J90" t="s">
        <v>3187</v>
      </c>
      <c r="K90" t="s">
        <v>3146</v>
      </c>
      <c r="L90" t="s">
        <v>3188</v>
      </c>
      <c r="M90" t="s">
        <v>3189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3190</v>
      </c>
    </row>
    <row r="91" spans="1:20" x14ac:dyDescent="0.25">
      <c r="A91" t="s">
        <v>46</v>
      </c>
      <c r="B91" t="s">
        <v>56</v>
      </c>
      <c r="C91">
        <v>66.333333333333329</v>
      </c>
      <c r="D91">
        <v>3</v>
      </c>
      <c r="E91" t="s">
        <v>3191</v>
      </c>
      <c r="F91">
        <v>220</v>
      </c>
      <c r="G91">
        <v>0</v>
      </c>
      <c r="H91" t="s">
        <v>1219</v>
      </c>
      <c r="I91" t="s">
        <v>3192</v>
      </c>
      <c r="J91" t="s">
        <v>315</v>
      </c>
      <c r="K91" t="s">
        <v>23</v>
      </c>
      <c r="L91" t="s">
        <v>24</v>
      </c>
      <c r="M91" t="s">
        <v>3190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3193</v>
      </c>
      <c r="T91" t="s">
        <v>3190</v>
      </c>
    </row>
    <row r="92" spans="1:20" x14ac:dyDescent="0.25">
      <c r="A92" t="s">
        <v>46</v>
      </c>
      <c r="B92" t="s">
        <v>1233</v>
      </c>
      <c r="C92">
        <v>71.25</v>
      </c>
      <c r="D92">
        <v>1</v>
      </c>
      <c r="E92" t="s">
        <v>3194</v>
      </c>
      <c r="F92">
        <v>100.25</v>
      </c>
      <c r="G92">
        <v>29</v>
      </c>
      <c r="H92" t="s">
        <v>47</v>
      </c>
      <c r="I92" t="s">
        <v>3195</v>
      </c>
      <c r="J92" t="s">
        <v>3196</v>
      </c>
      <c r="K92" t="s">
        <v>3197</v>
      </c>
      <c r="L92" t="s">
        <v>3198</v>
      </c>
      <c r="M92" t="s">
        <v>3199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3200</v>
      </c>
      <c r="T92" t="s">
        <v>3199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3201</v>
      </c>
      <c r="F93">
        <v>229</v>
      </c>
      <c r="G93">
        <v>29</v>
      </c>
      <c r="H93" t="s">
        <v>22</v>
      </c>
      <c r="I93" t="s">
        <v>3202</v>
      </c>
      <c r="J93" t="s">
        <v>319</v>
      </c>
      <c r="K93" t="s">
        <v>23</v>
      </c>
      <c r="L93" t="s">
        <v>24</v>
      </c>
      <c r="M93" t="s">
        <v>3203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3204</v>
      </c>
      <c r="T93" t="s">
        <v>3203</v>
      </c>
    </row>
    <row r="94" spans="1:20" x14ac:dyDescent="0.25">
      <c r="A94" t="s">
        <v>46</v>
      </c>
      <c r="B94" t="s">
        <v>56</v>
      </c>
      <c r="C94">
        <v>100</v>
      </c>
      <c r="D94">
        <v>1</v>
      </c>
      <c r="E94" t="s">
        <v>3205</v>
      </c>
      <c r="F94">
        <v>100</v>
      </c>
      <c r="G94">
        <v>0</v>
      </c>
      <c r="H94" t="s">
        <v>47</v>
      </c>
      <c r="I94" t="s">
        <v>3206</v>
      </c>
      <c r="J94" t="s">
        <v>3207</v>
      </c>
      <c r="K94" t="s">
        <v>3208</v>
      </c>
      <c r="L94" t="s">
        <v>3209</v>
      </c>
      <c r="M94" t="s">
        <v>3210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3211</v>
      </c>
      <c r="T94" t="s">
        <v>3210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3212</v>
      </c>
      <c r="F95">
        <v>200</v>
      </c>
      <c r="G95">
        <v>0</v>
      </c>
      <c r="H95" t="s">
        <v>22</v>
      </c>
      <c r="I95" t="s">
        <v>3213</v>
      </c>
      <c r="J95" t="s">
        <v>2612</v>
      </c>
      <c r="K95" t="s">
        <v>23</v>
      </c>
      <c r="L95" t="s">
        <v>24</v>
      </c>
      <c r="M95" t="s">
        <v>3214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3215</v>
      </c>
      <c r="T95" t="s">
        <v>3214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6</v>
      </c>
      <c r="E96" t="s">
        <v>3216</v>
      </c>
      <c r="F96">
        <v>200</v>
      </c>
      <c r="G96">
        <v>0</v>
      </c>
      <c r="H96" t="s">
        <v>22</v>
      </c>
      <c r="I96" t="s">
        <v>3217</v>
      </c>
      <c r="J96" t="s">
        <v>342</v>
      </c>
      <c r="K96" t="s">
        <v>23</v>
      </c>
      <c r="L96" t="s">
        <v>24</v>
      </c>
      <c r="M96" t="s">
        <v>3218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3219</v>
      </c>
      <c r="T96" t="s">
        <v>3218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3220</v>
      </c>
      <c r="F97">
        <v>200</v>
      </c>
      <c r="G97">
        <v>0</v>
      </c>
      <c r="H97" t="s">
        <v>22</v>
      </c>
      <c r="I97" t="s">
        <v>3221</v>
      </c>
      <c r="J97" t="s">
        <v>302</v>
      </c>
      <c r="K97" t="s">
        <v>23</v>
      </c>
      <c r="L97" t="s">
        <v>24</v>
      </c>
      <c r="M97" t="s">
        <v>3222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3223</v>
      </c>
      <c r="T97" t="s">
        <v>3224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3</v>
      </c>
      <c r="E98" t="s">
        <v>3220</v>
      </c>
      <c r="F98">
        <v>200</v>
      </c>
      <c r="G98">
        <v>0</v>
      </c>
      <c r="H98" t="s">
        <v>22</v>
      </c>
      <c r="I98" t="s">
        <v>3221</v>
      </c>
      <c r="J98" t="s">
        <v>302</v>
      </c>
      <c r="K98" t="s">
        <v>23</v>
      </c>
      <c r="L98" t="s">
        <v>24</v>
      </c>
      <c r="M98" t="s">
        <v>3222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3223</v>
      </c>
      <c r="T98" t="s">
        <v>3224</v>
      </c>
    </row>
    <row r="99" spans="1:20" x14ac:dyDescent="0.25">
      <c r="A99" t="s">
        <v>46</v>
      </c>
      <c r="B99" t="s">
        <v>1233</v>
      </c>
      <c r="C99">
        <v>71.25</v>
      </c>
      <c r="D99">
        <v>2</v>
      </c>
      <c r="E99" t="s">
        <v>3225</v>
      </c>
      <c r="F99">
        <v>168.5</v>
      </c>
      <c r="G99">
        <v>26</v>
      </c>
      <c r="H99" t="s">
        <v>47</v>
      </c>
      <c r="I99" t="s">
        <v>3226</v>
      </c>
      <c r="J99" t="s">
        <v>3227</v>
      </c>
      <c r="K99" t="s">
        <v>3228</v>
      </c>
      <c r="L99" t="s">
        <v>3229</v>
      </c>
      <c r="M99" t="s">
        <v>3224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3230</v>
      </c>
      <c r="T99" t="s">
        <v>3222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3231</v>
      </c>
      <c r="F100">
        <v>200</v>
      </c>
      <c r="G100">
        <v>0</v>
      </c>
      <c r="H100" t="s">
        <v>22</v>
      </c>
      <c r="I100" t="s">
        <v>3232</v>
      </c>
      <c r="J100" t="s">
        <v>65</v>
      </c>
      <c r="K100" t="s">
        <v>23</v>
      </c>
      <c r="L100" t="s">
        <v>24</v>
      </c>
      <c r="M100" t="s">
        <v>3233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3234</v>
      </c>
      <c r="T100" t="s">
        <v>3233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3231</v>
      </c>
      <c r="F101">
        <v>200</v>
      </c>
      <c r="G101">
        <v>0</v>
      </c>
      <c r="H101" t="s">
        <v>22</v>
      </c>
      <c r="I101" t="s">
        <v>3232</v>
      </c>
      <c r="J101" t="s">
        <v>65</v>
      </c>
      <c r="K101" t="s">
        <v>23</v>
      </c>
      <c r="L101" t="s">
        <v>24</v>
      </c>
      <c r="M101" t="s">
        <v>3233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3234</v>
      </c>
      <c r="T101" t="s">
        <v>3233</v>
      </c>
    </row>
    <row r="102" spans="1:20" x14ac:dyDescent="0.25">
      <c r="A102" t="s">
        <v>42</v>
      </c>
      <c r="B102" t="s">
        <v>43</v>
      </c>
      <c r="C102">
        <v>66.666666666666671</v>
      </c>
      <c r="D102">
        <v>3</v>
      </c>
      <c r="E102" t="s">
        <v>3235</v>
      </c>
      <c r="F102">
        <v>100</v>
      </c>
      <c r="G102">
        <v>0</v>
      </c>
      <c r="H102" t="s">
        <v>22</v>
      </c>
      <c r="I102" t="s">
        <v>3236</v>
      </c>
      <c r="J102" t="s">
        <v>3237</v>
      </c>
      <c r="K102" t="s">
        <v>23</v>
      </c>
      <c r="L102" t="s">
        <v>24</v>
      </c>
      <c r="M102" t="s">
        <v>3238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3239</v>
      </c>
      <c r="T102" t="s">
        <v>3238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3240</v>
      </c>
      <c r="F103">
        <v>200</v>
      </c>
      <c r="G103">
        <v>0</v>
      </c>
      <c r="H103" t="s">
        <v>22</v>
      </c>
      <c r="I103" t="s">
        <v>3241</v>
      </c>
      <c r="J103" t="s">
        <v>1231</v>
      </c>
      <c r="K103" t="s">
        <v>23</v>
      </c>
      <c r="L103" t="s">
        <v>24</v>
      </c>
      <c r="M103" t="s">
        <v>3242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3243</v>
      </c>
      <c r="T103" t="s">
        <v>3242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3244</v>
      </c>
      <c r="F104">
        <v>200</v>
      </c>
      <c r="G104">
        <v>0</v>
      </c>
      <c r="H104" t="s">
        <v>22</v>
      </c>
      <c r="I104" t="s">
        <v>3245</v>
      </c>
      <c r="J104" t="s">
        <v>2589</v>
      </c>
      <c r="K104" t="s">
        <v>23</v>
      </c>
      <c r="L104" t="s">
        <v>24</v>
      </c>
      <c r="M104" t="s">
        <v>3246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3247</v>
      </c>
      <c r="T104" t="s">
        <v>3246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3248</v>
      </c>
      <c r="F105">
        <v>200</v>
      </c>
      <c r="G105">
        <v>0</v>
      </c>
      <c r="H105" t="s">
        <v>22</v>
      </c>
      <c r="I105" t="s">
        <v>3249</v>
      </c>
      <c r="J105" t="s">
        <v>2793</v>
      </c>
      <c r="K105" t="s">
        <v>23</v>
      </c>
      <c r="L105" t="s">
        <v>24</v>
      </c>
      <c r="M105" t="s">
        <v>3250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3251</v>
      </c>
      <c r="T105" t="s">
        <v>3250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3252</v>
      </c>
      <c r="F106">
        <v>200</v>
      </c>
      <c r="G106">
        <v>0</v>
      </c>
      <c r="H106" t="s">
        <v>22</v>
      </c>
      <c r="I106" t="s">
        <v>3253</v>
      </c>
      <c r="J106" t="s">
        <v>305</v>
      </c>
      <c r="K106" t="s">
        <v>23</v>
      </c>
      <c r="L106" t="s">
        <v>24</v>
      </c>
      <c r="M106" t="s">
        <v>3254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3255</v>
      </c>
      <c r="T106" t="s">
        <v>3254</v>
      </c>
    </row>
    <row r="107" spans="1:20" x14ac:dyDescent="0.25">
      <c r="A107" t="s">
        <v>115</v>
      </c>
      <c r="B107" t="s">
        <v>116</v>
      </c>
      <c r="C107">
        <v>50</v>
      </c>
      <c r="D107">
        <v>1</v>
      </c>
      <c r="E107" t="s">
        <v>3256</v>
      </c>
      <c r="F107">
        <v>50</v>
      </c>
      <c r="G107">
        <v>0</v>
      </c>
      <c r="H107" t="s">
        <v>47</v>
      </c>
      <c r="I107" t="s">
        <v>3257</v>
      </c>
      <c r="J107" t="s">
        <v>3258</v>
      </c>
      <c r="K107" t="s">
        <v>1289</v>
      </c>
      <c r="L107" t="s">
        <v>3259</v>
      </c>
      <c r="M107" t="s">
        <v>3260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3261</v>
      </c>
      <c r="T107" t="s">
        <v>3262</v>
      </c>
    </row>
    <row r="108" spans="1:20" x14ac:dyDescent="0.25">
      <c r="A108" t="s">
        <v>46</v>
      </c>
      <c r="B108" t="s">
        <v>56</v>
      </c>
      <c r="C108">
        <v>69.900000000000006</v>
      </c>
      <c r="D108">
        <v>10</v>
      </c>
      <c r="E108" t="s">
        <v>3263</v>
      </c>
      <c r="F108">
        <v>800</v>
      </c>
      <c r="G108">
        <v>0</v>
      </c>
      <c r="H108" t="s">
        <v>47</v>
      </c>
      <c r="I108" t="s">
        <v>3158</v>
      </c>
      <c r="J108" t="s">
        <v>3264</v>
      </c>
      <c r="K108" t="s">
        <v>3160</v>
      </c>
      <c r="L108" t="s">
        <v>68</v>
      </c>
      <c r="M108" t="s">
        <v>3265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3266</v>
      </c>
      <c r="T108" t="s">
        <v>3267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3268</v>
      </c>
      <c r="F109">
        <v>150</v>
      </c>
      <c r="G109">
        <v>0</v>
      </c>
      <c r="H109" t="s">
        <v>47</v>
      </c>
      <c r="I109" t="s">
        <v>3269</v>
      </c>
      <c r="J109" t="s">
        <v>3270</v>
      </c>
      <c r="K109" t="s">
        <v>3271</v>
      </c>
      <c r="L109" t="s">
        <v>3272</v>
      </c>
      <c r="M109" t="s">
        <v>3273</v>
      </c>
      <c r="N109" t="s">
        <v>3127</v>
      </c>
      <c r="O109" t="s">
        <v>1225</v>
      </c>
      <c r="P109" t="s">
        <v>1226</v>
      </c>
      <c r="Q109" t="s">
        <v>1227</v>
      </c>
      <c r="R109" t="s">
        <v>24</v>
      </c>
      <c r="S109" t="s">
        <v>23</v>
      </c>
      <c r="T109" t="s">
        <v>3274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3268</v>
      </c>
      <c r="F110">
        <v>150</v>
      </c>
      <c r="G110">
        <v>0</v>
      </c>
      <c r="H110" t="s">
        <v>47</v>
      </c>
      <c r="I110" t="s">
        <v>3269</v>
      </c>
      <c r="J110" t="s">
        <v>3270</v>
      </c>
      <c r="K110" t="s">
        <v>3271</v>
      </c>
      <c r="L110" t="s">
        <v>3272</v>
      </c>
      <c r="M110" t="s">
        <v>3273</v>
      </c>
      <c r="N110" t="s">
        <v>3127</v>
      </c>
      <c r="O110" t="s">
        <v>1225</v>
      </c>
      <c r="P110" t="s">
        <v>1226</v>
      </c>
      <c r="Q110" t="s">
        <v>1227</v>
      </c>
      <c r="R110" t="s">
        <v>24</v>
      </c>
      <c r="S110" t="s">
        <v>23</v>
      </c>
      <c r="T110" t="s">
        <v>3274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3268</v>
      </c>
      <c r="F111">
        <v>150</v>
      </c>
      <c r="G111">
        <v>0</v>
      </c>
      <c r="H111" t="s">
        <v>47</v>
      </c>
      <c r="I111" t="s">
        <v>3269</v>
      </c>
      <c r="J111" t="s">
        <v>3270</v>
      </c>
      <c r="K111" t="s">
        <v>3271</v>
      </c>
      <c r="L111" t="s">
        <v>3272</v>
      </c>
      <c r="M111" t="s">
        <v>3273</v>
      </c>
      <c r="N111" t="s">
        <v>3127</v>
      </c>
      <c r="O111" t="s">
        <v>1225</v>
      </c>
      <c r="P111" t="s">
        <v>1226</v>
      </c>
      <c r="Q111" t="s">
        <v>1227</v>
      </c>
      <c r="R111" t="s">
        <v>24</v>
      </c>
      <c r="S111" t="s">
        <v>23</v>
      </c>
      <c r="T111" t="s">
        <v>3274</v>
      </c>
    </row>
    <row r="112" spans="1:20" x14ac:dyDescent="0.25">
      <c r="A112" t="s">
        <v>186</v>
      </c>
      <c r="B112" t="s">
        <v>187</v>
      </c>
      <c r="C112">
        <v>50</v>
      </c>
      <c r="D112">
        <v>6</v>
      </c>
      <c r="E112" t="s">
        <v>3275</v>
      </c>
      <c r="F112">
        <v>200</v>
      </c>
      <c r="G112">
        <v>0</v>
      </c>
      <c r="H112" t="s">
        <v>22</v>
      </c>
      <c r="I112" t="s">
        <v>3276</v>
      </c>
      <c r="J112" t="s">
        <v>329</v>
      </c>
      <c r="K112" t="s">
        <v>23</v>
      </c>
      <c r="L112" t="s">
        <v>24</v>
      </c>
      <c r="M112" t="s">
        <v>3277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3278</v>
      </c>
      <c r="T112" t="s">
        <v>3277</v>
      </c>
    </row>
    <row r="113" spans="1:20" x14ac:dyDescent="0.25">
      <c r="A113" t="s">
        <v>278</v>
      </c>
      <c r="B113" t="s">
        <v>284</v>
      </c>
      <c r="C113">
        <v>139</v>
      </c>
      <c r="D113">
        <v>2</v>
      </c>
      <c r="E113" t="s">
        <v>3279</v>
      </c>
      <c r="F113">
        <v>215</v>
      </c>
      <c r="G113">
        <v>0</v>
      </c>
      <c r="H113" t="s">
        <v>47</v>
      </c>
      <c r="I113" t="s">
        <v>3280</v>
      </c>
      <c r="J113" t="s">
        <v>3281</v>
      </c>
      <c r="K113" t="s">
        <v>3282</v>
      </c>
      <c r="L113" t="s">
        <v>3283</v>
      </c>
      <c r="M113" t="s">
        <v>3284</v>
      </c>
      <c r="N113" t="s">
        <v>3127</v>
      </c>
      <c r="O113" t="s">
        <v>1225</v>
      </c>
      <c r="P113" t="s">
        <v>1226</v>
      </c>
      <c r="Q113" t="s">
        <v>1227</v>
      </c>
      <c r="R113" t="s">
        <v>24</v>
      </c>
      <c r="S113" t="s">
        <v>3285</v>
      </c>
      <c r="T113" t="s">
        <v>3286</v>
      </c>
    </row>
    <row r="114" spans="1:20" x14ac:dyDescent="0.25">
      <c r="A114" t="s">
        <v>278</v>
      </c>
      <c r="B114" t="s">
        <v>284</v>
      </c>
      <c r="C114">
        <v>139</v>
      </c>
      <c r="D114">
        <v>2</v>
      </c>
      <c r="E114" t="s">
        <v>3287</v>
      </c>
      <c r="F114">
        <v>215</v>
      </c>
      <c r="G114">
        <v>0</v>
      </c>
      <c r="H114" t="s">
        <v>47</v>
      </c>
      <c r="I114" t="s">
        <v>3288</v>
      </c>
      <c r="J114" t="s">
        <v>3289</v>
      </c>
      <c r="K114" t="s">
        <v>3290</v>
      </c>
      <c r="L114" t="s">
        <v>3291</v>
      </c>
      <c r="M114" t="s">
        <v>3286</v>
      </c>
      <c r="N114" t="s">
        <v>1224</v>
      </c>
      <c r="O114" t="s">
        <v>1318</v>
      </c>
      <c r="P114" t="s">
        <v>1226</v>
      </c>
      <c r="Q114" t="s">
        <v>1227</v>
      </c>
      <c r="R114" t="s">
        <v>24</v>
      </c>
      <c r="S114" t="s">
        <v>3292</v>
      </c>
      <c r="T114" t="s">
        <v>3286</v>
      </c>
    </row>
    <row r="115" spans="1:20" x14ac:dyDescent="0.25">
      <c r="A115" t="s">
        <v>152</v>
      </c>
      <c r="B115" t="s">
        <v>153</v>
      </c>
      <c r="C115">
        <v>65</v>
      </c>
      <c r="D115">
        <v>1</v>
      </c>
      <c r="E115" t="s">
        <v>3293</v>
      </c>
      <c r="F115">
        <v>219</v>
      </c>
      <c r="G115">
        <v>20</v>
      </c>
      <c r="H115" t="s">
        <v>47</v>
      </c>
      <c r="I115" t="s">
        <v>3294</v>
      </c>
      <c r="J115" t="s">
        <v>3295</v>
      </c>
      <c r="K115" t="s">
        <v>3296</v>
      </c>
      <c r="L115" t="s">
        <v>3297</v>
      </c>
      <c r="M115" t="s">
        <v>3298</v>
      </c>
      <c r="N115" t="s">
        <v>3127</v>
      </c>
      <c r="O115" t="s">
        <v>1318</v>
      </c>
      <c r="P115" t="s">
        <v>1226</v>
      </c>
      <c r="Q115" t="s">
        <v>1227</v>
      </c>
      <c r="R115" t="s">
        <v>24</v>
      </c>
      <c r="S115" t="s">
        <v>3299</v>
      </c>
      <c r="T115" t="s">
        <v>3298</v>
      </c>
    </row>
    <row r="116" spans="1:20" x14ac:dyDescent="0.25">
      <c r="A116" t="s">
        <v>150</v>
      </c>
      <c r="B116" t="s">
        <v>151</v>
      </c>
      <c r="C116">
        <v>65</v>
      </c>
      <c r="D116">
        <v>1</v>
      </c>
      <c r="E116" t="s">
        <v>3293</v>
      </c>
      <c r="F116">
        <v>219</v>
      </c>
      <c r="G116">
        <v>20</v>
      </c>
      <c r="H116" t="s">
        <v>47</v>
      </c>
      <c r="I116" t="s">
        <v>3294</v>
      </c>
      <c r="J116" t="s">
        <v>3295</v>
      </c>
      <c r="K116" t="s">
        <v>3296</v>
      </c>
      <c r="L116" t="s">
        <v>3297</v>
      </c>
      <c r="M116" t="s">
        <v>3298</v>
      </c>
      <c r="N116" t="s">
        <v>3127</v>
      </c>
      <c r="O116" t="s">
        <v>1318</v>
      </c>
      <c r="P116" t="s">
        <v>1226</v>
      </c>
      <c r="Q116" t="s">
        <v>1227</v>
      </c>
      <c r="R116" t="s">
        <v>24</v>
      </c>
      <c r="S116" t="s">
        <v>3299</v>
      </c>
      <c r="T116" t="s">
        <v>3298</v>
      </c>
    </row>
    <row r="117" spans="1:20" x14ac:dyDescent="0.25">
      <c r="A117" t="s">
        <v>34</v>
      </c>
      <c r="B117" t="s">
        <v>35</v>
      </c>
      <c r="C117">
        <v>65</v>
      </c>
      <c r="D117">
        <v>1</v>
      </c>
      <c r="E117" t="s">
        <v>3293</v>
      </c>
      <c r="F117">
        <v>219</v>
      </c>
      <c r="G117">
        <v>20</v>
      </c>
      <c r="H117" t="s">
        <v>47</v>
      </c>
      <c r="I117" t="s">
        <v>3294</v>
      </c>
      <c r="J117" t="s">
        <v>3295</v>
      </c>
      <c r="K117" t="s">
        <v>3296</v>
      </c>
      <c r="L117" t="s">
        <v>3297</v>
      </c>
      <c r="M117" t="s">
        <v>3298</v>
      </c>
      <c r="N117" t="s">
        <v>3127</v>
      </c>
      <c r="O117" t="s">
        <v>1318</v>
      </c>
      <c r="P117" t="s">
        <v>1226</v>
      </c>
      <c r="Q117" t="s">
        <v>1227</v>
      </c>
      <c r="R117" t="s">
        <v>24</v>
      </c>
      <c r="S117" t="s">
        <v>3299</v>
      </c>
      <c r="T117" t="s">
        <v>3298</v>
      </c>
    </row>
    <row r="118" spans="1:20" x14ac:dyDescent="0.25">
      <c r="A118" t="s">
        <v>148</v>
      </c>
      <c r="B118" t="s">
        <v>149</v>
      </c>
      <c r="C118">
        <v>65</v>
      </c>
      <c r="D118">
        <v>1</v>
      </c>
      <c r="E118" t="s">
        <v>3293</v>
      </c>
      <c r="F118">
        <v>219</v>
      </c>
      <c r="G118">
        <v>20</v>
      </c>
      <c r="H118" t="s">
        <v>47</v>
      </c>
      <c r="I118" t="s">
        <v>3294</v>
      </c>
      <c r="J118" t="s">
        <v>3295</v>
      </c>
      <c r="K118" t="s">
        <v>3296</v>
      </c>
      <c r="L118" t="s">
        <v>3297</v>
      </c>
      <c r="M118" t="s">
        <v>3298</v>
      </c>
      <c r="N118" t="s">
        <v>3127</v>
      </c>
      <c r="O118" t="s">
        <v>1318</v>
      </c>
      <c r="P118" t="s">
        <v>1226</v>
      </c>
      <c r="Q118" t="s">
        <v>1227</v>
      </c>
      <c r="R118" t="s">
        <v>24</v>
      </c>
      <c r="S118" t="s">
        <v>3299</v>
      </c>
      <c r="T118" t="s">
        <v>3298</v>
      </c>
    </row>
    <row r="119" spans="1:20" x14ac:dyDescent="0.25">
      <c r="A119" t="s">
        <v>279</v>
      </c>
      <c r="B119" t="s">
        <v>285</v>
      </c>
      <c r="C119">
        <v>139</v>
      </c>
      <c r="D119">
        <v>1</v>
      </c>
      <c r="E119" t="s">
        <v>3300</v>
      </c>
      <c r="F119">
        <v>215</v>
      </c>
      <c r="G119">
        <v>0</v>
      </c>
      <c r="H119" t="s">
        <v>47</v>
      </c>
      <c r="I119" t="s">
        <v>3301</v>
      </c>
      <c r="J119" t="s">
        <v>3302</v>
      </c>
      <c r="K119" t="s">
        <v>1337</v>
      </c>
      <c r="L119" t="s">
        <v>3303</v>
      </c>
      <c r="M119" t="s">
        <v>3298</v>
      </c>
      <c r="N119" t="s">
        <v>1224</v>
      </c>
      <c r="O119" t="s">
        <v>1318</v>
      </c>
      <c r="P119" t="s">
        <v>1226</v>
      </c>
      <c r="Q119" t="s">
        <v>1227</v>
      </c>
      <c r="R119" t="s">
        <v>24</v>
      </c>
      <c r="S119" t="s">
        <v>3304</v>
      </c>
      <c r="T119" t="s">
        <v>3298</v>
      </c>
    </row>
    <row r="120" spans="1:20" x14ac:dyDescent="0.25">
      <c r="A120" t="s">
        <v>278</v>
      </c>
      <c r="B120" t="s">
        <v>284</v>
      </c>
      <c r="C120">
        <v>139</v>
      </c>
      <c r="D120">
        <v>1</v>
      </c>
      <c r="E120" t="s">
        <v>3300</v>
      </c>
      <c r="F120">
        <v>215</v>
      </c>
      <c r="G120">
        <v>0</v>
      </c>
      <c r="H120" t="s">
        <v>47</v>
      </c>
      <c r="I120" t="s">
        <v>3301</v>
      </c>
      <c r="J120" t="s">
        <v>3302</v>
      </c>
      <c r="K120" t="s">
        <v>1337</v>
      </c>
      <c r="L120" t="s">
        <v>3303</v>
      </c>
      <c r="M120" t="s">
        <v>3298</v>
      </c>
      <c r="N120" t="s">
        <v>1224</v>
      </c>
      <c r="O120" t="s">
        <v>1318</v>
      </c>
      <c r="P120" t="s">
        <v>1226</v>
      </c>
      <c r="Q120" t="s">
        <v>1227</v>
      </c>
      <c r="R120" t="s">
        <v>24</v>
      </c>
      <c r="S120" t="s">
        <v>3304</v>
      </c>
      <c r="T120" t="s">
        <v>3298</v>
      </c>
    </row>
    <row r="121" spans="1:20" x14ac:dyDescent="0.25">
      <c r="A121" t="s">
        <v>279</v>
      </c>
      <c r="B121" t="s">
        <v>285</v>
      </c>
      <c r="C121">
        <v>139</v>
      </c>
      <c r="D121">
        <v>1</v>
      </c>
      <c r="E121" t="s">
        <v>3305</v>
      </c>
      <c r="F121">
        <v>215</v>
      </c>
      <c r="G121">
        <v>0</v>
      </c>
      <c r="H121" t="s">
        <v>47</v>
      </c>
      <c r="I121" t="s">
        <v>3306</v>
      </c>
      <c r="J121" t="s">
        <v>3307</v>
      </c>
      <c r="K121" t="s">
        <v>3308</v>
      </c>
      <c r="L121" t="s">
        <v>3309</v>
      </c>
      <c r="M121" t="s">
        <v>3310</v>
      </c>
      <c r="N121" t="s">
        <v>1224</v>
      </c>
      <c r="O121" t="s">
        <v>1318</v>
      </c>
      <c r="P121" t="s">
        <v>1226</v>
      </c>
      <c r="Q121" t="s">
        <v>1227</v>
      </c>
      <c r="R121" t="s">
        <v>24</v>
      </c>
      <c r="S121" t="s">
        <v>3311</v>
      </c>
      <c r="T121" t="s">
        <v>3310</v>
      </c>
    </row>
    <row r="122" spans="1:20" x14ac:dyDescent="0.25">
      <c r="A122" t="s">
        <v>278</v>
      </c>
      <c r="B122" t="s">
        <v>284</v>
      </c>
      <c r="C122">
        <v>139</v>
      </c>
      <c r="D122">
        <v>1</v>
      </c>
      <c r="E122" t="s">
        <v>3305</v>
      </c>
      <c r="F122">
        <v>215</v>
      </c>
      <c r="G122">
        <v>0</v>
      </c>
      <c r="H122" t="s">
        <v>47</v>
      </c>
      <c r="I122" t="s">
        <v>3306</v>
      </c>
      <c r="J122" t="s">
        <v>3307</v>
      </c>
      <c r="K122" t="s">
        <v>3308</v>
      </c>
      <c r="L122" t="s">
        <v>3309</v>
      </c>
      <c r="M122" t="s">
        <v>3310</v>
      </c>
      <c r="N122" t="s">
        <v>1224</v>
      </c>
      <c r="O122" t="s">
        <v>1318</v>
      </c>
      <c r="P122" t="s">
        <v>1226</v>
      </c>
      <c r="Q122" t="s">
        <v>1227</v>
      </c>
      <c r="R122" t="s">
        <v>24</v>
      </c>
      <c r="S122" t="s">
        <v>3311</v>
      </c>
      <c r="T122" t="s">
        <v>3310</v>
      </c>
    </row>
    <row r="123" spans="1:20" x14ac:dyDescent="0.25">
      <c r="A123" t="s">
        <v>46</v>
      </c>
      <c r="B123" t="s">
        <v>56</v>
      </c>
      <c r="C123">
        <v>100</v>
      </c>
      <c r="D123">
        <v>1</v>
      </c>
      <c r="E123" t="s">
        <v>3312</v>
      </c>
      <c r="F123">
        <v>215</v>
      </c>
      <c r="G123">
        <v>0</v>
      </c>
      <c r="H123" t="s">
        <v>47</v>
      </c>
      <c r="I123" t="s">
        <v>3313</v>
      </c>
      <c r="J123" t="s">
        <v>3314</v>
      </c>
      <c r="K123" t="s">
        <v>3315</v>
      </c>
      <c r="L123" t="s">
        <v>3316</v>
      </c>
      <c r="M123" t="s">
        <v>3317</v>
      </c>
      <c r="N123" t="s">
        <v>3127</v>
      </c>
      <c r="O123" t="s">
        <v>1225</v>
      </c>
      <c r="P123" t="s">
        <v>1226</v>
      </c>
      <c r="Q123" t="s">
        <v>1227</v>
      </c>
      <c r="R123" t="s">
        <v>24</v>
      </c>
      <c r="S123" t="s">
        <v>3318</v>
      </c>
      <c r="T123" t="s">
        <v>3319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3312</v>
      </c>
      <c r="F124">
        <v>215</v>
      </c>
      <c r="G124">
        <v>0</v>
      </c>
      <c r="H124" t="s">
        <v>47</v>
      </c>
      <c r="I124" t="s">
        <v>3313</v>
      </c>
      <c r="J124" t="s">
        <v>3314</v>
      </c>
      <c r="K124" t="s">
        <v>3315</v>
      </c>
      <c r="L124" t="s">
        <v>3316</v>
      </c>
      <c r="M124" t="s">
        <v>3317</v>
      </c>
      <c r="N124" t="s">
        <v>3127</v>
      </c>
      <c r="O124" t="s">
        <v>1225</v>
      </c>
      <c r="P124" t="s">
        <v>1226</v>
      </c>
      <c r="Q124" t="s">
        <v>1227</v>
      </c>
      <c r="R124" t="s">
        <v>24</v>
      </c>
      <c r="S124" t="s">
        <v>3318</v>
      </c>
      <c r="T124" t="s">
        <v>3319</v>
      </c>
    </row>
    <row r="125" spans="1:20" x14ac:dyDescent="0.25">
      <c r="A125" t="s">
        <v>150</v>
      </c>
      <c r="B125" t="s">
        <v>151</v>
      </c>
      <c r="C125">
        <v>65</v>
      </c>
      <c r="D125">
        <v>1</v>
      </c>
      <c r="E125" t="s">
        <v>3312</v>
      </c>
      <c r="F125">
        <v>215</v>
      </c>
      <c r="G125">
        <v>0</v>
      </c>
      <c r="H125" t="s">
        <v>47</v>
      </c>
      <c r="I125" t="s">
        <v>3313</v>
      </c>
      <c r="J125" t="s">
        <v>3314</v>
      </c>
      <c r="K125" t="s">
        <v>3315</v>
      </c>
      <c r="L125" t="s">
        <v>3316</v>
      </c>
      <c r="M125" t="s">
        <v>3317</v>
      </c>
      <c r="N125" t="s">
        <v>3127</v>
      </c>
      <c r="O125" t="s">
        <v>1225</v>
      </c>
      <c r="P125" t="s">
        <v>1226</v>
      </c>
      <c r="Q125" t="s">
        <v>1227</v>
      </c>
      <c r="R125" t="s">
        <v>24</v>
      </c>
      <c r="S125" t="s">
        <v>3318</v>
      </c>
      <c r="T125" t="s">
        <v>3319</v>
      </c>
    </row>
    <row r="126" spans="1:20" x14ac:dyDescent="0.25">
      <c r="A126" t="s">
        <v>278</v>
      </c>
      <c r="B126" t="s">
        <v>284</v>
      </c>
      <c r="C126">
        <v>139</v>
      </c>
      <c r="D126">
        <v>1</v>
      </c>
      <c r="E126" t="s">
        <v>3320</v>
      </c>
      <c r="F126">
        <v>315</v>
      </c>
      <c r="G126">
        <v>0</v>
      </c>
      <c r="H126" t="s">
        <v>47</v>
      </c>
      <c r="I126" t="s">
        <v>3321</v>
      </c>
      <c r="J126" t="s">
        <v>3322</v>
      </c>
      <c r="K126" t="s">
        <v>3323</v>
      </c>
      <c r="L126" t="s">
        <v>3324</v>
      </c>
      <c r="M126" t="s">
        <v>3325</v>
      </c>
      <c r="N126" t="s">
        <v>3127</v>
      </c>
      <c r="O126" t="s">
        <v>1318</v>
      </c>
      <c r="P126" t="s">
        <v>1226</v>
      </c>
      <c r="Q126" t="s">
        <v>1227</v>
      </c>
      <c r="R126" t="s">
        <v>24</v>
      </c>
      <c r="S126" t="s">
        <v>3326</v>
      </c>
      <c r="T126" t="s">
        <v>3325</v>
      </c>
    </row>
    <row r="127" spans="1:20" x14ac:dyDescent="0.25">
      <c r="A127" t="s">
        <v>279</v>
      </c>
      <c r="B127" t="s">
        <v>285</v>
      </c>
      <c r="C127">
        <v>139</v>
      </c>
      <c r="D127">
        <v>1</v>
      </c>
      <c r="E127" t="s">
        <v>3320</v>
      </c>
      <c r="F127">
        <v>315</v>
      </c>
      <c r="G127">
        <v>0</v>
      </c>
      <c r="H127" t="s">
        <v>47</v>
      </c>
      <c r="I127" t="s">
        <v>3321</v>
      </c>
      <c r="J127" t="s">
        <v>3322</v>
      </c>
      <c r="K127" t="s">
        <v>3323</v>
      </c>
      <c r="L127" t="s">
        <v>3324</v>
      </c>
      <c r="M127" t="s">
        <v>3325</v>
      </c>
      <c r="N127" t="s">
        <v>3127</v>
      </c>
      <c r="O127" t="s">
        <v>1318</v>
      </c>
      <c r="P127" t="s">
        <v>1226</v>
      </c>
      <c r="Q127" t="s">
        <v>1227</v>
      </c>
      <c r="R127" t="s">
        <v>24</v>
      </c>
      <c r="S127" t="s">
        <v>3326</v>
      </c>
      <c r="T127" t="s">
        <v>3325</v>
      </c>
    </row>
    <row r="128" spans="1:20" x14ac:dyDescent="0.25">
      <c r="A128" t="s">
        <v>139</v>
      </c>
      <c r="B128" t="s">
        <v>112</v>
      </c>
      <c r="C128">
        <v>100</v>
      </c>
      <c r="D128">
        <v>1</v>
      </c>
      <c r="E128" t="s">
        <v>3320</v>
      </c>
      <c r="F128">
        <v>315</v>
      </c>
      <c r="G128">
        <v>0</v>
      </c>
      <c r="H128" t="s">
        <v>47</v>
      </c>
      <c r="I128" t="s">
        <v>3321</v>
      </c>
      <c r="J128" t="s">
        <v>3322</v>
      </c>
      <c r="K128" t="s">
        <v>3323</v>
      </c>
      <c r="L128" t="s">
        <v>3324</v>
      </c>
      <c r="M128" t="s">
        <v>3325</v>
      </c>
      <c r="N128" t="s">
        <v>3127</v>
      </c>
      <c r="O128" t="s">
        <v>1318</v>
      </c>
      <c r="P128" t="s">
        <v>1226</v>
      </c>
      <c r="Q128" t="s">
        <v>1227</v>
      </c>
      <c r="R128" t="s">
        <v>24</v>
      </c>
      <c r="S128" t="s">
        <v>3326</v>
      </c>
      <c r="T128" t="s">
        <v>3325</v>
      </c>
    </row>
    <row r="129" spans="1:20" x14ac:dyDescent="0.25">
      <c r="A129" t="s">
        <v>278</v>
      </c>
      <c r="B129" t="s">
        <v>284</v>
      </c>
      <c r="C129">
        <v>139</v>
      </c>
      <c r="D129">
        <v>2</v>
      </c>
      <c r="E129" t="s">
        <v>3327</v>
      </c>
      <c r="F129">
        <v>215</v>
      </c>
      <c r="G129">
        <v>0</v>
      </c>
      <c r="H129" t="s">
        <v>47</v>
      </c>
      <c r="I129" t="s">
        <v>3328</v>
      </c>
      <c r="J129" t="s">
        <v>3329</v>
      </c>
      <c r="K129" t="s">
        <v>3330</v>
      </c>
      <c r="L129" t="s">
        <v>3331</v>
      </c>
      <c r="M129" t="s">
        <v>3332</v>
      </c>
      <c r="N129" t="s">
        <v>3127</v>
      </c>
      <c r="O129" t="s">
        <v>1318</v>
      </c>
      <c r="P129" t="s">
        <v>1226</v>
      </c>
      <c r="Q129" t="s">
        <v>1227</v>
      </c>
      <c r="R129" t="s">
        <v>24</v>
      </c>
      <c r="S129" t="s">
        <v>3333</v>
      </c>
      <c r="T129" t="s">
        <v>3334</v>
      </c>
    </row>
    <row r="130" spans="1:20" x14ac:dyDescent="0.25">
      <c r="A130" t="s">
        <v>278</v>
      </c>
      <c r="B130" t="s">
        <v>284</v>
      </c>
      <c r="C130">
        <v>139</v>
      </c>
      <c r="D130">
        <v>1</v>
      </c>
      <c r="E130" t="s">
        <v>3335</v>
      </c>
      <c r="F130">
        <v>215</v>
      </c>
      <c r="G130">
        <v>0</v>
      </c>
      <c r="H130" t="s">
        <v>47</v>
      </c>
      <c r="I130" t="s">
        <v>3336</v>
      </c>
      <c r="J130" t="s">
        <v>3337</v>
      </c>
      <c r="K130" t="s">
        <v>3338</v>
      </c>
      <c r="L130" t="s">
        <v>3339</v>
      </c>
      <c r="M130" t="s">
        <v>3340</v>
      </c>
      <c r="N130" t="s">
        <v>3127</v>
      </c>
      <c r="O130" t="s">
        <v>1318</v>
      </c>
      <c r="P130" t="s">
        <v>1226</v>
      </c>
      <c r="Q130" t="s">
        <v>1227</v>
      </c>
      <c r="R130" t="s">
        <v>24</v>
      </c>
      <c r="S130" t="s">
        <v>3341</v>
      </c>
      <c r="T130" t="s">
        <v>3340</v>
      </c>
    </row>
    <row r="131" spans="1:20" x14ac:dyDescent="0.25">
      <c r="A131" t="s">
        <v>279</v>
      </c>
      <c r="B131" t="s">
        <v>285</v>
      </c>
      <c r="C131">
        <v>139</v>
      </c>
      <c r="D131">
        <v>1</v>
      </c>
      <c r="E131" t="s">
        <v>3335</v>
      </c>
      <c r="F131">
        <v>215</v>
      </c>
      <c r="G131">
        <v>0</v>
      </c>
      <c r="H131" t="s">
        <v>47</v>
      </c>
      <c r="I131" t="s">
        <v>3336</v>
      </c>
      <c r="J131" t="s">
        <v>3337</v>
      </c>
      <c r="K131" t="s">
        <v>3338</v>
      </c>
      <c r="L131" t="s">
        <v>3339</v>
      </c>
      <c r="M131" t="s">
        <v>3340</v>
      </c>
      <c r="N131" t="s">
        <v>3127</v>
      </c>
      <c r="O131" t="s">
        <v>1318</v>
      </c>
      <c r="P131" t="s">
        <v>1226</v>
      </c>
      <c r="Q131" t="s">
        <v>1227</v>
      </c>
      <c r="R131" t="s">
        <v>24</v>
      </c>
      <c r="S131" t="s">
        <v>3341</v>
      </c>
      <c r="T131" t="s">
        <v>3340</v>
      </c>
    </row>
    <row r="132" spans="1:20" x14ac:dyDescent="0.25">
      <c r="A132" t="s">
        <v>278</v>
      </c>
      <c r="B132" t="s">
        <v>284</v>
      </c>
      <c r="C132">
        <v>139</v>
      </c>
      <c r="D132">
        <v>1</v>
      </c>
      <c r="E132" t="s">
        <v>3342</v>
      </c>
      <c r="F132">
        <v>215</v>
      </c>
      <c r="G132">
        <v>0</v>
      </c>
      <c r="H132" t="s">
        <v>47</v>
      </c>
      <c r="I132" t="s">
        <v>3343</v>
      </c>
      <c r="J132" t="s">
        <v>3344</v>
      </c>
      <c r="K132" t="s">
        <v>3345</v>
      </c>
      <c r="L132" t="s">
        <v>3346</v>
      </c>
      <c r="M132" t="s">
        <v>3347</v>
      </c>
      <c r="N132" t="s">
        <v>3127</v>
      </c>
      <c r="O132" t="s">
        <v>1318</v>
      </c>
      <c r="P132" t="s">
        <v>1226</v>
      </c>
      <c r="Q132" t="s">
        <v>1227</v>
      </c>
      <c r="R132" t="s">
        <v>24</v>
      </c>
      <c r="S132" t="s">
        <v>3348</v>
      </c>
      <c r="T132" t="s">
        <v>3347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3342</v>
      </c>
      <c r="F133">
        <v>215</v>
      </c>
      <c r="G133">
        <v>0</v>
      </c>
      <c r="H133" t="s">
        <v>47</v>
      </c>
      <c r="I133" t="s">
        <v>3343</v>
      </c>
      <c r="J133" t="s">
        <v>3344</v>
      </c>
      <c r="K133" t="s">
        <v>3345</v>
      </c>
      <c r="L133" t="s">
        <v>3346</v>
      </c>
      <c r="M133" t="s">
        <v>3347</v>
      </c>
      <c r="N133" t="s">
        <v>3127</v>
      </c>
      <c r="O133" t="s">
        <v>1318</v>
      </c>
      <c r="P133" t="s">
        <v>1226</v>
      </c>
      <c r="Q133" t="s">
        <v>1227</v>
      </c>
      <c r="R133" t="s">
        <v>24</v>
      </c>
      <c r="S133" t="s">
        <v>3348</v>
      </c>
      <c r="T133" t="s">
        <v>3347</v>
      </c>
    </row>
    <row r="134" spans="1:20" x14ac:dyDescent="0.25">
      <c r="A134" t="s">
        <v>279</v>
      </c>
      <c r="B134" t="s">
        <v>285</v>
      </c>
      <c r="C134">
        <v>139</v>
      </c>
      <c r="D134">
        <v>1</v>
      </c>
      <c r="E134" t="s">
        <v>3349</v>
      </c>
      <c r="F134">
        <v>215</v>
      </c>
      <c r="G134">
        <v>0</v>
      </c>
      <c r="H134" t="s">
        <v>47</v>
      </c>
      <c r="I134" t="s">
        <v>3350</v>
      </c>
      <c r="J134" t="s">
        <v>3351</v>
      </c>
      <c r="K134" t="s">
        <v>2875</v>
      </c>
      <c r="L134" t="s">
        <v>3352</v>
      </c>
      <c r="M134" t="s">
        <v>3353</v>
      </c>
      <c r="N134" t="s">
        <v>3127</v>
      </c>
      <c r="O134" t="s">
        <v>1318</v>
      </c>
      <c r="P134" t="s">
        <v>1226</v>
      </c>
      <c r="Q134" t="s">
        <v>1227</v>
      </c>
      <c r="R134" t="s">
        <v>24</v>
      </c>
      <c r="S134" t="s">
        <v>3354</v>
      </c>
      <c r="T134" t="s">
        <v>3353</v>
      </c>
    </row>
    <row r="135" spans="1:20" x14ac:dyDescent="0.25">
      <c r="A135" t="s">
        <v>278</v>
      </c>
      <c r="B135" t="s">
        <v>284</v>
      </c>
      <c r="C135">
        <v>139</v>
      </c>
      <c r="D135">
        <v>1</v>
      </c>
      <c r="E135" t="s">
        <v>3349</v>
      </c>
      <c r="F135">
        <v>215</v>
      </c>
      <c r="G135">
        <v>0</v>
      </c>
      <c r="H135" t="s">
        <v>47</v>
      </c>
      <c r="I135" t="s">
        <v>3350</v>
      </c>
      <c r="J135" t="s">
        <v>3351</v>
      </c>
      <c r="K135" t="s">
        <v>2875</v>
      </c>
      <c r="L135" t="s">
        <v>3352</v>
      </c>
      <c r="M135" t="s">
        <v>3353</v>
      </c>
      <c r="N135" t="s">
        <v>3127</v>
      </c>
      <c r="O135" t="s">
        <v>1318</v>
      </c>
      <c r="P135" t="s">
        <v>1226</v>
      </c>
      <c r="Q135" t="s">
        <v>1227</v>
      </c>
      <c r="R135" t="s">
        <v>24</v>
      </c>
      <c r="S135" t="s">
        <v>3354</v>
      </c>
      <c r="T135" t="s">
        <v>3353</v>
      </c>
    </row>
    <row r="136" spans="1:20" x14ac:dyDescent="0.25">
      <c r="A136" t="s">
        <v>139</v>
      </c>
      <c r="B136" t="s">
        <v>112</v>
      </c>
      <c r="C136">
        <v>90</v>
      </c>
      <c r="D136">
        <v>2</v>
      </c>
      <c r="E136" t="s">
        <v>3355</v>
      </c>
      <c r="F136">
        <v>130.19999999999999</v>
      </c>
      <c r="G136">
        <v>7</v>
      </c>
      <c r="H136" t="s">
        <v>1221</v>
      </c>
      <c r="I136" t="s">
        <v>3356</v>
      </c>
      <c r="J136" t="s">
        <v>3357</v>
      </c>
      <c r="K136" t="s">
        <v>2696</v>
      </c>
      <c r="L136" t="s">
        <v>3358</v>
      </c>
      <c r="M136" t="s">
        <v>3359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3360</v>
      </c>
      <c r="T136" t="s">
        <v>3359</v>
      </c>
    </row>
    <row r="137" spans="1:20" x14ac:dyDescent="0.25">
      <c r="A137" t="s">
        <v>279</v>
      </c>
      <c r="B137" t="s">
        <v>285</v>
      </c>
      <c r="C137">
        <v>139</v>
      </c>
      <c r="D137">
        <v>1</v>
      </c>
      <c r="E137" t="s">
        <v>3361</v>
      </c>
      <c r="F137">
        <v>215</v>
      </c>
      <c r="G137">
        <v>0</v>
      </c>
      <c r="H137" t="s">
        <v>47</v>
      </c>
      <c r="I137" t="s">
        <v>3362</v>
      </c>
      <c r="J137" t="s">
        <v>3363</v>
      </c>
      <c r="K137" t="s">
        <v>3364</v>
      </c>
      <c r="L137" t="s">
        <v>3365</v>
      </c>
      <c r="M137" t="s">
        <v>3366</v>
      </c>
      <c r="N137" t="s">
        <v>3127</v>
      </c>
      <c r="O137" t="s">
        <v>1318</v>
      </c>
      <c r="P137" t="s">
        <v>1226</v>
      </c>
      <c r="Q137" t="s">
        <v>1227</v>
      </c>
      <c r="R137" t="s">
        <v>24</v>
      </c>
      <c r="S137" t="s">
        <v>3367</v>
      </c>
      <c r="T137" t="s">
        <v>3366</v>
      </c>
    </row>
    <row r="138" spans="1:20" x14ac:dyDescent="0.25">
      <c r="A138" t="s">
        <v>278</v>
      </c>
      <c r="B138" t="s">
        <v>284</v>
      </c>
      <c r="C138">
        <v>139</v>
      </c>
      <c r="D138">
        <v>1</v>
      </c>
      <c r="E138" t="s">
        <v>3361</v>
      </c>
      <c r="F138">
        <v>215</v>
      </c>
      <c r="G138">
        <v>0</v>
      </c>
      <c r="H138" t="s">
        <v>47</v>
      </c>
      <c r="I138" t="s">
        <v>3362</v>
      </c>
      <c r="J138" t="s">
        <v>3363</v>
      </c>
      <c r="K138" t="s">
        <v>3364</v>
      </c>
      <c r="L138" t="s">
        <v>3365</v>
      </c>
      <c r="M138" t="s">
        <v>3366</v>
      </c>
      <c r="N138" t="s">
        <v>3127</v>
      </c>
      <c r="O138" t="s">
        <v>1318</v>
      </c>
      <c r="P138" t="s">
        <v>1226</v>
      </c>
      <c r="Q138" t="s">
        <v>1227</v>
      </c>
      <c r="R138" t="s">
        <v>24</v>
      </c>
      <c r="S138" t="s">
        <v>3367</v>
      </c>
      <c r="T138" t="s">
        <v>3366</v>
      </c>
    </row>
    <row r="139" spans="1:20" x14ac:dyDescent="0.25">
      <c r="A139" t="s">
        <v>279</v>
      </c>
      <c r="B139" t="s">
        <v>285</v>
      </c>
      <c r="C139">
        <v>139</v>
      </c>
      <c r="D139">
        <v>1</v>
      </c>
      <c r="E139" t="s">
        <v>3368</v>
      </c>
      <c r="F139">
        <v>215</v>
      </c>
      <c r="G139">
        <v>0</v>
      </c>
      <c r="H139" t="s">
        <v>47</v>
      </c>
      <c r="I139" t="s">
        <v>3369</v>
      </c>
      <c r="J139" t="s">
        <v>3370</v>
      </c>
      <c r="K139" t="s">
        <v>3371</v>
      </c>
      <c r="L139" t="s">
        <v>3372</v>
      </c>
      <c r="M139" t="s">
        <v>3373</v>
      </c>
      <c r="N139" t="s">
        <v>3127</v>
      </c>
      <c r="O139" t="s">
        <v>1225</v>
      </c>
      <c r="P139" t="s">
        <v>1226</v>
      </c>
      <c r="Q139" t="s">
        <v>1227</v>
      </c>
      <c r="R139" t="s">
        <v>24</v>
      </c>
      <c r="S139" t="s">
        <v>3374</v>
      </c>
      <c r="T139" t="s">
        <v>3375</v>
      </c>
    </row>
    <row r="140" spans="1:20" x14ac:dyDescent="0.25">
      <c r="A140" t="s">
        <v>278</v>
      </c>
      <c r="B140" t="s">
        <v>284</v>
      </c>
      <c r="C140">
        <v>139</v>
      </c>
      <c r="D140">
        <v>1</v>
      </c>
      <c r="E140" t="s">
        <v>3368</v>
      </c>
      <c r="F140">
        <v>215</v>
      </c>
      <c r="G140">
        <v>0</v>
      </c>
      <c r="H140" t="s">
        <v>47</v>
      </c>
      <c r="I140" t="s">
        <v>3369</v>
      </c>
      <c r="J140" t="s">
        <v>3370</v>
      </c>
      <c r="K140" t="s">
        <v>3371</v>
      </c>
      <c r="L140" t="s">
        <v>3372</v>
      </c>
      <c r="M140" t="s">
        <v>3373</v>
      </c>
      <c r="N140" t="s">
        <v>3127</v>
      </c>
      <c r="O140" t="s">
        <v>1225</v>
      </c>
      <c r="P140" t="s">
        <v>1226</v>
      </c>
      <c r="Q140" t="s">
        <v>1227</v>
      </c>
      <c r="R140" t="s">
        <v>24</v>
      </c>
      <c r="S140" t="s">
        <v>3374</v>
      </c>
      <c r="T140" t="s">
        <v>3375</v>
      </c>
    </row>
    <row r="141" spans="1:20" x14ac:dyDescent="0.25">
      <c r="A141" t="s">
        <v>186</v>
      </c>
      <c r="B141" t="s">
        <v>187</v>
      </c>
      <c r="C141">
        <v>50</v>
      </c>
      <c r="D141">
        <v>6</v>
      </c>
      <c r="E141" t="s">
        <v>3376</v>
      </c>
      <c r="F141">
        <v>200</v>
      </c>
      <c r="G141">
        <v>0</v>
      </c>
      <c r="H141" t="s">
        <v>22</v>
      </c>
      <c r="I141" t="s">
        <v>3377</v>
      </c>
      <c r="J141" t="s">
        <v>323</v>
      </c>
      <c r="K141" t="s">
        <v>23</v>
      </c>
      <c r="L141" t="s">
        <v>24</v>
      </c>
      <c r="M141" t="s">
        <v>3378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3379</v>
      </c>
      <c r="T141" t="s">
        <v>3378</v>
      </c>
    </row>
    <row r="142" spans="1:20" x14ac:dyDescent="0.25">
      <c r="A142" t="s">
        <v>46</v>
      </c>
      <c r="B142" t="s">
        <v>56</v>
      </c>
      <c r="C142">
        <v>100</v>
      </c>
      <c r="D142">
        <v>2</v>
      </c>
      <c r="E142" t="s">
        <v>3380</v>
      </c>
      <c r="F142">
        <v>200</v>
      </c>
      <c r="G142">
        <v>0</v>
      </c>
      <c r="H142" t="s">
        <v>47</v>
      </c>
      <c r="I142" t="s">
        <v>3381</v>
      </c>
      <c r="J142" t="s">
        <v>3382</v>
      </c>
      <c r="K142" t="s">
        <v>3383</v>
      </c>
      <c r="L142" t="s">
        <v>3384</v>
      </c>
      <c r="M142" t="s">
        <v>3385</v>
      </c>
      <c r="N142" t="s">
        <v>3127</v>
      </c>
      <c r="O142" t="s">
        <v>1225</v>
      </c>
      <c r="P142" t="s">
        <v>1226</v>
      </c>
      <c r="Q142" t="s">
        <v>1227</v>
      </c>
      <c r="R142" t="s">
        <v>24</v>
      </c>
      <c r="S142" t="s">
        <v>3386</v>
      </c>
      <c r="T142" t="s">
        <v>3387</v>
      </c>
    </row>
    <row r="143" spans="1:20" x14ac:dyDescent="0.25">
      <c r="A143" t="s">
        <v>278</v>
      </c>
      <c r="B143" t="s">
        <v>284</v>
      </c>
      <c r="C143">
        <v>139</v>
      </c>
      <c r="D143">
        <v>1</v>
      </c>
      <c r="E143" t="s">
        <v>3388</v>
      </c>
      <c r="F143">
        <v>215</v>
      </c>
      <c r="G143">
        <v>0</v>
      </c>
      <c r="H143" t="s">
        <v>47</v>
      </c>
      <c r="I143" t="s">
        <v>3389</v>
      </c>
      <c r="J143" t="s">
        <v>3390</v>
      </c>
      <c r="K143" t="s">
        <v>3391</v>
      </c>
      <c r="L143" t="s">
        <v>3392</v>
      </c>
      <c r="M143" t="s">
        <v>3393</v>
      </c>
      <c r="N143" t="s">
        <v>3127</v>
      </c>
      <c r="O143" t="s">
        <v>1318</v>
      </c>
      <c r="P143" t="s">
        <v>1226</v>
      </c>
      <c r="Q143" t="s">
        <v>1227</v>
      </c>
      <c r="R143" t="s">
        <v>24</v>
      </c>
      <c r="S143" t="s">
        <v>3394</v>
      </c>
      <c r="T143" t="s">
        <v>3393</v>
      </c>
    </row>
    <row r="144" spans="1:20" x14ac:dyDescent="0.25">
      <c r="A144" t="s">
        <v>279</v>
      </c>
      <c r="B144" t="s">
        <v>285</v>
      </c>
      <c r="C144">
        <v>139</v>
      </c>
      <c r="D144">
        <v>1</v>
      </c>
      <c r="E144" t="s">
        <v>3388</v>
      </c>
      <c r="F144">
        <v>215</v>
      </c>
      <c r="G144">
        <v>0</v>
      </c>
      <c r="H144" t="s">
        <v>47</v>
      </c>
      <c r="I144" t="s">
        <v>3389</v>
      </c>
      <c r="J144" t="s">
        <v>3390</v>
      </c>
      <c r="K144" t="s">
        <v>3391</v>
      </c>
      <c r="L144" t="s">
        <v>3392</v>
      </c>
      <c r="M144" t="s">
        <v>3393</v>
      </c>
      <c r="N144" t="s">
        <v>3127</v>
      </c>
      <c r="O144" t="s">
        <v>1318</v>
      </c>
      <c r="P144" t="s">
        <v>1226</v>
      </c>
      <c r="Q144" t="s">
        <v>1227</v>
      </c>
      <c r="R144" t="s">
        <v>24</v>
      </c>
      <c r="S144" t="s">
        <v>3394</v>
      </c>
      <c r="T144" t="s">
        <v>3393</v>
      </c>
    </row>
    <row r="145" spans="1:20" x14ac:dyDescent="0.25">
      <c r="A145" t="s">
        <v>42</v>
      </c>
      <c r="B145" t="s">
        <v>43</v>
      </c>
      <c r="C145">
        <v>0</v>
      </c>
      <c r="D145">
        <v>1</v>
      </c>
      <c r="E145" t="s">
        <v>3395</v>
      </c>
      <c r="F145">
        <v>0</v>
      </c>
      <c r="G145">
        <v>0</v>
      </c>
      <c r="H145" t="s">
        <v>47</v>
      </c>
      <c r="I145" t="s">
        <v>3396</v>
      </c>
      <c r="J145" t="s">
        <v>3397</v>
      </c>
      <c r="K145" t="s">
        <v>23</v>
      </c>
      <c r="L145" t="s">
        <v>3398</v>
      </c>
      <c r="M145" t="s">
        <v>3399</v>
      </c>
      <c r="N145" t="s">
        <v>1224</v>
      </c>
      <c r="O145" t="s">
        <v>1225</v>
      </c>
      <c r="P145" t="s">
        <v>1226</v>
      </c>
      <c r="Q145" t="s">
        <v>1227</v>
      </c>
      <c r="R145" t="s">
        <v>3400</v>
      </c>
      <c r="S145" t="s">
        <v>3401</v>
      </c>
      <c r="T145" t="s">
        <v>3399</v>
      </c>
    </row>
    <row r="146" spans="1:20" x14ac:dyDescent="0.25">
      <c r="A146" t="s">
        <v>186</v>
      </c>
      <c r="B146" t="s">
        <v>187</v>
      </c>
      <c r="C146">
        <v>0</v>
      </c>
      <c r="D146">
        <v>1</v>
      </c>
      <c r="E146" t="s">
        <v>3395</v>
      </c>
      <c r="F146">
        <v>0</v>
      </c>
      <c r="G146">
        <v>0</v>
      </c>
      <c r="H146" t="s">
        <v>47</v>
      </c>
      <c r="I146" t="s">
        <v>3396</v>
      </c>
      <c r="J146" t="s">
        <v>3397</v>
      </c>
      <c r="K146" t="s">
        <v>23</v>
      </c>
      <c r="L146" t="s">
        <v>3398</v>
      </c>
      <c r="M146" t="s">
        <v>3399</v>
      </c>
      <c r="N146" t="s">
        <v>1224</v>
      </c>
      <c r="O146" t="s">
        <v>1225</v>
      </c>
      <c r="P146" t="s">
        <v>1226</v>
      </c>
      <c r="Q146" t="s">
        <v>1227</v>
      </c>
      <c r="R146" t="s">
        <v>3400</v>
      </c>
      <c r="S146" t="s">
        <v>3401</v>
      </c>
      <c r="T146" t="s">
        <v>3399</v>
      </c>
    </row>
    <row r="147" spans="1:20" x14ac:dyDescent="0.25">
      <c r="A147" t="s">
        <v>139</v>
      </c>
      <c r="B147" t="s">
        <v>112</v>
      </c>
      <c r="C147">
        <v>99</v>
      </c>
      <c r="D147">
        <v>1</v>
      </c>
      <c r="E147" t="s">
        <v>3402</v>
      </c>
      <c r="F147">
        <v>180</v>
      </c>
      <c r="G147">
        <v>0</v>
      </c>
      <c r="H147" t="s">
        <v>22</v>
      </c>
      <c r="I147" t="s">
        <v>3403</v>
      </c>
      <c r="J147" t="s">
        <v>2793</v>
      </c>
      <c r="K147" t="s">
        <v>23</v>
      </c>
      <c r="L147" t="s">
        <v>24</v>
      </c>
      <c r="M147" t="s">
        <v>3404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3405</v>
      </c>
      <c r="T147" t="s">
        <v>3404</v>
      </c>
    </row>
    <row r="148" spans="1:20" x14ac:dyDescent="0.25">
      <c r="A148" t="s">
        <v>110</v>
      </c>
      <c r="B148" t="s">
        <v>1222</v>
      </c>
      <c r="C148">
        <v>100</v>
      </c>
      <c r="D148">
        <v>1</v>
      </c>
      <c r="E148" t="s">
        <v>3402</v>
      </c>
      <c r="F148">
        <v>180</v>
      </c>
      <c r="G148">
        <v>0</v>
      </c>
      <c r="H148" t="s">
        <v>22</v>
      </c>
      <c r="I148" t="s">
        <v>3403</v>
      </c>
      <c r="J148" t="s">
        <v>2793</v>
      </c>
      <c r="K148" t="s">
        <v>23</v>
      </c>
      <c r="L148" t="s">
        <v>24</v>
      </c>
      <c r="M148" t="s">
        <v>3404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3405</v>
      </c>
      <c r="T148" t="s">
        <v>3404</v>
      </c>
    </row>
    <row r="149" spans="1:20" x14ac:dyDescent="0.25">
      <c r="A149" t="s">
        <v>139</v>
      </c>
      <c r="B149" t="s">
        <v>112</v>
      </c>
      <c r="C149">
        <v>66</v>
      </c>
      <c r="D149">
        <v>1</v>
      </c>
      <c r="E149" t="s">
        <v>3406</v>
      </c>
      <c r="F149">
        <v>242.74</v>
      </c>
      <c r="G149">
        <v>64</v>
      </c>
      <c r="H149" t="s">
        <v>47</v>
      </c>
      <c r="I149" t="s">
        <v>3407</v>
      </c>
      <c r="J149" t="s">
        <v>3408</v>
      </c>
      <c r="K149" t="s">
        <v>674</v>
      </c>
      <c r="L149" t="s">
        <v>3409</v>
      </c>
      <c r="M149" t="s">
        <v>3410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3411</v>
      </c>
      <c r="T149" t="s">
        <v>3410</v>
      </c>
    </row>
    <row r="150" spans="1:20" x14ac:dyDescent="0.25">
      <c r="A150" t="s">
        <v>110</v>
      </c>
      <c r="B150" t="s">
        <v>1222</v>
      </c>
      <c r="C150">
        <v>66</v>
      </c>
      <c r="D150">
        <v>1</v>
      </c>
      <c r="E150" t="s">
        <v>3406</v>
      </c>
      <c r="F150">
        <v>242.74</v>
      </c>
      <c r="G150">
        <v>64</v>
      </c>
      <c r="H150" t="s">
        <v>47</v>
      </c>
      <c r="I150" t="s">
        <v>3407</v>
      </c>
      <c r="J150" t="s">
        <v>3408</v>
      </c>
      <c r="K150" t="s">
        <v>674</v>
      </c>
      <c r="L150" t="s">
        <v>3409</v>
      </c>
      <c r="M150" t="s">
        <v>3410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3411</v>
      </c>
      <c r="T150" t="s">
        <v>3410</v>
      </c>
    </row>
    <row r="151" spans="1:20" x14ac:dyDescent="0.25">
      <c r="A151" t="s">
        <v>46</v>
      </c>
      <c r="B151" t="s">
        <v>56</v>
      </c>
      <c r="C151">
        <v>67</v>
      </c>
      <c r="D151">
        <v>1</v>
      </c>
      <c r="E151" t="s">
        <v>3406</v>
      </c>
      <c r="F151">
        <v>242.74</v>
      </c>
      <c r="G151">
        <v>64</v>
      </c>
      <c r="H151" t="s">
        <v>47</v>
      </c>
      <c r="I151" t="s">
        <v>3407</v>
      </c>
      <c r="J151" t="s">
        <v>3408</v>
      </c>
      <c r="K151" t="s">
        <v>674</v>
      </c>
      <c r="L151" t="s">
        <v>3409</v>
      </c>
      <c r="M151" t="s">
        <v>3410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3411</v>
      </c>
      <c r="T151" t="s">
        <v>3410</v>
      </c>
    </row>
    <row r="152" spans="1:20" x14ac:dyDescent="0.25">
      <c r="A152" t="s">
        <v>46</v>
      </c>
      <c r="B152" t="s">
        <v>56</v>
      </c>
      <c r="C152">
        <v>66.333333333333329</v>
      </c>
      <c r="D152">
        <v>3</v>
      </c>
      <c r="E152" t="s">
        <v>3412</v>
      </c>
      <c r="F152">
        <v>185.75</v>
      </c>
      <c r="G152">
        <v>26</v>
      </c>
      <c r="H152" t="s">
        <v>1221</v>
      </c>
      <c r="I152" t="s">
        <v>3413</v>
      </c>
      <c r="J152" t="s">
        <v>3414</v>
      </c>
      <c r="K152" t="s">
        <v>3415</v>
      </c>
      <c r="L152" t="s">
        <v>3416</v>
      </c>
      <c r="M152" t="s">
        <v>3417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3418</v>
      </c>
      <c r="T152" t="s">
        <v>3417</v>
      </c>
    </row>
    <row r="153" spans="1:20" x14ac:dyDescent="0.25">
      <c r="A153" t="s">
        <v>46</v>
      </c>
      <c r="B153" t="s">
        <v>1233</v>
      </c>
      <c r="C153">
        <v>57.75</v>
      </c>
      <c r="D153">
        <v>1</v>
      </c>
      <c r="E153" t="s">
        <v>3419</v>
      </c>
      <c r="F153">
        <v>57.75</v>
      </c>
      <c r="G153">
        <v>0</v>
      </c>
      <c r="H153" t="s">
        <v>47</v>
      </c>
      <c r="I153" t="s">
        <v>3420</v>
      </c>
      <c r="J153" t="s">
        <v>3421</v>
      </c>
      <c r="K153" t="s">
        <v>3422</v>
      </c>
      <c r="L153" t="s">
        <v>3423</v>
      </c>
      <c r="M153" t="s">
        <v>3424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3425</v>
      </c>
      <c r="T153" t="s">
        <v>3424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3426</v>
      </c>
      <c r="F154">
        <v>109</v>
      </c>
      <c r="G154">
        <v>9</v>
      </c>
      <c r="H154" t="s">
        <v>22</v>
      </c>
      <c r="I154" t="s">
        <v>3427</v>
      </c>
      <c r="J154" t="s">
        <v>333</v>
      </c>
      <c r="K154" t="s">
        <v>23</v>
      </c>
      <c r="L154" t="s">
        <v>24</v>
      </c>
      <c r="M154" t="s">
        <v>3428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3429</v>
      </c>
      <c r="T154" t="s">
        <v>3428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3426</v>
      </c>
      <c r="F155">
        <v>109</v>
      </c>
      <c r="G155">
        <v>9</v>
      </c>
      <c r="H155" t="s">
        <v>22</v>
      </c>
      <c r="I155" t="s">
        <v>3427</v>
      </c>
      <c r="J155" t="s">
        <v>333</v>
      </c>
      <c r="K155" t="s">
        <v>23</v>
      </c>
      <c r="L155" t="s">
        <v>24</v>
      </c>
      <c r="M155" t="s">
        <v>3428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3429</v>
      </c>
      <c r="T155" t="s">
        <v>3428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3426</v>
      </c>
      <c r="F156">
        <v>109</v>
      </c>
      <c r="G156">
        <v>9</v>
      </c>
      <c r="H156" t="s">
        <v>22</v>
      </c>
      <c r="I156" t="s">
        <v>3427</v>
      </c>
      <c r="J156" t="s">
        <v>333</v>
      </c>
      <c r="K156" t="s">
        <v>23</v>
      </c>
      <c r="L156" t="s">
        <v>24</v>
      </c>
      <c r="M156" t="s">
        <v>3428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3429</v>
      </c>
      <c r="T156" t="s">
        <v>3428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3430</v>
      </c>
      <c r="F157">
        <v>100</v>
      </c>
      <c r="G157">
        <v>0</v>
      </c>
      <c r="H157" t="s">
        <v>22</v>
      </c>
      <c r="I157" t="s">
        <v>3431</v>
      </c>
      <c r="J157" t="s">
        <v>364</v>
      </c>
      <c r="K157" t="s">
        <v>23</v>
      </c>
      <c r="L157" t="s">
        <v>24</v>
      </c>
      <c r="M157" t="s">
        <v>3432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3433</v>
      </c>
      <c r="T157" t="s">
        <v>3434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3430</v>
      </c>
      <c r="F158">
        <v>100</v>
      </c>
      <c r="G158">
        <v>0</v>
      </c>
      <c r="H158" t="s">
        <v>22</v>
      </c>
      <c r="I158" t="s">
        <v>3431</v>
      </c>
      <c r="J158" t="s">
        <v>364</v>
      </c>
      <c r="K158" t="s">
        <v>23</v>
      </c>
      <c r="L158" t="s">
        <v>24</v>
      </c>
      <c r="M158" t="s">
        <v>3432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3433</v>
      </c>
      <c r="T158" t="s">
        <v>3434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3430</v>
      </c>
      <c r="F159">
        <v>100</v>
      </c>
      <c r="G159">
        <v>0</v>
      </c>
      <c r="H159" t="s">
        <v>22</v>
      </c>
      <c r="I159" t="s">
        <v>3431</v>
      </c>
      <c r="J159" t="s">
        <v>364</v>
      </c>
      <c r="K159" t="s">
        <v>23</v>
      </c>
      <c r="L159" t="s">
        <v>24</v>
      </c>
      <c r="M159" t="s">
        <v>3432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3433</v>
      </c>
      <c r="T159" t="s">
        <v>3434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3435</v>
      </c>
      <c r="F160">
        <v>109</v>
      </c>
      <c r="G160">
        <v>9</v>
      </c>
      <c r="H160" t="s">
        <v>22</v>
      </c>
      <c r="I160" t="s">
        <v>3436</v>
      </c>
      <c r="J160" t="s">
        <v>302</v>
      </c>
      <c r="K160" t="s">
        <v>23</v>
      </c>
      <c r="L160" t="s">
        <v>24</v>
      </c>
      <c r="M160" t="s">
        <v>3437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3438</v>
      </c>
      <c r="T160" t="s">
        <v>3439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3435</v>
      </c>
      <c r="F161">
        <v>109</v>
      </c>
      <c r="G161">
        <v>9</v>
      </c>
      <c r="H161" t="s">
        <v>22</v>
      </c>
      <c r="I161" t="s">
        <v>3436</v>
      </c>
      <c r="J161" t="s">
        <v>302</v>
      </c>
      <c r="K161" t="s">
        <v>23</v>
      </c>
      <c r="L161" t="s">
        <v>24</v>
      </c>
      <c r="M161" t="s">
        <v>3437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3438</v>
      </c>
      <c r="T161" t="s">
        <v>3439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3435</v>
      </c>
      <c r="F162">
        <v>109</v>
      </c>
      <c r="G162">
        <v>9</v>
      </c>
      <c r="H162" t="s">
        <v>22</v>
      </c>
      <c r="I162" t="s">
        <v>3436</v>
      </c>
      <c r="J162" t="s">
        <v>302</v>
      </c>
      <c r="K162" t="s">
        <v>23</v>
      </c>
      <c r="L162" t="s">
        <v>24</v>
      </c>
      <c r="M162" t="s">
        <v>3437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3438</v>
      </c>
      <c r="T162" t="s">
        <v>3439</v>
      </c>
    </row>
    <row r="163" spans="1:20" x14ac:dyDescent="0.25">
      <c r="A163" t="s">
        <v>115</v>
      </c>
      <c r="B163" t="s">
        <v>116</v>
      </c>
      <c r="C163">
        <v>35</v>
      </c>
      <c r="D163">
        <v>8</v>
      </c>
      <c r="E163" t="s">
        <v>3440</v>
      </c>
      <c r="F163">
        <v>328</v>
      </c>
      <c r="G163">
        <v>0</v>
      </c>
      <c r="H163" t="s">
        <v>47</v>
      </c>
      <c r="I163" t="s">
        <v>1325</v>
      </c>
      <c r="J163" t="s">
        <v>1326</v>
      </c>
      <c r="K163" t="s">
        <v>1327</v>
      </c>
      <c r="L163" t="s">
        <v>1328</v>
      </c>
      <c r="M163" t="s">
        <v>3441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3442</v>
      </c>
      <c r="T163" t="s">
        <v>3443</v>
      </c>
    </row>
    <row r="164" spans="1:20" x14ac:dyDescent="0.25">
      <c r="A164" t="s">
        <v>46</v>
      </c>
      <c r="B164" t="s">
        <v>56</v>
      </c>
      <c r="C164">
        <v>69.900000000000006</v>
      </c>
      <c r="D164">
        <v>10</v>
      </c>
      <c r="E164" t="s">
        <v>3444</v>
      </c>
      <c r="F164">
        <v>438.51</v>
      </c>
      <c r="G164">
        <v>35</v>
      </c>
      <c r="H164" t="s">
        <v>47</v>
      </c>
      <c r="I164" t="s">
        <v>3445</v>
      </c>
      <c r="J164" t="s">
        <v>3446</v>
      </c>
      <c r="K164" t="s">
        <v>1320</v>
      </c>
      <c r="L164" t="s">
        <v>3447</v>
      </c>
      <c r="M164" t="s">
        <v>3448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3449</v>
      </c>
      <c r="T164" t="s">
        <v>3448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170"/>
  <sheetViews>
    <sheetView zoomScale="70" zoomScaleNormal="70" workbookViewId="0">
      <pane xSplit="2" ySplit="1" topLeftCell="S8" activePane="bottomRight" state="frozen"/>
      <selection sqref="A1:XFD1048576"/>
      <selection pane="topRight" sqref="A1:XFD1048576"/>
      <selection pane="bottomLeft" sqref="A1:XFD1048576"/>
      <selection pane="bottomRight" activeCell="R41" sqref="R41:V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3450</v>
      </c>
      <c r="F2">
        <v>200</v>
      </c>
      <c r="G2">
        <v>0</v>
      </c>
      <c r="H2" t="s">
        <v>22</v>
      </c>
      <c r="I2" t="s">
        <v>3451</v>
      </c>
      <c r="J2" t="s">
        <v>318</v>
      </c>
      <c r="K2" t="s">
        <v>23</v>
      </c>
      <c r="L2" t="s">
        <v>24</v>
      </c>
      <c r="M2" t="s">
        <v>3452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3453</v>
      </c>
      <c r="T2" t="s">
        <v>3454</v>
      </c>
      <c r="U2" s="51" t="s">
        <v>186</v>
      </c>
      <c r="V2">
        <v>196</v>
      </c>
    </row>
    <row r="3" spans="1:22" x14ac:dyDescent="0.25">
      <c r="A3" t="s">
        <v>186</v>
      </c>
      <c r="B3" t="s">
        <v>187</v>
      </c>
      <c r="C3">
        <v>33.333333333333336</v>
      </c>
      <c r="D3">
        <v>6</v>
      </c>
      <c r="E3" t="s">
        <v>3455</v>
      </c>
      <c r="F3">
        <v>200</v>
      </c>
      <c r="G3">
        <v>0</v>
      </c>
      <c r="H3" t="s">
        <v>1219</v>
      </c>
      <c r="I3" t="s">
        <v>3456</v>
      </c>
      <c r="J3" t="s">
        <v>335</v>
      </c>
      <c r="K3" t="s">
        <v>23</v>
      </c>
      <c r="L3" t="s">
        <v>24</v>
      </c>
      <c r="M3" t="s">
        <v>3457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3458</v>
      </c>
      <c r="T3" t="s">
        <v>3457</v>
      </c>
      <c r="U3" s="52" t="s">
        <v>187</v>
      </c>
      <c r="V3">
        <v>196</v>
      </c>
    </row>
    <row r="4" spans="1:22" x14ac:dyDescent="0.25">
      <c r="A4" t="s">
        <v>186</v>
      </c>
      <c r="B4" t="s">
        <v>187</v>
      </c>
      <c r="C4">
        <v>50</v>
      </c>
      <c r="D4">
        <v>6</v>
      </c>
      <c r="E4" t="s">
        <v>3459</v>
      </c>
      <c r="F4">
        <v>300</v>
      </c>
      <c r="G4">
        <v>0</v>
      </c>
      <c r="H4" t="s">
        <v>22</v>
      </c>
      <c r="I4" t="s">
        <v>3460</v>
      </c>
      <c r="J4" t="s">
        <v>3461</v>
      </c>
      <c r="K4" t="s">
        <v>23</v>
      </c>
      <c r="L4" t="s">
        <v>24</v>
      </c>
      <c r="M4" t="s">
        <v>3462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3463</v>
      </c>
      <c r="T4" t="s">
        <v>3462</v>
      </c>
      <c r="U4" s="51" t="s">
        <v>44</v>
      </c>
      <c r="V4">
        <v>42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3459</v>
      </c>
      <c r="F5">
        <v>300</v>
      </c>
      <c r="G5">
        <v>0</v>
      </c>
      <c r="H5" t="s">
        <v>22</v>
      </c>
      <c r="I5" t="s">
        <v>3460</v>
      </c>
      <c r="J5" t="s">
        <v>3461</v>
      </c>
      <c r="K5" t="s">
        <v>23</v>
      </c>
      <c r="L5" t="s">
        <v>24</v>
      </c>
      <c r="M5" t="s">
        <v>3462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3463</v>
      </c>
      <c r="T5" t="s">
        <v>3462</v>
      </c>
      <c r="U5" s="52" t="s">
        <v>45</v>
      </c>
      <c r="V5">
        <v>42</v>
      </c>
    </row>
    <row r="6" spans="1:22" x14ac:dyDescent="0.25">
      <c r="A6" t="s">
        <v>46</v>
      </c>
      <c r="B6" t="s">
        <v>1233</v>
      </c>
      <c r="C6">
        <v>56.25</v>
      </c>
      <c r="D6">
        <v>1</v>
      </c>
      <c r="E6" t="s">
        <v>3464</v>
      </c>
      <c r="F6">
        <v>63.25</v>
      </c>
      <c r="G6">
        <v>7</v>
      </c>
      <c r="H6" t="s">
        <v>47</v>
      </c>
      <c r="I6" t="s">
        <v>3465</v>
      </c>
      <c r="J6" t="s">
        <v>3466</v>
      </c>
      <c r="K6" t="s">
        <v>3467</v>
      </c>
      <c r="L6" t="s">
        <v>3468</v>
      </c>
      <c r="M6" t="s">
        <v>3469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3470</v>
      </c>
      <c r="T6" t="s">
        <v>3469</v>
      </c>
      <c r="U6" s="51" t="s">
        <v>46</v>
      </c>
      <c r="V6">
        <v>69</v>
      </c>
    </row>
    <row r="7" spans="1:22" x14ac:dyDescent="0.25">
      <c r="A7" t="s">
        <v>46</v>
      </c>
      <c r="B7" t="s">
        <v>56</v>
      </c>
      <c r="C7">
        <v>69.900000000000006</v>
      </c>
      <c r="D7">
        <v>10</v>
      </c>
      <c r="E7" t="s">
        <v>3471</v>
      </c>
      <c r="F7">
        <v>768</v>
      </c>
      <c r="G7">
        <v>0</v>
      </c>
      <c r="H7" t="s">
        <v>47</v>
      </c>
      <c r="I7" t="s">
        <v>3472</v>
      </c>
      <c r="J7" t="s">
        <v>3473</v>
      </c>
      <c r="K7" t="s">
        <v>3474</v>
      </c>
      <c r="L7" t="s">
        <v>3475</v>
      </c>
      <c r="M7" t="s">
        <v>3476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3477</v>
      </c>
      <c r="T7" t="s">
        <v>3478</v>
      </c>
      <c r="U7" s="52" t="s">
        <v>56</v>
      </c>
      <c r="V7">
        <v>55</v>
      </c>
    </row>
    <row r="8" spans="1:22" x14ac:dyDescent="0.25">
      <c r="A8" t="s">
        <v>46</v>
      </c>
      <c r="B8" t="s">
        <v>56</v>
      </c>
      <c r="C8">
        <v>68.333333333333329</v>
      </c>
      <c r="D8">
        <v>3</v>
      </c>
      <c r="E8" t="s">
        <v>3479</v>
      </c>
      <c r="F8">
        <v>197</v>
      </c>
      <c r="G8">
        <v>0</v>
      </c>
      <c r="H8" t="s">
        <v>47</v>
      </c>
      <c r="I8" t="s">
        <v>3480</v>
      </c>
      <c r="J8" t="s">
        <v>3481</v>
      </c>
      <c r="K8" t="s">
        <v>2599</v>
      </c>
      <c r="L8" t="s">
        <v>68</v>
      </c>
      <c r="M8" t="s">
        <v>3478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3482</v>
      </c>
      <c r="T8" t="s">
        <v>3478</v>
      </c>
      <c r="U8" s="52" t="s">
        <v>1233</v>
      </c>
      <c r="V8">
        <v>14</v>
      </c>
    </row>
    <row r="9" spans="1:22" x14ac:dyDescent="0.25">
      <c r="A9" t="s">
        <v>46</v>
      </c>
      <c r="B9" t="s">
        <v>56</v>
      </c>
      <c r="C9">
        <v>66.333333333333329</v>
      </c>
      <c r="D9">
        <v>3</v>
      </c>
      <c r="E9" t="s">
        <v>3483</v>
      </c>
      <c r="F9">
        <v>220</v>
      </c>
      <c r="G9">
        <v>0</v>
      </c>
      <c r="H9" t="s">
        <v>1219</v>
      </c>
      <c r="I9" t="s">
        <v>3484</v>
      </c>
      <c r="J9" t="s">
        <v>328</v>
      </c>
      <c r="K9" t="s">
        <v>23</v>
      </c>
      <c r="L9" t="s">
        <v>24</v>
      </c>
      <c r="M9" t="s">
        <v>3485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3486</v>
      </c>
      <c r="T9" t="s">
        <v>3485</v>
      </c>
      <c r="U9" s="51" t="s">
        <v>42</v>
      </c>
      <c r="V9">
        <v>79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3487</v>
      </c>
      <c r="F10">
        <v>138</v>
      </c>
      <c r="G10">
        <v>38</v>
      </c>
      <c r="H10" t="s">
        <v>22</v>
      </c>
      <c r="I10" t="s">
        <v>3488</v>
      </c>
      <c r="J10" t="s">
        <v>3489</v>
      </c>
      <c r="K10" t="s">
        <v>23</v>
      </c>
      <c r="L10" t="s">
        <v>24</v>
      </c>
      <c r="M10" t="s">
        <v>3490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3491</v>
      </c>
      <c r="T10" t="s">
        <v>3492</v>
      </c>
      <c r="U10" s="52" t="s">
        <v>43</v>
      </c>
      <c r="V10">
        <v>79</v>
      </c>
    </row>
    <row r="11" spans="1:22" x14ac:dyDescent="0.25">
      <c r="A11" t="s">
        <v>42</v>
      </c>
      <c r="B11" t="s">
        <v>43</v>
      </c>
      <c r="C11">
        <v>33</v>
      </c>
      <c r="D11">
        <v>10</v>
      </c>
      <c r="E11" t="s">
        <v>3493</v>
      </c>
      <c r="F11">
        <v>650</v>
      </c>
      <c r="G11">
        <v>0</v>
      </c>
      <c r="H11" t="s">
        <v>1219</v>
      </c>
      <c r="I11" t="s">
        <v>3494</v>
      </c>
      <c r="J11" t="s">
        <v>3495</v>
      </c>
      <c r="K11" t="s">
        <v>23</v>
      </c>
      <c r="L11" t="s">
        <v>24</v>
      </c>
      <c r="M11" t="s">
        <v>3496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3497</v>
      </c>
      <c r="T11" t="s">
        <v>3496</v>
      </c>
      <c r="U11" s="51" t="s">
        <v>139</v>
      </c>
      <c r="V11">
        <v>13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3498</v>
      </c>
      <c r="F12">
        <v>220</v>
      </c>
      <c r="G12">
        <v>0</v>
      </c>
      <c r="H12" t="s">
        <v>1219</v>
      </c>
      <c r="I12" t="s">
        <v>3494</v>
      </c>
      <c r="J12" t="s">
        <v>3495</v>
      </c>
      <c r="K12" t="s">
        <v>23</v>
      </c>
      <c r="L12" t="s">
        <v>24</v>
      </c>
      <c r="M12" t="s">
        <v>3499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3500</v>
      </c>
      <c r="T12" t="s">
        <v>3499</v>
      </c>
      <c r="U12" s="52" t="s">
        <v>112</v>
      </c>
      <c r="V12">
        <v>13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6</v>
      </c>
      <c r="E13" t="s">
        <v>3501</v>
      </c>
      <c r="F13">
        <v>400</v>
      </c>
      <c r="G13">
        <v>0</v>
      </c>
      <c r="H13" t="s">
        <v>1219</v>
      </c>
      <c r="I13" t="s">
        <v>3502</v>
      </c>
      <c r="J13" t="s">
        <v>327</v>
      </c>
      <c r="K13" t="s">
        <v>23</v>
      </c>
      <c r="L13" t="s">
        <v>24</v>
      </c>
      <c r="M13" t="s">
        <v>3503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3504</v>
      </c>
      <c r="T13" t="s">
        <v>3503</v>
      </c>
      <c r="U13" s="51" t="s">
        <v>3540</v>
      </c>
      <c r="V13">
        <v>3</v>
      </c>
    </row>
    <row r="14" spans="1:22" x14ac:dyDescent="0.25">
      <c r="A14" t="s">
        <v>42</v>
      </c>
      <c r="B14" t="s">
        <v>43</v>
      </c>
      <c r="C14">
        <v>66.666666666666671</v>
      </c>
      <c r="D14">
        <v>6</v>
      </c>
      <c r="E14" t="s">
        <v>3501</v>
      </c>
      <c r="F14">
        <v>400</v>
      </c>
      <c r="G14">
        <v>0</v>
      </c>
      <c r="H14" t="s">
        <v>1219</v>
      </c>
      <c r="I14" t="s">
        <v>3502</v>
      </c>
      <c r="J14" t="s">
        <v>327</v>
      </c>
      <c r="K14" t="s">
        <v>23</v>
      </c>
      <c r="L14" t="s">
        <v>24</v>
      </c>
      <c r="M14" t="s">
        <v>3503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3504</v>
      </c>
      <c r="T14" t="s">
        <v>3503</v>
      </c>
      <c r="U14" s="52" t="s">
        <v>3541</v>
      </c>
      <c r="V14">
        <v>3</v>
      </c>
    </row>
    <row r="15" spans="1:22" x14ac:dyDescent="0.25">
      <c r="A15" t="s">
        <v>44</v>
      </c>
      <c r="B15" t="s">
        <v>45</v>
      </c>
      <c r="C15">
        <v>66.666666666666671</v>
      </c>
      <c r="D15">
        <v>3</v>
      </c>
      <c r="E15" t="s">
        <v>3505</v>
      </c>
      <c r="F15">
        <v>200</v>
      </c>
      <c r="G15">
        <v>0</v>
      </c>
      <c r="H15" t="s">
        <v>22</v>
      </c>
      <c r="I15" t="s">
        <v>3506</v>
      </c>
      <c r="J15" t="s">
        <v>319</v>
      </c>
      <c r="K15" t="s">
        <v>23</v>
      </c>
      <c r="L15" t="s">
        <v>24</v>
      </c>
      <c r="M15" t="s">
        <v>3507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3508</v>
      </c>
      <c r="T15" t="s">
        <v>3507</v>
      </c>
      <c r="U15" s="51" t="s">
        <v>110</v>
      </c>
      <c r="V15">
        <v>2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3</v>
      </c>
      <c r="E16" t="s">
        <v>3505</v>
      </c>
      <c r="F16">
        <v>200</v>
      </c>
      <c r="G16">
        <v>0</v>
      </c>
      <c r="H16" t="s">
        <v>22</v>
      </c>
      <c r="I16" t="s">
        <v>3506</v>
      </c>
      <c r="J16" t="s">
        <v>319</v>
      </c>
      <c r="K16" t="s">
        <v>23</v>
      </c>
      <c r="L16" t="s">
        <v>24</v>
      </c>
      <c r="M16" t="s">
        <v>3507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3508</v>
      </c>
      <c r="T16" t="s">
        <v>3507</v>
      </c>
      <c r="U16" s="52" t="s">
        <v>1222</v>
      </c>
      <c r="V16">
        <v>2</v>
      </c>
    </row>
    <row r="17" spans="1:22" x14ac:dyDescent="0.25">
      <c r="A17" t="s">
        <v>44</v>
      </c>
      <c r="B17" t="s">
        <v>45</v>
      </c>
      <c r="C17">
        <v>66.666666666666671</v>
      </c>
      <c r="D17">
        <v>3</v>
      </c>
      <c r="E17" t="s">
        <v>3509</v>
      </c>
      <c r="F17">
        <v>143</v>
      </c>
      <c r="G17">
        <v>0</v>
      </c>
      <c r="H17" t="s">
        <v>47</v>
      </c>
      <c r="I17" t="s">
        <v>1352</v>
      </c>
      <c r="J17" t="s">
        <v>3510</v>
      </c>
      <c r="K17" t="s">
        <v>3511</v>
      </c>
      <c r="L17" t="s">
        <v>3512</v>
      </c>
      <c r="M17" t="s">
        <v>3513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3514</v>
      </c>
      <c r="T17" t="s">
        <v>3515</v>
      </c>
      <c r="U17" s="51" t="s">
        <v>152</v>
      </c>
      <c r="V17">
        <v>1</v>
      </c>
    </row>
    <row r="18" spans="1:22" x14ac:dyDescent="0.25">
      <c r="A18" t="s">
        <v>46</v>
      </c>
      <c r="B18" t="s">
        <v>1233</v>
      </c>
      <c r="C18">
        <v>56.25</v>
      </c>
      <c r="D18">
        <v>1</v>
      </c>
      <c r="E18" t="s">
        <v>3516</v>
      </c>
      <c r="F18">
        <v>63.25</v>
      </c>
      <c r="G18">
        <v>7</v>
      </c>
      <c r="H18" t="s">
        <v>47</v>
      </c>
      <c r="I18" t="s">
        <v>3413</v>
      </c>
      <c r="J18" t="s">
        <v>3414</v>
      </c>
      <c r="K18" t="s">
        <v>3415</v>
      </c>
      <c r="L18" t="s">
        <v>3416</v>
      </c>
      <c r="M18" t="s">
        <v>3517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3518</v>
      </c>
      <c r="T18" t="s">
        <v>3517</v>
      </c>
      <c r="U18" s="52" t="s">
        <v>153</v>
      </c>
      <c r="V18">
        <v>1</v>
      </c>
    </row>
    <row r="19" spans="1:22" x14ac:dyDescent="0.25">
      <c r="A19" t="s">
        <v>115</v>
      </c>
      <c r="B19" t="s">
        <v>116</v>
      </c>
      <c r="C19">
        <v>35</v>
      </c>
      <c r="D19">
        <v>8</v>
      </c>
      <c r="E19" t="s">
        <v>3519</v>
      </c>
      <c r="F19">
        <v>373</v>
      </c>
      <c r="G19">
        <v>53</v>
      </c>
      <c r="H19" t="s">
        <v>47</v>
      </c>
      <c r="I19" t="s">
        <v>3520</v>
      </c>
      <c r="J19" t="s">
        <v>3521</v>
      </c>
      <c r="K19" t="s">
        <v>476</v>
      </c>
      <c r="L19" t="s">
        <v>3522</v>
      </c>
      <c r="M19" t="s">
        <v>3523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3524</v>
      </c>
      <c r="T19" t="s">
        <v>3525</v>
      </c>
      <c r="U19" s="51" t="s">
        <v>36</v>
      </c>
      <c r="V19">
        <v>5</v>
      </c>
    </row>
    <row r="20" spans="1:22" x14ac:dyDescent="0.25">
      <c r="A20" t="s">
        <v>186</v>
      </c>
      <c r="B20" t="s">
        <v>187</v>
      </c>
      <c r="C20">
        <v>33.333333333333336</v>
      </c>
      <c r="D20">
        <v>6</v>
      </c>
      <c r="E20" t="s">
        <v>3526</v>
      </c>
      <c r="F20">
        <v>200</v>
      </c>
      <c r="G20">
        <v>0</v>
      </c>
      <c r="H20" t="s">
        <v>1219</v>
      </c>
      <c r="I20" t="s">
        <v>3527</v>
      </c>
      <c r="J20" t="s">
        <v>1220</v>
      </c>
      <c r="K20" t="s">
        <v>23</v>
      </c>
      <c r="L20" t="s">
        <v>24</v>
      </c>
      <c r="M20" t="s">
        <v>3528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3529</v>
      </c>
      <c r="T20" t="s">
        <v>3530</v>
      </c>
      <c r="U20" s="52" t="s">
        <v>37</v>
      </c>
      <c r="V20">
        <v>5</v>
      </c>
    </row>
    <row r="21" spans="1:22" x14ac:dyDescent="0.25">
      <c r="A21" t="s">
        <v>139</v>
      </c>
      <c r="B21" t="s">
        <v>112</v>
      </c>
      <c r="C21">
        <v>78</v>
      </c>
      <c r="D21">
        <v>1</v>
      </c>
      <c r="E21" t="s">
        <v>3531</v>
      </c>
      <c r="F21">
        <v>149</v>
      </c>
      <c r="G21">
        <v>0</v>
      </c>
      <c r="H21" t="s">
        <v>47</v>
      </c>
      <c r="I21" t="s">
        <v>2636</v>
      </c>
      <c r="J21" t="s">
        <v>3532</v>
      </c>
      <c r="K21" t="s">
        <v>3533</v>
      </c>
      <c r="L21" t="s">
        <v>1413</v>
      </c>
      <c r="M21" t="s">
        <v>23</v>
      </c>
      <c r="N21" t="s">
        <v>23</v>
      </c>
      <c r="O21" t="s">
        <v>24</v>
      </c>
      <c r="P21" t="s">
        <v>54</v>
      </c>
      <c r="Q21" t="s">
        <v>23</v>
      </c>
      <c r="R21" t="s">
        <v>24</v>
      </c>
      <c r="S21" t="s">
        <v>23</v>
      </c>
      <c r="T21" t="s">
        <v>3534</v>
      </c>
      <c r="U21" s="51" t="s">
        <v>38</v>
      </c>
      <c r="V21">
        <v>9</v>
      </c>
    </row>
    <row r="22" spans="1:22" x14ac:dyDescent="0.25">
      <c r="A22" t="s">
        <v>46</v>
      </c>
      <c r="B22" t="s">
        <v>56</v>
      </c>
      <c r="C22">
        <v>71</v>
      </c>
      <c r="D22">
        <v>1</v>
      </c>
      <c r="E22" t="s">
        <v>3531</v>
      </c>
      <c r="F22">
        <v>149</v>
      </c>
      <c r="G22">
        <v>0</v>
      </c>
      <c r="H22" t="s">
        <v>47</v>
      </c>
      <c r="I22" t="s">
        <v>2636</v>
      </c>
      <c r="J22" t="s">
        <v>3532</v>
      </c>
      <c r="K22" t="s">
        <v>3533</v>
      </c>
      <c r="L22" t="s">
        <v>1413</v>
      </c>
      <c r="M22" t="s">
        <v>23</v>
      </c>
      <c r="N22" t="s">
        <v>23</v>
      </c>
      <c r="O22" t="s">
        <v>24</v>
      </c>
      <c r="P22" t="s">
        <v>54</v>
      </c>
      <c r="Q22" t="s">
        <v>23</v>
      </c>
      <c r="R22" t="s">
        <v>24</v>
      </c>
      <c r="S22" t="s">
        <v>23</v>
      </c>
      <c r="T22" t="s">
        <v>3534</v>
      </c>
      <c r="U22" s="52" t="s">
        <v>39</v>
      </c>
      <c r="V22">
        <v>9</v>
      </c>
    </row>
    <row r="23" spans="1:22" x14ac:dyDescent="0.25">
      <c r="A23" t="s">
        <v>30</v>
      </c>
      <c r="B23" t="s">
        <v>31</v>
      </c>
      <c r="C23">
        <v>60</v>
      </c>
      <c r="D23">
        <v>12</v>
      </c>
      <c r="E23" t="s">
        <v>3535</v>
      </c>
      <c r="F23">
        <v>512</v>
      </c>
      <c r="G23">
        <v>0</v>
      </c>
      <c r="H23" t="s">
        <v>47</v>
      </c>
      <c r="I23" t="s">
        <v>672</v>
      </c>
      <c r="J23" t="s">
        <v>3536</v>
      </c>
      <c r="K23" t="s">
        <v>2976</v>
      </c>
      <c r="L23" t="s">
        <v>2929</v>
      </c>
      <c r="M23" t="s">
        <v>3537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3538</v>
      </c>
      <c r="T23" t="s">
        <v>3539</v>
      </c>
      <c r="U23" s="51" t="s">
        <v>34</v>
      </c>
      <c r="V23">
        <v>1</v>
      </c>
    </row>
    <row r="24" spans="1:22" x14ac:dyDescent="0.25">
      <c r="A24" t="s">
        <v>3540</v>
      </c>
      <c r="B24" t="s">
        <v>3541</v>
      </c>
      <c r="C24">
        <v>83.333333333333329</v>
      </c>
      <c r="D24">
        <v>3</v>
      </c>
      <c r="E24" t="s">
        <v>3542</v>
      </c>
      <c r="F24">
        <v>250</v>
      </c>
      <c r="G24">
        <v>0</v>
      </c>
      <c r="H24" t="s">
        <v>22</v>
      </c>
      <c r="I24" t="s">
        <v>3543</v>
      </c>
      <c r="J24" t="s">
        <v>302</v>
      </c>
      <c r="K24" t="s">
        <v>23</v>
      </c>
      <c r="L24" t="s">
        <v>24</v>
      </c>
      <c r="M24" t="s">
        <v>3544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3545</v>
      </c>
      <c r="T24" t="s">
        <v>3544</v>
      </c>
      <c r="U24" s="52" t="s">
        <v>35</v>
      </c>
      <c r="V24">
        <v>1</v>
      </c>
    </row>
    <row r="25" spans="1:22" x14ac:dyDescent="0.25">
      <c r="A25" t="s">
        <v>28</v>
      </c>
      <c r="B25" t="s">
        <v>1242</v>
      </c>
      <c r="C25">
        <v>32.159999999999997</v>
      </c>
      <c r="D25">
        <v>1</v>
      </c>
      <c r="E25" t="s">
        <v>3546</v>
      </c>
      <c r="F25">
        <v>96.48</v>
      </c>
      <c r="G25">
        <v>0</v>
      </c>
      <c r="H25" t="s">
        <v>47</v>
      </c>
      <c r="I25" t="s">
        <v>1346</v>
      </c>
      <c r="J25" t="s">
        <v>1347</v>
      </c>
      <c r="K25" t="s">
        <v>1282</v>
      </c>
      <c r="L25" t="s">
        <v>1348</v>
      </c>
      <c r="M25" t="s">
        <v>3547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3548</v>
      </c>
      <c r="T25" t="s">
        <v>3547</v>
      </c>
      <c r="U25" s="51" t="s">
        <v>30</v>
      </c>
      <c r="V25">
        <v>34</v>
      </c>
    </row>
    <row r="26" spans="1:22" x14ac:dyDescent="0.25">
      <c r="A26" t="s">
        <v>30</v>
      </c>
      <c r="B26" t="s">
        <v>1242</v>
      </c>
      <c r="C26">
        <v>32.159999999999997</v>
      </c>
      <c r="D26">
        <v>1</v>
      </c>
      <c r="E26" t="s">
        <v>3546</v>
      </c>
      <c r="F26">
        <v>96.48</v>
      </c>
      <c r="G26">
        <v>0</v>
      </c>
      <c r="H26" t="s">
        <v>47</v>
      </c>
      <c r="I26" t="s">
        <v>1346</v>
      </c>
      <c r="J26" t="s">
        <v>1347</v>
      </c>
      <c r="K26" t="s">
        <v>1282</v>
      </c>
      <c r="L26" t="s">
        <v>1348</v>
      </c>
      <c r="M26" t="s">
        <v>3547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3548</v>
      </c>
      <c r="T26" t="s">
        <v>3547</v>
      </c>
      <c r="U26" s="52" t="s">
        <v>1314</v>
      </c>
      <c r="V26">
        <v>1</v>
      </c>
    </row>
    <row r="27" spans="1:22" x14ac:dyDescent="0.25">
      <c r="A27" t="s">
        <v>20</v>
      </c>
      <c r="B27" t="s">
        <v>1242</v>
      </c>
      <c r="C27">
        <v>32.159999999999997</v>
      </c>
      <c r="D27">
        <v>1</v>
      </c>
      <c r="E27" t="s">
        <v>3546</v>
      </c>
      <c r="F27">
        <v>96.48</v>
      </c>
      <c r="G27">
        <v>0</v>
      </c>
      <c r="H27" t="s">
        <v>47</v>
      </c>
      <c r="I27" t="s">
        <v>1346</v>
      </c>
      <c r="J27" t="s">
        <v>1347</v>
      </c>
      <c r="K27" t="s">
        <v>1282</v>
      </c>
      <c r="L27" t="s">
        <v>1348</v>
      </c>
      <c r="M27" t="s">
        <v>3547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3548</v>
      </c>
      <c r="T27" t="s">
        <v>3547</v>
      </c>
      <c r="U27" s="52" t="s">
        <v>31</v>
      </c>
      <c r="V27">
        <v>32</v>
      </c>
    </row>
    <row r="28" spans="1:22" x14ac:dyDescent="0.25">
      <c r="A28" t="s">
        <v>46</v>
      </c>
      <c r="B28" t="s">
        <v>56</v>
      </c>
      <c r="C28">
        <v>69.900000000000006</v>
      </c>
      <c r="D28">
        <v>10</v>
      </c>
      <c r="E28" t="s">
        <v>3549</v>
      </c>
      <c r="F28">
        <v>768</v>
      </c>
      <c r="G28">
        <v>0</v>
      </c>
      <c r="H28" t="s">
        <v>47</v>
      </c>
      <c r="I28" t="s">
        <v>3550</v>
      </c>
      <c r="J28" t="s">
        <v>3551</v>
      </c>
      <c r="K28" t="s">
        <v>3552</v>
      </c>
      <c r="L28" t="s">
        <v>3553</v>
      </c>
      <c r="M28" t="s">
        <v>3554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3555</v>
      </c>
      <c r="T28" t="s">
        <v>3556</v>
      </c>
      <c r="U28" s="52" t="s">
        <v>1242</v>
      </c>
      <c r="V28">
        <v>1</v>
      </c>
    </row>
    <row r="29" spans="1:22" x14ac:dyDescent="0.25">
      <c r="A29" t="s">
        <v>139</v>
      </c>
      <c r="B29" t="s">
        <v>112</v>
      </c>
      <c r="C29">
        <v>66</v>
      </c>
      <c r="D29">
        <v>1</v>
      </c>
      <c r="E29" t="s">
        <v>3557</v>
      </c>
      <c r="F29">
        <v>224</v>
      </c>
      <c r="G29">
        <v>0</v>
      </c>
      <c r="H29" t="s">
        <v>47</v>
      </c>
      <c r="I29" t="s">
        <v>3558</v>
      </c>
      <c r="J29" t="s">
        <v>3559</v>
      </c>
      <c r="K29" t="s">
        <v>3560</v>
      </c>
      <c r="L29" t="s">
        <v>3561</v>
      </c>
      <c r="M29" t="s">
        <v>3562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3563</v>
      </c>
      <c r="T29" t="s">
        <v>3564</v>
      </c>
      <c r="U29" s="51" t="s">
        <v>28</v>
      </c>
      <c r="V29">
        <v>18</v>
      </c>
    </row>
    <row r="30" spans="1:22" x14ac:dyDescent="0.25">
      <c r="A30" t="s">
        <v>110</v>
      </c>
      <c r="B30" t="s">
        <v>1222</v>
      </c>
      <c r="C30">
        <v>66</v>
      </c>
      <c r="D30">
        <v>1</v>
      </c>
      <c r="E30" t="s">
        <v>3557</v>
      </c>
      <c r="F30">
        <v>224</v>
      </c>
      <c r="G30">
        <v>0</v>
      </c>
      <c r="H30" t="s">
        <v>47</v>
      </c>
      <c r="I30" t="s">
        <v>3558</v>
      </c>
      <c r="J30" t="s">
        <v>3559</v>
      </c>
      <c r="K30" t="s">
        <v>3560</v>
      </c>
      <c r="L30" t="s">
        <v>3561</v>
      </c>
      <c r="M30" t="s">
        <v>3562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3563</v>
      </c>
      <c r="T30" t="s">
        <v>3564</v>
      </c>
      <c r="U30" s="52" t="s">
        <v>29</v>
      </c>
      <c r="V30">
        <v>17</v>
      </c>
    </row>
    <row r="31" spans="1:22" x14ac:dyDescent="0.25">
      <c r="A31" t="s">
        <v>46</v>
      </c>
      <c r="B31" t="s">
        <v>56</v>
      </c>
      <c r="C31">
        <v>67</v>
      </c>
      <c r="D31">
        <v>1</v>
      </c>
      <c r="E31" t="s">
        <v>3557</v>
      </c>
      <c r="F31">
        <v>224</v>
      </c>
      <c r="G31">
        <v>0</v>
      </c>
      <c r="H31" t="s">
        <v>47</v>
      </c>
      <c r="I31" t="s">
        <v>3558</v>
      </c>
      <c r="J31" t="s">
        <v>3559</v>
      </c>
      <c r="K31" t="s">
        <v>3560</v>
      </c>
      <c r="L31" t="s">
        <v>3561</v>
      </c>
      <c r="M31" t="s">
        <v>3562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3563</v>
      </c>
      <c r="T31" t="s">
        <v>3564</v>
      </c>
      <c r="U31" s="52" t="s">
        <v>1242</v>
      </c>
      <c r="V31">
        <v>1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3</v>
      </c>
      <c r="E32" t="s">
        <v>3565</v>
      </c>
      <c r="F32">
        <v>138</v>
      </c>
      <c r="G32">
        <v>38</v>
      </c>
      <c r="H32" t="s">
        <v>22</v>
      </c>
      <c r="I32" t="s">
        <v>3566</v>
      </c>
      <c r="J32" t="s">
        <v>315</v>
      </c>
      <c r="K32" t="s">
        <v>23</v>
      </c>
      <c r="L32" t="s">
        <v>24</v>
      </c>
      <c r="M32" t="s">
        <v>3523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3567</v>
      </c>
      <c r="T32" t="s">
        <v>3568</v>
      </c>
      <c r="U32" s="51" t="s">
        <v>20</v>
      </c>
      <c r="V32">
        <v>18</v>
      </c>
    </row>
    <row r="33" spans="1:22" x14ac:dyDescent="0.25">
      <c r="A33" t="s">
        <v>115</v>
      </c>
      <c r="B33" t="s">
        <v>116</v>
      </c>
      <c r="C33">
        <v>45</v>
      </c>
      <c r="D33">
        <v>4</v>
      </c>
      <c r="E33" t="s">
        <v>3569</v>
      </c>
      <c r="F33">
        <v>164</v>
      </c>
      <c r="G33">
        <v>0</v>
      </c>
      <c r="H33" t="s">
        <v>1219</v>
      </c>
      <c r="I33" t="s">
        <v>3570</v>
      </c>
      <c r="J33" t="s">
        <v>306</v>
      </c>
      <c r="K33" t="s">
        <v>23</v>
      </c>
      <c r="L33" t="s">
        <v>24</v>
      </c>
      <c r="M33" t="s">
        <v>3571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3572</v>
      </c>
      <c r="T33" t="s">
        <v>3571</v>
      </c>
      <c r="U33" s="52" t="s">
        <v>21</v>
      </c>
      <c r="V33">
        <v>17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3573</v>
      </c>
      <c r="F34">
        <v>100</v>
      </c>
      <c r="G34">
        <v>0</v>
      </c>
      <c r="H34" t="s">
        <v>22</v>
      </c>
      <c r="I34" t="s">
        <v>3574</v>
      </c>
      <c r="J34" t="s">
        <v>3575</v>
      </c>
      <c r="K34" t="s">
        <v>23</v>
      </c>
      <c r="L34" t="s">
        <v>24</v>
      </c>
      <c r="M34" t="s">
        <v>3576</v>
      </c>
      <c r="N34" t="s">
        <v>23</v>
      </c>
      <c r="O34" t="s">
        <v>25</v>
      </c>
      <c r="P34" t="s">
        <v>26</v>
      </c>
      <c r="Q34" t="s">
        <v>27</v>
      </c>
      <c r="R34" t="s">
        <v>3577</v>
      </c>
      <c r="S34" t="s">
        <v>3578</v>
      </c>
      <c r="T34" t="s">
        <v>3576</v>
      </c>
      <c r="U34" s="52" t="s">
        <v>1242</v>
      </c>
      <c r="V34">
        <v>1</v>
      </c>
    </row>
    <row r="35" spans="1:22" x14ac:dyDescent="0.25">
      <c r="A35" t="s">
        <v>42</v>
      </c>
      <c r="B35" t="s">
        <v>43</v>
      </c>
      <c r="C35">
        <v>66.666666666666671</v>
      </c>
      <c r="D35">
        <v>3</v>
      </c>
      <c r="E35" t="s">
        <v>3579</v>
      </c>
      <c r="F35">
        <v>200</v>
      </c>
      <c r="G35">
        <v>0</v>
      </c>
      <c r="H35" t="s">
        <v>22</v>
      </c>
      <c r="I35" t="s">
        <v>3580</v>
      </c>
      <c r="J35" t="s">
        <v>329</v>
      </c>
      <c r="K35" t="s">
        <v>23</v>
      </c>
      <c r="L35" t="s">
        <v>24</v>
      </c>
      <c r="M35" t="s">
        <v>3581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3582</v>
      </c>
      <c r="T35" t="s">
        <v>3581</v>
      </c>
      <c r="U35" s="51" t="s">
        <v>115</v>
      </c>
      <c r="V35">
        <v>41</v>
      </c>
    </row>
    <row r="36" spans="1:22" x14ac:dyDescent="0.25">
      <c r="A36" t="s">
        <v>44</v>
      </c>
      <c r="B36" t="s">
        <v>45</v>
      </c>
      <c r="C36">
        <v>66.666666666666671</v>
      </c>
      <c r="D36">
        <v>3</v>
      </c>
      <c r="E36" t="s">
        <v>3579</v>
      </c>
      <c r="F36">
        <v>200</v>
      </c>
      <c r="G36">
        <v>0</v>
      </c>
      <c r="H36" t="s">
        <v>22</v>
      </c>
      <c r="I36" t="s">
        <v>3580</v>
      </c>
      <c r="J36" t="s">
        <v>329</v>
      </c>
      <c r="K36" t="s">
        <v>23</v>
      </c>
      <c r="L36" t="s">
        <v>24</v>
      </c>
      <c r="M36" t="s">
        <v>3581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3582</v>
      </c>
      <c r="T36" t="s">
        <v>3581</v>
      </c>
      <c r="U36" s="52" t="s">
        <v>116</v>
      </c>
      <c r="V36">
        <v>41</v>
      </c>
    </row>
    <row r="37" spans="1:22" x14ac:dyDescent="0.25">
      <c r="A37" t="s">
        <v>44</v>
      </c>
      <c r="B37" t="s">
        <v>45</v>
      </c>
      <c r="C37">
        <v>66.666666666666671</v>
      </c>
      <c r="D37">
        <v>3</v>
      </c>
      <c r="E37" t="s">
        <v>3583</v>
      </c>
      <c r="F37">
        <v>143</v>
      </c>
      <c r="G37">
        <v>0</v>
      </c>
      <c r="H37" t="s">
        <v>47</v>
      </c>
      <c r="I37" t="s">
        <v>3584</v>
      </c>
      <c r="J37" t="s">
        <v>3585</v>
      </c>
      <c r="K37" t="s">
        <v>3586</v>
      </c>
      <c r="L37" t="s">
        <v>3587</v>
      </c>
      <c r="M37" t="s">
        <v>3588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3589</v>
      </c>
      <c r="T37" t="s">
        <v>3590</v>
      </c>
      <c r="U37" s="51" t="s">
        <v>154</v>
      </c>
      <c r="V37">
        <v>30</v>
      </c>
    </row>
    <row r="38" spans="1:22" x14ac:dyDescent="0.25">
      <c r="A38" t="s">
        <v>154</v>
      </c>
      <c r="B38" t="s">
        <v>155</v>
      </c>
      <c r="C38">
        <v>12</v>
      </c>
      <c r="D38">
        <v>20</v>
      </c>
      <c r="E38" t="s">
        <v>3591</v>
      </c>
      <c r="F38">
        <v>252</v>
      </c>
      <c r="G38">
        <v>0</v>
      </c>
      <c r="H38" t="s">
        <v>47</v>
      </c>
      <c r="I38" t="s">
        <v>3592</v>
      </c>
      <c r="J38" t="s">
        <v>3593</v>
      </c>
      <c r="K38" t="s">
        <v>3594</v>
      </c>
      <c r="L38" t="s">
        <v>1305</v>
      </c>
      <c r="M38" t="s">
        <v>3595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3596</v>
      </c>
      <c r="T38" t="s">
        <v>3595</v>
      </c>
      <c r="U38" s="52" t="s">
        <v>155</v>
      </c>
      <c r="V38">
        <v>30</v>
      </c>
    </row>
    <row r="39" spans="1:22" x14ac:dyDescent="0.25">
      <c r="A39" t="s">
        <v>44</v>
      </c>
      <c r="B39" t="s">
        <v>45</v>
      </c>
      <c r="C39">
        <v>66.666666666666671</v>
      </c>
      <c r="D39">
        <v>9</v>
      </c>
      <c r="E39" t="s">
        <v>3597</v>
      </c>
      <c r="F39">
        <v>400</v>
      </c>
      <c r="G39">
        <v>0</v>
      </c>
      <c r="H39" t="s">
        <v>22</v>
      </c>
      <c r="I39" t="s">
        <v>3598</v>
      </c>
      <c r="J39" t="s">
        <v>364</v>
      </c>
      <c r="K39" t="s">
        <v>23</v>
      </c>
      <c r="L39" t="s">
        <v>24</v>
      </c>
      <c r="M39" t="s">
        <v>3599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3600</v>
      </c>
      <c r="T39" t="s">
        <v>3599</v>
      </c>
      <c r="U39" s="51" t="s">
        <v>142</v>
      </c>
      <c r="V39">
        <v>2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3597</v>
      </c>
      <c r="F40">
        <v>400</v>
      </c>
      <c r="G40">
        <v>0</v>
      </c>
      <c r="H40" t="s">
        <v>22</v>
      </c>
      <c r="I40" t="s">
        <v>3598</v>
      </c>
      <c r="J40" t="s">
        <v>364</v>
      </c>
      <c r="K40" t="s">
        <v>23</v>
      </c>
      <c r="L40" t="s">
        <v>24</v>
      </c>
      <c r="M40" t="s">
        <v>3599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3600</v>
      </c>
      <c r="T40" t="s">
        <v>3599</v>
      </c>
      <c r="U40" s="52" t="s">
        <v>143</v>
      </c>
      <c r="V40">
        <v>2</v>
      </c>
    </row>
    <row r="41" spans="1:22" x14ac:dyDescent="0.25">
      <c r="A41" t="s">
        <v>115</v>
      </c>
      <c r="B41" t="s">
        <v>116</v>
      </c>
      <c r="C41">
        <v>45</v>
      </c>
      <c r="D41">
        <v>4</v>
      </c>
      <c r="E41" t="s">
        <v>3601</v>
      </c>
      <c r="F41">
        <v>164</v>
      </c>
      <c r="G41">
        <v>0</v>
      </c>
      <c r="H41" t="s">
        <v>1219</v>
      </c>
      <c r="I41" t="s">
        <v>3602</v>
      </c>
      <c r="J41" t="s">
        <v>342</v>
      </c>
      <c r="K41" t="s">
        <v>23</v>
      </c>
      <c r="L41" t="s">
        <v>24</v>
      </c>
      <c r="M41" t="s">
        <v>3603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3604</v>
      </c>
      <c r="T41" t="s">
        <v>3605</v>
      </c>
      <c r="U41" s="51" t="s">
        <v>1173</v>
      </c>
      <c r="V41">
        <v>3</v>
      </c>
    </row>
    <row r="42" spans="1:22" x14ac:dyDescent="0.25">
      <c r="A42" t="s">
        <v>186</v>
      </c>
      <c r="B42" t="s">
        <v>187</v>
      </c>
      <c r="C42">
        <v>50</v>
      </c>
      <c r="D42">
        <v>6</v>
      </c>
      <c r="E42" t="s">
        <v>3606</v>
      </c>
      <c r="F42">
        <v>200</v>
      </c>
      <c r="G42">
        <v>0</v>
      </c>
      <c r="H42" t="s">
        <v>22</v>
      </c>
      <c r="I42" t="s">
        <v>3253</v>
      </c>
      <c r="J42" t="s">
        <v>305</v>
      </c>
      <c r="K42" t="s">
        <v>23</v>
      </c>
      <c r="L42" t="s">
        <v>24</v>
      </c>
      <c r="M42" t="s">
        <v>3607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3608</v>
      </c>
      <c r="T42" t="s">
        <v>3607</v>
      </c>
      <c r="U42" s="52" t="s">
        <v>2519</v>
      </c>
      <c r="V42">
        <v>3</v>
      </c>
    </row>
    <row r="43" spans="1:22" x14ac:dyDescent="0.25">
      <c r="A43" t="s">
        <v>115</v>
      </c>
      <c r="B43" t="s">
        <v>116</v>
      </c>
      <c r="C43">
        <v>45</v>
      </c>
      <c r="D43">
        <v>4</v>
      </c>
      <c r="E43" t="s">
        <v>3609</v>
      </c>
      <c r="F43">
        <v>164</v>
      </c>
      <c r="G43">
        <v>0</v>
      </c>
      <c r="H43" t="s">
        <v>1219</v>
      </c>
      <c r="I43" t="s">
        <v>3610</v>
      </c>
      <c r="J43" t="s">
        <v>359</v>
      </c>
      <c r="K43" t="s">
        <v>23</v>
      </c>
      <c r="L43" t="s">
        <v>24</v>
      </c>
      <c r="M43" t="s">
        <v>3611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3612</v>
      </c>
      <c r="T43" t="s">
        <v>3611</v>
      </c>
      <c r="U43" s="51" t="s">
        <v>1238</v>
      </c>
      <c r="V43">
        <v>566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3613</v>
      </c>
      <c r="F44">
        <v>200</v>
      </c>
      <c r="G44">
        <v>0</v>
      </c>
      <c r="H44" t="s">
        <v>22</v>
      </c>
      <c r="I44" t="s">
        <v>3614</v>
      </c>
      <c r="J44" t="s">
        <v>3615</v>
      </c>
      <c r="K44" t="s">
        <v>23</v>
      </c>
      <c r="L44" t="s">
        <v>24</v>
      </c>
      <c r="M44" t="s">
        <v>3616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3617</v>
      </c>
      <c r="T44" t="s">
        <v>3616</v>
      </c>
    </row>
    <row r="45" spans="1:22" x14ac:dyDescent="0.25">
      <c r="A45" t="s">
        <v>186</v>
      </c>
      <c r="B45" t="s">
        <v>187</v>
      </c>
      <c r="C45">
        <v>50</v>
      </c>
      <c r="D45">
        <v>6</v>
      </c>
      <c r="E45" t="s">
        <v>3618</v>
      </c>
      <c r="F45">
        <v>200</v>
      </c>
      <c r="G45">
        <v>0</v>
      </c>
      <c r="H45" t="s">
        <v>22</v>
      </c>
      <c r="I45" t="s">
        <v>3619</v>
      </c>
      <c r="J45" t="s">
        <v>306</v>
      </c>
      <c r="K45" t="s">
        <v>23</v>
      </c>
      <c r="L45" t="s">
        <v>24</v>
      </c>
      <c r="M45" t="s">
        <v>3620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3621</v>
      </c>
      <c r="T45" t="s">
        <v>3620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3622</v>
      </c>
      <c r="F46">
        <v>100</v>
      </c>
      <c r="G46">
        <v>0</v>
      </c>
      <c r="H46" t="s">
        <v>22</v>
      </c>
      <c r="I46" t="s">
        <v>3623</v>
      </c>
      <c r="J46" t="s">
        <v>317</v>
      </c>
      <c r="K46" t="s">
        <v>23</v>
      </c>
      <c r="L46" t="s">
        <v>24</v>
      </c>
      <c r="M46" t="s">
        <v>3624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3625</v>
      </c>
      <c r="T46" t="s">
        <v>3624</v>
      </c>
    </row>
    <row r="47" spans="1:22" x14ac:dyDescent="0.25">
      <c r="A47" t="s">
        <v>186</v>
      </c>
      <c r="B47" t="s">
        <v>187</v>
      </c>
      <c r="C47">
        <v>65</v>
      </c>
      <c r="D47">
        <v>2</v>
      </c>
      <c r="E47" t="s">
        <v>3626</v>
      </c>
      <c r="F47">
        <v>215</v>
      </c>
      <c r="G47">
        <v>0</v>
      </c>
      <c r="H47" t="s">
        <v>47</v>
      </c>
      <c r="I47" t="s">
        <v>3627</v>
      </c>
      <c r="J47" t="s">
        <v>3628</v>
      </c>
      <c r="K47" t="s">
        <v>3629</v>
      </c>
      <c r="L47" t="s">
        <v>3630</v>
      </c>
      <c r="M47" t="s">
        <v>3631</v>
      </c>
      <c r="N47" t="s">
        <v>1224</v>
      </c>
      <c r="O47" t="s">
        <v>1318</v>
      </c>
      <c r="P47" t="s">
        <v>1226</v>
      </c>
      <c r="Q47" t="s">
        <v>1227</v>
      </c>
      <c r="R47" t="s">
        <v>24</v>
      </c>
      <c r="S47" t="s">
        <v>3632</v>
      </c>
      <c r="T47" t="s">
        <v>3631</v>
      </c>
    </row>
    <row r="48" spans="1:22" x14ac:dyDescent="0.25">
      <c r="A48" t="s">
        <v>46</v>
      </c>
      <c r="B48" t="s">
        <v>56</v>
      </c>
      <c r="C48">
        <v>100</v>
      </c>
      <c r="D48">
        <v>1</v>
      </c>
      <c r="E48" t="s">
        <v>3626</v>
      </c>
      <c r="F48">
        <v>215</v>
      </c>
      <c r="G48">
        <v>0</v>
      </c>
      <c r="H48" t="s">
        <v>47</v>
      </c>
      <c r="I48" t="s">
        <v>3627</v>
      </c>
      <c r="J48" t="s">
        <v>3628</v>
      </c>
      <c r="K48" t="s">
        <v>3629</v>
      </c>
      <c r="L48" t="s">
        <v>3630</v>
      </c>
      <c r="M48" t="s">
        <v>3631</v>
      </c>
      <c r="N48" t="s">
        <v>1224</v>
      </c>
      <c r="O48" t="s">
        <v>1318</v>
      </c>
      <c r="P48" t="s">
        <v>1226</v>
      </c>
      <c r="Q48" t="s">
        <v>1227</v>
      </c>
      <c r="R48" t="s">
        <v>24</v>
      </c>
      <c r="S48" t="s">
        <v>3632</v>
      </c>
      <c r="T48" t="s">
        <v>3631</v>
      </c>
    </row>
    <row r="49" spans="1:20" x14ac:dyDescent="0.25">
      <c r="A49" t="s">
        <v>115</v>
      </c>
      <c r="B49" t="s">
        <v>116</v>
      </c>
      <c r="C49">
        <v>50</v>
      </c>
      <c r="D49">
        <v>1</v>
      </c>
      <c r="E49" t="s">
        <v>3633</v>
      </c>
      <c r="F49">
        <v>50</v>
      </c>
      <c r="G49">
        <v>0</v>
      </c>
      <c r="H49" t="s">
        <v>47</v>
      </c>
      <c r="I49" t="s">
        <v>1285</v>
      </c>
      <c r="J49" t="s">
        <v>3634</v>
      </c>
      <c r="K49" t="s">
        <v>3635</v>
      </c>
      <c r="L49" t="s">
        <v>3636</v>
      </c>
      <c r="M49" t="s">
        <v>3637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3638</v>
      </c>
      <c r="T49" t="s">
        <v>3637</v>
      </c>
    </row>
    <row r="50" spans="1:20" x14ac:dyDescent="0.25">
      <c r="A50" t="s">
        <v>38</v>
      </c>
      <c r="B50" t="s">
        <v>39</v>
      </c>
      <c r="C50">
        <v>65</v>
      </c>
      <c r="D50">
        <v>4</v>
      </c>
      <c r="E50" t="s">
        <v>3639</v>
      </c>
      <c r="F50">
        <v>215</v>
      </c>
      <c r="G50">
        <v>0</v>
      </c>
      <c r="H50" t="s">
        <v>47</v>
      </c>
      <c r="I50" t="s">
        <v>3640</v>
      </c>
      <c r="J50" t="s">
        <v>3641</v>
      </c>
      <c r="K50" t="s">
        <v>3642</v>
      </c>
      <c r="L50" t="s">
        <v>3643</v>
      </c>
      <c r="M50" t="s">
        <v>3644</v>
      </c>
      <c r="N50" t="s">
        <v>1224</v>
      </c>
      <c r="O50" t="s">
        <v>1318</v>
      </c>
      <c r="P50" t="s">
        <v>1226</v>
      </c>
      <c r="Q50" t="s">
        <v>1227</v>
      </c>
      <c r="R50" t="s">
        <v>24</v>
      </c>
      <c r="S50" t="s">
        <v>3645</v>
      </c>
      <c r="T50" t="s">
        <v>3644</v>
      </c>
    </row>
    <row r="51" spans="1:20" x14ac:dyDescent="0.25">
      <c r="A51" t="s">
        <v>42</v>
      </c>
      <c r="B51" t="s">
        <v>43</v>
      </c>
      <c r="C51">
        <v>66.666666666666671</v>
      </c>
      <c r="D51">
        <v>3</v>
      </c>
      <c r="E51" t="s">
        <v>3646</v>
      </c>
      <c r="F51">
        <v>200</v>
      </c>
      <c r="G51">
        <v>0</v>
      </c>
      <c r="H51" t="s">
        <v>22</v>
      </c>
      <c r="I51" t="s">
        <v>3647</v>
      </c>
      <c r="J51" t="s">
        <v>303</v>
      </c>
      <c r="K51" t="s">
        <v>23</v>
      </c>
      <c r="L51" t="s">
        <v>24</v>
      </c>
      <c r="M51" t="s">
        <v>3648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3649</v>
      </c>
      <c r="T51" t="s">
        <v>3648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3646</v>
      </c>
      <c r="F52">
        <v>200</v>
      </c>
      <c r="G52">
        <v>0</v>
      </c>
      <c r="H52" t="s">
        <v>22</v>
      </c>
      <c r="I52" t="s">
        <v>3647</v>
      </c>
      <c r="J52" t="s">
        <v>303</v>
      </c>
      <c r="K52" t="s">
        <v>23</v>
      </c>
      <c r="L52" t="s">
        <v>24</v>
      </c>
      <c r="M52" t="s">
        <v>3648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3649</v>
      </c>
      <c r="T52" t="s">
        <v>3648</v>
      </c>
    </row>
    <row r="53" spans="1:20" x14ac:dyDescent="0.25">
      <c r="A53" t="s">
        <v>42</v>
      </c>
      <c r="B53" t="s">
        <v>43</v>
      </c>
      <c r="C53">
        <v>66.666666666666671</v>
      </c>
      <c r="D53">
        <v>3</v>
      </c>
      <c r="E53" t="s">
        <v>3650</v>
      </c>
      <c r="F53">
        <v>100</v>
      </c>
      <c r="G53">
        <v>0</v>
      </c>
      <c r="H53" t="s">
        <v>22</v>
      </c>
      <c r="I53" t="s">
        <v>3651</v>
      </c>
      <c r="J53" t="s">
        <v>302</v>
      </c>
      <c r="K53" t="s">
        <v>23</v>
      </c>
      <c r="L53" t="s">
        <v>24</v>
      </c>
      <c r="M53" t="s">
        <v>3652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3653</v>
      </c>
      <c r="T53" t="s">
        <v>3652</v>
      </c>
    </row>
    <row r="54" spans="1:20" x14ac:dyDescent="0.25">
      <c r="A54" t="s">
        <v>42</v>
      </c>
      <c r="B54" t="s">
        <v>43</v>
      </c>
      <c r="C54">
        <v>66.666666666666671</v>
      </c>
      <c r="D54">
        <v>3</v>
      </c>
      <c r="E54" t="s">
        <v>3654</v>
      </c>
      <c r="F54">
        <v>100</v>
      </c>
      <c r="G54">
        <v>0</v>
      </c>
      <c r="H54" t="s">
        <v>1219</v>
      </c>
      <c r="I54" t="s">
        <v>3655</v>
      </c>
      <c r="J54" t="s">
        <v>2838</v>
      </c>
      <c r="K54" t="s">
        <v>23</v>
      </c>
      <c r="L54" t="s">
        <v>24</v>
      </c>
      <c r="M54" t="s">
        <v>3656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3657</v>
      </c>
      <c r="T54" t="s">
        <v>3656</v>
      </c>
    </row>
    <row r="55" spans="1:20" x14ac:dyDescent="0.25">
      <c r="A55" t="s">
        <v>44</v>
      </c>
      <c r="B55" t="s">
        <v>45</v>
      </c>
      <c r="C55">
        <v>66.666666666666671</v>
      </c>
      <c r="D55">
        <v>3</v>
      </c>
      <c r="E55" t="s">
        <v>3658</v>
      </c>
      <c r="F55">
        <v>300</v>
      </c>
      <c r="G55">
        <v>0</v>
      </c>
      <c r="H55" t="s">
        <v>22</v>
      </c>
      <c r="I55" t="s">
        <v>3659</v>
      </c>
      <c r="J55" t="s">
        <v>1235</v>
      </c>
      <c r="K55" t="s">
        <v>23</v>
      </c>
      <c r="L55" t="s">
        <v>24</v>
      </c>
      <c r="M55" t="s">
        <v>3660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3661</v>
      </c>
      <c r="T55" t="s">
        <v>3660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3658</v>
      </c>
      <c r="F56">
        <v>300</v>
      </c>
      <c r="G56">
        <v>0</v>
      </c>
      <c r="H56" t="s">
        <v>22</v>
      </c>
      <c r="I56" t="s">
        <v>3659</v>
      </c>
      <c r="J56" t="s">
        <v>1235</v>
      </c>
      <c r="K56" t="s">
        <v>23</v>
      </c>
      <c r="L56" t="s">
        <v>24</v>
      </c>
      <c r="M56" t="s">
        <v>3660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3661</v>
      </c>
      <c r="T56" t="s">
        <v>3660</v>
      </c>
    </row>
    <row r="57" spans="1:20" x14ac:dyDescent="0.25">
      <c r="A57" t="s">
        <v>42</v>
      </c>
      <c r="B57" t="s">
        <v>43</v>
      </c>
      <c r="C57">
        <v>66.666666666666671</v>
      </c>
      <c r="D57">
        <v>3</v>
      </c>
      <c r="E57" t="s">
        <v>3658</v>
      </c>
      <c r="F57">
        <v>300</v>
      </c>
      <c r="G57">
        <v>0</v>
      </c>
      <c r="H57" t="s">
        <v>22</v>
      </c>
      <c r="I57" t="s">
        <v>3659</v>
      </c>
      <c r="J57" t="s">
        <v>1235</v>
      </c>
      <c r="K57" t="s">
        <v>23</v>
      </c>
      <c r="L57" t="s">
        <v>24</v>
      </c>
      <c r="M57" t="s">
        <v>3660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3661</v>
      </c>
      <c r="T57" t="s">
        <v>3660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6</v>
      </c>
      <c r="E58" t="s">
        <v>3662</v>
      </c>
      <c r="F58">
        <v>200</v>
      </c>
      <c r="G58">
        <v>0</v>
      </c>
      <c r="H58" t="s">
        <v>22</v>
      </c>
      <c r="I58" t="s">
        <v>3598</v>
      </c>
      <c r="J58" t="s">
        <v>364</v>
      </c>
      <c r="K58" t="s">
        <v>23</v>
      </c>
      <c r="L58" t="s">
        <v>24</v>
      </c>
      <c r="M58" t="s">
        <v>3660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3663</v>
      </c>
      <c r="T58" t="s">
        <v>3660</v>
      </c>
    </row>
    <row r="59" spans="1:20" x14ac:dyDescent="0.25">
      <c r="A59" t="s">
        <v>44</v>
      </c>
      <c r="B59" t="s">
        <v>45</v>
      </c>
      <c r="C59">
        <v>66.666666666666671</v>
      </c>
      <c r="D59">
        <v>6</v>
      </c>
      <c r="E59" t="s">
        <v>3664</v>
      </c>
      <c r="F59">
        <v>200</v>
      </c>
      <c r="G59">
        <v>0</v>
      </c>
      <c r="H59" t="s">
        <v>22</v>
      </c>
      <c r="I59" t="s">
        <v>2708</v>
      </c>
      <c r="J59" t="s">
        <v>334</v>
      </c>
      <c r="K59" t="s">
        <v>23</v>
      </c>
      <c r="L59" t="s">
        <v>24</v>
      </c>
      <c r="M59" t="s">
        <v>3665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3666</v>
      </c>
      <c r="T59" t="s">
        <v>3667</v>
      </c>
    </row>
    <row r="60" spans="1:20" x14ac:dyDescent="0.25">
      <c r="A60" t="s">
        <v>44</v>
      </c>
      <c r="B60" t="s">
        <v>45</v>
      </c>
      <c r="C60">
        <v>66.666666666666671</v>
      </c>
      <c r="D60">
        <v>3</v>
      </c>
      <c r="E60" t="s">
        <v>3668</v>
      </c>
      <c r="F60">
        <v>200</v>
      </c>
      <c r="G60">
        <v>0</v>
      </c>
      <c r="H60" t="s">
        <v>22</v>
      </c>
      <c r="I60" t="s">
        <v>3669</v>
      </c>
      <c r="J60" t="s">
        <v>1230</v>
      </c>
      <c r="K60" t="s">
        <v>23</v>
      </c>
      <c r="L60" t="s">
        <v>24</v>
      </c>
      <c r="M60" t="s">
        <v>3670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3671</v>
      </c>
      <c r="T60" t="s">
        <v>3672</v>
      </c>
    </row>
    <row r="61" spans="1:20" x14ac:dyDescent="0.25">
      <c r="A61" t="s">
        <v>186</v>
      </c>
      <c r="B61" t="s">
        <v>187</v>
      </c>
      <c r="C61">
        <v>33.333333333333336</v>
      </c>
      <c r="D61">
        <v>3</v>
      </c>
      <c r="E61" t="s">
        <v>3668</v>
      </c>
      <c r="F61">
        <v>200</v>
      </c>
      <c r="G61">
        <v>0</v>
      </c>
      <c r="H61" t="s">
        <v>22</v>
      </c>
      <c r="I61" t="s">
        <v>3669</v>
      </c>
      <c r="J61" t="s">
        <v>1230</v>
      </c>
      <c r="K61" t="s">
        <v>23</v>
      </c>
      <c r="L61" t="s">
        <v>24</v>
      </c>
      <c r="M61" t="s">
        <v>3670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3671</v>
      </c>
      <c r="T61" t="s">
        <v>3672</v>
      </c>
    </row>
    <row r="62" spans="1:20" x14ac:dyDescent="0.25">
      <c r="A62" t="s">
        <v>38</v>
      </c>
      <c r="B62" t="s">
        <v>39</v>
      </c>
      <c r="C62">
        <v>65</v>
      </c>
      <c r="D62">
        <v>4</v>
      </c>
      <c r="E62" t="s">
        <v>3673</v>
      </c>
      <c r="F62">
        <v>199</v>
      </c>
      <c r="G62">
        <v>0</v>
      </c>
      <c r="H62" t="s">
        <v>47</v>
      </c>
      <c r="I62" t="s">
        <v>3674</v>
      </c>
      <c r="J62" t="s">
        <v>3675</v>
      </c>
      <c r="K62" t="s">
        <v>1331</v>
      </c>
      <c r="L62" t="s">
        <v>3676</v>
      </c>
      <c r="M62" t="s">
        <v>3677</v>
      </c>
      <c r="N62" t="s">
        <v>1224</v>
      </c>
      <c r="O62" t="s">
        <v>1225</v>
      </c>
      <c r="P62" t="s">
        <v>1226</v>
      </c>
      <c r="Q62" t="s">
        <v>1227</v>
      </c>
      <c r="R62" t="s">
        <v>24</v>
      </c>
      <c r="S62" t="s">
        <v>3678</v>
      </c>
      <c r="T62" t="s">
        <v>3679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3680</v>
      </c>
      <c r="F63">
        <v>100</v>
      </c>
      <c r="G63">
        <v>0</v>
      </c>
      <c r="H63" t="s">
        <v>22</v>
      </c>
      <c r="I63" t="s">
        <v>3681</v>
      </c>
      <c r="J63" t="s">
        <v>57</v>
      </c>
      <c r="K63" t="s">
        <v>23</v>
      </c>
      <c r="L63" t="s">
        <v>24</v>
      </c>
      <c r="M63" t="s">
        <v>3682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3683</v>
      </c>
      <c r="T63" t="s">
        <v>3682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3680</v>
      </c>
      <c r="F64">
        <v>100</v>
      </c>
      <c r="G64">
        <v>0</v>
      </c>
      <c r="H64" t="s">
        <v>22</v>
      </c>
      <c r="I64" t="s">
        <v>3681</v>
      </c>
      <c r="J64" t="s">
        <v>57</v>
      </c>
      <c r="K64" t="s">
        <v>23</v>
      </c>
      <c r="L64" t="s">
        <v>24</v>
      </c>
      <c r="M64" t="s">
        <v>3682</v>
      </c>
      <c r="N64" t="s">
        <v>23</v>
      </c>
      <c r="O64" t="s">
        <v>58</v>
      </c>
      <c r="P64" t="s">
        <v>26</v>
      </c>
      <c r="Q64" t="s">
        <v>33</v>
      </c>
      <c r="R64" t="s">
        <v>24</v>
      </c>
      <c r="S64" t="s">
        <v>3683</v>
      </c>
      <c r="T64" t="s">
        <v>3682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3680</v>
      </c>
      <c r="F65">
        <v>100</v>
      </c>
      <c r="G65">
        <v>0</v>
      </c>
      <c r="H65" t="s">
        <v>22</v>
      </c>
      <c r="I65" t="s">
        <v>3681</v>
      </c>
      <c r="J65" t="s">
        <v>57</v>
      </c>
      <c r="K65" t="s">
        <v>23</v>
      </c>
      <c r="L65" t="s">
        <v>24</v>
      </c>
      <c r="M65" t="s">
        <v>3682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3683</v>
      </c>
      <c r="T65" t="s">
        <v>3682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3684</v>
      </c>
      <c r="F66">
        <v>238.5</v>
      </c>
      <c r="G66">
        <v>26</v>
      </c>
      <c r="H66" t="s">
        <v>47</v>
      </c>
      <c r="I66" t="s">
        <v>3685</v>
      </c>
      <c r="J66" t="s">
        <v>3686</v>
      </c>
      <c r="K66" t="s">
        <v>2138</v>
      </c>
      <c r="L66" t="s">
        <v>3687</v>
      </c>
      <c r="M66" t="s">
        <v>3688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3689</v>
      </c>
      <c r="T66" t="s">
        <v>3690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3691</v>
      </c>
      <c r="F67">
        <v>200</v>
      </c>
      <c r="G67">
        <v>0</v>
      </c>
      <c r="H67" t="s">
        <v>22</v>
      </c>
      <c r="I67" t="s">
        <v>3692</v>
      </c>
      <c r="J67" t="s">
        <v>345</v>
      </c>
      <c r="K67" t="s">
        <v>23</v>
      </c>
      <c r="L67" t="s">
        <v>24</v>
      </c>
      <c r="M67" t="s">
        <v>3693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3694</v>
      </c>
      <c r="T67" t="s">
        <v>3693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3695</v>
      </c>
      <c r="F68">
        <v>100</v>
      </c>
      <c r="G68">
        <v>0</v>
      </c>
      <c r="H68" t="s">
        <v>22</v>
      </c>
      <c r="I68" t="s">
        <v>3696</v>
      </c>
      <c r="J68" t="s">
        <v>303</v>
      </c>
      <c r="K68" t="s">
        <v>23</v>
      </c>
      <c r="L68" t="s">
        <v>24</v>
      </c>
      <c r="M68" t="s">
        <v>3697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3698</v>
      </c>
      <c r="T68" t="s">
        <v>3697</v>
      </c>
    </row>
    <row r="69" spans="1:20" x14ac:dyDescent="0.25">
      <c r="A69" t="s">
        <v>46</v>
      </c>
      <c r="B69" t="s">
        <v>56</v>
      </c>
      <c r="C69">
        <v>70.5</v>
      </c>
      <c r="D69">
        <v>2</v>
      </c>
      <c r="E69" t="s">
        <v>3699</v>
      </c>
      <c r="F69">
        <v>141</v>
      </c>
      <c r="G69">
        <v>0</v>
      </c>
      <c r="H69" t="s">
        <v>47</v>
      </c>
      <c r="I69" t="s">
        <v>3700</v>
      </c>
      <c r="J69" t="s">
        <v>3701</v>
      </c>
      <c r="K69" t="s">
        <v>1279</v>
      </c>
      <c r="L69" t="s">
        <v>3702</v>
      </c>
      <c r="M69" t="s">
        <v>3703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3704</v>
      </c>
      <c r="T69" t="s">
        <v>3705</v>
      </c>
    </row>
    <row r="70" spans="1:20" x14ac:dyDescent="0.25">
      <c r="A70" t="s">
        <v>152</v>
      </c>
      <c r="B70" t="s">
        <v>153</v>
      </c>
      <c r="C70">
        <v>65</v>
      </c>
      <c r="D70">
        <v>1</v>
      </c>
      <c r="E70" t="s">
        <v>3706</v>
      </c>
      <c r="F70">
        <v>199</v>
      </c>
      <c r="G70">
        <v>0</v>
      </c>
      <c r="H70" t="s">
        <v>47</v>
      </c>
      <c r="I70" t="s">
        <v>3707</v>
      </c>
      <c r="J70" t="s">
        <v>3708</v>
      </c>
      <c r="K70" t="s">
        <v>3709</v>
      </c>
      <c r="L70" t="s">
        <v>3710</v>
      </c>
      <c r="M70" t="s">
        <v>3711</v>
      </c>
      <c r="N70" t="s">
        <v>3127</v>
      </c>
      <c r="O70" t="s">
        <v>1225</v>
      </c>
      <c r="P70" t="s">
        <v>1226</v>
      </c>
      <c r="Q70" t="s">
        <v>1227</v>
      </c>
      <c r="R70" t="s">
        <v>24</v>
      </c>
      <c r="S70" t="s">
        <v>3712</v>
      </c>
      <c r="T70" t="s">
        <v>3713</v>
      </c>
    </row>
    <row r="71" spans="1:20" x14ac:dyDescent="0.25">
      <c r="A71" t="s">
        <v>34</v>
      </c>
      <c r="B71" t="s">
        <v>35</v>
      </c>
      <c r="C71">
        <v>65</v>
      </c>
      <c r="D71">
        <v>1</v>
      </c>
      <c r="E71" t="s">
        <v>3706</v>
      </c>
      <c r="F71">
        <v>199</v>
      </c>
      <c r="G71">
        <v>0</v>
      </c>
      <c r="H71" t="s">
        <v>47</v>
      </c>
      <c r="I71" t="s">
        <v>3707</v>
      </c>
      <c r="J71" t="s">
        <v>3708</v>
      </c>
      <c r="K71" t="s">
        <v>3709</v>
      </c>
      <c r="L71" t="s">
        <v>3710</v>
      </c>
      <c r="M71" t="s">
        <v>3711</v>
      </c>
      <c r="N71" t="s">
        <v>3127</v>
      </c>
      <c r="O71" t="s">
        <v>1225</v>
      </c>
      <c r="P71" t="s">
        <v>1226</v>
      </c>
      <c r="Q71" t="s">
        <v>1227</v>
      </c>
      <c r="R71" t="s">
        <v>24</v>
      </c>
      <c r="S71" t="s">
        <v>3712</v>
      </c>
      <c r="T71" t="s">
        <v>3713</v>
      </c>
    </row>
    <row r="72" spans="1:20" x14ac:dyDescent="0.25">
      <c r="A72" t="s">
        <v>38</v>
      </c>
      <c r="B72" t="s">
        <v>39</v>
      </c>
      <c r="C72">
        <v>65</v>
      </c>
      <c r="D72">
        <v>1</v>
      </c>
      <c r="E72" t="s">
        <v>3706</v>
      </c>
      <c r="F72">
        <v>199</v>
      </c>
      <c r="G72">
        <v>0</v>
      </c>
      <c r="H72" t="s">
        <v>47</v>
      </c>
      <c r="I72" t="s">
        <v>3707</v>
      </c>
      <c r="J72" t="s">
        <v>3708</v>
      </c>
      <c r="K72" t="s">
        <v>3709</v>
      </c>
      <c r="L72" t="s">
        <v>3710</v>
      </c>
      <c r="M72" t="s">
        <v>3711</v>
      </c>
      <c r="N72" t="s">
        <v>3127</v>
      </c>
      <c r="O72" t="s">
        <v>1225</v>
      </c>
      <c r="P72" t="s">
        <v>1226</v>
      </c>
      <c r="Q72" t="s">
        <v>1227</v>
      </c>
      <c r="R72" t="s">
        <v>24</v>
      </c>
      <c r="S72" t="s">
        <v>3712</v>
      </c>
      <c r="T72" t="s">
        <v>3713</v>
      </c>
    </row>
    <row r="73" spans="1:20" x14ac:dyDescent="0.25">
      <c r="A73" t="s">
        <v>36</v>
      </c>
      <c r="B73" t="s">
        <v>37</v>
      </c>
      <c r="C73">
        <v>65</v>
      </c>
      <c r="D73">
        <v>1</v>
      </c>
      <c r="E73" t="s">
        <v>3706</v>
      </c>
      <c r="F73">
        <v>199</v>
      </c>
      <c r="G73">
        <v>0</v>
      </c>
      <c r="H73" t="s">
        <v>47</v>
      </c>
      <c r="I73" t="s">
        <v>3707</v>
      </c>
      <c r="J73" t="s">
        <v>3708</v>
      </c>
      <c r="K73" t="s">
        <v>3709</v>
      </c>
      <c r="L73" t="s">
        <v>3710</v>
      </c>
      <c r="M73" t="s">
        <v>3711</v>
      </c>
      <c r="N73" t="s">
        <v>3127</v>
      </c>
      <c r="O73" t="s">
        <v>1225</v>
      </c>
      <c r="P73" t="s">
        <v>1226</v>
      </c>
      <c r="Q73" t="s">
        <v>1227</v>
      </c>
      <c r="R73" t="s">
        <v>24</v>
      </c>
      <c r="S73" t="s">
        <v>3712</v>
      </c>
      <c r="T73" t="s">
        <v>3713</v>
      </c>
    </row>
    <row r="74" spans="1:20" x14ac:dyDescent="0.25">
      <c r="A74" t="s">
        <v>46</v>
      </c>
      <c r="B74" t="s">
        <v>56</v>
      </c>
      <c r="C74">
        <v>120</v>
      </c>
      <c r="D74">
        <v>1</v>
      </c>
      <c r="E74" t="s">
        <v>3714</v>
      </c>
      <c r="F74">
        <v>100</v>
      </c>
      <c r="G74">
        <v>0</v>
      </c>
      <c r="H74" t="s">
        <v>22</v>
      </c>
      <c r="I74" t="s">
        <v>3715</v>
      </c>
      <c r="J74" t="s">
        <v>312</v>
      </c>
      <c r="K74" t="s">
        <v>23</v>
      </c>
      <c r="L74" t="s">
        <v>24</v>
      </c>
      <c r="M74" t="s">
        <v>3697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3716</v>
      </c>
      <c r="T74" t="s">
        <v>3717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3718</v>
      </c>
      <c r="F75">
        <v>129</v>
      </c>
      <c r="G75">
        <v>29</v>
      </c>
      <c r="H75" t="s">
        <v>22</v>
      </c>
      <c r="I75" t="s">
        <v>3719</v>
      </c>
      <c r="J75" t="s">
        <v>332</v>
      </c>
      <c r="K75" t="s">
        <v>23</v>
      </c>
      <c r="L75" t="s">
        <v>24</v>
      </c>
      <c r="M75" t="s">
        <v>3720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3721</v>
      </c>
      <c r="T75" t="s">
        <v>3720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3718</v>
      </c>
      <c r="F76">
        <v>129</v>
      </c>
      <c r="G76">
        <v>29</v>
      </c>
      <c r="H76" t="s">
        <v>22</v>
      </c>
      <c r="I76" t="s">
        <v>3719</v>
      </c>
      <c r="J76" t="s">
        <v>332</v>
      </c>
      <c r="K76" t="s">
        <v>23</v>
      </c>
      <c r="L76" t="s">
        <v>24</v>
      </c>
      <c r="M76" t="s">
        <v>3720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3721</v>
      </c>
      <c r="T76" t="s">
        <v>3720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3718</v>
      </c>
      <c r="F77">
        <v>129</v>
      </c>
      <c r="G77">
        <v>29</v>
      </c>
      <c r="H77" t="s">
        <v>22</v>
      </c>
      <c r="I77" t="s">
        <v>3719</v>
      </c>
      <c r="J77" t="s">
        <v>332</v>
      </c>
      <c r="K77" t="s">
        <v>23</v>
      </c>
      <c r="L77" t="s">
        <v>24</v>
      </c>
      <c r="M77" t="s">
        <v>3720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3721</v>
      </c>
      <c r="T77" t="s">
        <v>3720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3722</v>
      </c>
      <c r="F78">
        <v>200</v>
      </c>
      <c r="G78">
        <v>0</v>
      </c>
      <c r="H78" t="s">
        <v>22</v>
      </c>
      <c r="I78" t="s">
        <v>3723</v>
      </c>
      <c r="J78" t="s">
        <v>2647</v>
      </c>
      <c r="K78" t="s">
        <v>23</v>
      </c>
      <c r="L78" t="s">
        <v>24</v>
      </c>
      <c r="M78" t="s">
        <v>3720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3724</v>
      </c>
      <c r="T78" t="s">
        <v>3720</v>
      </c>
    </row>
    <row r="79" spans="1:20" x14ac:dyDescent="0.25">
      <c r="A79" t="s">
        <v>115</v>
      </c>
      <c r="B79" t="s">
        <v>116</v>
      </c>
      <c r="C79">
        <v>27.5</v>
      </c>
      <c r="D79">
        <v>4</v>
      </c>
      <c r="E79" t="s">
        <v>3725</v>
      </c>
      <c r="F79">
        <v>169.25</v>
      </c>
      <c r="G79">
        <v>41</v>
      </c>
      <c r="H79" t="s">
        <v>47</v>
      </c>
      <c r="I79" t="s">
        <v>3726</v>
      </c>
      <c r="J79" t="s">
        <v>3727</v>
      </c>
      <c r="K79" t="s">
        <v>3728</v>
      </c>
      <c r="L79" t="s">
        <v>3729</v>
      </c>
      <c r="M79" t="s">
        <v>3730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3731</v>
      </c>
      <c r="T79" t="s">
        <v>3730</v>
      </c>
    </row>
    <row r="80" spans="1:20" x14ac:dyDescent="0.25">
      <c r="A80" t="s">
        <v>139</v>
      </c>
      <c r="B80" t="s">
        <v>112</v>
      </c>
      <c r="C80">
        <v>100</v>
      </c>
      <c r="D80">
        <v>6</v>
      </c>
      <c r="E80" t="s">
        <v>3732</v>
      </c>
      <c r="F80">
        <v>620</v>
      </c>
      <c r="G80">
        <v>20</v>
      </c>
      <c r="H80" t="s">
        <v>47</v>
      </c>
      <c r="I80" t="s">
        <v>3733</v>
      </c>
      <c r="J80" t="s">
        <v>3734</v>
      </c>
      <c r="K80" t="s">
        <v>3323</v>
      </c>
      <c r="L80" t="s">
        <v>3735</v>
      </c>
      <c r="M80" t="s">
        <v>3736</v>
      </c>
      <c r="N80" t="s">
        <v>1224</v>
      </c>
      <c r="O80" t="s">
        <v>1225</v>
      </c>
      <c r="P80" t="s">
        <v>1313</v>
      </c>
      <c r="Q80" t="s">
        <v>1227</v>
      </c>
      <c r="R80" t="s">
        <v>24</v>
      </c>
      <c r="S80" t="s">
        <v>3737</v>
      </c>
      <c r="T80" t="s">
        <v>3738</v>
      </c>
    </row>
    <row r="81" spans="1:20" x14ac:dyDescent="0.25">
      <c r="A81" t="s">
        <v>46</v>
      </c>
      <c r="B81" t="s">
        <v>56</v>
      </c>
      <c r="C81">
        <v>68.333333333333329</v>
      </c>
      <c r="D81">
        <v>3</v>
      </c>
      <c r="E81" t="s">
        <v>3739</v>
      </c>
      <c r="F81">
        <v>197</v>
      </c>
      <c r="G81">
        <v>0</v>
      </c>
      <c r="H81" t="s">
        <v>47</v>
      </c>
      <c r="I81" t="s">
        <v>3740</v>
      </c>
      <c r="J81" t="s">
        <v>3741</v>
      </c>
      <c r="K81" t="s">
        <v>2976</v>
      </c>
      <c r="L81" t="s">
        <v>3742</v>
      </c>
      <c r="M81" t="s">
        <v>3743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3744</v>
      </c>
      <c r="T81" t="s">
        <v>3745</v>
      </c>
    </row>
    <row r="82" spans="1:20" x14ac:dyDescent="0.25">
      <c r="A82" t="s">
        <v>42</v>
      </c>
      <c r="B82" t="s">
        <v>43</v>
      </c>
      <c r="C82">
        <v>66.666666666666671</v>
      </c>
      <c r="D82">
        <v>18</v>
      </c>
      <c r="E82" t="s">
        <v>3746</v>
      </c>
      <c r="F82">
        <v>600</v>
      </c>
      <c r="G82">
        <v>0</v>
      </c>
      <c r="H82" t="s">
        <v>1219</v>
      </c>
      <c r="I82" t="s">
        <v>3747</v>
      </c>
      <c r="J82" t="s">
        <v>1330</v>
      </c>
      <c r="K82" t="s">
        <v>23</v>
      </c>
      <c r="L82" t="s">
        <v>24</v>
      </c>
      <c r="M82" t="s">
        <v>3748</v>
      </c>
      <c r="N82" t="s">
        <v>23</v>
      </c>
      <c r="O82" t="s">
        <v>3749</v>
      </c>
      <c r="P82" t="s">
        <v>26</v>
      </c>
      <c r="Q82" t="s">
        <v>27</v>
      </c>
      <c r="R82" t="s">
        <v>24</v>
      </c>
      <c r="S82" t="s">
        <v>3750</v>
      </c>
      <c r="T82" t="s">
        <v>3748</v>
      </c>
    </row>
    <row r="83" spans="1:20" x14ac:dyDescent="0.25">
      <c r="A83" t="s">
        <v>139</v>
      </c>
      <c r="B83" t="s">
        <v>112</v>
      </c>
      <c r="C83">
        <v>90</v>
      </c>
      <c r="D83">
        <v>2</v>
      </c>
      <c r="E83" t="s">
        <v>3751</v>
      </c>
      <c r="F83">
        <v>104.18</v>
      </c>
      <c r="G83">
        <v>0</v>
      </c>
      <c r="H83" t="s">
        <v>1221</v>
      </c>
      <c r="I83" t="s">
        <v>3752</v>
      </c>
      <c r="J83" t="s">
        <v>3753</v>
      </c>
      <c r="K83" t="s">
        <v>365</v>
      </c>
      <c r="L83" t="s">
        <v>1384</v>
      </c>
      <c r="M83" t="s">
        <v>3754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3755</v>
      </c>
      <c r="T83" t="s">
        <v>3756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3757</v>
      </c>
      <c r="F84">
        <v>100</v>
      </c>
      <c r="G84">
        <v>0</v>
      </c>
      <c r="H84" t="s">
        <v>22</v>
      </c>
      <c r="I84" t="s">
        <v>3758</v>
      </c>
      <c r="J84" t="s">
        <v>3759</v>
      </c>
      <c r="K84" t="s">
        <v>23</v>
      </c>
      <c r="L84" t="s">
        <v>24</v>
      </c>
      <c r="M84" t="s">
        <v>3760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3761</v>
      </c>
      <c r="T84" t="s">
        <v>3760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3757</v>
      </c>
      <c r="F85">
        <v>100</v>
      </c>
      <c r="G85">
        <v>0</v>
      </c>
      <c r="H85" t="s">
        <v>22</v>
      </c>
      <c r="I85" t="s">
        <v>3758</v>
      </c>
      <c r="J85" t="s">
        <v>3759</v>
      </c>
      <c r="K85" t="s">
        <v>23</v>
      </c>
      <c r="L85" t="s">
        <v>24</v>
      </c>
      <c r="M85" t="s">
        <v>3760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3761</v>
      </c>
      <c r="T85" t="s">
        <v>3760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3757</v>
      </c>
      <c r="F86">
        <v>100</v>
      </c>
      <c r="G86">
        <v>0</v>
      </c>
      <c r="H86" t="s">
        <v>22</v>
      </c>
      <c r="I86" t="s">
        <v>3758</v>
      </c>
      <c r="J86" t="s">
        <v>3759</v>
      </c>
      <c r="K86" t="s">
        <v>23</v>
      </c>
      <c r="L86" t="s">
        <v>24</v>
      </c>
      <c r="M86" t="s">
        <v>3760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3761</v>
      </c>
      <c r="T86" t="s">
        <v>3760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3762</v>
      </c>
      <c r="F87">
        <v>100</v>
      </c>
      <c r="G87">
        <v>0</v>
      </c>
      <c r="H87" t="s">
        <v>22</v>
      </c>
      <c r="I87" t="s">
        <v>3763</v>
      </c>
      <c r="J87" t="s">
        <v>65</v>
      </c>
      <c r="K87" t="s">
        <v>23</v>
      </c>
      <c r="L87" t="s">
        <v>24</v>
      </c>
      <c r="M87" t="s">
        <v>3764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3765</v>
      </c>
      <c r="T87" t="s">
        <v>3764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3762</v>
      </c>
      <c r="F88">
        <v>100</v>
      </c>
      <c r="G88">
        <v>0</v>
      </c>
      <c r="H88" t="s">
        <v>22</v>
      </c>
      <c r="I88" t="s">
        <v>3763</v>
      </c>
      <c r="J88" t="s">
        <v>65</v>
      </c>
      <c r="K88" t="s">
        <v>23</v>
      </c>
      <c r="L88" t="s">
        <v>24</v>
      </c>
      <c r="M88" t="s">
        <v>3764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3765</v>
      </c>
      <c r="T88" t="s">
        <v>3764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3762</v>
      </c>
      <c r="F89">
        <v>100</v>
      </c>
      <c r="G89">
        <v>0</v>
      </c>
      <c r="H89" t="s">
        <v>22</v>
      </c>
      <c r="I89" t="s">
        <v>3763</v>
      </c>
      <c r="J89" t="s">
        <v>65</v>
      </c>
      <c r="K89" t="s">
        <v>23</v>
      </c>
      <c r="L89" t="s">
        <v>24</v>
      </c>
      <c r="M89" t="s">
        <v>3764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3765</v>
      </c>
      <c r="T89" t="s">
        <v>3764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12</v>
      </c>
      <c r="E90" t="s">
        <v>3766</v>
      </c>
      <c r="F90">
        <v>400</v>
      </c>
      <c r="G90">
        <v>0</v>
      </c>
      <c r="H90" t="s">
        <v>22</v>
      </c>
      <c r="I90" t="s">
        <v>1578</v>
      </c>
      <c r="J90" t="s">
        <v>303</v>
      </c>
      <c r="K90" t="s">
        <v>23</v>
      </c>
      <c r="L90" t="s">
        <v>24</v>
      </c>
      <c r="M90" t="s">
        <v>3764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3767</v>
      </c>
      <c r="T90" t="s">
        <v>3764</v>
      </c>
    </row>
    <row r="91" spans="1:20" x14ac:dyDescent="0.25">
      <c r="A91" t="s">
        <v>46</v>
      </c>
      <c r="B91" t="s">
        <v>1233</v>
      </c>
      <c r="C91">
        <v>71.25</v>
      </c>
      <c r="D91">
        <v>1</v>
      </c>
      <c r="E91" t="s">
        <v>3768</v>
      </c>
      <c r="F91">
        <v>78.25</v>
      </c>
      <c r="G91">
        <v>7</v>
      </c>
      <c r="H91" t="s">
        <v>47</v>
      </c>
      <c r="I91" t="s">
        <v>3769</v>
      </c>
      <c r="J91" t="s">
        <v>3770</v>
      </c>
      <c r="K91" t="s">
        <v>2723</v>
      </c>
      <c r="L91" t="s">
        <v>3771</v>
      </c>
      <c r="M91" t="s">
        <v>3772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3773</v>
      </c>
      <c r="T91" t="s">
        <v>3772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3</v>
      </c>
      <c r="E92" t="s">
        <v>3774</v>
      </c>
      <c r="F92">
        <v>200</v>
      </c>
      <c r="G92">
        <v>0</v>
      </c>
      <c r="H92" t="s">
        <v>22</v>
      </c>
      <c r="I92" t="s">
        <v>3775</v>
      </c>
      <c r="J92" t="s">
        <v>329</v>
      </c>
      <c r="K92" t="s">
        <v>23</v>
      </c>
      <c r="L92" t="s">
        <v>24</v>
      </c>
      <c r="M92" t="s">
        <v>3776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3777</v>
      </c>
      <c r="T92" t="s">
        <v>3776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3774</v>
      </c>
      <c r="F93">
        <v>200</v>
      </c>
      <c r="G93">
        <v>0</v>
      </c>
      <c r="H93" t="s">
        <v>22</v>
      </c>
      <c r="I93" t="s">
        <v>3775</v>
      </c>
      <c r="J93" t="s">
        <v>329</v>
      </c>
      <c r="K93" t="s">
        <v>23</v>
      </c>
      <c r="L93" t="s">
        <v>24</v>
      </c>
      <c r="M93" t="s">
        <v>3776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3777</v>
      </c>
      <c r="T93" t="s">
        <v>3776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3774</v>
      </c>
      <c r="F94">
        <v>200</v>
      </c>
      <c r="G94">
        <v>0</v>
      </c>
      <c r="H94" t="s">
        <v>22</v>
      </c>
      <c r="I94" t="s">
        <v>3775</v>
      </c>
      <c r="J94" t="s">
        <v>329</v>
      </c>
      <c r="K94" t="s">
        <v>23</v>
      </c>
      <c r="L94" t="s">
        <v>24</v>
      </c>
      <c r="M94" t="s">
        <v>3776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3777</v>
      </c>
      <c r="T94" t="s">
        <v>3776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3774</v>
      </c>
      <c r="F95">
        <v>200</v>
      </c>
      <c r="G95">
        <v>0</v>
      </c>
      <c r="H95" t="s">
        <v>22</v>
      </c>
      <c r="I95" t="s">
        <v>3775</v>
      </c>
      <c r="J95" t="s">
        <v>329</v>
      </c>
      <c r="K95" t="s">
        <v>23</v>
      </c>
      <c r="L95" t="s">
        <v>24</v>
      </c>
      <c r="M95" t="s">
        <v>3776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3777</v>
      </c>
      <c r="T95" t="s">
        <v>3776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3778</v>
      </c>
      <c r="F96">
        <v>227.1</v>
      </c>
      <c r="G96">
        <v>26</v>
      </c>
      <c r="H96" t="s">
        <v>47</v>
      </c>
      <c r="I96" t="s">
        <v>3779</v>
      </c>
      <c r="J96" t="s">
        <v>3780</v>
      </c>
      <c r="K96" t="s">
        <v>3323</v>
      </c>
      <c r="L96" t="s">
        <v>3781</v>
      </c>
      <c r="M96" t="s">
        <v>3782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3783</v>
      </c>
      <c r="T96" t="s">
        <v>3782</v>
      </c>
    </row>
    <row r="97" spans="1:20" x14ac:dyDescent="0.25">
      <c r="A97" t="s">
        <v>115</v>
      </c>
      <c r="B97" t="s">
        <v>116</v>
      </c>
      <c r="C97">
        <v>30</v>
      </c>
      <c r="D97">
        <v>12</v>
      </c>
      <c r="E97" t="s">
        <v>3784</v>
      </c>
      <c r="F97">
        <v>301</v>
      </c>
      <c r="G97">
        <v>41</v>
      </c>
      <c r="H97" t="s">
        <v>47</v>
      </c>
      <c r="I97" t="s">
        <v>3785</v>
      </c>
      <c r="J97" t="s">
        <v>3786</v>
      </c>
      <c r="K97" t="s">
        <v>3787</v>
      </c>
      <c r="L97" t="s">
        <v>3788</v>
      </c>
      <c r="M97" t="s">
        <v>3789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3790</v>
      </c>
      <c r="T97" t="s">
        <v>3789</v>
      </c>
    </row>
    <row r="98" spans="1:20" x14ac:dyDescent="0.25">
      <c r="A98" t="s">
        <v>46</v>
      </c>
      <c r="B98" t="s">
        <v>56</v>
      </c>
      <c r="C98">
        <v>68.333333333333329</v>
      </c>
      <c r="D98">
        <v>3</v>
      </c>
      <c r="E98" t="s">
        <v>3791</v>
      </c>
      <c r="F98">
        <v>197</v>
      </c>
      <c r="G98">
        <v>0</v>
      </c>
      <c r="H98" t="s">
        <v>47</v>
      </c>
      <c r="I98" t="s">
        <v>3792</v>
      </c>
      <c r="J98" t="s">
        <v>3793</v>
      </c>
      <c r="K98" t="s">
        <v>1269</v>
      </c>
      <c r="L98" t="s">
        <v>3794</v>
      </c>
      <c r="M98" t="s">
        <v>3789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3795</v>
      </c>
      <c r="T98" t="s">
        <v>3789</v>
      </c>
    </row>
    <row r="99" spans="1:20" x14ac:dyDescent="0.25">
      <c r="A99" t="s">
        <v>20</v>
      </c>
      <c r="B99" t="s">
        <v>21</v>
      </c>
      <c r="C99">
        <v>50</v>
      </c>
      <c r="D99">
        <v>2</v>
      </c>
      <c r="E99" t="s">
        <v>3796</v>
      </c>
      <c r="F99">
        <v>200</v>
      </c>
      <c r="G99">
        <v>0</v>
      </c>
      <c r="H99" t="s">
        <v>22</v>
      </c>
      <c r="I99" t="s">
        <v>3797</v>
      </c>
      <c r="J99" t="s">
        <v>65</v>
      </c>
      <c r="K99" t="s">
        <v>23</v>
      </c>
      <c r="L99" t="s">
        <v>24</v>
      </c>
      <c r="M99" t="s">
        <v>3798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3799</v>
      </c>
      <c r="T99" t="s">
        <v>3798</v>
      </c>
    </row>
    <row r="100" spans="1:20" x14ac:dyDescent="0.25">
      <c r="A100" t="s">
        <v>28</v>
      </c>
      <c r="B100" t="s">
        <v>29</v>
      </c>
      <c r="C100">
        <v>50</v>
      </c>
      <c r="D100">
        <v>2</v>
      </c>
      <c r="E100" t="s">
        <v>3796</v>
      </c>
      <c r="F100">
        <v>200</v>
      </c>
      <c r="G100">
        <v>0</v>
      </c>
      <c r="H100" t="s">
        <v>22</v>
      </c>
      <c r="I100" t="s">
        <v>3797</v>
      </c>
      <c r="J100" t="s">
        <v>65</v>
      </c>
      <c r="K100" t="s">
        <v>23</v>
      </c>
      <c r="L100" t="s">
        <v>24</v>
      </c>
      <c r="M100" t="s">
        <v>3798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3799</v>
      </c>
      <c r="T100" t="s">
        <v>3798</v>
      </c>
    </row>
    <row r="101" spans="1:20" x14ac:dyDescent="0.25">
      <c r="A101" t="s">
        <v>30</v>
      </c>
      <c r="B101" t="s">
        <v>31</v>
      </c>
      <c r="C101">
        <v>50</v>
      </c>
      <c r="D101">
        <v>2</v>
      </c>
      <c r="E101" t="s">
        <v>3796</v>
      </c>
      <c r="F101">
        <v>200</v>
      </c>
      <c r="G101">
        <v>0</v>
      </c>
      <c r="H101" t="s">
        <v>22</v>
      </c>
      <c r="I101" t="s">
        <v>3797</v>
      </c>
      <c r="J101" t="s">
        <v>65</v>
      </c>
      <c r="K101" t="s">
        <v>23</v>
      </c>
      <c r="L101" t="s">
        <v>24</v>
      </c>
      <c r="M101" t="s">
        <v>3798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3799</v>
      </c>
      <c r="T101" t="s">
        <v>3798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3800</v>
      </c>
      <c r="F102">
        <v>200</v>
      </c>
      <c r="G102">
        <v>0</v>
      </c>
      <c r="H102" t="s">
        <v>22</v>
      </c>
      <c r="I102" t="s">
        <v>3801</v>
      </c>
      <c r="J102" t="s">
        <v>3802</v>
      </c>
      <c r="K102" t="s">
        <v>23</v>
      </c>
      <c r="L102" t="s">
        <v>24</v>
      </c>
      <c r="M102" t="s">
        <v>3803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3804</v>
      </c>
      <c r="T102" t="s">
        <v>3803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3800</v>
      </c>
      <c r="F103">
        <v>200</v>
      </c>
      <c r="G103">
        <v>0</v>
      </c>
      <c r="H103" t="s">
        <v>22</v>
      </c>
      <c r="I103" t="s">
        <v>3801</v>
      </c>
      <c r="J103" t="s">
        <v>3802</v>
      </c>
      <c r="K103" t="s">
        <v>23</v>
      </c>
      <c r="L103" t="s">
        <v>24</v>
      </c>
      <c r="M103" t="s">
        <v>3803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3804</v>
      </c>
      <c r="T103" t="s">
        <v>3803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3800</v>
      </c>
      <c r="F104">
        <v>200</v>
      </c>
      <c r="G104">
        <v>0</v>
      </c>
      <c r="H104" t="s">
        <v>22</v>
      </c>
      <c r="I104" t="s">
        <v>3801</v>
      </c>
      <c r="J104" t="s">
        <v>3802</v>
      </c>
      <c r="K104" t="s">
        <v>23</v>
      </c>
      <c r="L104" t="s">
        <v>24</v>
      </c>
      <c r="M104" t="s">
        <v>3803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3804</v>
      </c>
      <c r="T104" t="s">
        <v>3803</v>
      </c>
    </row>
    <row r="105" spans="1:20" x14ac:dyDescent="0.25">
      <c r="A105" t="s">
        <v>46</v>
      </c>
      <c r="B105" t="s">
        <v>56</v>
      </c>
      <c r="C105">
        <v>72</v>
      </c>
      <c r="D105">
        <v>1</v>
      </c>
      <c r="E105" t="s">
        <v>3805</v>
      </c>
      <c r="F105">
        <v>72</v>
      </c>
      <c r="G105">
        <v>0</v>
      </c>
      <c r="H105" t="s">
        <v>47</v>
      </c>
      <c r="I105" t="s">
        <v>3806</v>
      </c>
      <c r="J105" t="s">
        <v>3807</v>
      </c>
      <c r="K105" t="s">
        <v>3290</v>
      </c>
      <c r="L105" t="s">
        <v>357</v>
      </c>
      <c r="M105" t="s">
        <v>3782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3808</v>
      </c>
      <c r="T105" t="s">
        <v>3809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3810</v>
      </c>
      <c r="F106">
        <v>200</v>
      </c>
      <c r="G106">
        <v>0</v>
      </c>
      <c r="H106" t="s">
        <v>22</v>
      </c>
      <c r="I106" t="s">
        <v>3811</v>
      </c>
      <c r="J106" t="s">
        <v>303</v>
      </c>
      <c r="K106" t="s">
        <v>23</v>
      </c>
      <c r="L106" t="s">
        <v>24</v>
      </c>
      <c r="M106" t="s">
        <v>3812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3813</v>
      </c>
      <c r="T106" t="s">
        <v>3814</v>
      </c>
    </row>
    <row r="107" spans="1:20" x14ac:dyDescent="0.25">
      <c r="A107" t="s">
        <v>115</v>
      </c>
      <c r="B107" t="s">
        <v>116</v>
      </c>
      <c r="C107">
        <v>45</v>
      </c>
      <c r="D107">
        <v>3</v>
      </c>
      <c r="E107" t="s">
        <v>3815</v>
      </c>
      <c r="F107">
        <v>171</v>
      </c>
      <c r="G107">
        <v>48</v>
      </c>
      <c r="H107" t="s">
        <v>1219</v>
      </c>
      <c r="I107" t="s">
        <v>3816</v>
      </c>
      <c r="J107" t="s">
        <v>334</v>
      </c>
      <c r="K107" t="s">
        <v>23</v>
      </c>
      <c r="L107" t="s">
        <v>24</v>
      </c>
      <c r="M107" t="s">
        <v>3817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3818</v>
      </c>
      <c r="T107" t="s">
        <v>3817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3819</v>
      </c>
      <c r="F108">
        <v>200</v>
      </c>
      <c r="G108">
        <v>0</v>
      </c>
      <c r="H108" t="s">
        <v>22</v>
      </c>
      <c r="I108" t="s">
        <v>3820</v>
      </c>
      <c r="J108" t="s">
        <v>306</v>
      </c>
      <c r="K108" t="s">
        <v>23</v>
      </c>
      <c r="L108" t="s">
        <v>24</v>
      </c>
      <c r="M108" t="s">
        <v>3821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3822</v>
      </c>
      <c r="T108" t="s">
        <v>3821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3823</v>
      </c>
      <c r="F109">
        <v>239.75</v>
      </c>
      <c r="G109">
        <v>26</v>
      </c>
      <c r="H109" t="s">
        <v>1221</v>
      </c>
      <c r="I109" t="s">
        <v>3824</v>
      </c>
      <c r="J109" t="s">
        <v>3825</v>
      </c>
      <c r="K109" t="s">
        <v>3826</v>
      </c>
      <c r="L109" t="s">
        <v>3827</v>
      </c>
      <c r="M109" t="s">
        <v>3828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3829</v>
      </c>
      <c r="T109" t="s">
        <v>3828</v>
      </c>
    </row>
    <row r="110" spans="1:20" x14ac:dyDescent="0.25">
      <c r="A110" t="s">
        <v>186</v>
      </c>
      <c r="B110" t="s">
        <v>187</v>
      </c>
      <c r="C110">
        <v>33.333333333333336</v>
      </c>
      <c r="D110">
        <v>3</v>
      </c>
      <c r="E110" t="s">
        <v>3830</v>
      </c>
      <c r="F110">
        <v>109</v>
      </c>
      <c r="G110">
        <v>9</v>
      </c>
      <c r="H110" t="s">
        <v>22</v>
      </c>
      <c r="I110" t="s">
        <v>3831</v>
      </c>
      <c r="J110" t="s">
        <v>354</v>
      </c>
      <c r="K110" t="s">
        <v>23</v>
      </c>
      <c r="L110" t="s">
        <v>24</v>
      </c>
      <c r="M110" t="s">
        <v>3832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3833</v>
      </c>
      <c r="T110" t="s">
        <v>3832</v>
      </c>
    </row>
    <row r="111" spans="1:20" x14ac:dyDescent="0.25">
      <c r="A111" t="s">
        <v>42</v>
      </c>
      <c r="B111" t="s">
        <v>43</v>
      </c>
      <c r="C111">
        <v>66.666666666666671</v>
      </c>
      <c r="D111">
        <v>6</v>
      </c>
      <c r="E111" t="s">
        <v>3834</v>
      </c>
      <c r="F111">
        <v>238</v>
      </c>
      <c r="G111">
        <v>38</v>
      </c>
      <c r="H111" t="s">
        <v>22</v>
      </c>
      <c r="I111" t="s">
        <v>1329</v>
      </c>
      <c r="J111" t="s">
        <v>305</v>
      </c>
      <c r="K111" t="s">
        <v>23</v>
      </c>
      <c r="L111" t="s">
        <v>24</v>
      </c>
      <c r="M111" t="s">
        <v>3835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3836</v>
      </c>
      <c r="T111" t="s">
        <v>3835</v>
      </c>
    </row>
    <row r="112" spans="1:20" x14ac:dyDescent="0.25">
      <c r="A112" t="s">
        <v>46</v>
      </c>
      <c r="B112" t="s">
        <v>56</v>
      </c>
      <c r="C112">
        <v>66.333333333333329</v>
      </c>
      <c r="D112">
        <v>3</v>
      </c>
      <c r="E112" t="s">
        <v>3837</v>
      </c>
      <c r="F112">
        <v>220</v>
      </c>
      <c r="G112">
        <v>0</v>
      </c>
      <c r="H112" t="s">
        <v>1219</v>
      </c>
      <c r="I112" t="s">
        <v>3838</v>
      </c>
      <c r="J112" t="s">
        <v>2647</v>
      </c>
      <c r="K112" t="s">
        <v>23</v>
      </c>
      <c r="L112" t="s">
        <v>24</v>
      </c>
      <c r="M112" t="s">
        <v>3839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3840</v>
      </c>
      <c r="T112" t="s">
        <v>3839</v>
      </c>
    </row>
    <row r="113" spans="1:20" x14ac:dyDescent="0.25">
      <c r="A113" t="s">
        <v>44</v>
      </c>
      <c r="B113" t="s">
        <v>45</v>
      </c>
      <c r="C113">
        <v>66.666666666666671</v>
      </c>
      <c r="D113">
        <v>9</v>
      </c>
      <c r="E113" t="s">
        <v>3841</v>
      </c>
      <c r="F113">
        <v>300</v>
      </c>
      <c r="G113">
        <v>0</v>
      </c>
      <c r="H113" t="s">
        <v>22</v>
      </c>
      <c r="I113" t="s">
        <v>3842</v>
      </c>
      <c r="J113" t="s">
        <v>64</v>
      </c>
      <c r="K113" t="s">
        <v>23</v>
      </c>
      <c r="L113" t="s">
        <v>24</v>
      </c>
      <c r="M113" t="s">
        <v>3843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3844</v>
      </c>
      <c r="T113" t="s">
        <v>3843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3845</v>
      </c>
      <c r="F114">
        <v>100</v>
      </c>
      <c r="G114">
        <v>0</v>
      </c>
      <c r="H114" t="s">
        <v>22</v>
      </c>
      <c r="I114" t="s">
        <v>3846</v>
      </c>
      <c r="J114" t="s">
        <v>318</v>
      </c>
      <c r="K114" t="s">
        <v>23</v>
      </c>
      <c r="L114" t="s">
        <v>24</v>
      </c>
      <c r="M114" t="s">
        <v>3847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3848</v>
      </c>
      <c r="T114" t="s">
        <v>3847</v>
      </c>
    </row>
    <row r="115" spans="1:20" x14ac:dyDescent="0.25">
      <c r="A115" t="s">
        <v>28</v>
      </c>
      <c r="B115" t="s">
        <v>29</v>
      </c>
      <c r="C115">
        <v>50</v>
      </c>
      <c r="D115">
        <v>1</v>
      </c>
      <c r="E115" t="s">
        <v>3845</v>
      </c>
      <c r="F115">
        <v>100</v>
      </c>
      <c r="G115">
        <v>0</v>
      </c>
      <c r="H115" t="s">
        <v>22</v>
      </c>
      <c r="I115" t="s">
        <v>3846</v>
      </c>
      <c r="J115" t="s">
        <v>318</v>
      </c>
      <c r="K115" t="s">
        <v>23</v>
      </c>
      <c r="L115" t="s">
        <v>24</v>
      </c>
      <c r="M115" t="s">
        <v>3847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3848</v>
      </c>
      <c r="T115" t="s">
        <v>3847</v>
      </c>
    </row>
    <row r="116" spans="1:20" x14ac:dyDescent="0.25">
      <c r="A116" t="s">
        <v>30</v>
      </c>
      <c r="B116" t="s">
        <v>31</v>
      </c>
      <c r="C116">
        <v>50</v>
      </c>
      <c r="D116">
        <v>1</v>
      </c>
      <c r="E116" t="s">
        <v>3845</v>
      </c>
      <c r="F116">
        <v>100</v>
      </c>
      <c r="G116">
        <v>0</v>
      </c>
      <c r="H116" t="s">
        <v>22</v>
      </c>
      <c r="I116" t="s">
        <v>3846</v>
      </c>
      <c r="J116" t="s">
        <v>318</v>
      </c>
      <c r="K116" t="s">
        <v>23</v>
      </c>
      <c r="L116" t="s">
        <v>24</v>
      </c>
      <c r="M116" t="s">
        <v>3847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3848</v>
      </c>
      <c r="T116" t="s">
        <v>3847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3849</v>
      </c>
      <c r="F117">
        <v>100</v>
      </c>
      <c r="G117">
        <v>0</v>
      </c>
      <c r="H117" t="s">
        <v>22</v>
      </c>
      <c r="I117" t="s">
        <v>3850</v>
      </c>
      <c r="J117" t="s">
        <v>327</v>
      </c>
      <c r="K117" t="s">
        <v>23</v>
      </c>
      <c r="L117" t="s">
        <v>24</v>
      </c>
      <c r="M117" t="s">
        <v>3851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3852</v>
      </c>
      <c r="T117" t="s">
        <v>3851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3849</v>
      </c>
      <c r="F118">
        <v>100</v>
      </c>
      <c r="G118">
        <v>0</v>
      </c>
      <c r="H118" t="s">
        <v>22</v>
      </c>
      <c r="I118" t="s">
        <v>3850</v>
      </c>
      <c r="J118" t="s">
        <v>327</v>
      </c>
      <c r="K118" t="s">
        <v>23</v>
      </c>
      <c r="L118" t="s">
        <v>24</v>
      </c>
      <c r="M118" t="s">
        <v>3851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3852</v>
      </c>
      <c r="T118" t="s">
        <v>3851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3849</v>
      </c>
      <c r="F119">
        <v>100</v>
      </c>
      <c r="G119">
        <v>0</v>
      </c>
      <c r="H119" t="s">
        <v>22</v>
      </c>
      <c r="I119" t="s">
        <v>3850</v>
      </c>
      <c r="J119" t="s">
        <v>327</v>
      </c>
      <c r="K119" t="s">
        <v>23</v>
      </c>
      <c r="L119" t="s">
        <v>24</v>
      </c>
      <c r="M119" t="s">
        <v>3851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3852</v>
      </c>
      <c r="T119" t="s">
        <v>3851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6</v>
      </c>
      <c r="E120" t="s">
        <v>3853</v>
      </c>
      <c r="F120">
        <v>300</v>
      </c>
      <c r="G120">
        <v>0</v>
      </c>
      <c r="H120" t="s">
        <v>22</v>
      </c>
      <c r="I120" t="s">
        <v>3854</v>
      </c>
      <c r="J120" t="s">
        <v>302</v>
      </c>
      <c r="K120" t="s">
        <v>23</v>
      </c>
      <c r="L120" t="s">
        <v>24</v>
      </c>
      <c r="M120" t="s">
        <v>3855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3856</v>
      </c>
      <c r="T120" t="s">
        <v>3855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3853</v>
      </c>
      <c r="F121">
        <v>300</v>
      </c>
      <c r="G121">
        <v>0</v>
      </c>
      <c r="H121" t="s">
        <v>22</v>
      </c>
      <c r="I121" t="s">
        <v>3854</v>
      </c>
      <c r="J121" t="s">
        <v>302</v>
      </c>
      <c r="K121" t="s">
        <v>23</v>
      </c>
      <c r="L121" t="s">
        <v>24</v>
      </c>
      <c r="M121" t="s">
        <v>3855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3856</v>
      </c>
      <c r="T121" t="s">
        <v>3855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3853</v>
      </c>
      <c r="F122">
        <v>300</v>
      </c>
      <c r="G122">
        <v>0</v>
      </c>
      <c r="H122" t="s">
        <v>22</v>
      </c>
      <c r="I122" t="s">
        <v>3854</v>
      </c>
      <c r="J122" t="s">
        <v>302</v>
      </c>
      <c r="K122" t="s">
        <v>23</v>
      </c>
      <c r="L122" t="s">
        <v>24</v>
      </c>
      <c r="M122" t="s">
        <v>3855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3856</v>
      </c>
      <c r="T122" t="s">
        <v>3855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3853</v>
      </c>
      <c r="F123">
        <v>300</v>
      </c>
      <c r="G123">
        <v>0</v>
      </c>
      <c r="H123" t="s">
        <v>22</v>
      </c>
      <c r="I123" t="s">
        <v>3854</v>
      </c>
      <c r="J123" t="s">
        <v>302</v>
      </c>
      <c r="K123" t="s">
        <v>23</v>
      </c>
      <c r="L123" t="s">
        <v>24</v>
      </c>
      <c r="M123" t="s">
        <v>3855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3856</v>
      </c>
      <c r="T123" t="s">
        <v>3855</v>
      </c>
    </row>
    <row r="124" spans="1:20" x14ac:dyDescent="0.25">
      <c r="A124" t="s">
        <v>20</v>
      </c>
      <c r="B124" t="s">
        <v>21</v>
      </c>
      <c r="C124">
        <v>50</v>
      </c>
      <c r="D124">
        <v>2</v>
      </c>
      <c r="E124" t="s">
        <v>3857</v>
      </c>
      <c r="F124">
        <v>200</v>
      </c>
      <c r="G124">
        <v>0</v>
      </c>
      <c r="H124" t="s">
        <v>22</v>
      </c>
      <c r="I124" t="s">
        <v>362</v>
      </c>
      <c r="J124" t="s">
        <v>318</v>
      </c>
      <c r="K124" t="s">
        <v>23</v>
      </c>
      <c r="L124" t="s">
        <v>24</v>
      </c>
      <c r="M124" t="s">
        <v>3858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3859</v>
      </c>
      <c r="T124" t="s">
        <v>3858</v>
      </c>
    </row>
    <row r="125" spans="1:20" x14ac:dyDescent="0.25">
      <c r="A125" t="s">
        <v>28</v>
      </c>
      <c r="B125" t="s">
        <v>29</v>
      </c>
      <c r="C125">
        <v>50</v>
      </c>
      <c r="D125">
        <v>2</v>
      </c>
      <c r="E125" t="s">
        <v>3857</v>
      </c>
      <c r="F125">
        <v>200</v>
      </c>
      <c r="G125">
        <v>0</v>
      </c>
      <c r="H125" t="s">
        <v>22</v>
      </c>
      <c r="I125" t="s">
        <v>362</v>
      </c>
      <c r="J125" t="s">
        <v>318</v>
      </c>
      <c r="K125" t="s">
        <v>23</v>
      </c>
      <c r="L125" t="s">
        <v>24</v>
      </c>
      <c r="M125" t="s">
        <v>3858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3859</v>
      </c>
      <c r="T125" t="s">
        <v>3858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3857</v>
      </c>
      <c r="F126">
        <v>200</v>
      </c>
      <c r="G126">
        <v>0</v>
      </c>
      <c r="H126" t="s">
        <v>22</v>
      </c>
      <c r="I126" t="s">
        <v>362</v>
      </c>
      <c r="J126" t="s">
        <v>318</v>
      </c>
      <c r="K126" t="s">
        <v>23</v>
      </c>
      <c r="L126" t="s">
        <v>24</v>
      </c>
      <c r="M126" t="s">
        <v>3858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3859</v>
      </c>
      <c r="T126" t="s">
        <v>3858</v>
      </c>
    </row>
    <row r="127" spans="1:20" x14ac:dyDescent="0.25">
      <c r="A127" t="s">
        <v>115</v>
      </c>
      <c r="B127" t="s">
        <v>116</v>
      </c>
      <c r="C127">
        <v>50</v>
      </c>
      <c r="D127">
        <v>1</v>
      </c>
      <c r="E127" t="s">
        <v>3860</v>
      </c>
      <c r="F127">
        <v>50</v>
      </c>
      <c r="G127">
        <v>0</v>
      </c>
      <c r="H127" t="s">
        <v>47</v>
      </c>
      <c r="I127" t="s">
        <v>3861</v>
      </c>
      <c r="J127" t="s">
        <v>3862</v>
      </c>
      <c r="K127" t="s">
        <v>3863</v>
      </c>
      <c r="L127" t="s">
        <v>3864</v>
      </c>
      <c r="M127" t="s">
        <v>3858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3865</v>
      </c>
      <c r="T127" t="s">
        <v>3866</v>
      </c>
    </row>
    <row r="128" spans="1:20" x14ac:dyDescent="0.25">
      <c r="A128" t="s">
        <v>46</v>
      </c>
      <c r="B128" t="s">
        <v>1233</v>
      </c>
      <c r="C128">
        <v>71.25</v>
      </c>
      <c r="D128">
        <v>1</v>
      </c>
      <c r="E128" t="s">
        <v>3867</v>
      </c>
      <c r="F128">
        <v>71.25</v>
      </c>
      <c r="G128">
        <v>0</v>
      </c>
      <c r="H128" t="s">
        <v>47</v>
      </c>
      <c r="I128" t="s">
        <v>3868</v>
      </c>
      <c r="J128" t="s">
        <v>3869</v>
      </c>
      <c r="K128" t="s">
        <v>3870</v>
      </c>
      <c r="L128" t="s">
        <v>3871</v>
      </c>
      <c r="M128" t="s">
        <v>3872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3873</v>
      </c>
      <c r="T128" t="s">
        <v>3872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3874</v>
      </c>
      <c r="F129">
        <v>100</v>
      </c>
      <c r="G129">
        <v>0</v>
      </c>
      <c r="H129" t="s">
        <v>22</v>
      </c>
      <c r="I129" t="s">
        <v>3875</v>
      </c>
      <c r="J129" t="s">
        <v>1290</v>
      </c>
      <c r="K129" t="s">
        <v>23</v>
      </c>
      <c r="L129" t="s">
        <v>24</v>
      </c>
      <c r="M129" t="s">
        <v>3876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3877</v>
      </c>
      <c r="T129" t="s">
        <v>3876</v>
      </c>
    </row>
    <row r="130" spans="1:20" x14ac:dyDescent="0.25">
      <c r="A130" t="s">
        <v>42</v>
      </c>
      <c r="B130" t="s">
        <v>43</v>
      </c>
      <c r="C130">
        <v>66.666666666666671</v>
      </c>
      <c r="D130">
        <v>3</v>
      </c>
      <c r="E130" t="s">
        <v>3878</v>
      </c>
      <c r="F130">
        <v>200</v>
      </c>
      <c r="G130">
        <v>0</v>
      </c>
      <c r="H130" t="s">
        <v>22</v>
      </c>
      <c r="I130" t="s">
        <v>3879</v>
      </c>
      <c r="J130" t="s">
        <v>363</v>
      </c>
      <c r="K130" t="s">
        <v>23</v>
      </c>
      <c r="L130" t="s">
        <v>24</v>
      </c>
      <c r="M130" t="s">
        <v>3880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3881</v>
      </c>
      <c r="T130" t="s">
        <v>3880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3878</v>
      </c>
      <c r="F131">
        <v>200</v>
      </c>
      <c r="G131">
        <v>0</v>
      </c>
      <c r="H131" t="s">
        <v>22</v>
      </c>
      <c r="I131" t="s">
        <v>3879</v>
      </c>
      <c r="J131" t="s">
        <v>363</v>
      </c>
      <c r="K131" t="s">
        <v>23</v>
      </c>
      <c r="L131" t="s">
        <v>24</v>
      </c>
      <c r="M131" t="s">
        <v>3880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3881</v>
      </c>
      <c r="T131" t="s">
        <v>3880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3878</v>
      </c>
      <c r="F132">
        <v>200</v>
      </c>
      <c r="G132">
        <v>0</v>
      </c>
      <c r="H132" t="s">
        <v>22</v>
      </c>
      <c r="I132" t="s">
        <v>3879</v>
      </c>
      <c r="J132" t="s">
        <v>363</v>
      </c>
      <c r="K132" t="s">
        <v>23</v>
      </c>
      <c r="L132" t="s">
        <v>24</v>
      </c>
      <c r="M132" t="s">
        <v>3880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3881</v>
      </c>
      <c r="T132" t="s">
        <v>3880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3878</v>
      </c>
      <c r="F133">
        <v>200</v>
      </c>
      <c r="G133">
        <v>0</v>
      </c>
      <c r="H133" t="s">
        <v>22</v>
      </c>
      <c r="I133" t="s">
        <v>3879</v>
      </c>
      <c r="J133" t="s">
        <v>363</v>
      </c>
      <c r="K133" t="s">
        <v>23</v>
      </c>
      <c r="L133" t="s">
        <v>24</v>
      </c>
      <c r="M133" t="s">
        <v>3880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3881</v>
      </c>
      <c r="T133" t="s">
        <v>3880</v>
      </c>
    </row>
    <row r="134" spans="1:20" x14ac:dyDescent="0.25">
      <c r="A134" t="s">
        <v>46</v>
      </c>
      <c r="B134" t="s">
        <v>56</v>
      </c>
      <c r="C134">
        <v>66.333333333333329</v>
      </c>
      <c r="D134">
        <v>3</v>
      </c>
      <c r="E134" t="s">
        <v>3882</v>
      </c>
      <c r="F134">
        <v>220</v>
      </c>
      <c r="G134">
        <v>0</v>
      </c>
      <c r="H134" t="s">
        <v>1219</v>
      </c>
      <c r="I134" t="s">
        <v>2814</v>
      </c>
      <c r="J134" t="s">
        <v>306</v>
      </c>
      <c r="K134" t="s">
        <v>23</v>
      </c>
      <c r="L134" t="s">
        <v>24</v>
      </c>
      <c r="M134" t="s">
        <v>3883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3884</v>
      </c>
      <c r="T134" t="s">
        <v>3883</v>
      </c>
    </row>
    <row r="135" spans="1:20" x14ac:dyDescent="0.25">
      <c r="A135" t="s">
        <v>20</v>
      </c>
      <c r="B135" t="s">
        <v>21</v>
      </c>
      <c r="C135">
        <v>50</v>
      </c>
      <c r="D135">
        <v>2</v>
      </c>
      <c r="E135" t="s">
        <v>3885</v>
      </c>
      <c r="F135">
        <v>200</v>
      </c>
      <c r="G135">
        <v>0</v>
      </c>
      <c r="H135" t="s">
        <v>22</v>
      </c>
      <c r="I135" t="s">
        <v>1359</v>
      </c>
      <c r="J135" t="s">
        <v>331</v>
      </c>
      <c r="K135" t="s">
        <v>23</v>
      </c>
      <c r="L135" t="s">
        <v>24</v>
      </c>
      <c r="M135" t="s">
        <v>3886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3887</v>
      </c>
      <c r="T135" t="s">
        <v>3886</v>
      </c>
    </row>
    <row r="136" spans="1:20" x14ac:dyDescent="0.25">
      <c r="A136" t="s">
        <v>28</v>
      </c>
      <c r="B136" t="s">
        <v>29</v>
      </c>
      <c r="C136">
        <v>50</v>
      </c>
      <c r="D136">
        <v>2</v>
      </c>
      <c r="E136" t="s">
        <v>3885</v>
      </c>
      <c r="F136">
        <v>200</v>
      </c>
      <c r="G136">
        <v>0</v>
      </c>
      <c r="H136" t="s">
        <v>22</v>
      </c>
      <c r="I136" t="s">
        <v>1359</v>
      </c>
      <c r="J136" t="s">
        <v>331</v>
      </c>
      <c r="K136" t="s">
        <v>23</v>
      </c>
      <c r="L136" t="s">
        <v>24</v>
      </c>
      <c r="M136" t="s">
        <v>3886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3887</v>
      </c>
      <c r="T136" t="s">
        <v>3886</v>
      </c>
    </row>
    <row r="137" spans="1:20" x14ac:dyDescent="0.25">
      <c r="A137" t="s">
        <v>30</v>
      </c>
      <c r="B137" t="s">
        <v>31</v>
      </c>
      <c r="C137">
        <v>50</v>
      </c>
      <c r="D137">
        <v>2</v>
      </c>
      <c r="E137" t="s">
        <v>3885</v>
      </c>
      <c r="F137">
        <v>200</v>
      </c>
      <c r="G137">
        <v>0</v>
      </c>
      <c r="H137" t="s">
        <v>22</v>
      </c>
      <c r="I137" t="s">
        <v>1359</v>
      </c>
      <c r="J137" t="s">
        <v>331</v>
      </c>
      <c r="K137" t="s">
        <v>23</v>
      </c>
      <c r="L137" t="s">
        <v>24</v>
      </c>
      <c r="M137" t="s">
        <v>3886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3887</v>
      </c>
      <c r="T137" t="s">
        <v>3886</v>
      </c>
    </row>
    <row r="138" spans="1:20" x14ac:dyDescent="0.25">
      <c r="A138" t="s">
        <v>186</v>
      </c>
      <c r="B138" t="s">
        <v>187</v>
      </c>
      <c r="C138">
        <v>50</v>
      </c>
      <c r="D138">
        <v>6</v>
      </c>
      <c r="E138" t="s">
        <v>3888</v>
      </c>
      <c r="F138">
        <v>200</v>
      </c>
      <c r="G138">
        <v>0</v>
      </c>
      <c r="H138" t="s">
        <v>22</v>
      </c>
      <c r="I138" t="s">
        <v>3889</v>
      </c>
      <c r="J138" t="s">
        <v>303</v>
      </c>
      <c r="K138" t="s">
        <v>23</v>
      </c>
      <c r="L138" t="s">
        <v>24</v>
      </c>
      <c r="M138" t="s">
        <v>3890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3891</v>
      </c>
      <c r="T138" t="s">
        <v>3890</v>
      </c>
    </row>
    <row r="139" spans="1:20" x14ac:dyDescent="0.25">
      <c r="A139" t="s">
        <v>42</v>
      </c>
      <c r="B139" t="s">
        <v>43</v>
      </c>
      <c r="C139">
        <v>66.666666666666671</v>
      </c>
      <c r="D139">
        <v>3</v>
      </c>
      <c r="E139" t="s">
        <v>3892</v>
      </c>
      <c r="F139">
        <v>138</v>
      </c>
      <c r="G139">
        <v>38</v>
      </c>
      <c r="H139" t="s">
        <v>22</v>
      </c>
      <c r="I139" t="s">
        <v>1329</v>
      </c>
      <c r="J139" t="s">
        <v>305</v>
      </c>
      <c r="K139" t="s">
        <v>23</v>
      </c>
      <c r="L139" t="s">
        <v>24</v>
      </c>
      <c r="M139" t="s">
        <v>3893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3894</v>
      </c>
      <c r="T139" t="s">
        <v>3895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6</v>
      </c>
      <c r="E140" t="s">
        <v>3896</v>
      </c>
      <c r="F140">
        <v>200</v>
      </c>
      <c r="G140">
        <v>0</v>
      </c>
      <c r="H140" t="s">
        <v>22</v>
      </c>
      <c r="I140" t="s">
        <v>3897</v>
      </c>
      <c r="J140" t="s">
        <v>306</v>
      </c>
      <c r="K140" t="s">
        <v>23</v>
      </c>
      <c r="L140" t="s">
        <v>24</v>
      </c>
      <c r="M140" t="s">
        <v>3898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3899</v>
      </c>
      <c r="T140" t="s">
        <v>3900</v>
      </c>
    </row>
    <row r="141" spans="1:20" x14ac:dyDescent="0.25">
      <c r="A141" t="s">
        <v>186</v>
      </c>
      <c r="B141" t="s">
        <v>187</v>
      </c>
      <c r="C141">
        <v>33.333333333333336</v>
      </c>
      <c r="D141">
        <v>3</v>
      </c>
      <c r="E141" t="s">
        <v>3901</v>
      </c>
      <c r="F141">
        <v>100</v>
      </c>
      <c r="G141">
        <v>0</v>
      </c>
      <c r="H141" t="s">
        <v>22</v>
      </c>
      <c r="I141" t="s">
        <v>3902</v>
      </c>
      <c r="J141" t="s">
        <v>2612</v>
      </c>
      <c r="K141" t="s">
        <v>23</v>
      </c>
      <c r="L141" t="s">
        <v>24</v>
      </c>
      <c r="M141" t="s">
        <v>3903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3904</v>
      </c>
      <c r="T141" t="s">
        <v>3903</v>
      </c>
    </row>
    <row r="142" spans="1:20" x14ac:dyDescent="0.25">
      <c r="A142" t="s">
        <v>46</v>
      </c>
      <c r="B142" t="s">
        <v>1233</v>
      </c>
      <c r="C142">
        <v>5</v>
      </c>
      <c r="D142">
        <v>1</v>
      </c>
      <c r="E142" t="s">
        <v>3905</v>
      </c>
      <c r="F142">
        <v>5</v>
      </c>
      <c r="G142">
        <v>0</v>
      </c>
      <c r="H142" t="s">
        <v>47</v>
      </c>
      <c r="I142" t="s">
        <v>3906</v>
      </c>
      <c r="J142" t="s">
        <v>3907</v>
      </c>
      <c r="K142" t="s">
        <v>1279</v>
      </c>
      <c r="L142" t="s">
        <v>3908</v>
      </c>
      <c r="M142" t="s">
        <v>3909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3910</v>
      </c>
      <c r="T142" t="s">
        <v>3909</v>
      </c>
    </row>
    <row r="143" spans="1:20" x14ac:dyDescent="0.25">
      <c r="A143" t="s">
        <v>186</v>
      </c>
      <c r="B143" t="s">
        <v>187</v>
      </c>
      <c r="C143">
        <v>50</v>
      </c>
      <c r="D143">
        <v>6</v>
      </c>
      <c r="E143" t="s">
        <v>3911</v>
      </c>
      <c r="F143">
        <v>200</v>
      </c>
      <c r="G143">
        <v>0</v>
      </c>
      <c r="H143" t="s">
        <v>22</v>
      </c>
      <c r="I143" t="s">
        <v>3912</v>
      </c>
      <c r="J143" t="s">
        <v>329</v>
      </c>
      <c r="K143" t="s">
        <v>23</v>
      </c>
      <c r="L143" t="s">
        <v>24</v>
      </c>
      <c r="M143" t="s">
        <v>3913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3914</v>
      </c>
      <c r="T143" t="s">
        <v>3913</v>
      </c>
    </row>
    <row r="144" spans="1:20" x14ac:dyDescent="0.25">
      <c r="A144" t="s">
        <v>1173</v>
      </c>
      <c r="B144" t="s">
        <v>2519</v>
      </c>
      <c r="C144">
        <v>75</v>
      </c>
      <c r="D144">
        <v>3</v>
      </c>
      <c r="E144" t="s">
        <v>3915</v>
      </c>
      <c r="F144">
        <v>225</v>
      </c>
      <c r="G144">
        <v>0</v>
      </c>
      <c r="H144" t="s">
        <v>2521</v>
      </c>
      <c r="I144" t="s">
        <v>3916</v>
      </c>
      <c r="J144" t="s">
        <v>3917</v>
      </c>
      <c r="K144" t="s">
        <v>3918</v>
      </c>
      <c r="L144" t="s">
        <v>3919</v>
      </c>
      <c r="M144" t="s">
        <v>3920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3921</v>
      </c>
      <c r="T144" t="s">
        <v>3920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3</v>
      </c>
      <c r="E145" t="s">
        <v>3922</v>
      </c>
      <c r="F145">
        <v>200</v>
      </c>
      <c r="G145">
        <v>0</v>
      </c>
      <c r="H145" t="s">
        <v>22</v>
      </c>
      <c r="I145" t="s">
        <v>3923</v>
      </c>
      <c r="J145" t="s">
        <v>309</v>
      </c>
      <c r="K145" t="s">
        <v>23</v>
      </c>
      <c r="L145" t="s">
        <v>24</v>
      </c>
      <c r="M145" t="s">
        <v>3924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3925</v>
      </c>
      <c r="T145" t="s">
        <v>3924</v>
      </c>
    </row>
    <row r="146" spans="1:20" x14ac:dyDescent="0.25">
      <c r="A146" t="s">
        <v>186</v>
      </c>
      <c r="B146" t="s">
        <v>187</v>
      </c>
      <c r="C146">
        <v>33.333333333333336</v>
      </c>
      <c r="D146">
        <v>3</v>
      </c>
      <c r="E146" t="s">
        <v>3922</v>
      </c>
      <c r="F146">
        <v>200</v>
      </c>
      <c r="G146">
        <v>0</v>
      </c>
      <c r="H146" t="s">
        <v>22</v>
      </c>
      <c r="I146" t="s">
        <v>3923</v>
      </c>
      <c r="J146" t="s">
        <v>309</v>
      </c>
      <c r="K146" t="s">
        <v>23</v>
      </c>
      <c r="L146" t="s">
        <v>24</v>
      </c>
      <c r="M146" t="s">
        <v>3924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3925</v>
      </c>
      <c r="T146" t="s">
        <v>3924</v>
      </c>
    </row>
    <row r="147" spans="1:20" x14ac:dyDescent="0.25">
      <c r="A147" t="s">
        <v>46</v>
      </c>
      <c r="B147" t="s">
        <v>1233</v>
      </c>
      <c r="C147">
        <v>56.07</v>
      </c>
      <c r="D147">
        <v>1</v>
      </c>
      <c r="E147" t="s">
        <v>3926</v>
      </c>
      <c r="F147">
        <v>63.07</v>
      </c>
      <c r="G147">
        <v>7</v>
      </c>
      <c r="H147" t="s">
        <v>47</v>
      </c>
      <c r="I147" t="s">
        <v>3927</v>
      </c>
      <c r="J147" t="s">
        <v>3928</v>
      </c>
      <c r="K147" t="s">
        <v>3422</v>
      </c>
      <c r="L147" t="s">
        <v>3929</v>
      </c>
      <c r="M147" t="s">
        <v>3930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3931</v>
      </c>
      <c r="T147" t="s">
        <v>3932</v>
      </c>
    </row>
    <row r="148" spans="1:20" x14ac:dyDescent="0.25">
      <c r="A148" t="s">
        <v>154</v>
      </c>
      <c r="B148" t="s">
        <v>155</v>
      </c>
      <c r="C148">
        <v>12</v>
      </c>
      <c r="D148">
        <v>10</v>
      </c>
      <c r="E148" t="s">
        <v>3933</v>
      </c>
      <c r="F148">
        <v>136</v>
      </c>
      <c r="G148">
        <v>0</v>
      </c>
      <c r="H148" t="s">
        <v>47</v>
      </c>
      <c r="I148" t="s">
        <v>3934</v>
      </c>
      <c r="J148" t="s">
        <v>3935</v>
      </c>
      <c r="K148" t="s">
        <v>1308</v>
      </c>
      <c r="L148" t="s">
        <v>2717</v>
      </c>
      <c r="M148" t="s">
        <v>3936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3937</v>
      </c>
      <c r="T148" t="s">
        <v>3938</v>
      </c>
    </row>
    <row r="149" spans="1:20" x14ac:dyDescent="0.25">
      <c r="A149" t="s">
        <v>139</v>
      </c>
      <c r="B149" t="s">
        <v>112</v>
      </c>
      <c r="C149">
        <v>66</v>
      </c>
      <c r="D149">
        <v>1</v>
      </c>
      <c r="E149" t="s">
        <v>3939</v>
      </c>
      <c r="F149">
        <v>226</v>
      </c>
      <c r="G149">
        <v>26</v>
      </c>
      <c r="H149" t="s">
        <v>47</v>
      </c>
      <c r="I149" t="s">
        <v>3940</v>
      </c>
      <c r="J149" t="s">
        <v>3941</v>
      </c>
      <c r="K149" t="s">
        <v>3290</v>
      </c>
      <c r="L149" t="s">
        <v>3942</v>
      </c>
      <c r="M149" t="s">
        <v>3943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3944</v>
      </c>
      <c r="T149" t="s">
        <v>3945</v>
      </c>
    </row>
    <row r="150" spans="1:20" x14ac:dyDescent="0.25">
      <c r="A150" t="s">
        <v>110</v>
      </c>
      <c r="B150" t="s">
        <v>1222</v>
      </c>
      <c r="C150">
        <v>66</v>
      </c>
      <c r="D150">
        <v>1</v>
      </c>
      <c r="E150" t="s">
        <v>3939</v>
      </c>
      <c r="F150">
        <v>226</v>
      </c>
      <c r="G150">
        <v>26</v>
      </c>
      <c r="H150" t="s">
        <v>47</v>
      </c>
      <c r="I150" t="s">
        <v>3940</v>
      </c>
      <c r="J150" t="s">
        <v>3941</v>
      </c>
      <c r="K150" t="s">
        <v>3290</v>
      </c>
      <c r="L150" t="s">
        <v>3942</v>
      </c>
      <c r="M150" t="s">
        <v>3943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3944</v>
      </c>
      <c r="T150" t="s">
        <v>3945</v>
      </c>
    </row>
    <row r="151" spans="1:20" x14ac:dyDescent="0.25">
      <c r="A151" t="s">
        <v>46</v>
      </c>
      <c r="B151" t="s">
        <v>56</v>
      </c>
      <c r="C151">
        <v>67</v>
      </c>
      <c r="D151">
        <v>1</v>
      </c>
      <c r="E151" t="s">
        <v>3939</v>
      </c>
      <c r="F151">
        <v>226</v>
      </c>
      <c r="G151">
        <v>26</v>
      </c>
      <c r="H151" t="s">
        <v>47</v>
      </c>
      <c r="I151" t="s">
        <v>3940</v>
      </c>
      <c r="J151" t="s">
        <v>3941</v>
      </c>
      <c r="K151" t="s">
        <v>3290</v>
      </c>
      <c r="L151" t="s">
        <v>3942</v>
      </c>
      <c r="M151" t="s">
        <v>3943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3944</v>
      </c>
      <c r="T151" t="s">
        <v>3945</v>
      </c>
    </row>
    <row r="152" spans="1:20" x14ac:dyDescent="0.25">
      <c r="A152" t="s">
        <v>30</v>
      </c>
      <c r="B152" t="s">
        <v>31</v>
      </c>
      <c r="C152">
        <v>45</v>
      </c>
      <c r="D152">
        <v>3</v>
      </c>
      <c r="E152" t="s">
        <v>3946</v>
      </c>
      <c r="F152">
        <v>135</v>
      </c>
      <c r="G152">
        <v>0</v>
      </c>
      <c r="H152" t="s">
        <v>47</v>
      </c>
      <c r="I152" t="s">
        <v>3947</v>
      </c>
      <c r="J152" t="s">
        <v>3948</v>
      </c>
      <c r="K152" t="s">
        <v>3290</v>
      </c>
      <c r="L152" t="s">
        <v>3949</v>
      </c>
      <c r="M152" t="s">
        <v>3950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3951</v>
      </c>
      <c r="T152" t="s">
        <v>3950</v>
      </c>
    </row>
    <row r="153" spans="1:20" x14ac:dyDescent="0.25">
      <c r="A153" t="s">
        <v>46</v>
      </c>
      <c r="B153" t="s">
        <v>1233</v>
      </c>
      <c r="C153">
        <v>57.75</v>
      </c>
      <c r="D153">
        <v>2</v>
      </c>
      <c r="E153" t="s">
        <v>3952</v>
      </c>
      <c r="F153">
        <v>125.5</v>
      </c>
      <c r="G153">
        <v>10</v>
      </c>
      <c r="H153" t="s">
        <v>47</v>
      </c>
      <c r="I153" t="s">
        <v>3953</v>
      </c>
      <c r="J153" t="s">
        <v>3954</v>
      </c>
      <c r="K153" t="s">
        <v>3139</v>
      </c>
      <c r="L153" t="s">
        <v>3955</v>
      </c>
      <c r="M153" t="s">
        <v>3956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3957</v>
      </c>
      <c r="T153" t="s">
        <v>3956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3958</v>
      </c>
      <c r="F154">
        <v>100</v>
      </c>
      <c r="G154">
        <v>0</v>
      </c>
      <c r="H154" t="s">
        <v>22</v>
      </c>
      <c r="I154" t="s">
        <v>3959</v>
      </c>
      <c r="J154" t="s">
        <v>303</v>
      </c>
      <c r="K154" t="s">
        <v>23</v>
      </c>
      <c r="L154" t="s">
        <v>24</v>
      </c>
      <c r="M154" t="s">
        <v>3960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3961</v>
      </c>
      <c r="T154" t="s">
        <v>3962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6</v>
      </c>
      <c r="E155" t="s">
        <v>3963</v>
      </c>
      <c r="F155">
        <v>200</v>
      </c>
      <c r="G155">
        <v>0</v>
      </c>
      <c r="H155" t="s">
        <v>22</v>
      </c>
      <c r="I155" t="s">
        <v>2013</v>
      </c>
      <c r="J155" t="s">
        <v>1234</v>
      </c>
      <c r="K155" t="s">
        <v>23</v>
      </c>
      <c r="L155" t="s">
        <v>24</v>
      </c>
      <c r="M155" t="s">
        <v>3964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3965</v>
      </c>
      <c r="T155" t="s">
        <v>3964</v>
      </c>
    </row>
    <row r="156" spans="1:20" x14ac:dyDescent="0.25">
      <c r="A156" t="s">
        <v>139</v>
      </c>
      <c r="B156" t="s">
        <v>112</v>
      </c>
      <c r="C156">
        <v>90</v>
      </c>
      <c r="D156">
        <v>2</v>
      </c>
      <c r="E156" t="s">
        <v>3966</v>
      </c>
      <c r="F156">
        <v>159</v>
      </c>
      <c r="G156">
        <v>7</v>
      </c>
      <c r="H156" t="s">
        <v>1221</v>
      </c>
      <c r="I156" t="s">
        <v>3967</v>
      </c>
      <c r="J156" t="s">
        <v>3968</v>
      </c>
      <c r="K156" t="s">
        <v>3969</v>
      </c>
      <c r="L156" t="s">
        <v>3970</v>
      </c>
      <c r="M156" t="s">
        <v>3971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3972</v>
      </c>
      <c r="T156" t="s">
        <v>3971</v>
      </c>
    </row>
    <row r="157" spans="1:20" x14ac:dyDescent="0.25">
      <c r="A157" t="s">
        <v>186</v>
      </c>
      <c r="B157" t="s">
        <v>187</v>
      </c>
      <c r="C157">
        <v>50</v>
      </c>
      <c r="D157">
        <v>6</v>
      </c>
      <c r="E157" t="s">
        <v>3973</v>
      </c>
      <c r="F157">
        <v>200</v>
      </c>
      <c r="G157">
        <v>0</v>
      </c>
      <c r="H157" t="s">
        <v>22</v>
      </c>
      <c r="I157" t="s">
        <v>3974</v>
      </c>
      <c r="J157" t="s">
        <v>321</v>
      </c>
      <c r="K157" t="s">
        <v>23</v>
      </c>
      <c r="L157" t="s">
        <v>24</v>
      </c>
      <c r="M157" t="s">
        <v>3975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3976</v>
      </c>
      <c r="T157" t="s">
        <v>3975</v>
      </c>
    </row>
    <row r="158" spans="1:20" x14ac:dyDescent="0.25">
      <c r="A158" t="s">
        <v>36</v>
      </c>
      <c r="B158" t="s">
        <v>37</v>
      </c>
      <c r="C158">
        <v>54.5</v>
      </c>
      <c r="D158">
        <v>2</v>
      </c>
      <c r="E158" t="s">
        <v>3977</v>
      </c>
      <c r="F158">
        <v>217.84</v>
      </c>
      <c r="G158">
        <v>71</v>
      </c>
      <c r="H158" t="s">
        <v>47</v>
      </c>
      <c r="I158" t="s">
        <v>3978</v>
      </c>
      <c r="J158" t="s">
        <v>3979</v>
      </c>
      <c r="K158" t="s">
        <v>3980</v>
      </c>
      <c r="L158" t="s">
        <v>3981</v>
      </c>
      <c r="M158" t="s">
        <v>3982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3983</v>
      </c>
      <c r="T158" t="s">
        <v>3982</v>
      </c>
    </row>
    <row r="159" spans="1:20" x14ac:dyDescent="0.25">
      <c r="A159" t="s">
        <v>36</v>
      </c>
      <c r="B159" t="s">
        <v>37</v>
      </c>
      <c r="C159">
        <v>54.5</v>
      </c>
      <c r="D159">
        <v>2</v>
      </c>
      <c r="E159" t="s">
        <v>3977</v>
      </c>
      <c r="F159">
        <v>217.84</v>
      </c>
      <c r="G159">
        <v>71</v>
      </c>
      <c r="H159" t="s">
        <v>47</v>
      </c>
      <c r="I159" t="s">
        <v>3978</v>
      </c>
      <c r="J159" t="s">
        <v>3979</v>
      </c>
      <c r="K159" t="s">
        <v>3980</v>
      </c>
      <c r="L159" t="s">
        <v>3981</v>
      </c>
      <c r="M159" t="s">
        <v>3982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3983</v>
      </c>
      <c r="T159" t="s">
        <v>3982</v>
      </c>
    </row>
    <row r="160" spans="1:20" x14ac:dyDescent="0.25">
      <c r="A160" t="s">
        <v>186</v>
      </c>
      <c r="B160" t="s">
        <v>187</v>
      </c>
      <c r="C160">
        <v>50</v>
      </c>
      <c r="D160">
        <v>6</v>
      </c>
      <c r="E160" t="s">
        <v>3984</v>
      </c>
      <c r="F160">
        <v>200</v>
      </c>
      <c r="G160">
        <v>0</v>
      </c>
      <c r="H160" t="s">
        <v>22</v>
      </c>
      <c r="I160" t="s">
        <v>3985</v>
      </c>
      <c r="J160" t="s">
        <v>1230</v>
      </c>
      <c r="K160" t="s">
        <v>23</v>
      </c>
      <c r="L160" t="s">
        <v>24</v>
      </c>
      <c r="M160" t="s">
        <v>3986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3987</v>
      </c>
      <c r="T160" t="s">
        <v>3986</v>
      </c>
    </row>
    <row r="161" spans="1:20" x14ac:dyDescent="0.25">
      <c r="A161" t="s">
        <v>30</v>
      </c>
      <c r="B161" t="s">
        <v>1314</v>
      </c>
      <c r="C161">
        <v>0.04</v>
      </c>
      <c r="D161">
        <v>1</v>
      </c>
      <c r="E161" t="s">
        <v>3988</v>
      </c>
      <c r="F161">
        <v>7.04</v>
      </c>
      <c r="G161">
        <v>7</v>
      </c>
      <c r="H161" t="s">
        <v>1301</v>
      </c>
      <c r="I161" t="s">
        <v>3989</v>
      </c>
      <c r="J161" t="s">
        <v>3990</v>
      </c>
      <c r="K161" t="s">
        <v>3991</v>
      </c>
      <c r="L161" t="s">
        <v>3992</v>
      </c>
      <c r="M161" t="s">
        <v>3993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3994</v>
      </c>
      <c r="T161" t="s">
        <v>3995</v>
      </c>
    </row>
    <row r="162" spans="1:20" x14ac:dyDescent="0.25">
      <c r="A162" t="s">
        <v>46</v>
      </c>
      <c r="B162" t="s">
        <v>1233</v>
      </c>
      <c r="C162">
        <v>71.25</v>
      </c>
      <c r="D162">
        <v>3</v>
      </c>
      <c r="E162" t="s">
        <v>3996</v>
      </c>
      <c r="F162">
        <v>239.75</v>
      </c>
      <c r="G162">
        <v>26</v>
      </c>
      <c r="H162" t="s">
        <v>47</v>
      </c>
      <c r="I162" t="s">
        <v>3997</v>
      </c>
      <c r="J162" t="s">
        <v>3998</v>
      </c>
      <c r="K162" t="s">
        <v>3999</v>
      </c>
      <c r="L162" t="s">
        <v>24</v>
      </c>
      <c r="M162" t="s">
        <v>23</v>
      </c>
      <c r="N162" t="s">
        <v>23</v>
      </c>
      <c r="O162" t="s">
        <v>48</v>
      </c>
      <c r="P162" t="s">
        <v>49</v>
      </c>
      <c r="Q162" t="s">
        <v>23</v>
      </c>
      <c r="R162" t="s">
        <v>24</v>
      </c>
      <c r="S162" t="s">
        <v>23</v>
      </c>
      <c r="T162" t="s">
        <v>4000</v>
      </c>
    </row>
    <row r="163" spans="1:20" x14ac:dyDescent="0.25">
      <c r="A163" t="s">
        <v>46</v>
      </c>
      <c r="B163" t="s">
        <v>1233</v>
      </c>
      <c r="C163">
        <v>57.75</v>
      </c>
      <c r="D163">
        <v>2</v>
      </c>
      <c r="E163" t="s">
        <v>4001</v>
      </c>
      <c r="F163">
        <v>141.5</v>
      </c>
      <c r="G163">
        <v>26</v>
      </c>
      <c r="H163" t="s">
        <v>47</v>
      </c>
      <c r="I163" t="s">
        <v>4002</v>
      </c>
      <c r="J163" t="s">
        <v>4003</v>
      </c>
      <c r="K163" t="s">
        <v>4004</v>
      </c>
      <c r="L163" t="s">
        <v>4005</v>
      </c>
      <c r="M163" t="s">
        <v>4006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4007</v>
      </c>
      <c r="T163" t="s">
        <v>4008</v>
      </c>
    </row>
    <row r="164" spans="1:20" x14ac:dyDescent="0.25">
      <c r="A164" t="s">
        <v>42</v>
      </c>
      <c r="B164" t="s">
        <v>43</v>
      </c>
      <c r="C164">
        <v>66.666666666666671</v>
      </c>
      <c r="D164">
        <v>3</v>
      </c>
      <c r="E164" t="s">
        <v>4009</v>
      </c>
      <c r="F164">
        <v>130</v>
      </c>
      <c r="G164">
        <v>0</v>
      </c>
      <c r="H164" t="s">
        <v>47</v>
      </c>
      <c r="I164" t="s">
        <v>4010</v>
      </c>
      <c r="J164" t="s">
        <v>4011</v>
      </c>
      <c r="K164" t="s">
        <v>4012</v>
      </c>
      <c r="L164" t="s">
        <v>3188</v>
      </c>
      <c r="M164" t="s">
        <v>4013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4014</v>
      </c>
      <c r="T164" t="s">
        <v>4015</v>
      </c>
    </row>
    <row r="165" spans="1:20" x14ac:dyDescent="0.25">
      <c r="A165" t="s">
        <v>46</v>
      </c>
      <c r="B165" t="s">
        <v>56</v>
      </c>
      <c r="C165">
        <v>66.333333333333329</v>
      </c>
      <c r="D165">
        <v>3</v>
      </c>
      <c r="E165" t="s">
        <v>4016</v>
      </c>
      <c r="F165">
        <v>235</v>
      </c>
      <c r="G165">
        <v>0</v>
      </c>
      <c r="H165" t="s">
        <v>47</v>
      </c>
      <c r="I165" t="s">
        <v>4017</v>
      </c>
      <c r="J165" t="s">
        <v>4018</v>
      </c>
      <c r="K165" t="s">
        <v>4019</v>
      </c>
      <c r="L165" t="s">
        <v>4020</v>
      </c>
      <c r="M165" t="s">
        <v>4021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4022</v>
      </c>
      <c r="T165" t="s">
        <v>4021</v>
      </c>
    </row>
    <row r="166" spans="1:20" x14ac:dyDescent="0.25">
      <c r="A166" t="s">
        <v>186</v>
      </c>
      <c r="B166" t="s">
        <v>187</v>
      </c>
      <c r="C166">
        <v>33.333333333333336</v>
      </c>
      <c r="D166">
        <v>3</v>
      </c>
      <c r="E166" t="s">
        <v>4023</v>
      </c>
      <c r="F166">
        <v>109</v>
      </c>
      <c r="G166">
        <v>9</v>
      </c>
      <c r="H166" t="s">
        <v>22</v>
      </c>
      <c r="I166" t="s">
        <v>4024</v>
      </c>
      <c r="J166" t="s">
        <v>2793</v>
      </c>
      <c r="K166" t="s">
        <v>23</v>
      </c>
      <c r="L166" t="s">
        <v>24</v>
      </c>
      <c r="M166" t="s">
        <v>4025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4026</v>
      </c>
      <c r="T166" t="s">
        <v>4025</v>
      </c>
    </row>
    <row r="167" spans="1:20" x14ac:dyDescent="0.25">
      <c r="A167" t="s">
        <v>186</v>
      </c>
      <c r="B167" t="s">
        <v>187</v>
      </c>
      <c r="C167">
        <v>50</v>
      </c>
      <c r="D167">
        <v>6</v>
      </c>
      <c r="E167" t="s">
        <v>4027</v>
      </c>
      <c r="F167">
        <v>200</v>
      </c>
      <c r="G167">
        <v>0</v>
      </c>
      <c r="H167" t="s">
        <v>22</v>
      </c>
      <c r="I167" t="s">
        <v>4028</v>
      </c>
      <c r="J167" t="s">
        <v>309</v>
      </c>
      <c r="K167" t="s">
        <v>23</v>
      </c>
      <c r="L167" t="s">
        <v>24</v>
      </c>
      <c r="M167" t="s">
        <v>4029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4030</v>
      </c>
      <c r="T167" t="s">
        <v>4029</v>
      </c>
    </row>
    <row r="168" spans="1:20" x14ac:dyDescent="0.25">
      <c r="A168" t="s">
        <v>46</v>
      </c>
      <c r="B168" t="s">
        <v>1233</v>
      </c>
      <c r="C168">
        <v>5</v>
      </c>
      <c r="D168">
        <v>1</v>
      </c>
      <c r="E168" t="s">
        <v>4031</v>
      </c>
      <c r="F168">
        <v>5</v>
      </c>
      <c r="G168">
        <v>0</v>
      </c>
      <c r="H168" t="s">
        <v>47</v>
      </c>
      <c r="I168" t="s">
        <v>4032</v>
      </c>
      <c r="J168" t="s">
        <v>4033</v>
      </c>
      <c r="K168" t="s">
        <v>1279</v>
      </c>
      <c r="L168" t="s">
        <v>4034</v>
      </c>
      <c r="M168" t="s">
        <v>4035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4036</v>
      </c>
      <c r="T168" t="s">
        <v>4035</v>
      </c>
    </row>
    <row r="169" spans="1:20" x14ac:dyDescent="0.25">
      <c r="A169" t="s">
        <v>142</v>
      </c>
      <c r="B169" t="s">
        <v>143</v>
      </c>
      <c r="C169">
        <v>15</v>
      </c>
      <c r="D169">
        <v>2</v>
      </c>
      <c r="E169" t="s">
        <v>4037</v>
      </c>
      <c r="F169">
        <v>34</v>
      </c>
      <c r="G169">
        <v>4</v>
      </c>
      <c r="H169" t="s">
        <v>47</v>
      </c>
      <c r="I169" t="s">
        <v>1361</v>
      </c>
      <c r="J169" t="s">
        <v>4038</v>
      </c>
      <c r="K169" t="s">
        <v>3323</v>
      </c>
      <c r="L169" t="s">
        <v>1328</v>
      </c>
      <c r="M169" t="s">
        <v>4039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4040</v>
      </c>
      <c r="T169" t="s">
        <v>4039</v>
      </c>
    </row>
    <row r="170" spans="1:20" x14ac:dyDescent="0.25">
      <c r="A170" t="s">
        <v>186</v>
      </c>
      <c r="B170" t="s">
        <v>187</v>
      </c>
      <c r="C170">
        <v>50</v>
      </c>
      <c r="D170">
        <v>2</v>
      </c>
      <c r="E170" t="s">
        <v>4041</v>
      </c>
      <c r="F170">
        <v>100</v>
      </c>
      <c r="G170">
        <v>0</v>
      </c>
      <c r="H170" t="s">
        <v>47</v>
      </c>
      <c r="I170" t="s">
        <v>4042</v>
      </c>
      <c r="J170" t="s">
        <v>4043</v>
      </c>
      <c r="K170" t="s">
        <v>4044</v>
      </c>
      <c r="L170" t="s">
        <v>1377</v>
      </c>
      <c r="M170" t="s">
        <v>4045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4046</v>
      </c>
      <c r="T170" t="s">
        <v>4047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413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3" sqref="U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46</v>
      </c>
      <c r="B2" t="s">
        <v>56</v>
      </c>
      <c r="C2">
        <v>72</v>
      </c>
      <c r="D2">
        <v>3</v>
      </c>
      <c r="E2" t="s">
        <v>4048</v>
      </c>
      <c r="F2">
        <v>561</v>
      </c>
      <c r="G2">
        <v>0</v>
      </c>
      <c r="H2" t="s">
        <v>47</v>
      </c>
      <c r="I2" t="s">
        <v>4049</v>
      </c>
      <c r="J2" t="s">
        <v>4050</v>
      </c>
      <c r="K2" t="s">
        <v>4051</v>
      </c>
      <c r="L2" t="s">
        <v>1299</v>
      </c>
      <c r="M2" t="s">
        <v>4052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4053</v>
      </c>
      <c r="T2" t="s">
        <v>4054</v>
      </c>
      <c r="U2" s="51" t="s">
        <v>186</v>
      </c>
      <c r="V2">
        <v>257</v>
      </c>
    </row>
    <row r="3" spans="1:22" x14ac:dyDescent="0.25">
      <c r="A3" t="s">
        <v>46</v>
      </c>
      <c r="B3" t="s">
        <v>56</v>
      </c>
      <c r="C3">
        <v>72</v>
      </c>
      <c r="D3">
        <v>4</v>
      </c>
      <c r="E3" t="s">
        <v>4048</v>
      </c>
      <c r="F3">
        <v>561</v>
      </c>
      <c r="G3">
        <v>0</v>
      </c>
      <c r="H3" t="s">
        <v>47</v>
      </c>
      <c r="I3" t="s">
        <v>4049</v>
      </c>
      <c r="J3" t="s">
        <v>4050</v>
      </c>
      <c r="K3" t="s">
        <v>4051</v>
      </c>
      <c r="L3" t="s">
        <v>1299</v>
      </c>
      <c r="M3" t="s">
        <v>4052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4053</v>
      </c>
      <c r="T3" t="s">
        <v>4054</v>
      </c>
      <c r="U3" s="52" t="s">
        <v>187</v>
      </c>
      <c r="V3">
        <v>257</v>
      </c>
    </row>
    <row r="4" spans="1:22" x14ac:dyDescent="0.25">
      <c r="A4" t="s">
        <v>46</v>
      </c>
      <c r="B4" t="s">
        <v>56</v>
      </c>
      <c r="C4">
        <v>65</v>
      </c>
      <c r="D4">
        <v>1</v>
      </c>
      <c r="E4" t="s">
        <v>4048</v>
      </c>
      <c r="F4">
        <v>561</v>
      </c>
      <c r="G4">
        <v>0</v>
      </c>
      <c r="H4" t="s">
        <v>47</v>
      </c>
      <c r="I4" t="s">
        <v>4049</v>
      </c>
      <c r="J4" t="s">
        <v>4050</v>
      </c>
      <c r="K4" t="s">
        <v>4051</v>
      </c>
      <c r="L4" t="s">
        <v>1299</v>
      </c>
      <c r="M4" t="s">
        <v>4052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4053</v>
      </c>
      <c r="T4" t="s">
        <v>4054</v>
      </c>
      <c r="U4" s="51" t="s">
        <v>44</v>
      </c>
      <c r="V4">
        <v>28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4055</v>
      </c>
      <c r="F5">
        <v>100</v>
      </c>
      <c r="G5">
        <v>0</v>
      </c>
      <c r="H5" t="s">
        <v>22</v>
      </c>
      <c r="I5" t="s">
        <v>4056</v>
      </c>
      <c r="J5" t="s">
        <v>1220</v>
      </c>
      <c r="K5" t="s">
        <v>23</v>
      </c>
      <c r="L5" t="s">
        <v>24</v>
      </c>
      <c r="M5" t="s">
        <v>4057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4058</v>
      </c>
      <c r="T5" t="s">
        <v>4057</v>
      </c>
      <c r="U5" s="52" t="s">
        <v>45</v>
      </c>
      <c r="V5">
        <v>28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4055</v>
      </c>
      <c r="F6">
        <v>100</v>
      </c>
      <c r="G6">
        <v>0</v>
      </c>
      <c r="H6" t="s">
        <v>22</v>
      </c>
      <c r="I6" t="s">
        <v>4056</v>
      </c>
      <c r="J6" t="s">
        <v>1220</v>
      </c>
      <c r="K6" t="s">
        <v>23</v>
      </c>
      <c r="L6" t="s">
        <v>24</v>
      </c>
      <c r="M6" t="s">
        <v>4057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4058</v>
      </c>
      <c r="T6" t="s">
        <v>4057</v>
      </c>
      <c r="U6" s="51" t="s">
        <v>137</v>
      </c>
      <c r="V6">
        <v>20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4055</v>
      </c>
      <c r="F7">
        <v>100</v>
      </c>
      <c r="G7">
        <v>0</v>
      </c>
      <c r="H7" t="s">
        <v>22</v>
      </c>
      <c r="I7" t="s">
        <v>4056</v>
      </c>
      <c r="J7" t="s">
        <v>1220</v>
      </c>
      <c r="K7" t="s">
        <v>23</v>
      </c>
      <c r="L7" t="s">
        <v>24</v>
      </c>
      <c r="M7" t="s">
        <v>4057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4058</v>
      </c>
      <c r="T7" t="s">
        <v>4057</v>
      </c>
      <c r="U7" s="52" t="s">
        <v>138</v>
      </c>
      <c r="V7">
        <v>20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4059</v>
      </c>
      <c r="F8">
        <v>129</v>
      </c>
      <c r="G8">
        <v>29</v>
      </c>
      <c r="H8" t="s">
        <v>22</v>
      </c>
      <c r="I8" t="s">
        <v>2119</v>
      </c>
      <c r="J8" t="s">
        <v>322</v>
      </c>
      <c r="K8" t="s">
        <v>23</v>
      </c>
      <c r="L8" t="s">
        <v>24</v>
      </c>
      <c r="M8" t="s">
        <v>4060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4061</v>
      </c>
      <c r="T8" t="s">
        <v>4062</v>
      </c>
      <c r="U8" s="51" t="s">
        <v>46</v>
      </c>
      <c r="V8">
        <v>103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4059</v>
      </c>
      <c r="F9">
        <v>129</v>
      </c>
      <c r="G9">
        <v>29</v>
      </c>
      <c r="H9" t="s">
        <v>22</v>
      </c>
      <c r="I9" t="s">
        <v>2119</v>
      </c>
      <c r="J9" t="s">
        <v>322</v>
      </c>
      <c r="K9" t="s">
        <v>23</v>
      </c>
      <c r="L9" t="s">
        <v>24</v>
      </c>
      <c r="M9" t="s">
        <v>4060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4061</v>
      </c>
      <c r="T9" t="s">
        <v>4062</v>
      </c>
      <c r="U9" s="52" t="s">
        <v>252</v>
      </c>
      <c r="V9">
        <v>1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4059</v>
      </c>
      <c r="F10">
        <v>129</v>
      </c>
      <c r="G10">
        <v>29</v>
      </c>
      <c r="H10" t="s">
        <v>22</v>
      </c>
      <c r="I10" t="s">
        <v>2119</v>
      </c>
      <c r="J10" t="s">
        <v>322</v>
      </c>
      <c r="K10" t="s">
        <v>23</v>
      </c>
      <c r="L10" t="s">
        <v>24</v>
      </c>
      <c r="M10" t="s">
        <v>4060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4061</v>
      </c>
      <c r="T10" t="s">
        <v>4062</v>
      </c>
      <c r="U10" s="52" t="s">
        <v>56</v>
      </c>
      <c r="V10">
        <v>96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4063</v>
      </c>
      <c r="F11">
        <v>100</v>
      </c>
      <c r="G11">
        <v>0</v>
      </c>
      <c r="H11" t="s">
        <v>22</v>
      </c>
      <c r="I11" t="s">
        <v>4064</v>
      </c>
      <c r="J11" t="s">
        <v>313</v>
      </c>
      <c r="K11" t="s">
        <v>23</v>
      </c>
      <c r="L11" t="s">
        <v>24</v>
      </c>
      <c r="M11" t="s">
        <v>4060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4065</v>
      </c>
      <c r="T11" t="s">
        <v>4062</v>
      </c>
      <c r="U11" s="52" t="s">
        <v>1233</v>
      </c>
      <c r="V11">
        <v>6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4063</v>
      </c>
      <c r="F12">
        <v>100</v>
      </c>
      <c r="G12">
        <v>0</v>
      </c>
      <c r="H12" t="s">
        <v>22</v>
      </c>
      <c r="I12" t="s">
        <v>4064</v>
      </c>
      <c r="J12" t="s">
        <v>313</v>
      </c>
      <c r="K12" t="s">
        <v>23</v>
      </c>
      <c r="L12" t="s">
        <v>24</v>
      </c>
      <c r="M12" t="s">
        <v>4060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4065</v>
      </c>
      <c r="T12" t="s">
        <v>4060</v>
      </c>
      <c r="U12" s="51" t="s">
        <v>42</v>
      </c>
      <c r="V12">
        <v>54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4063</v>
      </c>
      <c r="F13">
        <v>100</v>
      </c>
      <c r="G13">
        <v>0</v>
      </c>
      <c r="H13" t="s">
        <v>22</v>
      </c>
      <c r="I13" t="s">
        <v>4064</v>
      </c>
      <c r="J13" t="s">
        <v>313</v>
      </c>
      <c r="K13" t="s">
        <v>23</v>
      </c>
      <c r="L13" t="s">
        <v>24</v>
      </c>
      <c r="M13" t="s">
        <v>4060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4065</v>
      </c>
      <c r="T13" t="s">
        <v>4060</v>
      </c>
      <c r="U13" s="52" t="s">
        <v>43</v>
      </c>
      <c r="V13">
        <v>54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4066</v>
      </c>
      <c r="F14">
        <v>109</v>
      </c>
      <c r="G14">
        <v>9</v>
      </c>
      <c r="H14" t="s">
        <v>22</v>
      </c>
      <c r="I14" t="s">
        <v>4067</v>
      </c>
      <c r="J14" t="s">
        <v>303</v>
      </c>
      <c r="K14" t="s">
        <v>23</v>
      </c>
      <c r="L14" t="s">
        <v>24</v>
      </c>
      <c r="M14" t="s">
        <v>4068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4069</v>
      </c>
      <c r="T14" t="s">
        <v>4068</v>
      </c>
      <c r="U14" s="51" t="s">
        <v>139</v>
      </c>
      <c r="V14">
        <v>16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4066</v>
      </c>
      <c r="F15">
        <v>109</v>
      </c>
      <c r="G15">
        <v>9</v>
      </c>
      <c r="H15" t="s">
        <v>22</v>
      </c>
      <c r="I15" t="s">
        <v>4067</v>
      </c>
      <c r="J15" t="s">
        <v>303</v>
      </c>
      <c r="K15" t="s">
        <v>23</v>
      </c>
      <c r="L15" t="s">
        <v>24</v>
      </c>
      <c r="M15" t="s">
        <v>4068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4069</v>
      </c>
      <c r="T15" t="s">
        <v>4068</v>
      </c>
      <c r="U15" s="52" t="s">
        <v>2831</v>
      </c>
      <c r="V15">
        <v>2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4066</v>
      </c>
      <c r="F16">
        <v>109</v>
      </c>
      <c r="G16">
        <v>9</v>
      </c>
      <c r="H16" t="s">
        <v>22</v>
      </c>
      <c r="I16" t="s">
        <v>4067</v>
      </c>
      <c r="J16" t="s">
        <v>303</v>
      </c>
      <c r="K16" t="s">
        <v>23</v>
      </c>
      <c r="L16" t="s">
        <v>24</v>
      </c>
      <c r="M16" t="s">
        <v>4068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4069</v>
      </c>
      <c r="T16" t="s">
        <v>4068</v>
      </c>
      <c r="U16" s="52" t="s">
        <v>112</v>
      </c>
      <c r="V16">
        <v>14</v>
      </c>
    </row>
    <row r="17" spans="1:22" x14ac:dyDescent="0.25">
      <c r="A17" t="s">
        <v>3540</v>
      </c>
      <c r="B17" t="s">
        <v>3541</v>
      </c>
      <c r="C17">
        <v>83.333333333333329</v>
      </c>
      <c r="D17">
        <v>3</v>
      </c>
      <c r="E17" t="s">
        <v>4070</v>
      </c>
      <c r="F17">
        <v>250</v>
      </c>
      <c r="G17">
        <v>0</v>
      </c>
      <c r="H17" t="s">
        <v>22</v>
      </c>
      <c r="I17" t="s">
        <v>4071</v>
      </c>
      <c r="J17" t="s">
        <v>306</v>
      </c>
      <c r="K17" t="s">
        <v>23</v>
      </c>
      <c r="L17" t="s">
        <v>24</v>
      </c>
      <c r="M17" t="s">
        <v>4072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4073</v>
      </c>
      <c r="T17" t="s">
        <v>4072</v>
      </c>
      <c r="U17" s="51" t="s">
        <v>3540</v>
      </c>
      <c r="V17">
        <v>315</v>
      </c>
    </row>
    <row r="18" spans="1:22" x14ac:dyDescent="0.25">
      <c r="A18" t="s">
        <v>110</v>
      </c>
      <c r="B18" t="s">
        <v>1222</v>
      </c>
      <c r="C18">
        <v>66.333333333333329</v>
      </c>
      <c r="D18">
        <v>3</v>
      </c>
      <c r="E18" t="s">
        <v>4074</v>
      </c>
      <c r="F18">
        <v>361</v>
      </c>
      <c r="G18">
        <v>0</v>
      </c>
      <c r="H18" t="s">
        <v>47</v>
      </c>
      <c r="I18" t="s">
        <v>439</v>
      </c>
      <c r="J18" t="s">
        <v>4075</v>
      </c>
      <c r="K18" t="s">
        <v>4076</v>
      </c>
      <c r="L18" t="s">
        <v>4077</v>
      </c>
      <c r="M18" t="s">
        <v>4072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4078</v>
      </c>
      <c r="T18" t="s">
        <v>4079</v>
      </c>
      <c r="U18" s="52" t="s">
        <v>3541</v>
      </c>
      <c r="V18">
        <v>314</v>
      </c>
    </row>
    <row r="19" spans="1:22" x14ac:dyDescent="0.25">
      <c r="A19" t="s">
        <v>154</v>
      </c>
      <c r="B19" t="s">
        <v>155</v>
      </c>
      <c r="C19">
        <v>12</v>
      </c>
      <c r="D19">
        <v>10</v>
      </c>
      <c r="E19" t="s">
        <v>4074</v>
      </c>
      <c r="F19">
        <v>361</v>
      </c>
      <c r="G19">
        <v>0</v>
      </c>
      <c r="H19" t="s">
        <v>47</v>
      </c>
      <c r="I19" t="s">
        <v>439</v>
      </c>
      <c r="J19" t="s">
        <v>4075</v>
      </c>
      <c r="K19" t="s">
        <v>4076</v>
      </c>
      <c r="L19" t="s">
        <v>4077</v>
      </c>
      <c r="M19" t="s">
        <v>4072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4078</v>
      </c>
      <c r="T19" t="s">
        <v>4079</v>
      </c>
      <c r="U19" s="52" t="s">
        <v>4157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3</v>
      </c>
      <c r="E20" t="s">
        <v>4080</v>
      </c>
      <c r="F20">
        <v>300</v>
      </c>
      <c r="G20">
        <v>0</v>
      </c>
      <c r="H20" t="s">
        <v>22</v>
      </c>
      <c r="I20" t="s">
        <v>4081</v>
      </c>
      <c r="J20" t="s">
        <v>353</v>
      </c>
      <c r="K20" t="s">
        <v>23</v>
      </c>
      <c r="L20" t="s">
        <v>24</v>
      </c>
      <c r="M20" t="s">
        <v>4082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4083</v>
      </c>
      <c r="T20" t="s">
        <v>4082</v>
      </c>
      <c r="U20" s="51" t="s">
        <v>110</v>
      </c>
      <c r="V20">
        <v>22</v>
      </c>
    </row>
    <row r="21" spans="1:22" x14ac:dyDescent="0.25">
      <c r="A21" t="s">
        <v>28</v>
      </c>
      <c r="B21" t="s">
        <v>29</v>
      </c>
      <c r="C21">
        <v>50</v>
      </c>
      <c r="D21">
        <v>3</v>
      </c>
      <c r="E21" t="s">
        <v>4080</v>
      </c>
      <c r="F21">
        <v>300</v>
      </c>
      <c r="G21">
        <v>0</v>
      </c>
      <c r="H21" t="s">
        <v>22</v>
      </c>
      <c r="I21" t="s">
        <v>4081</v>
      </c>
      <c r="J21" t="s">
        <v>353</v>
      </c>
      <c r="K21" t="s">
        <v>23</v>
      </c>
      <c r="L21" t="s">
        <v>24</v>
      </c>
      <c r="M21" t="s">
        <v>4082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4083</v>
      </c>
      <c r="T21" t="s">
        <v>4082</v>
      </c>
      <c r="U21" s="52" t="s">
        <v>146</v>
      </c>
      <c r="V21">
        <v>5</v>
      </c>
    </row>
    <row r="22" spans="1:22" x14ac:dyDescent="0.25">
      <c r="A22" t="s">
        <v>30</v>
      </c>
      <c r="B22" t="s">
        <v>31</v>
      </c>
      <c r="C22">
        <v>50</v>
      </c>
      <c r="D22">
        <v>3</v>
      </c>
      <c r="E22" t="s">
        <v>4080</v>
      </c>
      <c r="F22">
        <v>300</v>
      </c>
      <c r="G22">
        <v>0</v>
      </c>
      <c r="H22" t="s">
        <v>22</v>
      </c>
      <c r="I22" t="s">
        <v>4081</v>
      </c>
      <c r="J22" t="s">
        <v>353</v>
      </c>
      <c r="K22" t="s">
        <v>23</v>
      </c>
      <c r="L22" t="s">
        <v>24</v>
      </c>
      <c r="M22" t="s">
        <v>4082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4083</v>
      </c>
      <c r="T22" t="s">
        <v>4082</v>
      </c>
      <c r="U22" s="52" t="s">
        <v>1222</v>
      </c>
      <c r="V22">
        <v>17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4084</v>
      </c>
      <c r="F23">
        <v>129</v>
      </c>
      <c r="G23">
        <v>29</v>
      </c>
      <c r="H23" t="s">
        <v>22</v>
      </c>
      <c r="I23" t="s">
        <v>4085</v>
      </c>
      <c r="J23" t="s">
        <v>1220</v>
      </c>
      <c r="K23" t="s">
        <v>23</v>
      </c>
      <c r="L23" t="s">
        <v>24</v>
      </c>
      <c r="M23" t="s">
        <v>4082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4086</v>
      </c>
      <c r="T23" t="s">
        <v>4082</v>
      </c>
      <c r="U23" s="51" t="s">
        <v>152</v>
      </c>
      <c r="V23">
        <v>8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4084</v>
      </c>
      <c r="F24">
        <v>129</v>
      </c>
      <c r="G24">
        <v>29</v>
      </c>
      <c r="H24" t="s">
        <v>22</v>
      </c>
      <c r="I24" t="s">
        <v>4085</v>
      </c>
      <c r="J24" t="s">
        <v>1220</v>
      </c>
      <c r="K24" t="s">
        <v>23</v>
      </c>
      <c r="L24" t="s">
        <v>24</v>
      </c>
      <c r="M24" t="s">
        <v>4082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4086</v>
      </c>
      <c r="T24" t="s">
        <v>4082</v>
      </c>
      <c r="U24" s="52" t="s">
        <v>153</v>
      </c>
      <c r="V24">
        <v>8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4084</v>
      </c>
      <c r="F25">
        <v>129</v>
      </c>
      <c r="G25">
        <v>29</v>
      </c>
      <c r="H25" t="s">
        <v>22</v>
      </c>
      <c r="I25" t="s">
        <v>4085</v>
      </c>
      <c r="J25" t="s">
        <v>1220</v>
      </c>
      <c r="K25" t="s">
        <v>23</v>
      </c>
      <c r="L25" t="s">
        <v>24</v>
      </c>
      <c r="M25" t="s">
        <v>4082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4086</v>
      </c>
      <c r="T25" t="s">
        <v>4082</v>
      </c>
      <c r="U25" s="51" t="s">
        <v>150</v>
      </c>
      <c r="V25">
        <v>5</v>
      </c>
    </row>
    <row r="26" spans="1:22" x14ac:dyDescent="0.25">
      <c r="A26" t="s">
        <v>110</v>
      </c>
      <c r="B26" t="s">
        <v>1222</v>
      </c>
      <c r="C26">
        <v>66.333333333333329</v>
      </c>
      <c r="D26">
        <v>3</v>
      </c>
      <c r="E26" t="s">
        <v>4087</v>
      </c>
      <c r="F26">
        <v>408</v>
      </c>
      <c r="G26">
        <v>48</v>
      </c>
      <c r="H26" t="s">
        <v>47</v>
      </c>
      <c r="I26" t="s">
        <v>1344</v>
      </c>
      <c r="J26" t="s">
        <v>4088</v>
      </c>
      <c r="K26" t="s">
        <v>4089</v>
      </c>
      <c r="L26" t="s">
        <v>4090</v>
      </c>
      <c r="M26" t="s">
        <v>4091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4092</v>
      </c>
      <c r="T26" t="s">
        <v>4091</v>
      </c>
      <c r="U26" s="52" t="s">
        <v>151</v>
      </c>
      <c r="V26">
        <v>5</v>
      </c>
    </row>
    <row r="27" spans="1:22" x14ac:dyDescent="0.25">
      <c r="A27" t="s">
        <v>46</v>
      </c>
      <c r="B27" t="s">
        <v>56</v>
      </c>
      <c r="C27">
        <v>70.5</v>
      </c>
      <c r="D27">
        <v>2</v>
      </c>
      <c r="E27" t="s">
        <v>4087</v>
      </c>
      <c r="F27">
        <v>408</v>
      </c>
      <c r="G27">
        <v>48</v>
      </c>
      <c r="H27" t="s">
        <v>47</v>
      </c>
      <c r="I27" t="s">
        <v>1344</v>
      </c>
      <c r="J27" t="s">
        <v>4088</v>
      </c>
      <c r="K27" t="s">
        <v>4089</v>
      </c>
      <c r="L27" t="s">
        <v>4090</v>
      </c>
      <c r="M27" t="s">
        <v>4091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4092</v>
      </c>
      <c r="T27" t="s">
        <v>4091</v>
      </c>
      <c r="U27" s="51" t="s">
        <v>36</v>
      </c>
      <c r="V27">
        <v>8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4093</v>
      </c>
      <c r="F28">
        <v>138</v>
      </c>
      <c r="G28">
        <v>38</v>
      </c>
      <c r="H28" t="s">
        <v>22</v>
      </c>
      <c r="I28" t="s">
        <v>4094</v>
      </c>
      <c r="J28" t="s">
        <v>1235</v>
      </c>
      <c r="K28" t="s">
        <v>23</v>
      </c>
      <c r="L28" t="s">
        <v>24</v>
      </c>
      <c r="M28" t="s">
        <v>4095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4096</v>
      </c>
      <c r="T28" t="s">
        <v>4095</v>
      </c>
      <c r="U28" s="52" t="s">
        <v>37</v>
      </c>
      <c r="V28">
        <v>8</v>
      </c>
    </row>
    <row r="29" spans="1:22" x14ac:dyDescent="0.25">
      <c r="A29" t="s">
        <v>28</v>
      </c>
      <c r="B29" t="s">
        <v>29</v>
      </c>
      <c r="C29">
        <v>50</v>
      </c>
      <c r="D29">
        <v>1</v>
      </c>
      <c r="E29" t="s">
        <v>4093</v>
      </c>
      <c r="F29">
        <v>138</v>
      </c>
      <c r="G29">
        <v>38</v>
      </c>
      <c r="H29" t="s">
        <v>22</v>
      </c>
      <c r="I29" t="s">
        <v>4094</v>
      </c>
      <c r="J29" t="s">
        <v>1235</v>
      </c>
      <c r="K29" t="s">
        <v>23</v>
      </c>
      <c r="L29" t="s">
        <v>24</v>
      </c>
      <c r="M29" t="s">
        <v>4095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4096</v>
      </c>
      <c r="T29" t="s">
        <v>4095</v>
      </c>
      <c r="U29" s="51" t="s">
        <v>38</v>
      </c>
      <c r="V29">
        <v>12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4093</v>
      </c>
      <c r="F30">
        <v>138</v>
      </c>
      <c r="G30">
        <v>38</v>
      </c>
      <c r="H30" t="s">
        <v>22</v>
      </c>
      <c r="I30" t="s">
        <v>4094</v>
      </c>
      <c r="J30" t="s">
        <v>1235</v>
      </c>
      <c r="K30" t="s">
        <v>23</v>
      </c>
      <c r="L30" t="s">
        <v>24</v>
      </c>
      <c r="M30" t="s">
        <v>4095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4096</v>
      </c>
      <c r="T30" t="s">
        <v>4095</v>
      </c>
      <c r="U30" s="52" t="s">
        <v>39</v>
      </c>
      <c r="V30">
        <v>12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4097</v>
      </c>
      <c r="F31">
        <v>100</v>
      </c>
      <c r="G31">
        <v>0</v>
      </c>
      <c r="H31" t="s">
        <v>22</v>
      </c>
      <c r="I31" t="s">
        <v>4098</v>
      </c>
      <c r="J31" t="s">
        <v>2838</v>
      </c>
      <c r="K31" t="s">
        <v>23</v>
      </c>
      <c r="L31" t="s">
        <v>24</v>
      </c>
      <c r="M31" t="s">
        <v>4095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4099</v>
      </c>
      <c r="T31" t="s">
        <v>4095</v>
      </c>
      <c r="U31" s="51" t="s">
        <v>34</v>
      </c>
      <c r="V31">
        <v>3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4097</v>
      </c>
      <c r="F32">
        <v>100</v>
      </c>
      <c r="G32">
        <v>0</v>
      </c>
      <c r="H32" t="s">
        <v>22</v>
      </c>
      <c r="I32" t="s">
        <v>4098</v>
      </c>
      <c r="J32" t="s">
        <v>2838</v>
      </c>
      <c r="K32" t="s">
        <v>23</v>
      </c>
      <c r="L32" t="s">
        <v>24</v>
      </c>
      <c r="M32" t="s">
        <v>4095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4099</v>
      </c>
      <c r="T32" t="s">
        <v>4095</v>
      </c>
      <c r="U32" s="52" t="s">
        <v>35</v>
      </c>
      <c r="V32">
        <v>3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4097</v>
      </c>
      <c r="F33">
        <v>100</v>
      </c>
      <c r="G33">
        <v>0</v>
      </c>
      <c r="H33" t="s">
        <v>22</v>
      </c>
      <c r="I33" t="s">
        <v>4098</v>
      </c>
      <c r="J33" t="s">
        <v>2838</v>
      </c>
      <c r="K33" t="s">
        <v>23</v>
      </c>
      <c r="L33" t="s">
        <v>24</v>
      </c>
      <c r="M33" t="s">
        <v>4095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4099</v>
      </c>
      <c r="T33" t="s">
        <v>4095</v>
      </c>
      <c r="U33" s="51" t="s">
        <v>148</v>
      </c>
      <c r="V33">
        <v>3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4100</v>
      </c>
      <c r="F34">
        <v>106</v>
      </c>
      <c r="G34">
        <v>6</v>
      </c>
      <c r="H34" t="s">
        <v>22</v>
      </c>
      <c r="I34" t="s">
        <v>4101</v>
      </c>
      <c r="J34" t="s">
        <v>65</v>
      </c>
      <c r="K34" t="s">
        <v>23</v>
      </c>
      <c r="L34" t="s">
        <v>24</v>
      </c>
      <c r="M34" t="s">
        <v>4102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4103</v>
      </c>
      <c r="T34" t="s">
        <v>4102</v>
      </c>
      <c r="U34" s="52" t="s">
        <v>149</v>
      </c>
      <c r="V34">
        <v>3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4100</v>
      </c>
      <c r="F35">
        <v>106</v>
      </c>
      <c r="G35">
        <v>6</v>
      </c>
      <c r="H35" t="s">
        <v>22</v>
      </c>
      <c r="I35" t="s">
        <v>4101</v>
      </c>
      <c r="J35" t="s">
        <v>65</v>
      </c>
      <c r="K35" t="s">
        <v>23</v>
      </c>
      <c r="L35" t="s">
        <v>24</v>
      </c>
      <c r="M35" t="s">
        <v>4102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4103</v>
      </c>
      <c r="T35" t="s">
        <v>4102</v>
      </c>
      <c r="U35" s="51" t="s">
        <v>278</v>
      </c>
      <c r="V35">
        <v>33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4100</v>
      </c>
      <c r="F36">
        <v>106</v>
      </c>
      <c r="G36">
        <v>6</v>
      </c>
      <c r="H36" t="s">
        <v>22</v>
      </c>
      <c r="I36" t="s">
        <v>4101</v>
      </c>
      <c r="J36" t="s">
        <v>65</v>
      </c>
      <c r="K36" t="s">
        <v>23</v>
      </c>
      <c r="L36" t="s">
        <v>24</v>
      </c>
      <c r="M36" t="s">
        <v>4102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4103</v>
      </c>
      <c r="T36" t="s">
        <v>4102</v>
      </c>
      <c r="U36" s="52" t="s">
        <v>284</v>
      </c>
      <c r="V36">
        <v>33</v>
      </c>
    </row>
    <row r="37" spans="1:22" x14ac:dyDescent="0.25">
      <c r="A37" t="s">
        <v>20</v>
      </c>
      <c r="B37" t="s">
        <v>21</v>
      </c>
      <c r="C37">
        <v>50</v>
      </c>
      <c r="D37">
        <v>2</v>
      </c>
      <c r="E37" t="s">
        <v>4104</v>
      </c>
      <c r="F37">
        <v>200</v>
      </c>
      <c r="G37">
        <v>0</v>
      </c>
      <c r="H37" t="s">
        <v>22</v>
      </c>
      <c r="I37" t="s">
        <v>4105</v>
      </c>
      <c r="J37" t="s">
        <v>303</v>
      </c>
      <c r="K37" t="s">
        <v>23</v>
      </c>
      <c r="L37" t="s">
        <v>24</v>
      </c>
      <c r="M37" t="s">
        <v>4106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4107</v>
      </c>
      <c r="T37" t="s">
        <v>4108</v>
      </c>
      <c r="U37" s="51" t="s">
        <v>279</v>
      </c>
      <c r="V37">
        <v>34</v>
      </c>
    </row>
    <row r="38" spans="1:22" x14ac:dyDescent="0.25">
      <c r="A38" t="s">
        <v>28</v>
      </c>
      <c r="B38" t="s">
        <v>29</v>
      </c>
      <c r="C38">
        <v>50</v>
      </c>
      <c r="D38">
        <v>2</v>
      </c>
      <c r="E38" t="s">
        <v>4104</v>
      </c>
      <c r="F38">
        <v>200</v>
      </c>
      <c r="G38">
        <v>0</v>
      </c>
      <c r="H38" t="s">
        <v>22</v>
      </c>
      <c r="I38" t="s">
        <v>4105</v>
      </c>
      <c r="J38" t="s">
        <v>303</v>
      </c>
      <c r="K38" t="s">
        <v>23</v>
      </c>
      <c r="L38" t="s">
        <v>24</v>
      </c>
      <c r="M38" t="s">
        <v>4106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4107</v>
      </c>
      <c r="T38" t="s">
        <v>4108</v>
      </c>
      <c r="U38" s="52" t="s">
        <v>285</v>
      </c>
      <c r="V38">
        <v>34</v>
      </c>
    </row>
    <row r="39" spans="1:22" x14ac:dyDescent="0.25">
      <c r="A39" t="s">
        <v>30</v>
      </c>
      <c r="B39" t="s">
        <v>31</v>
      </c>
      <c r="C39">
        <v>50</v>
      </c>
      <c r="D39">
        <v>2</v>
      </c>
      <c r="E39" t="s">
        <v>4104</v>
      </c>
      <c r="F39">
        <v>200</v>
      </c>
      <c r="G39">
        <v>0</v>
      </c>
      <c r="H39" t="s">
        <v>22</v>
      </c>
      <c r="I39" t="s">
        <v>4105</v>
      </c>
      <c r="J39" t="s">
        <v>303</v>
      </c>
      <c r="K39" t="s">
        <v>23</v>
      </c>
      <c r="L39" t="s">
        <v>24</v>
      </c>
      <c r="M39" t="s">
        <v>4106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4107</v>
      </c>
      <c r="T39" t="s">
        <v>4108</v>
      </c>
      <c r="U39" s="51" t="s">
        <v>30</v>
      </c>
      <c r="V39">
        <v>64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4109</v>
      </c>
      <c r="F40">
        <v>200</v>
      </c>
      <c r="G40">
        <v>0</v>
      </c>
      <c r="H40" t="s">
        <v>22</v>
      </c>
      <c r="I40" t="s">
        <v>4110</v>
      </c>
      <c r="J40" t="s">
        <v>308</v>
      </c>
      <c r="K40" t="s">
        <v>23</v>
      </c>
      <c r="L40" t="s">
        <v>24</v>
      </c>
      <c r="M40" t="s">
        <v>4111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4112</v>
      </c>
      <c r="T40" t="s">
        <v>4113</v>
      </c>
      <c r="U40" s="52" t="s">
        <v>1314</v>
      </c>
      <c r="V40">
        <v>1</v>
      </c>
    </row>
    <row r="41" spans="1:22" x14ac:dyDescent="0.25">
      <c r="A41" t="s">
        <v>28</v>
      </c>
      <c r="B41" t="s">
        <v>29</v>
      </c>
      <c r="C41">
        <v>50</v>
      </c>
      <c r="D41">
        <v>2</v>
      </c>
      <c r="E41" t="s">
        <v>4109</v>
      </c>
      <c r="F41">
        <v>200</v>
      </c>
      <c r="G41">
        <v>0</v>
      </c>
      <c r="H41" t="s">
        <v>22</v>
      </c>
      <c r="I41" t="s">
        <v>4110</v>
      </c>
      <c r="J41" t="s">
        <v>308</v>
      </c>
      <c r="K41" t="s">
        <v>23</v>
      </c>
      <c r="L41" t="s">
        <v>24</v>
      </c>
      <c r="M41" t="s">
        <v>4111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4112</v>
      </c>
      <c r="T41" t="s">
        <v>4113</v>
      </c>
      <c r="U41" s="52" t="s">
        <v>31</v>
      </c>
      <c r="V41">
        <v>63</v>
      </c>
    </row>
    <row r="42" spans="1:22" x14ac:dyDescent="0.25">
      <c r="A42" t="s">
        <v>30</v>
      </c>
      <c r="B42" t="s">
        <v>31</v>
      </c>
      <c r="C42">
        <v>50</v>
      </c>
      <c r="D42">
        <v>2</v>
      </c>
      <c r="E42" t="s">
        <v>4109</v>
      </c>
      <c r="F42">
        <v>200</v>
      </c>
      <c r="G42">
        <v>0</v>
      </c>
      <c r="H42" t="s">
        <v>22</v>
      </c>
      <c r="I42" t="s">
        <v>4110</v>
      </c>
      <c r="J42" t="s">
        <v>308</v>
      </c>
      <c r="K42" t="s">
        <v>23</v>
      </c>
      <c r="L42" t="s">
        <v>24</v>
      </c>
      <c r="M42" t="s">
        <v>4111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4112</v>
      </c>
      <c r="T42" t="s">
        <v>4113</v>
      </c>
      <c r="U42" s="51" t="s">
        <v>28</v>
      </c>
      <c r="V42">
        <v>57</v>
      </c>
    </row>
    <row r="43" spans="1:22" x14ac:dyDescent="0.25">
      <c r="A43" t="s">
        <v>137</v>
      </c>
      <c r="B43" t="s">
        <v>138</v>
      </c>
      <c r="C43">
        <v>10</v>
      </c>
      <c r="D43">
        <v>20</v>
      </c>
      <c r="E43" t="s">
        <v>4114</v>
      </c>
      <c r="F43">
        <v>235</v>
      </c>
      <c r="G43">
        <v>7</v>
      </c>
      <c r="H43" t="s">
        <v>47</v>
      </c>
      <c r="I43" t="s">
        <v>4115</v>
      </c>
      <c r="J43" t="s">
        <v>4116</v>
      </c>
      <c r="K43" t="s">
        <v>2976</v>
      </c>
      <c r="L43" t="s">
        <v>4117</v>
      </c>
      <c r="M43" t="s">
        <v>4118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4119</v>
      </c>
      <c r="T43" t="s">
        <v>4118</v>
      </c>
      <c r="U43" s="52" t="s">
        <v>29</v>
      </c>
      <c r="V43">
        <v>57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4120</v>
      </c>
      <c r="F44">
        <v>100</v>
      </c>
      <c r="G44">
        <v>0</v>
      </c>
      <c r="H44" t="s">
        <v>22</v>
      </c>
      <c r="I44" t="s">
        <v>4121</v>
      </c>
      <c r="J44" t="s">
        <v>65</v>
      </c>
      <c r="K44" t="s">
        <v>23</v>
      </c>
      <c r="L44" t="s">
        <v>24</v>
      </c>
      <c r="M44" t="s">
        <v>4122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4123</v>
      </c>
      <c r="T44" t="s">
        <v>4122</v>
      </c>
      <c r="U44" s="51" t="s">
        <v>20</v>
      </c>
      <c r="V44">
        <v>58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4120</v>
      </c>
      <c r="F45">
        <v>100</v>
      </c>
      <c r="G45">
        <v>0</v>
      </c>
      <c r="H45" t="s">
        <v>22</v>
      </c>
      <c r="I45" t="s">
        <v>4121</v>
      </c>
      <c r="J45" t="s">
        <v>65</v>
      </c>
      <c r="K45" t="s">
        <v>23</v>
      </c>
      <c r="L45" t="s">
        <v>24</v>
      </c>
      <c r="M45" t="s">
        <v>4122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4123</v>
      </c>
      <c r="T45" t="s">
        <v>4122</v>
      </c>
      <c r="U45" s="52" t="s">
        <v>1314</v>
      </c>
      <c r="V45">
        <v>1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4120</v>
      </c>
      <c r="F46">
        <v>100</v>
      </c>
      <c r="G46">
        <v>0</v>
      </c>
      <c r="H46" t="s">
        <v>22</v>
      </c>
      <c r="I46" t="s">
        <v>4121</v>
      </c>
      <c r="J46" t="s">
        <v>65</v>
      </c>
      <c r="K46" t="s">
        <v>23</v>
      </c>
      <c r="L46" t="s">
        <v>24</v>
      </c>
      <c r="M46" t="s">
        <v>4122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4123</v>
      </c>
      <c r="T46" t="s">
        <v>4122</v>
      </c>
      <c r="U46" s="52" t="s">
        <v>21</v>
      </c>
      <c r="V46">
        <v>57</v>
      </c>
    </row>
    <row r="47" spans="1:22" x14ac:dyDescent="0.25">
      <c r="A47" t="s">
        <v>115</v>
      </c>
      <c r="B47" t="s">
        <v>116</v>
      </c>
      <c r="C47">
        <v>33.333333333333336</v>
      </c>
      <c r="D47">
        <v>3</v>
      </c>
      <c r="E47" t="s">
        <v>4124</v>
      </c>
      <c r="F47">
        <v>106</v>
      </c>
      <c r="G47">
        <v>6</v>
      </c>
      <c r="H47" t="s">
        <v>1219</v>
      </c>
      <c r="I47" t="s">
        <v>4125</v>
      </c>
      <c r="J47" t="s">
        <v>323</v>
      </c>
      <c r="K47" t="s">
        <v>23</v>
      </c>
      <c r="L47" t="s">
        <v>24</v>
      </c>
      <c r="M47" t="s">
        <v>4126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4127</v>
      </c>
      <c r="T47" t="s">
        <v>4126</v>
      </c>
      <c r="U47" s="51" t="s">
        <v>115</v>
      </c>
      <c r="V47">
        <v>24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4128</v>
      </c>
      <c r="F48">
        <v>106</v>
      </c>
      <c r="G48">
        <v>6</v>
      </c>
      <c r="H48" t="s">
        <v>22</v>
      </c>
      <c r="I48" t="s">
        <v>4129</v>
      </c>
      <c r="J48" t="s">
        <v>65</v>
      </c>
      <c r="K48" t="s">
        <v>23</v>
      </c>
      <c r="L48" t="s">
        <v>24</v>
      </c>
      <c r="M48" t="s">
        <v>4130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4131</v>
      </c>
      <c r="T48" t="s">
        <v>4132</v>
      </c>
      <c r="U48" s="52" t="s">
        <v>116</v>
      </c>
      <c r="V48">
        <v>24</v>
      </c>
    </row>
    <row r="49" spans="1:22" x14ac:dyDescent="0.25">
      <c r="A49" t="s">
        <v>28</v>
      </c>
      <c r="B49" t="s">
        <v>29</v>
      </c>
      <c r="C49">
        <v>50</v>
      </c>
      <c r="D49">
        <v>1</v>
      </c>
      <c r="E49" t="s">
        <v>4128</v>
      </c>
      <c r="F49">
        <v>106</v>
      </c>
      <c r="G49">
        <v>6</v>
      </c>
      <c r="H49" t="s">
        <v>22</v>
      </c>
      <c r="I49" t="s">
        <v>4129</v>
      </c>
      <c r="J49" t="s">
        <v>65</v>
      </c>
      <c r="K49" t="s">
        <v>23</v>
      </c>
      <c r="L49" t="s">
        <v>24</v>
      </c>
      <c r="M49" t="s">
        <v>4130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4131</v>
      </c>
      <c r="T49" t="s">
        <v>4132</v>
      </c>
      <c r="U49" s="51" t="s">
        <v>154</v>
      </c>
      <c r="V49">
        <v>30</v>
      </c>
    </row>
    <row r="50" spans="1:22" x14ac:dyDescent="0.25">
      <c r="A50" t="s">
        <v>30</v>
      </c>
      <c r="B50" t="s">
        <v>31</v>
      </c>
      <c r="C50">
        <v>50</v>
      </c>
      <c r="D50">
        <v>1</v>
      </c>
      <c r="E50" t="s">
        <v>4128</v>
      </c>
      <c r="F50">
        <v>106</v>
      </c>
      <c r="G50">
        <v>6</v>
      </c>
      <c r="H50" t="s">
        <v>22</v>
      </c>
      <c r="I50" t="s">
        <v>4129</v>
      </c>
      <c r="J50" t="s">
        <v>65</v>
      </c>
      <c r="K50" t="s">
        <v>23</v>
      </c>
      <c r="L50" t="s">
        <v>24</v>
      </c>
      <c r="M50" t="s">
        <v>4130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4131</v>
      </c>
      <c r="T50" t="s">
        <v>4132</v>
      </c>
      <c r="U50" s="52" t="s">
        <v>155</v>
      </c>
      <c r="V50">
        <v>30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4133</v>
      </c>
      <c r="F51">
        <v>100</v>
      </c>
      <c r="G51">
        <v>0</v>
      </c>
      <c r="H51" t="s">
        <v>22</v>
      </c>
      <c r="I51" t="s">
        <v>4134</v>
      </c>
      <c r="J51" t="s">
        <v>311</v>
      </c>
      <c r="K51" t="s">
        <v>23</v>
      </c>
      <c r="L51" t="s">
        <v>24</v>
      </c>
      <c r="M51" t="s">
        <v>4135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4136</v>
      </c>
      <c r="T51" t="s">
        <v>4137</v>
      </c>
      <c r="U51" s="51" t="s">
        <v>1238</v>
      </c>
      <c r="V51">
        <v>1154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4133</v>
      </c>
      <c r="F52">
        <v>100</v>
      </c>
      <c r="G52">
        <v>0</v>
      </c>
      <c r="H52" t="s">
        <v>22</v>
      </c>
      <c r="I52" t="s">
        <v>4134</v>
      </c>
      <c r="J52" t="s">
        <v>311</v>
      </c>
      <c r="K52" t="s">
        <v>23</v>
      </c>
      <c r="L52" t="s">
        <v>24</v>
      </c>
      <c r="M52" t="s">
        <v>4135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4136</v>
      </c>
      <c r="T52" t="s">
        <v>4137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4133</v>
      </c>
      <c r="F53">
        <v>100</v>
      </c>
      <c r="G53">
        <v>0</v>
      </c>
      <c r="H53" t="s">
        <v>22</v>
      </c>
      <c r="I53" t="s">
        <v>4134</v>
      </c>
      <c r="J53" t="s">
        <v>311</v>
      </c>
      <c r="K53" t="s">
        <v>23</v>
      </c>
      <c r="L53" t="s">
        <v>24</v>
      </c>
      <c r="M53" t="s">
        <v>4135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4136</v>
      </c>
      <c r="T53" t="s">
        <v>4137</v>
      </c>
    </row>
    <row r="54" spans="1:22" x14ac:dyDescent="0.25">
      <c r="A54" t="s">
        <v>3540</v>
      </c>
      <c r="B54" t="s">
        <v>3541</v>
      </c>
      <c r="C54">
        <v>83.333333333333329</v>
      </c>
      <c r="D54">
        <v>3</v>
      </c>
      <c r="E54" t="s">
        <v>4138</v>
      </c>
      <c r="F54">
        <v>250</v>
      </c>
      <c r="G54">
        <v>0</v>
      </c>
      <c r="H54" t="s">
        <v>22</v>
      </c>
      <c r="I54" t="s">
        <v>4139</v>
      </c>
      <c r="J54" t="s">
        <v>308</v>
      </c>
      <c r="K54" t="s">
        <v>23</v>
      </c>
      <c r="L54" t="s">
        <v>24</v>
      </c>
      <c r="M54" t="s">
        <v>4140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4141</v>
      </c>
      <c r="T54" t="s">
        <v>4140</v>
      </c>
    </row>
    <row r="55" spans="1:22" x14ac:dyDescent="0.25">
      <c r="A55" t="s">
        <v>186</v>
      </c>
      <c r="B55" t="s">
        <v>187</v>
      </c>
      <c r="C55">
        <v>33.333333333333336</v>
      </c>
      <c r="D55">
        <v>3</v>
      </c>
      <c r="E55" t="s">
        <v>4142</v>
      </c>
      <c r="F55">
        <v>129</v>
      </c>
      <c r="G55">
        <v>29</v>
      </c>
      <c r="H55" t="s">
        <v>22</v>
      </c>
      <c r="I55" t="s">
        <v>4143</v>
      </c>
      <c r="J55" t="s">
        <v>364</v>
      </c>
      <c r="K55" t="s">
        <v>23</v>
      </c>
      <c r="L55" t="s">
        <v>24</v>
      </c>
      <c r="M55" t="s">
        <v>4144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4145</v>
      </c>
      <c r="T55" t="s">
        <v>4144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4146</v>
      </c>
      <c r="F56">
        <v>200</v>
      </c>
      <c r="G56">
        <v>0</v>
      </c>
      <c r="H56" t="s">
        <v>22</v>
      </c>
      <c r="I56" t="s">
        <v>4147</v>
      </c>
      <c r="J56" t="s">
        <v>87</v>
      </c>
      <c r="K56" t="s">
        <v>23</v>
      </c>
      <c r="L56" t="s">
        <v>24</v>
      </c>
      <c r="M56" t="s">
        <v>4148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4149</v>
      </c>
      <c r="T56" t="s">
        <v>4150</v>
      </c>
    </row>
    <row r="57" spans="1:22" x14ac:dyDescent="0.25">
      <c r="A57" t="s">
        <v>28</v>
      </c>
      <c r="B57" t="s">
        <v>29</v>
      </c>
      <c r="C57">
        <v>50</v>
      </c>
      <c r="D57">
        <v>1</v>
      </c>
      <c r="E57" t="s">
        <v>4146</v>
      </c>
      <c r="F57">
        <v>200</v>
      </c>
      <c r="G57">
        <v>0</v>
      </c>
      <c r="H57" t="s">
        <v>22</v>
      </c>
      <c r="I57" t="s">
        <v>4147</v>
      </c>
      <c r="J57" t="s">
        <v>87</v>
      </c>
      <c r="K57" t="s">
        <v>23</v>
      </c>
      <c r="L57" t="s">
        <v>24</v>
      </c>
      <c r="M57" t="s">
        <v>4148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4149</v>
      </c>
      <c r="T57" t="s">
        <v>4150</v>
      </c>
    </row>
    <row r="58" spans="1:22" x14ac:dyDescent="0.25">
      <c r="A58" t="s">
        <v>30</v>
      </c>
      <c r="B58" t="s">
        <v>31</v>
      </c>
      <c r="C58">
        <v>50</v>
      </c>
      <c r="D58">
        <v>1</v>
      </c>
      <c r="E58" t="s">
        <v>4146</v>
      </c>
      <c r="F58">
        <v>200</v>
      </c>
      <c r="G58">
        <v>0</v>
      </c>
      <c r="H58" t="s">
        <v>22</v>
      </c>
      <c r="I58" t="s">
        <v>4147</v>
      </c>
      <c r="J58" t="s">
        <v>87</v>
      </c>
      <c r="K58" t="s">
        <v>23</v>
      </c>
      <c r="L58" t="s">
        <v>24</v>
      </c>
      <c r="M58" t="s">
        <v>4148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4149</v>
      </c>
      <c r="T58" t="s">
        <v>4150</v>
      </c>
    </row>
    <row r="59" spans="1:22" x14ac:dyDescent="0.25">
      <c r="A59" t="s">
        <v>42</v>
      </c>
      <c r="B59" t="s">
        <v>43</v>
      </c>
      <c r="C59">
        <v>66.666666666666671</v>
      </c>
      <c r="D59">
        <v>3</v>
      </c>
      <c r="E59" t="s">
        <v>4146</v>
      </c>
      <c r="F59">
        <v>200</v>
      </c>
      <c r="G59">
        <v>0</v>
      </c>
      <c r="H59" t="s">
        <v>22</v>
      </c>
      <c r="I59" t="s">
        <v>4147</v>
      </c>
      <c r="J59" t="s">
        <v>87</v>
      </c>
      <c r="K59" t="s">
        <v>23</v>
      </c>
      <c r="L59" t="s">
        <v>24</v>
      </c>
      <c r="M59" t="s">
        <v>4148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4149</v>
      </c>
      <c r="T59" t="s">
        <v>4150</v>
      </c>
    </row>
    <row r="60" spans="1:22" x14ac:dyDescent="0.25">
      <c r="A60" t="s">
        <v>139</v>
      </c>
      <c r="B60" t="s">
        <v>112</v>
      </c>
      <c r="C60">
        <v>78.5</v>
      </c>
      <c r="D60">
        <v>2</v>
      </c>
      <c r="E60" t="s">
        <v>4151</v>
      </c>
      <c r="F60">
        <v>157</v>
      </c>
      <c r="G60">
        <v>0</v>
      </c>
      <c r="H60" t="s">
        <v>47</v>
      </c>
      <c r="I60" t="s">
        <v>4152</v>
      </c>
      <c r="J60" t="s">
        <v>4153</v>
      </c>
      <c r="K60" t="s">
        <v>1338</v>
      </c>
      <c r="L60" t="s">
        <v>4154</v>
      </c>
      <c r="M60" t="s">
        <v>4155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4156</v>
      </c>
      <c r="T60" t="s">
        <v>4155</v>
      </c>
    </row>
    <row r="61" spans="1:22" x14ac:dyDescent="0.25">
      <c r="A61" t="s">
        <v>3540</v>
      </c>
      <c r="B61" t="s">
        <v>4157</v>
      </c>
      <c r="C61">
        <v>95</v>
      </c>
      <c r="D61">
        <v>1</v>
      </c>
      <c r="E61" t="s">
        <v>4158</v>
      </c>
      <c r="F61">
        <v>140</v>
      </c>
      <c r="G61">
        <v>45</v>
      </c>
      <c r="H61" t="s">
        <v>47</v>
      </c>
      <c r="I61" t="s">
        <v>4159</v>
      </c>
      <c r="J61" t="s">
        <v>4160</v>
      </c>
      <c r="K61" t="s">
        <v>4161</v>
      </c>
      <c r="L61" t="s">
        <v>4162</v>
      </c>
      <c r="M61" t="s">
        <v>4163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4164</v>
      </c>
      <c r="T61" t="s">
        <v>4163</v>
      </c>
    </row>
    <row r="62" spans="1:22" x14ac:dyDescent="0.25">
      <c r="A62" t="s">
        <v>42</v>
      </c>
      <c r="B62" t="s">
        <v>43</v>
      </c>
      <c r="C62">
        <v>66.666666666666671</v>
      </c>
      <c r="D62">
        <v>12</v>
      </c>
      <c r="E62" t="s">
        <v>4165</v>
      </c>
      <c r="F62">
        <v>400</v>
      </c>
      <c r="G62">
        <v>0</v>
      </c>
      <c r="H62" t="s">
        <v>1219</v>
      </c>
      <c r="I62" t="s">
        <v>2664</v>
      </c>
      <c r="J62" t="s">
        <v>302</v>
      </c>
      <c r="K62" t="s">
        <v>23</v>
      </c>
      <c r="L62" t="s">
        <v>24</v>
      </c>
      <c r="M62" t="s">
        <v>4166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4167</v>
      </c>
      <c r="T62" t="s">
        <v>4166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4168</v>
      </c>
      <c r="F63">
        <v>100</v>
      </c>
      <c r="G63">
        <v>0</v>
      </c>
      <c r="H63" t="s">
        <v>22</v>
      </c>
      <c r="I63" t="s">
        <v>4169</v>
      </c>
      <c r="J63" t="s">
        <v>65</v>
      </c>
      <c r="K63" t="s">
        <v>23</v>
      </c>
      <c r="L63" t="s">
        <v>24</v>
      </c>
      <c r="M63" t="s">
        <v>4170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4171</v>
      </c>
      <c r="T63" t="s">
        <v>4170</v>
      </c>
    </row>
    <row r="64" spans="1:22" x14ac:dyDescent="0.25">
      <c r="A64" t="s">
        <v>28</v>
      </c>
      <c r="B64" t="s">
        <v>29</v>
      </c>
      <c r="C64">
        <v>50</v>
      </c>
      <c r="D64">
        <v>1</v>
      </c>
      <c r="E64" t="s">
        <v>4168</v>
      </c>
      <c r="F64">
        <v>100</v>
      </c>
      <c r="G64">
        <v>0</v>
      </c>
      <c r="H64" t="s">
        <v>22</v>
      </c>
      <c r="I64" t="s">
        <v>4169</v>
      </c>
      <c r="J64" t="s">
        <v>65</v>
      </c>
      <c r="K64" t="s">
        <v>23</v>
      </c>
      <c r="L64" t="s">
        <v>24</v>
      </c>
      <c r="M64" t="s">
        <v>4170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4171</v>
      </c>
      <c r="T64" t="s">
        <v>4170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4168</v>
      </c>
      <c r="F65">
        <v>100</v>
      </c>
      <c r="G65">
        <v>0</v>
      </c>
      <c r="H65" t="s">
        <v>22</v>
      </c>
      <c r="I65" t="s">
        <v>4169</v>
      </c>
      <c r="J65" t="s">
        <v>65</v>
      </c>
      <c r="K65" t="s">
        <v>23</v>
      </c>
      <c r="L65" t="s">
        <v>24</v>
      </c>
      <c r="M65" t="s">
        <v>4170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4171</v>
      </c>
      <c r="T65" t="s">
        <v>4170</v>
      </c>
    </row>
    <row r="66" spans="1:20" x14ac:dyDescent="0.25">
      <c r="A66" t="s">
        <v>42</v>
      </c>
      <c r="B66" t="s">
        <v>43</v>
      </c>
      <c r="C66">
        <v>66.666666666666671</v>
      </c>
      <c r="D66">
        <v>6</v>
      </c>
      <c r="E66" t="s">
        <v>4172</v>
      </c>
      <c r="F66">
        <v>200</v>
      </c>
      <c r="G66">
        <v>0</v>
      </c>
      <c r="H66" t="s">
        <v>1219</v>
      </c>
      <c r="I66" t="s">
        <v>1244</v>
      </c>
      <c r="J66" t="s">
        <v>302</v>
      </c>
      <c r="K66" t="s">
        <v>23</v>
      </c>
      <c r="L66" t="s">
        <v>24</v>
      </c>
      <c r="M66" t="s">
        <v>4173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4174</v>
      </c>
      <c r="T66" t="s">
        <v>4175</v>
      </c>
    </row>
    <row r="67" spans="1:20" x14ac:dyDescent="0.25">
      <c r="A67" t="s">
        <v>154</v>
      </c>
      <c r="B67" t="s">
        <v>155</v>
      </c>
      <c r="C67">
        <v>12</v>
      </c>
      <c r="D67">
        <v>20</v>
      </c>
      <c r="E67" t="s">
        <v>4176</v>
      </c>
      <c r="F67">
        <v>300</v>
      </c>
      <c r="G67">
        <v>48</v>
      </c>
      <c r="H67" t="s">
        <v>47</v>
      </c>
      <c r="I67" t="s">
        <v>4177</v>
      </c>
      <c r="J67" t="s">
        <v>4178</v>
      </c>
      <c r="K67" t="s">
        <v>4179</v>
      </c>
      <c r="L67" t="s">
        <v>3864</v>
      </c>
      <c r="M67" t="s">
        <v>4180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4181</v>
      </c>
      <c r="T67" t="s">
        <v>4182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4183</v>
      </c>
      <c r="F68">
        <v>106</v>
      </c>
      <c r="G68">
        <v>6</v>
      </c>
      <c r="H68" t="s">
        <v>22</v>
      </c>
      <c r="I68" t="s">
        <v>4184</v>
      </c>
      <c r="J68" t="s">
        <v>329</v>
      </c>
      <c r="K68" t="s">
        <v>23</v>
      </c>
      <c r="L68" t="s">
        <v>24</v>
      </c>
      <c r="M68" t="s">
        <v>4185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4186</v>
      </c>
      <c r="T68" t="s">
        <v>4187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4183</v>
      </c>
      <c r="F69">
        <v>106</v>
      </c>
      <c r="G69">
        <v>6</v>
      </c>
      <c r="H69" t="s">
        <v>22</v>
      </c>
      <c r="I69" t="s">
        <v>4184</v>
      </c>
      <c r="J69" t="s">
        <v>329</v>
      </c>
      <c r="K69" t="s">
        <v>23</v>
      </c>
      <c r="L69" t="s">
        <v>24</v>
      </c>
      <c r="M69" t="s">
        <v>4185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4186</v>
      </c>
      <c r="T69" t="s">
        <v>4185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4183</v>
      </c>
      <c r="F70">
        <v>106</v>
      </c>
      <c r="G70">
        <v>6</v>
      </c>
      <c r="H70" t="s">
        <v>22</v>
      </c>
      <c r="I70" t="s">
        <v>4184</v>
      </c>
      <c r="J70" t="s">
        <v>329</v>
      </c>
      <c r="K70" t="s">
        <v>23</v>
      </c>
      <c r="L70" t="s">
        <v>24</v>
      </c>
      <c r="M70" t="s">
        <v>4185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4186</v>
      </c>
      <c r="T70" t="s">
        <v>4185</v>
      </c>
    </row>
    <row r="71" spans="1:20" x14ac:dyDescent="0.25">
      <c r="A71" t="s">
        <v>3540</v>
      </c>
      <c r="B71" t="s">
        <v>3541</v>
      </c>
      <c r="C71">
        <v>83.333333333333329</v>
      </c>
      <c r="D71">
        <v>3</v>
      </c>
      <c r="E71" t="s">
        <v>4188</v>
      </c>
      <c r="F71">
        <v>250</v>
      </c>
      <c r="G71">
        <v>0</v>
      </c>
      <c r="H71" t="s">
        <v>22</v>
      </c>
      <c r="I71" t="s">
        <v>4189</v>
      </c>
      <c r="J71" t="s">
        <v>305</v>
      </c>
      <c r="K71" t="s">
        <v>23</v>
      </c>
      <c r="L71" t="s">
        <v>24</v>
      </c>
      <c r="M71" t="s">
        <v>4190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4191</v>
      </c>
      <c r="T71" t="s">
        <v>4190</v>
      </c>
    </row>
    <row r="72" spans="1:20" x14ac:dyDescent="0.25">
      <c r="A72" t="s">
        <v>20</v>
      </c>
      <c r="B72" t="s">
        <v>21</v>
      </c>
      <c r="C72">
        <v>50</v>
      </c>
      <c r="D72">
        <v>2</v>
      </c>
      <c r="E72" t="s">
        <v>4192</v>
      </c>
      <c r="F72">
        <v>200</v>
      </c>
      <c r="G72">
        <v>0</v>
      </c>
      <c r="H72" t="s">
        <v>22</v>
      </c>
      <c r="I72" t="s">
        <v>4193</v>
      </c>
      <c r="J72" t="s">
        <v>309</v>
      </c>
      <c r="K72" t="s">
        <v>23</v>
      </c>
      <c r="L72" t="s">
        <v>24</v>
      </c>
      <c r="M72" t="s">
        <v>4194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4195</v>
      </c>
      <c r="T72" t="s">
        <v>4194</v>
      </c>
    </row>
    <row r="73" spans="1:20" x14ac:dyDescent="0.25">
      <c r="A73" t="s">
        <v>28</v>
      </c>
      <c r="B73" t="s">
        <v>29</v>
      </c>
      <c r="C73">
        <v>50</v>
      </c>
      <c r="D73">
        <v>2</v>
      </c>
      <c r="E73" t="s">
        <v>4192</v>
      </c>
      <c r="F73">
        <v>200</v>
      </c>
      <c r="G73">
        <v>0</v>
      </c>
      <c r="H73" t="s">
        <v>22</v>
      </c>
      <c r="I73" t="s">
        <v>4193</v>
      </c>
      <c r="J73" t="s">
        <v>309</v>
      </c>
      <c r="K73" t="s">
        <v>23</v>
      </c>
      <c r="L73" t="s">
        <v>24</v>
      </c>
      <c r="M73" t="s">
        <v>4194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4195</v>
      </c>
      <c r="T73" t="s">
        <v>4194</v>
      </c>
    </row>
    <row r="74" spans="1:20" x14ac:dyDescent="0.25">
      <c r="A74" t="s">
        <v>30</v>
      </c>
      <c r="B74" t="s">
        <v>31</v>
      </c>
      <c r="C74">
        <v>50</v>
      </c>
      <c r="D74">
        <v>2</v>
      </c>
      <c r="E74" t="s">
        <v>4192</v>
      </c>
      <c r="F74">
        <v>200</v>
      </c>
      <c r="G74">
        <v>0</v>
      </c>
      <c r="H74" t="s">
        <v>22</v>
      </c>
      <c r="I74" t="s">
        <v>4193</v>
      </c>
      <c r="J74" t="s">
        <v>309</v>
      </c>
      <c r="K74" t="s">
        <v>23</v>
      </c>
      <c r="L74" t="s">
        <v>24</v>
      </c>
      <c r="M74" t="s">
        <v>4194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4195</v>
      </c>
      <c r="T74" t="s">
        <v>4194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4196</v>
      </c>
      <c r="F75">
        <v>220</v>
      </c>
      <c r="G75">
        <v>0</v>
      </c>
      <c r="H75" t="s">
        <v>1219</v>
      </c>
      <c r="I75" t="s">
        <v>2949</v>
      </c>
      <c r="J75" t="s">
        <v>306</v>
      </c>
      <c r="K75" t="s">
        <v>23</v>
      </c>
      <c r="L75" t="s">
        <v>24</v>
      </c>
      <c r="M75" t="s">
        <v>4197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4198</v>
      </c>
      <c r="T75" t="s">
        <v>4197</v>
      </c>
    </row>
    <row r="76" spans="1:20" x14ac:dyDescent="0.25">
      <c r="A76" t="s">
        <v>42</v>
      </c>
      <c r="B76" t="s">
        <v>43</v>
      </c>
      <c r="C76">
        <v>66.666666666666671</v>
      </c>
      <c r="D76">
        <v>6</v>
      </c>
      <c r="E76" t="s">
        <v>4199</v>
      </c>
      <c r="F76">
        <v>200</v>
      </c>
      <c r="G76">
        <v>0</v>
      </c>
      <c r="H76" t="s">
        <v>1219</v>
      </c>
      <c r="I76" t="s">
        <v>2949</v>
      </c>
      <c r="J76" t="s">
        <v>306</v>
      </c>
      <c r="K76" t="s">
        <v>23</v>
      </c>
      <c r="L76" t="s">
        <v>24</v>
      </c>
      <c r="M76" t="s">
        <v>4200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4201</v>
      </c>
      <c r="T76" t="s">
        <v>4200</v>
      </c>
    </row>
    <row r="77" spans="1:20" x14ac:dyDescent="0.25">
      <c r="A77" t="s">
        <v>42</v>
      </c>
      <c r="B77" t="s">
        <v>43</v>
      </c>
      <c r="C77">
        <v>66.666666666666671</v>
      </c>
      <c r="D77">
        <v>3</v>
      </c>
      <c r="E77" t="s">
        <v>4202</v>
      </c>
      <c r="F77">
        <v>200</v>
      </c>
      <c r="G77">
        <v>0</v>
      </c>
      <c r="H77" t="s">
        <v>1219</v>
      </c>
      <c r="I77" t="s">
        <v>4203</v>
      </c>
      <c r="J77" t="s">
        <v>306</v>
      </c>
      <c r="K77" t="s">
        <v>23</v>
      </c>
      <c r="L77" t="s">
        <v>24</v>
      </c>
      <c r="M77" t="s">
        <v>4204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4205</v>
      </c>
      <c r="T77" t="s">
        <v>4204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4202</v>
      </c>
      <c r="F78">
        <v>200</v>
      </c>
      <c r="G78">
        <v>0</v>
      </c>
      <c r="H78" t="s">
        <v>1219</v>
      </c>
      <c r="I78" t="s">
        <v>4203</v>
      </c>
      <c r="J78" t="s">
        <v>306</v>
      </c>
      <c r="K78" t="s">
        <v>23</v>
      </c>
      <c r="L78" t="s">
        <v>24</v>
      </c>
      <c r="M78" t="s">
        <v>4204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4205</v>
      </c>
      <c r="T78" t="s">
        <v>4204</v>
      </c>
    </row>
    <row r="79" spans="1:20" x14ac:dyDescent="0.25">
      <c r="A79" t="s">
        <v>279</v>
      </c>
      <c r="B79" t="s">
        <v>285</v>
      </c>
      <c r="C79">
        <v>139</v>
      </c>
      <c r="D79">
        <v>2</v>
      </c>
      <c r="E79" t="s">
        <v>4206</v>
      </c>
      <c r="F79">
        <v>430</v>
      </c>
      <c r="G79">
        <v>0</v>
      </c>
      <c r="H79" t="s">
        <v>47</v>
      </c>
      <c r="I79" t="s">
        <v>4207</v>
      </c>
      <c r="J79" t="s">
        <v>4208</v>
      </c>
      <c r="K79" t="s">
        <v>4209</v>
      </c>
      <c r="L79" t="s">
        <v>4210</v>
      </c>
      <c r="M79" t="s">
        <v>4211</v>
      </c>
      <c r="N79" t="s">
        <v>1224</v>
      </c>
      <c r="O79" t="s">
        <v>1225</v>
      </c>
      <c r="P79" t="s">
        <v>1313</v>
      </c>
      <c r="Q79" t="s">
        <v>1227</v>
      </c>
      <c r="R79" t="s">
        <v>24</v>
      </c>
      <c r="S79" t="s">
        <v>4212</v>
      </c>
      <c r="T79" t="s">
        <v>4213</v>
      </c>
    </row>
    <row r="80" spans="1:20" x14ac:dyDescent="0.25">
      <c r="A80" t="s">
        <v>278</v>
      </c>
      <c r="B80" t="s">
        <v>284</v>
      </c>
      <c r="C80">
        <v>139</v>
      </c>
      <c r="D80">
        <v>2</v>
      </c>
      <c r="E80" t="s">
        <v>4206</v>
      </c>
      <c r="F80">
        <v>430</v>
      </c>
      <c r="G80">
        <v>0</v>
      </c>
      <c r="H80" t="s">
        <v>47</v>
      </c>
      <c r="I80" t="s">
        <v>4207</v>
      </c>
      <c r="J80" t="s">
        <v>4208</v>
      </c>
      <c r="K80" t="s">
        <v>4209</v>
      </c>
      <c r="L80" t="s">
        <v>4210</v>
      </c>
      <c r="M80" t="s">
        <v>4211</v>
      </c>
      <c r="N80" t="s">
        <v>1224</v>
      </c>
      <c r="O80" t="s">
        <v>1225</v>
      </c>
      <c r="P80" t="s">
        <v>1313</v>
      </c>
      <c r="Q80" t="s">
        <v>1227</v>
      </c>
      <c r="R80" t="s">
        <v>24</v>
      </c>
      <c r="S80" t="s">
        <v>4212</v>
      </c>
      <c r="T80" t="s">
        <v>4213</v>
      </c>
    </row>
    <row r="81" spans="1:20" x14ac:dyDescent="0.25">
      <c r="A81" t="s">
        <v>279</v>
      </c>
      <c r="B81" t="s">
        <v>285</v>
      </c>
      <c r="C81">
        <v>109</v>
      </c>
      <c r="D81">
        <v>6</v>
      </c>
      <c r="E81" t="s">
        <v>4214</v>
      </c>
      <c r="F81">
        <v>1343</v>
      </c>
      <c r="G81">
        <v>35</v>
      </c>
      <c r="H81" t="s">
        <v>47</v>
      </c>
      <c r="I81" t="s">
        <v>4215</v>
      </c>
      <c r="J81" t="s">
        <v>4216</v>
      </c>
      <c r="K81" t="s">
        <v>23</v>
      </c>
      <c r="L81" t="s">
        <v>4217</v>
      </c>
      <c r="M81" t="s">
        <v>3274</v>
      </c>
      <c r="N81" t="s">
        <v>1224</v>
      </c>
      <c r="O81" t="s">
        <v>1225</v>
      </c>
      <c r="P81" t="s">
        <v>1313</v>
      </c>
      <c r="Q81" t="s">
        <v>1227</v>
      </c>
      <c r="R81" t="s">
        <v>24</v>
      </c>
      <c r="S81" t="s">
        <v>4218</v>
      </c>
      <c r="T81" t="s">
        <v>4219</v>
      </c>
    </row>
    <row r="82" spans="1:20" x14ac:dyDescent="0.25">
      <c r="A82" t="s">
        <v>278</v>
      </c>
      <c r="B82" t="s">
        <v>284</v>
      </c>
      <c r="C82">
        <v>109</v>
      </c>
      <c r="D82">
        <v>6</v>
      </c>
      <c r="E82" t="s">
        <v>4214</v>
      </c>
      <c r="F82">
        <v>1343</v>
      </c>
      <c r="G82">
        <v>35</v>
      </c>
      <c r="H82" t="s">
        <v>47</v>
      </c>
      <c r="I82" t="s">
        <v>4215</v>
      </c>
      <c r="J82" t="s">
        <v>4216</v>
      </c>
      <c r="K82" t="s">
        <v>23</v>
      </c>
      <c r="L82" t="s">
        <v>4217</v>
      </c>
      <c r="M82" t="s">
        <v>3274</v>
      </c>
      <c r="N82" t="s">
        <v>1224</v>
      </c>
      <c r="O82" t="s">
        <v>1225</v>
      </c>
      <c r="P82" t="s">
        <v>1313</v>
      </c>
      <c r="Q82" t="s">
        <v>1227</v>
      </c>
      <c r="R82" t="s">
        <v>24</v>
      </c>
      <c r="S82" t="s">
        <v>4218</v>
      </c>
      <c r="T82" t="s">
        <v>4219</v>
      </c>
    </row>
    <row r="83" spans="1:20" x14ac:dyDescent="0.25">
      <c r="A83" t="s">
        <v>110</v>
      </c>
      <c r="B83" t="s">
        <v>1222</v>
      </c>
      <c r="C83">
        <v>66.333333333333329</v>
      </c>
      <c r="D83">
        <v>3</v>
      </c>
      <c r="E83" t="s">
        <v>4220</v>
      </c>
      <c r="F83">
        <v>231</v>
      </c>
      <c r="G83">
        <v>0</v>
      </c>
      <c r="H83" t="s">
        <v>47</v>
      </c>
      <c r="I83" t="s">
        <v>1362</v>
      </c>
      <c r="J83" t="s">
        <v>4221</v>
      </c>
      <c r="K83" t="s">
        <v>4222</v>
      </c>
      <c r="L83" t="s">
        <v>3553</v>
      </c>
      <c r="M83" t="s">
        <v>4223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4224</v>
      </c>
      <c r="T83" t="s">
        <v>4223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4225</v>
      </c>
      <c r="F84">
        <v>106</v>
      </c>
      <c r="G84">
        <v>6</v>
      </c>
      <c r="H84" t="s">
        <v>22</v>
      </c>
      <c r="I84" t="s">
        <v>4226</v>
      </c>
      <c r="J84" t="s">
        <v>329</v>
      </c>
      <c r="K84" t="s">
        <v>23</v>
      </c>
      <c r="L84" t="s">
        <v>24</v>
      </c>
      <c r="M84" t="s">
        <v>4227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4228</v>
      </c>
      <c r="T84" t="s">
        <v>4227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4225</v>
      </c>
      <c r="F85">
        <v>106</v>
      </c>
      <c r="G85">
        <v>6</v>
      </c>
      <c r="H85" t="s">
        <v>22</v>
      </c>
      <c r="I85" t="s">
        <v>4226</v>
      </c>
      <c r="J85" t="s">
        <v>329</v>
      </c>
      <c r="K85" t="s">
        <v>23</v>
      </c>
      <c r="L85" t="s">
        <v>24</v>
      </c>
      <c r="M85" t="s">
        <v>4227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4228</v>
      </c>
      <c r="T85" t="s">
        <v>4227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4225</v>
      </c>
      <c r="F86">
        <v>106</v>
      </c>
      <c r="G86">
        <v>6</v>
      </c>
      <c r="H86" t="s">
        <v>22</v>
      </c>
      <c r="I86" t="s">
        <v>4226</v>
      </c>
      <c r="J86" t="s">
        <v>329</v>
      </c>
      <c r="K86" t="s">
        <v>23</v>
      </c>
      <c r="L86" t="s">
        <v>24</v>
      </c>
      <c r="M86" t="s">
        <v>4227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4228</v>
      </c>
      <c r="T86" t="s">
        <v>4227</v>
      </c>
    </row>
    <row r="87" spans="1:20" x14ac:dyDescent="0.25">
      <c r="A87" t="s">
        <v>30</v>
      </c>
      <c r="B87" t="s">
        <v>31</v>
      </c>
      <c r="C87">
        <v>60</v>
      </c>
      <c r="D87">
        <v>6</v>
      </c>
      <c r="E87" t="s">
        <v>4229</v>
      </c>
      <c r="F87">
        <v>200</v>
      </c>
      <c r="G87">
        <v>0</v>
      </c>
      <c r="H87" t="s">
        <v>22</v>
      </c>
      <c r="I87" t="s">
        <v>4230</v>
      </c>
      <c r="J87" t="s">
        <v>2351</v>
      </c>
      <c r="K87" t="s">
        <v>23</v>
      </c>
      <c r="L87" t="s">
        <v>24</v>
      </c>
      <c r="M87" t="s">
        <v>4231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4232</v>
      </c>
      <c r="T87" t="s">
        <v>4231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4233</v>
      </c>
      <c r="F88">
        <v>100</v>
      </c>
      <c r="G88">
        <v>0</v>
      </c>
      <c r="H88" t="s">
        <v>22</v>
      </c>
      <c r="I88" t="s">
        <v>4234</v>
      </c>
      <c r="J88" t="s">
        <v>334</v>
      </c>
      <c r="K88" t="s">
        <v>23</v>
      </c>
      <c r="L88" t="s">
        <v>24</v>
      </c>
      <c r="M88" t="s">
        <v>4235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4236</v>
      </c>
      <c r="T88" t="s">
        <v>4235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4233</v>
      </c>
      <c r="F89">
        <v>100</v>
      </c>
      <c r="G89">
        <v>0</v>
      </c>
      <c r="H89" t="s">
        <v>22</v>
      </c>
      <c r="I89" t="s">
        <v>4234</v>
      </c>
      <c r="J89" t="s">
        <v>334</v>
      </c>
      <c r="K89" t="s">
        <v>23</v>
      </c>
      <c r="L89" t="s">
        <v>24</v>
      </c>
      <c r="M89" t="s">
        <v>4235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4236</v>
      </c>
      <c r="T89" t="s">
        <v>4235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4233</v>
      </c>
      <c r="F90">
        <v>100</v>
      </c>
      <c r="G90">
        <v>0</v>
      </c>
      <c r="H90" t="s">
        <v>22</v>
      </c>
      <c r="I90" t="s">
        <v>4234</v>
      </c>
      <c r="J90" t="s">
        <v>334</v>
      </c>
      <c r="K90" t="s">
        <v>23</v>
      </c>
      <c r="L90" t="s">
        <v>24</v>
      </c>
      <c r="M90" t="s">
        <v>4235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4236</v>
      </c>
      <c r="T90" t="s">
        <v>4235</v>
      </c>
    </row>
    <row r="91" spans="1:20" x14ac:dyDescent="0.25">
      <c r="A91" t="s">
        <v>3540</v>
      </c>
      <c r="B91" t="s">
        <v>3541</v>
      </c>
      <c r="C91">
        <v>83.333333333333329</v>
      </c>
      <c r="D91">
        <v>3</v>
      </c>
      <c r="E91" t="s">
        <v>4237</v>
      </c>
      <c r="F91">
        <v>250</v>
      </c>
      <c r="G91">
        <v>0</v>
      </c>
      <c r="H91" t="s">
        <v>22</v>
      </c>
      <c r="I91" t="s">
        <v>1371</v>
      </c>
      <c r="J91" t="s">
        <v>325</v>
      </c>
      <c r="K91" t="s">
        <v>23</v>
      </c>
      <c r="L91" t="s">
        <v>24</v>
      </c>
      <c r="M91" t="s">
        <v>4238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4239</v>
      </c>
      <c r="T91" t="s">
        <v>4238</v>
      </c>
    </row>
    <row r="92" spans="1:20" x14ac:dyDescent="0.25">
      <c r="A92" t="s">
        <v>44</v>
      </c>
      <c r="B92" t="s">
        <v>45</v>
      </c>
      <c r="C92">
        <v>66.666666666666671</v>
      </c>
      <c r="D92">
        <v>6</v>
      </c>
      <c r="E92" t="s">
        <v>4240</v>
      </c>
      <c r="F92">
        <v>430.01</v>
      </c>
      <c r="G92">
        <v>0</v>
      </c>
      <c r="H92" t="s">
        <v>22</v>
      </c>
      <c r="I92" t="s">
        <v>4241</v>
      </c>
      <c r="J92" t="s">
        <v>337</v>
      </c>
      <c r="K92" t="s">
        <v>23</v>
      </c>
      <c r="L92" t="s">
        <v>24</v>
      </c>
      <c r="M92" t="s">
        <v>4242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4243</v>
      </c>
      <c r="T92" t="s">
        <v>4242</v>
      </c>
    </row>
    <row r="93" spans="1:20" x14ac:dyDescent="0.25">
      <c r="A93" t="s">
        <v>3540</v>
      </c>
      <c r="B93" t="s">
        <v>3541</v>
      </c>
      <c r="C93">
        <v>83.333333333333329</v>
      </c>
      <c r="D93">
        <v>3</v>
      </c>
      <c r="E93" t="s">
        <v>4240</v>
      </c>
      <c r="F93">
        <v>430.01</v>
      </c>
      <c r="G93">
        <v>0</v>
      </c>
      <c r="H93" t="s">
        <v>22</v>
      </c>
      <c r="I93" t="s">
        <v>4241</v>
      </c>
      <c r="J93" t="s">
        <v>337</v>
      </c>
      <c r="K93" t="s">
        <v>23</v>
      </c>
      <c r="L93" t="s">
        <v>24</v>
      </c>
      <c r="M93" t="s">
        <v>4242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4243</v>
      </c>
      <c r="T93" t="s">
        <v>4242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4244</v>
      </c>
      <c r="F94">
        <v>100</v>
      </c>
      <c r="G94">
        <v>0</v>
      </c>
      <c r="H94" t="s">
        <v>22</v>
      </c>
      <c r="I94" t="s">
        <v>4245</v>
      </c>
      <c r="J94" t="s">
        <v>327</v>
      </c>
      <c r="K94" t="s">
        <v>23</v>
      </c>
      <c r="L94" t="s">
        <v>24</v>
      </c>
      <c r="M94" t="s">
        <v>4246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4247</v>
      </c>
      <c r="T94" t="s">
        <v>4246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4244</v>
      </c>
      <c r="F95">
        <v>100</v>
      </c>
      <c r="G95">
        <v>0</v>
      </c>
      <c r="H95" t="s">
        <v>22</v>
      </c>
      <c r="I95" t="s">
        <v>4245</v>
      </c>
      <c r="J95" t="s">
        <v>327</v>
      </c>
      <c r="K95" t="s">
        <v>23</v>
      </c>
      <c r="L95" t="s">
        <v>24</v>
      </c>
      <c r="M95" t="s">
        <v>4246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4247</v>
      </c>
      <c r="T95" t="s">
        <v>4246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4244</v>
      </c>
      <c r="F96">
        <v>100</v>
      </c>
      <c r="G96">
        <v>0</v>
      </c>
      <c r="H96" t="s">
        <v>22</v>
      </c>
      <c r="I96" t="s">
        <v>4245</v>
      </c>
      <c r="J96" t="s">
        <v>327</v>
      </c>
      <c r="K96" t="s">
        <v>23</v>
      </c>
      <c r="L96" t="s">
        <v>24</v>
      </c>
      <c r="M96" t="s">
        <v>4246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4247</v>
      </c>
      <c r="T96" t="s">
        <v>4246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4248</v>
      </c>
      <c r="F97">
        <v>100</v>
      </c>
      <c r="G97">
        <v>0</v>
      </c>
      <c r="H97" t="s">
        <v>22</v>
      </c>
      <c r="I97" t="s">
        <v>4249</v>
      </c>
      <c r="J97" t="s">
        <v>325</v>
      </c>
      <c r="K97" t="s">
        <v>23</v>
      </c>
      <c r="L97" t="s">
        <v>24</v>
      </c>
      <c r="M97" t="s">
        <v>4246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4250</v>
      </c>
      <c r="T97" t="s">
        <v>4246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4248</v>
      </c>
      <c r="F98">
        <v>100</v>
      </c>
      <c r="G98">
        <v>0</v>
      </c>
      <c r="H98" t="s">
        <v>22</v>
      </c>
      <c r="I98" t="s">
        <v>4249</v>
      </c>
      <c r="J98" t="s">
        <v>325</v>
      </c>
      <c r="K98" t="s">
        <v>23</v>
      </c>
      <c r="L98" t="s">
        <v>24</v>
      </c>
      <c r="M98" t="s">
        <v>4246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4250</v>
      </c>
      <c r="T98" t="s">
        <v>4246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4248</v>
      </c>
      <c r="F99">
        <v>100</v>
      </c>
      <c r="G99">
        <v>0</v>
      </c>
      <c r="H99" t="s">
        <v>22</v>
      </c>
      <c r="I99" t="s">
        <v>4249</v>
      </c>
      <c r="J99" t="s">
        <v>325</v>
      </c>
      <c r="K99" t="s">
        <v>23</v>
      </c>
      <c r="L99" t="s">
        <v>24</v>
      </c>
      <c r="M99" t="s">
        <v>4246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4250</v>
      </c>
      <c r="T99" t="s">
        <v>4246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4251</v>
      </c>
      <c r="F100">
        <v>135</v>
      </c>
      <c r="G100">
        <v>35</v>
      </c>
      <c r="H100" t="s">
        <v>22</v>
      </c>
      <c r="I100" t="s">
        <v>4252</v>
      </c>
      <c r="J100" t="s">
        <v>306</v>
      </c>
      <c r="K100" t="s">
        <v>23</v>
      </c>
      <c r="L100" t="s">
        <v>24</v>
      </c>
      <c r="M100" t="s">
        <v>4253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4254</v>
      </c>
      <c r="T100" t="s">
        <v>4253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4251</v>
      </c>
      <c r="F101">
        <v>135</v>
      </c>
      <c r="G101">
        <v>35</v>
      </c>
      <c r="H101" t="s">
        <v>22</v>
      </c>
      <c r="I101" t="s">
        <v>4252</v>
      </c>
      <c r="J101" t="s">
        <v>306</v>
      </c>
      <c r="K101" t="s">
        <v>23</v>
      </c>
      <c r="L101" t="s">
        <v>24</v>
      </c>
      <c r="M101" t="s">
        <v>4253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4254</v>
      </c>
      <c r="T101" t="s">
        <v>4253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4251</v>
      </c>
      <c r="F102">
        <v>135</v>
      </c>
      <c r="G102">
        <v>35</v>
      </c>
      <c r="H102" t="s">
        <v>22</v>
      </c>
      <c r="I102" t="s">
        <v>4252</v>
      </c>
      <c r="J102" t="s">
        <v>306</v>
      </c>
      <c r="K102" t="s">
        <v>23</v>
      </c>
      <c r="L102" t="s">
        <v>24</v>
      </c>
      <c r="M102" t="s">
        <v>4253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4254</v>
      </c>
      <c r="T102" t="s">
        <v>4253</v>
      </c>
    </row>
    <row r="103" spans="1:20" x14ac:dyDescent="0.25">
      <c r="A103" t="s">
        <v>44</v>
      </c>
      <c r="B103" t="s">
        <v>45</v>
      </c>
      <c r="C103">
        <v>66.666666666666671</v>
      </c>
      <c r="D103">
        <v>3</v>
      </c>
      <c r="E103" t="s">
        <v>4255</v>
      </c>
      <c r="F103">
        <v>200</v>
      </c>
      <c r="G103">
        <v>0</v>
      </c>
      <c r="H103" t="s">
        <v>22</v>
      </c>
      <c r="I103" t="s">
        <v>4256</v>
      </c>
      <c r="J103" t="s">
        <v>329</v>
      </c>
      <c r="K103" t="s">
        <v>23</v>
      </c>
      <c r="L103" t="s">
        <v>24</v>
      </c>
      <c r="M103" t="s">
        <v>4253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4257</v>
      </c>
      <c r="T103" t="s">
        <v>4253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4255</v>
      </c>
      <c r="F104">
        <v>200</v>
      </c>
      <c r="G104">
        <v>0</v>
      </c>
      <c r="H104" t="s">
        <v>22</v>
      </c>
      <c r="I104" t="s">
        <v>4256</v>
      </c>
      <c r="J104" t="s">
        <v>329</v>
      </c>
      <c r="K104" t="s">
        <v>23</v>
      </c>
      <c r="L104" t="s">
        <v>24</v>
      </c>
      <c r="M104" t="s">
        <v>4253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4257</v>
      </c>
      <c r="T104" t="s">
        <v>4253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4255</v>
      </c>
      <c r="F105">
        <v>200</v>
      </c>
      <c r="G105">
        <v>0</v>
      </c>
      <c r="H105" t="s">
        <v>22</v>
      </c>
      <c r="I105" t="s">
        <v>4256</v>
      </c>
      <c r="J105" t="s">
        <v>329</v>
      </c>
      <c r="K105" t="s">
        <v>23</v>
      </c>
      <c r="L105" t="s">
        <v>24</v>
      </c>
      <c r="M105" t="s">
        <v>4253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4257</v>
      </c>
      <c r="T105" t="s">
        <v>4253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4255</v>
      </c>
      <c r="F106">
        <v>200</v>
      </c>
      <c r="G106">
        <v>0</v>
      </c>
      <c r="H106" t="s">
        <v>22</v>
      </c>
      <c r="I106" t="s">
        <v>4256</v>
      </c>
      <c r="J106" t="s">
        <v>329</v>
      </c>
      <c r="K106" t="s">
        <v>23</v>
      </c>
      <c r="L106" t="s">
        <v>24</v>
      </c>
      <c r="M106" t="s">
        <v>4253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4257</v>
      </c>
      <c r="T106" t="s">
        <v>4253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4258</v>
      </c>
      <c r="F107">
        <v>100</v>
      </c>
      <c r="G107">
        <v>0</v>
      </c>
      <c r="H107" t="s">
        <v>22</v>
      </c>
      <c r="I107" t="s">
        <v>4259</v>
      </c>
      <c r="J107" t="s">
        <v>303</v>
      </c>
      <c r="K107" t="s">
        <v>23</v>
      </c>
      <c r="L107" t="s">
        <v>24</v>
      </c>
      <c r="M107" t="s">
        <v>4260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4261</v>
      </c>
      <c r="T107" t="s">
        <v>4260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4258</v>
      </c>
      <c r="F108">
        <v>100</v>
      </c>
      <c r="G108">
        <v>0</v>
      </c>
      <c r="H108" t="s">
        <v>22</v>
      </c>
      <c r="I108" t="s">
        <v>4259</v>
      </c>
      <c r="J108" t="s">
        <v>303</v>
      </c>
      <c r="K108" t="s">
        <v>23</v>
      </c>
      <c r="L108" t="s">
        <v>24</v>
      </c>
      <c r="M108" t="s">
        <v>4260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4261</v>
      </c>
      <c r="T108" t="s">
        <v>4260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4258</v>
      </c>
      <c r="F109">
        <v>100</v>
      </c>
      <c r="G109">
        <v>0</v>
      </c>
      <c r="H109" t="s">
        <v>22</v>
      </c>
      <c r="I109" t="s">
        <v>4259</v>
      </c>
      <c r="J109" t="s">
        <v>303</v>
      </c>
      <c r="K109" t="s">
        <v>23</v>
      </c>
      <c r="L109" t="s">
        <v>24</v>
      </c>
      <c r="M109" t="s">
        <v>4260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4261</v>
      </c>
      <c r="T109" t="s">
        <v>4260</v>
      </c>
    </row>
    <row r="110" spans="1:20" x14ac:dyDescent="0.25">
      <c r="A110" t="s">
        <v>3540</v>
      </c>
      <c r="B110" t="s">
        <v>3541</v>
      </c>
      <c r="C110">
        <v>83.333333333333329</v>
      </c>
      <c r="D110">
        <v>3</v>
      </c>
      <c r="E110" t="s">
        <v>4262</v>
      </c>
      <c r="F110">
        <v>250</v>
      </c>
      <c r="G110">
        <v>0</v>
      </c>
      <c r="H110" t="s">
        <v>22</v>
      </c>
      <c r="I110" t="s">
        <v>4263</v>
      </c>
      <c r="J110" t="s">
        <v>2793</v>
      </c>
      <c r="K110" t="s">
        <v>23</v>
      </c>
      <c r="L110" t="s">
        <v>24</v>
      </c>
      <c r="M110" t="s">
        <v>4264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4265</v>
      </c>
      <c r="T110" t="s">
        <v>4264</v>
      </c>
    </row>
    <row r="111" spans="1:20" x14ac:dyDescent="0.25">
      <c r="A111" t="s">
        <v>44</v>
      </c>
      <c r="B111" t="s">
        <v>45</v>
      </c>
      <c r="C111">
        <v>37</v>
      </c>
      <c r="D111">
        <v>10</v>
      </c>
      <c r="E111" t="s">
        <v>4266</v>
      </c>
      <c r="F111">
        <v>462</v>
      </c>
      <c r="G111">
        <v>0</v>
      </c>
      <c r="H111" t="s">
        <v>47</v>
      </c>
      <c r="I111" t="s">
        <v>4267</v>
      </c>
      <c r="J111" t="s">
        <v>4268</v>
      </c>
      <c r="K111" t="s">
        <v>4269</v>
      </c>
      <c r="L111" t="s">
        <v>352</v>
      </c>
      <c r="M111" t="s">
        <v>4270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4271</v>
      </c>
      <c r="T111" t="s">
        <v>4270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4272</v>
      </c>
      <c r="F112">
        <v>109</v>
      </c>
      <c r="G112">
        <v>9</v>
      </c>
      <c r="H112" t="s">
        <v>22</v>
      </c>
      <c r="I112" t="s">
        <v>4273</v>
      </c>
      <c r="J112" t="s">
        <v>61</v>
      </c>
      <c r="K112" t="s">
        <v>23</v>
      </c>
      <c r="L112" t="s">
        <v>24</v>
      </c>
      <c r="M112" t="s">
        <v>4274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4275</v>
      </c>
      <c r="T112" t="s">
        <v>4274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4272</v>
      </c>
      <c r="F113">
        <v>109</v>
      </c>
      <c r="G113">
        <v>9</v>
      </c>
      <c r="H113" t="s">
        <v>22</v>
      </c>
      <c r="I113" t="s">
        <v>4273</v>
      </c>
      <c r="J113" t="s">
        <v>61</v>
      </c>
      <c r="K113" t="s">
        <v>23</v>
      </c>
      <c r="L113" t="s">
        <v>24</v>
      </c>
      <c r="M113" t="s">
        <v>4274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4275</v>
      </c>
      <c r="T113" t="s">
        <v>4274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4272</v>
      </c>
      <c r="F114">
        <v>109</v>
      </c>
      <c r="G114">
        <v>9</v>
      </c>
      <c r="H114" t="s">
        <v>22</v>
      </c>
      <c r="I114" t="s">
        <v>4273</v>
      </c>
      <c r="J114" t="s">
        <v>61</v>
      </c>
      <c r="K114" t="s">
        <v>23</v>
      </c>
      <c r="L114" t="s">
        <v>24</v>
      </c>
      <c r="M114" t="s">
        <v>4274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4275</v>
      </c>
      <c r="T114" t="s">
        <v>4274</v>
      </c>
    </row>
    <row r="115" spans="1:20" x14ac:dyDescent="0.25">
      <c r="A115" t="s">
        <v>115</v>
      </c>
      <c r="B115" t="s">
        <v>116</v>
      </c>
      <c r="C115">
        <v>45</v>
      </c>
      <c r="D115">
        <v>2</v>
      </c>
      <c r="E115" t="s">
        <v>4276</v>
      </c>
      <c r="F115">
        <v>120</v>
      </c>
      <c r="G115">
        <v>38</v>
      </c>
      <c r="H115" t="s">
        <v>1219</v>
      </c>
      <c r="I115" t="s">
        <v>4277</v>
      </c>
      <c r="J115" t="s">
        <v>61</v>
      </c>
      <c r="K115" t="s">
        <v>23</v>
      </c>
      <c r="L115" t="s">
        <v>24</v>
      </c>
      <c r="M115" t="s">
        <v>4278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4279</v>
      </c>
      <c r="T115" t="s">
        <v>4278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4280</v>
      </c>
      <c r="F116">
        <v>100</v>
      </c>
      <c r="G116">
        <v>0</v>
      </c>
      <c r="H116" t="s">
        <v>22</v>
      </c>
      <c r="I116" t="s">
        <v>4281</v>
      </c>
      <c r="J116" t="s">
        <v>311</v>
      </c>
      <c r="K116" t="s">
        <v>23</v>
      </c>
      <c r="L116" t="s">
        <v>24</v>
      </c>
      <c r="M116" t="s">
        <v>4282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4283</v>
      </c>
      <c r="T116" t="s">
        <v>4282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4280</v>
      </c>
      <c r="F117">
        <v>100</v>
      </c>
      <c r="G117">
        <v>0</v>
      </c>
      <c r="H117" t="s">
        <v>22</v>
      </c>
      <c r="I117" t="s">
        <v>4281</v>
      </c>
      <c r="J117" t="s">
        <v>311</v>
      </c>
      <c r="K117" t="s">
        <v>23</v>
      </c>
      <c r="L117" t="s">
        <v>24</v>
      </c>
      <c r="M117" t="s">
        <v>4282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4283</v>
      </c>
      <c r="T117" t="s">
        <v>4282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4280</v>
      </c>
      <c r="F118">
        <v>100</v>
      </c>
      <c r="G118">
        <v>0</v>
      </c>
      <c r="H118" t="s">
        <v>22</v>
      </c>
      <c r="I118" t="s">
        <v>4281</v>
      </c>
      <c r="J118" t="s">
        <v>311</v>
      </c>
      <c r="K118" t="s">
        <v>23</v>
      </c>
      <c r="L118" t="s">
        <v>24</v>
      </c>
      <c r="M118" t="s">
        <v>4282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4283</v>
      </c>
      <c r="T118" t="s">
        <v>4282</v>
      </c>
    </row>
    <row r="119" spans="1:20" x14ac:dyDescent="0.25">
      <c r="A119" t="s">
        <v>3540</v>
      </c>
      <c r="B119" t="s">
        <v>3541</v>
      </c>
      <c r="C119">
        <v>83.333333333333329</v>
      </c>
      <c r="D119">
        <v>3</v>
      </c>
      <c r="E119" t="s">
        <v>4284</v>
      </c>
      <c r="F119">
        <v>250</v>
      </c>
      <c r="G119">
        <v>0</v>
      </c>
      <c r="H119" t="s">
        <v>22</v>
      </c>
      <c r="I119" t="s">
        <v>4285</v>
      </c>
      <c r="J119" t="s">
        <v>2351</v>
      </c>
      <c r="K119" t="s">
        <v>23</v>
      </c>
      <c r="L119" t="s">
        <v>24</v>
      </c>
      <c r="M119" t="s">
        <v>4286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4287</v>
      </c>
      <c r="T119" t="s">
        <v>4286</v>
      </c>
    </row>
    <row r="120" spans="1:20" x14ac:dyDescent="0.25">
      <c r="A120" t="s">
        <v>139</v>
      </c>
      <c r="B120" t="s">
        <v>2831</v>
      </c>
      <c r="C120">
        <v>120</v>
      </c>
      <c r="D120">
        <v>2</v>
      </c>
      <c r="E120" t="s">
        <v>4288</v>
      </c>
      <c r="F120">
        <v>200</v>
      </c>
      <c r="G120">
        <v>0</v>
      </c>
      <c r="H120" t="s">
        <v>22</v>
      </c>
      <c r="I120" t="s">
        <v>4289</v>
      </c>
      <c r="J120" t="s">
        <v>1231</v>
      </c>
      <c r="K120" t="s">
        <v>23</v>
      </c>
      <c r="L120" t="s">
        <v>24</v>
      </c>
      <c r="M120" t="s">
        <v>4290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4291</v>
      </c>
      <c r="T120" t="s">
        <v>4290</v>
      </c>
    </row>
    <row r="121" spans="1:20" x14ac:dyDescent="0.25">
      <c r="A121" t="s">
        <v>3540</v>
      </c>
      <c r="B121" t="s">
        <v>3541</v>
      </c>
      <c r="C121">
        <v>83.333333333333329</v>
      </c>
      <c r="D121">
        <v>3</v>
      </c>
      <c r="E121" t="s">
        <v>4292</v>
      </c>
      <c r="F121">
        <v>250</v>
      </c>
      <c r="G121">
        <v>0</v>
      </c>
      <c r="H121" t="s">
        <v>22</v>
      </c>
      <c r="I121" t="s">
        <v>4293</v>
      </c>
      <c r="J121" t="s">
        <v>1236</v>
      </c>
      <c r="K121" t="s">
        <v>23</v>
      </c>
      <c r="L121" t="s">
        <v>24</v>
      </c>
      <c r="M121" t="s">
        <v>4294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4295</v>
      </c>
      <c r="T121" t="s">
        <v>4294</v>
      </c>
    </row>
    <row r="122" spans="1:20" x14ac:dyDescent="0.25">
      <c r="A122" t="s">
        <v>46</v>
      </c>
      <c r="B122" t="s">
        <v>56</v>
      </c>
      <c r="C122">
        <v>80</v>
      </c>
      <c r="D122">
        <v>10</v>
      </c>
      <c r="E122" t="s">
        <v>4296</v>
      </c>
      <c r="F122">
        <v>1795</v>
      </c>
      <c r="G122">
        <v>35</v>
      </c>
      <c r="H122" t="s">
        <v>47</v>
      </c>
      <c r="I122" t="s">
        <v>4297</v>
      </c>
      <c r="J122" t="s">
        <v>4298</v>
      </c>
      <c r="K122" t="s">
        <v>4299</v>
      </c>
      <c r="L122" t="s">
        <v>4300</v>
      </c>
      <c r="M122" t="s">
        <v>4301</v>
      </c>
      <c r="N122" t="s">
        <v>3127</v>
      </c>
      <c r="O122" t="s">
        <v>1225</v>
      </c>
      <c r="P122" t="s">
        <v>1313</v>
      </c>
      <c r="Q122" t="s">
        <v>1227</v>
      </c>
      <c r="R122" t="s">
        <v>24</v>
      </c>
      <c r="S122" t="s">
        <v>4302</v>
      </c>
      <c r="T122" t="s">
        <v>4303</v>
      </c>
    </row>
    <row r="123" spans="1:20" x14ac:dyDescent="0.25">
      <c r="A123" t="s">
        <v>3540</v>
      </c>
      <c r="B123" t="s">
        <v>3541</v>
      </c>
      <c r="C123">
        <v>80</v>
      </c>
      <c r="D123">
        <v>7</v>
      </c>
      <c r="E123" t="s">
        <v>4296</v>
      </c>
      <c r="F123">
        <v>1795</v>
      </c>
      <c r="G123">
        <v>35</v>
      </c>
      <c r="H123" t="s">
        <v>47</v>
      </c>
      <c r="I123" t="s">
        <v>4297</v>
      </c>
      <c r="J123" t="s">
        <v>4298</v>
      </c>
      <c r="K123" t="s">
        <v>4299</v>
      </c>
      <c r="L123" t="s">
        <v>4300</v>
      </c>
      <c r="M123" t="s">
        <v>4301</v>
      </c>
      <c r="N123" t="s">
        <v>3127</v>
      </c>
      <c r="O123" t="s">
        <v>1225</v>
      </c>
      <c r="P123" t="s">
        <v>1313</v>
      </c>
      <c r="Q123" t="s">
        <v>1227</v>
      </c>
      <c r="R123" t="s">
        <v>24</v>
      </c>
      <c r="S123" t="s">
        <v>4302</v>
      </c>
      <c r="T123" t="s">
        <v>4303</v>
      </c>
    </row>
    <row r="124" spans="1:20" x14ac:dyDescent="0.25">
      <c r="A124" t="s">
        <v>110</v>
      </c>
      <c r="B124" t="s">
        <v>146</v>
      </c>
      <c r="C124">
        <v>80</v>
      </c>
      <c r="D124">
        <v>5</v>
      </c>
      <c r="E124" t="s">
        <v>4296</v>
      </c>
      <c r="F124">
        <v>1795</v>
      </c>
      <c r="G124">
        <v>35</v>
      </c>
      <c r="H124" t="s">
        <v>47</v>
      </c>
      <c r="I124" t="s">
        <v>4297</v>
      </c>
      <c r="J124" t="s">
        <v>4298</v>
      </c>
      <c r="K124" t="s">
        <v>4299</v>
      </c>
      <c r="L124" t="s">
        <v>4300</v>
      </c>
      <c r="M124" t="s">
        <v>4301</v>
      </c>
      <c r="N124" t="s">
        <v>3127</v>
      </c>
      <c r="O124" t="s">
        <v>1225</v>
      </c>
      <c r="P124" t="s">
        <v>1313</v>
      </c>
      <c r="Q124" t="s">
        <v>1227</v>
      </c>
      <c r="R124" t="s">
        <v>24</v>
      </c>
      <c r="S124" t="s">
        <v>4302</v>
      </c>
      <c r="T124" t="s">
        <v>4303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4304</v>
      </c>
      <c r="F125">
        <v>200</v>
      </c>
      <c r="G125">
        <v>0</v>
      </c>
      <c r="H125" t="s">
        <v>22</v>
      </c>
      <c r="I125" t="s">
        <v>4305</v>
      </c>
      <c r="J125" t="s">
        <v>333</v>
      </c>
      <c r="K125" t="s">
        <v>23</v>
      </c>
      <c r="L125" t="s">
        <v>24</v>
      </c>
      <c r="M125" t="s">
        <v>4306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4307</v>
      </c>
      <c r="T125" t="s">
        <v>4308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4304</v>
      </c>
      <c r="F126">
        <v>200</v>
      </c>
      <c r="G126">
        <v>0</v>
      </c>
      <c r="H126" t="s">
        <v>22</v>
      </c>
      <c r="I126" t="s">
        <v>4305</v>
      </c>
      <c r="J126" t="s">
        <v>333</v>
      </c>
      <c r="K126" t="s">
        <v>23</v>
      </c>
      <c r="L126" t="s">
        <v>24</v>
      </c>
      <c r="M126" t="s">
        <v>4306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4307</v>
      </c>
      <c r="T126" t="s">
        <v>4308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4304</v>
      </c>
      <c r="F127">
        <v>200</v>
      </c>
      <c r="G127">
        <v>0</v>
      </c>
      <c r="H127" t="s">
        <v>22</v>
      </c>
      <c r="I127" t="s">
        <v>4305</v>
      </c>
      <c r="J127" t="s">
        <v>333</v>
      </c>
      <c r="K127" t="s">
        <v>23</v>
      </c>
      <c r="L127" t="s">
        <v>24</v>
      </c>
      <c r="M127" t="s">
        <v>4306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4307</v>
      </c>
      <c r="T127" t="s">
        <v>4308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4309</v>
      </c>
      <c r="F128">
        <v>100</v>
      </c>
      <c r="G128">
        <v>0</v>
      </c>
      <c r="H128" t="s">
        <v>22</v>
      </c>
      <c r="I128" t="s">
        <v>4310</v>
      </c>
      <c r="J128" t="s">
        <v>322</v>
      </c>
      <c r="K128" t="s">
        <v>23</v>
      </c>
      <c r="L128" t="s">
        <v>24</v>
      </c>
      <c r="M128" t="s">
        <v>4311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4312</v>
      </c>
      <c r="T128" t="s">
        <v>4311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4309</v>
      </c>
      <c r="F129">
        <v>100</v>
      </c>
      <c r="G129">
        <v>0</v>
      </c>
      <c r="H129" t="s">
        <v>22</v>
      </c>
      <c r="I129" t="s">
        <v>4310</v>
      </c>
      <c r="J129" t="s">
        <v>322</v>
      </c>
      <c r="K129" t="s">
        <v>23</v>
      </c>
      <c r="L129" t="s">
        <v>24</v>
      </c>
      <c r="M129" t="s">
        <v>4311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4312</v>
      </c>
      <c r="T129" t="s">
        <v>4311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4309</v>
      </c>
      <c r="F130">
        <v>100</v>
      </c>
      <c r="G130">
        <v>0</v>
      </c>
      <c r="H130" t="s">
        <v>22</v>
      </c>
      <c r="I130" t="s">
        <v>4310</v>
      </c>
      <c r="J130" t="s">
        <v>322</v>
      </c>
      <c r="K130" t="s">
        <v>23</v>
      </c>
      <c r="L130" t="s">
        <v>24</v>
      </c>
      <c r="M130" t="s">
        <v>4311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4312</v>
      </c>
      <c r="T130" t="s">
        <v>4311</v>
      </c>
    </row>
    <row r="131" spans="1:20" x14ac:dyDescent="0.25">
      <c r="A131" t="s">
        <v>20</v>
      </c>
      <c r="B131" t="s">
        <v>21</v>
      </c>
      <c r="C131">
        <v>50</v>
      </c>
      <c r="D131">
        <v>2</v>
      </c>
      <c r="E131" t="s">
        <v>4313</v>
      </c>
      <c r="F131">
        <v>200</v>
      </c>
      <c r="G131">
        <v>0</v>
      </c>
      <c r="H131" t="s">
        <v>22</v>
      </c>
      <c r="I131" t="s">
        <v>4314</v>
      </c>
      <c r="J131" t="s">
        <v>363</v>
      </c>
      <c r="K131" t="s">
        <v>23</v>
      </c>
      <c r="L131" t="s">
        <v>24</v>
      </c>
      <c r="M131" t="s">
        <v>4315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4316</v>
      </c>
      <c r="T131" t="s">
        <v>4315</v>
      </c>
    </row>
    <row r="132" spans="1:20" x14ac:dyDescent="0.25">
      <c r="A132" t="s">
        <v>28</v>
      </c>
      <c r="B132" t="s">
        <v>29</v>
      </c>
      <c r="C132">
        <v>50</v>
      </c>
      <c r="D132">
        <v>2</v>
      </c>
      <c r="E132" t="s">
        <v>4313</v>
      </c>
      <c r="F132">
        <v>200</v>
      </c>
      <c r="G132">
        <v>0</v>
      </c>
      <c r="H132" t="s">
        <v>22</v>
      </c>
      <c r="I132" t="s">
        <v>4314</v>
      </c>
      <c r="J132" t="s">
        <v>363</v>
      </c>
      <c r="K132" t="s">
        <v>23</v>
      </c>
      <c r="L132" t="s">
        <v>24</v>
      </c>
      <c r="M132" t="s">
        <v>4315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4316</v>
      </c>
      <c r="T132" t="s">
        <v>4315</v>
      </c>
    </row>
    <row r="133" spans="1:20" x14ac:dyDescent="0.25">
      <c r="A133" t="s">
        <v>30</v>
      </c>
      <c r="B133" t="s">
        <v>31</v>
      </c>
      <c r="C133">
        <v>50</v>
      </c>
      <c r="D133">
        <v>2</v>
      </c>
      <c r="E133" t="s">
        <v>4313</v>
      </c>
      <c r="F133">
        <v>200</v>
      </c>
      <c r="G133">
        <v>0</v>
      </c>
      <c r="H133" t="s">
        <v>22</v>
      </c>
      <c r="I133" t="s">
        <v>4314</v>
      </c>
      <c r="J133" t="s">
        <v>363</v>
      </c>
      <c r="K133" t="s">
        <v>23</v>
      </c>
      <c r="L133" t="s">
        <v>24</v>
      </c>
      <c r="M133" t="s">
        <v>4315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4316</v>
      </c>
      <c r="T133" t="s">
        <v>4315</v>
      </c>
    </row>
    <row r="134" spans="1:20" x14ac:dyDescent="0.25">
      <c r="A134" t="s">
        <v>139</v>
      </c>
      <c r="B134" t="s">
        <v>112</v>
      </c>
      <c r="C134">
        <v>90</v>
      </c>
      <c r="D134">
        <v>2</v>
      </c>
      <c r="E134" t="s">
        <v>4317</v>
      </c>
      <c r="F134">
        <v>127</v>
      </c>
      <c r="G134">
        <v>7</v>
      </c>
      <c r="H134" t="s">
        <v>1221</v>
      </c>
      <c r="I134" t="s">
        <v>4318</v>
      </c>
      <c r="J134" t="s">
        <v>4319</v>
      </c>
      <c r="K134" t="s">
        <v>3383</v>
      </c>
      <c r="L134" t="s">
        <v>4320</v>
      </c>
      <c r="M134" t="s">
        <v>4321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4322</v>
      </c>
      <c r="T134" t="s">
        <v>4321</v>
      </c>
    </row>
    <row r="135" spans="1:20" x14ac:dyDescent="0.25">
      <c r="A135" t="s">
        <v>3540</v>
      </c>
      <c r="B135" t="s">
        <v>3541</v>
      </c>
      <c r="C135">
        <v>83.333333333333329</v>
      </c>
      <c r="D135">
        <v>3</v>
      </c>
      <c r="E135" t="s">
        <v>4323</v>
      </c>
      <c r="F135">
        <v>250</v>
      </c>
      <c r="G135">
        <v>0</v>
      </c>
      <c r="H135" t="s">
        <v>22</v>
      </c>
      <c r="I135" t="s">
        <v>4324</v>
      </c>
      <c r="J135" t="s">
        <v>1231</v>
      </c>
      <c r="K135" t="s">
        <v>23</v>
      </c>
      <c r="L135" t="s">
        <v>24</v>
      </c>
      <c r="M135" t="s">
        <v>4325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4326</v>
      </c>
      <c r="T135" t="s">
        <v>4325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4327</v>
      </c>
      <c r="F136">
        <v>200</v>
      </c>
      <c r="G136">
        <v>0</v>
      </c>
      <c r="H136" t="s">
        <v>22</v>
      </c>
      <c r="I136" t="s">
        <v>4324</v>
      </c>
      <c r="J136" t="s">
        <v>1231</v>
      </c>
      <c r="K136" t="s">
        <v>23</v>
      </c>
      <c r="L136" t="s">
        <v>24</v>
      </c>
      <c r="M136" t="s">
        <v>4328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4329</v>
      </c>
      <c r="T136" t="s">
        <v>4328</v>
      </c>
    </row>
    <row r="137" spans="1:20" x14ac:dyDescent="0.25">
      <c r="A137" t="s">
        <v>139</v>
      </c>
      <c r="B137" t="s">
        <v>112</v>
      </c>
      <c r="C137">
        <v>66</v>
      </c>
      <c r="D137">
        <v>1</v>
      </c>
      <c r="E137" t="s">
        <v>4330</v>
      </c>
      <c r="F137">
        <v>224</v>
      </c>
      <c r="G137">
        <v>0</v>
      </c>
      <c r="H137" t="s">
        <v>47</v>
      </c>
      <c r="I137" t="s">
        <v>4331</v>
      </c>
      <c r="J137" t="s">
        <v>4332</v>
      </c>
      <c r="K137" t="s">
        <v>3642</v>
      </c>
      <c r="L137" t="s">
        <v>3561</v>
      </c>
      <c r="M137" t="s">
        <v>4333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4334</v>
      </c>
      <c r="T137" t="s">
        <v>4335</v>
      </c>
    </row>
    <row r="138" spans="1:20" x14ac:dyDescent="0.25">
      <c r="A138" t="s">
        <v>110</v>
      </c>
      <c r="B138" t="s">
        <v>1222</v>
      </c>
      <c r="C138">
        <v>66</v>
      </c>
      <c r="D138">
        <v>1</v>
      </c>
      <c r="E138" t="s">
        <v>4330</v>
      </c>
      <c r="F138">
        <v>224</v>
      </c>
      <c r="G138">
        <v>0</v>
      </c>
      <c r="H138" t="s">
        <v>47</v>
      </c>
      <c r="I138" t="s">
        <v>4331</v>
      </c>
      <c r="J138" t="s">
        <v>4332</v>
      </c>
      <c r="K138" t="s">
        <v>3642</v>
      </c>
      <c r="L138" t="s">
        <v>3561</v>
      </c>
      <c r="M138" t="s">
        <v>4333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4334</v>
      </c>
      <c r="T138" t="s">
        <v>4335</v>
      </c>
    </row>
    <row r="139" spans="1:20" x14ac:dyDescent="0.25">
      <c r="A139" t="s">
        <v>46</v>
      </c>
      <c r="B139" t="s">
        <v>56</v>
      </c>
      <c r="C139">
        <v>67</v>
      </c>
      <c r="D139">
        <v>1</v>
      </c>
      <c r="E139" t="s">
        <v>4330</v>
      </c>
      <c r="F139">
        <v>224</v>
      </c>
      <c r="G139">
        <v>0</v>
      </c>
      <c r="H139" t="s">
        <v>47</v>
      </c>
      <c r="I139" t="s">
        <v>4331</v>
      </c>
      <c r="J139" t="s">
        <v>4332</v>
      </c>
      <c r="K139" t="s">
        <v>3642</v>
      </c>
      <c r="L139" t="s">
        <v>3561</v>
      </c>
      <c r="M139" t="s">
        <v>4333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4334</v>
      </c>
      <c r="T139" t="s">
        <v>4335</v>
      </c>
    </row>
    <row r="140" spans="1:20" x14ac:dyDescent="0.25">
      <c r="A140" t="s">
        <v>46</v>
      </c>
      <c r="B140" t="s">
        <v>56</v>
      </c>
      <c r="C140">
        <v>68.333333333333329</v>
      </c>
      <c r="D140">
        <v>3</v>
      </c>
      <c r="E140" t="s">
        <v>4336</v>
      </c>
      <c r="F140">
        <v>197</v>
      </c>
      <c r="G140">
        <v>0</v>
      </c>
      <c r="H140" t="s">
        <v>47</v>
      </c>
      <c r="I140" t="s">
        <v>672</v>
      </c>
      <c r="J140" t="s">
        <v>4337</v>
      </c>
      <c r="K140" t="s">
        <v>4338</v>
      </c>
      <c r="L140" t="s">
        <v>1345</v>
      </c>
      <c r="M140" t="s">
        <v>4339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4340</v>
      </c>
      <c r="T140" t="s">
        <v>4341</v>
      </c>
    </row>
    <row r="141" spans="1:20" x14ac:dyDescent="0.25">
      <c r="A141" t="s">
        <v>3540</v>
      </c>
      <c r="B141" t="s">
        <v>3541</v>
      </c>
      <c r="C141">
        <v>83.333333333333329</v>
      </c>
      <c r="D141">
        <v>3</v>
      </c>
      <c r="E141" t="s">
        <v>4342</v>
      </c>
      <c r="F141">
        <v>250</v>
      </c>
      <c r="G141">
        <v>0</v>
      </c>
      <c r="H141" t="s">
        <v>22</v>
      </c>
      <c r="I141" t="s">
        <v>4343</v>
      </c>
      <c r="J141" t="s">
        <v>329</v>
      </c>
      <c r="K141" t="s">
        <v>23</v>
      </c>
      <c r="L141" t="s">
        <v>24</v>
      </c>
      <c r="M141" t="s">
        <v>4344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4345</v>
      </c>
      <c r="T141" t="s">
        <v>4346</v>
      </c>
    </row>
    <row r="142" spans="1:20" x14ac:dyDescent="0.25">
      <c r="A142" t="s">
        <v>3540</v>
      </c>
      <c r="B142" t="s">
        <v>3541</v>
      </c>
      <c r="C142">
        <v>83.333333333333329</v>
      </c>
      <c r="D142">
        <v>3</v>
      </c>
      <c r="E142" t="s">
        <v>4347</v>
      </c>
      <c r="F142">
        <v>250</v>
      </c>
      <c r="G142">
        <v>0</v>
      </c>
      <c r="H142" t="s">
        <v>22</v>
      </c>
      <c r="I142" t="s">
        <v>4348</v>
      </c>
      <c r="J142" t="s">
        <v>310</v>
      </c>
      <c r="K142" t="s">
        <v>23</v>
      </c>
      <c r="L142" t="s">
        <v>24</v>
      </c>
      <c r="M142" t="s">
        <v>4344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4349</v>
      </c>
      <c r="T142" t="s">
        <v>4344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12</v>
      </c>
      <c r="E143" t="s">
        <v>4350</v>
      </c>
      <c r="F143">
        <v>352</v>
      </c>
      <c r="G143">
        <v>0</v>
      </c>
      <c r="H143" t="s">
        <v>22</v>
      </c>
      <c r="I143" t="s">
        <v>4351</v>
      </c>
      <c r="J143" t="s">
        <v>1220</v>
      </c>
      <c r="K143" t="s">
        <v>23</v>
      </c>
      <c r="L143" t="s">
        <v>24</v>
      </c>
      <c r="M143" t="s">
        <v>4352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4353</v>
      </c>
      <c r="T143" t="s">
        <v>4352</v>
      </c>
    </row>
    <row r="144" spans="1:20" x14ac:dyDescent="0.25">
      <c r="A144" t="s">
        <v>42</v>
      </c>
      <c r="B144" t="s">
        <v>43</v>
      </c>
      <c r="C144">
        <v>66.666666666666671</v>
      </c>
      <c r="D144">
        <v>3</v>
      </c>
      <c r="E144" t="s">
        <v>4354</v>
      </c>
      <c r="F144">
        <v>200</v>
      </c>
      <c r="G144">
        <v>0</v>
      </c>
      <c r="H144" t="s">
        <v>22</v>
      </c>
      <c r="I144" t="s">
        <v>4355</v>
      </c>
      <c r="J144" t="s">
        <v>317</v>
      </c>
      <c r="K144" t="s">
        <v>23</v>
      </c>
      <c r="L144" t="s">
        <v>24</v>
      </c>
      <c r="M144" t="s">
        <v>4356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4357</v>
      </c>
      <c r="T144" t="s">
        <v>4352</v>
      </c>
    </row>
    <row r="145" spans="1:20" x14ac:dyDescent="0.25">
      <c r="A145" t="s">
        <v>44</v>
      </c>
      <c r="B145" t="s">
        <v>45</v>
      </c>
      <c r="C145">
        <v>66.666666666666671</v>
      </c>
      <c r="D145">
        <v>3</v>
      </c>
      <c r="E145" t="s">
        <v>4354</v>
      </c>
      <c r="F145">
        <v>200</v>
      </c>
      <c r="G145">
        <v>0</v>
      </c>
      <c r="H145" t="s">
        <v>22</v>
      </c>
      <c r="I145" t="s">
        <v>4355</v>
      </c>
      <c r="J145" t="s">
        <v>317</v>
      </c>
      <c r="K145" t="s">
        <v>23</v>
      </c>
      <c r="L145" t="s">
        <v>24</v>
      </c>
      <c r="M145" t="s">
        <v>4356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4357</v>
      </c>
      <c r="T145" t="s">
        <v>4356</v>
      </c>
    </row>
    <row r="146" spans="1:20" x14ac:dyDescent="0.25">
      <c r="A146" t="s">
        <v>3540</v>
      </c>
      <c r="B146" t="s">
        <v>3541</v>
      </c>
      <c r="C146">
        <v>83.333333333333329</v>
      </c>
      <c r="D146">
        <v>6</v>
      </c>
      <c r="E146" t="s">
        <v>4358</v>
      </c>
      <c r="F146">
        <v>480</v>
      </c>
      <c r="G146">
        <v>0</v>
      </c>
      <c r="H146" t="s">
        <v>22</v>
      </c>
      <c r="I146" t="s">
        <v>4359</v>
      </c>
      <c r="J146" t="s">
        <v>306</v>
      </c>
      <c r="K146" t="s">
        <v>23</v>
      </c>
      <c r="L146" t="s">
        <v>24</v>
      </c>
      <c r="M146" t="s">
        <v>4360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4361</v>
      </c>
      <c r="T146" t="s">
        <v>4360</v>
      </c>
    </row>
    <row r="147" spans="1:20" x14ac:dyDescent="0.25">
      <c r="A147" t="s">
        <v>3540</v>
      </c>
      <c r="B147" t="s">
        <v>3541</v>
      </c>
      <c r="C147">
        <v>83.333333333333329</v>
      </c>
      <c r="D147">
        <v>3</v>
      </c>
      <c r="E147" t="s">
        <v>4362</v>
      </c>
      <c r="F147">
        <v>250</v>
      </c>
      <c r="G147">
        <v>0</v>
      </c>
      <c r="H147" t="s">
        <v>22</v>
      </c>
      <c r="I147" t="s">
        <v>4363</v>
      </c>
      <c r="J147" t="s">
        <v>311</v>
      </c>
      <c r="K147" t="s">
        <v>23</v>
      </c>
      <c r="L147" t="s">
        <v>24</v>
      </c>
      <c r="M147" t="s">
        <v>4364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4365</v>
      </c>
      <c r="T147" t="s">
        <v>4364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4366</v>
      </c>
      <c r="F148">
        <v>220</v>
      </c>
      <c r="G148">
        <v>0</v>
      </c>
      <c r="H148" t="s">
        <v>1219</v>
      </c>
      <c r="I148" t="s">
        <v>4367</v>
      </c>
      <c r="J148" t="s">
        <v>312</v>
      </c>
      <c r="K148" t="s">
        <v>23</v>
      </c>
      <c r="L148" t="s">
        <v>24</v>
      </c>
      <c r="M148" t="s">
        <v>4368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4369</v>
      </c>
      <c r="T148" t="s">
        <v>4364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4370</v>
      </c>
      <c r="F149">
        <v>100</v>
      </c>
      <c r="G149">
        <v>0</v>
      </c>
      <c r="H149" t="s">
        <v>22</v>
      </c>
      <c r="I149" t="s">
        <v>4371</v>
      </c>
      <c r="J149" t="s">
        <v>335</v>
      </c>
      <c r="K149" t="s">
        <v>23</v>
      </c>
      <c r="L149" t="s">
        <v>24</v>
      </c>
      <c r="M149" t="s">
        <v>4372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4373</v>
      </c>
      <c r="T149" t="s">
        <v>4368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4370</v>
      </c>
      <c r="F150">
        <v>100</v>
      </c>
      <c r="G150">
        <v>0</v>
      </c>
      <c r="H150" t="s">
        <v>22</v>
      </c>
      <c r="I150" t="s">
        <v>4371</v>
      </c>
      <c r="J150" t="s">
        <v>335</v>
      </c>
      <c r="K150" t="s">
        <v>23</v>
      </c>
      <c r="L150" t="s">
        <v>24</v>
      </c>
      <c r="M150" t="s">
        <v>4372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4373</v>
      </c>
      <c r="T150" t="s">
        <v>4368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4370</v>
      </c>
      <c r="F151">
        <v>100</v>
      </c>
      <c r="G151">
        <v>0</v>
      </c>
      <c r="H151" t="s">
        <v>22</v>
      </c>
      <c r="I151" t="s">
        <v>4371</v>
      </c>
      <c r="J151" t="s">
        <v>335</v>
      </c>
      <c r="K151" t="s">
        <v>23</v>
      </c>
      <c r="L151" t="s">
        <v>24</v>
      </c>
      <c r="M151" t="s">
        <v>4372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4373</v>
      </c>
      <c r="T151" t="s">
        <v>4374</v>
      </c>
    </row>
    <row r="152" spans="1:20" x14ac:dyDescent="0.25">
      <c r="A152" t="s">
        <v>186</v>
      </c>
      <c r="B152" t="s">
        <v>187</v>
      </c>
      <c r="C152">
        <v>50</v>
      </c>
      <c r="D152">
        <v>6</v>
      </c>
      <c r="E152" t="s">
        <v>4375</v>
      </c>
      <c r="F152">
        <v>200</v>
      </c>
      <c r="G152">
        <v>0</v>
      </c>
      <c r="H152" t="s">
        <v>22</v>
      </c>
      <c r="I152" t="s">
        <v>4376</v>
      </c>
      <c r="J152" t="s">
        <v>302</v>
      </c>
      <c r="K152" t="s">
        <v>23</v>
      </c>
      <c r="L152" t="s">
        <v>24</v>
      </c>
      <c r="M152" t="s">
        <v>4377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4378</v>
      </c>
      <c r="T152" t="s">
        <v>4379</v>
      </c>
    </row>
    <row r="153" spans="1:20" x14ac:dyDescent="0.25">
      <c r="A153" t="s">
        <v>186</v>
      </c>
      <c r="B153" t="s">
        <v>187</v>
      </c>
      <c r="C153">
        <v>50</v>
      </c>
      <c r="D153">
        <v>6</v>
      </c>
      <c r="E153" t="s">
        <v>4380</v>
      </c>
      <c r="F153">
        <v>200</v>
      </c>
      <c r="G153">
        <v>0</v>
      </c>
      <c r="H153" t="s">
        <v>22</v>
      </c>
      <c r="I153" t="s">
        <v>4381</v>
      </c>
      <c r="J153" t="s">
        <v>1235</v>
      </c>
      <c r="K153" t="s">
        <v>23</v>
      </c>
      <c r="L153" t="s">
        <v>24</v>
      </c>
      <c r="M153" t="s">
        <v>4382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4383</v>
      </c>
      <c r="T153" t="s">
        <v>4384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4385</v>
      </c>
      <c r="F154">
        <v>300</v>
      </c>
      <c r="G154">
        <v>0</v>
      </c>
      <c r="H154" t="s">
        <v>22</v>
      </c>
      <c r="I154" t="s">
        <v>4386</v>
      </c>
      <c r="J154" t="s">
        <v>305</v>
      </c>
      <c r="K154" t="s">
        <v>23</v>
      </c>
      <c r="L154" t="s">
        <v>24</v>
      </c>
      <c r="M154" t="s">
        <v>4387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4388</v>
      </c>
      <c r="T154" t="s">
        <v>4389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4385</v>
      </c>
      <c r="F155">
        <v>300</v>
      </c>
      <c r="G155">
        <v>0</v>
      </c>
      <c r="H155" t="s">
        <v>22</v>
      </c>
      <c r="I155" t="s">
        <v>4386</v>
      </c>
      <c r="J155" t="s">
        <v>305</v>
      </c>
      <c r="K155" t="s">
        <v>23</v>
      </c>
      <c r="L155" t="s">
        <v>24</v>
      </c>
      <c r="M155" t="s">
        <v>4387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4388</v>
      </c>
      <c r="T155" t="s">
        <v>4389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4385</v>
      </c>
      <c r="F156">
        <v>300</v>
      </c>
      <c r="G156">
        <v>0</v>
      </c>
      <c r="H156" t="s">
        <v>22</v>
      </c>
      <c r="I156" t="s">
        <v>4386</v>
      </c>
      <c r="J156" t="s">
        <v>305</v>
      </c>
      <c r="K156" t="s">
        <v>23</v>
      </c>
      <c r="L156" t="s">
        <v>24</v>
      </c>
      <c r="M156" t="s">
        <v>4387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4388</v>
      </c>
      <c r="T156" t="s">
        <v>4389</v>
      </c>
    </row>
    <row r="157" spans="1:20" x14ac:dyDescent="0.25">
      <c r="A157" t="s">
        <v>42</v>
      </c>
      <c r="B157" t="s">
        <v>43</v>
      </c>
      <c r="C157">
        <v>66.666666666666671</v>
      </c>
      <c r="D157">
        <v>3</v>
      </c>
      <c r="E157" t="s">
        <v>4385</v>
      </c>
      <c r="F157">
        <v>300</v>
      </c>
      <c r="G157">
        <v>0</v>
      </c>
      <c r="H157" t="s">
        <v>22</v>
      </c>
      <c r="I157" t="s">
        <v>4386</v>
      </c>
      <c r="J157" t="s">
        <v>305</v>
      </c>
      <c r="K157" t="s">
        <v>23</v>
      </c>
      <c r="L157" t="s">
        <v>24</v>
      </c>
      <c r="M157" t="s">
        <v>4387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4388</v>
      </c>
      <c r="T157" t="s">
        <v>4389</v>
      </c>
    </row>
    <row r="158" spans="1:20" x14ac:dyDescent="0.25">
      <c r="A158" t="s">
        <v>44</v>
      </c>
      <c r="B158" t="s">
        <v>45</v>
      </c>
      <c r="C158">
        <v>66.666666666666671</v>
      </c>
      <c r="D158">
        <v>3</v>
      </c>
      <c r="E158" t="s">
        <v>4385</v>
      </c>
      <c r="F158">
        <v>300</v>
      </c>
      <c r="G158">
        <v>0</v>
      </c>
      <c r="H158" t="s">
        <v>22</v>
      </c>
      <c r="I158" t="s">
        <v>4386</v>
      </c>
      <c r="J158" t="s">
        <v>305</v>
      </c>
      <c r="K158" t="s">
        <v>23</v>
      </c>
      <c r="L158" t="s">
        <v>24</v>
      </c>
      <c r="M158" t="s">
        <v>4387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4388</v>
      </c>
      <c r="T158" t="s">
        <v>4389</v>
      </c>
    </row>
    <row r="159" spans="1:20" x14ac:dyDescent="0.25">
      <c r="A159" t="s">
        <v>20</v>
      </c>
      <c r="B159" t="s">
        <v>21</v>
      </c>
      <c r="C159">
        <v>50</v>
      </c>
      <c r="D159">
        <v>2</v>
      </c>
      <c r="E159" t="s">
        <v>4390</v>
      </c>
      <c r="F159">
        <v>200</v>
      </c>
      <c r="G159">
        <v>0</v>
      </c>
      <c r="H159" t="s">
        <v>22</v>
      </c>
      <c r="I159" t="s">
        <v>1286</v>
      </c>
      <c r="J159" t="s">
        <v>364</v>
      </c>
      <c r="K159" t="s">
        <v>23</v>
      </c>
      <c r="L159" t="s">
        <v>24</v>
      </c>
      <c r="M159" t="s">
        <v>4391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4392</v>
      </c>
      <c r="T159" t="s">
        <v>4391</v>
      </c>
    </row>
    <row r="160" spans="1:20" x14ac:dyDescent="0.25">
      <c r="A160" t="s">
        <v>28</v>
      </c>
      <c r="B160" t="s">
        <v>29</v>
      </c>
      <c r="C160">
        <v>50</v>
      </c>
      <c r="D160">
        <v>2</v>
      </c>
      <c r="E160" t="s">
        <v>4390</v>
      </c>
      <c r="F160">
        <v>200</v>
      </c>
      <c r="G160">
        <v>0</v>
      </c>
      <c r="H160" t="s">
        <v>22</v>
      </c>
      <c r="I160" t="s">
        <v>1286</v>
      </c>
      <c r="J160" t="s">
        <v>364</v>
      </c>
      <c r="K160" t="s">
        <v>23</v>
      </c>
      <c r="L160" t="s">
        <v>24</v>
      </c>
      <c r="M160" t="s">
        <v>4391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4392</v>
      </c>
      <c r="T160" t="s">
        <v>4391</v>
      </c>
    </row>
    <row r="161" spans="1:20" x14ac:dyDescent="0.25">
      <c r="A161" t="s">
        <v>30</v>
      </c>
      <c r="B161" t="s">
        <v>31</v>
      </c>
      <c r="C161">
        <v>50</v>
      </c>
      <c r="D161">
        <v>2</v>
      </c>
      <c r="E161" t="s">
        <v>4390</v>
      </c>
      <c r="F161">
        <v>200</v>
      </c>
      <c r="G161">
        <v>0</v>
      </c>
      <c r="H161" t="s">
        <v>22</v>
      </c>
      <c r="I161" t="s">
        <v>1286</v>
      </c>
      <c r="J161" t="s">
        <v>364</v>
      </c>
      <c r="K161" t="s">
        <v>23</v>
      </c>
      <c r="L161" t="s">
        <v>24</v>
      </c>
      <c r="M161" t="s">
        <v>4391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4392</v>
      </c>
      <c r="T161" t="s">
        <v>4391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4393</v>
      </c>
      <c r="F162">
        <v>147</v>
      </c>
      <c r="G162">
        <v>0</v>
      </c>
      <c r="H162" t="s">
        <v>47</v>
      </c>
      <c r="I162" t="s">
        <v>4394</v>
      </c>
      <c r="J162" t="s">
        <v>4395</v>
      </c>
      <c r="K162" t="s">
        <v>4396</v>
      </c>
      <c r="L162" t="s">
        <v>4154</v>
      </c>
      <c r="M162" t="s">
        <v>4397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4398</v>
      </c>
      <c r="T162" t="s">
        <v>4399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4393</v>
      </c>
      <c r="F163">
        <v>147</v>
      </c>
      <c r="G163">
        <v>0</v>
      </c>
      <c r="H163" t="s">
        <v>47</v>
      </c>
      <c r="I163" t="s">
        <v>4394</v>
      </c>
      <c r="J163" t="s">
        <v>4395</v>
      </c>
      <c r="K163" t="s">
        <v>4396</v>
      </c>
      <c r="L163" t="s">
        <v>4154</v>
      </c>
      <c r="M163" t="s">
        <v>4397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4398</v>
      </c>
      <c r="T163" t="s">
        <v>4399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4393</v>
      </c>
      <c r="F164">
        <v>147</v>
      </c>
      <c r="G164">
        <v>0</v>
      </c>
      <c r="H164" t="s">
        <v>47</v>
      </c>
      <c r="I164" t="s">
        <v>4394</v>
      </c>
      <c r="J164" t="s">
        <v>4395</v>
      </c>
      <c r="K164" t="s">
        <v>4396</v>
      </c>
      <c r="L164" t="s">
        <v>4154</v>
      </c>
      <c r="M164" t="s">
        <v>4397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4398</v>
      </c>
      <c r="T164" t="s">
        <v>4399</v>
      </c>
    </row>
    <row r="165" spans="1:20" x14ac:dyDescent="0.25">
      <c r="A165" t="s">
        <v>46</v>
      </c>
      <c r="B165" t="s">
        <v>56</v>
      </c>
      <c r="C165">
        <v>70.5</v>
      </c>
      <c r="D165">
        <v>2</v>
      </c>
      <c r="E165" t="s">
        <v>4400</v>
      </c>
      <c r="F165">
        <v>141</v>
      </c>
      <c r="G165">
        <v>0</v>
      </c>
      <c r="H165" t="s">
        <v>47</v>
      </c>
      <c r="I165" t="s">
        <v>4401</v>
      </c>
      <c r="J165" t="s">
        <v>4402</v>
      </c>
      <c r="K165" t="s">
        <v>4403</v>
      </c>
      <c r="L165" t="s">
        <v>1345</v>
      </c>
      <c r="M165" t="s">
        <v>4404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4405</v>
      </c>
      <c r="T165" t="s">
        <v>4406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4407</v>
      </c>
      <c r="F166">
        <v>259</v>
      </c>
      <c r="G166">
        <v>0</v>
      </c>
      <c r="H166" t="s">
        <v>22</v>
      </c>
      <c r="I166" t="s">
        <v>4408</v>
      </c>
      <c r="J166" t="s">
        <v>342</v>
      </c>
      <c r="K166" t="s">
        <v>23</v>
      </c>
      <c r="L166" t="s">
        <v>24</v>
      </c>
      <c r="M166" t="s">
        <v>4409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4410</v>
      </c>
      <c r="T166" t="s">
        <v>4409</v>
      </c>
    </row>
    <row r="167" spans="1:20" x14ac:dyDescent="0.25">
      <c r="A167" t="s">
        <v>46</v>
      </c>
      <c r="B167" t="s">
        <v>56</v>
      </c>
      <c r="C167">
        <v>66.333333333333329</v>
      </c>
      <c r="D167">
        <v>3</v>
      </c>
      <c r="E167" t="s">
        <v>4411</v>
      </c>
      <c r="F167">
        <v>174</v>
      </c>
      <c r="G167">
        <v>26</v>
      </c>
      <c r="H167" t="s">
        <v>1221</v>
      </c>
      <c r="I167" t="s">
        <v>4412</v>
      </c>
      <c r="J167" t="s">
        <v>4413</v>
      </c>
      <c r="K167" t="s">
        <v>1331</v>
      </c>
      <c r="L167" t="s">
        <v>4414</v>
      </c>
      <c r="M167" t="s">
        <v>4415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4416</v>
      </c>
      <c r="T167" t="s">
        <v>4415</v>
      </c>
    </row>
    <row r="168" spans="1:20" x14ac:dyDescent="0.25">
      <c r="A168" t="s">
        <v>186</v>
      </c>
      <c r="B168" t="s">
        <v>187</v>
      </c>
      <c r="C168">
        <v>33.333333333333336</v>
      </c>
      <c r="D168">
        <v>12</v>
      </c>
      <c r="E168" t="s">
        <v>4417</v>
      </c>
      <c r="F168">
        <v>352</v>
      </c>
      <c r="G168">
        <v>0</v>
      </c>
      <c r="H168" t="s">
        <v>22</v>
      </c>
      <c r="I168" t="s">
        <v>4418</v>
      </c>
      <c r="J168" t="s">
        <v>4419</v>
      </c>
      <c r="K168" t="s">
        <v>23</v>
      </c>
      <c r="L168" t="s">
        <v>24</v>
      </c>
      <c r="M168" t="s">
        <v>4420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4421</v>
      </c>
      <c r="T168" t="s">
        <v>4420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4422</v>
      </c>
      <c r="F169">
        <v>200</v>
      </c>
      <c r="G169">
        <v>0</v>
      </c>
      <c r="H169" t="s">
        <v>22</v>
      </c>
      <c r="I169" t="s">
        <v>362</v>
      </c>
      <c r="J169" t="s">
        <v>319</v>
      </c>
      <c r="K169" t="s">
        <v>23</v>
      </c>
      <c r="L169" t="s">
        <v>24</v>
      </c>
      <c r="M169" t="s">
        <v>4423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4424</v>
      </c>
      <c r="T169" t="s">
        <v>4423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4422</v>
      </c>
      <c r="F170">
        <v>200</v>
      </c>
      <c r="G170">
        <v>0</v>
      </c>
      <c r="H170" t="s">
        <v>22</v>
      </c>
      <c r="I170" t="s">
        <v>362</v>
      </c>
      <c r="J170" t="s">
        <v>319</v>
      </c>
      <c r="K170" t="s">
        <v>23</v>
      </c>
      <c r="L170" t="s">
        <v>24</v>
      </c>
      <c r="M170" t="s">
        <v>4423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4424</v>
      </c>
      <c r="T170" t="s">
        <v>4423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4422</v>
      </c>
      <c r="F171">
        <v>200</v>
      </c>
      <c r="G171">
        <v>0</v>
      </c>
      <c r="H171" t="s">
        <v>22</v>
      </c>
      <c r="I171" t="s">
        <v>362</v>
      </c>
      <c r="J171" t="s">
        <v>319</v>
      </c>
      <c r="K171" t="s">
        <v>23</v>
      </c>
      <c r="L171" t="s">
        <v>24</v>
      </c>
      <c r="M171" t="s">
        <v>4423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4424</v>
      </c>
      <c r="T171" t="s">
        <v>4423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4422</v>
      </c>
      <c r="F172">
        <v>200</v>
      </c>
      <c r="G172">
        <v>0</v>
      </c>
      <c r="H172" t="s">
        <v>22</v>
      </c>
      <c r="I172" t="s">
        <v>362</v>
      </c>
      <c r="J172" t="s">
        <v>319</v>
      </c>
      <c r="K172" t="s">
        <v>23</v>
      </c>
      <c r="L172" t="s">
        <v>24</v>
      </c>
      <c r="M172" t="s">
        <v>4423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4424</v>
      </c>
      <c r="T172" t="s">
        <v>4423</v>
      </c>
    </row>
    <row r="173" spans="1:20" x14ac:dyDescent="0.25">
      <c r="A173" t="s">
        <v>42</v>
      </c>
      <c r="B173" t="s">
        <v>43</v>
      </c>
      <c r="C173">
        <v>66.666666666666671</v>
      </c>
      <c r="D173">
        <v>3</v>
      </c>
      <c r="E173" t="s">
        <v>4425</v>
      </c>
      <c r="F173">
        <v>350</v>
      </c>
      <c r="G173">
        <v>0</v>
      </c>
      <c r="H173" t="s">
        <v>22</v>
      </c>
      <c r="I173" t="s">
        <v>4426</v>
      </c>
      <c r="J173" t="s">
        <v>65</v>
      </c>
      <c r="K173" t="s">
        <v>23</v>
      </c>
      <c r="L173" t="s">
        <v>24</v>
      </c>
      <c r="M173" t="s">
        <v>4423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4427</v>
      </c>
      <c r="T173" t="s">
        <v>4423</v>
      </c>
    </row>
    <row r="174" spans="1:20" x14ac:dyDescent="0.25">
      <c r="A174" t="s">
        <v>3540</v>
      </c>
      <c r="B174" t="s">
        <v>3541</v>
      </c>
      <c r="C174">
        <v>83.333333333333329</v>
      </c>
      <c r="D174">
        <v>3</v>
      </c>
      <c r="E174" t="s">
        <v>4425</v>
      </c>
      <c r="F174">
        <v>350</v>
      </c>
      <c r="G174">
        <v>0</v>
      </c>
      <c r="H174" t="s">
        <v>22</v>
      </c>
      <c r="I174" t="s">
        <v>4426</v>
      </c>
      <c r="J174" t="s">
        <v>65</v>
      </c>
      <c r="K174" t="s">
        <v>23</v>
      </c>
      <c r="L174" t="s">
        <v>24</v>
      </c>
      <c r="M174" t="s">
        <v>4423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4427</v>
      </c>
      <c r="T174" t="s">
        <v>4423</v>
      </c>
    </row>
    <row r="175" spans="1:20" x14ac:dyDescent="0.25">
      <c r="A175" t="s">
        <v>3540</v>
      </c>
      <c r="B175" t="s">
        <v>3541</v>
      </c>
      <c r="C175">
        <v>83.333333333333329</v>
      </c>
      <c r="D175">
        <v>3</v>
      </c>
      <c r="E175" t="s">
        <v>4428</v>
      </c>
      <c r="F175">
        <v>250</v>
      </c>
      <c r="G175">
        <v>0</v>
      </c>
      <c r="H175" t="s">
        <v>22</v>
      </c>
      <c r="I175" t="s">
        <v>2949</v>
      </c>
      <c r="J175" t="s">
        <v>306</v>
      </c>
      <c r="K175" t="s">
        <v>23</v>
      </c>
      <c r="L175" t="s">
        <v>24</v>
      </c>
      <c r="M175" t="s">
        <v>4429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4430</v>
      </c>
      <c r="T175" t="s">
        <v>4431</v>
      </c>
    </row>
    <row r="176" spans="1:20" x14ac:dyDescent="0.25">
      <c r="A176" t="s">
        <v>186</v>
      </c>
      <c r="B176" t="s">
        <v>187</v>
      </c>
      <c r="C176">
        <v>50</v>
      </c>
      <c r="D176">
        <v>6</v>
      </c>
      <c r="E176" t="s">
        <v>4432</v>
      </c>
      <c r="F176">
        <v>200</v>
      </c>
      <c r="G176">
        <v>0</v>
      </c>
      <c r="H176" t="s">
        <v>22</v>
      </c>
      <c r="I176" t="s">
        <v>4433</v>
      </c>
      <c r="J176" t="s">
        <v>359</v>
      </c>
      <c r="K176" t="s">
        <v>23</v>
      </c>
      <c r="L176" t="s">
        <v>24</v>
      </c>
      <c r="M176" t="s">
        <v>4429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4434</v>
      </c>
      <c r="T176" t="s">
        <v>4429</v>
      </c>
    </row>
    <row r="177" spans="1:20" x14ac:dyDescent="0.25">
      <c r="A177" t="s">
        <v>186</v>
      </c>
      <c r="B177" t="s">
        <v>187</v>
      </c>
      <c r="C177">
        <v>50</v>
      </c>
      <c r="D177">
        <v>6</v>
      </c>
      <c r="E177" t="s">
        <v>4435</v>
      </c>
      <c r="F177">
        <v>200</v>
      </c>
      <c r="G177">
        <v>0</v>
      </c>
      <c r="H177" t="s">
        <v>22</v>
      </c>
      <c r="I177" t="s">
        <v>4436</v>
      </c>
      <c r="J177" t="s">
        <v>305</v>
      </c>
      <c r="K177" t="s">
        <v>23</v>
      </c>
      <c r="L177" t="s">
        <v>24</v>
      </c>
      <c r="M177" t="s">
        <v>4437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4438</v>
      </c>
      <c r="T177" t="s">
        <v>4437</v>
      </c>
    </row>
    <row r="178" spans="1:20" x14ac:dyDescent="0.25">
      <c r="A178" t="s">
        <v>30</v>
      </c>
      <c r="B178" t="s">
        <v>1314</v>
      </c>
      <c r="C178">
        <v>37</v>
      </c>
      <c r="D178">
        <v>1</v>
      </c>
      <c r="E178" t="s">
        <v>4439</v>
      </c>
      <c r="F178">
        <v>81</v>
      </c>
      <c r="G178">
        <v>7</v>
      </c>
      <c r="H178" t="s">
        <v>1301</v>
      </c>
      <c r="I178" t="s">
        <v>4440</v>
      </c>
      <c r="J178" t="s">
        <v>4441</v>
      </c>
      <c r="K178" t="s">
        <v>1331</v>
      </c>
      <c r="L178" t="s">
        <v>4442</v>
      </c>
      <c r="M178" t="s">
        <v>4443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4444</v>
      </c>
      <c r="T178" t="s">
        <v>4443</v>
      </c>
    </row>
    <row r="179" spans="1:20" x14ac:dyDescent="0.25">
      <c r="A179" t="s">
        <v>20</v>
      </c>
      <c r="B179" t="s">
        <v>1314</v>
      </c>
      <c r="C179">
        <v>37</v>
      </c>
      <c r="D179">
        <v>1</v>
      </c>
      <c r="E179" t="s">
        <v>4439</v>
      </c>
      <c r="F179">
        <v>81</v>
      </c>
      <c r="G179">
        <v>7</v>
      </c>
      <c r="H179" t="s">
        <v>1301</v>
      </c>
      <c r="I179" t="s">
        <v>4440</v>
      </c>
      <c r="J179" t="s">
        <v>4441</v>
      </c>
      <c r="K179" t="s">
        <v>1331</v>
      </c>
      <c r="L179" t="s">
        <v>4442</v>
      </c>
      <c r="M179" t="s">
        <v>4443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4444</v>
      </c>
      <c r="T179" t="s">
        <v>4443</v>
      </c>
    </row>
    <row r="180" spans="1:20" x14ac:dyDescent="0.25">
      <c r="A180" t="s">
        <v>186</v>
      </c>
      <c r="B180" t="s">
        <v>187</v>
      </c>
      <c r="C180">
        <v>50</v>
      </c>
      <c r="D180">
        <v>6</v>
      </c>
      <c r="E180" t="s">
        <v>4445</v>
      </c>
      <c r="F180">
        <v>200</v>
      </c>
      <c r="G180">
        <v>0</v>
      </c>
      <c r="H180" t="s">
        <v>22</v>
      </c>
      <c r="I180" t="s">
        <v>1854</v>
      </c>
      <c r="J180" t="s">
        <v>319</v>
      </c>
      <c r="K180" t="s">
        <v>23</v>
      </c>
      <c r="L180" t="s">
        <v>24</v>
      </c>
      <c r="M180" t="s">
        <v>4446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4447</v>
      </c>
      <c r="T180" t="s">
        <v>4448</v>
      </c>
    </row>
    <row r="181" spans="1:20" x14ac:dyDescent="0.25">
      <c r="A181" t="s">
        <v>46</v>
      </c>
      <c r="B181" t="s">
        <v>56</v>
      </c>
      <c r="C181">
        <v>68.333333333333329</v>
      </c>
      <c r="D181">
        <v>3</v>
      </c>
      <c r="E181" t="s">
        <v>4449</v>
      </c>
      <c r="F181">
        <v>197</v>
      </c>
      <c r="G181">
        <v>0</v>
      </c>
      <c r="H181" t="s">
        <v>47</v>
      </c>
      <c r="I181" t="s">
        <v>4450</v>
      </c>
      <c r="J181" t="s">
        <v>4451</v>
      </c>
      <c r="K181" t="s">
        <v>4452</v>
      </c>
      <c r="L181" t="s">
        <v>1305</v>
      </c>
      <c r="M181" t="s">
        <v>4453</v>
      </c>
      <c r="N181" t="s">
        <v>23</v>
      </c>
      <c r="O181" t="s">
        <v>53</v>
      </c>
      <c r="P181" t="s">
        <v>54</v>
      </c>
      <c r="Q181" t="s">
        <v>55</v>
      </c>
      <c r="R181" t="s">
        <v>24</v>
      </c>
      <c r="S181" t="s">
        <v>4454</v>
      </c>
      <c r="T181" t="s">
        <v>4453</v>
      </c>
    </row>
    <row r="182" spans="1:20" x14ac:dyDescent="0.25">
      <c r="A182" t="s">
        <v>186</v>
      </c>
      <c r="B182" t="s">
        <v>187</v>
      </c>
      <c r="C182">
        <v>50</v>
      </c>
      <c r="D182">
        <v>6</v>
      </c>
      <c r="E182" t="s">
        <v>4455</v>
      </c>
      <c r="F182">
        <v>409.6</v>
      </c>
      <c r="G182">
        <v>16</v>
      </c>
      <c r="H182" t="s">
        <v>47</v>
      </c>
      <c r="I182" t="s">
        <v>4456</v>
      </c>
      <c r="J182" t="s">
        <v>4457</v>
      </c>
      <c r="K182" t="s">
        <v>4458</v>
      </c>
      <c r="L182" t="s">
        <v>4459</v>
      </c>
      <c r="M182" t="s">
        <v>4460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4461</v>
      </c>
      <c r="T182" t="s">
        <v>4460</v>
      </c>
    </row>
    <row r="183" spans="1:20" x14ac:dyDescent="0.25">
      <c r="A183" t="s">
        <v>38</v>
      </c>
      <c r="B183" t="s">
        <v>39</v>
      </c>
      <c r="C183">
        <v>54.5</v>
      </c>
      <c r="D183">
        <v>2</v>
      </c>
      <c r="E183" t="s">
        <v>4455</v>
      </c>
      <c r="F183">
        <v>409.6</v>
      </c>
      <c r="G183">
        <v>16</v>
      </c>
      <c r="H183" t="s">
        <v>47</v>
      </c>
      <c r="I183" t="s">
        <v>4456</v>
      </c>
      <c r="J183" t="s">
        <v>4457</v>
      </c>
      <c r="K183" t="s">
        <v>4458</v>
      </c>
      <c r="L183" t="s">
        <v>4459</v>
      </c>
      <c r="M183" t="s">
        <v>4460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4461</v>
      </c>
      <c r="T183" t="s">
        <v>4460</v>
      </c>
    </row>
    <row r="184" spans="1:20" x14ac:dyDescent="0.25">
      <c r="A184" t="s">
        <v>46</v>
      </c>
      <c r="B184" t="s">
        <v>1233</v>
      </c>
      <c r="C184">
        <v>72.89</v>
      </c>
      <c r="D184">
        <v>1</v>
      </c>
      <c r="E184" t="s">
        <v>4455</v>
      </c>
      <c r="F184">
        <v>409.6</v>
      </c>
      <c r="G184">
        <v>16</v>
      </c>
      <c r="H184" t="s">
        <v>47</v>
      </c>
      <c r="I184" t="s">
        <v>4456</v>
      </c>
      <c r="J184" t="s">
        <v>4457</v>
      </c>
      <c r="K184" t="s">
        <v>4458</v>
      </c>
      <c r="L184" t="s">
        <v>4459</v>
      </c>
      <c r="M184" t="s">
        <v>4460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4461</v>
      </c>
      <c r="T184" t="s">
        <v>4460</v>
      </c>
    </row>
    <row r="185" spans="1:20" x14ac:dyDescent="0.25">
      <c r="A185" t="s">
        <v>186</v>
      </c>
      <c r="B185" t="s">
        <v>187</v>
      </c>
      <c r="C185">
        <v>50</v>
      </c>
      <c r="D185">
        <v>6</v>
      </c>
      <c r="E185" t="s">
        <v>4462</v>
      </c>
      <c r="F185">
        <v>200</v>
      </c>
      <c r="G185">
        <v>0</v>
      </c>
      <c r="H185" t="s">
        <v>22</v>
      </c>
      <c r="I185" t="s">
        <v>4463</v>
      </c>
      <c r="J185" t="s">
        <v>319</v>
      </c>
      <c r="K185" t="s">
        <v>23</v>
      </c>
      <c r="L185" t="s">
        <v>24</v>
      </c>
      <c r="M185" t="s">
        <v>4460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4464</v>
      </c>
      <c r="T185" t="s">
        <v>4460</v>
      </c>
    </row>
    <row r="186" spans="1:20" x14ac:dyDescent="0.25">
      <c r="A186" t="s">
        <v>186</v>
      </c>
      <c r="B186" t="s">
        <v>187</v>
      </c>
      <c r="C186">
        <v>50</v>
      </c>
      <c r="D186">
        <v>6</v>
      </c>
      <c r="E186" t="s">
        <v>4465</v>
      </c>
      <c r="F186">
        <v>200</v>
      </c>
      <c r="G186">
        <v>0</v>
      </c>
      <c r="H186" t="s">
        <v>22</v>
      </c>
      <c r="I186" t="s">
        <v>4466</v>
      </c>
      <c r="J186" t="s">
        <v>306</v>
      </c>
      <c r="K186" t="s">
        <v>23</v>
      </c>
      <c r="L186" t="s">
        <v>24</v>
      </c>
      <c r="M186" t="s">
        <v>4467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4468</v>
      </c>
      <c r="T186" t="s">
        <v>4467</v>
      </c>
    </row>
    <row r="187" spans="1:20" x14ac:dyDescent="0.25">
      <c r="A187" t="s">
        <v>20</v>
      </c>
      <c r="B187" t="s">
        <v>21</v>
      </c>
      <c r="C187">
        <v>50</v>
      </c>
      <c r="D187">
        <v>2</v>
      </c>
      <c r="E187" t="s">
        <v>4469</v>
      </c>
      <c r="F187">
        <v>200</v>
      </c>
      <c r="G187">
        <v>0</v>
      </c>
      <c r="H187" t="s">
        <v>22</v>
      </c>
      <c r="I187" t="s">
        <v>4470</v>
      </c>
      <c r="J187" t="s">
        <v>4471</v>
      </c>
      <c r="K187" t="s">
        <v>23</v>
      </c>
      <c r="L187" t="s">
        <v>24</v>
      </c>
      <c r="M187" t="s">
        <v>4472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4473</v>
      </c>
      <c r="T187" t="s">
        <v>4472</v>
      </c>
    </row>
    <row r="188" spans="1:20" x14ac:dyDescent="0.25">
      <c r="A188" t="s">
        <v>28</v>
      </c>
      <c r="B188" t="s">
        <v>29</v>
      </c>
      <c r="C188">
        <v>50</v>
      </c>
      <c r="D188">
        <v>2</v>
      </c>
      <c r="E188" t="s">
        <v>4469</v>
      </c>
      <c r="F188">
        <v>200</v>
      </c>
      <c r="G188">
        <v>0</v>
      </c>
      <c r="H188" t="s">
        <v>22</v>
      </c>
      <c r="I188" t="s">
        <v>4470</v>
      </c>
      <c r="J188" t="s">
        <v>4471</v>
      </c>
      <c r="K188" t="s">
        <v>23</v>
      </c>
      <c r="L188" t="s">
        <v>24</v>
      </c>
      <c r="M188" t="s">
        <v>4472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4473</v>
      </c>
      <c r="T188" t="s">
        <v>4472</v>
      </c>
    </row>
    <row r="189" spans="1:20" x14ac:dyDescent="0.25">
      <c r="A189" t="s">
        <v>30</v>
      </c>
      <c r="B189" t="s">
        <v>31</v>
      </c>
      <c r="C189">
        <v>50</v>
      </c>
      <c r="D189">
        <v>2</v>
      </c>
      <c r="E189" t="s">
        <v>4469</v>
      </c>
      <c r="F189">
        <v>200</v>
      </c>
      <c r="G189">
        <v>0</v>
      </c>
      <c r="H189" t="s">
        <v>22</v>
      </c>
      <c r="I189" t="s">
        <v>4470</v>
      </c>
      <c r="J189" t="s">
        <v>4471</v>
      </c>
      <c r="K189" t="s">
        <v>23</v>
      </c>
      <c r="L189" t="s">
        <v>24</v>
      </c>
      <c r="M189" t="s">
        <v>4472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4473</v>
      </c>
      <c r="T189" t="s">
        <v>4472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4474</v>
      </c>
      <c r="F190">
        <v>100</v>
      </c>
      <c r="G190">
        <v>0</v>
      </c>
      <c r="H190" t="s">
        <v>22</v>
      </c>
      <c r="I190" t="s">
        <v>4475</v>
      </c>
      <c r="J190" t="s">
        <v>348</v>
      </c>
      <c r="K190" t="s">
        <v>23</v>
      </c>
      <c r="L190" t="s">
        <v>24</v>
      </c>
      <c r="M190" t="s">
        <v>4476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4477</v>
      </c>
      <c r="T190" t="s">
        <v>4476</v>
      </c>
    </row>
    <row r="191" spans="1:20" x14ac:dyDescent="0.25">
      <c r="A191" t="s">
        <v>28</v>
      </c>
      <c r="B191" t="s">
        <v>29</v>
      </c>
      <c r="C191">
        <v>50</v>
      </c>
      <c r="D191">
        <v>1</v>
      </c>
      <c r="E191" t="s">
        <v>4474</v>
      </c>
      <c r="F191">
        <v>100</v>
      </c>
      <c r="G191">
        <v>0</v>
      </c>
      <c r="H191" t="s">
        <v>22</v>
      </c>
      <c r="I191" t="s">
        <v>4475</v>
      </c>
      <c r="J191" t="s">
        <v>348</v>
      </c>
      <c r="K191" t="s">
        <v>23</v>
      </c>
      <c r="L191" t="s">
        <v>24</v>
      </c>
      <c r="M191" t="s">
        <v>4476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4477</v>
      </c>
      <c r="T191" t="s">
        <v>4476</v>
      </c>
    </row>
    <row r="192" spans="1:20" x14ac:dyDescent="0.25">
      <c r="A192" t="s">
        <v>30</v>
      </c>
      <c r="B192" t="s">
        <v>31</v>
      </c>
      <c r="C192">
        <v>50</v>
      </c>
      <c r="D192">
        <v>1</v>
      </c>
      <c r="E192" t="s">
        <v>4474</v>
      </c>
      <c r="F192">
        <v>100</v>
      </c>
      <c r="G192">
        <v>0</v>
      </c>
      <c r="H192" t="s">
        <v>22</v>
      </c>
      <c r="I192" t="s">
        <v>4475</v>
      </c>
      <c r="J192" t="s">
        <v>348</v>
      </c>
      <c r="K192" t="s">
        <v>23</v>
      </c>
      <c r="L192" t="s">
        <v>24</v>
      </c>
      <c r="M192" t="s">
        <v>4476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4477</v>
      </c>
      <c r="T192" t="s">
        <v>4476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4478</v>
      </c>
      <c r="F193">
        <v>138</v>
      </c>
      <c r="G193">
        <v>38</v>
      </c>
      <c r="H193" t="s">
        <v>22</v>
      </c>
      <c r="I193" t="s">
        <v>4479</v>
      </c>
      <c r="J193" t="s">
        <v>1240</v>
      </c>
      <c r="K193" t="s">
        <v>23</v>
      </c>
      <c r="L193" t="s">
        <v>24</v>
      </c>
      <c r="M193" t="s">
        <v>4480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4481</v>
      </c>
      <c r="T193" t="s">
        <v>4480</v>
      </c>
    </row>
    <row r="194" spans="1:20" x14ac:dyDescent="0.25">
      <c r="A194" t="s">
        <v>28</v>
      </c>
      <c r="B194" t="s">
        <v>29</v>
      </c>
      <c r="C194">
        <v>50</v>
      </c>
      <c r="D194">
        <v>1</v>
      </c>
      <c r="E194" t="s">
        <v>4478</v>
      </c>
      <c r="F194">
        <v>138</v>
      </c>
      <c r="G194">
        <v>38</v>
      </c>
      <c r="H194" t="s">
        <v>22</v>
      </c>
      <c r="I194" t="s">
        <v>4479</v>
      </c>
      <c r="J194" t="s">
        <v>1240</v>
      </c>
      <c r="K194" t="s">
        <v>23</v>
      </c>
      <c r="L194" t="s">
        <v>24</v>
      </c>
      <c r="M194" t="s">
        <v>4480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4481</v>
      </c>
      <c r="T194" t="s">
        <v>4480</v>
      </c>
    </row>
    <row r="195" spans="1:20" x14ac:dyDescent="0.25">
      <c r="A195" t="s">
        <v>30</v>
      </c>
      <c r="B195" t="s">
        <v>31</v>
      </c>
      <c r="C195">
        <v>50</v>
      </c>
      <c r="D195">
        <v>1</v>
      </c>
      <c r="E195" t="s">
        <v>4478</v>
      </c>
      <c r="F195">
        <v>138</v>
      </c>
      <c r="G195">
        <v>38</v>
      </c>
      <c r="H195" t="s">
        <v>22</v>
      </c>
      <c r="I195" t="s">
        <v>4479</v>
      </c>
      <c r="J195" t="s">
        <v>1240</v>
      </c>
      <c r="K195" t="s">
        <v>23</v>
      </c>
      <c r="L195" t="s">
        <v>24</v>
      </c>
      <c r="M195" t="s">
        <v>4480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4481</v>
      </c>
      <c r="T195" t="s">
        <v>4480</v>
      </c>
    </row>
    <row r="196" spans="1:20" x14ac:dyDescent="0.25">
      <c r="A196" t="s">
        <v>115</v>
      </c>
      <c r="B196" t="s">
        <v>116</v>
      </c>
      <c r="C196">
        <v>27.5</v>
      </c>
      <c r="D196">
        <v>4</v>
      </c>
      <c r="E196" t="s">
        <v>4482</v>
      </c>
      <c r="F196">
        <v>165</v>
      </c>
      <c r="G196">
        <v>0</v>
      </c>
      <c r="H196" t="s">
        <v>47</v>
      </c>
      <c r="I196" t="s">
        <v>4483</v>
      </c>
      <c r="J196" t="s">
        <v>4484</v>
      </c>
      <c r="K196" t="s">
        <v>4485</v>
      </c>
      <c r="L196" t="s">
        <v>1300</v>
      </c>
      <c r="M196" t="s">
        <v>4486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4487</v>
      </c>
      <c r="T196" t="s">
        <v>4486</v>
      </c>
    </row>
    <row r="197" spans="1:20" x14ac:dyDescent="0.25">
      <c r="A197" t="s">
        <v>46</v>
      </c>
      <c r="B197" t="s">
        <v>56</v>
      </c>
      <c r="C197">
        <v>100</v>
      </c>
      <c r="D197">
        <v>2</v>
      </c>
      <c r="E197" t="s">
        <v>4488</v>
      </c>
      <c r="F197">
        <v>200</v>
      </c>
      <c r="G197">
        <v>0</v>
      </c>
      <c r="H197" t="s">
        <v>47</v>
      </c>
      <c r="I197" t="s">
        <v>4489</v>
      </c>
      <c r="J197" t="s">
        <v>4490</v>
      </c>
      <c r="K197" t="s">
        <v>4491</v>
      </c>
      <c r="L197" t="s">
        <v>4492</v>
      </c>
      <c r="M197" t="s">
        <v>4493</v>
      </c>
      <c r="N197" t="s">
        <v>1224</v>
      </c>
      <c r="O197" t="s">
        <v>1318</v>
      </c>
      <c r="P197" t="s">
        <v>1226</v>
      </c>
      <c r="Q197" t="s">
        <v>1227</v>
      </c>
      <c r="R197" t="s">
        <v>24</v>
      </c>
      <c r="S197" t="s">
        <v>4494</v>
      </c>
      <c r="T197" t="s">
        <v>4493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4495</v>
      </c>
      <c r="F198">
        <v>100</v>
      </c>
      <c r="G198">
        <v>0</v>
      </c>
      <c r="H198" t="s">
        <v>22</v>
      </c>
      <c r="I198" t="s">
        <v>4496</v>
      </c>
      <c r="J198" t="s">
        <v>2621</v>
      </c>
      <c r="K198" t="s">
        <v>23</v>
      </c>
      <c r="L198" t="s">
        <v>24</v>
      </c>
      <c r="M198" t="s">
        <v>4497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4498</v>
      </c>
      <c r="T198" t="s">
        <v>4497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4495</v>
      </c>
      <c r="F199">
        <v>100</v>
      </c>
      <c r="G199">
        <v>0</v>
      </c>
      <c r="H199" t="s">
        <v>22</v>
      </c>
      <c r="I199" t="s">
        <v>4496</v>
      </c>
      <c r="J199" t="s">
        <v>2621</v>
      </c>
      <c r="K199" t="s">
        <v>23</v>
      </c>
      <c r="L199" t="s">
        <v>24</v>
      </c>
      <c r="M199" t="s">
        <v>4497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4498</v>
      </c>
      <c r="T199" t="s">
        <v>4497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4495</v>
      </c>
      <c r="F200">
        <v>100</v>
      </c>
      <c r="G200">
        <v>0</v>
      </c>
      <c r="H200" t="s">
        <v>22</v>
      </c>
      <c r="I200" t="s">
        <v>4496</v>
      </c>
      <c r="J200" t="s">
        <v>2621</v>
      </c>
      <c r="K200" t="s">
        <v>23</v>
      </c>
      <c r="L200" t="s">
        <v>24</v>
      </c>
      <c r="M200" t="s">
        <v>4497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4498</v>
      </c>
      <c r="T200" t="s">
        <v>4497</v>
      </c>
    </row>
    <row r="201" spans="1:20" x14ac:dyDescent="0.25">
      <c r="A201" t="s">
        <v>186</v>
      </c>
      <c r="B201" t="s">
        <v>187</v>
      </c>
      <c r="C201">
        <v>65</v>
      </c>
      <c r="D201">
        <v>2</v>
      </c>
      <c r="E201" t="s">
        <v>4499</v>
      </c>
      <c r="F201">
        <v>215</v>
      </c>
      <c r="G201">
        <v>0</v>
      </c>
      <c r="H201" t="s">
        <v>47</v>
      </c>
      <c r="I201" t="s">
        <v>4500</v>
      </c>
      <c r="J201" t="s">
        <v>4501</v>
      </c>
      <c r="K201" t="s">
        <v>2599</v>
      </c>
      <c r="L201" t="s">
        <v>4502</v>
      </c>
      <c r="M201" t="s">
        <v>3956</v>
      </c>
      <c r="N201" t="s">
        <v>1224</v>
      </c>
      <c r="O201" t="s">
        <v>1225</v>
      </c>
      <c r="P201" t="s">
        <v>1226</v>
      </c>
      <c r="Q201" t="s">
        <v>1227</v>
      </c>
      <c r="R201" t="s">
        <v>24</v>
      </c>
      <c r="S201" t="s">
        <v>4503</v>
      </c>
      <c r="T201" t="s">
        <v>4497</v>
      </c>
    </row>
    <row r="202" spans="1:20" x14ac:dyDescent="0.25">
      <c r="A202" t="s">
        <v>46</v>
      </c>
      <c r="B202" t="s">
        <v>56</v>
      </c>
      <c r="C202">
        <v>100</v>
      </c>
      <c r="D202">
        <v>1</v>
      </c>
      <c r="E202" t="s">
        <v>4499</v>
      </c>
      <c r="F202">
        <v>215</v>
      </c>
      <c r="G202">
        <v>0</v>
      </c>
      <c r="H202" t="s">
        <v>47</v>
      </c>
      <c r="I202" t="s">
        <v>4500</v>
      </c>
      <c r="J202" t="s">
        <v>4501</v>
      </c>
      <c r="K202" t="s">
        <v>2599</v>
      </c>
      <c r="L202" t="s">
        <v>4502</v>
      </c>
      <c r="M202" t="s">
        <v>3956</v>
      </c>
      <c r="N202" t="s">
        <v>1224</v>
      </c>
      <c r="O202" t="s">
        <v>1225</v>
      </c>
      <c r="P202" t="s">
        <v>1226</v>
      </c>
      <c r="Q202" t="s">
        <v>1227</v>
      </c>
      <c r="R202" t="s">
        <v>24</v>
      </c>
      <c r="S202" t="s">
        <v>4503</v>
      </c>
      <c r="T202" t="s">
        <v>4497</v>
      </c>
    </row>
    <row r="203" spans="1:20" x14ac:dyDescent="0.25">
      <c r="A203" t="s">
        <v>279</v>
      </c>
      <c r="B203" t="s">
        <v>285</v>
      </c>
      <c r="C203">
        <v>139</v>
      </c>
      <c r="D203">
        <v>1</v>
      </c>
      <c r="E203" t="s">
        <v>4504</v>
      </c>
      <c r="F203">
        <v>215</v>
      </c>
      <c r="G203">
        <v>0</v>
      </c>
      <c r="H203" t="s">
        <v>47</v>
      </c>
      <c r="I203" t="s">
        <v>4505</v>
      </c>
      <c r="J203" t="s">
        <v>4506</v>
      </c>
      <c r="K203" t="s">
        <v>4507</v>
      </c>
      <c r="L203" t="s">
        <v>4508</v>
      </c>
      <c r="M203" t="s">
        <v>4509</v>
      </c>
      <c r="N203" t="s">
        <v>1224</v>
      </c>
      <c r="O203" t="s">
        <v>1318</v>
      </c>
      <c r="P203" t="s">
        <v>1226</v>
      </c>
      <c r="Q203" t="s">
        <v>1227</v>
      </c>
      <c r="R203" t="s">
        <v>24</v>
      </c>
      <c r="S203" t="s">
        <v>4510</v>
      </c>
      <c r="T203" t="s">
        <v>4509</v>
      </c>
    </row>
    <row r="204" spans="1:20" x14ac:dyDescent="0.25">
      <c r="A204" t="s">
        <v>278</v>
      </c>
      <c r="B204" t="s">
        <v>284</v>
      </c>
      <c r="C204">
        <v>139</v>
      </c>
      <c r="D204">
        <v>1</v>
      </c>
      <c r="E204" t="s">
        <v>4504</v>
      </c>
      <c r="F204">
        <v>215</v>
      </c>
      <c r="G204">
        <v>0</v>
      </c>
      <c r="H204" t="s">
        <v>47</v>
      </c>
      <c r="I204" t="s">
        <v>4505</v>
      </c>
      <c r="J204" t="s">
        <v>4506</v>
      </c>
      <c r="K204" t="s">
        <v>4507</v>
      </c>
      <c r="L204" t="s">
        <v>4508</v>
      </c>
      <c r="M204" t="s">
        <v>4509</v>
      </c>
      <c r="N204" t="s">
        <v>1224</v>
      </c>
      <c r="O204" t="s">
        <v>1318</v>
      </c>
      <c r="P204" t="s">
        <v>1226</v>
      </c>
      <c r="Q204" t="s">
        <v>1227</v>
      </c>
      <c r="R204" t="s">
        <v>24</v>
      </c>
      <c r="S204" t="s">
        <v>4510</v>
      </c>
      <c r="T204" t="s">
        <v>4509</v>
      </c>
    </row>
    <row r="205" spans="1:20" x14ac:dyDescent="0.25">
      <c r="A205" t="s">
        <v>279</v>
      </c>
      <c r="B205" t="s">
        <v>285</v>
      </c>
      <c r="C205">
        <v>139</v>
      </c>
      <c r="D205">
        <v>1</v>
      </c>
      <c r="E205" t="s">
        <v>4511</v>
      </c>
      <c r="F205">
        <v>215</v>
      </c>
      <c r="G205">
        <v>0</v>
      </c>
      <c r="H205" t="s">
        <v>47</v>
      </c>
      <c r="I205" t="s">
        <v>4512</v>
      </c>
      <c r="J205" t="s">
        <v>4513</v>
      </c>
      <c r="K205" t="s">
        <v>1378</v>
      </c>
      <c r="L205" t="s">
        <v>4514</v>
      </c>
      <c r="M205" t="s">
        <v>4515</v>
      </c>
      <c r="N205" t="s">
        <v>1224</v>
      </c>
      <c r="O205" t="s">
        <v>1318</v>
      </c>
      <c r="P205" t="s">
        <v>1226</v>
      </c>
      <c r="Q205" t="s">
        <v>1227</v>
      </c>
      <c r="R205" t="s">
        <v>24</v>
      </c>
      <c r="S205" t="s">
        <v>4516</v>
      </c>
      <c r="T205" t="s">
        <v>4515</v>
      </c>
    </row>
    <row r="206" spans="1:20" x14ac:dyDescent="0.25">
      <c r="A206" t="s">
        <v>278</v>
      </c>
      <c r="B206" t="s">
        <v>284</v>
      </c>
      <c r="C206">
        <v>139</v>
      </c>
      <c r="D206">
        <v>1</v>
      </c>
      <c r="E206" t="s">
        <v>4511</v>
      </c>
      <c r="F206">
        <v>215</v>
      </c>
      <c r="G206">
        <v>0</v>
      </c>
      <c r="H206" t="s">
        <v>47</v>
      </c>
      <c r="I206" t="s">
        <v>4512</v>
      </c>
      <c r="J206" t="s">
        <v>4513</v>
      </c>
      <c r="K206" t="s">
        <v>1378</v>
      </c>
      <c r="L206" t="s">
        <v>4514</v>
      </c>
      <c r="M206" t="s">
        <v>4515</v>
      </c>
      <c r="N206" t="s">
        <v>1224</v>
      </c>
      <c r="O206" t="s">
        <v>1318</v>
      </c>
      <c r="P206" t="s">
        <v>1226</v>
      </c>
      <c r="Q206" t="s">
        <v>1227</v>
      </c>
      <c r="R206" t="s">
        <v>24</v>
      </c>
      <c r="S206" t="s">
        <v>4516</v>
      </c>
      <c r="T206" t="s">
        <v>4515</v>
      </c>
    </row>
    <row r="207" spans="1:20" x14ac:dyDescent="0.25">
      <c r="A207" t="s">
        <v>42</v>
      </c>
      <c r="B207" t="s">
        <v>43</v>
      </c>
      <c r="C207">
        <v>66.666666666666671</v>
      </c>
      <c r="D207">
        <v>3</v>
      </c>
      <c r="E207" t="s">
        <v>4517</v>
      </c>
      <c r="F207">
        <v>200</v>
      </c>
      <c r="G207">
        <v>0</v>
      </c>
      <c r="H207" t="s">
        <v>22</v>
      </c>
      <c r="I207" t="s">
        <v>4518</v>
      </c>
      <c r="J207" t="s">
        <v>315</v>
      </c>
      <c r="K207" t="s">
        <v>23</v>
      </c>
      <c r="L207" t="s">
        <v>24</v>
      </c>
      <c r="M207" t="s">
        <v>4519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4520</v>
      </c>
      <c r="T207" t="s">
        <v>4519</v>
      </c>
    </row>
    <row r="208" spans="1:20" x14ac:dyDescent="0.25">
      <c r="A208" t="s">
        <v>44</v>
      </c>
      <c r="B208" t="s">
        <v>45</v>
      </c>
      <c r="C208">
        <v>66.666666666666671</v>
      </c>
      <c r="D208">
        <v>3</v>
      </c>
      <c r="E208" t="s">
        <v>4517</v>
      </c>
      <c r="F208">
        <v>200</v>
      </c>
      <c r="G208">
        <v>0</v>
      </c>
      <c r="H208" t="s">
        <v>22</v>
      </c>
      <c r="I208" t="s">
        <v>4518</v>
      </c>
      <c r="J208" t="s">
        <v>315</v>
      </c>
      <c r="K208" t="s">
        <v>23</v>
      </c>
      <c r="L208" t="s">
        <v>24</v>
      </c>
      <c r="M208" t="s">
        <v>4519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4520</v>
      </c>
      <c r="T208" t="s">
        <v>4519</v>
      </c>
    </row>
    <row r="209" spans="1:20" x14ac:dyDescent="0.25">
      <c r="A209" t="s">
        <v>3540</v>
      </c>
      <c r="B209" t="s">
        <v>3541</v>
      </c>
      <c r="C209">
        <v>100</v>
      </c>
      <c r="D209">
        <v>2</v>
      </c>
      <c r="E209" t="s">
        <v>4521</v>
      </c>
      <c r="F209">
        <v>200</v>
      </c>
      <c r="G209">
        <v>0</v>
      </c>
      <c r="H209" t="s">
        <v>47</v>
      </c>
      <c r="I209" t="s">
        <v>4522</v>
      </c>
      <c r="J209" t="s">
        <v>4523</v>
      </c>
      <c r="K209" t="s">
        <v>4524</v>
      </c>
      <c r="L209" t="s">
        <v>4525</v>
      </c>
      <c r="M209" t="s">
        <v>4526</v>
      </c>
      <c r="N209" t="s">
        <v>1224</v>
      </c>
      <c r="O209" t="s">
        <v>1318</v>
      </c>
      <c r="P209" t="s">
        <v>1226</v>
      </c>
      <c r="Q209" t="s">
        <v>1227</v>
      </c>
      <c r="R209" t="s">
        <v>24</v>
      </c>
      <c r="S209" t="s">
        <v>4527</v>
      </c>
      <c r="T209" t="s">
        <v>4526</v>
      </c>
    </row>
    <row r="210" spans="1:20" x14ac:dyDescent="0.25">
      <c r="A210" t="s">
        <v>3540</v>
      </c>
      <c r="B210" t="s">
        <v>3541</v>
      </c>
      <c r="C210">
        <v>100</v>
      </c>
      <c r="D210">
        <v>2</v>
      </c>
      <c r="E210" t="s">
        <v>4528</v>
      </c>
      <c r="F210">
        <v>200</v>
      </c>
      <c r="G210">
        <v>0</v>
      </c>
      <c r="H210" t="s">
        <v>47</v>
      </c>
      <c r="I210" t="s">
        <v>4529</v>
      </c>
      <c r="J210" t="s">
        <v>4530</v>
      </c>
      <c r="K210" t="s">
        <v>1308</v>
      </c>
      <c r="L210" t="s">
        <v>4531</v>
      </c>
      <c r="M210" t="s">
        <v>4532</v>
      </c>
      <c r="N210" t="s">
        <v>1224</v>
      </c>
      <c r="O210" t="s">
        <v>1318</v>
      </c>
      <c r="P210" t="s">
        <v>1226</v>
      </c>
      <c r="Q210" t="s">
        <v>1227</v>
      </c>
      <c r="R210" t="s">
        <v>24</v>
      </c>
      <c r="S210" t="s">
        <v>4533</v>
      </c>
      <c r="T210" t="s">
        <v>4532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4534</v>
      </c>
      <c r="F211">
        <v>109</v>
      </c>
      <c r="G211">
        <v>9</v>
      </c>
      <c r="H211" t="s">
        <v>22</v>
      </c>
      <c r="I211" t="s">
        <v>4535</v>
      </c>
      <c r="J211" t="s">
        <v>339</v>
      </c>
      <c r="K211" t="s">
        <v>23</v>
      </c>
      <c r="L211" t="s">
        <v>24</v>
      </c>
      <c r="M211" t="s">
        <v>4532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4536</v>
      </c>
      <c r="T211" t="s">
        <v>4537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4534</v>
      </c>
      <c r="F212">
        <v>109</v>
      </c>
      <c r="G212">
        <v>9</v>
      </c>
      <c r="H212" t="s">
        <v>22</v>
      </c>
      <c r="I212" t="s">
        <v>4535</v>
      </c>
      <c r="J212" t="s">
        <v>339</v>
      </c>
      <c r="K212" t="s">
        <v>23</v>
      </c>
      <c r="L212" t="s">
        <v>24</v>
      </c>
      <c r="M212" t="s">
        <v>4532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4536</v>
      </c>
      <c r="T212" t="s">
        <v>4537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4534</v>
      </c>
      <c r="F213">
        <v>109</v>
      </c>
      <c r="G213">
        <v>9</v>
      </c>
      <c r="H213" t="s">
        <v>22</v>
      </c>
      <c r="I213" t="s">
        <v>4535</v>
      </c>
      <c r="J213" t="s">
        <v>339</v>
      </c>
      <c r="K213" t="s">
        <v>23</v>
      </c>
      <c r="L213" t="s">
        <v>24</v>
      </c>
      <c r="M213" t="s">
        <v>4532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4536</v>
      </c>
      <c r="T213" t="s">
        <v>4537</v>
      </c>
    </row>
    <row r="214" spans="1:20" x14ac:dyDescent="0.25">
      <c r="A214" t="s">
        <v>3540</v>
      </c>
      <c r="B214" t="s">
        <v>3541</v>
      </c>
      <c r="C214">
        <v>100</v>
      </c>
      <c r="D214">
        <v>2</v>
      </c>
      <c r="E214" t="s">
        <v>4538</v>
      </c>
      <c r="F214">
        <v>200</v>
      </c>
      <c r="G214">
        <v>0</v>
      </c>
      <c r="H214" t="s">
        <v>47</v>
      </c>
      <c r="I214" t="s">
        <v>4539</v>
      </c>
      <c r="J214" t="s">
        <v>4540</v>
      </c>
      <c r="K214" t="s">
        <v>4541</v>
      </c>
      <c r="L214" t="s">
        <v>4542</v>
      </c>
      <c r="M214" t="s">
        <v>4537</v>
      </c>
      <c r="N214" t="s">
        <v>1224</v>
      </c>
      <c r="O214" t="s">
        <v>1318</v>
      </c>
      <c r="P214" t="s">
        <v>1226</v>
      </c>
      <c r="Q214" t="s">
        <v>1227</v>
      </c>
      <c r="R214" t="s">
        <v>24</v>
      </c>
      <c r="S214" t="s">
        <v>4543</v>
      </c>
      <c r="T214" t="s">
        <v>4537</v>
      </c>
    </row>
    <row r="215" spans="1:20" x14ac:dyDescent="0.25">
      <c r="A215" t="s">
        <v>36</v>
      </c>
      <c r="B215" t="s">
        <v>37</v>
      </c>
      <c r="C215">
        <v>65</v>
      </c>
      <c r="D215">
        <v>1</v>
      </c>
      <c r="E215" t="s">
        <v>4544</v>
      </c>
      <c r="F215">
        <v>215</v>
      </c>
      <c r="G215">
        <v>0</v>
      </c>
      <c r="H215" t="s">
        <v>47</v>
      </c>
      <c r="I215" t="s">
        <v>4545</v>
      </c>
      <c r="J215" t="s">
        <v>4546</v>
      </c>
      <c r="K215" t="s">
        <v>4547</v>
      </c>
      <c r="L215" t="s">
        <v>4548</v>
      </c>
      <c r="M215" t="s">
        <v>4537</v>
      </c>
      <c r="N215" t="s">
        <v>3127</v>
      </c>
      <c r="O215" t="s">
        <v>1318</v>
      </c>
      <c r="P215" t="s">
        <v>1226</v>
      </c>
      <c r="Q215" t="s">
        <v>1227</v>
      </c>
      <c r="R215" t="s">
        <v>24</v>
      </c>
      <c r="S215" t="s">
        <v>4549</v>
      </c>
      <c r="T215" t="s">
        <v>4550</v>
      </c>
    </row>
    <row r="216" spans="1:20" x14ac:dyDescent="0.25">
      <c r="A216" t="s">
        <v>150</v>
      </c>
      <c r="B216" t="s">
        <v>151</v>
      </c>
      <c r="C216">
        <v>65</v>
      </c>
      <c r="D216">
        <v>1</v>
      </c>
      <c r="E216" t="s">
        <v>4544</v>
      </c>
      <c r="F216">
        <v>215</v>
      </c>
      <c r="G216">
        <v>0</v>
      </c>
      <c r="H216" t="s">
        <v>47</v>
      </c>
      <c r="I216" t="s">
        <v>4545</v>
      </c>
      <c r="J216" t="s">
        <v>4546</v>
      </c>
      <c r="K216" t="s">
        <v>4547</v>
      </c>
      <c r="L216" t="s">
        <v>4548</v>
      </c>
      <c r="M216" t="s">
        <v>4537</v>
      </c>
      <c r="N216" t="s">
        <v>3127</v>
      </c>
      <c r="O216" t="s">
        <v>1318</v>
      </c>
      <c r="P216" t="s">
        <v>1226</v>
      </c>
      <c r="Q216" t="s">
        <v>1227</v>
      </c>
      <c r="R216" t="s">
        <v>24</v>
      </c>
      <c r="S216" t="s">
        <v>4549</v>
      </c>
      <c r="T216" t="s">
        <v>4550</v>
      </c>
    </row>
    <row r="217" spans="1:20" x14ac:dyDescent="0.25">
      <c r="A217" t="s">
        <v>46</v>
      </c>
      <c r="B217" t="s">
        <v>56</v>
      </c>
      <c r="C217">
        <v>100</v>
      </c>
      <c r="D217">
        <v>1</v>
      </c>
      <c r="E217" t="s">
        <v>4544</v>
      </c>
      <c r="F217">
        <v>215</v>
      </c>
      <c r="G217">
        <v>0</v>
      </c>
      <c r="H217" t="s">
        <v>47</v>
      </c>
      <c r="I217" t="s">
        <v>4545</v>
      </c>
      <c r="J217" t="s">
        <v>4546</v>
      </c>
      <c r="K217" t="s">
        <v>4547</v>
      </c>
      <c r="L217" t="s">
        <v>4548</v>
      </c>
      <c r="M217" t="s">
        <v>4537</v>
      </c>
      <c r="N217" t="s">
        <v>3127</v>
      </c>
      <c r="O217" t="s">
        <v>1318</v>
      </c>
      <c r="P217" t="s">
        <v>1226</v>
      </c>
      <c r="Q217" t="s">
        <v>1227</v>
      </c>
      <c r="R217" t="s">
        <v>24</v>
      </c>
      <c r="S217" t="s">
        <v>4549</v>
      </c>
      <c r="T217" t="s">
        <v>4550</v>
      </c>
    </row>
    <row r="218" spans="1:20" x14ac:dyDescent="0.25">
      <c r="A218" t="s">
        <v>186</v>
      </c>
      <c r="B218" t="s">
        <v>187</v>
      </c>
      <c r="C218">
        <v>50</v>
      </c>
      <c r="D218">
        <v>6</v>
      </c>
      <c r="E218" t="s">
        <v>4551</v>
      </c>
      <c r="F218">
        <v>200</v>
      </c>
      <c r="G218">
        <v>0</v>
      </c>
      <c r="H218" t="s">
        <v>22</v>
      </c>
      <c r="I218" t="s">
        <v>4552</v>
      </c>
      <c r="J218" t="s">
        <v>358</v>
      </c>
      <c r="K218" t="s">
        <v>23</v>
      </c>
      <c r="L218" t="s">
        <v>24</v>
      </c>
      <c r="M218" t="s">
        <v>4550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4553</v>
      </c>
      <c r="T218" t="s">
        <v>4550</v>
      </c>
    </row>
    <row r="219" spans="1:20" x14ac:dyDescent="0.25">
      <c r="A219" t="s">
        <v>186</v>
      </c>
      <c r="B219" t="s">
        <v>187</v>
      </c>
      <c r="C219">
        <v>50</v>
      </c>
      <c r="D219">
        <v>6</v>
      </c>
      <c r="E219" t="s">
        <v>4554</v>
      </c>
      <c r="F219">
        <v>200</v>
      </c>
      <c r="G219">
        <v>0</v>
      </c>
      <c r="H219" t="s">
        <v>22</v>
      </c>
      <c r="I219" t="s">
        <v>4555</v>
      </c>
      <c r="J219" t="s">
        <v>364</v>
      </c>
      <c r="K219" t="s">
        <v>23</v>
      </c>
      <c r="L219" t="s">
        <v>24</v>
      </c>
      <c r="M219" t="s">
        <v>4550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4556</v>
      </c>
      <c r="T219" t="s">
        <v>4550</v>
      </c>
    </row>
    <row r="220" spans="1:20" x14ac:dyDescent="0.25">
      <c r="A220" t="s">
        <v>3540</v>
      </c>
      <c r="B220" t="s">
        <v>3541</v>
      </c>
      <c r="C220">
        <v>100</v>
      </c>
      <c r="D220">
        <v>2</v>
      </c>
      <c r="E220" t="s">
        <v>4557</v>
      </c>
      <c r="F220">
        <v>200</v>
      </c>
      <c r="G220">
        <v>0</v>
      </c>
      <c r="H220" t="s">
        <v>47</v>
      </c>
      <c r="I220" t="s">
        <v>4558</v>
      </c>
      <c r="J220" t="s">
        <v>4559</v>
      </c>
      <c r="K220" t="s">
        <v>1282</v>
      </c>
      <c r="L220" t="s">
        <v>4560</v>
      </c>
      <c r="M220" t="s">
        <v>3677</v>
      </c>
      <c r="N220" t="s">
        <v>1224</v>
      </c>
      <c r="O220" t="s">
        <v>1225</v>
      </c>
      <c r="P220" t="s">
        <v>1226</v>
      </c>
      <c r="Q220" t="s">
        <v>1227</v>
      </c>
      <c r="R220" t="s">
        <v>24</v>
      </c>
      <c r="S220" t="s">
        <v>4561</v>
      </c>
      <c r="T220" t="s">
        <v>4562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4563</v>
      </c>
      <c r="F221">
        <v>200</v>
      </c>
      <c r="G221">
        <v>0</v>
      </c>
      <c r="H221" t="s">
        <v>22</v>
      </c>
      <c r="I221" t="s">
        <v>4564</v>
      </c>
      <c r="J221" t="s">
        <v>331</v>
      </c>
      <c r="K221" t="s">
        <v>23</v>
      </c>
      <c r="L221" t="s">
        <v>24</v>
      </c>
      <c r="M221" t="s">
        <v>4565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4566</v>
      </c>
      <c r="T221" t="s">
        <v>4565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4567</v>
      </c>
      <c r="F222">
        <v>106</v>
      </c>
      <c r="G222">
        <v>6</v>
      </c>
      <c r="H222" t="s">
        <v>22</v>
      </c>
      <c r="I222" t="s">
        <v>4355</v>
      </c>
      <c r="J222" t="s">
        <v>65</v>
      </c>
      <c r="K222" t="s">
        <v>23</v>
      </c>
      <c r="L222" t="s">
        <v>24</v>
      </c>
      <c r="M222" t="s">
        <v>4568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4569</v>
      </c>
      <c r="T222" t="s">
        <v>4568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4567</v>
      </c>
      <c r="F223">
        <v>106</v>
      </c>
      <c r="G223">
        <v>6</v>
      </c>
      <c r="H223" t="s">
        <v>22</v>
      </c>
      <c r="I223" t="s">
        <v>4355</v>
      </c>
      <c r="J223" t="s">
        <v>65</v>
      </c>
      <c r="K223" t="s">
        <v>23</v>
      </c>
      <c r="L223" t="s">
        <v>24</v>
      </c>
      <c r="M223" t="s">
        <v>4568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4569</v>
      </c>
      <c r="T223" t="s">
        <v>4568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4567</v>
      </c>
      <c r="F224">
        <v>106</v>
      </c>
      <c r="G224">
        <v>6</v>
      </c>
      <c r="H224" t="s">
        <v>22</v>
      </c>
      <c r="I224" t="s">
        <v>4355</v>
      </c>
      <c r="J224" t="s">
        <v>65</v>
      </c>
      <c r="K224" t="s">
        <v>23</v>
      </c>
      <c r="L224" t="s">
        <v>24</v>
      </c>
      <c r="M224" t="s">
        <v>4568</v>
      </c>
      <c r="N224" t="s">
        <v>23</v>
      </c>
      <c r="O224" t="s">
        <v>32</v>
      </c>
      <c r="P224" t="s">
        <v>26</v>
      </c>
      <c r="Q224" t="s">
        <v>33</v>
      </c>
      <c r="R224" t="s">
        <v>24</v>
      </c>
      <c r="S224" t="s">
        <v>4569</v>
      </c>
      <c r="T224" t="s">
        <v>4568</v>
      </c>
    </row>
    <row r="225" spans="1:20" x14ac:dyDescent="0.25">
      <c r="A225" t="s">
        <v>3540</v>
      </c>
      <c r="B225" t="s">
        <v>3541</v>
      </c>
      <c r="C225">
        <v>80</v>
      </c>
      <c r="D225">
        <v>50</v>
      </c>
      <c r="E225" t="s">
        <v>4570</v>
      </c>
      <c r="F225">
        <v>2050</v>
      </c>
      <c r="G225">
        <v>100</v>
      </c>
      <c r="H225" t="s">
        <v>47</v>
      </c>
      <c r="I225" t="s">
        <v>4571</v>
      </c>
      <c r="J225" t="s">
        <v>4572</v>
      </c>
      <c r="K225" t="s">
        <v>23</v>
      </c>
      <c r="L225" t="s">
        <v>4573</v>
      </c>
      <c r="M225" t="s">
        <v>4574</v>
      </c>
      <c r="N225" t="s">
        <v>3127</v>
      </c>
      <c r="O225" t="s">
        <v>1318</v>
      </c>
      <c r="P225" t="s">
        <v>1313</v>
      </c>
      <c r="Q225" t="s">
        <v>1227</v>
      </c>
      <c r="R225" t="s">
        <v>4575</v>
      </c>
      <c r="S225" t="s">
        <v>4576</v>
      </c>
      <c r="T225" t="s">
        <v>4577</v>
      </c>
    </row>
    <row r="226" spans="1:20" x14ac:dyDescent="0.25">
      <c r="A226" t="s">
        <v>3540</v>
      </c>
      <c r="B226" t="s">
        <v>3541</v>
      </c>
      <c r="C226">
        <v>100</v>
      </c>
      <c r="D226">
        <v>2</v>
      </c>
      <c r="E226" t="s">
        <v>4578</v>
      </c>
      <c r="F226">
        <v>200</v>
      </c>
      <c r="G226">
        <v>0</v>
      </c>
      <c r="H226" t="s">
        <v>47</v>
      </c>
      <c r="I226" t="s">
        <v>4579</v>
      </c>
      <c r="J226" t="s">
        <v>4580</v>
      </c>
      <c r="K226" t="s">
        <v>4581</v>
      </c>
      <c r="L226" t="s">
        <v>4582</v>
      </c>
      <c r="M226" t="s">
        <v>4583</v>
      </c>
      <c r="N226" t="s">
        <v>1224</v>
      </c>
      <c r="O226" t="s">
        <v>1225</v>
      </c>
      <c r="P226" t="s">
        <v>1226</v>
      </c>
      <c r="Q226" t="s">
        <v>1227</v>
      </c>
      <c r="R226" t="s">
        <v>24</v>
      </c>
      <c r="S226" t="s">
        <v>4584</v>
      </c>
      <c r="T226" t="s">
        <v>4585</v>
      </c>
    </row>
    <row r="227" spans="1:20" x14ac:dyDescent="0.25">
      <c r="A227" t="s">
        <v>3540</v>
      </c>
      <c r="B227" t="s">
        <v>3541</v>
      </c>
      <c r="C227">
        <v>100</v>
      </c>
      <c r="D227">
        <v>2</v>
      </c>
      <c r="E227" t="s">
        <v>4586</v>
      </c>
      <c r="F227">
        <v>200</v>
      </c>
      <c r="G227">
        <v>0</v>
      </c>
      <c r="H227" t="s">
        <v>47</v>
      </c>
      <c r="I227" t="s">
        <v>4587</v>
      </c>
      <c r="J227" t="s">
        <v>4588</v>
      </c>
      <c r="K227" t="s">
        <v>4589</v>
      </c>
      <c r="L227" t="s">
        <v>4590</v>
      </c>
      <c r="M227" t="s">
        <v>4591</v>
      </c>
      <c r="N227" t="s">
        <v>3127</v>
      </c>
      <c r="O227" t="s">
        <v>1225</v>
      </c>
      <c r="P227" t="s">
        <v>1226</v>
      </c>
      <c r="Q227" t="s">
        <v>1227</v>
      </c>
      <c r="R227" t="s">
        <v>24</v>
      </c>
      <c r="S227" t="s">
        <v>4592</v>
      </c>
      <c r="T227" t="s">
        <v>4593</v>
      </c>
    </row>
    <row r="228" spans="1:20" x14ac:dyDescent="0.25">
      <c r="A228" t="s">
        <v>3540</v>
      </c>
      <c r="B228" t="s">
        <v>3541</v>
      </c>
      <c r="C228">
        <v>100</v>
      </c>
      <c r="D228">
        <v>2</v>
      </c>
      <c r="E228" t="s">
        <v>4594</v>
      </c>
      <c r="F228">
        <v>200</v>
      </c>
      <c r="G228">
        <v>0</v>
      </c>
      <c r="H228" t="s">
        <v>47</v>
      </c>
      <c r="I228" t="s">
        <v>4595</v>
      </c>
      <c r="J228" t="s">
        <v>4596</v>
      </c>
      <c r="K228" t="s">
        <v>2638</v>
      </c>
      <c r="L228" t="s">
        <v>4597</v>
      </c>
      <c r="M228" t="s">
        <v>4598</v>
      </c>
      <c r="N228" t="s">
        <v>3127</v>
      </c>
      <c r="O228" t="s">
        <v>1225</v>
      </c>
      <c r="P228" t="s">
        <v>1226</v>
      </c>
      <c r="Q228" t="s">
        <v>1227</v>
      </c>
      <c r="R228" t="s">
        <v>24</v>
      </c>
      <c r="S228" t="s">
        <v>4599</v>
      </c>
      <c r="T228" t="s">
        <v>4600</v>
      </c>
    </row>
    <row r="229" spans="1:20" x14ac:dyDescent="0.25">
      <c r="A229" t="s">
        <v>3540</v>
      </c>
      <c r="B229" t="s">
        <v>3541</v>
      </c>
      <c r="C229">
        <v>100</v>
      </c>
      <c r="D229">
        <v>2</v>
      </c>
      <c r="E229" t="s">
        <v>4601</v>
      </c>
      <c r="F229">
        <v>200</v>
      </c>
      <c r="G229">
        <v>0</v>
      </c>
      <c r="H229" t="s">
        <v>47</v>
      </c>
      <c r="I229" t="s">
        <v>4602</v>
      </c>
      <c r="J229" t="s">
        <v>4603</v>
      </c>
      <c r="K229" t="s">
        <v>3290</v>
      </c>
      <c r="L229" t="s">
        <v>4604</v>
      </c>
      <c r="M229" t="s">
        <v>4605</v>
      </c>
      <c r="N229" t="s">
        <v>1224</v>
      </c>
      <c r="O229" t="s">
        <v>1225</v>
      </c>
      <c r="P229" t="s">
        <v>1226</v>
      </c>
      <c r="Q229" t="s">
        <v>1227</v>
      </c>
      <c r="R229" t="s">
        <v>24</v>
      </c>
      <c r="S229" t="s">
        <v>4606</v>
      </c>
      <c r="T229" t="s">
        <v>4600</v>
      </c>
    </row>
    <row r="230" spans="1:20" x14ac:dyDescent="0.25">
      <c r="A230" t="s">
        <v>3540</v>
      </c>
      <c r="B230" t="s">
        <v>3541</v>
      </c>
      <c r="C230">
        <v>100</v>
      </c>
      <c r="D230">
        <v>2</v>
      </c>
      <c r="E230" t="s">
        <v>4607</v>
      </c>
      <c r="F230">
        <v>200</v>
      </c>
      <c r="G230">
        <v>0</v>
      </c>
      <c r="H230" t="s">
        <v>47</v>
      </c>
      <c r="I230" t="s">
        <v>4608</v>
      </c>
      <c r="J230" t="s">
        <v>4609</v>
      </c>
      <c r="K230" t="s">
        <v>1351</v>
      </c>
      <c r="L230" t="s">
        <v>4610</v>
      </c>
      <c r="M230" t="s">
        <v>4611</v>
      </c>
      <c r="N230" t="s">
        <v>1224</v>
      </c>
      <c r="O230" t="s">
        <v>1225</v>
      </c>
      <c r="P230" t="s">
        <v>1226</v>
      </c>
      <c r="Q230" t="s">
        <v>1227</v>
      </c>
      <c r="R230" t="s">
        <v>24</v>
      </c>
      <c r="S230" t="s">
        <v>4612</v>
      </c>
      <c r="T230" t="s">
        <v>4613</v>
      </c>
    </row>
    <row r="231" spans="1:20" x14ac:dyDescent="0.25">
      <c r="A231" t="s">
        <v>3540</v>
      </c>
      <c r="B231" t="s">
        <v>3541</v>
      </c>
      <c r="C231">
        <v>100</v>
      </c>
      <c r="D231">
        <v>2</v>
      </c>
      <c r="E231" t="s">
        <v>4614</v>
      </c>
      <c r="F231">
        <v>200</v>
      </c>
      <c r="G231">
        <v>0</v>
      </c>
      <c r="H231" t="s">
        <v>47</v>
      </c>
      <c r="I231" t="s">
        <v>4615</v>
      </c>
      <c r="J231" t="s">
        <v>4616</v>
      </c>
      <c r="K231" t="s">
        <v>2335</v>
      </c>
      <c r="L231" t="s">
        <v>4617</v>
      </c>
      <c r="M231" t="s">
        <v>3817</v>
      </c>
      <c r="N231" t="s">
        <v>3127</v>
      </c>
      <c r="O231" t="s">
        <v>1225</v>
      </c>
      <c r="P231" t="s">
        <v>1226</v>
      </c>
      <c r="Q231" t="s">
        <v>1227</v>
      </c>
      <c r="R231" t="s">
        <v>24</v>
      </c>
      <c r="S231" t="s">
        <v>4618</v>
      </c>
      <c r="T231" t="s">
        <v>4613</v>
      </c>
    </row>
    <row r="232" spans="1:20" x14ac:dyDescent="0.25">
      <c r="A232" t="s">
        <v>279</v>
      </c>
      <c r="B232" t="s">
        <v>285</v>
      </c>
      <c r="C232">
        <v>139</v>
      </c>
      <c r="D232">
        <v>1</v>
      </c>
      <c r="E232" t="s">
        <v>4619</v>
      </c>
      <c r="F232">
        <v>215</v>
      </c>
      <c r="G232">
        <v>0</v>
      </c>
      <c r="H232" t="s">
        <v>47</v>
      </c>
      <c r="I232" t="s">
        <v>4620</v>
      </c>
      <c r="J232" t="s">
        <v>4621</v>
      </c>
      <c r="K232" t="s">
        <v>4161</v>
      </c>
      <c r="L232" t="s">
        <v>4622</v>
      </c>
      <c r="M232" t="s">
        <v>4623</v>
      </c>
      <c r="N232" t="s">
        <v>1224</v>
      </c>
      <c r="O232" t="s">
        <v>1225</v>
      </c>
      <c r="P232" t="s">
        <v>1226</v>
      </c>
      <c r="Q232" t="s">
        <v>1227</v>
      </c>
      <c r="R232" t="s">
        <v>24</v>
      </c>
      <c r="S232" t="s">
        <v>4624</v>
      </c>
      <c r="T232" t="s">
        <v>4625</v>
      </c>
    </row>
    <row r="233" spans="1:20" x14ac:dyDescent="0.25">
      <c r="A233" t="s">
        <v>3540</v>
      </c>
      <c r="B233" t="s">
        <v>3541</v>
      </c>
      <c r="C233">
        <v>100</v>
      </c>
      <c r="D233">
        <v>1</v>
      </c>
      <c r="E233" t="s">
        <v>4619</v>
      </c>
      <c r="F233">
        <v>215</v>
      </c>
      <c r="G233">
        <v>0</v>
      </c>
      <c r="H233" t="s">
        <v>47</v>
      </c>
      <c r="I233" t="s">
        <v>4620</v>
      </c>
      <c r="J233" t="s">
        <v>4621</v>
      </c>
      <c r="K233" t="s">
        <v>4161</v>
      </c>
      <c r="L233" t="s">
        <v>4622</v>
      </c>
      <c r="M233" t="s">
        <v>4623</v>
      </c>
      <c r="N233" t="s">
        <v>1224</v>
      </c>
      <c r="O233" t="s">
        <v>1225</v>
      </c>
      <c r="P233" t="s">
        <v>1226</v>
      </c>
      <c r="Q233" t="s">
        <v>1227</v>
      </c>
      <c r="R233" t="s">
        <v>24</v>
      </c>
      <c r="S233" t="s">
        <v>4624</v>
      </c>
      <c r="T233" t="s">
        <v>4625</v>
      </c>
    </row>
    <row r="234" spans="1:20" x14ac:dyDescent="0.25">
      <c r="A234" t="s">
        <v>36</v>
      </c>
      <c r="B234" t="s">
        <v>37</v>
      </c>
      <c r="C234">
        <v>65</v>
      </c>
      <c r="D234">
        <v>1</v>
      </c>
      <c r="E234" t="s">
        <v>4626</v>
      </c>
      <c r="F234">
        <v>199</v>
      </c>
      <c r="G234">
        <v>0</v>
      </c>
      <c r="H234" t="s">
        <v>47</v>
      </c>
      <c r="I234" t="s">
        <v>4627</v>
      </c>
      <c r="J234" t="s">
        <v>4628</v>
      </c>
      <c r="K234" t="s">
        <v>4222</v>
      </c>
      <c r="L234" t="s">
        <v>4629</v>
      </c>
      <c r="M234" t="s">
        <v>3817</v>
      </c>
      <c r="N234" t="s">
        <v>1224</v>
      </c>
      <c r="O234" t="s">
        <v>1225</v>
      </c>
      <c r="P234" t="s">
        <v>1226</v>
      </c>
      <c r="Q234" t="s">
        <v>1227</v>
      </c>
      <c r="R234" t="s">
        <v>24</v>
      </c>
      <c r="S234" t="s">
        <v>4630</v>
      </c>
      <c r="T234" t="s">
        <v>4631</v>
      </c>
    </row>
    <row r="235" spans="1:20" x14ac:dyDescent="0.25">
      <c r="A235" t="s">
        <v>150</v>
      </c>
      <c r="B235" t="s">
        <v>151</v>
      </c>
      <c r="C235">
        <v>65</v>
      </c>
      <c r="D235">
        <v>1</v>
      </c>
      <c r="E235" t="s">
        <v>4626</v>
      </c>
      <c r="F235">
        <v>199</v>
      </c>
      <c r="G235">
        <v>0</v>
      </c>
      <c r="H235" t="s">
        <v>47</v>
      </c>
      <c r="I235" t="s">
        <v>4627</v>
      </c>
      <c r="J235" t="s">
        <v>4628</v>
      </c>
      <c r="K235" t="s">
        <v>4222</v>
      </c>
      <c r="L235" t="s">
        <v>4629</v>
      </c>
      <c r="M235" t="s">
        <v>3817</v>
      </c>
      <c r="N235" t="s">
        <v>1224</v>
      </c>
      <c r="O235" t="s">
        <v>1225</v>
      </c>
      <c r="P235" t="s">
        <v>1226</v>
      </c>
      <c r="Q235" t="s">
        <v>1227</v>
      </c>
      <c r="R235" t="s">
        <v>24</v>
      </c>
      <c r="S235" t="s">
        <v>4630</v>
      </c>
      <c r="T235" t="s">
        <v>4631</v>
      </c>
    </row>
    <row r="236" spans="1:20" x14ac:dyDescent="0.25">
      <c r="A236" t="s">
        <v>38</v>
      </c>
      <c r="B236" t="s">
        <v>39</v>
      </c>
      <c r="C236">
        <v>65</v>
      </c>
      <c r="D236">
        <v>2</v>
      </c>
      <c r="E236" t="s">
        <v>4626</v>
      </c>
      <c r="F236">
        <v>199</v>
      </c>
      <c r="G236">
        <v>0</v>
      </c>
      <c r="H236" t="s">
        <v>47</v>
      </c>
      <c r="I236" t="s">
        <v>4627</v>
      </c>
      <c r="J236" t="s">
        <v>4628</v>
      </c>
      <c r="K236" t="s">
        <v>4222</v>
      </c>
      <c r="L236" t="s">
        <v>4629</v>
      </c>
      <c r="M236" t="s">
        <v>3817</v>
      </c>
      <c r="N236" t="s">
        <v>1224</v>
      </c>
      <c r="O236" t="s">
        <v>1225</v>
      </c>
      <c r="P236" t="s">
        <v>1226</v>
      </c>
      <c r="Q236" t="s">
        <v>1227</v>
      </c>
      <c r="R236" t="s">
        <v>24</v>
      </c>
      <c r="S236" t="s">
        <v>4630</v>
      </c>
      <c r="T236" t="s">
        <v>4631</v>
      </c>
    </row>
    <row r="237" spans="1:20" x14ac:dyDescent="0.25">
      <c r="A237" t="s">
        <v>3540</v>
      </c>
      <c r="B237" t="s">
        <v>3541</v>
      </c>
      <c r="C237">
        <v>100</v>
      </c>
      <c r="D237">
        <v>2</v>
      </c>
      <c r="E237" t="s">
        <v>4632</v>
      </c>
      <c r="F237">
        <v>200</v>
      </c>
      <c r="G237">
        <v>0</v>
      </c>
      <c r="H237" t="s">
        <v>47</v>
      </c>
      <c r="I237" t="s">
        <v>4633</v>
      </c>
      <c r="J237" t="s">
        <v>4634</v>
      </c>
      <c r="K237" t="s">
        <v>4635</v>
      </c>
      <c r="L237" t="s">
        <v>4636</v>
      </c>
      <c r="M237" t="s">
        <v>4637</v>
      </c>
      <c r="N237" t="s">
        <v>1224</v>
      </c>
      <c r="O237" t="s">
        <v>1225</v>
      </c>
      <c r="P237" t="s">
        <v>1226</v>
      </c>
      <c r="Q237" t="s">
        <v>1227</v>
      </c>
      <c r="R237" t="s">
        <v>24</v>
      </c>
      <c r="S237" t="s">
        <v>4638</v>
      </c>
      <c r="T237" t="s">
        <v>4639</v>
      </c>
    </row>
    <row r="238" spans="1:20" x14ac:dyDescent="0.25">
      <c r="A238" t="s">
        <v>278</v>
      </c>
      <c r="B238" t="s">
        <v>284</v>
      </c>
      <c r="C238">
        <v>139</v>
      </c>
      <c r="D238">
        <v>1</v>
      </c>
      <c r="E238" t="s">
        <v>4640</v>
      </c>
      <c r="F238">
        <v>215</v>
      </c>
      <c r="G238">
        <v>0</v>
      </c>
      <c r="H238" t="s">
        <v>47</v>
      </c>
      <c r="I238" t="s">
        <v>4641</v>
      </c>
      <c r="J238" t="s">
        <v>4642</v>
      </c>
      <c r="K238" t="s">
        <v>3826</v>
      </c>
      <c r="L238" t="s">
        <v>4643</v>
      </c>
      <c r="M238" t="s">
        <v>4639</v>
      </c>
      <c r="N238" t="s">
        <v>3127</v>
      </c>
      <c r="O238" t="s">
        <v>1318</v>
      </c>
      <c r="P238" t="s">
        <v>1226</v>
      </c>
      <c r="Q238" t="s">
        <v>1227</v>
      </c>
      <c r="R238" t="s">
        <v>24</v>
      </c>
      <c r="S238" t="s">
        <v>4644</v>
      </c>
      <c r="T238" t="s">
        <v>4645</v>
      </c>
    </row>
    <row r="239" spans="1:20" x14ac:dyDescent="0.25">
      <c r="A239" t="s">
        <v>279</v>
      </c>
      <c r="B239" t="s">
        <v>285</v>
      </c>
      <c r="C239">
        <v>139</v>
      </c>
      <c r="D239">
        <v>1</v>
      </c>
      <c r="E239" t="s">
        <v>4640</v>
      </c>
      <c r="F239">
        <v>215</v>
      </c>
      <c r="G239">
        <v>0</v>
      </c>
      <c r="H239" t="s">
        <v>47</v>
      </c>
      <c r="I239" t="s">
        <v>4641</v>
      </c>
      <c r="J239" t="s">
        <v>4642</v>
      </c>
      <c r="K239" t="s">
        <v>3826</v>
      </c>
      <c r="L239" t="s">
        <v>4643</v>
      </c>
      <c r="M239" t="s">
        <v>4639</v>
      </c>
      <c r="N239" t="s">
        <v>3127</v>
      </c>
      <c r="O239" t="s">
        <v>1318</v>
      </c>
      <c r="P239" t="s">
        <v>1226</v>
      </c>
      <c r="Q239" t="s">
        <v>1227</v>
      </c>
      <c r="R239" t="s">
        <v>24</v>
      </c>
      <c r="S239" t="s">
        <v>4644</v>
      </c>
      <c r="T239" t="s">
        <v>4645</v>
      </c>
    </row>
    <row r="240" spans="1:20" x14ac:dyDescent="0.25">
      <c r="A240" t="s">
        <v>3540</v>
      </c>
      <c r="B240" t="s">
        <v>3541</v>
      </c>
      <c r="C240">
        <v>100</v>
      </c>
      <c r="D240">
        <v>2</v>
      </c>
      <c r="E240" t="s">
        <v>4646</v>
      </c>
      <c r="F240">
        <v>200</v>
      </c>
      <c r="G240">
        <v>0</v>
      </c>
      <c r="H240" t="s">
        <v>47</v>
      </c>
      <c r="I240" t="s">
        <v>4647</v>
      </c>
      <c r="J240" t="s">
        <v>4648</v>
      </c>
      <c r="K240" t="s">
        <v>4649</v>
      </c>
      <c r="L240" t="s">
        <v>4650</v>
      </c>
      <c r="M240" t="s">
        <v>4645</v>
      </c>
      <c r="N240" t="s">
        <v>1224</v>
      </c>
      <c r="O240" t="s">
        <v>1318</v>
      </c>
      <c r="P240" t="s">
        <v>1226</v>
      </c>
      <c r="Q240" t="s">
        <v>1227</v>
      </c>
      <c r="R240" t="s">
        <v>24</v>
      </c>
      <c r="S240" t="s">
        <v>4651</v>
      </c>
      <c r="T240" t="s">
        <v>4645</v>
      </c>
    </row>
    <row r="241" spans="1:20" x14ac:dyDescent="0.25">
      <c r="A241" t="s">
        <v>3540</v>
      </c>
      <c r="B241" t="s">
        <v>3541</v>
      </c>
      <c r="C241">
        <v>100</v>
      </c>
      <c r="D241">
        <v>3</v>
      </c>
      <c r="E241" t="s">
        <v>4652</v>
      </c>
      <c r="F241">
        <v>300</v>
      </c>
      <c r="G241">
        <v>0</v>
      </c>
      <c r="H241" t="s">
        <v>47</v>
      </c>
      <c r="I241" t="s">
        <v>4653</v>
      </c>
      <c r="J241" t="s">
        <v>4654</v>
      </c>
      <c r="K241" t="s">
        <v>4655</v>
      </c>
      <c r="L241" t="s">
        <v>4656</v>
      </c>
      <c r="M241" t="s">
        <v>4657</v>
      </c>
      <c r="N241" t="s">
        <v>3127</v>
      </c>
      <c r="O241" t="s">
        <v>1225</v>
      </c>
      <c r="P241" t="s">
        <v>1226</v>
      </c>
      <c r="Q241" t="s">
        <v>1227</v>
      </c>
      <c r="R241" t="s">
        <v>24</v>
      </c>
      <c r="S241" t="s">
        <v>4658</v>
      </c>
      <c r="T241" t="s">
        <v>4659</v>
      </c>
    </row>
    <row r="242" spans="1:20" x14ac:dyDescent="0.25">
      <c r="A242" t="s">
        <v>3540</v>
      </c>
      <c r="B242" t="s">
        <v>3541</v>
      </c>
      <c r="C242">
        <v>100</v>
      </c>
      <c r="D242">
        <v>2</v>
      </c>
      <c r="E242" t="s">
        <v>4660</v>
      </c>
      <c r="F242">
        <v>200</v>
      </c>
      <c r="G242">
        <v>0</v>
      </c>
      <c r="H242" t="s">
        <v>47</v>
      </c>
      <c r="I242" t="s">
        <v>4661</v>
      </c>
      <c r="J242" t="s">
        <v>4662</v>
      </c>
      <c r="K242" t="s">
        <v>350</v>
      </c>
      <c r="L242" t="s">
        <v>4663</v>
      </c>
      <c r="M242" t="s">
        <v>4659</v>
      </c>
      <c r="N242" t="s">
        <v>1224</v>
      </c>
      <c r="O242" t="s">
        <v>1318</v>
      </c>
      <c r="P242" t="s">
        <v>1226</v>
      </c>
      <c r="Q242" t="s">
        <v>1227</v>
      </c>
      <c r="R242" t="s">
        <v>24</v>
      </c>
      <c r="S242" t="s">
        <v>4664</v>
      </c>
      <c r="T242" t="s">
        <v>4665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4666</v>
      </c>
      <c r="F243">
        <v>118</v>
      </c>
      <c r="G243">
        <v>18</v>
      </c>
      <c r="H243" t="s">
        <v>22</v>
      </c>
      <c r="I243" t="s">
        <v>4667</v>
      </c>
      <c r="J243" t="s">
        <v>325</v>
      </c>
      <c r="K243" t="s">
        <v>23</v>
      </c>
      <c r="L243" t="s">
        <v>24</v>
      </c>
      <c r="M243" t="s">
        <v>4665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4668</v>
      </c>
      <c r="T243" t="s">
        <v>4665</v>
      </c>
    </row>
    <row r="244" spans="1:20" x14ac:dyDescent="0.25">
      <c r="A244" t="s">
        <v>28</v>
      </c>
      <c r="B244" t="s">
        <v>29</v>
      </c>
      <c r="C244">
        <v>50</v>
      </c>
      <c r="D244">
        <v>1</v>
      </c>
      <c r="E244" t="s">
        <v>4666</v>
      </c>
      <c r="F244">
        <v>118</v>
      </c>
      <c r="G244">
        <v>18</v>
      </c>
      <c r="H244" t="s">
        <v>22</v>
      </c>
      <c r="I244" t="s">
        <v>4667</v>
      </c>
      <c r="J244" t="s">
        <v>325</v>
      </c>
      <c r="K244" t="s">
        <v>23</v>
      </c>
      <c r="L244" t="s">
        <v>24</v>
      </c>
      <c r="M244" t="s">
        <v>4665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4668</v>
      </c>
      <c r="T244" t="s">
        <v>4665</v>
      </c>
    </row>
    <row r="245" spans="1:20" x14ac:dyDescent="0.25">
      <c r="A245" t="s">
        <v>30</v>
      </c>
      <c r="B245" t="s">
        <v>31</v>
      </c>
      <c r="C245">
        <v>50</v>
      </c>
      <c r="D245">
        <v>1</v>
      </c>
      <c r="E245" t="s">
        <v>4666</v>
      </c>
      <c r="F245">
        <v>118</v>
      </c>
      <c r="G245">
        <v>18</v>
      </c>
      <c r="H245" t="s">
        <v>22</v>
      </c>
      <c r="I245" t="s">
        <v>4667</v>
      </c>
      <c r="J245" t="s">
        <v>325</v>
      </c>
      <c r="K245" t="s">
        <v>23</v>
      </c>
      <c r="L245" t="s">
        <v>24</v>
      </c>
      <c r="M245" t="s">
        <v>4665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4668</v>
      </c>
      <c r="T245" t="s">
        <v>4665</v>
      </c>
    </row>
    <row r="246" spans="1:20" x14ac:dyDescent="0.25">
      <c r="A246" t="s">
        <v>186</v>
      </c>
      <c r="B246" t="s">
        <v>187</v>
      </c>
      <c r="C246">
        <v>50</v>
      </c>
      <c r="D246">
        <v>6</v>
      </c>
      <c r="E246" t="s">
        <v>4669</v>
      </c>
      <c r="F246">
        <v>200</v>
      </c>
      <c r="G246">
        <v>0</v>
      </c>
      <c r="H246" t="s">
        <v>22</v>
      </c>
      <c r="I246" t="s">
        <v>4670</v>
      </c>
      <c r="J246" t="s">
        <v>1231</v>
      </c>
      <c r="K246" t="s">
        <v>23</v>
      </c>
      <c r="L246" t="s">
        <v>24</v>
      </c>
      <c r="M246" t="s">
        <v>4671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4672</v>
      </c>
      <c r="T246" t="s">
        <v>4671</v>
      </c>
    </row>
    <row r="247" spans="1:20" x14ac:dyDescent="0.25">
      <c r="A247" t="s">
        <v>3540</v>
      </c>
      <c r="B247" t="s">
        <v>3541</v>
      </c>
      <c r="C247">
        <v>100</v>
      </c>
      <c r="D247">
        <v>2</v>
      </c>
      <c r="E247" t="s">
        <v>4673</v>
      </c>
      <c r="F247">
        <v>200</v>
      </c>
      <c r="G247">
        <v>0</v>
      </c>
      <c r="H247" t="s">
        <v>47</v>
      </c>
      <c r="I247" t="s">
        <v>4674</v>
      </c>
      <c r="J247" t="s">
        <v>4675</v>
      </c>
      <c r="K247" t="s">
        <v>4676</v>
      </c>
      <c r="L247" t="s">
        <v>4677</v>
      </c>
      <c r="M247" t="s">
        <v>4671</v>
      </c>
      <c r="N247" t="s">
        <v>3127</v>
      </c>
      <c r="O247" t="s">
        <v>1318</v>
      </c>
      <c r="P247" t="s">
        <v>1226</v>
      </c>
      <c r="Q247" t="s">
        <v>1227</v>
      </c>
      <c r="R247" t="s">
        <v>24</v>
      </c>
      <c r="S247" t="s">
        <v>4678</v>
      </c>
      <c r="T247" t="s">
        <v>4679</v>
      </c>
    </row>
    <row r="248" spans="1:20" x14ac:dyDescent="0.25">
      <c r="A248" t="s">
        <v>186</v>
      </c>
      <c r="B248" t="s">
        <v>187</v>
      </c>
      <c r="C248">
        <v>50</v>
      </c>
      <c r="D248">
        <v>12</v>
      </c>
      <c r="E248" t="s">
        <v>4680</v>
      </c>
      <c r="F248">
        <v>400</v>
      </c>
      <c r="G248">
        <v>0</v>
      </c>
      <c r="H248" t="s">
        <v>22</v>
      </c>
      <c r="I248" t="s">
        <v>4681</v>
      </c>
      <c r="J248" t="s">
        <v>61</v>
      </c>
      <c r="K248" t="s">
        <v>23</v>
      </c>
      <c r="L248" t="s">
        <v>24</v>
      </c>
      <c r="M248" t="s">
        <v>4682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4683</v>
      </c>
      <c r="T248" t="s">
        <v>4682</v>
      </c>
    </row>
    <row r="249" spans="1:20" x14ac:dyDescent="0.25">
      <c r="A249" t="s">
        <v>3540</v>
      </c>
      <c r="B249" t="s">
        <v>3541</v>
      </c>
      <c r="C249">
        <v>100</v>
      </c>
      <c r="D249">
        <v>2</v>
      </c>
      <c r="E249" t="s">
        <v>4684</v>
      </c>
      <c r="F249">
        <v>200</v>
      </c>
      <c r="G249">
        <v>0</v>
      </c>
      <c r="H249" t="s">
        <v>47</v>
      </c>
      <c r="I249" t="s">
        <v>4685</v>
      </c>
      <c r="J249" t="s">
        <v>4686</v>
      </c>
      <c r="K249" t="s">
        <v>4687</v>
      </c>
      <c r="L249" t="s">
        <v>4688</v>
      </c>
      <c r="M249" t="s">
        <v>4682</v>
      </c>
      <c r="N249" t="s">
        <v>3127</v>
      </c>
      <c r="O249" t="s">
        <v>1318</v>
      </c>
      <c r="P249" t="s">
        <v>1226</v>
      </c>
      <c r="Q249" t="s">
        <v>1227</v>
      </c>
      <c r="R249" t="s">
        <v>24</v>
      </c>
      <c r="S249" t="s">
        <v>4689</v>
      </c>
      <c r="T249" t="s">
        <v>4690</v>
      </c>
    </row>
    <row r="250" spans="1:20" x14ac:dyDescent="0.25">
      <c r="A250" t="s">
        <v>3540</v>
      </c>
      <c r="B250" t="s">
        <v>3541</v>
      </c>
      <c r="C250">
        <v>100</v>
      </c>
      <c r="D250">
        <v>2</v>
      </c>
      <c r="E250" t="s">
        <v>4691</v>
      </c>
      <c r="F250">
        <v>200</v>
      </c>
      <c r="G250">
        <v>0</v>
      </c>
      <c r="H250" t="s">
        <v>47</v>
      </c>
      <c r="I250" t="s">
        <v>4692</v>
      </c>
      <c r="J250" t="s">
        <v>4693</v>
      </c>
      <c r="K250" t="s">
        <v>4694</v>
      </c>
      <c r="L250" t="s">
        <v>4695</v>
      </c>
      <c r="M250" t="s">
        <v>4696</v>
      </c>
      <c r="N250" t="s">
        <v>3127</v>
      </c>
      <c r="O250" t="s">
        <v>1225</v>
      </c>
      <c r="P250" t="s">
        <v>1226</v>
      </c>
      <c r="Q250" t="s">
        <v>1227</v>
      </c>
      <c r="R250" t="s">
        <v>24</v>
      </c>
      <c r="S250" t="s">
        <v>4697</v>
      </c>
      <c r="T250" t="s">
        <v>4698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4699</v>
      </c>
      <c r="F251">
        <v>200</v>
      </c>
      <c r="G251">
        <v>0</v>
      </c>
      <c r="H251" t="s">
        <v>22</v>
      </c>
      <c r="I251" t="s">
        <v>3889</v>
      </c>
      <c r="J251" t="s">
        <v>303</v>
      </c>
      <c r="K251" t="s">
        <v>23</v>
      </c>
      <c r="L251" t="s">
        <v>24</v>
      </c>
      <c r="M251" t="s">
        <v>4700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4701</v>
      </c>
      <c r="T251" t="s">
        <v>4702</v>
      </c>
    </row>
    <row r="252" spans="1:20" x14ac:dyDescent="0.25">
      <c r="A252" t="s">
        <v>3540</v>
      </c>
      <c r="B252" t="s">
        <v>3541</v>
      </c>
      <c r="C252">
        <v>100</v>
      </c>
      <c r="D252">
        <v>2</v>
      </c>
      <c r="E252" t="s">
        <v>4703</v>
      </c>
      <c r="F252">
        <v>200</v>
      </c>
      <c r="G252">
        <v>0</v>
      </c>
      <c r="H252" t="s">
        <v>47</v>
      </c>
      <c r="I252" t="s">
        <v>4704</v>
      </c>
      <c r="J252" t="s">
        <v>4705</v>
      </c>
      <c r="K252" t="s">
        <v>4706</v>
      </c>
      <c r="L252" t="s">
        <v>4707</v>
      </c>
      <c r="M252" t="s">
        <v>4708</v>
      </c>
      <c r="N252" t="s">
        <v>1224</v>
      </c>
      <c r="O252" t="s">
        <v>1225</v>
      </c>
      <c r="P252" t="s">
        <v>1226</v>
      </c>
      <c r="Q252" t="s">
        <v>1227</v>
      </c>
      <c r="R252" t="s">
        <v>24</v>
      </c>
      <c r="S252" t="s">
        <v>4709</v>
      </c>
      <c r="T252" t="s">
        <v>4700</v>
      </c>
    </row>
    <row r="253" spans="1:20" x14ac:dyDescent="0.25">
      <c r="A253" t="s">
        <v>3540</v>
      </c>
      <c r="B253" t="s">
        <v>3541</v>
      </c>
      <c r="C253">
        <v>100</v>
      </c>
      <c r="D253">
        <v>2</v>
      </c>
      <c r="E253" t="s">
        <v>4710</v>
      </c>
      <c r="F253">
        <v>200</v>
      </c>
      <c r="G253">
        <v>0</v>
      </c>
      <c r="H253" t="s">
        <v>47</v>
      </c>
      <c r="I253" t="s">
        <v>4711</v>
      </c>
      <c r="J253" t="s">
        <v>4712</v>
      </c>
      <c r="K253" t="s">
        <v>4713</v>
      </c>
      <c r="L253" t="s">
        <v>4714</v>
      </c>
      <c r="M253" t="s">
        <v>4715</v>
      </c>
      <c r="N253" t="s">
        <v>1224</v>
      </c>
      <c r="O253" t="s">
        <v>1225</v>
      </c>
      <c r="P253" t="s">
        <v>1226</v>
      </c>
      <c r="Q253" t="s">
        <v>1227</v>
      </c>
      <c r="R253" t="s">
        <v>24</v>
      </c>
      <c r="S253" t="s">
        <v>4716</v>
      </c>
      <c r="T253" t="s">
        <v>4717</v>
      </c>
    </row>
    <row r="254" spans="1:20" x14ac:dyDescent="0.25">
      <c r="A254" t="s">
        <v>3540</v>
      </c>
      <c r="B254" t="s">
        <v>3541</v>
      </c>
      <c r="C254">
        <v>100</v>
      </c>
      <c r="D254">
        <v>2</v>
      </c>
      <c r="E254" t="s">
        <v>4718</v>
      </c>
      <c r="F254">
        <v>200</v>
      </c>
      <c r="G254">
        <v>0</v>
      </c>
      <c r="H254" t="s">
        <v>47</v>
      </c>
      <c r="I254" t="s">
        <v>4719</v>
      </c>
      <c r="J254" t="s">
        <v>4720</v>
      </c>
      <c r="K254" t="s">
        <v>4721</v>
      </c>
      <c r="L254" t="s">
        <v>4722</v>
      </c>
      <c r="M254" t="s">
        <v>4723</v>
      </c>
      <c r="N254" t="s">
        <v>1224</v>
      </c>
      <c r="O254" t="s">
        <v>1318</v>
      </c>
      <c r="P254" t="s">
        <v>1226</v>
      </c>
      <c r="Q254" t="s">
        <v>1227</v>
      </c>
      <c r="R254" t="s">
        <v>24</v>
      </c>
      <c r="S254" t="s">
        <v>4724</v>
      </c>
      <c r="T254" t="s">
        <v>4723</v>
      </c>
    </row>
    <row r="255" spans="1:20" x14ac:dyDescent="0.25">
      <c r="A255" t="s">
        <v>3540</v>
      </c>
      <c r="B255" t="s">
        <v>3541</v>
      </c>
      <c r="C255">
        <v>100</v>
      </c>
      <c r="D255">
        <v>2</v>
      </c>
      <c r="E255" t="s">
        <v>4725</v>
      </c>
      <c r="F255">
        <v>200</v>
      </c>
      <c r="G255">
        <v>0</v>
      </c>
      <c r="H255" t="s">
        <v>47</v>
      </c>
      <c r="I255" t="s">
        <v>4726</v>
      </c>
      <c r="J255" t="s">
        <v>4727</v>
      </c>
      <c r="K255" t="s">
        <v>4728</v>
      </c>
      <c r="L255" t="s">
        <v>4729</v>
      </c>
      <c r="M255" t="s">
        <v>4730</v>
      </c>
      <c r="N255" t="s">
        <v>3127</v>
      </c>
      <c r="O255" t="s">
        <v>1225</v>
      </c>
      <c r="P255" t="s">
        <v>1226</v>
      </c>
      <c r="Q255" t="s">
        <v>1227</v>
      </c>
      <c r="R255" t="s">
        <v>24</v>
      </c>
      <c r="S255" t="s">
        <v>4731</v>
      </c>
      <c r="T255" t="s">
        <v>4732</v>
      </c>
    </row>
    <row r="256" spans="1:20" x14ac:dyDescent="0.25">
      <c r="A256" t="s">
        <v>3540</v>
      </c>
      <c r="B256" t="s">
        <v>3541</v>
      </c>
      <c r="C256">
        <v>100</v>
      </c>
      <c r="D256">
        <v>4</v>
      </c>
      <c r="E256" t="s">
        <v>4733</v>
      </c>
      <c r="F256">
        <v>400</v>
      </c>
      <c r="G256">
        <v>0</v>
      </c>
      <c r="H256" t="s">
        <v>47</v>
      </c>
      <c r="I256" t="s">
        <v>4734</v>
      </c>
      <c r="J256" t="s">
        <v>4735</v>
      </c>
      <c r="K256" t="s">
        <v>4736</v>
      </c>
      <c r="L256" t="s">
        <v>4737</v>
      </c>
      <c r="M256" t="s">
        <v>4738</v>
      </c>
      <c r="N256" t="s">
        <v>3127</v>
      </c>
      <c r="O256" t="s">
        <v>1225</v>
      </c>
      <c r="P256" t="s">
        <v>1226</v>
      </c>
      <c r="Q256" t="s">
        <v>1227</v>
      </c>
      <c r="R256" t="s">
        <v>24</v>
      </c>
      <c r="S256" t="s">
        <v>4739</v>
      </c>
      <c r="T256" t="s">
        <v>4740</v>
      </c>
    </row>
    <row r="257" spans="1:20" x14ac:dyDescent="0.25">
      <c r="A257" t="s">
        <v>3540</v>
      </c>
      <c r="B257" t="s">
        <v>3541</v>
      </c>
      <c r="C257">
        <v>100</v>
      </c>
      <c r="D257">
        <v>4</v>
      </c>
      <c r="E257" t="s">
        <v>4741</v>
      </c>
      <c r="F257">
        <v>400</v>
      </c>
      <c r="G257">
        <v>0</v>
      </c>
      <c r="H257" t="s">
        <v>47</v>
      </c>
      <c r="I257" t="s">
        <v>4742</v>
      </c>
      <c r="J257" t="s">
        <v>4743</v>
      </c>
      <c r="K257" t="s">
        <v>4744</v>
      </c>
      <c r="L257" t="s">
        <v>4745</v>
      </c>
      <c r="M257" t="s">
        <v>3883</v>
      </c>
      <c r="N257" t="s">
        <v>1224</v>
      </c>
      <c r="O257" t="s">
        <v>1225</v>
      </c>
      <c r="P257" t="s">
        <v>1226</v>
      </c>
      <c r="Q257" t="s">
        <v>1227</v>
      </c>
      <c r="R257" t="s">
        <v>24</v>
      </c>
      <c r="S257" t="s">
        <v>4746</v>
      </c>
      <c r="T257" t="s">
        <v>4740</v>
      </c>
    </row>
    <row r="258" spans="1:20" x14ac:dyDescent="0.25">
      <c r="A258" t="s">
        <v>186</v>
      </c>
      <c r="B258" t="s">
        <v>187</v>
      </c>
      <c r="C258">
        <v>50</v>
      </c>
      <c r="D258">
        <v>6</v>
      </c>
      <c r="E258" t="s">
        <v>4747</v>
      </c>
      <c r="F258">
        <v>200</v>
      </c>
      <c r="G258">
        <v>0</v>
      </c>
      <c r="H258" t="s">
        <v>22</v>
      </c>
      <c r="I258" t="s">
        <v>4748</v>
      </c>
      <c r="J258" t="s">
        <v>303</v>
      </c>
      <c r="K258" t="s">
        <v>23</v>
      </c>
      <c r="L258" t="s">
        <v>24</v>
      </c>
      <c r="M258" t="s">
        <v>4749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4750</v>
      </c>
      <c r="T258" t="s">
        <v>4749</v>
      </c>
    </row>
    <row r="259" spans="1:20" x14ac:dyDescent="0.25">
      <c r="A259" t="s">
        <v>3540</v>
      </c>
      <c r="B259" t="s">
        <v>3541</v>
      </c>
      <c r="C259">
        <v>100</v>
      </c>
      <c r="D259">
        <v>2</v>
      </c>
      <c r="E259" t="s">
        <v>4751</v>
      </c>
      <c r="F259">
        <v>200</v>
      </c>
      <c r="G259">
        <v>0</v>
      </c>
      <c r="H259" t="s">
        <v>47</v>
      </c>
      <c r="I259" t="s">
        <v>4752</v>
      </c>
      <c r="J259" t="s">
        <v>4753</v>
      </c>
      <c r="K259" t="s">
        <v>4754</v>
      </c>
      <c r="L259" t="s">
        <v>4755</v>
      </c>
      <c r="M259" t="s">
        <v>4749</v>
      </c>
      <c r="N259" t="s">
        <v>1224</v>
      </c>
      <c r="O259" t="s">
        <v>1318</v>
      </c>
      <c r="P259" t="s">
        <v>1226</v>
      </c>
      <c r="Q259" t="s">
        <v>1227</v>
      </c>
      <c r="R259" t="s">
        <v>24</v>
      </c>
      <c r="S259" t="s">
        <v>4756</v>
      </c>
      <c r="T259" t="s">
        <v>4749</v>
      </c>
    </row>
    <row r="260" spans="1:20" x14ac:dyDescent="0.25">
      <c r="A260" t="s">
        <v>139</v>
      </c>
      <c r="B260" t="s">
        <v>112</v>
      </c>
      <c r="C260">
        <v>100</v>
      </c>
      <c r="D260">
        <v>1</v>
      </c>
      <c r="E260" t="s">
        <v>4757</v>
      </c>
      <c r="F260">
        <v>200</v>
      </c>
      <c r="G260">
        <v>0</v>
      </c>
      <c r="H260" t="s">
        <v>47</v>
      </c>
      <c r="I260" t="s">
        <v>4758</v>
      </c>
      <c r="J260" t="s">
        <v>4759</v>
      </c>
      <c r="K260" t="s">
        <v>4760</v>
      </c>
      <c r="L260" t="s">
        <v>4761</v>
      </c>
      <c r="M260" t="s">
        <v>4730</v>
      </c>
      <c r="N260" t="s">
        <v>1224</v>
      </c>
      <c r="O260" t="s">
        <v>1318</v>
      </c>
      <c r="P260" t="s">
        <v>1226</v>
      </c>
      <c r="Q260" t="s">
        <v>1227</v>
      </c>
      <c r="R260" t="s">
        <v>24</v>
      </c>
      <c r="S260" t="s">
        <v>4762</v>
      </c>
      <c r="T260" t="s">
        <v>4730</v>
      </c>
    </row>
    <row r="261" spans="1:20" x14ac:dyDescent="0.25">
      <c r="A261" t="s">
        <v>3540</v>
      </c>
      <c r="B261" t="s">
        <v>3541</v>
      </c>
      <c r="C261">
        <v>100</v>
      </c>
      <c r="D261">
        <v>1</v>
      </c>
      <c r="E261" t="s">
        <v>4757</v>
      </c>
      <c r="F261">
        <v>200</v>
      </c>
      <c r="G261">
        <v>0</v>
      </c>
      <c r="H261" t="s">
        <v>47</v>
      </c>
      <c r="I261" t="s">
        <v>4758</v>
      </c>
      <c r="J261" t="s">
        <v>4759</v>
      </c>
      <c r="K261" t="s">
        <v>4760</v>
      </c>
      <c r="L261" t="s">
        <v>4761</v>
      </c>
      <c r="M261" t="s">
        <v>4730</v>
      </c>
      <c r="N261" t="s">
        <v>1224</v>
      </c>
      <c r="O261" t="s">
        <v>1318</v>
      </c>
      <c r="P261" t="s">
        <v>1226</v>
      </c>
      <c r="Q261" t="s">
        <v>1227</v>
      </c>
      <c r="R261" t="s">
        <v>24</v>
      </c>
      <c r="S261" t="s">
        <v>4762</v>
      </c>
      <c r="T261" t="s">
        <v>4730</v>
      </c>
    </row>
    <row r="262" spans="1:20" x14ac:dyDescent="0.25">
      <c r="A262" t="s">
        <v>186</v>
      </c>
      <c r="B262" t="s">
        <v>187</v>
      </c>
      <c r="C262">
        <v>50</v>
      </c>
      <c r="D262">
        <v>6</v>
      </c>
      <c r="E262" t="s">
        <v>4763</v>
      </c>
      <c r="F262">
        <v>200</v>
      </c>
      <c r="G262">
        <v>0</v>
      </c>
      <c r="H262" t="s">
        <v>22</v>
      </c>
      <c r="I262" t="s">
        <v>4764</v>
      </c>
      <c r="J262" t="s">
        <v>1229</v>
      </c>
      <c r="K262" t="s">
        <v>23</v>
      </c>
      <c r="L262" t="s">
        <v>24</v>
      </c>
      <c r="M262" t="s">
        <v>4765</v>
      </c>
      <c r="N262" t="s">
        <v>23</v>
      </c>
      <c r="O262" t="s">
        <v>25</v>
      </c>
      <c r="P262" t="s">
        <v>26</v>
      </c>
      <c r="Q262" t="s">
        <v>27</v>
      </c>
      <c r="R262" t="s">
        <v>4766</v>
      </c>
      <c r="S262" t="s">
        <v>4767</v>
      </c>
      <c r="T262" t="s">
        <v>4765</v>
      </c>
    </row>
    <row r="263" spans="1:20" x14ac:dyDescent="0.25">
      <c r="A263" t="s">
        <v>3540</v>
      </c>
      <c r="B263" t="s">
        <v>3541</v>
      </c>
      <c r="C263">
        <v>100</v>
      </c>
      <c r="D263">
        <v>2</v>
      </c>
      <c r="E263" t="s">
        <v>4768</v>
      </c>
      <c r="F263">
        <v>200</v>
      </c>
      <c r="G263">
        <v>0</v>
      </c>
      <c r="H263" t="s">
        <v>47</v>
      </c>
      <c r="I263" t="s">
        <v>4769</v>
      </c>
      <c r="J263" t="s">
        <v>4770</v>
      </c>
      <c r="K263" t="s">
        <v>4771</v>
      </c>
      <c r="L263" t="s">
        <v>4772</v>
      </c>
      <c r="M263" t="s">
        <v>4773</v>
      </c>
      <c r="N263" t="s">
        <v>1224</v>
      </c>
      <c r="O263" t="s">
        <v>1225</v>
      </c>
      <c r="P263" t="s">
        <v>1226</v>
      </c>
      <c r="Q263" t="s">
        <v>1227</v>
      </c>
      <c r="R263" t="s">
        <v>24</v>
      </c>
      <c r="S263" t="s">
        <v>4774</v>
      </c>
      <c r="T263" t="s">
        <v>4775</v>
      </c>
    </row>
    <row r="264" spans="1:20" x14ac:dyDescent="0.25">
      <c r="A264" t="s">
        <v>3540</v>
      </c>
      <c r="B264" t="s">
        <v>3541</v>
      </c>
      <c r="C264">
        <v>100</v>
      </c>
      <c r="D264">
        <v>2</v>
      </c>
      <c r="E264" t="s">
        <v>4776</v>
      </c>
      <c r="F264">
        <v>400</v>
      </c>
      <c r="G264">
        <v>0</v>
      </c>
      <c r="H264" t="s">
        <v>47</v>
      </c>
      <c r="I264" t="s">
        <v>4777</v>
      </c>
      <c r="J264" t="s">
        <v>4778</v>
      </c>
      <c r="K264" t="s">
        <v>4779</v>
      </c>
      <c r="L264" t="s">
        <v>4780</v>
      </c>
      <c r="M264" t="s">
        <v>4781</v>
      </c>
      <c r="N264" t="s">
        <v>1224</v>
      </c>
      <c r="O264" t="s">
        <v>1318</v>
      </c>
      <c r="P264" t="s">
        <v>1226</v>
      </c>
      <c r="Q264" t="s">
        <v>1227</v>
      </c>
      <c r="R264" t="s">
        <v>24</v>
      </c>
      <c r="S264" t="s">
        <v>4782</v>
      </c>
      <c r="T264" t="s">
        <v>4781</v>
      </c>
    </row>
    <row r="265" spans="1:20" x14ac:dyDescent="0.25">
      <c r="A265" t="s">
        <v>139</v>
      </c>
      <c r="B265" t="s">
        <v>112</v>
      </c>
      <c r="C265">
        <v>100</v>
      </c>
      <c r="D265">
        <v>1</v>
      </c>
      <c r="E265" t="s">
        <v>4776</v>
      </c>
      <c r="F265">
        <v>400</v>
      </c>
      <c r="G265">
        <v>0</v>
      </c>
      <c r="H265" t="s">
        <v>47</v>
      </c>
      <c r="I265" t="s">
        <v>4777</v>
      </c>
      <c r="J265" t="s">
        <v>4778</v>
      </c>
      <c r="K265" t="s">
        <v>4779</v>
      </c>
      <c r="L265" t="s">
        <v>4780</v>
      </c>
      <c r="M265" t="s">
        <v>4781</v>
      </c>
      <c r="N265" t="s">
        <v>1224</v>
      </c>
      <c r="O265" t="s">
        <v>1318</v>
      </c>
      <c r="P265" t="s">
        <v>1226</v>
      </c>
      <c r="Q265" t="s">
        <v>1227</v>
      </c>
      <c r="R265" t="s">
        <v>24</v>
      </c>
      <c r="S265" t="s">
        <v>4782</v>
      </c>
      <c r="T265" t="s">
        <v>4781</v>
      </c>
    </row>
    <row r="266" spans="1:20" x14ac:dyDescent="0.25">
      <c r="A266" t="s">
        <v>46</v>
      </c>
      <c r="B266" t="s">
        <v>56</v>
      </c>
      <c r="C266">
        <v>100</v>
      </c>
      <c r="D266">
        <v>1</v>
      </c>
      <c r="E266" t="s">
        <v>4776</v>
      </c>
      <c r="F266">
        <v>400</v>
      </c>
      <c r="G266">
        <v>0</v>
      </c>
      <c r="H266" t="s">
        <v>47</v>
      </c>
      <c r="I266" t="s">
        <v>4777</v>
      </c>
      <c r="J266" t="s">
        <v>4778</v>
      </c>
      <c r="K266" t="s">
        <v>4779</v>
      </c>
      <c r="L266" t="s">
        <v>4780</v>
      </c>
      <c r="M266" t="s">
        <v>4781</v>
      </c>
      <c r="N266" t="s">
        <v>1224</v>
      </c>
      <c r="O266" t="s">
        <v>1318</v>
      </c>
      <c r="P266" t="s">
        <v>1226</v>
      </c>
      <c r="Q266" t="s">
        <v>1227</v>
      </c>
      <c r="R266" t="s">
        <v>24</v>
      </c>
      <c r="S266" t="s">
        <v>4782</v>
      </c>
      <c r="T266" t="s">
        <v>4783</v>
      </c>
    </row>
    <row r="267" spans="1:20" x14ac:dyDescent="0.25">
      <c r="A267" t="s">
        <v>186</v>
      </c>
      <c r="B267" t="s">
        <v>187</v>
      </c>
      <c r="C267">
        <v>50</v>
      </c>
      <c r="D267">
        <v>6</v>
      </c>
      <c r="E267" t="s">
        <v>4784</v>
      </c>
      <c r="F267">
        <v>200</v>
      </c>
      <c r="G267">
        <v>0</v>
      </c>
      <c r="H267" t="s">
        <v>22</v>
      </c>
      <c r="I267" t="s">
        <v>4785</v>
      </c>
      <c r="J267" t="s">
        <v>314</v>
      </c>
      <c r="K267" t="s">
        <v>23</v>
      </c>
      <c r="L267" t="s">
        <v>24</v>
      </c>
      <c r="M267" t="s">
        <v>4786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4787</v>
      </c>
      <c r="T267" t="s">
        <v>4783</v>
      </c>
    </row>
    <row r="268" spans="1:20" x14ac:dyDescent="0.25">
      <c r="A268" t="s">
        <v>3540</v>
      </c>
      <c r="B268" t="s">
        <v>3541</v>
      </c>
      <c r="C268">
        <v>100</v>
      </c>
      <c r="D268">
        <v>2</v>
      </c>
      <c r="E268" t="s">
        <v>4788</v>
      </c>
      <c r="F268">
        <v>200</v>
      </c>
      <c r="G268">
        <v>0</v>
      </c>
      <c r="H268" t="s">
        <v>47</v>
      </c>
      <c r="I268" t="s">
        <v>3137</v>
      </c>
      <c r="J268" t="s">
        <v>3138</v>
      </c>
      <c r="K268" t="s">
        <v>3139</v>
      </c>
      <c r="L268" t="s">
        <v>3140</v>
      </c>
      <c r="M268" t="s">
        <v>4786</v>
      </c>
      <c r="N268" t="s">
        <v>1224</v>
      </c>
      <c r="O268" t="s">
        <v>1318</v>
      </c>
      <c r="P268" t="s">
        <v>1226</v>
      </c>
      <c r="Q268" t="s">
        <v>1227</v>
      </c>
      <c r="R268" t="s">
        <v>24</v>
      </c>
      <c r="S268" t="s">
        <v>4789</v>
      </c>
      <c r="T268" t="s">
        <v>4786</v>
      </c>
    </row>
    <row r="269" spans="1:20" x14ac:dyDescent="0.25">
      <c r="A269" t="s">
        <v>186</v>
      </c>
      <c r="B269" t="s">
        <v>187</v>
      </c>
      <c r="C269">
        <v>33.333333333333336</v>
      </c>
      <c r="D269">
        <v>3</v>
      </c>
      <c r="E269" t="s">
        <v>4790</v>
      </c>
      <c r="F269">
        <v>100</v>
      </c>
      <c r="G269">
        <v>0</v>
      </c>
      <c r="H269" t="s">
        <v>22</v>
      </c>
      <c r="I269" t="s">
        <v>4791</v>
      </c>
      <c r="J269" t="s">
        <v>332</v>
      </c>
      <c r="K269" t="s">
        <v>23</v>
      </c>
      <c r="L269" t="s">
        <v>24</v>
      </c>
      <c r="M269" t="s">
        <v>4786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4792</v>
      </c>
      <c r="T269" t="s">
        <v>4786</v>
      </c>
    </row>
    <row r="270" spans="1:20" x14ac:dyDescent="0.25">
      <c r="A270" t="s">
        <v>3540</v>
      </c>
      <c r="B270" t="s">
        <v>3541</v>
      </c>
      <c r="C270">
        <v>100</v>
      </c>
      <c r="D270">
        <v>4</v>
      </c>
      <c r="E270" t="s">
        <v>4793</v>
      </c>
      <c r="F270">
        <v>400</v>
      </c>
      <c r="G270">
        <v>0</v>
      </c>
      <c r="H270" t="s">
        <v>47</v>
      </c>
      <c r="I270" t="s">
        <v>4794</v>
      </c>
      <c r="J270" t="s">
        <v>4795</v>
      </c>
      <c r="K270" t="s">
        <v>1431</v>
      </c>
      <c r="L270" t="s">
        <v>4796</v>
      </c>
      <c r="M270" t="s">
        <v>4797</v>
      </c>
      <c r="N270" t="s">
        <v>3127</v>
      </c>
      <c r="O270" t="s">
        <v>1318</v>
      </c>
      <c r="P270" t="s">
        <v>1226</v>
      </c>
      <c r="Q270" t="s">
        <v>1227</v>
      </c>
      <c r="R270" t="s">
        <v>24</v>
      </c>
      <c r="S270" t="s">
        <v>4798</v>
      </c>
      <c r="T270" t="s">
        <v>4797</v>
      </c>
    </row>
    <row r="271" spans="1:20" x14ac:dyDescent="0.25">
      <c r="A271" t="s">
        <v>186</v>
      </c>
      <c r="B271" t="s">
        <v>187</v>
      </c>
      <c r="C271">
        <v>50</v>
      </c>
      <c r="D271">
        <v>6</v>
      </c>
      <c r="E271" t="s">
        <v>4799</v>
      </c>
      <c r="F271">
        <v>200</v>
      </c>
      <c r="G271">
        <v>0</v>
      </c>
      <c r="H271" t="s">
        <v>22</v>
      </c>
      <c r="I271" t="s">
        <v>4800</v>
      </c>
      <c r="J271" t="s">
        <v>317</v>
      </c>
      <c r="K271" t="s">
        <v>23</v>
      </c>
      <c r="L271" t="s">
        <v>24</v>
      </c>
      <c r="M271" t="s">
        <v>4801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4802</v>
      </c>
      <c r="T271" t="s">
        <v>4803</v>
      </c>
    </row>
    <row r="272" spans="1:20" x14ac:dyDescent="0.25">
      <c r="A272" t="s">
        <v>3540</v>
      </c>
      <c r="B272" t="s">
        <v>3541</v>
      </c>
      <c r="C272">
        <v>100</v>
      </c>
      <c r="D272">
        <v>2</v>
      </c>
      <c r="E272" t="s">
        <v>4804</v>
      </c>
      <c r="F272">
        <v>200</v>
      </c>
      <c r="G272">
        <v>0</v>
      </c>
      <c r="H272" t="s">
        <v>47</v>
      </c>
      <c r="I272" t="s">
        <v>4805</v>
      </c>
      <c r="J272" t="s">
        <v>4806</v>
      </c>
      <c r="K272" t="s">
        <v>4807</v>
      </c>
      <c r="L272" t="s">
        <v>4808</v>
      </c>
      <c r="M272" t="s">
        <v>4809</v>
      </c>
      <c r="N272" t="s">
        <v>3127</v>
      </c>
      <c r="O272" t="s">
        <v>1225</v>
      </c>
      <c r="P272" t="s">
        <v>1226</v>
      </c>
      <c r="Q272" t="s">
        <v>1227</v>
      </c>
      <c r="R272" t="s">
        <v>24</v>
      </c>
      <c r="S272" t="s">
        <v>4810</v>
      </c>
      <c r="T272" t="s">
        <v>4803</v>
      </c>
    </row>
    <row r="273" spans="1:20" x14ac:dyDescent="0.25">
      <c r="A273" t="s">
        <v>150</v>
      </c>
      <c r="B273" t="s">
        <v>151</v>
      </c>
      <c r="C273">
        <v>65</v>
      </c>
      <c r="D273">
        <v>1</v>
      </c>
      <c r="E273" t="s">
        <v>4811</v>
      </c>
      <c r="F273">
        <v>199</v>
      </c>
      <c r="G273">
        <v>0</v>
      </c>
      <c r="H273" t="s">
        <v>47</v>
      </c>
      <c r="I273" t="s">
        <v>4812</v>
      </c>
      <c r="J273" t="s">
        <v>4813</v>
      </c>
      <c r="K273" t="s">
        <v>4814</v>
      </c>
      <c r="L273" t="s">
        <v>4815</v>
      </c>
      <c r="M273" t="s">
        <v>4803</v>
      </c>
      <c r="N273" t="s">
        <v>3127</v>
      </c>
      <c r="O273" t="s">
        <v>1318</v>
      </c>
      <c r="P273" t="s">
        <v>1226</v>
      </c>
      <c r="Q273" t="s">
        <v>1227</v>
      </c>
      <c r="R273" t="s">
        <v>24</v>
      </c>
      <c r="S273" t="s">
        <v>4816</v>
      </c>
      <c r="T273" t="s">
        <v>4803</v>
      </c>
    </row>
    <row r="274" spans="1:20" x14ac:dyDescent="0.25">
      <c r="A274" t="s">
        <v>148</v>
      </c>
      <c r="B274" t="s">
        <v>149</v>
      </c>
      <c r="C274">
        <v>65</v>
      </c>
      <c r="D274">
        <v>1</v>
      </c>
      <c r="E274" t="s">
        <v>4811</v>
      </c>
      <c r="F274">
        <v>199</v>
      </c>
      <c r="G274">
        <v>0</v>
      </c>
      <c r="H274" t="s">
        <v>47</v>
      </c>
      <c r="I274" t="s">
        <v>4812</v>
      </c>
      <c r="J274" t="s">
        <v>4813</v>
      </c>
      <c r="K274" t="s">
        <v>4814</v>
      </c>
      <c r="L274" t="s">
        <v>4815</v>
      </c>
      <c r="M274" t="s">
        <v>4803</v>
      </c>
      <c r="N274" t="s">
        <v>3127</v>
      </c>
      <c r="O274" t="s">
        <v>1318</v>
      </c>
      <c r="P274" t="s">
        <v>1226</v>
      </c>
      <c r="Q274" t="s">
        <v>1227</v>
      </c>
      <c r="R274" t="s">
        <v>24</v>
      </c>
      <c r="S274" t="s">
        <v>4816</v>
      </c>
      <c r="T274" t="s">
        <v>4817</v>
      </c>
    </row>
    <row r="275" spans="1:20" x14ac:dyDescent="0.25">
      <c r="A275" t="s">
        <v>38</v>
      </c>
      <c r="B275" t="s">
        <v>39</v>
      </c>
      <c r="C275">
        <v>65</v>
      </c>
      <c r="D275">
        <v>1</v>
      </c>
      <c r="E275" t="s">
        <v>4811</v>
      </c>
      <c r="F275">
        <v>199</v>
      </c>
      <c r="G275">
        <v>0</v>
      </c>
      <c r="H275" t="s">
        <v>47</v>
      </c>
      <c r="I275" t="s">
        <v>4812</v>
      </c>
      <c r="J275" t="s">
        <v>4813</v>
      </c>
      <c r="K275" t="s">
        <v>4814</v>
      </c>
      <c r="L275" t="s">
        <v>4815</v>
      </c>
      <c r="M275" t="s">
        <v>4803</v>
      </c>
      <c r="N275" t="s">
        <v>3127</v>
      </c>
      <c r="O275" t="s">
        <v>1318</v>
      </c>
      <c r="P275" t="s">
        <v>1226</v>
      </c>
      <c r="Q275" t="s">
        <v>1227</v>
      </c>
      <c r="R275" t="s">
        <v>24</v>
      </c>
      <c r="S275" t="s">
        <v>4816</v>
      </c>
      <c r="T275" t="s">
        <v>4817</v>
      </c>
    </row>
    <row r="276" spans="1:20" x14ac:dyDescent="0.25">
      <c r="A276" t="s">
        <v>36</v>
      </c>
      <c r="B276" t="s">
        <v>37</v>
      </c>
      <c r="C276">
        <v>65</v>
      </c>
      <c r="D276">
        <v>1</v>
      </c>
      <c r="E276" t="s">
        <v>4811</v>
      </c>
      <c r="F276">
        <v>199</v>
      </c>
      <c r="G276">
        <v>0</v>
      </c>
      <c r="H276" t="s">
        <v>47</v>
      </c>
      <c r="I276" t="s">
        <v>4812</v>
      </c>
      <c r="J276" t="s">
        <v>4813</v>
      </c>
      <c r="K276" t="s">
        <v>4814</v>
      </c>
      <c r="L276" t="s">
        <v>4815</v>
      </c>
      <c r="M276" t="s">
        <v>4803</v>
      </c>
      <c r="N276" t="s">
        <v>3127</v>
      </c>
      <c r="O276" t="s">
        <v>1318</v>
      </c>
      <c r="P276" t="s">
        <v>1226</v>
      </c>
      <c r="Q276" t="s">
        <v>1227</v>
      </c>
      <c r="R276" t="s">
        <v>24</v>
      </c>
      <c r="S276" t="s">
        <v>4816</v>
      </c>
      <c r="T276" t="s">
        <v>4817</v>
      </c>
    </row>
    <row r="277" spans="1:20" x14ac:dyDescent="0.25">
      <c r="A277" t="s">
        <v>279</v>
      </c>
      <c r="B277" t="s">
        <v>285</v>
      </c>
      <c r="C277">
        <v>139</v>
      </c>
      <c r="D277">
        <v>1</v>
      </c>
      <c r="E277" t="s">
        <v>4818</v>
      </c>
      <c r="F277">
        <v>215</v>
      </c>
      <c r="G277">
        <v>0</v>
      </c>
      <c r="H277" t="s">
        <v>47</v>
      </c>
      <c r="I277" t="s">
        <v>4819</v>
      </c>
      <c r="J277" t="s">
        <v>4820</v>
      </c>
      <c r="K277" t="s">
        <v>1338</v>
      </c>
      <c r="L277" t="s">
        <v>4821</v>
      </c>
      <c r="M277" t="s">
        <v>4822</v>
      </c>
      <c r="N277" t="s">
        <v>3127</v>
      </c>
      <c r="O277" t="s">
        <v>1318</v>
      </c>
      <c r="P277" t="s">
        <v>1226</v>
      </c>
      <c r="Q277" t="s">
        <v>1227</v>
      </c>
      <c r="R277" t="s">
        <v>24</v>
      </c>
      <c r="S277" t="s">
        <v>4823</v>
      </c>
      <c r="T277" t="s">
        <v>4822</v>
      </c>
    </row>
    <row r="278" spans="1:20" x14ac:dyDescent="0.25">
      <c r="A278" t="s">
        <v>278</v>
      </c>
      <c r="B278" t="s">
        <v>284</v>
      </c>
      <c r="C278">
        <v>139</v>
      </c>
      <c r="D278">
        <v>1</v>
      </c>
      <c r="E278" t="s">
        <v>4818</v>
      </c>
      <c r="F278">
        <v>215</v>
      </c>
      <c r="G278">
        <v>0</v>
      </c>
      <c r="H278" t="s">
        <v>47</v>
      </c>
      <c r="I278" t="s">
        <v>4819</v>
      </c>
      <c r="J278" t="s">
        <v>4820</v>
      </c>
      <c r="K278" t="s">
        <v>1338</v>
      </c>
      <c r="L278" t="s">
        <v>4821</v>
      </c>
      <c r="M278" t="s">
        <v>4822</v>
      </c>
      <c r="N278" t="s">
        <v>3127</v>
      </c>
      <c r="O278" t="s">
        <v>1318</v>
      </c>
      <c r="P278" t="s">
        <v>1226</v>
      </c>
      <c r="Q278" t="s">
        <v>1227</v>
      </c>
      <c r="R278" t="s">
        <v>24</v>
      </c>
      <c r="S278" t="s">
        <v>4823</v>
      </c>
      <c r="T278" t="s">
        <v>4822</v>
      </c>
    </row>
    <row r="279" spans="1:20" x14ac:dyDescent="0.25">
      <c r="A279" t="s">
        <v>186</v>
      </c>
      <c r="B279" t="s">
        <v>187</v>
      </c>
      <c r="C279">
        <v>50</v>
      </c>
      <c r="D279">
        <v>6</v>
      </c>
      <c r="E279" t="s">
        <v>4824</v>
      </c>
      <c r="F279">
        <v>200</v>
      </c>
      <c r="G279">
        <v>0</v>
      </c>
      <c r="H279" t="s">
        <v>22</v>
      </c>
      <c r="I279" t="s">
        <v>4825</v>
      </c>
      <c r="J279" t="s">
        <v>348</v>
      </c>
      <c r="K279" t="s">
        <v>23</v>
      </c>
      <c r="L279" t="s">
        <v>24</v>
      </c>
      <c r="M279" t="s">
        <v>4826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4827</v>
      </c>
      <c r="T279" t="s">
        <v>4826</v>
      </c>
    </row>
    <row r="280" spans="1:20" x14ac:dyDescent="0.25">
      <c r="A280" t="s">
        <v>3540</v>
      </c>
      <c r="B280" t="s">
        <v>3541</v>
      </c>
      <c r="C280">
        <v>83.333333333333329</v>
      </c>
      <c r="D280">
        <v>3</v>
      </c>
      <c r="E280" t="s">
        <v>4828</v>
      </c>
      <c r="F280">
        <v>250</v>
      </c>
      <c r="G280">
        <v>0</v>
      </c>
      <c r="H280" t="s">
        <v>22</v>
      </c>
      <c r="I280" t="s">
        <v>4829</v>
      </c>
      <c r="J280" t="s">
        <v>305</v>
      </c>
      <c r="K280" t="s">
        <v>23</v>
      </c>
      <c r="L280" t="s">
        <v>24</v>
      </c>
      <c r="M280" t="s">
        <v>4830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4831</v>
      </c>
      <c r="T280" t="s">
        <v>4830</v>
      </c>
    </row>
    <row r="281" spans="1:20" x14ac:dyDescent="0.25">
      <c r="A281" t="s">
        <v>186</v>
      </c>
      <c r="B281" t="s">
        <v>187</v>
      </c>
      <c r="C281">
        <v>50</v>
      </c>
      <c r="D281">
        <v>6</v>
      </c>
      <c r="E281" t="s">
        <v>4832</v>
      </c>
      <c r="F281">
        <v>273</v>
      </c>
      <c r="G281">
        <v>0</v>
      </c>
      <c r="H281" t="s">
        <v>22</v>
      </c>
      <c r="I281" t="s">
        <v>4833</v>
      </c>
      <c r="J281" t="s">
        <v>4834</v>
      </c>
      <c r="K281" t="s">
        <v>23</v>
      </c>
      <c r="L281" t="s">
        <v>24</v>
      </c>
      <c r="M281" t="s">
        <v>4835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4836</v>
      </c>
      <c r="T281" t="s">
        <v>4835</v>
      </c>
    </row>
    <row r="282" spans="1:20" x14ac:dyDescent="0.25">
      <c r="A282" t="s">
        <v>186</v>
      </c>
      <c r="B282" t="s">
        <v>187</v>
      </c>
      <c r="C282">
        <v>33.333333333333336</v>
      </c>
      <c r="D282">
        <v>3</v>
      </c>
      <c r="E282" t="s">
        <v>4832</v>
      </c>
      <c r="F282">
        <v>273</v>
      </c>
      <c r="G282">
        <v>0</v>
      </c>
      <c r="H282" t="s">
        <v>22</v>
      </c>
      <c r="I282" t="s">
        <v>4833</v>
      </c>
      <c r="J282" t="s">
        <v>4834</v>
      </c>
      <c r="K282" t="s">
        <v>23</v>
      </c>
      <c r="L282" t="s">
        <v>24</v>
      </c>
      <c r="M282" t="s">
        <v>4835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4836</v>
      </c>
      <c r="T282" t="s">
        <v>4835</v>
      </c>
    </row>
    <row r="283" spans="1:20" x14ac:dyDescent="0.25">
      <c r="A283" t="s">
        <v>3540</v>
      </c>
      <c r="B283" t="s">
        <v>3541</v>
      </c>
      <c r="C283">
        <v>100</v>
      </c>
      <c r="D283">
        <v>2</v>
      </c>
      <c r="E283" t="s">
        <v>4837</v>
      </c>
      <c r="F283">
        <v>200</v>
      </c>
      <c r="G283">
        <v>0</v>
      </c>
      <c r="H283" t="s">
        <v>47</v>
      </c>
      <c r="I283" t="s">
        <v>4838</v>
      </c>
      <c r="J283" t="s">
        <v>4839</v>
      </c>
      <c r="K283" t="s">
        <v>2928</v>
      </c>
      <c r="L283" t="s">
        <v>4840</v>
      </c>
      <c r="M283" t="s">
        <v>4835</v>
      </c>
      <c r="N283" t="s">
        <v>3127</v>
      </c>
      <c r="O283" t="s">
        <v>1225</v>
      </c>
      <c r="P283" t="s">
        <v>1226</v>
      </c>
      <c r="Q283" t="s">
        <v>1227</v>
      </c>
      <c r="R283" t="s">
        <v>24</v>
      </c>
      <c r="S283" t="s">
        <v>4841</v>
      </c>
      <c r="T283" t="s">
        <v>4842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4843</v>
      </c>
      <c r="F284">
        <v>400</v>
      </c>
      <c r="G284">
        <v>0</v>
      </c>
      <c r="H284" t="s">
        <v>22</v>
      </c>
      <c r="I284" t="s">
        <v>4844</v>
      </c>
      <c r="J284" t="s">
        <v>306</v>
      </c>
      <c r="K284" t="s">
        <v>23</v>
      </c>
      <c r="L284" t="s">
        <v>24</v>
      </c>
      <c r="M284" t="s">
        <v>4845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4846</v>
      </c>
      <c r="T284" t="s">
        <v>4845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4843</v>
      </c>
      <c r="F285">
        <v>400</v>
      </c>
      <c r="G285">
        <v>0</v>
      </c>
      <c r="H285" t="s">
        <v>22</v>
      </c>
      <c r="I285" t="s">
        <v>4844</v>
      </c>
      <c r="J285" t="s">
        <v>306</v>
      </c>
      <c r="K285" t="s">
        <v>23</v>
      </c>
      <c r="L285" t="s">
        <v>24</v>
      </c>
      <c r="M285" t="s">
        <v>4845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4846</v>
      </c>
      <c r="T285" t="s">
        <v>4845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4843</v>
      </c>
      <c r="F286">
        <v>400</v>
      </c>
      <c r="G286">
        <v>0</v>
      </c>
      <c r="H286" t="s">
        <v>22</v>
      </c>
      <c r="I286" t="s">
        <v>4844</v>
      </c>
      <c r="J286" t="s">
        <v>306</v>
      </c>
      <c r="K286" t="s">
        <v>23</v>
      </c>
      <c r="L286" t="s">
        <v>24</v>
      </c>
      <c r="M286" t="s">
        <v>4845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4846</v>
      </c>
      <c r="T286" t="s">
        <v>4845</v>
      </c>
    </row>
    <row r="287" spans="1:20" x14ac:dyDescent="0.25">
      <c r="A287" t="s">
        <v>42</v>
      </c>
      <c r="B287" t="s">
        <v>43</v>
      </c>
      <c r="C287">
        <v>66.666666666666671</v>
      </c>
      <c r="D287">
        <v>3</v>
      </c>
      <c r="E287" t="s">
        <v>4843</v>
      </c>
      <c r="F287">
        <v>400</v>
      </c>
      <c r="G287">
        <v>0</v>
      </c>
      <c r="H287" t="s">
        <v>22</v>
      </c>
      <c r="I287" t="s">
        <v>4844</v>
      </c>
      <c r="J287" t="s">
        <v>306</v>
      </c>
      <c r="K287" t="s">
        <v>23</v>
      </c>
      <c r="L287" t="s">
        <v>24</v>
      </c>
      <c r="M287" t="s">
        <v>4845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4846</v>
      </c>
      <c r="T287" t="s">
        <v>4845</v>
      </c>
    </row>
    <row r="288" spans="1:20" x14ac:dyDescent="0.25">
      <c r="A288" t="s">
        <v>186</v>
      </c>
      <c r="B288" t="s">
        <v>187</v>
      </c>
      <c r="C288">
        <v>50</v>
      </c>
      <c r="D288">
        <v>6</v>
      </c>
      <c r="E288" t="s">
        <v>4843</v>
      </c>
      <c r="F288">
        <v>400</v>
      </c>
      <c r="G288">
        <v>0</v>
      </c>
      <c r="H288" t="s">
        <v>22</v>
      </c>
      <c r="I288" t="s">
        <v>4844</v>
      </c>
      <c r="J288" t="s">
        <v>306</v>
      </c>
      <c r="K288" t="s">
        <v>23</v>
      </c>
      <c r="L288" t="s">
        <v>24</v>
      </c>
      <c r="M288" t="s">
        <v>4845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4846</v>
      </c>
      <c r="T288" t="s">
        <v>4845</v>
      </c>
    </row>
    <row r="289" spans="1:20" x14ac:dyDescent="0.25">
      <c r="A289" t="s">
        <v>3540</v>
      </c>
      <c r="B289" t="s">
        <v>3541</v>
      </c>
      <c r="C289">
        <v>100</v>
      </c>
      <c r="D289">
        <v>8</v>
      </c>
      <c r="E289" t="s">
        <v>4847</v>
      </c>
      <c r="F289">
        <v>800</v>
      </c>
      <c r="G289">
        <v>0</v>
      </c>
      <c r="H289" t="s">
        <v>47</v>
      </c>
      <c r="I289" t="s">
        <v>4848</v>
      </c>
      <c r="J289" t="s">
        <v>4849</v>
      </c>
      <c r="K289" t="s">
        <v>4850</v>
      </c>
      <c r="L289" t="s">
        <v>4851</v>
      </c>
      <c r="M289" t="s">
        <v>4852</v>
      </c>
      <c r="N289" t="s">
        <v>3127</v>
      </c>
      <c r="O289" t="s">
        <v>1318</v>
      </c>
      <c r="P289" t="s">
        <v>1226</v>
      </c>
      <c r="Q289" t="s">
        <v>1227</v>
      </c>
      <c r="R289" t="s">
        <v>24</v>
      </c>
      <c r="S289" t="s">
        <v>4853</v>
      </c>
      <c r="T289" t="s">
        <v>4852</v>
      </c>
    </row>
    <row r="290" spans="1:20" x14ac:dyDescent="0.25">
      <c r="A290" t="s">
        <v>186</v>
      </c>
      <c r="B290" t="s">
        <v>187</v>
      </c>
      <c r="C290">
        <v>50</v>
      </c>
      <c r="D290">
        <v>6</v>
      </c>
      <c r="E290" t="s">
        <v>4854</v>
      </c>
      <c r="F290">
        <v>200</v>
      </c>
      <c r="G290">
        <v>0</v>
      </c>
      <c r="H290" t="s">
        <v>22</v>
      </c>
      <c r="I290" t="s">
        <v>1379</v>
      </c>
      <c r="J290" t="s">
        <v>65</v>
      </c>
      <c r="K290" t="s">
        <v>23</v>
      </c>
      <c r="L290" t="s">
        <v>24</v>
      </c>
      <c r="M290" t="s">
        <v>4855</v>
      </c>
      <c r="N290" t="s">
        <v>23</v>
      </c>
      <c r="O290" t="s">
        <v>307</v>
      </c>
      <c r="P290" t="s">
        <v>26</v>
      </c>
      <c r="Q290" t="s">
        <v>27</v>
      </c>
      <c r="R290" t="s">
        <v>24</v>
      </c>
      <c r="S290" t="s">
        <v>4856</v>
      </c>
      <c r="T290" t="s">
        <v>4855</v>
      </c>
    </row>
    <row r="291" spans="1:20" x14ac:dyDescent="0.25">
      <c r="A291" t="s">
        <v>3540</v>
      </c>
      <c r="B291" t="s">
        <v>3541</v>
      </c>
      <c r="C291">
        <v>100</v>
      </c>
      <c r="D291">
        <v>2</v>
      </c>
      <c r="E291" t="s">
        <v>4857</v>
      </c>
      <c r="F291">
        <v>200</v>
      </c>
      <c r="G291">
        <v>0</v>
      </c>
      <c r="H291" t="s">
        <v>47</v>
      </c>
      <c r="I291" t="s">
        <v>4858</v>
      </c>
      <c r="J291" t="s">
        <v>4859</v>
      </c>
      <c r="K291" t="s">
        <v>638</v>
      </c>
      <c r="L291" t="s">
        <v>4860</v>
      </c>
      <c r="M291" t="s">
        <v>4855</v>
      </c>
      <c r="N291" t="s">
        <v>3127</v>
      </c>
      <c r="O291" t="s">
        <v>1318</v>
      </c>
      <c r="P291" t="s">
        <v>1226</v>
      </c>
      <c r="Q291" t="s">
        <v>1227</v>
      </c>
      <c r="R291" t="s">
        <v>24</v>
      </c>
      <c r="S291" t="s">
        <v>4861</v>
      </c>
      <c r="T291" t="s">
        <v>4855</v>
      </c>
    </row>
    <row r="292" spans="1:20" x14ac:dyDescent="0.25">
      <c r="A292" t="s">
        <v>3540</v>
      </c>
      <c r="B292" t="s">
        <v>3541</v>
      </c>
      <c r="C292">
        <v>100</v>
      </c>
      <c r="D292">
        <v>4</v>
      </c>
      <c r="E292" t="s">
        <v>4862</v>
      </c>
      <c r="F292">
        <v>400</v>
      </c>
      <c r="G292">
        <v>0</v>
      </c>
      <c r="H292" t="s">
        <v>47</v>
      </c>
      <c r="I292" t="s">
        <v>4863</v>
      </c>
      <c r="J292" t="s">
        <v>4864</v>
      </c>
      <c r="K292" t="s">
        <v>4865</v>
      </c>
      <c r="L292" t="s">
        <v>4866</v>
      </c>
      <c r="M292" t="s">
        <v>4867</v>
      </c>
      <c r="N292" t="s">
        <v>3127</v>
      </c>
      <c r="O292" t="s">
        <v>1318</v>
      </c>
      <c r="P292" t="s">
        <v>1226</v>
      </c>
      <c r="Q292" t="s">
        <v>1227</v>
      </c>
      <c r="R292" t="s">
        <v>24</v>
      </c>
      <c r="S292" t="s">
        <v>4868</v>
      </c>
      <c r="T292" t="s">
        <v>4867</v>
      </c>
    </row>
    <row r="293" spans="1:20" x14ac:dyDescent="0.25">
      <c r="A293" t="s">
        <v>3540</v>
      </c>
      <c r="B293" t="s">
        <v>3541</v>
      </c>
      <c r="C293">
        <v>99</v>
      </c>
      <c r="D293">
        <v>4</v>
      </c>
      <c r="E293" t="s">
        <v>4869</v>
      </c>
      <c r="F293">
        <v>388</v>
      </c>
      <c r="G293">
        <v>0</v>
      </c>
      <c r="H293" t="s">
        <v>47</v>
      </c>
      <c r="I293" t="s">
        <v>1362</v>
      </c>
      <c r="J293" t="s">
        <v>4870</v>
      </c>
      <c r="K293" t="s">
        <v>4871</v>
      </c>
      <c r="L293" t="s">
        <v>4872</v>
      </c>
      <c r="M293" t="s">
        <v>4873</v>
      </c>
      <c r="N293" t="s">
        <v>23</v>
      </c>
      <c r="O293" t="s">
        <v>63</v>
      </c>
      <c r="P293" t="s">
        <v>54</v>
      </c>
      <c r="Q293" t="s">
        <v>55</v>
      </c>
      <c r="R293" t="s">
        <v>24</v>
      </c>
      <c r="S293" t="s">
        <v>4874</v>
      </c>
      <c r="T293" t="s">
        <v>4873</v>
      </c>
    </row>
    <row r="294" spans="1:20" x14ac:dyDescent="0.25">
      <c r="A294" t="s">
        <v>152</v>
      </c>
      <c r="B294" t="s">
        <v>153</v>
      </c>
      <c r="C294">
        <v>65</v>
      </c>
      <c r="D294">
        <v>4</v>
      </c>
      <c r="E294" t="s">
        <v>4875</v>
      </c>
      <c r="F294">
        <v>215</v>
      </c>
      <c r="G294">
        <v>0</v>
      </c>
      <c r="H294" t="s">
        <v>47</v>
      </c>
      <c r="I294" t="s">
        <v>4876</v>
      </c>
      <c r="J294" t="s">
        <v>4877</v>
      </c>
      <c r="K294" t="s">
        <v>4878</v>
      </c>
      <c r="L294" t="s">
        <v>4879</v>
      </c>
      <c r="M294" t="s">
        <v>4873</v>
      </c>
      <c r="N294" t="s">
        <v>3127</v>
      </c>
      <c r="O294" t="s">
        <v>1318</v>
      </c>
      <c r="P294" t="s">
        <v>1226</v>
      </c>
      <c r="Q294" t="s">
        <v>1227</v>
      </c>
      <c r="R294" t="s">
        <v>24</v>
      </c>
      <c r="S294" t="s">
        <v>4880</v>
      </c>
      <c r="T294" t="s">
        <v>4873</v>
      </c>
    </row>
    <row r="295" spans="1:20" x14ac:dyDescent="0.25">
      <c r="A295" t="s">
        <v>186</v>
      </c>
      <c r="B295" t="s">
        <v>187</v>
      </c>
      <c r="C295">
        <v>50</v>
      </c>
      <c r="D295">
        <v>6</v>
      </c>
      <c r="E295" t="s">
        <v>4881</v>
      </c>
      <c r="F295">
        <v>200</v>
      </c>
      <c r="G295">
        <v>0</v>
      </c>
      <c r="H295" t="s">
        <v>22</v>
      </c>
      <c r="I295" t="s">
        <v>4882</v>
      </c>
      <c r="J295" t="s">
        <v>306</v>
      </c>
      <c r="K295" t="s">
        <v>23</v>
      </c>
      <c r="L295" t="s">
        <v>24</v>
      </c>
      <c r="M295" t="s">
        <v>4883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4884</v>
      </c>
      <c r="T295" t="s">
        <v>4883</v>
      </c>
    </row>
    <row r="296" spans="1:20" x14ac:dyDescent="0.25">
      <c r="A296" t="s">
        <v>3540</v>
      </c>
      <c r="B296" t="s">
        <v>3541</v>
      </c>
      <c r="C296">
        <v>100</v>
      </c>
      <c r="D296">
        <v>1</v>
      </c>
      <c r="E296" t="s">
        <v>4885</v>
      </c>
      <c r="F296">
        <v>250</v>
      </c>
      <c r="G296">
        <v>0</v>
      </c>
      <c r="H296" t="s">
        <v>47</v>
      </c>
      <c r="I296" t="s">
        <v>4886</v>
      </c>
      <c r="J296" t="s">
        <v>4887</v>
      </c>
      <c r="K296" t="s">
        <v>1308</v>
      </c>
      <c r="L296" t="s">
        <v>4888</v>
      </c>
      <c r="M296" t="s">
        <v>4889</v>
      </c>
      <c r="N296" t="s">
        <v>3127</v>
      </c>
      <c r="O296" t="s">
        <v>1225</v>
      </c>
      <c r="P296" t="s">
        <v>1226</v>
      </c>
      <c r="Q296" t="s">
        <v>1227</v>
      </c>
      <c r="R296" t="s">
        <v>24</v>
      </c>
      <c r="S296" t="s">
        <v>4890</v>
      </c>
      <c r="T296" t="s">
        <v>4891</v>
      </c>
    </row>
    <row r="297" spans="1:20" x14ac:dyDescent="0.25">
      <c r="A297" t="s">
        <v>152</v>
      </c>
      <c r="B297" t="s">
        <v>153</v>
      </c>
      <c r="C297">
        <v>65</v>
      </c>
      <c r="D297">
        <v>3</v>
      </c>
      <c r="E297" t="s">
        <v>4885</v>
      </c>
      <c r="F297">
        <v>250</v>
      </c>
      <c r="G297">
        <v>0</v>
      </c>
      <c r="H297" t="s">
        <v>47</v>
      </c>
      <c r="I297" t="s">
        <v>4886</v>
      </c>
      <c r="J297" t="s">
        <v>4887</v>
      </c>
      <c r="K297" t="s">
        <v>1308</v>
      </c>
      <c r="L297" t="s">
        <v>4888</v>
      </c>
      <c r="M297" t="s">
        <v>4889</v>
      </c>
      <c r="N297" t="s">
        <v>3127</v>
      </c>
      <c r="O297" t="s">
        <v>1225</v>
      </c>
      <c r="P297" t="s">
        <v>1226</v>
      </c>
      <c r="Q297" t="s">
        <v>1227</v>
      </c>
      <c r="R297" t="s">
        <v>24</v>
      </c>
      <c r="S297" t="s">
        <v>4890</v>
      </c>
      <c r="T297" t="s">
        <v>4891</v>
      </c>
    </row>
    <row r="298" spans="1:20" x14ac:dyDescent="0.25">
      <c r="A298" t="s">
        <v>46</v>
      </c>
      <c r="B298" t="s">
        <v>56</v>
      </c>
      <c r="C298">
        <v>100</v>
      </c>
      <c r="D298">
        <v>2</v>
      </c>
      <c r="E298" t="s">
        <v>4892</v>
      </c>
      <c r="F298">
        <v>200</v>
      </c>
      <c r="G298">
        <v>0</v>
      </c>
      <c r="H298" t="s">
        <v>47</v>
      </c>
      <c r="I298" t="s">
        <v>4893</v>
      </c>
      <c r="J298" t="s">
        <v>4894</v>
      </c>
      <c r="K298" t="s">
        <v>4895</v>
      </c>
      <c r="L298" t="s">
        <v>4896</v>
      </c>
      <c r="M298" t="s">
        <v>4891</v>
      </c>
      <c r="N298" t="s">
        <v>1224</v>
      </c>
      <c r="O298" t="s">
        <v>1318</v>
      </c>
      <c r="P298" t="s">
        <v>1226</v>
      </c>
      <c r="Q298" t="s">
        <v>1227</v>
      </c>
      <c r="R298" t="s">
        <v>24</v>
      </c>
      <c r="S298" t="s">
        <v>4897</v>
      </c>
      <c r="T298" t="s">
        <v>4891</v>
      </c>
    </row>
    <row r="299" spans="1:20" x14ac:dyDescent="0.25">
      <c r="A299" t="s">
        <v>150</v>
      </c>
      <c r="B299" t="s">
        <v>151</v>
      </c>
      <c r="C299">
        <v>65</v>
      </c>
      <c r="D299">
        <v>1</v>
      </c>
      <c r="E299" t="s">
        <v>4898</v>
      </c>
      <c r="F299">
        <v>615</v>
      </c>
      <c r="G299">
        <v>0</v>
      </c>
      <c r="H299" t="s">
        <v>47</v>
      </c>
      <c r="I299" t="s">
        <v>4899</v>
      </c>
      <c r="J299" t="s">
        <v>4900</v>
      </c>
      <c r="K299" t="s">
        <v>4901</v>
      </c>
      <c r="L299" t="s">
        <v>4902</v>
      </c>
      <c r="M299" t="s">
        <v>4903</v>
      </c>
      <c r="N299" t="s">
        <v>1224</v>
      </c>
      <c r="O299" t="s">
        <v>1318</v>
      </c>
      <c r="P299" t="s">
        <v>1226</v>
      </c>
      <c r="Q299" t="s">
        <v>1227</v>
      </c>
      <c r="R299" t="s">
        <v>24</v>
      </c>
      <c r="S299" t="s">
        <v>4904</v>
      </c>
      <c r="T299" t="s">
        <v>4905</v>
      </c>
    </row>
    <row r="300" spans="1:20" x14ac:dyDescent="0.25">
      <c r="A300" t="s">
        <v>38</v>
      </c>
      <c r="B300" t="s">
        <v>39</v>
      </c>
      <c r="C300">
        <v>65</v>
      </c>
      <c r="D300">
        <v>1</v>
      </c>
      <c r="E300" t="s">
        <v>4898</v>
      </c>
      <c r="F300">
        <v>615</v>
      </c>
      <c r="G300">
        <v>0</v>
      </c>
      <c r="H300" t="s">
        <v>47</v>
      </c>
      <c r="I300" t="s">
        <v>4899</v>
      </c>
      <c r="J300" t="s">
        <v>4900</v>
      </c>
      <c r="K300" t="s">
        <v>4901</v>
      </c>
      <c r="L300" t="s">
        <v>4902</v>
      </c>
      <c r="M300" t="s">
        <v>4903</v>
      </c>
      <c r="N300" t="s">
        <v>1224</v>
      </c>
      <c r="O300" t="s">
        <v>1318</v>
      </c>
      <c r="P300" t="s">
        <v>1226</v>
      </c>
      <c r="Q300" t="s">
        <v>1227</v>
      </c>
      <c r="R300" t="s">
        <v>24</v>
      </c>
      <c r="S300" t="s">
        <v>4904</v>
      </c>
      <c r="T300" t="s">
        <v>4905</v>
      </c>
    </row>
    <row r="301" spans="1:20" x14ac:dyDescent="0.25">
      <c r="A301" t="s">
        <v>36</v>
      </c>
      <c r="B301" t="s">
        <v>37</v>
      </c>
      <c r="C301">
        <v>65</v>
      </c>
      <c r="D301">
        <v>2</v>
      </c>
      <c r="E301" t="s">
        <v>4898</v>
      </c>
      <c r="F301">
        <v>615</v>
      </c>
      <c r="G301">
        <v>0</v>
      </c>
      <c r="H301" t="s">
        <v>47</v>
      </c>
      <c r="I301" t="s">
        <v>4899</v>
      </c>
      <c r="J301" t="s">
        <v>4900</v>
      </c>
      <c r="K301" t="s">
        <v>4901</v>
      </c>
      <c r="L301" t="s">
        <v>4902</v>
      </c>
      <c r="M301" t="s">
        <v>4903</v>
      </c>
      <c r="N301" t="s">
        <v>1224</v>
      </c>
      <c r="O301" t="s">
        <v>1318</v>
      </c>
      <c r="P301" t="s">
        <v>1226</v>
      </c>
      <c r="Q301" t="s">
        <v>1227</v>
      </c>
      <c r="R301" t="s">
        <v>24</v>
      </c>
      <c r="S301" t="s">
        <v>4904</v>
      </c>
      <c r="T301" t="s">
        <v>4905</v>
      </c>
    </row>
    <row r="302" spans="1:20" x14ac:dyDescent="0.25">
      <c r="A302" t="s">
        <v>3540</v>
      </c>
      <c r="B302" t="s">
        <v>3541</v>
      </c>
      <c r="C302">
        <v>100</v>
      </c>
      <c r="D302">
        <v>4</v>
      </c>
      <c r="E302" t="s">
        <v>4898</v>
      </c>
      <c r="F302">
        <v>615</v>
      </c>
      <c r="G302">
        <v>0</v>
      </c>
      <c r="H302" t="s">
        <v>47</v>
      </c>
      <c r="I302" t="s">
        <v>4899</v>
      </c>
      <c r="J302" t="s">
        <v>4900</v>
      </c>
      <c r="K302" t="s">
        <v>4901</v>
      </c>
      <c r="L302" t="s">
        <v>4902</v>
      </c>
      <c r="M302" t="s">
        <v>4903</v>
      </c>
      <c r="N302" t="s">
        <v>1224</v>
      </c>
      <c r="O302" t="s">
        <v>1318</v>
      </c>
      <c r="P302" t="s">
        <v>1226</v>
      </c>
      <c r="Q302" t="s">
        <v>1227</v>
      </c>
      <c r="R302" t="s">
        <v>24</v>
      </c>
      <c r="S302" t="s">
        <v>4904</v>
      </c>
      <c r="T302" t="s">
        <v>4905</v>
      </c>
    </row>
    <row r="303" spans="1:20" x14ac:dyDescent="0.25">
      <c r="A303" t="s">
        <v>3540</v>
      </c>
      <c r="B303" t="s">
        <v>3541</v>
      </c>
      <c r="C303">
        <v>100</v>
      </c>
      <c r="D303">
        <v>2</v>
      </c>
      <c r="E303" t="s">
        <v>4906</v>
      </c>
      <c r="F303">
        <v>415</v>
      </c>
      <c r="G303">
        <v>0</v>
      </c>
      <c r="H303" t="s">
        <v>47</v>
      </c>
      <c r="I303" t="s">
        <v>4907</v>
      </c>
      <c r="J303" t="s">
        <v>4908</v>
      </c>
      <c r="K303" t="s">
        <v>4909</v>
      </c>
      <c r="L303" t="s">
        <v>4910</v>
      </c>
      <c r="M303" t="s">
        <v>4905</v>
      </c>
      <c r="N303" t="s">
        <v>3127</v>
      </c>
      <c r="O303" t="s">
        <v>1318</v>
      </c>
      <c r="P303" t="s">
        <v>1226</v>
      </c>
      <c r="Q303" t="s">
        <v>1227</v>
      </c>
      <c r="R303" t="s">
        <v>24</v>
      </c>
      <c r="S303" t="s">
        <v>4911</v>
      </c>
      <c r="T303" t="s">
        <v>4905</v>
      </c>
    </row>
    <row r="304" spans="1:20" x14ac:dyDescent="0.25">
      <c r="A304" t="s">
        <v>279</v>
      </c>
      <c r="B304" t="s">
        <v>285</v>
      </c>
      <c r="C304">
        <v>139</v>
      </c>
      <c r="D304">
        <v>1</v>
      </c>
      <c r="E304" t="s">
        <v>4906</v>
      </c>
      <c r="F304">
        <v>415</v>
      </c>
      <c r="G304">
        <v>0</v>
      </c>
      <c r="H304" t="s">
        <v>47</v>
      </c>
      <c r="I304" t="s">
        <v>4907</v>
      </c>
      <c r="J304" t="s">
        <v>4908</v>
      </c>
      <c r="K304" t="s">
        <v>4909</v>
      </c>
      <c r="L304" t="s">
        <v>4910</v>
      </c>
      <c r="M304" t="s">
        <v>4905</v>
      </c>
      <c r="N304" t="s">
        <v>3127</v>
      </c>
      <c r="O304" t="s">
        <v>1318</v>
      </c>
      <c r="P304" t="s">
        <v>1226</v>
      </c>
      <c r="Q304" t="s">
        <v>1227</v>
      </c>
      <c r="R304" t="s">
        <v>24</v>
      </c>
      <c r="S304" t="s">
        <v>4911</v>
      </c>
      <c r="T304" t="s">
        <v>4905</v>
      </c>
    </row>
    <row r="305" spans="1:20" x14ac:dyDescent="0.25">
      <c r="A305" t="s">
        <v>278</v>
      </c>
      <c r="B305" t="s">
        <v>284</v>
      </c>
      <c r="C305">
        <v>139</v>
      </c>
      <c r="D305">
        <v>1</v>
      </c>
      <c r="E305" t="s">
        <v>4906</v>
      </c>
      <c r="F305">
        <v>415</v>
      </c>
      <c r="G305">
        <v>0</v>
      </c>
      <c r="H305" t="s">
        <v>47</v>
      </c>
      <c r="I305" t="s">
        <v>4907</v>
      </c>
      <c r="J305" t="s">
        <v>4908</v>
      </c>
      <c r="K305" t="s">
        <v>4909</v>
      </c>
      <c r="L305" t="s">
        <v>4910</v>
      </c>
      <c r="M305" t="s">
        <v>4905</v>
      </c>
      <c r="N305" t="s">
        <v>3127</v>
      </c>
      <c r="O305" t="s">
        <v>1318</v>
      </c>
      <c r="P305" t="s">
        <v>1226</v>
      </c>
      <c r="Q305" t="s">
        <v>1227</v>
      </c>
      <c r="R305" t="s">
        <v>24</v>
      </c>
      <c r="S305" t="s">
        <v>4911</v>
      </c>
      <c r="T305" t="s">
        <v>4905</v>
      </c>
    </row>
    <row r="306" spans="1:20" x14ac:dyDescent="0.25">
      <c r="A306" t="s">
        <v>3540</v>
      </c>
      <c r="B306" t="s">
        <v>3541</v>
      </c>
      <c r="C306">
        <v>100</v>
      </c>
      <c r="D306">
        <v>2</v>
      </c>
      <c r="E306" t="s">
        <v>4912</v>
      </c>
      <c r="F306">
        <v>200</v>
      </c>
      <c r="G306">
        <v>0</v>
      </c>
      <c r="H306" t="s">
        <v>47</v>
      </c>
      <c r="I306" t="s">
        <v>4913</v>
      </c>
      <c r="J306" t="s">
        <v>4914</v>
      </c>
      <c r="K306" t="s">
        <v>1308</v>
      </c>
      <c r="L306" t="s">
        <v>4915</v>
      </c>
      <c r="M306" t="s">
        <v>4916</v>
      </c>
      <c r="N306" t="s">
        <v>3127</v>
      </c>
      <c r="O306" t="s">
        <v>1318</v>
      </c>
      <c r="P306" t="s">
        <v>1226</v>
      </c>
      <c r="Q306" t="s">
        <v>1227</v>
      </c>
      <c r="R306" t="s">
        <v>24</v>
      </c>
      <c r="S306" t="s">
        <v>4917</v>
      </c>
      <c r="T306" t="s">
        <v>4916</v>
      </c>
    </row>
    <row r="307" spans="1:20" x14ac:dyDescent="0.25">
      <c r="A307" t="s">
        <v>3540</v>
      </c>
      <c r="B307" t="s">
        <v>3541</v>
      </c>
      <c r="C307">
        <v>100</v>
      </c>
      <c r="D307">
        <v>2</v>
      </c>
      <c r="E307" t="s">
        <v>4918</v>
      </c>
      <c r="F307">
        <v>200</v>
      </c>
      <c r="G307">
        <v>0</v>
      </c>
      <c r="H307" t="s">
        <v>47</v>
      </c>
      <c r="I307" t="s">
        <v>4919</v>
      </c>
      <c r="J307" t="s">
        <v>4920</v>
      </c>
      <c r="K307" t="s">
        <v>1351</v>
      </c>
      <c r="L307" t="s">
        <v>4921</v>
      </c>
      <c r="M307" t="s">
        <v>4922</v>
      </c>
      <c r="N307" t="s">
        <v>1224</v>
      </c>
      <c r="O307" t="s">
        <v>1225</v>
      </c>
      <c r="P307" t="s">
        <v>1226</v>
      </c>
      <c r="Q307" t="s">
        <v>1227</v>
      </c>
      <c r="R307" t="s">
        <v>24</v>
      </c>
      <c r="S307" t="s">
        <v>4923</v>
      </c>
      <c r="T307" t="s">
        <v>4889</v>
      </c>
    </row>
    <row r="308" spans="1:20" x14ac:dyDescent="0.25">
      <c r="A308" t="s">
        <v>3540</v>
      </c>
      <c r="B308" t="s">
        <v>3541</v>
      </c>
      <c r="C308">
        <v>100</v>
      </c>
      <c r="D308">
        <v>2</v>
      </c>
      <c r="E308" t="s">
        <v>4924</v>
      </c>
      <c r="F308">
        <v>200</v>
      </c>
      <c r="G308">
        <v>0</v>
      </c>
      <c r="H308" t="s">
        <v>47</v>
      </c>
      <c r="I308" t="s">
        <v>4925</v>
      </c>
      <c r="J308" t="s">
        <v>4926</v>
      </c>
      <c r="K308" t="s">
        <v>4927</v>
      </c>
      <c r="L308" t="s">
        <v>4928</v>
      </c>
      <c r="M308" t="s">
        <v>4929</v>
      </c>
      <c r="N308" t="s">
        <v>1224</v>
      </c>
      <c r="O308" t="s">
        <v>1225</v>
      </c>
      <c r="P308" t="s">
        <v>1226</v>
      </c>
      <c r="Q308" t="s">
        <v>1227</v>
      </c>
      <c r="R308" t="s">
        <v>24</v>
      </c>
      <c r="S308" t="s">
        <v>4930</v>
      </c>
      <c r="T308" t="s">
        <v>4931</v>
      </c>
    </row>
    <row r="309" spans="1:20" x14ac:dyDescent="0.25">
      <c r="A309" t="s">
        <v>110</v>
      </c>
      <c r="B309" t="s">
        <v>1222</v>
      </c>
      <c r="C309">
        <v>66.333333333333329</v>
      </c>
      <c r="D309">
        <v>3</v>
      </c>
      <c r="E309" t="s">
        <v>4932</v>
      </c>
      <c r="F309">
        <v>231</v>
      </c>
      <c r="G309">
        <v>0</v>
      </c>
      <c r="H309" t="s">
        <v>47</v>
      </c>
      <c r="I309" t="s">
        <v>4933</v>
      </c>
      <c r="J309" t="s">
        <v>4934</v>
      </c>
      <c r="K309" t="s">
        <v>4935</v>
      </c>
      <c r="L309" t="s">
        <v>1300</v>
      </c>
      <c r="M309" t="s">
        <v>4931</v>
      </c>
      <c r="N309" t="s">
        <v>23</v>
      </c>
      <c r="O309" t="s">
        <v>63</v>
      </c>
      <c r="P309" t="s">
        <v>54</v>
      </c>
      <c r="Q309" t="s">
        <v>55</v>
      </c>
      <c r="R309" t="s">
        <v>24</v>
      </c>
      <c r="S309" t="s">
        <v>4936</v>
      </c>
      <c r="T309" t="s">
        <v>4931</v>
      </c>
    </row>
    <row r="310" spans="1:20" x14ac:dyDescent="0.25">
      <c r="A310" t="s">
        <v>46</v>
      </c>
      <c r="B310" t="s">
        <v>1233</v>
      </c>
      <c r="C310">
        <v>51.75</v>
      </c>
      <c r="D310">
        <v>2</v>
      </c>
      <c r="E310" t="s">
        <v>4937</v>
      </c>
      <c r="F310">
        <v>129.5</v>
      </c>
      <c r="G310">
        <v>26</v>
      </c>
      <c r="H310" t="s">
        <v>47</v>
      </c>
      <c r="I310" t="s">
        <v>4938</v>
      </c>
      <c r="J310" t="s">
        <v>4939</v>
      </c>
      <c r="K310" t="s">
        <v>4581</v>
      </c>
      <c r="L310" t="s">
        <v>4940</v>
      </c>
      <c r="M310" t="s">
        <v>4941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4942</v>
      </c>
      <c r="T310" t="s">
        <v>4943</v>
      </c>
    </row>
    <row r="311" spans="1:20" x14ac:dyDescent="0.25">
      <c r="A311" t="s">
        <v>20</v>
      </c>
      <c r="B311" t="s">
        <v>21</v>
      </c>
      <c r="C311">
        <v>50</v>
      </c>
      <c r="D311">
        <v>2</v>
      </c>
      <c r="E311" t="s">
        <v>4944</v>
      </c>
      <c r="F311">
        <v>200</v>
      </c>
      <c r="G311">
        <v>0</v>
      </c>
      <c r="H311" t="s">
        <v>22</v>
      </c>
      <c r="I311" t="s">
        <v>4945</v>
      </c>
      <c r="J311" t="s">
        <v>1235</v>
      </c>
      <c r="K311" t="s">
        <v>23</v>
      </c>
      <c r="L311" t="s">
        <v>24</v>
      </c>
      <c r="M311" t="s">
        <v>4946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4947</v>
      </c>
      <c r="T311" t="s">
        <v>4946</v>
      </c>
    </row>
    <row r="312" spans="1:20" x14ac:dyDescent="0.25">
      <c r="A312" t="s">
        <v>28</v>
      </c>
      <c r="B312" t="s">
        <v>29</v>
      </c>
      <c r="C312">
        <v>50</v>
      </c>
      <c r="D312">
        <v>2</v>
      </c>
      <c r="E312" t="s">
        <v>4944</v>
      </c>
      <c r="F312">
        <v>200</v>
      </c>
      <c r="G312">
        <v>0</v>
      </c>
      <c r="H312" t="s">
        <v>22</v>
      </c>
      <c r="I312" t="s">
        <v>4945</v>
      </c>
      <c r="J312" t="s">
        <v>1235</v>
      </c>
      <c r="K312" t="s">
        <v>23</v>
      </c>
      <c r="L312" t="s">
        <v>24</v>
      </c>
      <c r="M312" t="s">
        <v>4946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4947</v>
      </c>
      <c r="T312" t="s">
        <v>4946</v>
      </c>
    </row>
    <row r="313" spans="1:20" x14ac:dyDescent="0.25">
      <c r="A313" t="s">
        <v>30</v>
      </c>
      <c r="B313" t="s">
        <v>31</v>
      </c>
      <c r="C313">
        <v>50</v>
      </c>
      <c r="D313">
        <v>2</v>
      </c>
      <c r="E313" t="s">
        <v>4944</v>
      </c>
      <c r="F313">
        <v>200</v>
      </c>
      <c r="G313">
        <v>0</v>
      </c>
      <c r="H313" t="s">
        <v>22</v>
      </c>
      <c r="I313" t="s">
        <v>4945</v>
      </c>
      <c r="J313" t="s">
        <v>1235</v>
      </c>
      <c r="K313" t="s">
        <v>23</v>
      </c>
      <c r="L313" t="s">
        <v>24</v>
      </c>
      <c r="M313" t="s">
        <v>4946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4947</v>
      </c>
      <c r="T313" t="s">
        <v>4946</v>
      </c>
    </row>
    <row r="314" spans="1:20" x14ac:dyDescent="0.25">
      <c r="A314" t="s">
        <v>186</v>
      </c>
      <c r="B314" t="s">
        <v>187</v>
      </c>
      <c r="C314">
        <v>50</v>
      </c>
      <c r="D314">
        <v>6</v>
      </c>
      <c r="E314" t="s">
        <v>4948</v>
      </c>
      <c r="F314">
        <v>200</v>
      </c>
      <c r="G314">
        <v>0</v>
      </c>
      <c r="H314" t="s">
        <v>22</v>
      </c>
      <c r="I314" t="s">
        <v>4949</v>
      </c>
      <c r="J314" t="s">
        <v>329</v>
      </c>
      <c r="K314" t="s">
        <v>23</v>
      </c>
      <c r="L314" t="s">
        <v>24</v>
      </c>
      <c r="M314" t="s">
        <v>4946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4950</v>
      </c>
      <c r="T314" t="s">
        <v>4946</v>
      </c>
    </row>
    <row r="315" spans="1:20" x14ac:dyDescent="0.25">
      <c r="A315" t="s">
        <v>139</v>
      </c>
      <c r="B315" t="s">
        <v>112</v>
      </c>
      <c r="C315">
        <v>80</v>
      </c>
      <c r="D315">
        <v>1</v>
      </c>
      <c r="E315" t="s">
        <v>4951</v>
      </c>
      <c r="F315">
        <v>80</v>
      </c>
      <c r="G315">
        <v>0</v>
      </c>
      <c r="H315" t="s">
        <v>47</v>
      </c>
      <c r="I315" t="s">
        <v>2504</v>
      </c>
      <c r="J315" t="s">
        <v>4952</v>
      </c>
      <c r="K315" t="s">
        <v>4953</v>
      </c>
      <c r="L315" t="s">
        <v>4954</v>
      </c>
      <c r="M315" t="s">
        <v>4946</v>
      </c>
      <c r="N315" t="s">
        <v>23</v>
      </c>
      <c r="O315" t="s">
        <v>63</v>
      </c>
      <c r="P315" t="s">
        <v>54</v>
      </c>
      <c r="Q315" t="s">
        <v>55</v>
      </c>
      <c r="R315" t="s">
        <v>24</v>
      </c>
      <c r="S315" t="s">
        <v>4955</v>
      </c>
      <c r="T315" t="s">
        <v>4956</v>
      </c>
    </row>
    <row r="316" spans="1:20" x14ac:dyDescent="0.25">
      <c r="A316" t="s">
        <v>46</v>
      </c>
      <c r="B316" t="s">
        <v>1233</v>
      </c>
      <c r="C316">
        <v>56.25</v>
      </c>
      <c r="D316">
        <v>1</v>
      </c>
      <c r="E316" t="s">
        <v>4957</v>
      </c>
      <c r="F316">
        <v>82.25</v>
      </c>
      <c r="G316">
        <v>26</v>
      </c>
      <c r="H316" t="s">
        <v>47</v>
      </c>
      <c r="I316" t="s">
        <v>4958</v>
      </c>
      <c r="J316" t="s">
        <v>4959</v>
      </c>
      <c r="K316" t="s">
        <v>4960</v>
      </c>
      <c r="L316" t="s">
        <v>4961</v>
      </c>
      <c r="M316" t="s">
        <v>4956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4962</v>
      </c>
      <c r="T316" t="s">
        <v>4956</v>
      </c>
    </row>
    <row r="317" spans="1:20" x14ac:dyDescent="0.25">
      <c r="A317" t="s">
        <v>139</v>
      </c>
      <c r="B317" t="s">
        <v>112</v>
      </c>
      <c r="C317">
        <v>90</v>
      </c>
      <c r="D317">
        <v>2</v>
      </c>
      <c r="E317" t="s">
        <v>4963</v>
      </c>
      <c r="F317">
        <v>178</v>
      </c>
      <c r="G317">
        <v>26</v>
      </c>
      <c r="H317" t="s">
        <v>1221</v>
      </c>
      <c r="I317" t="s">
        <v>4958</v>
      </c>
      <c r="J317" t="s">
        <v>4959</v>
      </c>
      <c r="K317" t="s">
        <v>4960</v>
      </c>
      <c r="L317" t="s">
        <v>4961</v>
      </c>
      <c r="M317" t="s">
        <v>4956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4964</v>
      </c>
      <c r="T317" t="s">
        <v>4956</v>
      </c>
    </row>
    <row r="318" spans="1:20" x14ac:dyDescent="0.25">
      <c r="A318" t="s">
        <v>186</v>
      </c>
      <c r="B318" t="s">
        <v>187</v>
      </c>
      <c r="C318">
        <v>50</v>
      </c>
      <c r="D318">
        <v>6</v>
      </c>
      <c r="E318" t="s">
        <v>4965</v>
      </c>
      <c r="F318">
        <v>200</v>
      </c>
      <c r="G318">
        <v>0</v>
      </c>
      <c r="H318" t="s">
        <v>22</v>
      </c>
      <c r="I318" t="s">
        <v>4966</v>
      </c>
      <c r="J318" t="s">
        <v>315</v>
      </c>
      <c r="K318" t="s">
        <v>23</v>
      </c>
      <c r="L318" t="s">
        <v>24</v>
      </c>
      <c r="M318" t="s">
        <v>4956</v>
      </c>
      <c r="N318" t="s">
        <v>23</v>
      </c>
      <c r="O318" t="s">
        <v>58</v>
      </c>
      <c r="P318" t="s">
        <v>26</v>
      </c>
      <c r="Q318" t="s">
        <v>33</v>
      </c>
      <c r="R318" t="s">
        <v>24</v>
      </c>
      <c r="S318" t="s">
        <v>4967</v>
      </c>
      <c r="T318" t="s">
        <v>4956</v>
      </c>
    </row>
    <row r="319" spans="1:20" x14ac:dyDescent="0.25">
      <c r="A319" t="s">
        <v>186</v>
      </c>
      <c r="B319" t="s">
        <v>187</v>
      </c>
      <c r="C319">
        <v>50</v>
      </c>
      <c r="D319">
        <v>6</v>
      </c>
      <c r="E319" t="s">
        <v>4968</v>
      </c>
      <c r="F319">
        <v>200</v>
      </c>
      <c r="G319">
        <v>0</v>
      </c>
      <c r="H319" t="s">
        <v>22</v>
      </c>
      <c r="I319" t="s">
        <v>4969</v>
      </c>
      <c r="J319" t="s">
        <v>309</v>
      </c>
      <c r="K319" t="s">
        <v>23</v>
      </c>
      <c r="L319" t="s">
        <v>24</v>
      </c>
      <c r="M319" t="s">
        <v>4970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4971</v>
      </c>
      <c r="T319" t="s">
        <v>4972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4973</v>
      </c>
      <c r="F320">
        <v>147</v>
      </c>
      <c r="G320">
        <v>0</v>
      </c>
      <c r="H320" t="s">
        <v>47</v>
      </c>
      <c r="I320" t="s">
        <v>4974</v>
      </c>
      <c r="J320" t="s">
        <v>4975</v>
      </c>
      <c r="K320" t="s">
        <v>4976</v>
      </c>
      <c r="L320" t="s">
        <v>1377</v>
      </c>
      <c r="M320" t="s">
        <v>4970</v>
      </c>
      <c r="N320" t="s">
        <v>23</v>
      </c>
      <c r="O320" t="s">
        <v>63</v>
      </c>
      <c r="P320" t="s">
        <v>54</v>
      </c>
      <c r="Q320" t="s">
        <v>55</v>
      </c>
      <c r="R320" t="s">
        <v>24</v>
      </c>
      <c r="S320" t="s">
        <v>4977</v>
      </c>
      <c r="T320" t="s">
        <v>4978</v>
      </c>
    </row>
    <row r="321" spans="1:20" x14ac:dyDescent="0.25">
      <c r="A321" t="s">
        <v>28</v>
      </c>
      <c r="B321" t="s">
        <v>29</v>
      </c>
      <c r="C321">
        <v>50</v>
      </c>
      <c r="D321">
        <v>1</v>
      </c>
      <c r="E321" t="s">
        <v>4973</v>
      </c>
      <c r="F321">
        <v>147</v>
      </c>
      <c r="G321">
        <v>0</v>
      </c>
      <c r="H321" t="s">
        <v>47</v>
      </c>
      <c r="I321" t="s">
        <v>4974</v>
      </c>
      <c r="J321" t="s">
        <v>4975</v>
      </c>
      <c r="K321" t="s">
        <v>4976</v>
      </c>
      <c r="L321" t="s">
        <v>1377</v>
      </c>
      <c r="M321" t="s">
        <v>4970</v>
      </c>
      <c r="N321" t="s">
        <v>23</v>
      </c>
      <c r="O321" t="s">
        <v>63</v>
      </c>
      <c r="P321" t="s">
        <v>54</v>
      </c>
      <c r="Q321" t="s">
        <v>55</v>
      </c>
      <c r="R321" t="s">
        <v>24</v>
      </c>
      <c r="S321" t="s">
        <v>4977</v>
      </c>
      <c r="T321" t="s">
        <v>4978</v>
      </c>
    </row>
    <row r="322" spans="1:20" x14ac:dyDescent="0.25">
      <c r="A322" t="s">
        <v>30</v>
      </c>
      <c r="B322" t="s">
        <v>31</v>
      </c>
      <c r="C322">
        <v>50</v>
      </c>
      <c r="D322">
        <v>1</v>
      </c>
      <c r="E322" t="s">
        <v>4973</v>
      </c>
      <c r="F322">
        <v>147</v>
      </c>
      <c r="G322">
        <v>0</v>
      </c>
      <c r="H322" t="s">
        <v>47</v>
      </c>
      <c r="I322" t="s">
        <v>4974</v>
      </c>
      <c r="J322" t="s">
        <v>4975</v>
      </c>
      <c r="K322" t="s">
        <v>4976</v>
      </c>
      <c r="L322" t="s">
        <v>1377</v>
      </c>
      <c r="M322" t="s">
        <v>4970</v>
      </c>
      <c r="N322" t="s">
        <v>23</v>
      </c>
      <c r="O322" t="s">
        <v>63</v>
      </c>
      <c r="P322" t="s">
        <v>54</v>
      </c>
      <c r="Q322" t="s">
        <v>55</v>
      </c>
      <c r="R322" t="s">
        <v>24</v>
      </c>
      <c r="S322" t="s">
        <v>4977</v>
      </c>
      <c r="T322" t="s">
        <v>4978</v>
      </c>
    </row>
    <row r="323" spans="1:20" x14ac:dyDescent="0.25">
      <c r="A323" t="s">
        <v>115</v>
      </c>
      <c r="B323" t="s">
        <v>116</v>
      </c>
      <c r="C323">
        <v>45</v>
      </c>
      <c r="D323">
        <v>1</v>
      </c>
      <c r="E323" t="s">
        <v>4979</v>
      </c>
      <c r="F323">
        <v>74</v>
      </c>
      <c r="G323">
        <v>29</v>
      </c>
      <c r="H323" t="s">
        <v>1219</v>
      </c>
      <c r="I323" t="s">
        <v>4980</v>
      </c>
      <c r="J323" t="s">
        <v>4981</v>
      </c>
      <c r="K323" t="s">
        <v>23</v>
      </c>
      <c r="L323" t="s">
        <v>24</v>
      </c>
      <c r="M323" t="s">
        <v>4982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4983</v>
      </c>
      <c r="T323" t="s">
        <v>4982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4984</v>
      </c>
      <c r="F324">
        <v>147</v>
      </c>
      <c r="G324">
        <v>0</v>
      </c>
      <c r="H324" t="s">
        <v>47</v>
      </c>
      <c r="I324" t="s">
        <v>4985</v>
      </c>
      <c r="J324" t="s">
        <v>4986</v>
      </c>
      <c r="K324" t="s">
        <v>4987</v>
      </c>
      <c r="L324" t="s">
        <v>4988</v>
      </c>
      <c r="M324" t="s">
        <v>4982</v>
      </c>
      <c r="N324" t="s">
        <v>23</v>
      </c>
      <c r="O324" t="s">
        <v>63</v>
      </c>
      <c r="P324" t="s">
        <v>54</v>
      </c>
      <c r="Q324" t="s">
        <v>55</v>
      </c>
      <c r="R324" t="s">
        <v>24</v>
      </c>
      <c r="S324" t="s">
        <v>4989</v>
      </c>
      <c r="T324" t="s">
        <v>4990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4984</v>
      </c>
      <c r="F325">
        <v>147</v>
      </c>
      <c r="G325">
        <v>0</v>
      </c>
      <c r="H325" t="s">
        <v>47</v>
      </c>
      <c r="I325" t="s">
        <v>4985</v>
      </c>
      <c r="J325" t="s">
        <v>4986</v>
      </c>
      <c r="K325" t="s">
        <v>4987</v>
      </c>
      <c r="L325" t="s">
        <v>4988</v>
      </c>
      <c r="M325" t="s">
        <v>4982</v>
      </c>
      <c r="N325" t="s">
        <v>23</v>
      </c>
      <c r="O325" t="s">
        <v>63</v>
      </c>
      <c r="P325" t="s">
        <v>54</v>
      </c>
      <c r="Q325" t="s">
        <v>55</v>
      </c>
      <c r="R325" t="s">
        <v>24</v>
      </c>
      <c r="S325" t="s">
        <v>4989</v>
      </c>
      <c r="T325" t="s">
        <v>4990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4984</v>
      </c>
      <c r="F326">
        <v>147</v>
      </c>
      <c r="G326">
        <v>0</v>
      </c>
      <c r="H326" t="s">
        <v>47</v>
      </c>
      <c r="I326" t="s">
        <v>4985</v>
      </c>
      <c r="J326" t="s">
        <v>4986</v>
      </c>
      <c r="K326" t="s">
        <v>4987</v>
      </c>
      <c r="L326" t="s">
        <v>4988</v>
      </c>
      <c r="M326" t="s">
        <v>4982</v>
      </c>
      <c r="N326" t="s">
        <v>23</v>
      </c>
      <c r="O326" t="s">
        <v>63</v>
      </c>
      <c r="P326" t="s">
        <v>54</v>
      </c>
      <c r="Q326" t="s">
        <v>55</v>
      </c>
      <c r="R326" t="s">
        <v>24</v>
      </c>
      <c r="S326" t="s">
        <v>4989</v>
      </c>
      <c r="T326" t="s">
        <v>4990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4991</v>
      </c>
      <c r="F327">
        <v>100</v>
      </c>
      <c r="G327">
        <v>0</v>
      </c>
      <c r="H327" t="s">
        <v>22</v>
      </c>
      <c r="I327" t="s">
        <v>4992</v>
      </c>
      <c r="J327" t="s">
        <v>313</v>
      </c>
      <c r="K327" t="s">
        <v>23</v>
      </c>
      <c r="L327" t="s">
        <v>24</v>
      </c>
      <c r="M327" t="s">
        <v>4993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4994</v>
      </c>
      <c r="T327" t="s">
        <v>4993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4991</v>
      </c>
      <c r="F328">
        <v>100</v>
      </c>
      <c r="G328">
        <v>0</v>
      </c>
      <c r="H328" t="s">
        <v>22</v>
      </c>
      <c r="I328" t="s">
        <v>4992</v>
      </c>
      <c r="J328" t="s">
        <v>313</v>
      </c>
      <c r="K328" t="s">
        <v>23</v>
      </c>
      <c r="L328" t="s">
        <v>24</v>
      </c>
      <c r="M328" t="s">
        <v>4993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4994</v>
      </c>
      <c r="T328" t="s">
        <v>4993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4991</v>
      </c>
      <c r="F329">
        <v>100</v>
      </c>
      <c r="G329">
        <v>0</v>
      </c>
      <c r="H329" t="s">
        <v>22</v>
      </c>
      <c r="I329" t="s">
        <v>4992</v>
      </c>
      <c r="J329" t="s">
        <v>313</v>
      </c>
      <c r="K329" t="s">
        <v>23</v>
      </c>
      <c r="L329" t="s">
        <v>24</v>
      </c>
      <c r="M329" t="s">
        <v>4993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4994</v>
      </c>
      <c r="T329" t="s">
        <v>4993</v>
      </c>
    </row>
    <row r="330" spans="1:20" x14ac:dyDescent="0.25">
      <c r="A330" t="s">
        <v>279</v>
      </c>
      <c r="B330" t="s">
        <v>285</v>
      </c>
      <c r="C330">
        <v>139</v>
      </c>
      <c r="D330">
        <v>1</v>
      </c>
      <c r="E330" t="s">
        <v>4995</v>
      </c>
      <c r="F330">
        <v>415</v>
      </c>
      <c r="G330">
        <v>0</v>
      </c>
      <c r="H330" t="s">
        <v>47</v>
      </c>
      <c r="I330" t="s">
        <v>4996</v>
      </c>
      <c r="J330" t="s">
        <v>4997</v>
      </c>
      <c r="K330" t="s">
        <v>4998</v>
      </c>
      <c r="L330" t="s">
        <v>4999</v>
      </c>
      <c r="M330" t="s">
        <v>5000</v>
      </c>
      <c r="N330" t="s">
        <v>1224</v>
      </c>
      <c r="O330" t="s">
        <v>1225</v>
      </c>
      <c r="P330" t="s">
        <v>1226</v>
      </c>
      <c r="Q330" t="s">
        <v>1227</v>
      </c>
      <c r="R330" t="s">
        <v>24</v>
      </c>
      <c r="S330" t="s">
        <v>5001</v>
      </c>
      <c r="T330" t="s">
        <v>5002</v>
      </c>
    </row>
    <row r="331" spans="1:20" x14ac:dyDescent="0.25">
      <c r="A331" t="s">
        <v>278</v>
      </c>
      <c r="B331" t="s">
        <v>284</v>
      </c>
      <c r="C331">
        <v>139</v>
      </c>
      <c r="D331">
        <v>1</v>
      </c>
      <c r="E331" t="s">
        <v>4995</v>
      </c>
      <c r="F331">
        <v>415</v>
      </c>
      <c r="G331">
        <v>0</v>
      </c>
      <c r="H331" t="s">
        <v>47</v>
      </c>
      <c r="I331" t="s">
        <v>4996</v>
      </c>
      <c r="J331" t="s">
        <v>4997</v>
      </c>
      <c r="K331" t="s">
        <v>4998</v>
      </c>
      <c r="L331" t="s">
        <v>4999</v>
      </c>
      <c r="M331" t="s">
        <v>5000</v>
      </c>
      <c r="N331" t="s">
        <v>1224</v>
      </c>
      <c r="O331" t="s">
        <v>1225</v>
      </c>
      <c r="P331" t="s">
        <v>1226</v>
      </c>
      <c r="Q331" t="s">
        <v>1227</v>
      </c>
      <c r="R331" t="s">
        <v>24</v>
      </c>
      <c r="S331" t="s">
        <v>5001</v>
      </c>
      <c r="T331" t="s">
        <v>5002</v>
      </c>
    </row>
    <row r="332" spans="1:20" x14ac:dyDescent="0.25">
      <c r="A332" t="s">
        <v>3540</v>
      </c>
      <c r="B332" t="s">
        <v>3541</v>
      </c>
      <c r="C332">
        <v>100</v>
      </c>
      <c r="D332">
        <v>2</v>
      </c>
      <c r="E332" t="s">
        <v>4995</v>
      </c>
      <c r="F332">
        <v>415</v>
      </c>
      <c r="G332">
        <v>0</v>
      </c>
      <c r="H332" t="s">
        <v>47</v>
      </c>
      <c r="I332" t="s">
        <v>4996</v>
      </c>
      <c r="J332" t="s">
        <v>4997</v>
      </c>
      <c r="K332" t="s">
        <v>4998</v>
      </c>
      <c r="L332" t="s">
        <v>4999</v>
      </c>
      <c r="M332" t="s">
        <v>5000</v>
      </c>
      <c r="N332" t="s">
        <v>1224</v>
      </c>
      <c r="O332" t="s">
        <v>1225</v>
      </c>
      <c r="P332" t="s">
        <v>1226</v>
      </c>
      <c r="Q332" t="s">
        <v>1227</v>
      </c>
      <c r="R332" t="s">
        <v>24</v>
      </c>
      <c r="S332" t="s">
        <v>5001</v>
      </c>
      <c r="T332" t="s">
        <v>5002</v>
      </c>
    </row>
    <row r="333" spans="1:20" x14ac:dyDescent="0.25">
      <c r="A333" t="s">
        <v>42</v>
      </c>
      <c r="B333" t="s">
        <v>43</v>
      </c>
      <c r="C333">
        <v>66.666666666666671</v>
      </c>
      <c r="D333">
        <v>3</v>
      </c>
      <c r="E333" t="s">
        <v>5003</v>
      </c>
      <c r="F333">
        <v>109</v>
      </c>
      <c r="G333">
        <v>9</v>
      </c>
      <c r="H333" t="s">
        <v>22</v>
      </c>
      <c r="I333" t="s">
        <v>5004</v>
      </c>
      <c r="J333" t="s">
        <v>316</v>
      </c>
      <c r="K333" t="s">
        <v>23</v>
      </c>
      <c r="L333" t="s">
        <v>24</v>
      </c>
      <c r="M333" t="s">
        <v>5002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5005</v>
      </c>
      <c r="T333" t="s">
        <v>5002</v>
      </c>
    </row>
    <row r="334" spans="1:20" x14ac:dyDescent="0.25">
      <c r="A334" t="s">
        <v>46</v>
      </c>
      <c r="B334" t="s">
        <v>56</v>
      </c>
      <c r="C334">
        <v>66.333333333333329</v>
      </c>
      <c r="D334">
        <v>6</v>
      </c>
      <c r="E334" t="s">
        <v>5006</v>
      </c>
      <c r="F334">
        <v>453</v>
      </c>
      <c r="G334">
        <v>0</v>
      </c>
      <c r="H334" t="s">
        <v>47</v>
      </c>
      <c r="I334" t="s">
        <v>5007</v>
      </c>
      <c r="J334" t="s">
        <v>5008</v>
      </c>
      <c r="K334" t="s">
        <v>2723</v>
      </c>
      <c r="L334" t="s">
        <v>2944</v>
      </c>
      <c r="M334" t="s">
        <v>5009</v>
      </c>
      <c r="N334" t="s">
        <v>23</v>
      </c>
      <c r="O334" t="s">
        <v>63</v>
      </c>
      <c r="P334" t="s">
        <v>54</v>
      </c>
      <c r="Q334" t="s">
        <v>55</v>
      </c>
      <c r="R334" t="s">
        <v>24</v>
      </c>
      <c r="S334" t="s">
        <v>5010</v>
      </c>
      <c r="T334" t="s">
        <v>5011</v>
      </c>
    </row>
    <row r="335" spans="1:20" x14ac:dyDescent="0.25">
      <c r="A335" t="s">
        <v>46</v>
      </c>
      <c r="B335" t="s">
        <v>56</v>
      </c>
      <c r="C335">
        <v>80</v>
      </c>
      <c r="D335">
        <v>7</v>
      </c>
      <c r="E335" t="s">
        <v>5012</v>
      </c>
      <c r="F335">
        <v>7220</v>
      </c>
      <c r="G335">
        <v>100</v>
      </c>
      <c r="H335" t="s">
        <v>47</v>
      </c>
      <c r="I335" t="s">
        <v>5013</v>
      </c>
      <c r="J335" t="s">
        <v>5014</v>
      </c>
      <c r="K335" t="s">
        <v>5015</v>
      </c>
      <c r="L335" t="s">
        <v>5016</v>
      </c>
      <c r="M335" t="s">
        <v>5017</v>
      </c>
      <c r="N335" t="s">
        <v>3127</v>
      </c>
      <c r="O335" t="s">
        <v>1225</v>
      </c>
      <c r="P335" t="s">
        <v>1313</v>
      </c>
      <c r="Q335" t="s">
        <v>1227</v>
      </c>
      <c r="R335" t="s">
        <v>24</v>
      </c>
      <c r="S335" t="s">
        <v>5018</v>
      </c>
      <c r="T335" t="s">
        <v>5019</v>
      </c>
    </row>
    <row r="336" spans="1:20" x14ac:dyDescent="0.25">
      <c r="A336" t="s">
        <v>3540</v>
      </c>
      <c r="B336" t="s">
        <v>3541</v>
      </c>
      <c r="C336">
        <v>80</v>
      </c>
      <c r="D336">
        <v>82</v>
      </c>
      <c r="E336" t="s">
        <v>5012</v>
      </c>
      <c r="F336">
        <v>7220</v>
      </c>
      <c r="G336">
        <v>100</v>
      </c>
      <c r="H336" t="s">
        <v>47</v>
      </c>
      <c r="I336" t="s">
        <v>5013</v>
      </c>
      <c r="J336" t="s">
        <v>5014</v>
      </c>
      <c r="K336" t="s">
        <v>5015</v>
      </c>
      <c r="L336" t="s">
        <v>5016</v>
      </c>
      <c r="M336" t="s">
        <v>5017</v>
      </c>
      <c r="N336" t="s">
        <v>3127</v>
      </c>
      <c r="O336" t="s">
        <v>1225</v>
      </c>
      <c r="P336" t="s">
        <v>1313</v>
      </c>
      <c r="Q336" t="s">
        <v>1227</v>
      </c>
      <c r="R336" t="s">
        <v>24</v>
      </c>
      <c r="S336" t="s">
        <v>5018</v>
      </c>
      <c r="T336" t="s">
        <v>5019</v>
      </c>
    </row>
    <row r="337" spans="1:20" x14ac:dyDescent="0.25">
      <c r="A337" t="s">
        <v>115</v>
      </c>
      <c r="B337" t="s">
        <v>116</v>
      </c>
      <c r="C337">
        <v>27.5</v>
      </c>
      <c r="D337">
        <v>4</v>
      </c>
      <c r="E337" t="s">
        <v>5020</v>
      </c>
      <c r="F337">
        <v>142.25</v>
      </c>
      <c r="G337">
        <v>41</v>
      </c>
      <c r="H337" t="s">
        <v>47</v>
      </c>
      <c r="I337" t="s">
        <v>5021</v>
      </c>
      <c r="J337" t="s">
        <v>5022</v>
      </c>
      <c r="K337" t="s">
        <v>5023</v>
      </c>
      <c r="L337" t="s">
        <v>5024</v>
      </c>
      <c r="M337" t="s">
        <v>5025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5026</v>
      </c>
      <c r="T337" t="s">
        <v>5025</v>
      </c>
    </row>
    <row r="338" spans="1:20" x14ac:dyDescent="0.25">
      <c r="A338" t="s">
        <v>46</v>
      </c>
      <c r="B338" t="s">
        <v>252</v>
      </c>
      <c r="C338">
        <v>60</v>
      </c>
      <c r="D338">
        <v>1</v>
      </c>
      <c r="E338" t="s">
        <v>5027</v>
      </c>
      <c r="F338">
        <v>67</v>
      </c>
      <c r="G338">
        <v>7</v>
      </c>
      <c r="H338" t="s">
        <v>1301</v>
      </c>
      <c r="I338" t="s">
        <v>5028</v>
      </c>
      <c r="J338" t="s">
        <v>5029</v>
      </c>
      <c r="K338" t="s">
        <v>2428</v>
      </c>
      <c r="L338" t="s">
        <v>5030</v>
      </c>
      <c r="M338" t="s">
        <v>5031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5032</v>
      </c>
      <c r="T338" t="s">
        <v>5031</v>
      </c>
    </row>
    <row r="339" spans="1:20" x14ac:dyDescent="0.25">
      <c r="A339" t="s">
        <v>3540</v>
      </c>
      <c r="B339" t="s">
        <v>3541</v>
      </c>
      <c r="C339">
        <v>99</v>
      </c>
      <c r="D339">
        <v>2</v>
      </c>
      <c r="E339" t="s">
        <v>5033</v>
      </c>
      <c r="F339">
        <v>198</v>
      </c>
      <c r="G339">
        <v>0</v>
      </c>
      <c r="H339" t="s">
        <v>47</v>
      </c>
      <c r="I339" t="s">
        <v>5034</v>
      </c>
      <c r="J339" t="s">
        <v>5035</v>
      </c>
      <c r="K339" t="s">
        <v>5036</v>
      </c>
      <c r="L339" t="s">
        <v>5037</v>
      </c>
      <c r="M339" t="s">
        <v>5031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5038</v>
      </c>
      <c r="T339" t="s">
        <v>5039</v>
      </c>
    </row>
    <row r="340" spans="1:20" x14ac:dyDescent="0.25">
      <c r="A340" t="s">
        <v>3540</v>
      </c>
      <c r="B340" t="s">
        <v>3541</v>
      </c>
      <c r="C340">
        <v>99</v>
      </c>
      <c r="D340">
        <v>2</v>
      </c>
      <c r="E340" t="s">
        <v>5040</v>
      </c>
      <c r="F340">
        <v>198</v>
      </c>
      <c r="G340">
        <v>0</v>
      </c>
      <c r="H340" t="s">
        <v>47</v>
      </c>
      <c r="I340" t="s">
        <v>5041</v>
      </c>
      <c r="J340" t="s">
        <v>5042</v>
      </c>
      <c r="K340" t="s">
        <v>5043</v>
      </c>
      <c r="L340" t="s">
        <v>1345</v>
      </c>
      <c r="M340" t="s">
        <v>5044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5045</v>
      </c>
      <c r="T340" t="s">
        <v>5044</v>
      </c>
    </row>
    <row r="341" spans="1:20" x14ac:dyDescent="0.25">
      <c r="A341" t="s">
        <v>186</v>
      </c>
      <c r="B341" t="s">
        <v>187</v>
      </c>
      <c r="C341">
        <v>50</v>
      </c>
      <c r="D341">
        <v>6</v>
      </c>
      <c r="E341" t="s">
        <v>5046</v>
      </c>
      <c r="F341">
        <v>200</v>
      </c>
      <c r="G341">
        <v>0</v>
      </c>
      <c r="H341" t="s">
        <v>22</v>
      </c>
      <c r="I341" t="s">
        <v>5047</v>
      </c>
      <c r="J341" t="s">
        <v>346</v>
      </c>
      <c r="K341" t="s">
        <v>23</v>
      </c>
      <c r="L341" t="s">
        <v>24</v>
      </c>
      <c r="M341" t="s">
        <v>5048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5049</v>
      </c>
      <c r="T341" t="s">
        <v>5048</v>
      </c>
    </row>
    <row r="342" spans="1:20" x14ac:dyDescent="0.25">
      <c r="A342" t="s">
        <v>42</v>
      </c>
      <c r="B342" t="s">
        <v>43</v>
      </c>
      <c r="C342">
        <v>66.666666666666671</v>
      </c>
      <c r="D342">
        <v>3</v>
      </c>
      <c r="E342" t="s">
        <v>5050</v>
      </c>
      <c r="F342">
        <v>320</v>
      </c>
      <c r="G342">
        <v>0</v>
      </c>
      <c r="H342" t="s">
        <v>1219</v>
      </c>
      <c r="I342" t="s">
        <v>5051</v>
      </c>
      <c r="J342" t="s">
        <v>339</v>
      </c>
      <c r="K342" t="s">
        <v>23</v>
      </c>
      <c r="L342" t="s">
        <v>24</v>
      </c>
      <c r="M342" t="s">
        <v>5052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5053</v>
      </c>
      <c r="T342" t="s">
        <v>5052</v>
      </c>
    </row>
    <row r="343" spans="1:20" x14ac:dyDescent="0.25">
      <c r="A343" t="s">
        <v>46</v>
      </c>
      <c r="B343" t="s">
        <v>56</v>
      </c>
      <c r="C343">
        <v>66.333333333333329</v>
      </c>
      <c r="D343">
        <v>3</v>
      </c>
      <c r="E343" t="s">
        <v>5050</v>
      </c>
      <c r="F343">
        <v>320</v>
      </c>
      <c r="G343">
        <v>0</v>
      </c>
      <c r="H343" t="s">
        <v>1219</v>
      </c>
      <c r="I343" t="s">
        <v>5051</v>
      </c>
      <c r="J343" t="s">
        <v>339</v>
      </c>
      <c r="K343" t="s">
        <v>23</v>
      </c>
      <c r="L343" t="s">
        <v>24</v>
      </c>
      <c r="M343" t="s">
        <v>5052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5053</v>
      </c>
      <c r="T343" t="s">
        <v>5052</v>
      </c>
    </row>
    <row r="344" spans="1:20" x14ac:dyDescent="0.25">
      <c r="A344" t="s">
        <v>3540</v>
      </c>
      <c r="B344" t="s">
        <v>3541</v>
      </c>
      <c r="C344">
        <v>100</v>
      </c>
      <c r="D344">
        <v>2</v>
      </c>
      <c r="E344" t="s">
        <v>5054</v>
      </c>
      <c r="F344">
        <v>200</v>
      </c>
      <c r="G344">
        <v>0</v>
      </c>
      <c r="H344" t="s">
        <v>47</v>
      </c>
      <c r="I344" t="s">
        <v>5055</v>
      </c>
      <c r="J344" t="s">
        <v>5056</v>
      </c>
      <c r="K344" t="s">
        <v>5057</v>
      </c>
      <c r="L344" t="s">
        <v>5058</v>
      </c>
      <c r="M344" t="s">
        <v>5052</v>
      </c>
      <c r="N344" t="s">
        <v>3127</v>
      </c>
      <c r="O344" t="s">
        <v>1318</v>
      </c>
      <c r="P344" t="s">
        <v>1226</v>
      </c>
      <c r="Q344" t="s">
        <v>1227</v>
      </c>
      <c r="R344" t="s">
        <v>24</v>
      </c>
      <c r="S344" t="s">
        <v>5059</v>
      </c>
      <c r="T344" t="s">
        <v>5052</v>
      </c>
    </row>
    <row r="345" spans="1:20" x14ac:dyDescent="0.25">
      <c r="A345" t="s">
        <v>115</v>
      </c>
      <c r="B345" t="s">
        <v>116</v>
      </c>
      <c r="C345">
        <v>33.166666666666664</v>
      </c>
      <c r="D345">
        <v>6</v>
      </c>
      <c r="E345" t="s">
        <v>5060</v>
      </c>
      <c r="F345">
        <v>196</v>
      </c>
      <c r="G345">
        <v>26</v>
      </c>
      <c r="H345" t="s">
        <v>47</v>
      </c>
      <c r="I345" t="s">
        <v>5061</v>
      </c>
      <c r="J345" t="s">
        <v>5062</v>
      </c>
      <c r="K345" t="s">
        <v>5063</v>
      </c>
      <c r="L345" t="s">
        <v>5064</v>
      </c>
      <c r="M345" t="s">
        <v>5052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5065</v>
      </c>
      <c r="T345" t="s">
        <v>5052</v>
      </c>
    </row>
    <row r="346" spans="1:20" x14ac:dyDescent="0.25">
      <c r="A346" t="s">
        <v>279</v>
      </c>
      <c r="B346" t="s">
        <v>285</v>
      </c>
      <c r="C346">
        <v>139</v>
      </c>
      <c r="D346">
        <v>1</v>
      </c>
      <c r="E346" t="s">
        <v>5066</v>
      </c>
      <c r="F346">
        <v>215</v>
      </c>
      <c r="G346">
        <v>0</v>
      </c>
      <c r="H346" t="s">
        <v>47</v>
      </c>
      <c r="I346" t="s">
        <v>5067</v>
      </c>
      <c r="J346" t="s">
        <v>5068</v>
      </c>
      <c r="K346" t="s">
        <v>2844</v>
      </c>
      <c r="L346" t="s">
        <v>5069</v>
      </c>
      <c r="M346" t="s">
        <v>5070</v>
      </c>
      <c r="N346" t="s">
        <v>3127</v>
      </c>
      <c r="O346" t="s">
        <v>1318</v>
      </c>
      <c r="P346" t="s">
        <v>1226</v>
      </c>
      <c r="Q346" t="s">
        <v>1227</v>
      </c>
      <c r="R346" t="s">
        <v>24</v>
      </c>
      <c r="S346" t="s">
        <v>5071</v>
      </c>
      <c r="T346" t="s">
        <v>5072</v>
      </c>
    </row>
    <row r="347" spans="1:20" x14ac:dyDescent="0.25">
      <c r="A347" t="s">
        <v>278</v>
      </c>
      <c r="B347" t="s">
        <v>284</v>
      </c>
      <c r="C347">
        <v>139</v>
      </c>
      <c r="D347">
        <v>1</v>
      </c>
      <c r="E347" t="s">
        <v>5066</v>
      </c>
      <c r="F347">
        <v>215</v>
      </c>
      <c r="G347">
        <v>0</v>
      </c>
      <c r="H347" t="s">
        <v>47</v>
      </c>
      <c r="I347" t="s">
        <v>5067</v>
      </c>
      <c r="J347" t="s">
        <v>5068</v>
      </c>
      <c r="K347" t="s">
        <v>2844</v>
      </c>
      <c r="L347" t="s">
        <v>5069</v>
      </c>
      <c r="M347" t="s">
        <v>5070</v>
      </c>
      <c r="N347" t="s">
        <v>3127</v>
      </c>
      <c r="O347" t="s">
        <v>1318</v>
      </c>
      <c r="P347" t="s">
        <v>1226</v>
      </c>
      <c r="Q347" t="s">
        <v>1227</v>
      </c>
      <c r="R347" t="s">
        <v>24</v>
      </c>
      <c r="S347" t="s">
        <v>5071</v>
      </c>
      <c r="T347" t="s">
        <v>5072</v>
      </c>
    </row>
    <row r="348" spans="1:20" x14ac:dyDescent="0.25">
      <c r="A348" t="s">
        <v>3540</v>
      </c>
      <c r="B348" t="s">
        <v>3541</v>
      </c>
      <c r="C348">
        <v>100</v>
      </c>
      <c r="D348">
        <v>2</v>
      </c>
      <c r="E348" t="s">
        <v>5073</v>
      </c>
      <c r="F348">
        <v>200</v>
      </c>
      <c r="G348">
        <v>0</v>
      </c>
      <c r="H348" t="s">
        <v>47</v>
      </c>
      <c r="I348" t="s">
        <v>5074</v>
      </c>
      <c r="J348" t="s">
        <v>5075</v>
      </c>
      <c r="K348" t="s">
        <v>5076</v>
      </c>
      <c r="L348" t="s">
        <v>5077</v>
      </c>
      <c r="M348" t="s">
        <v>5072</v>
      </c>
      <c r="N348" t="s">
        <v>3127</v>
      </c>
      <c r="O348" t="s">
        <v>1318</v>
      </c>
      <c r="P348" t="s">
        <v>1226</v>
      </c>
      <c r="Q348" t="s">
        <v>1227</v>
      </c>
      <c r="R348" t="s">
        <v>24</v>
      </c>
      <c r="S348" t="s">
        <v>5078</v>
      </c>
      <c r="T348" t="s">
        <v>5072</v>
      </c>
    </row>
    <row r="349" spans="1:20" x14ac:dyDescent="0.25">
      <c r="A349" t="s">
        <v>3540</v>
      </c>
      <c r="B349" t="s">
        <v>3541</v>
      </c>
      <c r="C349">
        <v>100</v>
      </c>
      <c r="D349">
        <v>3</v>
      </c>
      <c r="E349" t="s">
        <v>5079</v>
      </c>
      <c r="F349">
        <v>300</v>
      </c>
      <c r="G349">
        <v>0</v>
      </c>
      <c r="H349" t="s">
        <v>47</v>
      </c>
      <c r="I349" t="s">
        <v>5080</v>
      </c>
      <c r="J349" t="s">
        <v>5081</v>
      </c>
      <c r="K349" t="s">
        <v>2976</v>
      </c>
      <c r="L349" t="s">
        <v>5082</v>
      </c>
      <c r="M349" t="s">
        <v>5083</v>
      </c>
      <c r="N349" t="s">
        <v>3127</v>
      </c>
      <c r="O349" t="s">
        <v>1318</v>
      </c>
      <c r="P349" t="s">
        <v>1226</v>
      </c>
      <c r="Q349" t="s">
        <v>1227</v>
      </c>
      <c r="R349" t="s">
        <v>24</v>
      </c>
      <c r="S349" t="s">
        <v>5084</v>
      </c>
      <c r="T349" t="s">
        <v>5085</v>
      </c>
    </row>
    <row r="350" spans="1:20" x14ac:dyDescent="0.25">
      <c r="A350" t="s">
        <v>279</v>
      </c>
      <c r="B350" t="s">
        <v>285</v>
      </c>
      <c r="C350">
        <v>139</v>
      </c>
      <c r="D350">
        <v>1</v>
      </c>
      <c r="E350" t="s">
        <v>5086</v>
      </c>
      <c r="F350">
        <v>215</v>
      </c>
      <c r="G350">
        <v>0</v>
      </c>
      <c r="H350" t="s">
        <v>47</v>
      </c>
      <c r="I350" t="s">
        <v>5087</v>
      </c>
      <c r="J350" t="s">
        <v>5088</v>
      </c>
      <c r="K350" t="s">
        <v>3208</v>
      </c>
      <c r="L350" t="s">
        <v>5089</v>
      </c>
      <c r="M350" t="s">
        <v>5085</v>
      </c>
      <c r="N350" t="s">
        <v>3127</v>
      </c>
      <c r="O350" t="s">
        <v>1318</v>
      </c>
      <c r="P350" t="s">
        <v>1226</v>
      </c>
      <c r="Q350" t="s">
        <v>1227</v>
      </c>
      <c r="R350" t="s">
        <v>24</v>
      </c>
      <c r="S350" t="s">
        <v>5090</v>
      </c>
      <c r="T350" t="s">
        <v>5091</v>
      </c>
    </row>
    <row r="351" spans="1:20" x14ac:dyDescent="0.25">
      <c r="A351" t="s">
        <v>278</v>
      </c>
      <c r="B351" t="s">
        <v>284</v>
      </c>
      <c r="C351">
        <v>139</v>
      </c>
      <c r="D351">
        <v>1</v>
      </c>
      <c r="E351" t="s">
        <v>5086</v>
      </c>
      <c r="F351">
        <v>215</v>
      </c>
      <c r="G351">
        <v>0</v>
      </c>
      <c r="H351" t="s">
        <v>47</v>
      </c>
      <c r="I351" t="s">
        <v>5087</v>
      </c>
      <c r="J351" t="s">
        <v>5088</v>
      </c>
      <c r="K351" t="s">
        <v>3208</v>
      </c>
      <c r="L351" t="s">
        <v>5089</v>
      </c>
      <c r="M351" t="s">
        <v>5085</v>
      </c>
      <c r="N351" t="s">
        <v>3127</v>
      </c>
      <c r="O351" t="s">
        <v>1318</v>
      </c>
      <c r="P351" t="s">
        <v>1226</v>
      </c>
      <c r="Q351" t="s">
        <v>1227</v>
      </c>
      <c r="R351" t="s">
        <v>24</v>
      </c>
      <c r="S351" t="s">
        <v>5090</v>
      </c>
      <c r="T351" t="s">
        <v>5091</v>
      </c>
    </row>
    <row r="352" spans="1:20" x14ac:dyDescent="0.25">
      <c r="A352" t="s">
        <v>3540</v>
      </c>
      <c r="B352" t="s">
        <v>3541</v>
      </c>
      <c r="C352">
        <v>100</v>
      </c>
      <c r="D352">
        <v>2</v>
      </c>
      <c r="E352" t="s">
        <v>5092</v>
      </c>
      <c r="F352">
        <v>200</v>
      </c>
      <c r="G352">
        <v>0</v>
      </c>
      <c r="H352" t="s">
        <v>47</v>
      </c>
      <c r="I352" t="s">
        <v>5093</v>
      </c>
      <c r="J352" t="s">
        <v>5094</v>
      </c>
      <c r="K352" t="s">
        <v>2898</v>
      </c>
      <c r="L352" t="s">
        <v>5095</v>
      </c>
      <c r="M352" t="s">
        <v>5091</v>
      </c>
      <c r="N352" t="s">
        <v>3127</v>
      </c>
      <c r="O352" t="s">
        <v>1318</v>
      </c>
      <c r="P352" t="s">
        <v>1226</v>
      </c>
      <c r="Q352" t="s">
        <v>1227</v>
      </c>
      <c r="R352" t="s">
        <v>24</v>
      </c>
      <c r="S352" t="s">
        <v>5096</v>
      </c>
      <c r="T352" t="s">
        <v>5091</v>
      </c>
    </row>
    <row r="353" spans="1:20" x14ac:dyDescent="0.25">
      <c r="A353" t="s">
        <v>3540</v>
      </c>
      <c r="B353" t="s">
        <v>3541</v>
      </c>
      <c r="C353">
        <v>100</v>
      </c>
      <c r="D353">
        <v>2</v>
      </c>
      <c r="E353" t="s">
        <v>5097</v>
      </c>
      <c r="F353">
        <v>200</v>
      </c>
      <c r="G353">
        <v>0</v>
      </c>
      <c r="H353" t="s">
        <v>47</v>
      </c>
      <c r="I353" t="s">
        <v>5098</v>
      </c>
      <c r="J353" t="s">
        <v>5099</v>
      </c>
      <c r="K353" t="s">
        <v>5100</v>
      </c>
      <c r="L353" t="s">
        <v>5101</v>
      </c>
      <c r="M353" t="s">
        <v>5102</v>
      </c>
      <c r="N353" t="s">
        <v>3127</v>
      </c>
      <c r="O353" t="s">
        <v>1318</v>
      </c>
      <c r="P353" t="s">
        <v>1226</v>
      </c>
      <c r="Q353" t="s">
        <v>1227</v>
      </c>
      <c r="R353" t="s">
        <v>24</v>
      </c>
      <c r="S353" t="s">
        <v>5103</v>
      </c>
      <c r="T353" t="s">
        <v>5102</v>
      </c>
    </row>
    <row r="354" spans="1:20" x14ac:dyDescent="0.25">
      <c r="A354" t="s">
        <v>3540</v>
      </c>
      <c r="B354" t="s">
        <v>3541</v>
      </c>
      <c r="C354">
        <v>100</v>
      </c>
      <c r="D354">
        <v>2</v>
      </c>
      <c r="E354" t="s">
        <v>5104</v>
      </c>
      <c r="F354">
        <v>200</v>
      </c>
      <c r="G354">
        <v>0</v>
      </c>
      <c r="H354" t="s">
        <v>47</v>
      </c>
      <c r="I354" t="s">
        <v>5105</v>
      </c>
      <c r="J354" t="s">
        <v>5106</v>
      </c>
      <c r="K354" t="s">
        <v>23</v>
      </c>
      <c r="L354" t="s">
        <v>5107</v>
      </c>
      <c r="M354" t="s">
        <v>5108</v>
      </c>
      <c r="N354" t="s">
        <v>3127</v>
      </c>
      <c r="O354" t="s">
        <v>1318</v>
      </c>
      <c r="P354" t="s">
        <v>1226</v>
      </c>
      <c r="Q354" t="s">
        <v>1227</v>
      </c>
      <c r="R354" t="s">
        <v>24</v>
      </c>
      <c r="S354" t="s">
        <v>5109</v>
      </c>
      <c r="T354" t="s">
        <v>5110</v>
      </c>
    </row>
    <row r="355" spans="1:20" x14ac:dyDescent="0.25">
      <c r="A355" t="s">
        <v>3540</v>
      </c>
      <c r="B355" t="s">
        <v>3541</v>
      </c>
      <c r="C355">
        <v>100</v>
      </c>
      <c r="D355">
        <v>2</v>
      </c>
      <c r="E355" t="s">
        <v>5111</v>
      </c>
      <c r="F355">
        <v>200</v>
      </c>
      <c r="G355">
        <v>0</v>
      </c>
      <c r="H355" t="s">
        <v>47</v>
      </c>
      <c r="I355" t="s">
        <v>5112</v>
      </c>
      <c r="J355" t="s">
        <v>5113</v>
      </c>
      <c r="K355" t="s">
        <v>1331</v>
      </c>
      <c r="L355" t="s">
        <v>5114</v>
      </c>
      <c r="M355" t="s">
        <v>5115</v>
      </c>
      <c r="N355" t="s">
        <v>3127</v>
      </c>
      <c r="O355" t="s">
        <v>1318</v>
      </c>
      <c r="P355" t="s">
        <v>1226</v>
      </c>
      <c r="Q355" t="s">
        <v>1227</v>
      </c>
      <c r="R355" t="s">
        <v>24</v>
      </c>
      <c r="S355" t="s">
        <v>5116</v>
      </c>
      <c r="T355" t="s">
        <v>5115</v>
      </c>
    </row>
    <row r="356" spans="1:20" x14ac:dyDescent="0.25">
      <c r="A356" t="s">
        <v>152</v>
      </c>
      <c r="B356" t="s">
        <v>153</v>
      </c>
      <c r="C356">
        <v>65</v>
      </c>
      <c r="D356">
        <v>1</v>
      </c>
      <c r="E356" t="s">
        <v>5117</v>
      </c>
      <c r="F356">
        <v>219</v>
      </c>
      <c r="G356">
        <v>20</v>
      </c>
      <c r="H356" t="s">
        <v>47</v>
      </c>
      <c r="I356" t="s">
        <v>5118</v>
      </c>
      <c r="J356" t="s">
        <v>5119</v>
      </c>
      <c r="K356" t="s">
        <v>5120</v>
      </c>
      <c r="L356" t="s">
        <v>5121</v>
      </c>
      <c r="M356" t="s">
        <v>5122</v>
      </c>
      <c r="N356" t="s">
        <v>3127</v>
      </c>
      <c r="O356" t="s">
        <v>1318</v>
      </c>
      <c r="P356" t="s">
        <v>1226</v>
      </c>
      <c r="Q356" t="s">
        <v>1227</v>
      </c>
      <c r="R356" t="s">
        <v>24</v>
      </c>
      <c r="S356" t="s">
        <v>5123</v>
      </c>
      <c r="T356" t="s">
        <v>5122</v>
      </c>
    </row>
    <row r="357" spans="1:20" x14ac:dyDescent="0.25">
      <c r="A357" t="s">
        <v>150</v>
      </c>
      <c r="B357" t="s">
        <v>151</v>
      </c>
      <c r="C357">
        <v>65</v>
      </c>
      <c r="D357">
        <v>1</v>
      </c>
      <c r="E357" t="s">
        <v>5117</v>
      </c>
      <c r="F357">
        <v>219</v>
      </c>
      <c r="G357">
        <v>20</v>
      </c>
      <c r="H357" t="s">
        <v>47</v>
      </c>
      <c r="I357" t="s">
        <v>5118</v>
      </c>
      <c r="J357" t="s">
        <v>5119</v>
      </c>
      <c r="K357" t="s">
        <v>5120</v>
      </c>
      <c r="L357" t="s">
        <v>5121</v>
      </c>
      <c r="M357" t="s">
        <v>5122</v>
      </c>
      <c r="N357" t="s">
        <v>3127</v>
      </c>
      <c r="O357" t="s">
        <v>1318</v>
      </c>
      <c r="P357" t="s">
        <v>1226</v>
      </c>
      <c r="Q357" t="s">
        <v>1227</v>
      </c>
      <c r="R357" t="s">
        <v>24</v>
      </c>
      <c r="S357" t="s">
        <v>5123</v>
      </c>
      <c r="T357" t="s">
        <v>5122</v>
      </c>
    </row>
    <row r="358" spans="1:20" x14ac:dyDescent="0.25">
      <c r="A358" t="s">
        <v>36</v>
      </c>
      <c r="B358" t="s">
        <v>37</v>
      </c>
      <c r="C358">
        <v>65</v>
      </c>
      <c r="D358">
        <v>1</v>
      </c>
      <c r="E358" t="s">
        <v>5117</v>
      </c>
      <c r="F358">
        <v>219</v>
      </c>
      <c r="G358">
        <v>20</v>
      </c>
      <c r="H358" t="s">
        <v>47</v>
      </c>
      <c r="I358" t="s">
        <v>5118</v>
      </c>
      <c r="J358" t="s">
        <v>5119</v>
      </c>
      <c r="K358" t="s">
        <v>5120</v>
      </c>
      <c r="L358" t="s">
        <v>5121</v>
      </c>
      <c r="M358" t="s">
        <v>5122</v>
      </c>
      <c r="N358" t="s">
        <v>3127</v>
      </c>
      <c r="O358" t="s">
        <v>1318</v>
      </c>
      <c r="P358" t="s">
        <v>1226</v>
      </c>
      <c r="Q358" t="s">
        <v>1227</v>
      </c>
      <c r="R358" t="s">
        <v>24</v>
      </c>
      <c r="S358" t="s">
        <v>5123</v>
      </c>
      <c r="T358" t="s">
        <v>5124</v>
      </c>
    </row>
    <row r="359" spans="1:20" x14ac:dyDescent="0.25">
      <c r="A359" t="s">
        <v>38</v>
      </c>
      <c r="B359" t="s">
        <v>39</v>
      </c>
      <c r="C359">
        <v>65</v>
      </c>
      <c r="D359">
        <v>1</v>
      </c>
      <c r="E359" t="s">
        <v>5117</v>
      </c>
      <c r="F359">
        <v>219</v>
      </c>
      <c r="G359">
        <v>20</v>
      </c>
      <c r="H359" t="s">
        <v>47</v>
      </c>
      <c r="I359" t="s">
        <v>5118</v>
      </c>
      <c r="J359" t="s">
        <v>5119</v>
      </c>
      <c r="K359" t="s">
        <v>5120</v>
      </c>
      <c r="L359" t="s">
        <v>5121</v>
      </c>
      <c r="M359" t="s">
        <v>5122</v>
      </c>
      <c r="N359" t="s">
        <v>3127</v>
      </c>
      <c r="O359" t="s">
        <v>1318</v>
      </c>
      <c r="P359" t="s">
        <v>1226</v>
      </c>
      <c r="Q359" t="s">
        <v>1227</v>
      </c>
      <c r="R359" t="s">
        <v>24</v>
      </c>
      <c r="S359" t="s">
        <v>5123</v>
      </c>
      <c r="T359" t="s">
        <v>5124</v>
      </c>
    </row>
    <row r="360" spans="1:20" x14ac:dyDescent="0.25">
      <c r="A360" t="s">
        <v>3540</v>
      </c>
      <c r="B360" t="s">
        <v>3541</v>
      </c>
      <c r="C360">
        <v>100</v>
      </c>
      <c r="D360">
        <v>2</v>
      </c>
      <c r="E360" t="s">
        <v>5125</v>
      </c>
      <c r="F360">
        <v>200</v>
      </c>
      <c r="G360">
        <v>0</v>
      </c>
      <c r="H360" t="s">
        <v>47</v>
      </c>
      <c r="I360" t="s">
        <v>5126</v>
      </c>
      <c r="J360" t="s">
        <v>5127</v>
      </c>
      <c r="K360" t="s">
        <v>4976</v>
      </c>
      <c r="L360" t="s">
        <v>5128</v>
      </c>
      <c r="M360" t="s">
        <v>5124</v>
      </c>
      <c r="N360" t="s">
        <v>3127</v>
      </c>
      <c r="O360" t="s">
        <v>1318</v>
      </c>
      <c r="P360" t="s">
        <v>1226</v>
      </c>
      <c r="Q360" t="s">
        <v>1227</v>
      </c>
      <c r="R360" t="s">
        <v>24</v>
      </c>
      <c r="S360" t="s">
        <v>5129</v>
      </c>
      <c r="T360" t="s">
        <v>5124</v>
      </c>
    </row>
    <row r="361" spans="1:20" x14ac:dyDescent="0.25">
      <c r="A361" t="s">
        <v>3540</v>
      </c>
      <c r="B361" t="s">
        <v>3541</v>
      </c>
      <c r="C361">
        <v>100</v>
      </c>
      <c r="D361">
        <v>1</v>
      </c>
      <c r="E361" t="s">
        <v>5130</v>
      </c>
      <c r="F361">
        <v>200</v>
      </c>
      <c r="G361">
        <v>0</v>
      </c>
      <c r="H361" t="s">
        <v>47</v>
      </c>
      <c r="I361" t="s">
        <v>5131</v>
      </c>
      <c r="J361" t="s">
        <v>5132</v>
      </c>
      <c r="K361" t="s">
        <v>3415</v>
      </c>
      <c r="L361" t="s">
        <v>5133</v>
      </c>
      <c r="M361" t="s">
        <v>5134</v>
      </c>
      <c r="N361" t="s">
        <v>3127</v>
      </c>
      <c r="O361" t="s">
        <v>1318</v>
      </c>
      <c r="P361" t="s">
        <v>1226</v>
      </c>
      <c r="Q361" t="s">
        <v>1227</v>
      </c>
      <c r="R361" t="s">
        <v>24</v>
      </c>
      <c r="S361" t="s">
        <v>5135</v>
      </c>
      <c r="T361" t="s">
        <v>5134</v>
      </c>
    </row>
    <row r="362" spans="1:20" x14ac:dyDescent="0.25">
      <c r="A362" t="s">
        <v>139</v>
      </c>
      <c r="B362" t="s">
        <v>112</v>
      </c>
      <c r="C362">
        <v>100</v>
      </c>
      <c r="D362">
        <v>1</v>
      </c>
      <c r="E362" t="s">
        <v>5130</v>
      </c>
      <c r="F362">
        <v>200</v>
      </c>
      <c r="G362">
        <v>0</v>
      </c>
      <c r="H362" t="s">
        <v>47</v>
      </c>
      <c r="I362" t="s">
        <v>5131</v>
      </c>
      <c r="J362" t="s">
        <v>5132</v>
      </c>
      <c r="K362" t="s">
        <v>3415</v>
      </c>
      <c r="L362" t="s">
        <v>5133</v>
      </c>
      <c r="M362" t="s">
        <v>5134</v>
      </c>
      <c r="N362" t="s">
        <v>3127</v>
      </c>
      <c r="O362" t="s">
        <v>1318</v>
      </c>
      <c r="P362" t="s">
        <v>1226</v>
      </c>
      <c r="Q362" t="s">
        <v>1227</v>
      </c>
      <c r="R362" t="s">
        <v>24</v>
      </c>
      <c r="S362" t="s">
        <v>5135</v>
      </c>
      <c r="T362" t="s">
        <v>5134</v>
      </c>
    </row>
    <row r="363" spans="1:20" x14ac:dyDescent="0.25">
      <c r="A363" t="s">
        <v>278</v>
      </c>
      <c r="B363" t="s">
        <v>284</v>
      </c>
      <c r="C363">
        <v>139</v>
      </c>
      <c r="D363">
        <v>1</v>
      </c>
      <c r="E363" t="s">
        <v>5136</v>
      </c>
      <c r="F363">
        <v>215</v>
      </c>
      <c r="G363">
        <v>0</v>
      </c>
      <c r="H363" t="s">
        <v>47</v>
      </c>
      <c r="I363" t="s">
        <v>5137</v>
      </c>
      <c r="J363" t="s">
        <v>5138</v>
      </c>
      <c r="K363" t="s">
        <v>4878</v>
      </c>
      <c r="L363" t="s">
        <v>5139</v>
      </c>
      <c r="M363" t="s">
        <v>5140</v>
      </c>
      <c r="N363" t="s">
        <v>3127</v>
      </c>
      <c r="O363" t="s">
        <v>1225</v>
      </c>
      <c r="P363" t="s">
        <v>1226</v>
      </c>
      <c r="Q363" t="s">
        <v>1227</v>
      </c>
      <c r="R363" t="s">
        <v>24</v>
      </c>
      <c r="S363" t="s">
        <v>5141</v>
      </c>
      <c r="T363" t="s">
        <v>5142</v>
      </c>
    </row>
    <row r="364" spans="1:20" x14ac:dyDescent="0.25">
      <c r="A364" t="s">
        <v>279</v>
      </c>
      <c r="B364" t="s">
        <v>285</v>
      </c>
      <c r="C364">
        <v>139</v>
      </c>
      <c r="D364">
        <v>1</v>
      </c>
      <c r="E364" t="s">
        <v>5136</v>
      </c>
      <c r="F364">
        <v>215</v>
      </c>
      <c r="G364">
        <v>0</v>
      </c>
      <c r="H364" t="s">
        <v>47</v>
      </c>
      <c r="I364" t="s">
        <v>5137</v>
      </c>
      <c r="J364" t="s">
        <v>5138</v>
      </c>
      <c r="K364" t="s">
        <v>4878</v>
      </c>
      <c r="L364" t="s">
        <v>5139</v>
      </c>
      <c r="M364" t="s">
        <v>5140</v>
      </c>
      <c r="N364" t="s">
        <v>3127</v>
      </c>
      <c r="O364" t="s">
        <v>1225</v>
      </c>
      <c r="P364" t="s">
        <v>1226</v>
      </c>
      <c r="Q364" t="s">
        <v>1227</v>
      </c>
      <c r="R364" t="s">
        <v>24</v>
      </c>
      <c r="S364" t="s">
        <v>5141</v>
      </c>
      <c r="T364" t="s">
        <v>5142</v>
      </c>
    </row>
    <row r="365" spans="1:20" x14ac:dyDescent="0.25">
      <c r="A365" t="s">
        <v>279</v>
      </c>
      <c r="B365" t="s">
        <v>285</v>
      </c>
      <c r="C365">
        <v>139</v>
      </c>
      <c r="D365">
        <v>1</v>
      </c>
      <c r="E365" t="s">
        <v>5143</v>
      </c>
      <c r="F365">
        <v>215</v>
      </c>
      <c r="G365">
        <v>0</v>
      </c>
      <c r="H365" t="s">
        <v>47</v>
      </c>
      <c r="I365" t="s">
        <v>5144</v>
      </c>
      <c r="J365" t="s">
        <v>5145</v>
      </c>
      <c r="K365" t="s">
        <v>4589</v>
      </c>
      <c r="L365" t="s">
        <v>5146</v>
      </c>
      <c r="M365" t="s">
        <v>5147</v>
      </c>
      <c r="N365" t="s">
        <v>3127</v>
      </c>
      <c r="O365" t="s">
        <v>1318</v>
      </c>
      <c r="P365" t="s">
        <v>1226</v>
      </c>
      <c r="Q365" t="s">
        <v>1227</v>
      </c>
      <c r="R365" t="s">
        <v>24</v>
      </c>
      <c r="S365" t="s">
        <v>5148</v>
      </c>
      <c r="T365" t="s">
        <v>5147</v>
      </c>
    </row>
    <row r="366" spans="1:20" x14ac:dyDescent="0.25">
      <c r="A366" t="s">
        <v>278</v>
      </c>
      <c r="B366" t="s">
        <v>284</v>
      </c>
      <c r="C366">
        <v>139</v>
      </c>
      <c r="D366">
        <v>1</v>
      </c>
      <c r="E366" t="s">
        <v>5143</v>
      </c>
      <c r="F366">
        <v>215</v>
      </c>
      <c r="G366">
        <v>0</v>
      </c>
      <c r="H366" t="s">
        <v>47</v>
      </c>
      <c r="I366" t="s">
        <v>5144</v>
      </c>
      <c r="J366" t="s">
        <v>5145</v>
      </c>
      <c r="K366" t="s">
        <v>4589</v>
      </c>
      <c r="L366" t="s">
        <v>5146</v>
      </c>
      <c r="M366" t="s">
        <v>5147</v>
      </c>
      <c r="N366" t="s">
        <v>3127</v>
      </c>
      <c r="O366" t="s">
        <v>1318</v>
      </c>
      <c r="P366" t="s">
        <v>1226</v>
      </c>
      <c r="Q366" t="s">
        <v>1227</v>
      </c>
      <c r="R366" t="s">
        <v>24</v>
      </c>
      <c r="S366" t="s">
        <v>5148</v>
      </c>
      <c r="T366" t="s">
        <v>5147</v>
      </c>
    </row>
    <row r="367" spans="1:20" x14ac:dyDescent="0.25">
      <c r="A367" t="s">
        <v>115</v>
      </c>
      <c r="B367" t="s">
        <v>116</v>
      </c>
      <c r="C367">
        <v>27.5</v>
      </c>
      <c r="D367">
        <v>4</v>
      </c>
      <c r="E367" t="s">
        <v>5149</v>
      </c>
      <c r="F367">
        <v>165</v>
      </c>
      <c r="G367">
        <v>0</v>
      </c>
      <c r="H367" t="s">
        <v>47</v>
      </c>
      <c r="I367" t="s">
        <v>1310</v>
      </c>
      <c r="J367" t="s">
        <v>5150</v>
      </c>
      <c r="K367" t="s">
        <v>365</v>
      </c>
      <c r="L367" t="s">
        <v>3561</v>
      </c>
      <c r="M367" t="s">
        <v>5039</v>
      </c>
      <c r="N367" t="s">
        <v>23</v>
      </c>
      <c r="O367" t="s">
        <v>63</v>
      </c>
      <c r="P367" t="s">
        <v>54</v>
      </c>
      <c r="Q367" t="s">
        <v>55</v>
      </c>
      <c r="R367" t="s">
        <v>24</v>
      </c>
      <c r="S367" t="s">
        <v>5151</v>
      </c>
      <c r="T367" t="s">
        <v>5152</v>
      </c>
    </row>
    <row r="368" spans="1:20" x14ac:dyDescent="0.25">
      <c r="A368" t="s">
        <v>279</v>
      </c>
      <c r="B368" t="s">
        <v>285</v>
      </c>
      <c r="C368">
        <v>139</v>
      </c>
      <c r="D368">
        <v>2</v>
      </c>
      <c r="E368" t="s">
        <v>5153</v>
      </c>
      <c r="F368">
        <v>215</v>
      </c>
      <c r="G368">
        <v>0</v>
      </c>
      <c r="H368" t="s">
        <v>47</v>
      </c>
      <c r="I368" t="s">
        <v>5154</v>
      </c>
      <c r="J368" t="s">
        <v>5155</v>
      </c>
      <c r="K368" t="s">
        <v>5156</v>
      </c>
      <c r="L368" t="s">
        <v>5157</v>
      </c>
      <c r="M368" t="s">
        <v>5158</v>
      </c>
      <c r="N368" t="s">
        <v>3127</v>
      </c>
      <c r="O368" t="s">
        <v>1318</v>
      </c>
      <c r="P368" t="s">
        <v>1226</v>
      </c>
      <c r="Q368" t="s">
        <v>1227</v>
      </c>
      <c r="R368" t="s">
        <v>24</v>
      </c>
      <c r="S368" t="s">
        <v>5159</v>
      </c>
      <c r="T368" t="s">
        <v>5158</v>
      </c>
    </row>
    <row r="369" spans="1:20" x14ac:dyDescent="0.25">
      <c r="A369" t="s">
        <v>148</v>
      </c>
      <c r="B369" t="s">
        <v>149</v>
      </c>
      <c r="C369">
        <v>65</v>
      </c>
      <c r="D369">
        <v>2</v>
      </c>
      <c r="E369" t="s">
        <v>5160</v>
      </c>
      <c r="F369">
        <v>1790</v>
      </c>
      <c r="G369">
        <v>50</v>
      </c>
      <c r="H369" t="s">
        <v>47</v>
      </c>
      <c r="I369" t="s">
        <v>5161</v>
      </c>
      <c r="J369" t="s">
        <v>5162</v>
      </c>
      <c r="K369" t="s">
        <v>1331</v>
      </c>
      <c r="L369" t="s">
        <v>5163</v>
      </c>
      <c r="M369" t="s">
        <v>5164</v>
      </c>
      <c r="N369" t="s">
        <v>3127</v>
      </c>
      <c r="O369" t="s">
        <v>1225</v>
      </c>
      <c r="P369" t="s">
        <v>1226</v>
      </c>
      <c r="Q369" t="s">
        <v>1227</v>
      </c>
      <c r="R369" t="s">
        <v>24</v>
      </c>
      <c r="S369" t="s">
        <v>5165</v>
      </c>
      <c r="T369" t="s">
        <v>5166</v>
      </c>
    </row>
    <row r="370" spans="1:20" x14ac:dyDescent="0.25">
      <c r="A370" t="s">
        <v>34</v>
      </c>
      <c r="B370" t="s">
        <v>35</v>
      </c>
      <c r="C370">
        <v>65</v>
      </c>
      <c r="D370">
        <v>3</v>
      </c>
      <c r="E370" t="s">
        <v>5160</v>
      </c>
      <c r="F370">
        <v>1790</v>
      </c>
      <c r="G370">
        <v>50</v>
      </c>
      <c r="H370" t="s">
        <v>47</v>
      </c>
      <c r="I370" t="s">
        <v>5161</v>
      </c>
      <c r="J370" t="s">
        <v>5162</v>
      </c>
      <c r="K370" t="s">
        <v>1331</v>
      </c>
      <c r="L370" t="s">
        <v>5163</v>
      </c>
      <c r="M370" t="s">
        <v>5164</v>
      </c>
      <c r="N370" t="s">
        <v>3127</v>
      </c>
      <c r="O370" t="s">
        <v>1225</v>
      </c>
      <c r="P370" t="s">
        <v>1226</v>
      </c>
      <c r="Q370" t="s">
        <v>1227</v>
      </c>
      <c r="R370" t="s">
        <v>24</v>
      </c>
      <c r="S370" t="s">
        <v>5165</v>
      </c>
      <c r="T370" t="s">
        <v>5166</v>
      </c>
    </row>
    <row r="371" spans="1:20" x14ac:dyDescent="0.25">
      <c r="A371" t="s">
        <v>36</v>
      </c>
      <c r="B371" t="s">
        <v>37</v>
      </c>
      <c r="C371">
        <v>65</v>
      </c>
      <c r="D371">
        <v>2</v>
      </c>
      <c r="E371" t="s">
        <v>5160</v>
      </c>
      <c r="F371">
        <v>1790</v>
      </c>
      <c r="G371">
        <v>50</v>
      </c>
      <c r="H371" t="s">
        <v>47</v>
      </c>
      <c r="I371" t="s">
        <v>5161</v>
      </c>
      <c r="J371" t="s">
        <v>5162</v>
      </c>
      <c r="K371" t="s">
        <v>1331</v>
      </c>
      <c r="L371" t="s">
        <v>5163</v>
      </c>
      <c r="M371" t="s">
        <v>5164</v>
      </c>
      <c r="N371" t="s">
        <v>3127</v>
      </c>
      <c r="O371" t="s">
        <v>1225</v>
      </c>
      <c r="P371" t="s">
        <v>1226</v>
      </c>
      <c r="Q371" t="s">
        <v>1227</v>
      </c>
      <c r="R371" t="s">
        <v>24</v>
      </c>
      <c r="S371" t="s">
        <v>5165</v>
      </c>
      <c r="T371" t="s">
        <v>5166</v>
      </c>
    </row>
    <row r="372" spans="1:20" x14ac:dyDescent="0.25">
      <c r="A372" t="s">
        <v>38</v>
      </c>
      <c r="B372" t="s">
        <v>39</v>
      </c>
      <c r="C372">
        <v>65</v>
      </c>
      <c r="D372">
        <v>5</v>
      </c>
      <c r="E372" t="s">
        <v>5160</v>
      </c>
      <c r="F372">
        <v>1790</v>
      </c>
      <c r="G372">
        <v>50</v>
      </c>
      <c r="H372" t="s">
        <v>47</v>
      </c>
      <c r="I372" t="s">
        <v>5161</v>
      </c>
      <c r="J372" t="s">
        <v>5162</v>
      </c>
      <c r="K372" t="s">
        <v>1331</v>
      </c>
      <c r="L372" t="s">
        <v>5163</v>
      </c>
      <c r="M372" t="s">
        <v>5164</v>
      </c>
      <c r="N372" t="s">
        <v>3127</v>
      </c>
      <c r="O372" t="s">
        <v>1225</v>
      </c>
      <c r="P372" t="s">
        <v>1226</v>
      </c>
      <c r="Q372" t="s">
        <v>1227</v>
      </c>
      <c r="R372" t="s">
        <v>24</v>
      </c>
      <c r="S372" t="s">
        <v>5165</v>
      </c>
      <c r="T372" t="s">
        <v>5166</v>
      </c>
    </row>
    <row r="373" spans="1:20" x14ac:dyDescent="0.25">
      <c r="A373" t="s">
        <v>279</v>
      </c>
      <c r="B373" t="s">
        <v>285</v>
      </c>
      <c r="C373">
        <v>139</v>
      </c>
      <c r="D373">
        <v>6</v>
      </c>
      <c r="E373" t="s">
        <v>5160</v>
      </c>
      <c r="F373">
        <v>1790</v>
      </c>
      <c r="G373">
        <v>50</v>
      </c>
      <c r="H373" t="s">
        <v>47</v>
      </c>
      <c r="I373" t="s">
        <v>5161</v>
      </c>
      <c r="J373" t="s">
        <v>5162</v>
      </c>
      <c r="K373" t="s">
        <v>1331</v>
      </c>
      <c r="L373" t="s">
        <v>5163</v>
      </c>
      <c r="M373" t="s">
        <v>5164</v>
      </c>
      <c r="N373" t="s">
        <v>3127</v>
      </c>
      <c r="O373" t="s">
        <v>1225</v>
      </c>
      <c r="P373" t="s">
        <v>1226</v>
      </c>
      <c r="Q373" t="s">
        <v>1227</v>
      </c>
      <c r="R373" t="s">
        <v>24</v>
      </c>
      <c r="S373" t="s">
        <v>5165</v>
      </c>
      <c r="T373" t="s">
        <v>5166</v>
      </c>
    </row>
    <row r="374" spans="1:20" x14ac:dyDescent="0.25">
      <c r="A374" t="s">
        <v>278</v>
      </c>
      <c r="B374" t="s">
        <v>284</v>
      </c>
      <c r="C374">
        <v>139</v>
      </c>
      <c r="D374">
        <v>6</v>
      </c>
      <c r="E374" t="s">
        <v>5160</v>
      </c>
      <c r="F374">
        <v>1790</v>
      </c>
      <c r="G374">
        <v>50</v>
      </c>
      <c r="H374" t="s">
        <v>47</v>
      </c>
      <c r="I374" t="s">
        <v>5161</v>
      </c>
      <c r="J374" t="s">
        <v>5162</v>
      </c>
      <c r="K374" t="s">
        <v>1331</v>
      </c>
      <c r="L374" t="s">
        <v>5163</v>
      </c>
      <c r="M374" t="s">
        <v>5164</v>
      </c>
      <c r="N374" t="s">
        <v>3127</v>
      </c>
      <c r="O374" t="s">
        <v>1225</v>
      </c>
      <c r="P374" t="s">
        <v>1226</v>
      </c>
      <c r="Q374" t="s">
        <v>1227</v>
      </c>
      <c r="R374" t="s">
        <v>24</v>
      </c>
      <c r="S374" t="s">
        <v>5165</v>
      </c>
      <c r="T374" t="s">
        <v>5166</v>
      </c>
    </row>
    <row r="375" spans="1:20" x14ac:dyDescent="0.25">
      <c r="A375" t="s">
        <v>279</v>
      </c>
      <c r="B375" t="s">
        <v>285</v>
      </c>
      <c r="C375">
        <v>139</v>
      </c>
      <c r="D375">
        <v>1</v>
      </c>
      <c r="E375" t="s">
        <v>5167</v>
      </c>
      <c r="F375">
        <v>215</v>
      </c>
      <c r="G375">
        <v>0</v>
      </c>
      <c r="H375" t="s">
        <v>47</v>
      </c>
      <c r="I375" t="s">
        <v>5168</v>
      </c>
      <c r="J375" t="s">
        <v>5169</v>
      </c>
      <c r="K375" t="s">
        <v>4589</v>
      </c>
      <c r="L375" t="s">
        <v>5170</v>
      </c>
      <c r="M375" t="s">
        <v>5171</v>
      </c>
      <c r="N375" t="s">
        <v>3127</v>
      </c>
      <c r="O375" t="s">
        <v>1318</v>
      </c>
      <c r="P375" t="s">
        <v>1226</v>
      </c>
      <c r="Q375" t="s">
        <v>1227</v>
      </c>
      <c r="R375" t="s">
        <v>24</v>
      </c>
      <c r="S375" t="s">
        <v>5172</v>
      </c>
      <c r="T375" t="s">
        <v>4574</v>
      </c>
    </row>
    <row r="376" spans="1:20" x14ac:dyDescent="0.25">
      <c r="A376" t="s">
        <v>278</v>
      </c>
      <c r="B376" t="s">
        <v>284</v>
      </c>
      <c r="C376">
        <v>139</v>
      </c>
      <c r="D376">
        <v>1</v>
      </c>
      <c r="E376" t="s">
        <v>5167</v>
      </c>
      <c r="F376">
        <v>215</v>
      </c>
      <c r="G376">
        <v>0</v>
      </c>
      <c r="H376" t="s">
        <v>47</v>
      </c>
      <c r="I376" t="s">
        <v>5168</v>
      </c>
      <c r="J376" t="s">
        <v>5169</v>
      </c>
      <c r="K376" t="s">
        <v>4589</v>
      </c>
      <c r="L376" t="s">
        <v>5170</v>
      </c>
      <c r="M376" t="s">
        <v>5171</v>
      </c>
      <c r="N376" t="s">
        <v>3127</v>
      </c>
      <c r="O376" t="s">
        <v>1318</v>
      </c>
      <c r="P376" t="s">
        <v>1226</v>
      </c>
      <c r="Q376" t="s">
        <v>1227</v>
      </c>
      <c r="R376" t="s">
        <v>24</v>
      </c>
      <c r="S376" t="s">
        <v>5172</v>
      </c>
      <c r="T376" t="s">
        <v>4574</v>
      </c>
    </row>
    <row r="377" spans="1:20" x14ac:dyDescent="0.25">
      <c r="A377" t="s">
        <v>278</v>
      </c>
      <c r="B377" t="s">
        <v>284</v>
      </c>
      <c r="C377">
        <v>139</v>
      </c>
      <c r="D377">
        <v>2</v>
      </c>
      <c r="E377" t="s">
        <v>5173</v>
      </c>
      <c r="F377">
        <v>215</v>
      </c>
      <c r="G377">
        <v>0</v>
      </c>
      <c r="H377" t="s">
        <v>47</v>
      </c>
      <c r="I377" t="s">
        <v>5174</v>
      </c>
      <c r="J377" t="s">
        <v>5175</v>
      </c>
      <c r="K377" t="s">
        <v>4878</v>
      </c>
      <c r="L377" t="s">
        <v>5176</v>
      </c>
      <c r="M377" t="s">
        <v>5177</v>
      </c>
      <c r="N377" t="s">
        <v>3127</v>
      </c>
      <c r="O377" t="s">
        <v>1318</v>
      </c>
      <c r="P377" t="s">
        <v>1226</v>
      </c>
      <c r="Q377" t="s">
        <v>1227</v>
      </c>
      <c r="R377" t="s">
        <v>24</v>
      </c>
      <c r="S377" t="s">
        <v>5178</v>
      </c>
      <c r="T377" t="s">
        <v>5179</v>
      </c>
    </row>
    <row r="378" spans="1:20" x14ac:dyDescent="0.25">
      <c r="A378" t="s">
        <v>278</v>
      </c>
      <c r="B378" t="s">
        <v>284</v>
      </c>
      <c r="C378">
        <v>139</v>
      </c>
      <c r="D378">
        <v>2</v>
      </c>
      <c r="E378" t="s">
        <v>5180</v>
      </c>
      <c r="F378">
        <v>430</v>
      </c>
      <c r="G378">
        <v>0</v>
      </c>
      <c r="H378" t="s">
        <v>47</v>
      </c>
      <c r="I378" t="s">
        <v>5181</v>
      </c>
      <c r="J378" t="s">
        <v>5182</v>
      </c>
      <c r="K378" t="s">
        <v>5183</v>
      </c>
      <c r="L378" t="s">
        <v>5184</v>
      </c>
      <c r="M378" t="s">
        <v>5185</v>
      </c>
      <c r="N378" t="s">
        <v>3127</v>
      </c>
      <c r="O378" t="s">
        <v>1318</v>
      </c>
      <c r="P378" t="s">
        <v>1226</v>
      </c>
      <c r="Q378" t="s">
        <v>1227</v>
      </c>
      <c r="R378" t="s">
        <v>24</v>
      </c>
      <c r="S378" t="s">
        <v>5186</v>
      </c>
      <c r="T378" t="s">
        <v>5187</v>
      </c>
    </row>
    <row r="379" spans="1:20" x14ac:dyDescent="0.25">
      <c r="A379" t="s">
        <v>279</v>
      </c>
      <c r="B379" t="s">
        <v>285</v>
      </c>
      <c r="C379">
        <v>139</v>
      </c>
      <c r="D379">
        <v>2</v>
      </c>
      <c r="E379" t="s">
        <v>5180</v>
      </c>
      <c r="F379">
        <v>430</v>
      </c>
      <c r="G379">
        <v>0</v>
      </c>
      <c r="H379" t="s">
        <v>47</v>
      </c>
      <c r="I379" t="s">
        <v>5181</v>
      </c>
      <c r="J379" t="s">
        <v>5182</v>
      </c>
      <c r="K379" t="s">
        <v>5183</v>
      </c>
      <c r="L379" t="s">
        <v>5184</v>
      </c>
      <c r="M379" t="s">
        <v>5185</v>
      </c>
      <c r="N379" t="s">
        <v>3127</v>
      </c>
      <c r="O379" t="s">
        <v>1318</v>
      </c>
      <c r="P379" t="s">
        <v>1226</v>
      </c>
      <c r="Q379" t="s">
        <v>1227</v>
      </c>
      <c r="R379" t="s">
        <v>24</v>
      </c>
      <c r="S379" t="s">
        <v>5186</v>
      </c>
      <c r="T379" t="s">
        <v>5187</v>
      </c>
    </row>
    <row r="380" spans="1:20" x14ac:dyDescent="0.25">
      <c r="A380" t="s">
        <v>186</v>
      </c>
      <c r="B380" t="s">
        <v>187</v>
      </c>
      <c r="C380">
        <v>50</v>
      </c>
      <c r="D380">
        <v>6</v>
      </c>
      <c r="E380" t="s">
        <v>5188</v>
      </c>
      <c r="F380">
        <v>200</v>
      </c>
      <c r="G380">
        <v>0</v>
      </c>
      <c r="H380" t="s">
        <v>22</v>
      </c>
      <c r="I380" t="s">
        <v>3619</v>
      </c>
      <c r="J380" t="s">
        <v>351</v>
      </c>
      <c r="K380" t="s">
        <v>23</v>
      </c>
      <c r="L380" t="s">
        <v>24</v>
      </c>
      <c r="M380" t="s">
        <v>5189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5190</v>
      </c>
      <c r="T380" t="s">
        <v>5189</v>
      </c>
    </row>
    <row r="381" spans="1:20" x14ac:dyDescent="0.25">
      <c r="A381" t="s">
        <v>42</v>
      </c>
      <c r="B381" t="s">
        <v>43</v>
      </c>
      <c r="C381">
        <v>66.666666666666671</v>
      </c>
      <c r="D381">
        <v>3</v>
      </c>
      <c r="E381" t="s">
        <v>5191</v>
      </c>
      <c r="F381">
        <v>138</v>
      </c>
      <c r="G381">
        <v>38</v>
      </c>
      <c r="H381" t="s">
        <v>1219</v>
      </c>
      <c r="I381" t="s">
        <v>5192</v>
      </c>
      <c r="J381" t="s">
        <v>359</v>
      </c>
      <c r="K381" t="s">
        <v>23</v>
      </c>
      <c r="L381" t="s">
        <v>24</v>
      </c>
      <c r="M381" t="s">
        <v>5193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5194</v>
      </c>
      <c r="T381" t="s">
        <v>5193</v>
      </c>
    </row>
    <row r="382" spans="1:20" x14ac:dyDescent="0.25">
      <c r="A382" t="s">
        <v>278</v>
      </c>
      <c r="B382" t="s">
        <v>284</v>
      </c>
      <c r="C382">
        <v>139</v>
      </c>
      <c r="D382">
        <v>1</v>
      </c>
      <c r="E382" t="s">
        <v>5195</v>
      </c>
      <c r="F382">
        <v>215</v>
      </c>
      <c r="G382">
        <v>0</v>
      </c>
      <c r="H382" t="s">
        <v>47</v>
      </c>
      <c r="I382" t="s">
        <v>5196</v>
      </c>
      <c r="J382" t="s">
        <v>5197</v>
      </c>
      <c r="K382" t="s">
        <v>5198</v>
      </c>
      <c r="L382" t="s">
        <v>5199</v>
      </c>
      <c r="M382" t="s">
        <v>5189</v>
      </c>
      <c r="N382" t="s">
        <v>3127</v>
      </c>
      <c r="O382" t="s">
        <v>1318</v>
      </c>
      <c r="P382" t="s">
        <v>1226</v>
      </c>
      <c r="Q382" t="s">
        <v>1227</v>
      </c>
      <c r="R382" t="s">
        <v>24</v>
      </c>
      <c r="S382" t="s">
        <v>5200</v>
      </c>
      <c r="T382" t="s">
        <v>5193</v>
      </c>
    </row>
    <row r="383" spans="1:20" x14ac:dyDescent="0.25">
      <c r="A383" t="s">
        <v>279</v>
      </c>
      <c r="B383" t="s">
        <v>285</v>
      </c>
      <c r="C383">
        <v>139</v>
      </c>
      <c r="D383">
        <v>1</v>
      </c>
      <c r="E383" t="s">
        <v>5195</v>
      </c>
      <c r="F383">
        <v>215</v>
      </c>
      <c r="G383">
        <v>0</v>
      </c>
      <c r="H383" t="s">
        <v>47</v>
      </c>
      <c r="I383" t="s">
        <v>5196</v>
      </c>
      <c r="J383" t="s">
        <v>5197</v>
      </c>
      <c r="K383" t="s">
        <v>5198</v>
      </c>
      <c r="L383" t="s">
        <v>5199</v>
      </c>
      <c r="M383" t="s">
        <v>5189</v>
      </c>
      <c r="N383" t="s">
        <v>3127</v>
      </c>
      <c r="O383" t="s">
        <v>1318</v>
      </c>
      <c r="P383" t="s">
        <v>1226</v>
      </c>
      <c r="Q383" t="s">
        <v>1227</v>
      </c>
      <c r="R383" t="s">
        <v>24</v>
      </c>
      <c r="S383" t="s">
        <v>5200</v>
      </c>
      <c r="T383" t="s">
        <v>5193</v>
      </c>
    </row>
    <row r="384" spans="1:20" x14ac:dyDescent="0.25">
      <c r="A384" t="s">
        <v>278</v>
      </c>
      <c r="B384" t="s">
        <v>284</v>
      </c>
      <c r="C384">
        <v>139</v>
      </c>
      <c r="D384">
        <v>1</v>
      </c>
      <c r="E384" t="s">
        <v>5201</v>
      </c>
      <c r="F384">
        <v>215</v>
      </c>
      <c r="G384">
        <v>0</v>
      </c>
      <c r="H384" t="s">
        <v>47</v>
      </c>
      <c r="I384" t="s">
        <v>5202</v>
      </c>
      <c r="J384" t="s">
        <v>5203</v>
      </c>
      <c r="K384" t="s">
        <v>4161</v>
      </c>
      <c r="L384" t="s">
        <v>5204</v>
      </c>
      <c r="M384" t="s">
        <v>5205</v>
      </c>
      <c r="N384" t="s">
        <v>3127</v>
      </c>
      <c r="O384" t="s">
        <v>1318</v>
      </c>
      <c r="P384" t="s">
        <v>1226</v>
      </c>
      <c r="Q384" t="s">
        <v>1227</v>
      </c>
      <c r="R384" t="s">
        <v>24</v>
      </c>
      <c r="S384" t="s">
        <v>5206</v>
      </c>
      <c r="T384" t="s">
        <v>5205</v>
      </c>
    </row>
    <row r="385" spans="1:20" x14ac:dyDescent="0.25">
      <c r="A385" t="s">
        <v>279</v>
      </c>
      <c r="B385" t="s">
        <v>285</v>
      </c>
      <c r="C385">
        <v>139</v>
      </c>
      <c r="D385">
        <v>1</v>
      </c>
      <c r="E385" t="s">
        <v>5201</v>
      </c>
      <c r="F385">
        <v>215</v>
      </c>
      <c r="G385">
        <v>0</v>
      </c>
      <c r="H385" t="s">
        <v>47</v>
      </c>
      <c r="I385" t="s">
        <v>5202</v>
      </c>
      <c r="J385" t="s">
        <v>5203</v>
      </c>
      <c r="K385" t="s">
        <v>4161</v>
      </c>
      <c r="L385" t="s">
        <v>5204</v>
      </c>
      <c r="M385" t="s">
        <v>5205</v>
      </c>
      <c r="N385" t="s">
        <v>3127</v>
      </c>
      <c r="O385" t="s">
        <v>1318</v>
      </c>
      <c r="P385" t="s">
        <v>1226</v>
      </c>
      <c r="Q385" t="s">
        <v>1227</v>
      </c>
      <c r="R385" t="s">
        <v>24</v>
      </c>
      <c r="S385" t="s">
        <v>5206</v>
      </c>
      <c r="T385" t="s">
        <v>5205</v>
      </c>
    </row>
    <row r="386" spans="1:20" x14ac:dyDescent="0.25">
      <c r="A386" t="s">
        <v>278</v>
      </c>
      <c r="B386" t="s">
        <v>284</v>
      </c>
      <c r="C386">
        <v>139</v>
      </c>
      <c r="D386">
        <v>1</v>
      </c>
      <c r="E386" t="s">
        <v>5207</v>
      </c>
      <c r="F386">
        <v>215</v>
      </c>
      <c r="G386">
        <v>0</v>
      </c>
      <c r="H386" t="s">
        <v>47</v>
      </c>
      <c r="I386" t="s">
        <v>5208</v>
      </c>
      <c r="J386" t="s">
        <v>5209</v>
      </c>
      <c r="K386" t="s">
        <v>5210</v>
      </c>
      <c r="L386" t="s">
        <v>5211</v>
      </c>
      <c r="M386" t="s">
        <v>5212</v>
      </c>
      <c r="N386" t="s">
        <v>3127</v>
      </c>
      <c r="O386" t="s">
        <v>1318</v>
      </c>
      <c r="P386" t="s">
        <v>1226</v>
      </c>
      <c r="Q386" t="s">
        <v>1227</v>
      </c>
      <c r="R386" t="s">
        <v>24</v>
      </c>
      <c r="S386" t="s">
        <v>5213</v>
      </c>
      <c r="T386" t="s">
        <v>5214</v>
      </c>
    </row>
    <row r="387" spans="1:20" x14ac:dyDescent="0.25">
      <c r="A387" t="s">
        <v>279</v>
      </c>
      <c r="B387" t="s">
        <v>285</v>
      </c>
      <c r="C387">
        <v>139</v>
      </c>
      <c r="D387">
        <v>1</v>
      </c>
      <c r="E387" t="s">
        <v>5207</v>
      </c>
      <c r="F387">
        <v>215</v>
      </c>
      <c r="G387">
        <v>0</v>
      </c>
      <c r="H387" t="s">
        <v>47</v>
      </c>
      <c r="I387" t="s">
        <v>5208</v>
      </c>
      <c r="J387" t="s">
        <v>5209</v>
      </c>
      <c r="K387" t="s">
        <v>5210</v>
      </c>
      <c r="L387" t="s">
        <v>5211</v>
      </c>
      <c r="M387" t="s">
        <v>5212</v>
      </c>
      <c r="N387" t="s">
        <v>3127</v>
      </c>
      <c r="O387" t="s">
        <v>1318</v>
      </c>
      <c r="P387" t="s">
        <v>1226</v>
      </c>
      <c r="Q387" t="s">
        <v>1227</v>
      </c>
      <c r="R387" t="s">
        <v>24</v>
      </c>
      <c r="S387" t="s">
        <v>5213</v>
      </c>
      <c r="T387" t="s">
        <v>5214</v>
      </c>
    </row>
    <row r="388" spans="1:20" x14ac:dyDescent="0.25">
      <c r="A388" t="s">
        <v>278</v>
      </c>
      <c r="B388" t="s">
        <v>284</v>
      </c>
      <c r="C388">
        <v>139</v>
      </c>
      <c r="D388">
        <v>1</v>
      </c>
      <c r="E388" t="s">
        <v>5215</v>
      </c>
      <c r="F388">
        <v>215</v>
      </c>
      <c r="G388">
        <v>0</v>
      </c>
      <c r="H388" t="s">
        <v>47</v>
      </c>
      <c r="I388" t="s">
        <v>5216</v>
      </c>
      <c r="J388" t="s">
        <v>5217</v>
      </c>
      <c r="K388" t="s">
        <v>5218</v>
      </c>
      <c r="L388" t="s">
        <v>5219</v>
      </c>
      <c r="M388" t="s">
        <v>5220</v>
      </c>
      <c r="N388" t="s">
        <v>3127</v>
      </c>
      <c r="O388" t="s">
        <v>1318</v>
      </c>
      <c r="P388" t="s">
        <v>1226</v>
      </c>
      <c r="Q388" t="s">
        <v>1227</v>
      </c>
      <c r="R388" t="s">
        <v>24</v>
      </c>
      <c r="S388" t="s">
        <v>5221</v>
      </c>
      <c r="T388" t="s">
        <v>5220</v>
      </c>
    </row>
    <row r="389" spans="1:20" x14ac:dyDescent="0.25">
      <c r="A389" t="s">
        <v>279</v>
      </c>
      <c r="B389" t="s">
        <v>285</v>
      </c>
      <c r="C389">
        <v>139</v>
      </c>
      <c r="D389">
        <v>1</v>
      </c>
      <c r="E389" t="s">
        <v>5215</v>
      </c>
      <c r="F389">
        <v>215</v>
      </c>
      <c r="G389">
        <v>0</v>
      </c>
      <c r="H389" t="s">
        <v>47</v>
      </c>
      <c r="I389" t="s">
        <v>5216</v>
      </c>
      <c r="J389" t="s">
        <v>5217</v>
      </c>
      <c r="K389" t="s">
        <v>5218</v>
      </c>
      <c r="L389" t="s">
        <v>5219</v>
      </c>
      <c r="M389" t="s">
        <v>5220</v>
      </c>
      <c r="N389" t="s">
        <v>3127</v>
      </c>
      <c r="O389" t="s">
        <v>1318</v>
      </c>
      <c r="P389" t="s">
        <v>1226</v>
      </c>
      <c r="Q389" t="s">
        <v>1227</v>
      </c>
      <c r="R389" t="s">
        <v>24</v>
      </c>
      <c r="S389" t="s">
        <v>5221</v>
      </c>
      <c r="T389" t="s">
        <v>5220</v>
      </c>
    </row>
    <row r="390" spans="1:20" x14ac:dyDescent="0.25">
      <c r="A390" t="s">
        <v>186</v>
      </c>
      <c r="B390" t="s">
        <v>187</v>
      </c>
      <c r="C390">
        <v>50</v>
      </c>
      <c r="D390">
        <v>6</v>
      </c>
      <c r="E390" t="s">
        <v>5222</v>
      </c>
      <c r="F390">
        <v>200</v>
      </c>
      <c r="G390">
        <v>0</v>
      </c>
      <c r="H390" t="s">
        <v>22</v>
      </c>
      <c r="I390" t="s">
        <v>5223</v>
      </c>
      <c r="J390" t="s">
        <v>309</v>
      </c>
      <c r="K390" t="s">
        <v>23</v>
      </c>
      <c r="L390" t="s">
        <v>24</v>
      </c>
      <c r="M390" t="s">
        <v>5224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5225</v>
      </c>
      <c r="T390" t="s">
        <v>5224</v>
      </c>
    </row>
    <row r="391" spans="1:20" x14ac:dyDescent="0.25">
      <c r="A391" t="s">
        <v>46</v>
      </c>
      <c r="B391" t="s">
        <v>56</v>
      </c>
      <c r="C391">
        <v>120</v>
      </c>
      <c r="D391">
        <v>1</v>
      </c>
      <c r="E391" t="s">
        <v>5226</v>
      </c>
      <c r="F391">
        <v>100</v>
      </c>
      <c r="G391">
        <v>0</v>
      </c>
      <c r="H391" t="s">
        <v>22</v>
      </c>
      <c r="I391" t="s">
        <v>5192</v>
      </c>
      <c r="J391" t="s">
        <v>359</v>
      </c>
      <c r="K391" t="s">
        <v>23</v>
      </c>
      <c r="L391" t="s">
        <v>24</v>
      </c>
      <c r="M391" t="s">
        <v>5227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5228</v>
      </c>
      <c r="T391" t="s">
        <v>5227</v>
      </c>
    </row>
    <row r="392" spans="1:20" x14ac:dyDescent="0.25">
      <c r="A392" t="s">
        <v>139</v>
      </c>
      <c r="B392" t="s">
        <v>112</v>
      </c>
      <c r="C392">
        <v>90</v>
      </c>
      <c r="D392">
        <v>2</v>
      </c>
      <c r="E392" t="s">
        <v>5229</v>
      </c>
      <c r="F392">
        <v>127</v>
      </c>
      <c r="G392">
        <v>7</v>
      </c>
      <c r="H392" t="s">
        <v>1221</v>
      </c>
      <c r="I392" t="s">
        <v>5230</v>
      </c>
      <c r="J392" t="s">
        <v>5231</v>
      </c>
      <c r="K392" t="s">
        <v>5232</v>
      </c>
      <c r="L392" t="s">
        <v>5233</v>
      </c>
      <c r="M392" t="s">
        <v>5234</v>
      </c>
      <c r="N392" t="s">
        <v>23</v>
      </c>
      <c r="O392" t="s">
        <v>48</v>
      </c>
      <c r="P392" t="s">
        <v>49</v>
      </c>
      <c r="Q392" t="s">
        <v>50</v>
      </c>
      <c r="R392" t="s">
        <v>24</v>
      </c>
      <c r="S392" t="s">
        <v>5235</v>
      </c>
      <c r="T392" t="s">
        <v>5234</v>
      </c>
    </row>
    <row r="393" spans="1:20" x14ac:dyDescent="0.25">
      <c r="A393" t="s">
        <v>186</v>
      </c>
      <c r="B393" t="s">
        <v>187</v>
      </c>
      <c r="C393">
        <v>33.333333333333336</v>
      </c>
      <c r="D393">
        <v>3</v>
      </c>
      <c r="E393" t="s">
        <v>5236</v>
      </c>
      <c r="F393">
        <v>135</v>
      </c>
      <c r="G393">
        <v>35</v>
      </c>
      <c r="H393" t="s">
        <v>22</v>
      </c>
      <c r="I393" t="s">
        <v>5237</v>
      </c>
      <c r="J393" t="s">
        <v>309</v>
      </c>
      <c r="K393" t="s">
        <v>23</v>
      </c>
      <c r="L393" t="s">
        <v>24</v>
      </c>
      <c r="M393" t="s">
        <v>5238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5239</v>
      </c>
      <c r="T393" t="s">
        <v>5238</v>
      </c>
    </row>
    <row r="394" spans="1:20" x14ac:dyDescent="0.25">
      <c r="A394" t="s">
        <v>46</v>
      </c>
      <c r="B394" t="s">
        <v>56</v>
      </c>
      <c r="C394">
        <v>66.333333333333329</v>
      </c>
      <c r="D394">
        <v>3</v>
      </c>
      <c r="E394" t="s">
        <v>5240</v>
      </c>
      <c r="F394">
        <v>1644.1</v>
      </c>
      <c r="G394">
        <v>96</v>
      </c>
      <c r="H394" t="s">
        <v>1221</v>
      </c>
      <c r="I394" t="s">
        <v>5241</v>
      </c>
      <c r="J394" t="s">
        <v>5242</v>
      </c>
      <c r="K394" t="s">
        <v>5243</v>
      </c>
      <c r="L394" t="s">
        <v>5244</v>
      </c>
      <c r="M394" t="s">
        <v>5245</v>
      </c>
      <c r="N394" t="s">
        <v>23</v>
      </c>
      <c r="O394" t="s">
        <v>48</v>
      </c>
      <c r="P394" t="s">
        <v>49</v>
      </c>
      <c r="Q394" t="s">
        <v>50</v>
      </c>
      <c r="R394" t="s">
        <v>24</v>
      </c>
      <c r="S394" t="s">
        <v>5246</v>
      </c>
      <c r="T394" t="s">
        <v>5247</v>
      </c>
    </row>
    <row r="395" spans="1:20" x14ac:dyDescent="0.25">
      <c r="A395" t="s">
        <v>46</v>
      </c>
      <c r="B395" t="s">
        <v>56</v>
      </c>
      <c r="C395">
        <v>66.333333333333329</v>
      </c>
      <c r="D395">
        <v>3</v>
      </c>
      <c r="E395" t="s">
        <v>5240</v>
      </c>
      <c r="F395">
        <v>1644.1</v>
      </c>
      <c r="G395">
        <v>96</v>
      </c>
      <c r="H395" t="s">
        <v>1221</v>
      </c>
      <c r="I395" t="s">
        <v>5241</v>
      </c>
      <c r="J395" t="s">
        <v>5242</v>
      </c>
      <c r="K395" t="s">
        <v>5243</v>
      </c>
      <c r="L395" t="s">
        <v>5244</v>
      </c>
      <c r="M395" t="s">
        <v>5245</v>
      </c>
      <c r="N395" t="s">
        <v>23</v>
      </c>
      <c r="O395" t="s">
        <v>48</v>
      </c>
      <c r="P395" t="s">
        <v>49</v>
      </c>
      <c r="Q395" t="s">
        <v>50</v>
      </c>
      <c r="R395" t="s">
        <v>24</v>
      </c>
      <c r="S395" t="s">
        <v>5246</v>
      </c>
      <c r="T395" t="s">
        <v>5247</v>
      </c>
    </row>
    <row r="396" spans="1:20" x14ac:dyDescent="0.25">
      <c r="A396" t="s">
        <v>46</v>
      </c>
      <c r="B396" t="s">
        <v>56</v>
      </c>
      <c r="C396">
        <v>66.333333333333329</v>
      </c>
      <c r="D396">
        <v>3</v>
      </c>
      <c r="E396" t="s">
        <v>5240</v>
      </c>
      <c r="F396">
        <v>1644.1</v>
      </c>
      <c r="G396">
        <v>96</v>
      </c>
      <c r="H396" t="s">
        <v>1221</v>
      </c>
      <c r="I396" t="s">
        <v>5241</v>
      </c>
      <c r="J396" t="s">
        <v>5242</v>
      </c>
      <c r="K396" t="s">
        <v>5243</v>
      </c>
      <c r="L396" t="s">
        <v>5244</v>
      </c>
      <c r="M396" t="s">
        <v>5245</v>
      </c>
      <c r="N396" t="s">
        <v>23</v>
      </c>
      <c r="O396" t="s">
        <v>48</v>
      </c>
      <c r="P396" t="s">
        <v>49</v>
      </c>
      <c r="Q396" t="s">
        <v>50</v>
      </c>
      <c r="R396" t="s">
        <v>24</v>
      </c>
      <c r="S396" t="s">
        <v>5246</v>
      </c>
      <c r="T396" t="s">
        <v>5247</v>
      </c>
    </row>
    <row r="397" spans="1:20" x14ac:dyDescent="0.25">
      <c r="A397" t="s">
        <v>46</v>
      </c>
      <c r="B397" t="s">
        <v>56</v>
      </c>
      <c r="C397">
        <v>66.333333333333329</v>
      </c>
      <c r="D397">
        <v>3</v>
      </c>
      <c r="E397" t="s">
        <v>5240</v>
      </c>
      <c r="F397">
        <v>1644.1</v>
      </c>
      <c r="G397">
        <v>96</v>
      </c>
      <c r="H397" t="s">
        <v>1221</v>
      </c>
      <c r="I397" t="s">
        <v>5241</v>
      </c>
      <c r="J397" t="s">
        <v>5242</v>
      </c>
      <c r="K397" t="s">
        <v>5243</v>
      </c>
      <c r="L397" t="s">
        <v>5244</v>
      </c>
      <c r="M397" t="s">
        <v>5245</v>
      </c>
      <c r="N397" t="s">
        <v>23</v>
      </c>
      <c r="O397" t="s">
        <v>48</v>
      </c>
      <c r="P397" t="s">
        <v>49</v>
      </c>
      <c r="Q397" t="s">
        <v>50</v>
      </c>
      <c r="R397" t="s">
        <v>24</v>
      </c>
      <c r="S397" t="s">
        <v>5246</v>
      </c>
      <c r="T397" t="s">
        <v>5247</v>
      </c>
    </row>
    <row r="398" spans="1:20" x14ac:dyDescent="0.25">
      <c r="A398" t="s">
        <v>46</v>
      </c>
      <c r="B398" t="s">
        <v>56</v>
      </c>
      <c r="C398">
        <v>66.333333333333329</v>
      </c>
      <c r="D398">
        <v>3</v>
      </c>
      <c r="E398" t="s">
        <v>5240</v>
      </c>
      <c r="F398">
        <v>1644.1</v>
      </c>
      <c r="G398">
        <v>96</v>
      </c>
      <c r="H398" t="s">
        <v>1221</v>
      </c>
      <c r="I398" t="s">
        <v>5241</v>
      </c>
      <c r="J398" t="s">
        <v>5242</v>
      </c>
      <c r="K398" t="s">
        <v>5243</v>
      </c>
      <c r="L398" t="s">
        <v>5244</v>
      </c>
      <c r="M398" t="s">
        <v>5245</v>
      </c>
      <c r="N398" t="s">
        <v>23</v>
      </c>
      <c r="O398" t="s">
        <v>48</v>
      </c>
      <c r="P398" t="s">
        <v>49</v>
      </c>
      <c r="Q398" t="s">
        <v>50</v>
      </c>
      <c r="R398" t="s">
        <v>24</v>
      </c>
      <c r="S398" t="s">
        <v>5246</v>
      </c>
      <c r="T398" t="s">
        <v>5247</v>
      </c>
    </row>
    <row r="399" spans="1:20" x14ac:dyDescent="0.25">
      <c r="A399" t="s">
        <v>46</v>
      </c>
      <c r="B399" t="s">
        <v>56</v>
      </c>
      <c r="C399">
        <v>66.333333333333329</v>
      </c>
      <c r="D399">
        <v>3</v>
      </c>
      <c r="E399" t="s">
        <v>5240</v>
      </c>
      <c r="F399">
        <v>1644.1</v>
      </c>
      <c r="G399">
        <v>96</v>
      </c>
      <c r="H399" t="s">
        <v>1221</v>
      </c>
      <c r="I399" t="s">
        <v>5241</v>
      </c>
      <c r="J399" t="s">
        <v>5242</v>
      </c>
      <c r="K399" t="s">
        <v>5243</v>
      </c>
      <c r="L399" t="s">
        <v>5244</v>
      </c>
      <c r="M399" t="s">
        <v>5245</v>
      </c>
      <c r="N399" t="s">
        <v>23</v>
      </c>
      <c r="O399" t="s">
        <v>48</v>
      </c>
      <c r="P399" t="s">
        <v>49</v>
      </c>
      <c r="Q399" t="s">
        <v>50</v>
      </c>
      <c r="R399" t="s">
        <v>24</v>
      </c>
      <c r="S399" t="s">
        <v>5246</v>
      </c>
      <c r="T399" t="s">
        <v>5247</v>
      </c>
    </row>
    <row r="400" spans="1:20" x14ac:dyDescent="0.25">
      <c r="A400" t="s">
        <v>46</v>
      </c>
      <c r="B400" t="s">
        <v>56</v>
      </c>
      <c r="C400">
        <v>66.333333333333329</v>
      </c>
      <c r="D400">
        <v>3</v>
      </c>
      <c r="E400" t="s">
        <v>5240</v>
      </c>
      <c r="F400">
        <v>1644.1</v>
      </c>
      <c r="G400">
        <v>96</v>
      </c>
      <c r="H400" t="s">
        <v>1221</v>
      </c>
      <c r="I400" t="s">
        <v>5241</v>
      </c>
      <c r="J400" t="s">
        <v>5242</v>
      </c>
      <c r="K400" t="s">
        <v>5243</v>
      </c>
      <c r="L400" t="s">
        <v>5244</v>
      </c>
      <c r="M400" t="s">
        <v>5245</v>
      </c>
      <c r="N400" t="s">
        <v>23</v>
      </c>
      <c r="O400" t="s">
        <v>48</v>
      </c>
      <c r="P400" t="s">
        <v>49</v>
      </c>
      <c r="Q400" t="s">
        <v>50</v>
      </c>
      <c r="R400" t="s">
        <v>24</v>
      </c>
      <c r="S400" t="s">
        <v>5246</v>
      </c>
      <c r="T400" t="s">
        <v>5247</v>
      </c>
    </row>
    <row r="401" spans="1:20" x14ac:dyDescent="0.25">
      <c r="A401" t="s">
        <v>46</v>
      </c>
      <c r="B401" t="s">
        <v>56</v>
      </c>
      <c r="C401">
        <v>66.333333333333329</v>
      </c>
      <c r="D401">
        <v>3</v>
      </c>
      <c r="E401" t="s">
        <v>5240</v>
      </c>
      <c r="F401">
        <v>1644.1</v>
      </c>
      <c r="G401">
        <v>96</v>
      </c>
      <c r="H401" t="s">
        <v>1221</v>
      </c>
      <c r="I401" t="s">
        <v>5241</v>
      </c>
      <c r="J401" t="s">
        <v>5242</v>
      </c>
      <c r="K401" t="s">
        <v>5243</v>
      </c>
      <c r="L401" t="s">
        <v>5244</v>
      </c>
      <c r="M401" t="s">
        <v>5245</v>
      </c>
      <c r="N401" t="s">
        <v>23</v>
      </c>
      <c r="O401" t="s">
        <v>48</v>
      </c>
      <c r="P401" t="s">
        <v>49</v>
      </c>
      <c r="Q401" t="s">
        <v>50</v>
      </c>
      <c r="R401" t="s">
        <v>24</v>
      </c>
      <c r="S401" t="s">
        <v>5246</v>
      </c>
      <c r="T401" t="s">
        <v>5247</v>
      </c>
    </row>
    <row r="402" spans="1:20" x14ac:dyDescent="0.25">
      <c r="A402" t="s">
        <v>46</v>
      </c>
      <c r="B402" t="s">
        <v>1233</v>
      </c>
      <c r="C402">
        <v>56.25</v>
      </c>
      <c r="D402">
        <v>1</v>
      </c>
      <c r="E402" t="s">
        <v>5248</v>
      </c>
      <c r="F402">
        <v>63.25</v>
      </c>
      <c r="G402">
        <v>7</v>
      </c>
      <c r="H402" t="s">
        <v>47</v>
      </c>
      <c r="I402" t="s">
        <v>5249</v>
      </c>
      <c r="J402" t="s">
        <v>5250</v>
      </c>
      <c r="K402" t="s">
        <v>1338</v>
      </c>
      <c r="L402" t="s">
        <v>5251</v>
      </c>
      <c r="M402" t="s">
        <v>5252</v>
      </c>
      <c r="N402" t="s">
        <v>23</v>
      </c>
      <c r="O402" t="s">
        <v>48</v>
      </c>
      <c r="P402" t="s">
        <v>49</v>
      </c>
      <c r="Q402" t="s">
        <v>50</v>
      </c>
      <c r="R402" t="s">
        <v>24</v>
      </c>
      <c r="S402" t="s">
        <v>5253</v>
      </c>
      <c r="T402" t="s">
        <v>5252</v>
      </c>
    </row>
    <row r="403" spans="1:20" x14ac:dyDescent="0.25">
      <c r="A403" t="s">
        <v>46</v>
      </c>
      <c r="B403" t="s">
        <v>1233</v>
      </c>
      <c r="C403">
        <v>56.25</v>
      </c>
      <c r="D403">
        <v>1</v>
      </c>
      <c r="E403" t="s">
        <v>5254</v>
      </c>
      <c r="F403">
        <v>63.25</v>
      </c>
      <c r="G403">
        <v>7</v>
      </c>
      <c r="H403" t="s">
        <v>47</v>
      </c>
      <c r="I403" t="s">
        <v>5255</v>
      </c>
      <c r="J403" t="s">
        <v>5256</v>
      </c>
      <c r="K403" t="s">
        <v>3290</v>
      </c>
      <c r="L403" t="s">
        <v>5257</v>
      </c>
      <c r="M403" t="s">
        <v>5258</v>
      </c>
      <c r="N403" t="s">
        <v>23</v>
      </c>
      <c r="O403" t="s">
        <v>48</v>
      </c>
      <c r="P403" t="s">
        <v>49</v>
      </c>
      <c r="Q403" t="s">
        <v>50</v>
      </c>
      <c r="R403" t="s">
        <v>24</v>
      </c>
      <c r="S403" t="s">
        <v>5259</v>
      </c>
      <c r="T403" t="s">
        <v>5258</v>
      </c>
    </row>
    <row r="404" spans="1:20" x14ac:dyDescent="0.25">
      <c r="A404" t="s">
        <v>139</v>
      </c>
      <c r="B404" t="s">
        <v>112</v>
      </c>
      <c r="C404">
        <v>66</v>
      </c>
      <c r="D404">
        <v>1</v>
      </c>
      <c r="E404" t="s">
        <v>5260</v>
      </c>
      <c r="F404">
        <v>224</v>
      </c>
      <c r="G404">
        <v>0</v>
      </c>
      <c r="H404" t="s">
        <v>47</v>
      </c>
      <c r="I404" t="s">
        <v>5261</v>
      </c>
      <c r="J404" t="s">
        <v>5262</v>
      </c>
      <c r="K404" t="s">
        <v>5263</v>
      </c>
      <c r="L404" t="s">
        <v>5264</v>
      </c>
      <c r="M404" t="s">
        <v>5265</v>
      </c>
      <c r="N404" t="s">
        <v>23</v>
      </c>
      <c r="O404" t="s">
        <v>63</v>
      </c>
      <c r="P404" t="s">
        <v>54</v>
      </c>
      <c r="Q404" t="s">
        <v>55</v>
      </c>
      <c r="R404" t="s">
        <v>24</v>
      </c>
      <c r="S404" t="s">
        <v>5266</v>
      </c>
      <c r="T404" t="s">
        <v>5265</v>
      </c>
    </row>
    <row r="405" spans="1:20" x14ac:dyDescent="0.25">
      <c r="A405" t="s">
        <v>110</v>
      </c>
      <c r="B405" t="s">
        <v>1222</v>
      </c>
      <c r="C405">
        <v>66</v>
      </c>
      <c r="D405">
        <v>1</v>
      </c>
      <c r="E405" t="s">
        <v>5260</v>
      </c>
      <c r="F405">
        <v>224</v>
      </c>
      <c r="G405">
        <v>0</v>
      </c>
      <c r="H405" t="s">
        <v>47</v>
      </c>
      <c r="I405" t="s">
        <v>5261</v>
      </c>
      <c r="J405" t="s">
        <v>5262</v>
      </c>
      <c r="K405" t="s">
        <v>5263</v>
      </c>
      <c r="L405" t="s">
        <v>5264</v>
      </c>
      <c r="M405" t="s">
        <v>5265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5266</v>
      </c>
      <c r="T405" t="s">
        <v>5265</v>
      </c>
    </row>
    <row r="406" spans="1:20" x14ac:dyDescent="0.25">
      <c r="A406" t="s">
        <v>46</v>
      </c>
      <c r="B406" t="s">
        <v>56</v>
      </c>
      <c r="C406">
        <v>67</v>
      </c>
      <c r="D406">
        <v>1</v>
      </c>
      <c r="E406" t="s">
        <v>5260</v>
      </c>
      <c r="F406">
        <v>224</v>
      </c>
      <c r="G406">
        <v>0</v>
      </c>
      <c r="H406" t="s">
        <v>47</v>
      </c>
      <c r="I406" t="s">
        <v>5261</v>
      </c>
      <c r="J406" t="s">
        <v>5262</v>
      </c>
      <c r="K406" t="s">
        <v>5263</v>
      </c>
      <c r="L406" t="s">
        <v>5264</v>
      </c>
      <c r="M406" t="s">
        <v>5265</v>
      </c>
      <c r="N406" t="s">
        <v>23</v>
      </c>
      <c r="O406" t="s">
        <v>63</v>
      </c>
      <c r="P406" t="s">
        <v>54</v>
      </c>
      <c r="Q406" t="s">
        <v>55</v>
      </c>
      <c r="R406" t="s">
        <v>24</v>
      </c>
      <c r="S406" t="s">
        <v>5266</v>
      </c>
      <c r="T406" t="s">
        <v>5265</v>
      </c>
    </row>
    <row r="407" spans="1:20" x14ac:dyDescent="0.25">
      <c r="A407" t="s">
        <v>110</v>
      </c>
      <c r="B407" t="s">
        <v>1222</v>
      </c>
      <c r="C407">
        <v>66.333333333333329</v>
      </c>
      <c r="D407">
        <v>3</v>
      </c>
      <c r="E407" t="s">
        <v>5267</v>
      </c>
      <c r="F407">
        <v>231</v>
      </c>
      <c r="G407">
        <v>0</v>
      </c>
      <c r="H407" t="s">
        <v>47</v>
      </c>
      <c r="I407" t="s">
        <v>1362</v>
      </c>
      <c r="J407" t="s">
        <v>5268</v>
      </c>
      <c r="K407" t="s">
        <v>674</v>
      </c>
      <c r="L407" t="s">
        <v>5269</v>
      </c>
      <c r="M407" t="s">
        <v>5270</v>
      </c>
      <c r="N407" t="s">
        <v>23</v>
      </c>
      <c r="O407" t="s">
        <v>63</v>
      </c>
      <c r="P407" t="s">
        <v>54</v>
      </c>
      <c r="Q407" t="s">
        <v>55</v>
      </c>
      <c r="R407" t="s">
        <v>24</v>
      </c>
      <c r="S407" t="s">
        <v>5271</v>
      </c>
      <c r="T407" t="s">
        <v>5272</v>
      </c>
    </row>
    <row r="408" spans="1:20" x14ac:dyDescent="0.25">
      <c r="A408" t="s">
        <v>186</v>
      </c>
      <c r="B408" t="s">
        <v>187</v>
      </c>
      <c r="C408">
        <v>50</v>
      </c>
      <c r="D408">
        <v>6</v>
      </c>
      <c r="E408" t="s">
        <v>5273</v>
      </c>
      <c r="F408">
        <v>198.5</v>
      </c>
      <c r="G408">
        <v>26</v>
      </c>
      <c r="H408" t="s">
        <v>47</v>
      </c>
      <c r="I408" t="s">
        <v>5274</v>
      </c>
      <c r="J408" t="s">
        <v>5275</v>
      </c>
      <c r="K408" t="s">
        <v>3323</v>
      </c>
      <c r="L408" t="s">
        <v>5276</v>
      </c>
      <c r="M408" t="s">
        <v>5277</v>
      </c>
      <c r="N408" t="s">
        <v>23</v>
      </c>
      <c r="O408" t="s">
        <v>48</v>
      </c>
      <c r="P408" t="s">
        <v>49</v>
      </c>
      <c r="Q408" t="s">
        <v>50</v>
      </c>
      <c r="R408" t="s">
        <v>24</v>
      </c>
      <c r="S408" t="s">
        <v>5278</v>
      </c>
      <c r="T408" t="s">
        <v>5277</v>
      </c>
    </row>
    <row r="409" spans="1:20" x14ac:dyDescent="0.25">
      <c r="A409" t="s">
        <v>186</v>
      </c>
      <c r="B409" t="s">
        <v>187</v>
      </c>
      <c r="C409">
        <v>50</v>
      </c>
      <c r="D409">
        <v>6</v>
      </c>
      <c r="E409" t="s">
        <v>5279</v>
      </c>
      <c r="F409">
        <v>200</v>
      </c>
      <c r="G409">
        <v>0</v>
      </c>
      <c r="H409" t="s">
        <v>22</v>
      </c>
      <c r="I409" t="s">
        <v>5280</v>
      </c>
      <c r="J409" t="s">
        <v>338</v>
      </c>
      <c r="K409" t="s">
        <v>23</v>
      </c>
      <c r="L409" t="s">
        <v>24</v>
      </c>
      <c r="M409" t="s">
        <v>5281</v>
      </c>
      <c r="N409" t="s">
        <v>23</v>
      </c>
      <c r="O409" t="s">
        <v>58</v>
      </c>
      <c r="P409" t="s">
        <v>26</v>
      </c>
      <c r="Q409" t="s">
        <v>33</v>
      </c>
      <c r="R409" t="s">
        <v>24</v>
      </c>
      <c r="S409" t="s">
        <v>5282</v>
      </c>
      <c r="T409" t="s">
        <v>5281</v>
      </c>
    </row>
    <row r="410" spans="1:20" x14ac:dyDescent="0.25">
      <c r="A410" t="s">
        <v>186</v>
      </c>
      <c r="B410" t="s">
        <v>187</v>
      </c>
      <c r="C410">
        <v>33.333333333333336</v>
      </c>
      <c r="D410">
        <v>6</v>
      </c>
      <c r="E410" t="s">
        <v>5283</v>
      </c>
      <c r="F410">
        <v>200</v>
      </c>
      <c r="G410">
        <v>0</v>
      </c>
      <c r="H410" t="s">
        <v>22</v>
      </c>
      <c r="I410" t="s">
        <v>5284</v>
      </c>
      <c r="J410" t="s">
        <v>306</v>
      </c>
      <c r="K410" t="s">
        <v>23</v>
      </c>
      <c r="L410" t="s">
        <v>24</v>
      </c>
      <c r="M410" t="s">
        <v>5285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5286</v>
      </c>
      <c r="T410" t="s">
        <v>5285</v>
      </c>
    </row>
    <row r="411" spans="1:20" x14ac:dyDescent="0.25">
      <c r="A411" t="s">
        <v>186</v>
      </c>
      <c r="B411" t="s">
        <v>187</v>
      </c>
      <c r="C411">
        <v>33.333333333333336</v>
      </c>
      <c r="D411">
        <v>3</v>
      </c>
      <c r="E411" t="s">
        <v>5287</v>
      </c>
      <c r="F411">
        <v>135</v>
      </c>
      <c r="G411">
        <v>35</v>
      </c>
      <c r="H411" t="s">
        <v>22</v>
      </c>
      <c r="I411" t="s">
        <v>5288</v>
      </c>
      <c r="J411" t="s">
        <v>5289</v>
      </c>
      <c r="K411" t="s">
        <v>23</v>
      </c>
      <c r="L411" t="s">
        <v>24</v>
      </c>
      <c r="M411" t="s">
        <v>5290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5291</v>
      </c>
      <c r="T411" t="s">
        <v>5290</v>
      </c>
    </row>
    <row r="412" spans="1:20" x14ac:dyDescent="0.25">
      <c r="A412" t="s">
        <v>186</v>
      </c>
      <c r="B412" t="s">
        <v>187</v>
      </c>
      <c r="C412">
        <v>50</v>
      </c>
      <c r="D412">
        <v>6</v>
      </c>
      <c r="E412" t="s">
        <v>5292</v>
      </c>
      <c r="F412">
        <v>200</v>
      </c>
      <c r="G412">
        <v>0</v>
      </c>
      <c r="H412" t="s">
        <v>22</v>
      </c>
      <c r="I412" t="s">
        <v>5293</v>
      </c>
      <c r="J412" t="s">
        <v>309</v>
      </c>
      <c r="K412" t="s">
        <v>23</v>
      </c>
      <c r="L412" t="s">
        <v>24</v>
      </c>
      <c r="M412" t="s">
        <v>5294</v>
      </c>
      <c r="N412" t="s">
        <v>23</v>
      </c>
      <c r="O412" t="s">
        <v>58</v>
      </c>
      <c r="P412" t="s">
        <v>26</v>
      </c>
      <c r="Q412" t="s">
        <v>33</v>
      </c>
      <c r="R412" t="s">
        <v>24</v>
      </c>
      <c r="S412" t="s">
        <v>5295</v>
      </c>
      <c r="T412" t="s">
        <v>5294</v>
      </c>
    </row>
    <row r="413" spans="1:20" x14ac:dyDescent="0.25">
      <c r="A413" t="s">
        <v>46</v>
      </c>
      <c r="B413" t="s">
        <v>56</v>
      </c>
      <c r="C413">
        <v>66.333333333333329</v>
      </c>
      <c r="D413">
        <v>6</v>
      </c>
      <c r="E413" t="s">
        <v>5296</v>
      </c>
      <c r="F413">
        <v>440</v>
      </c>
      <c r="G413">
        <v>0</v>
      </c>
      <c r="H413" t="s">
        <v>1219</v>
      </c>
      <c r="I413" t="s">
        <v>5297</v>
      </c>
      <c r="J413" t="s">
        <v>309</v>
      </c>
      <c r="K413" t="s">
        <v>23</v>
      </c>
      <c r="L413" t="s">
        <v>24</v>
      </c>
      <c r="M413" t="s">
        <v>5298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5299</v>
      </c>
      <c r="T413" t="s">
        <v>5300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443"/>
  <sheetViews>
    <sheetView zoomScale="70" zoomScaleNormal="70" workbookViewId="0">
      <pane xSplit="2" ySplit="1" topLeftCell="R26" activePane="bottomRight" state="frozen"/>
      <selection sqref="A1:XFD1048576"/>
      <selection pane="topRight" sqref="A1:XFD1048576"/>
      <selection pane="bottomLeft" sqref="A1:XFD1048576"/>
      <selection pane="bottomRight" activeCell="U413" sqref="U41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3540</v>
      </c>
      <c r="B2" t="s">
        <v>3541</v>
      </c>
      <c r="C2">
        <v>83.333333333333329</v>
      </c>
      <c r="D2">
        <v>3</v>
      </c>
      <c r="E2" t="s">
        <v>5301</v>
      </c>
      <c r="F2">
        <v>250</v>
      </c>
      <c r="G2">
        <v>0</v>
      </c>
      <c r="H2" t="s">
        <v>22</v>
      </c>
      <c r="I2" t="s">
        <v>5302</v>
      </c>
      <c r="J2" t="s">
        <v>317</v>
      </c>
      <c r="K2" t="s">
        <v>23</v>
      </c>
      <c r="L2" t="s">
        <v>24</v>
      </c>
      <c r="M2" t="s">
        <v>5303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5304</v>
      </c>
      <c r="T2" t="s">
        <v>5303</v>
      </c>
      <c r="U2" s="51" t="s">
        <v>186</v>
      </c>
      <c r="V2">
        <v>319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5305</v>
      </c>
      <c r="F3">
        <v>95</v>
      </c>
      <c r="G3">
        <v>0</v>
      </c>
      <c r="H3" t="s">
        <v>22</v>
      </c>
      <c r="I3" t="s">
        <v>5306</v>
      </c>
      <c r="J3" t="s">
        <v>348</v>
      </c>
      <c r="K3" t="s">
        <v>23</v>
      </c>
      <c r="L3" t="s">
        <v>24</v>
      </c>
      <c r="M3" t="s">
        <v>5307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5308</v>
      </c>
      <c r="T3" t="s">
        <v>5307</v>
      </c>
      <c r="U3" s="52" t="s">
        <v>187</v>
      </c>
      <c r="V3">
        <v>319</v>
      </c>
    </row>
    <row r="4" spans="1:22" x14ac:dyDescent="0.25">
      <c r="A4" t="s">
        <v>28</v>
      </c>
      <c r="B4" t="s">
        <v>29</v>
      </c>
      <c r="C4">
        <v>50</v>
      </c>
      <c r="D4">
        <v>1</v>
      </c>
      <c r="E4" t="s">
        <v>5305</v>
      </c>
      <c r="F4">
        <v>95</v>
      </c>
      <c r="G4">
        <v>0</v>
      </c>
      <c r="H4" t="s">
        <v>22</v>
      </c>
      <c r="I4" t="s">
        <v>5306</v>
      </c>
      <c r="J4" t="s">
        <v>348</v>
      </c>
      <c r="K4" t="s">
        <v>23</v>
      </c>
      <c r="L4" t="s">
        <v>24</v>
      </c>
      <c r="M4" t="s">
        <v>5307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5308</v>
      </c>
      <c r="T4" t="s">
        <v>5307</v>
      </c>
      <c r="U4" s="51" t="s">
        <v>44</v>
      </c>
      <c r="V4">
        <v>53</v>
      </c>
    </row>
    <row r="5" spans="1:22" x14ac:dyDescent="0.25">
      <c r="A5" t="s">
        <v>30</v>
      </c>
      <c r="B5" t="s">
        <v>31</v>
      </c>
      <c r="C5">
        <v>50</v>
      </c>
      <c r="D5">
        <v>1</v>
      </c>
      <c r="E5" t="s">
        <v>5305</v>
      </c>
      <c r="F5">
        <v>95</v>
      </c>
      <c r="G5">
        <v>0</v>
      </c>
      <c r="H5" t="s">
        <v>22</v>
      </c>
      <c r="I5" t="s">
        <v>5306</v>
      </c>
      <c r="J5" t="s">
        <v>348</v>
      </c>
      <c r="K5" t="s">
        <v>23</v>
      </c>
      <c r="L5" t="s">
        <v>24</v>
      </c>
      <c r="M5" t="s">
        <v>5307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5308</v>
      </c>
      <c r="T5" t="s">
        <v>5307</v>
      </c>
      <c r="U5" s="52" t="s">
        <v>45</v>
      </c>
      <c r="V5">
        <v>53</v>
      </c>
    </row>
    <row r="6" spans="1:22" x14ac:dyDescent="0.25">
      <c r="A6" t="s">
        <v>30</v>
      </c>
      <c r="B6" t="s">
        <v>31</v>
      </c>
      <c r="C6">
        <v>60</v>
      </c>
      <c r="D6">
        <v>3</v>
      </c>
      <c r="E6" t="s">
        <v>5309</v>
      </c>
      <c r="F6">
        <v>87.07</v>
      </c>
      <c r="G6">
        <v>7</v>
      </c>
      <c r="H6" t="s">
        <v>47</v>
      </c>
      <c r="I6" t="s">
        <v>5310</v>
      </c>
      <c r="J6" t="s">
        <v>5311</v>
      </c>
      <c r="K6" t="s">
        <v>4161</v>
      </c>
      <c r="L6" t="s">
        <v>5312</v>
      </c>
      <c r="M6" t="s">
        <v>5313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5314</v>
      </c>
      <c r="T6" t="s">
        <v>5313</v>
      </c>
      <c r="U6" s="51" t="s">
        <v>137</v>
      </c>
      <c r="V6">
        <v>290</v>
      </c>
    </row>
    <row r="7" spans="1:22" x14ac:dyDescent="0.25">
      <c r="A7" t="s">
        <v>30</v>
      </c>
      <c r="B7" t="s">
        <v>31</v>
      </c>
      <c r="C7">
        <v>60</v>
      </c>
      <c r="D7">
        <v>3</v>
      </c>
      <c r="E7" t="s">
        <v>5315</v>
      </c>
      <c r="F7">
        <v>87.07</v>
      </c>
      <c r="G7">
        <v>7</v>
      </c>
      <c r="H7" t="s">
        <v>47</v>
      </c>
      <c r="I7" t="s">
        <v>5316</v>
      </c>
      <c r="J7" t="s">
        <v>5317</v>
      </c>
      <c r="K7" t="s">
        <v>4865</v>
      </c>
      <c r="L7" t="s">
        <v>5318</v>
      </c>
      <c r="M7" t="s">
        <v>5319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5320</v>
      </c>
      <c r="T7" t="s">
        <v>5319</v>
      </c>
      <c r="U7" s="52" t="s">
        <v>138</v>
      </c>
      <c r="V7">
        <v>290</v>
      </c>
    </row>
    <row r="8" spans="1:22" x14ac:dyDescent="0.25">
      <c r="A8" t="s">
        <v>42</v>
      </c>
      <c r="B8" t="s">
        <v>43</v>
      </c>
      <c r="C8">
        <v>66.666666666666671</v>
      </c>
      <c r="D8">
        <v>3</v>
      </c>
      <c r="E8" t="s">
        <v>5321</v>
      </c>
      <c r="F8">
        <v>195</v>
      </c>
      <c r="G8">
        <v>0</v>
      </c>
      <c r="H8" t="s">
        <v>22</v>
      </c>
      <c r="I8" t="s">
        <v>5322</v>
      </c>
      <c r="J8" t="s">
        <v>338</v>
      </c>
      <c r="K8" t="s">
        <v>23</v>
      </c>
      <c r="L8" t="s">
        <v>24</v>
      </c>
      <c r="M8" t="s">
        <v>5323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5324</v>
      </c>
      <c r="T8" t="s">
        <v>5323</v>
      </c>
      <c r="U8" s="51" t="s">
        <v>46</v>
      </c>
      <c r="V8">
        <v>47</v>
      </c>
    </row>
    <row r="9" spans="1:22" x14ac:dyDescent="0.25">
      <c r="A9" t="s">
        <v>44</v>
      </c>
      <c r="B9" t="s">
        <v>45</v>
      </c>
      <c r="C9">
        <v>66.666666666666671</v>
      </c>
      <c r="D9">
        <v>3</v>
      </c>
      <c r="E9" t="s">
        <v>5321</v>
      </c>
      <c r="F9">
        <v>195</v>
      </c>
      <c r="G9">
        <v>0</v>
      </c>
      <c r="H9" t="s">
        <v>22</v>
      </c>
      <c r="I9" t="s">
        <v>5322</v>
      </c>
      <c r="J9" t="s">
        <v>338</v>
      </c>
      <c r="K9" t="s">
        <v>23</v>
      </c>
      <c r="L9" t="s">
        <v>24</v>
      </c>
      <c r="M9" t="s">
        <v>5323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5324</v>
      </c>
      <c r="T9" t="s">
        <v>5323</v>
      </c>
      <c r="U9" s="52" t="s">
        <v>56</v>
      </c>
      <c r="V9">
        <v>40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5325</v>
      </c>
      <c r="F10">
        <v>300</v>
      </c>
      <c r="G10">
        <v>0</v>
      </c>
      <c r="H10" t="s">
        <v>22</v>
      </c>
      <c r="I10" t="s">
        <v>5326</v>
      </c>
      <c r="J10" t="s">
        <v>335</v>
      </c>
      <c r="K10" t="s">
        <v>23</v>
      </c>
      <c r="L10" t="s">
        <v>24</v>
      </c>
      <c r="M10" t="s">
        <v>5327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5328</v>
      </c>
      <c r="T10" t="s">
        <v>5327</v>
      </c>
      <c r="U10" s="52" t="s">
        <v>1233</v>
      </c>
      <c r="V10">
        <v>7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6</v>
      </c>
      <c r="E11" t="s">
        <v>5325</v>
      </c>
      <c r="F11">
        <v>300</v>
      </c>
      <c r="G11">
        <v>0</v>
      </c>
      <c r="H11" t="s">
        <v>22</v>
      </c>
      <c r="I11" t="s">
        <v>5326</v>
      </c>
      <c r="J11" t="s">
        <v>335</v>
      </c>
      <c r="K11" t="s">
        <v>23</v>
      </c>
      <c r="L11" t="s">
        <v>24</v>
      </c>
      <c r="M11" t="s">
        <v>5327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5328</v>
      </c>
      <c r="T11" t="s">
        <v>5327</v>
      </c>
      <c r="U11" s="51" t="s">
        <v>42</v>
      </c>
      <c r="V11">
        <v>66</v>
      </c>
    </row>
    <row r="12" spans="1:22" x14ac:dyDescent="0.25">
      <c r="A12" t="s">
        <v>3540</v>
      </c>
      <c r="B12" t="s">
        <v>3541</v>
      </c>
      <c r="C12">
        <v>83.333333333333329</v>
      </c>
      <c r="D12">
        <v>3</v>
      </c>
      <c r="E12" t="s">
        <v>5329</v>
      </c>
      <c r="F12">
        <v>250</v>
      </c>
      <c r="G12">
        <v>0</v>
      </c>
      <c r="H12" t="s">
        <v>22</v>
      </c>
      <c r="I12" t="s">
        <v>5330</v>
      </c>
      <c r="J12" t="s">
        <v>325</v>
      </c>
      <c r="K12" t="s">
        <v>23</v>
      </c>
      <c r="L12" t="s">
        <v>24</v>
      </c>
      <c r="M12" t="s">
        <v>5331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5332</v>
      </c>
      <c r="T12" t="s">
        <v>5333</v>
      </c>
      <c r="U12" s="52" t="s">
        <v>43</v>
      </c>
      <c r="V12">
        <v>66</v>
      </c>
    </row>
    <row r="13" spans="1:22" x14ac:dyDescent="0.25">
      <c r="A13" t="s">
        <v>3540</v>
      </c>
      <c r="B13" t="s">
        <v>3541</v>
      </c>
      <c r="C13">
        <v>83.333333333333329</v>
      </c>
      <c r="D13">
        <v>3</v>
      </c>
      <c r="E13" t="s">
        <v>5334</v>
      </c>
      <c r="F13">
        <v>250</v>
      </c>
      <c r="G13">
        <v>0</v>
      </c>
      <c r="H13" t="s">
        <v>22</v>
      </c>
      <c r="I13" t="s">
        <v>1278</v>
      </c>
      <c r="J13" t="s">
        <v>5335</v>
      </c>
      <c r="K13" t="s">
        <v>23</v>
      </c>
      <c r="L13" t="s">
        <v>24</v>
      </c>
      <c r="M13" t="s">
        <v>5336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5337</v>
      </c>
      <c r="T13" t="s">
        <v>5336</v>
      </c>
      <c r="U13" s="51" t="s">
        <v>139</v>
      </c>
      <c r="V13">
        <v>12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5338</v>
      </c>
      <c r="F14">
        <v>95</v>
      </c>
      <c r="G14">
        <v>0</v>
      </c>
      <c r="H14" t="s">
        <v>22</v>
      </c>
      <c r="I14" t="s">
        <v>5339</v>
      </c>
      <c r="J14" t="s">
        <v>353</v>
      </c>
      <c r="K14" t="s">
        <v>23</v>
      </c>
      <c r="L14" t="s">
        <v>24</v>
      </c>
      <c r="M14" t="s">
        <v>5340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5341</v>
      </c>
      <c r="T14" t="s">
        <v>5342</v>
      </c>
      <c r="U14" s="52" t="s">
        <v>2831</v>
      </c>
      <c r="V14">
        <v>2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5338</v>
      </c>
      <c r="F15">
        <v>95</v>
      </c>
      <c r="G15">
        <v>0</v>
      </c>
      <c r="H15" t="s">
        <v>22</v>
      </c>
      <c r="I15" t="s">
        <v>5339</v>
      </c>
      <c r="J15" t="s">
        <v>353</v>
      </c>
      <c r="K15" t="s">
        <v>23</v>
      </c>
      <c r="L15" t="s">
        <v>24</v>
      </c>
      <c r="M15" t="s">
        <v>5340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5341</v>
      </c>
      <c r="T15" t="s">
        <v>5342</v>
      </c>
      <c r="U15" s="52" t="s">
        <v>112</v>
      </c>
      <c r="V15">
        <v>10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5338</v>
      </c>
      <c r="F16">
        <v>95</v>
      </c>
      <c r="G16">
        <v>0</v>
      </c>
      <c r="H16" t="s">
        <v>22</v>
      </c>
      <c r="I16" t="s">
        <v>5339</v>
      </c>
      <c r="J16" t="s">
        <v>353</v>
      </c>
      <c r="K16" t="s">
        <v>23</v>
      </c>
      <c r="L16" t="s">
        <v>24</v>
      </c>
      <c r="M16" t="s">
        <v>5340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5341</v>
      </c>
      <c r="T16" t="s">
        <v>5342</v>
      </c>
      <c r="U16" s="51" t="s">
        <v>3540</v>
      </c>
      <c r="V16">
        <v>302</v>
      </c>
    </row>
    <row r="17" spans="1:22" x14ac:dyDescent="0.25">
      <c r="A17" t="s">
        <v>42</v>
      </c>
      <c r="B17" t="s">
        <v>43</v>
      </c>
      <c r="C17">
        <v>66.666666666666671</v>
      </c>
      <c r="D17">
        <v>3</v>
      </c>
      <c r="E17" t="s">
        <v>5343</v>
      </c>
      <c r="F17">
        <v>200</v>
      </c>
      <c r="G17">
        <v>0</v>
      </c>
      <c r="H17" t="s">
        <v>22</v>
      </c>
      <c r="I17" t="s">
        <v>3506</v>
      </c>
      <c r="J17" t="s">
        <v>319</v>
      </c>
      <c r="K17" t="s">
        <v>23</v>
      </c>
      <c r="L17" t="s">
        <v>24</v>
      </c>
      <c r="M17" t="s">
        <v>5344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5345</v>
      </c>
      <c r="T17" t="s">
        <v>5346</v>
      </c>
      <c r="U17" s="52" t="s">
        <v>3541</v>
      </c>
      <c r="V17">
        <v>302</v>
      </c>
    </row>
    <row r="18" spans="1:22" x14ac:dyDescent="0.25">
      <c r="A18" t="s">
        <v>44</v>
      </c>
      <c r="B18" t="s">
        <v>45</v>
      </c>
      <c r="C18">
        <v>66.666666666666671</v>
      </c>
      <c r="D18">
        <v>3</v>
      </c>
      <c r="E18" t="s">
        <v>5343</v>
      </c>
      <c r="F18">
        <v>200</v>
      </c>
      <c r="G18">
        <v>0</v>
      </c>
      <c r="H18" t="s">
        <v>22</v>
      </c>
      <c r="I18" t="s">
        <v>3506</v>
      </c>
      <c r="J18" t="s">
        <v>319</v>
      </c>
      <c r="K18" t="s">
        <v>23</v>
      </c>
      <c r="L18" t="s">
        <v>24</v>
      </c>
      <c r="M18" t="s">
        <v>5344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5345</v>
      </c>
      <c r="T18" t="s">
        <v>5346</v>
      </c>
      <c r="U18" s="51" t="s">
        <v>110</v>
      </c>
      <c r="V18">
        <v>15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3</v>
      </c>
      <c r="E19" t="s">
        <v>5347</v>
      </c>
      <c r="F19">
        <v>220</v>
      </c>
      <c r="G19">
        <v>0</v>
      </c>
      <c r="H19" t="s">
        <v>22</v>
      </c>
      <c r="I19" t="s">
        <v>5348</v>
      </c>
      <c r="J19" t="s">
        <v>328</v>
      </c>
      <c r="K19" t="s">
        <v>23</v>
      </c>
      <c r="L19" t="s">
        <v>24</v>
      </c>
      <c r="M19" t="s">
        <v>5349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5350</v>
      </c>
      <c r="T19" t="s">
        <v>5351</v>
      </c>
      <c r="U19" s="52" t="s">
        <v>146</v>
      </c>
      <c r="V19">
        <v>1</v>
      </c>
    </row>
    <row r="20" spans="1:22" x14ac:dyDescent="0.25">
      <c r="A20" t="s">
        <v>3540</v>
      </c>
      <c r="B20" t="s">
        <v>3541</v>
      </c>
      <c r="C20">
        <v>120</v>
      </c>
      <c r="D20">
        <v>1</v>
      </c>
      <c r="E20" t="s">
        <v>5347</v>
      </c>
      <c r="F20">
        <v>220</v>
      </c>
      <c r="G20">
        <v>0</v>
      </c>
      <c r="H20" t="s">
        <v>22</v>
      </c>
      <c r="I20" t="s">
        <v>5348</v>
      </c>
      <c r="J20" t="s">
        <v>328</v>
      </c>
      <c r="K20" t="s">
        <v>23</v>
      </c>
      <c r="L20" t="s">
        <v>24</v>
      </c>
      <c r="M20" t="s">
        <v>5349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5350</v>
      </c>
      <c r="T20" t="s">
        <v>5351</v>
      </c>
      <c r="U20" s="52" t="s">
        <v>1222</v>
      </c>
      <c r="V20">
        <v>14</v>
      </c>
    </row>
    <row r="21" spans="1:22" x14ac:dyDescent="0.25">
      <c r="A21" t="s">
        <v>28</v>
      </c>
      <c r="B21" t="s">
        <v>1242</v>
      </c>
      <c r="C21">
        <v>28.65</v>
      </c>
      <c r="D21">
        <v>1</v>
      </c>
      <c r="E21" t="s">
        <v>5352</v>
      </c>
      <c r="F21">
        <v>92.7</v>
      </c>
      <c r="G21">
        <v>7</v>
      </c>
      <c r="H21" t="s">
        <v>47</v>
      </c>
      <c r="I21" t="s">
        <v>5353</v>
      </c>
      <c r="J21" t="s">
        <v>5354</v>
      </c>
      <c r="K21" t="s">
        <v>5355</v>
      </c>
      <c r="L21" t="s">
        <v>24</v>
      </c>
      <c r="M21" t="s">
        <v>23</v>
      </c>
      <c r="N21" t="s">
        <v>23</v>
      </c>
      <c r="O21" t="s">
        <v>48</v>
      </c>
      <c r="P21" t="s">
        <v>49</v>
      </c>
      <c r="Q21" t="s">
        <v>23</v>
      </c>
      <c r="R21" t="s">
        <v>24</v>
      </c>
      <c r="S21" t="s">
        <v>23</v>
      </c>
      <c r="T21" t="s">
        <v>5351</v>
      </c>
      <c r="U21" s="51" t="s">
        <v>152</v>
      </c>
      <c r="V21">
        <v>7</v>
      </c>
    </row>
    <row r="22" spans="1:22" x14ac:dyDescent="0.25">
      <c r="A22" t="s">
        <v>30</v>
      </c>
      <c r="B22" t="s">
        <v>1242</v>
      </c>
      <c r="C22">
        <v>28.64</v>
      </c>
      <c r="D22">
        <v>1</v>
      </c>
      <c r="E22" t="s">
        <v>5352</v>
      </c>
      <c r="F22">
        <v>92.7</v>
      </c>
      <c r="G22">
        <v>7</v>
      </c>
      <c r="H22" t="s">
        <v>47</v>
      </c>
      <c r="I22" t="s">
        <v>5353</v>
      </c>
      <c r="J22" t="s">
        <v>5354</v>
      </c>
      <c r="K22" t="s">
        <v>5355</v>
      </c>
      <c r="L22" t="s">
        <v>24</v>
      </c>
      <c r="M22" t="s">
        <v>23</v>
      </c>
      <c r="N22" t="s">
        <v>23</v>
      </c>
      <c r="O22" t="s">
        <v>48</v>
      </c>
      <c r="P22" t="s">
        <v>49</v>
      </c>
      <c r="Q22" t="s">
        <v>23</v>
      </c>
      <c r="R22" t="s">
        <v>24</v>
      </c>
      <c r="S22" t="s">
        <v>23</v>
      </c>
      <c r="T22" t="s">
        <v>5351</v>
      </c>
      <c r="U22" s="52" t="s">
        <v>153</v>
      </c>
      <c r="V22">
        <v>7</v>
      </c>
    </row>
    <row r="23" spans="1:22" x14ac:dyDescent="0.25">
      <c r="A23" t="s">
        <v>20</v>
      </c>
      <c r="B23" t="s">
        <v>1242</v>
      </c>
      <c r="C23">
        <v>28.41</v>
      </c>
      <c r="D23">
        <v>1</v>
      </c>
      <c r="E23" t="s">
        <v>5352</v>
      </c>
      <c r="F23">
        <v>92.7</v>
      </c>
      <c r="G23">
        <v>7</v>
      </c>
      <c r="H23" t="s">
        <v>47</v>
      </c>
      <c r="I23" t="s">
        <v>5353</v>
      </c>
      <c r="J23" t="s">
        <v>5354</v>
      </c>
      <c r="K23" t="s">
        <v>5355</v>
      </c>
      <c r="L23" t="s">
        <v>24</v>
      </c>
      <c r="M23" t="s">
        <v>23</v>
      </c>
      <c r="N23" t="s">
        <v>23</v>
      </c>
      <c r="O23" t="s">
        <v>48</v>
      </c>
      <c r="P23" t="s">
        <v>49</v>
      </c>
      <c r="Q23" t="s">
        <v>23</v>
      </c>
      <c r="R23" t="s">
        <v>24</v>
      </c>
      <c r="S23" t="s">
        <v>23</v>
      </c>
      <c r="T23" t="s">
        <v>5351</v>
      </c>
      <c r="U23" s="51" t="s">
        <v>150</v>
      </c>
      <c r="V23">
        <v>3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5356</v>
      </c>
      <c r="F24">
        <v>124</v>
      </c>
      <c r="G24">
        <v>29</v>
      </c>
      <c r="H24" t="s">
        <v>22</v>
      </c>
      <c r="I24" t="s">
        <v>5357</v>
      </c>
      <c r="J24" t="s">
        <v>1243</v>
      </c>
      <c r="K24" t="s">
        <v>23</v>
      </c>
      <c r="L24" t="s">
        <v>24</v>
      </c>
      <c r="M24" t="s">
        <v>5358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5359</v>
      </c>
      <c r="T24" t="s">
        <v>5344</v>
      </c>
      <c r="U24" s="52" t="s">
        <v>151</v>
      </c>
      <c r="V24">
        <v>3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5356</v>
      </c>
      <c r="F25">
        <v>124</v>
      </c>
      <c r="G25">
        <v>29</v>
      </c>
      <c r="H25" t="s">
        <v>22</v>
      </c>
      <c r="I25" t="s">
        <v>5357</v>
      </c>
      <c r="J25" t="s">
        <v>1243</v>
      </c>
      <c r="K25" t="s">
        <v>23</v>
      </c>
      <c r="L25" t="s">
        <v>24</v>
      </c>
      <c r="M25" t="s">
        <v>5358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5359</v>
      </c>
      <c r="T25" t="s">
        <v>5344</v>
      </c>
      <c r="U25" s="51" t="s">
        <v>36</v>
      </c>
      <c r="V25">
        <v>7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5356</v>
      </c>
      <c r="F26">
        <v>124</v>
      </c>
      <c r="G26">
        <v>29</v>
      </c>
      <c r="H26" t="s">
        <v>22</v>
      </c>
      <c r="I26" t="s">
        <v>5357</v>
      </c>
      <c r="J26" t="s">
        <v>1243</v>
      </c>
      <c r="K26" t="s">
        <v>23</v>
      </c>
      <c r="L26" t="s">
        <v>24</v>
      </c>
      <c r="M26" t="s">
        <v>5358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5359</v>
      </c>
      <c r="T26" t="s">
        <v>5344</v>
      </c>
      <c r="U26" s="52" t="s">
        <v>37</v>
      </c>
      <c r="V26">
        <v>7</v>
      </c>
    </row>
    <row r="27" spans="1:22" x14ac:dyDescent="0.25">
      <c r="A27" t="s">
        <v>46</v>
      </c>
      <c r="B27" t="s">
        <v>56</v>
      </c>
      <c r="C27">
        <v>68.333333333333329</v>
      </c>
      <c r="D27">
        <v>3</v>
      </c>
      <c r="E27" t="s">
        <v>5360</v>
      </c>
      <c r="F27">
        <v>197</v>
      </c>
      <c r="G27">
        <v>0</v>
      </c>
      <c r="H27" t="s">
        <v>47</v>
      </c>
      <c r="I27" t="s">
        <v>5361</v>
      </c>
      <c r="J27" t="s">
        <v>1391</v>
      </c>
      <c r="K27" t="s">
        <v>1355</v>
      </c>
      <c r="L27" t="s">
        <v>3561</v>
      </c>
      <c r="M27" t="s">
        <v>5362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5363</v>
      </c>
      <c r="T27" t="s">
        <v>5362</v>
      </c>
      <c r="U27" s="51" t="s">
        <v>38</v>
      </c>
      <c r="V27">
        <v>6</v>
      </c>
    </row>
    <row r="28" spans="1:22" x14ac:dyDescent="0.25">
      <c r="A28" t="s">
        <v>46</v>
      </c>
      <c r="B28" t="s">
        <v>56</v>
      </c>
      <c r="C28">
        <v>70.5</v>
      </c>
      <c r="D28">
        <v>2</v>
      </c>
      <c r="E28" t="s">
        <v>5364</v>
      </c>
      <c r="F28">
        <v>141</v>
      </c>
      <c r="G28">
        <v>0</v>
      </c>
      <c r="H28" t="s">
        <v>47</v>
      </c>
      <c r="I28" t="s">
        <v>5365</v>
      </c>
      <c r="J28" t="s">
        <v>5366</v>
      </c>
      <c r="K28" t="s">
        <v>3999</v>
      </c>
      <c r="L28" t="s">
        <v>2703</v>
      </c>
      <c r="M28" t="s">
        <v>5367</v>
      </c>
      <c r="N28" t="s">
        <v>23</v>
      </c>
      <c r="O28" t="s">
        <v>53</v>
      </c>
      <c r="P28" t="s">
        <v>54</v>
      </c>
      <c r="Q28" t="s">
        <v>55</v>
      </c>
      <c r="R28" t="s">
        <v>24</v>
      </c>
      <c r="S28" t="s">
        <v>5368</v>
      </c>
      <c r="T28" t="s">
        <v>5369</v>
      </c>
      <c r="U28" s="52" t="s">
        <v>39</v>
      </c>
      <c r="V28">
        <v>6</v>
      </c>
    </row>
    <row r="29" spans="1:22" x14ac:dyDescent="0.25">
      <c r="A29" t="s">
        <v>139</v>
      </c>
      <c r="B29" t="s">
        <v>112</v>
      </c>
      <c r="C29">
        <v>90</v>
      </c>
      <c r="D29">
        <v>2</v>
      </c>
      <c r="E29" t="s">
        <v>5370</v>
      </c>
      <c r="F29">
        <v>120</v>
      </c>
      <c r="G29">
        <v>0</v>
      </c>
      <c r="H29" t="s">
        <v>1221</v>
      </c>
      <c r="I29" t="s">
        <v>5371</v>
      </c>
      <c r="J29" t="s">
        <v>5372</v>
      </c>
      <c r="K29" t="s">
        <v>5373</v>
      </c>
      <c r="L29" t="s">
        <v>5374</v>
      </c>
      <c r="M29" t="s">
        <v>5375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5376</v>
      </c>
      <c r="T29" t="s">
        <v>5377</v>
      </c>
      <c r="U29" s="51" t="s">
        <v>34</v>
      </c>
      <c r="V29">
        <v>5</v>
      </c>
    </row>
    <row r="30" spans="1:22" x14ac:dyDescent="0.25">
      <c r="A30" t="s">
        <v>3540</v>
      </c>
      <c r="B30" t="s">
        <v>3541</v>
      </c>
      <c r="C30">
        <v>83.333333333333329</v>
      </c>
      <c r="D30">
        <v>3</v>
      </c>
      <c r="E30" t="s">
        <v>5378</v>
      </c>
      <c r="F30">
        <v>245</v>
      </c>
      <c r="G30">
        <v>0</v>
      </c>
      <c r="H30" t="s">
        <v>22</v>
      </c>
      <c r="I30" t="s">
        <v>5379</v>
      </c>
      <c r="J30" t="s">
        <v>318</v>
      </c>
      <c r="K30" t="s">
        <v>23</v>
      </c>
      <c r="L30" t="s">
        <v>24</v>
      </c>
      <c r="M30" t="s">
        <v>5380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5381</v>
      </c>
      <c r="T30" t="s">
        <v>5380</v>
      </c>
      <c r="U30" s="52" t="s">
        <v>35</v>
      </c>
      <c r="V30">
        <v>5</v>
      </c>
    </row>
    <row r="31" spans="1:22" x14ac:dyDescent="0.25">
      <c r="A31" t="s">
        <v>46</v>
      </c>
      <c r="B31" t="s">
        <v>1233</v>
      </c>
      <c r="C31">
        <v>56.25</v>
      </c>
      <c r="D31">
        <v>1</v>
      </c>
      <c r="E31" t="s">
        <v>5382</v>
      </c>
      <c r="F31">
        <v>56.25</v>
      </c>
      <c r="G31">
        <v>0</v>
      </c>
      <c r="H31" t="s">
        <v>47</v>
      </c>
      <c r="I31" t="s">
        <v>5371</v>
      </c>
      <c r="J31" t="s">
        <v>5372</v>
      </c>
      <c r="K31" t="s">
        <v>5373</v>
      </c>
      <c r="L31" t="s">
        <v>5374</v>
      </c>
      <c r="M31" t="s">
        <v>5383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5384</v>
      </c>
      <c r="T31" t="s">
        <v>5383</v>
      </c>
      <c r="U31" s="51" t="s">
        <v>278</v>
      </c>
      <c r="V31">
        <v>11</v>
      </c>
    </row>
    <row r="32" spans="1:22" x14ac:dyDescent="0.25">
      <c r="A32" t="s">
        <v>3540</v>
      </c>
      <c r="B32" t="s">
        <v>3541</v>
      </c>
      <c r="C32">
        <v>83.333333333333329</v>
      </c>
      <c r="D32">
        <v>3</v>
      </c>
      <c r="E32" t="s">
        <v>5385</v>
      </c>
      <c r="F32">
        <v>245</v>
      </c>
      <c r="G32">
        <v>0</v>
      </c>
      <c r="H32" t="s">
        <v>22</v>
      </c>
      <c r="I32" t="s">
        <v>5386</v>
      </c>
      <c r="J32" t="s">
        <v>331</v>
      </c>
      <c r="K32" t="s">
        <v>23</v>
      </c>
      <c r="L32" t="s">
        <v>24</v>
      </c>
      <c r="M32" t="s">
        <v>5387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5388</v>
      </c>
      <c r="T32" t="s">
        <v>5387</v>
      </c>
      <c r="U32" s="52" t="s">
        <v>284</v>
      </c>
      <c r="V32">
        <v>11</v>
      </c>
    </row>
    <row r="33" spans="1:22" x14ac:dyDescent="0.25">
      <c r="A33" t="s">
        <v>139</v>
      </c>
      <c r="B33" t="s">
        <v>2831</v>
      </c>
      <c r="C33">
        <v>120</v>
      </c>
      <c r="D33">
        <v>1</v>
      </c>
      <c r="E33" t="s">
        <v>5389</v>
      </c>
      <c r="F33">
        <v>95</v>
      </c>
      <c r="G33">
        <v>0</v>
      </c>
      <c r="H33" t="s">
        <v>22</v>
      </c>
      <c r="I33" t="s">
        <v>5390</v>
      </c>
      <c r="J33" t="s">
        <v>306</v>
      </c>
      <c r="K33" t="s">
        <v>23</v>
      </c>
      <c r="L33" t="s">
        <v>24</v>
      </c>
      <c r="M33" t="s">
        <v>5391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5392</v>
      </c>
      <c r="T33" t="s">
        <v>5393</v>
      </c>
      <c r="U33" s="51" t="s">
        <v>279</v>
      </c>
      <c r="V33">
        <v>8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5394</v>
      </c>
      <c r="F34">
        <v>100</v>
      </c>
      <c r="G34">
        <v>0</v>
      </c>
      <c r="H34" t="s">
        <v>22</v>
      </c>
      <c r="I34" t="s">
        <v>5395</v>
      </c>
      <c r="J34" t="s">
        <v>360</v>
      </c>
      <c r="K34" t="s">
        <v>23</v>
      </c>
      <c r="L34" t="s">
        <v>24</v>
      </c>
      <c r="M34" t="s">
        <v>5396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5396</v>
      </c>
      <c r="U34" s="52" t="s">
        <v>285</v>
      </c>
      <c r="V34">
        <v>8</v>
      </c>
    </row>
    <row r="35" spans="1:22" x14ac:dyDescent="0.25">
      <c r="A35" t="s">
        <v>137</v>
      </c>
      <c r="B35" t="s">
        <v>138</v>
      </c>
      <c r="C35">
        <v>10</v>
      </c>
      <c r="D35">
        <v>200</v>
      </c>
      <c r="E35" t="s">
        <v>5397</v>
      </c>
      <c r="F35">
        <v>1742</v>
      </c>
      <c r="G35">
        <v>0</v>
      </c>
      <c r="H35" t="s">
        <v>47</v>
      </c>
      <c r="I35" t="s">
        <v>5398</v>
      </c>
      <c r="J35" t="s">
        <v>5399</v>
      </c>
      <c r="K35" t="s">
        <v>5400</v>
      </c>
      <c r="L35" t="s">
        <v>5401</v>
      </c>
      <c r="M35" t="s">
        <v>5402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23</v>
      </c>
      <c r="T35" t="s">
        <v>5402</v>
      </c>
      <c r="U35" s="51" t="s">
        <v>30</v>
      </c>
      <c r="V35">
        <v>99</v>
      </c>
    </row>
    <row r="36" spans="1:22" x14ac:dyDescent="0.25">
      <c r="A36" t="s">
        <v>44</v>
      </c>
      <c r="B36" t="s">
        <v>45</v>
      </c>
      <c r="C36">
        <v>66.666666666666671</v>
      </c>
      <c r="D36">
        <v>3</v>
      </c>
      <c r="E36" t="s">
        <v>5403</v>
      </c>
      <c r="F36">
        <v>430</v>
      </c>
      <c r="G36">
        <v>0</v>
      </c>
      <c r="H36" t="s">
        <v>22</v>
      </c>
      <c r="I36" t="s">
        <v>5404</v>
      </c>
      <c r="J36" t="s">
        <v>335</v>
      </c>
      <c r="K36" t="s">
        <v>23</v>
      </c>
      <c r="L36" t="s">
        <v>24</v>
      </c>
      <c r="M36" t="s">
        <v>5405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5406</v>
      </c>
      <c r="T36" t="s">
        <v>5405</v>
      </c>
      <c r="U36" s="52" t="s">
        <v>31</v>
      </c>
      <c r="V36">
        <v>98</v>
      </c>
    </row>
    <row r="37" spans="1:22" x14ac:dyDescent="0.25">
      <c r="A37" t="s">
        <v>3540</v>
      </c>
      <c r="B37" t="s">
        <v>3541</v>
      </c>
      <c r="C37">
        <v>83.333333333333329</v>
      </c>
      <c r="D37">
        <v>3</v>
      </c>
      <c r="E37" t="s">
        <v>5403</v>
      </c>
      <c r="F37">
        <v>430</v>
      </c>
      <c r="G37">
        <v>0</v>
      </c>
      <c r="H37" t="s">
        <v>22</v>
      </c>
      <c r="I37" t="s">
        <v>5404</v>
      </c>
      <c r="J37" t="s">
        <v>335</v>
      </c>
      <c r="K37" t="s">
        <v>23</v>
      </c>
      <c r="L37" t="s">
        <v>24</v>
      </c>
      <c r="M37" t="s">
        <v>5405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5406</v>
      </c>
      <c r="T37" t="s">
        <v>5405</v>
      </c>
      <c r="U37" s="52" t="s">
        <v>1242</v>
      </c>
      <c r="V37">
        <v>1</v>
      </c>
    </row>
    <row r="38" spans="1:22" x14ac:dyDescent="0.25">
      <c r="A38" t="s">
        <v>44</v>
      </c>
      <c r="B38" t="s">
        <v>45</v>
      </c>
      <c r="C38">
        <v>66.666666666666671</v>
      </c>
      <c r="D38">
        <v>3</v>
      </c>
      <c r="E38" t="s">
        <v>5403</v>
      </c>
      <c r="F38">
        <v>430</v>
      </c>
      <c r="G38">
        <v>0</v>
      </c>
      <c r="H38" t="s">
        <v>22</v>
      </c>
      <c r="I38" t="s">
        <v>5404</v>
      </c>
      <c r="J38" t="s">
        <v>335</v>
      </c>
      <c r="K38" t="s">
        <v>23</v>
      </c>
      <c r="L38" t="s">
        <v>24</v>
      </c>
      <c r="M38" t="s">
        <v>5405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5406</v>
      </c>
      <c r="T38" t="s">
        <v>5405</v>
      </c>
      <c r="U38" s="51" t="s">
        <v>28</v>
      </c>
      <c r="V38">
        <v>70</v>
      </c>
    </row>
    <row r="39" spans="1:22" x14ac:dyDescent="0.25">
      <c r="A39" t="s">
        <v>3540</v>
      </c>
      <c r="B39" t="s">
        <v>3541</v>
      </c>
      <c r="C39">
        <v>83.333333333333329</v>
      </c>
      <c r="D39">
        <v>3</v>
      </c>
      <c r="E39" t="s">
        <v>5407</v>
      </c>
      <c r="F39">
        <v>250</v>
      </c>
      <c r="G39">
        <v>0</v>
      </c>
      <c r="H39" t="s">
        <v>22</v>
      </c>
      <c r="I39" t="s">
        <v>5408</v>
      </c>
      <c r="J39" t="s">
        <v>57</v>
      </c>
      <c r="K39" t="s">
        <v>23</v>
      </c>
      <c r="L39" t="s">
        <v>24</v>
      </c>
      <c r="M39" t="s">
        <v>5409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5410</v>
      </c>
      <c r="T39" t="s">
        <v>5409</v>
      </c>
      <c r="U39" s="52" t="s">
        <v>29</v>
      </c>
      <c r="V39">
        <v>68</v>
      </c>
    </row>
    <row r="40" spans="1:22" x14ac:dyDescent="0.25">
      <c r="A40" t="s">
        <v>3540</v>
      </c>
      <c r="B40" t="s">
        <v>3541</v>
      </c>
      <c r="C40">
        <v>120</v>
      </c>
      <c r="D40">
        <v>1</v>
      </c>
      <c r="E40" t="s">
        <v>5411</v>
      </c>
      <c r="F40">
        <v>180</v>
      </c>
      <c r="G40">
        <v>0</v>
      </c>
      <c r="H40" t="s">
        <v>22</v>
      </c>
      <c r="I40" t="s">
        <v>5412</v>
      </c>
      <c r="J40" t="s">
        <v>334</v>
      </c>
      <c r="K40" t="s">
        <v>23</v>
      </c>
      <c r="L40" t="s">
        <v>24</v>
      </c>
      <c r="M40" t="s">
        <v>5413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5414</v>
      </c>
      <c r="T40" t="s">
        <v>5415</v>
      </c>
      <c r="U40" s="52" t="s">
        <v>1242</v>
      </c>
      <c r="V40">
        <v>2</v>
      </c>
    </row>
    <row r="41" spans="1:22" x14ac:dyDescent="0.25">
      <c r="A41" t="s">
        <v>186</v>
      </c>
      <c r="B41" t="s">
        <v>187</v>
      </c>
      <c r="C41">
        <v>65</v>
      </c>
      <c r="D41">
        <v>1</v>
      </c>
      <c r="E41" t="s">
        <v>5411</v>
      </c>
      <c r="F41">
        <v>180</v>
      </c>
      <c r="G41">
        <v>0</v>
      </c>
      <c r="H41" t="s">
        <v>22</v>
      </c>
      <c r="I41" t="s">
        <v>5412</v>
      </c>
      <c r="J41" t="s">
        <v>334</v>
      </c>
      <c r="K41" t="s">
        <v>23</v>
      </c>
      <c r="L41" t="s">
        <v>24</v>
      </c>
      <c r="M41" t="s">
        <v>5413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5414</v>
      </c>
      <c r="T41" t="s">
        <v>5415</v>
      </c>
      <c r="U41" s="51" t="s">
        <v>20</v>
      </c>
      <c r="V41">
        <v>67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5416</v>
      </c>
      <c r="F42">
        <v>220</v>
      </c>
      <c r="G42">
        <v>0</v>
      </c>
      <c r="H42" t="s">
        <v>1219</v>
      </c>
      <c r="I42" t="s">
        <v>5404</v>
      </c>
      <c r="J42" t="s">
        <v>335</v>
      </c>
      <c r="K42" t="s">
        <v>23</v>
      </c>
      <c r="L42" t="s">
        <v>24</v>
      </c>
      <c r="M42" t="s">
        <v>5417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5418</v>
      </c>
      <c r="T42" t="s">
        <v>5417</v>
      </c>
      <c r="U42" s="52" t="s">
        <v>21</v>
      </c>
      <c r="V42">
        <v>65</v>
      </c>
    </row>
    <row r="43" spans="1:22" x14ac:dyDescent="0.25">
      <c r="A43" t="s">
        <v>30</v>
      </c>
      <c r="B43" t="s">
        <v>31</v>
      </c>
      <c r="C43">
        <v>60</v>
      </c>
      <c r="D43">
        <v>3</v>
      </c>
      <c r="E43" t="s">
        <v>5419</v>
      </c>
      <c r="F43">
        <v>175</v>
      </c>
      <c r="G43">
        <v>0</v>
      </c>
      <c r="H43" t="s">
        <v>22</v>
      </c>
      <c r="I43" t="s">
        <v>5420</v>
      </c>
      <c r="J43" t="s">
        <v>334</v>
      </c>
      <c r="K43" t="s">
        <v>23</v>
      </c>
      <c r="L43" t="s">
        <v>24</v>
      </c>
      <c r="M43" t="s">
        <v>5421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5422</v>
      </c>
      <c r="T43" t="s">
        <v>5421</v>
      </c>
      <c r="U43" s="52" t="s">
        <v>1242</v>
      </c>
      <c r="V43">
        <v>2</v>
      </c>
    </row>
    <row r="44" spans="1:22" x14ac:dyDescent="0.25">
      <c r="A44" t="s">
        <v>42</v>
      </c>
      <c r="B44" t="s">
        <v>43</v>
      </c>
      <c r="C44">
        <v>66.666666666666671</v>
      </c>
      <c r="D44">
        <v>3</v>
      </c>
      <c r="E44" t="s">
        <v>5423</v>
      </c>
      <c r="F44">
        <v>400</v>
      </c>
      <c r="G44">
        <v>0</v>
      </c>
      <c r="H44" t="s">
        <v>22</v>
      </c>
      <c r="I44" t="s">
        <v>5424</v>
      </c>
      <c r="J44" t="s">
        <v>2351</v>
      </c>
      <c r="K44" t="s">
        <v>23</v>
      </c>
      <c r="L44" t="s">
        <v>24</v>
      </c>
      <c r="M44" t="s">
        <v>5425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</v>
      </c>
      <c r="T44" t="s">
        <v>5425</v>
      </c>
      <c r="U44" s="51" t="s">
        <v>115</v>
      </c>
      <c r="V44">
        <v>23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6</v>
      </c>
      <c r="E45" t="s">
        <v>5423</v>
      </c>
      <c r="F45">
        <v>400</v>
      </c>
      <c r="G45">
        <v>0</v>
      </c>
      <c r="H45" t="s">
        <v>22</v>
      </c>
      <c r="I45" t="s">
        <v>5424</v>
      </c>
      <c r="J45" t="s">
        <v>2351</v>
      </c>
      <c r="K45" t="s">
        <v>23</v>
      </c>
      <c r="L45" t="s">
        <v>24</v>
      </c>
      <c r="M45" t="s">
        <v>5425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</v>
      </c>
      <c r="T45" t="s">
        <v>5425</v>
      </c>
      <c r="U45" s="52" t="s">
        <v>116</v>
      </c>
      <c r="V45">
        <v>23</v>
      </c>
    </row>
    <row r="46" spans="1:22" x14ac:dyDescent="0.25">
      <c r="A46" t="s">
        <v>44</v>
      </c>
      <c r="B46" t="s">
        <v>45</v>
      </c>
      <c r="C46">
        <v>66.666666666666671</v>
      </c>
      <c r="D46">
        <v>3</v>
      </c>
      <c r="E46" t="s">
        <v>5423</v>
      </c>
      <c r="F46">
        <v>400</v>
      </c>
      <c r="G46">
        <v>0</v>
      </c>
      <c r="H46" t="s">
        <v>22</v>
      </c>
      <c r="I46" t="s">
        <v>5424</v>
      </c>
      <c r="J46" t="s">
        <v>2351</v>
      </c>
      <c r="K46" t="s">
        <v>23</v>
      </c>
      <c r="L46" t="s">
        <v>24</v>
      </c>
      <c r="M46" t="s">
        <v>5425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5425</v>
      </c>
      <c r="U46" s="51" t="s">
        <v>1406</v>
      </c>
      <c r="V46">
        <v>57</v>
      </c>
    </row>
    <row r="47" spans="1:22" x14ac:dyDescent="0.25">
      <c r="A47" t="s">
        <v>20</v>
      </c>
      <c r="B47" t="s">
        <v>21</v>
      </c>
      <c r="C47">
        <v>50</v>
      </c>
      <c r="D47">
        <v>2</v>
      </c>
      <c r="E47" t="s">
        <v>5426</v>
      </c>
      <c r="F47">
        <v>195</v>
      </c>
      <c r="G47">
        <v>0</v>
      </c>
      <c r="H47" t="s">
        <v>22</v>
      </c>
      <c r="I47" t="s">
        <v>5427</v>
      </c>
      <c r="J47" t="s">
        <v>351</v>
      </c>
      <c r="K47" t="s">
        <v>23</v>
      </c>
      <c r="L47" t="s">
        <v>24</v>
      </c>
      <c r="M47" t="s">
        <v>5428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5429</v>
      </c>
      <c r="T47" t="s">
        <v>5430</v>
      </c>
      <c r="U47" s="52" t="s">
        <v>1407</v>
      </c>
      <c r="V47">
        <v>57</v>
      </c>
    </row>
    <row r="48" spans="1:22" x14ac:dyDescent="0.25">
      <c r="A48" t="s">
        <v>28</v>
      </c>
      <c r="B48" t="s">
        <v>29</v>
      </c>
      <c r="C48">
        <v>50</v>
      </c>
      <c r="D48">
        <v>2</v>
      </c>
      <c r="E48" t="s">
        <v>5426</v>
      </c>
      <c r="F48">
        <v>195</v>
      </c>
      <c r="G48">
        <v>0</v>
      </c>
      <c r="H48" t="s">
        <v>22</v>
      </c>
      <c r="I48" t="s">
        <v>5427</v>
      </c>
      <c r="J48" t="s">
        <v>351</v>
      </c>
      <c r="K48" t="s">
        <v>23</v>
      </c>
      <c r="L48" t="s">
        <v>24</v>
      </c>
      <c r="M48" t="s">
        <v>5428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5429</v>
      </c>
      <c r="T48" t="s">
        <v>5430</v>
      </c>
      <c r="U48" s="51" t="s">
        <v>154</v>
      </c>
      <c r="V48">
        <v>200</v>
      </c>
    </row>
    <row r="49" spans="1:22" x14ac:dyDescent="0.25">
      <c r="A49" t="s">
        <v>30</v>
      </c>
      <c r="B49" t="s">
        <v>31</v>
      </c>
      <c r="C49">
        <v>50</v>
      </c>
      <c r="D49">
        <v>2</v>
      </c>
      <c r="E49" t="s">
        <v>5426</v>
      </c>
      <c r="F49">
        <v>195</v>
      </c>
      <c r="G49">
        <v>0</v>
      </c>
      <c r="H49" t="s">
        <v>22</v>
      </c>
      <c r="I49" t="s">
        <v>5427</v>
      </c>
      <c r="J49" t="s">
        <v>351</v>
      </c>
      <c r="K49" t="s">
        <v>23</v>
      </c>
      <c r="L49" t="s">
        <v>24</v>
      </c>
      <c r="M49" t="s">
        <v>5428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5429</v>
      </c>
      <c r="T49" t="s">
        <v>5430</v>
      </c>
      <c r="U49" s="52" t="s">
        <v>155</v>
      </c>
      <c r="V49">
        <v>200</v>
      </c>
    </row>
    <row r="50" spans="1:22" x14ac:dyDescent="0.25">
      <c r="A50" t="s">
        <v>42</v>
      </c>
      <c r="B50" t="s">
        <v>43</v>
      </c>
      <c r="C50">
        <v>66.666666666666671</v>
      </c>
      <c r="D50">
        <v>3</v>
      </c>
      <c r="E50" t="s">
        <v>5431</v>
      </c>
      <c r="F50">
        <v>200</v>
      </c>
      <c r="G50">
        <v>0</v>
      </c>
      <c r="H50" t="s">
        <v>22</v>
      </c>
      <c r="I50" t="s">
        <v>5432</v>
      </c>
      <c r="J50" t="s">
        <v>353</v>
      </c>
      <c r="K50" t="s">
        <v>23</v>
      </c>
      <c r="L50" t="s">
        <v>24</v>
      </c>
      <c r="M50" t="s">
        <v>5433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5433</v>
      </c>
      <c r="U50" s="51" t="s">
        <v>1173</v>
      </c>
      <c r="V50">
        <v>1</v>
      </c>
    </row>
    <row r="51" spans="1:22" x14ac:dyDescent="0.25">
      <c r="A51" t="s">
        <v>186</v>
      </c>
      <c r="B51" t="s">
        <v>187</v>
      </c>
      <c r="C51">
        <v>33.333333333333336</v>
      </c>
      <c r="D51">
        <v>3</v>
      </c>
      <c r="E51" t="s">
        <v>5431</v>
      </c>
      <c r="F51">
        <v>200</v>
      </c>
      <c r="G51">
        <v>0</v>
      </c>
      <c r="H51" t="s">
        <v>22</v>
      </c>
      <c r="I51" t="s">
        <v>5432</v>
      </c>
      <c r="J51" t="s">
        <v>353</v>
      </c>
      <c r="K51" t="s">
        <v>23</v>
      </c>
      <c r="L51" t="s">
        <v>24</v>
      </c>
      <c r="M51" t="s">
        <v>5433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23</v>
      </c>
      <c r="T51" t="s">
        <v>5433</v>
      </c>
      <c r="U51" s="52" t="s">
        <v>158</v>
      </c>
      <c r="V51">
        <v>1</v>
      </c>
    </row>
    <row r="52" spans="1:22" x14ac:dyDescent="0.25">
      <c r="A52" t="s">
        <v>186</v>
      </c>
      <c r="B52" t="s">
        <v>187</v>
      </c>
      <c r="C52">
        <v>33.333333333333336</v>
      </c>
      <c r="D52">
        <v>6</v>
      </c>
      <c r="E52" t="s">
        <v>5434</v>
      </c>
      <c r="F52">
        <v>200</v>
      </c>
      <c r="G52">
        <v>0</v>
      </c>
      <c r="H52" t="s">
        <v>22</v>
      </c>
      <c r="I52" t="s">
        <v>5435</v>
      </c>
      <c r="J52" t="s">
        <v>308</v>
      </c>
      <c r="K52" t="s">
        <v>23</v>
      </c>
      <c r="L52" t="s">
        <v>24</v>
      </c>
      <c r="M52" t="s">
        <v>5436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5436</v>
      </c>
      <c r="U52" s="51" t="s">
        <v>1238</v>
      </c>
      <c r="V52">
        <v>1668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5437</v>
      </c>
      <c r="F53">
        <v>95</v>
      </c>
      <c r="G53">
        <v>0</v>
      </c>
      <c r="H53" t="s">
        <v>22</v>
      </c>
      <c r="I53" t="s">
        <v>5438</v>
      </c>
      <c r="J53" t="s">
        <v>353</v>
      </c>
      <c r="K53" t="s">
        <v>23</v>
      </c>
      <c r="L53" t="s">
        <v>24</v>
      </c>
      <c r="M53" t="s">
        <v>5439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5440</v>
      </c>
      <c r="T53" t="s">
        <v>5441</v>
      </c>
    </row>
    <row r="54" spans="1:22" x14ac:dyDescent="0.25">
      <c r="A54" t="s">
        <v>28</v>
      </c>
      <c r="B54" t="s">
        <v>29</v>
      </c>
      <c r="C54">
        <v>50</v>
      </c>
      <c r="D54">
        <v>1</v>
      </c>
      <c r="E54" t="s">
        <v>5437</v>
      </c>
      <c r="F54">
        <v>95</v>
      </c>
      <c r="G54">
        <v>0</v>
      </c>
      <c r="H54" t="s">
        <v>22</v>
      </c>
      <c r="I54" t="s">
        <v>5438</v>
      </c>
      <c r="J54" t="s">
        <v>353</v>
      </c>
      <c r="K54" t="s">
        <v>23</v>
      </c>
      <c r="L54" t="s">
        <v>24</v>
      </c>
      <c r="M54" t="s">
        <v>5439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5440</v>
      </c>
      <c r="T54" t="s">
        <v>5441</v>
      </c>
    </row>
    <row r="55" spans="1:22" x14ac:dyDescent="0.25">
      <c r="A55" t="s">
        <v>30</v>
      </c>
      <c r="B55" t="s">
        <v>31</v>
      </c>
      <c r="C55">
        <v>50</v>
      </c>
      <c r="D55">
        <v>1</v>
      </c>
      <c r="E55" t="s">
        <v>5437</v>
      </c>
      <c r="F55">
        <v>95</v>
      </c>
      <c r="G55">
        <v>0</v>
      </c>
      <c r="H55" t="s">
        <v>22</v>
      </c>
      <c r="I55" t="s">
        <v>5438</v>
      </c>
      <c r="J55" t="s">
        <v>353</v>
      </c>
      <c r="K55" t="s">
        <v>23</v>
      </c>
      <c r="L55" t="s">
        <v>24</v>
      </c>
      <c r="M55" t="s">
        <v>5439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5440</v>
      </c>
      <c r="T55" t="s">
        <v>5441</v>
      </c>
    </row>
    <row r="56" spans="1:22" x14ac:dyDescent="0.25">
      <c r="A56" t="s">
        <v>3540</v>
      </c>
      <c r="B56" t="s">
        <v>3541</v>
      </c>
      <c r="C56">
        <v>83.333333333333329</v>
      </c>
      <c r="D56">
        <v>3</v>
      </c>
      <c r="E56" t="s">
        <v>5442</v>
      </c>
      <c r="F56">
        <v>245</v>
      </c>
      <c r="G56">
        <v>0</v>
      </c>
      <c r="H56" t="s">
        <v>22</v>
      </c>
      <c r="I56" t="s">
        <v>5443</v>
      </c>
      <c r="J56" t="s">
        <v>61</v>
      </c>
      <c r="K56" t="s">
        <v>23</v>
      </c>
      <c r="L56" t="s">
        <v>24</v>
      </c>
      <c r="M56" t="s">
        <v>5444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5445</v>
      </c>
      <c r="T56" t="s">
        <v>5444</v>
      </c>
    </row>
    <row r="57" spans="1:22" x14ac:dyDescent="0.25">
      <c r="A57" t="s">
        <v>46</v>
      </c>
      <c r="B57" t="s">
        <v>56</v>
      </c>
      <c r="C57">
        <v>72</v>
      </c>
      <c r="D57">
        <v>1</v>
      </c>
      <c r="E57" t="s">
        <v>5446</v>
      </c>
      <c r="F57">
        <v>306</v>
      </c>
      <c r="G57">
        <v>48</v>
      </c>
      <c r="H57" t="s">
        <v>47</v>
      </c>
      <c r="I57" t="s">
        <v>5447</v>
      </c>
      <c r="J57" t="s">
        <v>5448</v>
      </c>
      <c r="K57" t="s">
        <v>2599</v>
      </c>
      <c r="L57" t="s">
        <v>3636</v>
      </c>
      <c r="M57" t="s">
        <v>5449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5450</v>
      </c>
      <c r="T57" t="s">
        <v>5449</v>
      </c>
    </row>
    <row r="58" spans="1:22" x14ac:dyDescent="0.25">
      <c r="A58" t="s">
        <v>46</v>
      </c>
      <c r="B58" t="s">
        <v>56</v>
      </c>
      <c r="C58">
        <v>64.666666666666671</v>
      </c>
      <c r="D58">
        <v>3</v>
      </c>
      <c r="E58" t="s">
        <v>5446</v>
      </c>
      <c r="F58">
        <v>306</v>
      </c>
      <c r="G58">
        <v>48</v>
      </c>
      <c r="H58" t="s">
        <v>47</v>
      </c>
      <c r="I58" t="s">
        <v>5447</v>
      </c>
      <c r="J58" t="s">
        <v>5448</v>
      </c>
      <c r="K58" t="s">
        <v>2599</v>
      </c>
      <c r="L58" t="s">
        <v>3636</v>
      </c>
      <c r="M58" t="s">
        <v>5449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5450</v>
      </c>
      <c r="T58" t="s">
        <v>5449</v>
      </c>
    </row>
    <row r="59" spans="1:22" x14ac:dyDescent="0.25">
      <c r="A59" t="s">
        <v>186</v>
      </c>
      <c r="B59" t="s">
        <v>187</v>
      </c>
      <c r="C59">
        <v>50</v>
      </c>
      <c r="D59">
        <v>6</v>
      </c>
      <c r="E59" t="s">
        <v>5451</v>
      </c>
      <c r="F59">
        <v>195</v>
      </c>
      <c r="G59">
        <v>0</v>
      </c>
      <c r="H59" t="s">
        <v>22</v>
      </c>
      <c r="I59" t="s">
        <v>5452</v>
      </c>
      <c r="J59" t="s">
        <v>339</v>
      </c>
      <c r="K59" t="s">
        <v>23</v>
      </c>
      <c r="L59" t="s">
        <v>24</v>
      </c>
      <c r="M59" t="s">
        <v>5453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5454</v>
      </c>
    </row>
    <row r="60" spans="1:22" x14ac:dyDescent="0.25">
      <c r="A60" t="s">
        <v>186</v>
      </c>
      <c r="B60" t="s">
        <v>187</v>
      </c>
      <c r="C60">
        <v>50</v>
      </c>
      <c r="D60">
        <v>6</v>
      </c>
      <c r="E60" t="s">
        <v>5455</v>
      </c>
      <c r="F60">
        <v>580</v>
      </c>
      <c r="G60">
        <v>0</v>
      </c>
      <c r="H60" t="s">
        <v>22</v>
      </c>
      <c r="I60" t="s">
        <v>5456</v>
      </c>
      <c r="J60" t="s">
        <v>5457</v>
      </c>
      <c r="K60" t="s">
        <v>23</v>
      </c>
      <c r="L60" t="s">
        <v>24</v>
      </c>
      <c r="M60" t="s">
        <v>5458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5459</v>
      </c>
      <c r="T60" t="s">
        <v>5460</v>
      </c>
    </row>
    <row r="61" spans="1:22" x14ac:dyDescent="0.25">
      <c r="A61" t="s">
        <v>186</v>
      </c>
      <c r="B61" t="s">
        <v>187</v>
      </c>
      <c r="C61">
        <v>50</v>
      </c>
      <c r="D61">
        <v>12</v>
      </c>
      <c r="E61" t="s">
        <v>5455</v>
      </c>
      <c r="F61">
        <v>580</v>
      </c>
      <c r="G61">
        <v>0</v>
      </c>
      <c r="H61" t="s">
        <v>22</v>
      </c>
      <c r="I61" t="s">
        <v>5456</v>
      </c>
      <c r="J61" t="s">
        <v>5457</v>
      </c>
      <c r="K61" t="s">
        <v>23</v>
      </c>
      <c r="L61" t="s">
        <v>24</v>
      </c>
      <c r="M61" t="s">
        <v>5458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5459</v>
      </c>
      <c r="T61" t="s">
        <v>5460</v>
      </c>
    </row>
    <row r="62" spans="1:22" x14ac:dyDescent="0.25">
      <c r="A62" t="s">
        <v>20</v>
      </c>
      <c r="B62" t="s">
        <v>21</v>
      </c>
      <c r="C62">
        <v>50</v>
      </c>
      <c r="D62">
        <v>1</v>
      </c>
      <c r="E62" t="s">
        <v>5461</v>
      </c>
      <c r="F62">
        <v>95</v>
      </c>
      <c r="G62">
        <v>0</v>
      </c>
      <c r="H62" t="s">
        <v>22</v>
      </c>
      <c r="I62" t="s">
        <v>5462</v>
      </c>
      <c r="J62" t="s">
        <v>303</v>
      </c>
      <c r="K62" t="s">
        <v>23</v>
      </c>
      <c r="L62" t="s">
        <v>24</v>
      </c>
      <c r="M62" t="s">
        <v>5463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5464</v>
      </c>
      <c r="T62" t="s">
        <v>5465</v>
      </c>
    </row>
    <row r="63" spans="1:22" x14ac:dyDescent="0.25">
      <c r="A63" t="s">
        <v>28</v>
      </c>
      <c r="B63" t="s">
        <v>29</v>
      </c>
      <c r="C63">
        <v>50</v>
      </c>
      <c r="D63">
        <v>1</v>
      </c>
      <c r="E63" t="s">
        <v>5461</v>
      </c>
      <c r="F63">
        <v>95</v>
      </c>
      <c r="G63">
        <v>0</v>
      </c>
      <c r="H63" t="s">
        <v>22</v>
      </c>
      <c r="I63" t="s">
        <v>5462</v>
      </c>
      <c r="J63" t="s">
        <v>303</v>
      </c>
      <c r="K63" t="s">
        <v>23</v>
      </c>
      <c r="L63" t="s">
        <v>24</v>
      </c>
      <c r="M63" t="s">
        <v>5463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5464</v>
      </c>
      <c r="T63" t="s">
        <v>5465</v>
      </c>
    </row>
    <row r="64" spans="1:22" x14ac:dyDescent="0.25">
      <c r="A64" t="s">
        <v>30</v>
      </c>
      <c r="B64" t="s">
        <v>31</v>
      </c>
      <c r="C64">
        <v>50</v>
      </c>
      <c r="D64">
        <v>1</v>
      </c>
      <c r="E64" t="s">
        <v>5461</v>
      </c>
      <c r="F64">
        <v>95</v>
      </c>
      <c r="G64">
        <v>0</v>
      </c>
      <c r="H64" t="s">
        <v>22</v>
      </c>
      <c r="I64" t="s">
        <v>5462</v>
      </c>
      <c r="J64" t="s">
        <v>303</v>
      </c>
      <c r="K64" t="s">
        <v>23</v>
      </c>
      <c r="L64" t="s">
        <v>24</v>
      </c>
      <c r="M64" t="s">
        <v>5463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5464</v>
      </c>
      <c r="T64" t="s">
        <v>5465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5466</v>
      </c>
      <c r="F65">
        <v>195</v>
      </c>
      <c r="G65">
        <v>0</v>
      </c>
      <c r="H65" t="s">
        <v>22</v>
      </c>
      <c r="I65" t="s">
        <v>5467</v>
      </c>
      <c r="J65" t="s">
        <v>64</v>
      </c>
      <c r="K65" t="s">
        <v>23</v>
      </c>
      <c r="L65" t="s">
        <v>24</v>
      </c>
      <c r="M65" t="s">
        <v>5468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5468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5469</v>
      </c>
      <c r="F66">
        <v>95</v>
      </c>
      <c r="G66">
        <v>0</v>
      </c>
      <c r="H66" t="s">
        <v>22</v>
      </c>
      <c r="I66" t="s">
        <v>5470</v>
      </c>
      <c r="J66" t="s">
        <v>317</v>
      </c>
      <c r="K66" t="s">
        <v>23</v>
      </c>
      <c r="L66" t="s">
        <v>24</v>
      </c>
      <c r="M66" t="s">
        <v>5471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5472</v>
      </c>
      <c r="T66" t="s">
        <v>5471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5469</v>
      </c>
      <c r="F67">
        <v>95</v>
      </c>
      <c r="G67">
        <v>0</v>
      </c>
      <c r="H67" t="s">
        <v>22</v>
      </c>
      <c r="I67" t="s">
        <v>5470</v>
      </c>
      <c r="J67" t="s">
        <v>317</v>
      </c>
      <c r="K67" t="s">
        <v>23</v>
      </c>
      <c r="L67" t="s">
        <v>24</v>
      </c>
      <c r="M67" t="s">
        <v>5471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5472</v>
      </c>
      <c r="T67" t="s">
        <v>5471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5469</v>
      </c>
      <c r="F68">
        <v>95</v>
      </c>
      <c r="G68">
        <v>0</v>
      </c>
      <c r="H68" t="s">
        <v>22</v>
      </c>
      <c r="I68" t="s">
        <v>5470</v>
      </c>
      <c r="J68" t="s">
        <v>317</v>
      </c>
      <c r="K68" t="s">
        <v>23</v>
      </c>
      <c r="L68" t="s">
        <v>24</v>
      </c>
      <c r="M68" t="s">
        <v>5471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5472</v>
      </c>
      <c r="T68" t="s">
        <v>5471</v>
      </c>
    </row>
    <row r="69" spans="1:20" x14ac:dyDescent="0.25">
      <c r="A69" t="s">
        <v>46</v>
      </c>
      <c r="B69" t="s">
        <v>1233</v>
      </c>
      <c r="C69">
        <v>42.02</v>
      </c>
      <c r="D69">
        <v>1</v>
      </c>
      <c r="E69" t="s">
        <v>5473</v>
      </c>
      <c r="F69">
        <v>49.02</v>
      </c>
      <c r="G69">
        <v>7</v>
      </c>
      <c r="H69" t="s">
        <v>47</v>
      </c>
      <c r="I69" t="s">
        <v>5474</v>
      </c>
      <c r="J69" t="s">
        <v>5475</v>
      </c>
      <c r="K69" t="s">
        <v>1351</v>
      </c>
      <c r="L69" t="s">
        <v>5476</v>
      </c>
      <c r="M69" t="s">
        <v>5477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5478</v>
      </c>
      <c r="T69" t="s">
        <v>5479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5480</v>
      </c>
      <c r="F70">
        <v>630</v>
      </c>
      <c r="G70">
        <v>0</v>
      </c>
      <c r="H70" t="s">
        <v>22</v>
      </c>
      <c r="I70" t="s">
        <v>5481</v>
      </c>
      <c r="J70" t="s">
        <v>333</v>
      </c>
      <c r="K70" t="s">
        <v>23</v>
      </c>
      <c r="L70" t="s">
        <v>24</v>
      </c>
      <c r="M70" t="s">
        <v>5482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5483</v>
      </c>
      <c r="T70" t="s">
        <v>5482</v>
      </c>
    </row>
    <row r="71" spans="1:20" x14ac:dyDescent="0.25">
      <c r="A71" t="s">
        <v>3540</v>
      </c>
      <c r="B71" t="s">
        <v>3541</v>
      </c>
      <c r="C71">
        <v>83.333333333333329</v>
      </c>
      <c r="D71">
        <v>3</v>
      </c>
      <c r="E71" t="s">
        <v>5480</v>
      </c>
      <c r="F71">
        <v>630</v>
      </c>
      <c r="G71">
        <v>0</v>
      </c>
      <c r="H71" t="s">
        <v>22</v>
      </c>
      <c r="I71" t="s">
        <v>5481</v>
      </c>
      <c r="J71" t="s">
        <v>333</v>
      </c>
      <c r="K71" t="s">
        <v>23</v>
      </c>
      <c r="L71" t="s">
        <v>24</v>
      </c>
      <c r="M71" t="s">
        <v>5482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5483</v>
      </c>
      <c r="T71" t="s">
        <v>5482</v>
      </c>
    </row>
    <row r="72" spans="1:20" x14ac:dyDescent="0.25">
      <c r="A72" t="s">
        <v>44</v>
      </c>
      <c r="B72" t="s">
        <v>45</v>
      </c>
      <c r="C72">
        <v>66.666666666666671</v>
      </c>
      <c r="D72">
        <v>3</v>
      </c>
      <c r="E72" t="s">
        <v>5480</v>
      </c>
      <c r="F72">
        <v>630</v>
      </c>
      <c r="G72">
        <v>0</v>
      </c>
      <c r="H72" t="s">
        <v>22</v>
      </c>
      <c r="I72" t="s">
        <v>5481</v>
      </c>
      <c r="J72" t="s">
        <v>333</v>
      </c>
      <c r="K72" t="s">
        <v>23</v>
      </c>
      <c r="L72" t="s">
        <v>24</v>
      </c>
      <c r="M72" t="s">
        <v>5482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5483</v>
      </c>
      <c r="T72" t="s">
        <v>5482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5480</v>
      </c>
      <c r="F73">
        <v>630</v>
      </c>
      <c r="G73">
        <v>0</v>
      </c>
      <c r="H73" t="s">
        <v>22</v>
      </c>
      <c r="I73" t="s">
        <v>5481</v>
      </c>
      <c r="J73" t="s">
        <v>333</v>
      </c>
      <c r="K73" t="s">
        <v>23</v>
      </c>
      <c r="L73" t="s">
        <v>24</v>
      </c>
      <c r="M73" t="s">
        <v>5482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5483</v>
      </c>
      <c r="T73" t="s">
        <v>5482</v>
      </c>
    </row>
    <row r="74" spans="1:20" x14ac:dyDescent="0.25">
      <c r="A74" t="s">
        <v>110</v>
      </c>
      <c r="B74" t="s">
        <v>1222</v>
      </c>
      <c r="C74">
        <v>66.333333333333329</v>
      </c>
      <c r="D74">
        <v>3</v>
      </c>
      <c r="E74" t="s">
        <v>5484</v>
      </c>
      <c r="F74">
        <v>225</v>
      </c>
      <c r="G74">
        <v>0</v>
      </c>
      <c r="H74" t="s">
        <v>2521</v>
      </c>
      <c r="I74" t="s">
        <v>5485</v>
      </c>
      <c r="J74" t="s">
        <v>5486</v>
      </c>
      <c r="K74" t="s">
        <v>5487</v>
      </c>
      <c r="L74" t="s">
        <v>5488</v>
      </c>
      <c r="M74" t="s">
        <v>5489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5490</v>
      </c>
      <c r="T74" t="s">
        <v>5489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5491</v>
      </c>
      <c r="F75">
        <v>95</v>
      </c>
      <c r="G75">
        <v>0</v>
      </c>
      <c r="H75" t="s">
        <v>22</v>
      </c>
      <c r="I75" t="s">
        <v>5492</v>
      </c>
      <c r="J75" t="s">
        <v>329</v>
      </c>
      <c r="K75" t="s">
        <v>23</v>
      </c>
      <c r="L75" t="s">
        <v>24</v>
      </c>
      <c r="M75" t="s">
        <v>5493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5494</v>
      </c>
      <c r="T75" t="s">
        <v>5493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5491</v>
      </c>
      <c r="F76">
        <v>95</v>
      </c>
      <c r="G76">
        <v>0</v>
      </c>
      <c r="H76" t="s">
        <v>22</v>
      </c>
      <c r="I76" t="s">
        <v>5492</v>
      </c>
      <c r="J76" t="s">
        <v>329</v>
      </c>
      <c r="K76" t="s">
        <v>23</v>
      </c>
      <c r="L76" t="s">
        <v>24</v>
      </c>
      <c r="M76" t="s">
        <v>5493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5494</v>
      </c>
      <c r="T76" t="s">
        <v>5493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5491</v>
      </c>
      <c r="F77">
        <v>95</v>
      </c>
      <c r="G77">
        <v>0</v>
      </c>
      <c r="H77" t="s">
        <v>22</v>
      </c>
      <c r="I77" t="s">
        <v>5492</v>
      </c>
      <c r="J77" t="s">
        <v>329</v>
      </c>
      <c r="K77" t="s">
        <v>23</v>
      </c>
      <c r="L77" t="s">
        <v>24</v>
      </c>
      <c r="M77" t="s">
        <v>5493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5494</v>
      </c>
      <c r="T77" t="s">
        <v>5493</v>
      </c>
    </row>
    <row r="78" spans="1:20" x14ac:dyDescent="0.25">
      <c r="A78" t="s">
        <v>3540</v>
      </c>
      <c r="B78" t="s">
        <v>3541</v>
      </c>
      <c r="C78">
        <v>83.333333333333329</v>
      </c>
      <c r="D78">
        <v>3</v>
      </c>
      <c r="E78" t="s">
        <v>5495</v>
      </c>
      <c r="F78">
        <v>250</v>
      </c>
      <c r="G78">
        <v>0</v>
      </c>
      <c r="H78" t="s">
        <v>22</v>
      </c>
      <c r="I78" t="s">
        <v>5496</v>
      </c>
      <c r="J78" t="s">
        <v>61</v>
      </c>
      <c r="K78" t="s">
        <v>23</v>
      </c>
      <c r="L78" t="s">
        <v>24</v>
      </c>
      <c r="M78" t="s">
        <v>5497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5498</v>
      </c>
      <c r="T78" t="s">
        <v>5497</v>
      </c>
    </row>
    <row r="79" spans="1:20" x14ac:dyDescent="0.25">
      <c r="A79" t="s">
        <v>42</v>
      </c>
      <c r="B79" t="s">
        <v>43</v>
      </c>
      <c r="C79">
        <v>66.666666666666671</v>
      </c>
      <c r="D79">
        <v>3</v>
      </c>
      <c r="E79" t="s">
        <v>5499</v>
      </c>
      <c r="F79">
        <v>195</v>
      </c>
      <c r="G79">
        <v>0</v>
      </c>
      <c r="H79" t="s">
        <v>22</v>
      </c>
      <c r="I79" t="s">
        <v>5500</v>
      </c>
      <c r="J79" t="s">
        <v>2687</v>
      </c>
      <c r="K79" t="s">
        <v>23</v>
      </c>
      <c r="L79" t="s">
        <v>24</v>
      </c>
      <c r="M79" t="s">
        <v>5501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5502</v>
      </c>
      <c r="T79" t="s">
        <v>5501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5499</v>
      </c>
      <c r="F80">
        <v>195</v>
      </c>
      <c r="G80">
        <v>0</v>
      </c>
      <c r="H80" t="s">
        <v>22</v>
      </c>
      <c r="I80" t="s">
        <v>5500</v>
      </c>
      <c r="J80" t="s">
        <v>2687</v>
      </c>
      <c r="K80" t="s">
        <v>23</v>
      </c>
      <c r="L80" t="s">
        <v>24</v>
      </c>
      <c r="M80" t="s">
        <v>5501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5502</v>
      </c>
      <c r="T80" t="s">
        <v>5501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5499</v>
      </c>
      <c r="F81">
        <v>195</v>
      </c>
      <c r="G81">
        <v>0</v>
      </c>
      <c r="H81" t="s">
        <v>22</v>
      </c>
      <c r="I81" t="s">
        <v>5500</v>
      </c>
      <c r="J81" t="s">
        <v>2687</v>
      </c>
      <c r="K81" t="s">
        <v>23</v>
      </c>
      <c r="L81" t="s">
        <v>24</v>
      </c>
      <c r="M81" t="s">
        <v>5501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5502</v>
      </c>
      <c r="T81" t="s">
        <v>5501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5499</v>
      </c>
      <c r="F82">
        <v>195</v>
      </c>
      <c r="G82">
        <v>0</v>
      </c>
      <c r="H82" t="s">
        <v>22</v>
      </c>
      <c r="I82" t="s">
        <v>5500</v>
      </c>
      <c r="J82" t="s">
        <v>2687</v>
      </c>
      <c r="K82" t="s">
        <v>23</v>
      </c>
      <c r="L82" t="s">
        <v>24</v>
      </c>
      <c r="M82" t="s">
        <v>5501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5502</v>
      </c>
      <c r="T82" t="s">
        <v>5501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5503</v>
      </c>
      <c r="F83">
        <v>100</v>
      </c>
      <c r="G83">
        <v>0</v>
      </c>
      <c r="H83" t="s">
        <v>22</v>
      </c>
      <c r="I83" t="s">
        <v>5504</v>
      </c>
      <c r="J83" t="s">
        <v>65</v>
      </c>
      <c r="K83" t="s">
        <v>23</v>
      </c>
      <c r="L83" t="s">
        <v>24</v>
      </c>
      <c r="M83" t="s">
        <v>5505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5505</v>
      </c>
    </row>
    <row r="84" spans="1:20" x14ac:dyDescent="0.25">
      <c r="A84" t="s">
        <v>3540</v>
      </c>
      <c r="B84" t="s">
        <v>3541</v>
      </c>
      <c r="C84">
        <v>83.333333333333329</v>
      </c>
      <c r="D84">
        <v>3</v>
      </c>
      <c r="E84" t="s">
        <v>5506</v>
      </c>
      <c r="F84">
        <v>250</v>
      </c>
      <c r="G84">
        <v>0</v>
      </c>
      <c r="H84" t="s">
        <v>22</v>
      </c>
      <c r="I84" t="s">
        <v>5507</v>
      </c>
      <c r="J84" t="s">
        <v>316</v>
      </c>
      <c r="K84" t="s">
        <v>23</v>
      </c>
      <c r="L84" t="s">
        <v>24</v>
      </c>
      <c r="M84" t="s">
        <v>5508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5509</v>
      </c>
      <c r="T84" t="s">
        <v>5508</v>
      </c>
    </row>
    <row r="85" spans="1:20" x14ac:dyDescent="0.25">
      <c r="A85" t="s">
        <v>3540</v>
      </c>
      <c r="B85" t="s">
        <v>3541</v>
      </c>
      <c r="C85">
        <v>83.333333333333329</v>
      </c>
      <c r="D85">
        <v>3</v>
      </c>
      <c r="E85" t="s">
        <v>5510</v>
      </c>
      <c r="F85">
        <v>245</v>
      </c>
      <c r="G85">
        <v>0</v>
      </c>
      <c r="H85" t="s">
        <v>22</v>
      </c>
      <c r="I85" t="s">
        <v>5511</v>
      </c>
      <c r="J85" t="s">
        <v>62</v>
      </c>
      <c r="K85" t="s">
        <v>23</v>
      </c>
      <c r="L85" t="s">
        <v>24</v>
      </c>
      <c r="M85" t="s">
        <v>5512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5513</v>
      </c>
      <c r="T85" t="s">
        <v>5514</v>
      </c>
    </row>
    <row r="86" spans="1:20" x14ac:dyDescent="0.25">
      <c r="A86" t="s">
        <v>42</v>
      </c>
      <c r="B86" t="s">
        <v>43</v>
      </c>
      <c r="C86">
        <v>66.666666666666671</v>
      </c>
      <c r="D86">
        <v>3</v>
      </c>
      <c r="E86" t="s">
        <v>5515</v>
      </c>
      <c r="F86">
        <v>160</v>
      </c>
      <c r="G86">
        <v>0</v>
      </c>
      <c r="H86" t="s">
        <v>22</v>
      </c>
      <c r="I86" t="s">
        <v>5516</v>
      </c>
      <c r="J86" t="s">
        <v>64</v>
      </c>
      <c r="K86" t="s">
        <v>23</v>
      </c>
      <c r="L86" t="s">
        <v>24</v>
      </c>
      <c r="M86" t="s">
        <v>5517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5517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5515</v>
      </c>
      <c r="F87">
        <v>160</v>
      </c>
      <c r="G87">
        <v>0</v>
      </c>
      <c r="H87" t="s">
        <v>22</v>
      </c>
      <c r="I87" t="s">
        <v>5516</v>
      </c>
      <c r="J87" t="s">
        <v>64</v>
      </c>
      <c r="K87" t="s">
        <v>23</v>
      </c>
      <c r="L87" t="s">
        <v>24</v>
      </c>
      <c r="M87" t="s">
        <v>5517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5517</v>
      </c>
    </row>
    <row r="88" spans="1:20" x14ac:dyDescent="0.25">
      <c r="A88" t="s">
        <v>20</v>
      </c>
      <c r="B88" t="s">
        <v>21</v>
      </c>
      <c r="C88">
        <v>50</v>
      </c>
      <c r="D88">
        <v>2</v>
      </c>
      <c r="E88" t="s">
        <v>5518</v>
      </c>
      <c r="F88">
        <v>200</v>
      </c>
      <c r="G88">
        <v>0</v>
      </c>
      <c r="H88" t="s">
        <v>22</v>
      </c>
      <c r="I88" t="s">
        <v>5519</v>
      </c>
      <c r="J88" t="s">
        <v>5289</v>
      </c>
      <c r="K88" t="s">
        <v>23</v>
      </c>
      <c r="L88" t="s">
        <v>24</v>
      </c>
      <c r="M88" t="s">
        <v>5520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5521</v>
      </c>
      <c r="T88" t="s">
        <v>5520</v>
      </c>
    </row>
    <row r="89" spans="1:20" x14ac:dyDescent="0.25">
      <c r="A89" t="s">
        <v>28</v>
      </c>
      <c r="B89" t="s">
        <v>29</v>
      </c>
      <c r="C89">
        <v>50</v>
      </c>
      <c r="D89">
        <v>2</v>
      </c>
      <c r="E89" t="s">
        <v>5518</v>
      </c>
      <c r="F89">
        <v>200</v>
      </c>
      <c r="G89">
        <v>0</v>
      </c>
      <c r="H89" t="s">
        <v>22</v>
      </c>
      <c r="I89" t="s">
        <v>5519</v>
      </c>
      <c r="J89" t="s">
        <v>5289</v>
      </c>
      <c r="K89" t="s">
        <v>23</v>
      </c>
      <c r="L89" t="s">
        <v>24</v>
      </c>
      <c r="M89" t="s">
        <v>5520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5521</v>
      </c>
      <c r="T89" t="s">
        <v>5520</v>
      </c>
    </row>
    <row r="90" spans="1:20" x14ac:dyDescent="0.25">
      <c r="A90" t="s">
        <v>30</v>
      </c>
      <c r="B90" t="s">
        <v>31</v>
      </c>
      <c r="C90">
        <v>50</v>
      </c>
      <c r="D90">
        <v>2</v>
      </c>
      <c r="E90" t="s">
        <v>5518</v>
      </c>
      <c r="F90">
        <v>200</v>
      </c>
      <c r="G90">
        <v>0</v>
      </c>
      <c r="H90" t="s">
        <v>22</v>
      </c>
      <c r="I90" t="s">
        <v>5519</v>
      </c>
      <c r="J90" t="s">
        <v>5289</v>
      </c>
      <c r="K90" t="s">
        <v>23</v>
      </c>
      <c r="L90" t="s">
        <v>24</v>
      </c>
      <c r="M90" t="s">
        <v>5520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5521</v>
      </c>
      <c r="T90" t="s">
        <v>5520</v>
      </c>
    </row>
    <row r="91" spans="1:20" x14ac:dyDescent="0.25">
      <c r="A91" t="s">
        <v>186</v>
      </c>
      <c r="B91" t="s">
        <v>187</v>
      </c>
      <c r="C91">
        <v>50</v>
      </c>
      <c r="D91">
        <v>6</v>
      </c>
      <c r="E91" t="s">
        <v>5522</v>
      </c>
      <c r="F91">
        <v>195</v>
      </c>
      <c r="G91">
        <v>0</v>
      </c>
      <c r="H91" t="s">
        <v>22</v>
      </c>
      <c r="I91" t="s">
        <v>5523</v>
      </c>
      <c r="J91" t="s">
        <v>87</v>
      </c>
      <c r="K91" t="s">
        <v>23</v>
      </c>
      <c r="L91" t="s">
        <v>24</v>
      </c>
      <c r="M91" t="s">
        <v>5524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5525</v>
      </c>
      <c r="T91" t="s">
        <v>5524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5526</v>
      </c>
      <c r="F92">
        <v>95</v>
      </c>
      <c r="G92">
        <v>0</v>
      </c>
      <c r="H92" t="s">
        <v>22</v>
      </c>
      <c r="I92" t="s">
        <v>5527</v>
      </c>
      <c r="J92" t="s">
        <v>2838</v>
      </c>
      <c r="K92" t="s">
        <v>23</v>
      </c>
      <c r="L92" t="s">
        <v>24</v>
      </c>
      <c r="M92" t="s">
        <v>5528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5529</v>
      </c>
      <c r="T92" t="s">
        <v>5528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5526</v>
      </c>
      <c r="F93">
        <v>95</v>
      </c>
      <c r="G93">
        <v>0</v>
      </c>
      <c r="H93" t="s">
        <v>22</v>
      </c>
      <c r="I93" t="s">
        <v>5527</v>
      </c>
      <c r="J93" t="s">
        <v>2838</v>
      </c>
      <c r="K93" t="s">
        <v>23</v>
      </c>
      <c r="L93" t="s">
        <v>24</v>
      </c>
      <c r="M93" t="s">
        <v>5528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5529</v>
      </c>
      <c r="T93" t="s">
        <v>5528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5526</v>
      </c>
      <c r="F94">
        <v>95</v>
      </c>
      <c r="G94">
        <v>0</v>
      </c>
      <c r="H94" t="s">
        <v>22</v>
      </c>
      <c r="I94" t="s">
        <v>5527</v>
      </c>
      <c r="J94" t="s">
        <v>2838</v>
      </c>
      <c r="K94" t="s">
        <v>23</v>
      </c>
      <c r="L94" t="s">
        <v>24</v>
      </c>
      <c r="M94" t="s">
        <v>5528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5529</v>
      </c>
      <c r="T94" t="s">
        <v>5528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5530</v>
      </c>
      <c r="F95">
        <v>200</v>
      </c>
      <c r="G95">
        <v>0</v>
      </c>
      <c r="H95" t="s">
        <v>22</v>
      </c>
      <c r="I95" t="s">
        <v>5531</v>
      </c>
      <c r="J95" t="s">
        <v>311</v>
      </c>
      <c r="K95" t="s">
        <v>23</v>
      </c>
      <c r="L95" t="s">
        <v>24</v>
      </c>
      <c r="M95" t="s">
        <v>5532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5532</v>
      </c>
    </row>
    <row r="96" spans="1:20" x14ac:dyDescent="0.25">
      <c r="A96" t="s">
        <v>46</v>
      </c>
      <c r="B96" t="s">
        <v>1233</v>
      </c>
      <c r="C96">
        <v>56.25</v>
      </c>
      <c r="D96">
        <v>1</v>
      </c>
      <c r="E96" t="s">
        <v>5533</v>
      </c>
      <c r="F96">
        <v>63.25</v>
      </c>
      <c r="G96">
        <v>7</v>
      </c>
      <c r="H96" t="s">
        <v>47</v>
      </c>
      <c r="I96" t="s">
        <v>5534</v>
      </c>
      <c r="J96" t="s">
        <v>5535</v>
      </c>
      <c r="K96" t="s">
        <v>1333</v>
      </c>
      <c r="L96" t="s">
        <v>5536</v>
      </c>
      <c r="M96" t="s">
        <v>5537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5538</v>
      </c>
      <c r="T96" t="s">
        <v>5537</v>
      </c>
    </row>
    <row r="97" spans="1:20" x14ac:dyDescent="0.25">
      <c r="A97" t="s">
        <v>46</v>
      </c>
      <c r="B97" t="s">
        <v>1233</v>
      </c>
      <c r="C97">
        <v>56.25</v>
      </c>
      <c r="D97">
        <v>1</v>
      </c>
      <c r="E97" t="s">
        <v>5539</v>
      </c>
      <c r="F97">
        <v>63.25</v>
      </c>
      <c r="G97">
        <v>7</v>
      </c>
      <c r="H97" t="s">
        <v>47</v>
      </c>
      <c r="I97" t="s">
        <v>5534</v>
      </c>
      <c r="J97" t="s">
        <v>5535</v>
      </c>
      <c r="K97" t="s">
        <v>1333</v>
      </c>
      <c r="L97" t="s">
        <v>5536</v>
      </c>
      <c r="M97" t="s">
        <v>5540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5541</v>
      </c>
      <c r="T97" t="s">
        <v>5540</v>
      </c>
    </row>
    <row r="98" spans="1:20" x14ac:dyDescent="0.25">
      <c r="A98" t="s">
        <v>20</v>
      </c>
      <c r="B98" t="s">
        <v>21</v>
      </c>
      <c r="C98">
        <v>50</v>
      </c>
      <c r="D98">
        <v>2</v>
      </c>
      <c r="E98" t="s">
        <v>5542</v>
      </c>
      <c r="F98">
        <v>200</v>
      </c>
      <c r="G98">
        <v>0</v>
      </c>
      <c r="H98" t="s">
        <v>22</v>
      </c>
      <c r="I98" t="s">
        <v>5543</v>
      </c>
      <c r="J98" t="s">
        <v>1232</v>
      </c>
      <c r="K98" t="s">
        <v>23</v>
      </c>
      <c r="L98" t="s">
        <v>24</v>
      </c>
      <c r="M98" t="s">
        <v>5544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5545</v>
      </c>
      <c r="T98" t="s">
        <v>5544</v>
      </c>
    </row>
    <row r="99" spans="1:20" x14ac:dyDescent="0.25">
      <c r="A99" t="s">
        <v>28</v>
      </c>
      <c r="B99" t="s">
        <v>29</v>
      </c>
      <c r="C99">
        <v>50</v>
      </c>
      <c r="D99">
        <v>2</v>
      </c>
      <c r="E99" t="s">
        <v>5542</v>
      </c>
      <c r="F99">
        <v>200</v>
      </c>
      <c r="G99">
        <v>0</v>
      </c>
      <c r="H99" t="s">
        <v>22</v>
      </c>
      <c r="I99" t="s">
        <v>5543</v>
      </c>
      <c r="J99" t="s">
        <v>1232</v>
      </c>
      <c r="K99" t="s">
        <v>23</v>
      </c>
      <c r="L99" t="s">
        <v>24</v>
      </c>
      <c r="M99" t="s">
        <v>5544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5545</v>
      </c>
      <c r="T99" t="s">
        <v>5544</v>
      </c>
    </row>
    <row r="100" spans="1:20" x14ac:dyDescent="0.25">
      <c r="A100" t="s">
        <v>30</v>
      </c>
      <c r="B100" t="s">
        <v>31</v>
      </c>
      <c r="C100">
        <v>50</v>
      </c>
      <c r="D100">
        <v>2</v>
      </c>
      <c r="E100" t="s">
        <v>5542</v>
      </c>
      <c r="F100">
        <v>200</v>
      </c>
      <c r="G100">
        <v>0</v>
      </c>
      <c r="H100" t="s">
        <v>22</v>
      </c>
      <c r="I100" t="s">
        <v>5543</v>
      </c>
      <c r="J100" t="s">
        <v>1232</v>
      </c>
      <c r="K100" t="s">
        <v>23</v>
      </c>
      <c r="L100" t="s">
        <v>24</v>
      </c>
      <c r="M100" t="s">
        <v>5544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5545</v>
      </c>
      <c r="T100" t="s">
        <v>5544</v>
      </c>
    </row>
    <row r="101" spans="1:20" x14ac:dyDescent="0.25">
      <c r="A101" t="s">
        <v>20</v>
      </c>
      <c r="B101" t="s">
        <v>21</v>
      </c>
      <c r="C101">
        <v>50</v>
      </c>
      <c r="D101">
        <v>2</v>
      </c>
      <c r="E101" t="s">
        <v>5546</v>
      </c>
      <c r="F101">
        <v>195</v>
      </c>
      <c r="G101">
        <v>0</v>
      </c>
      <c r="H101" t="s">
        <v>22</v>
      </c>
      <c r="I101" t="s">
        <v>5547</v>
      </c>
      <c r="J101" t="s">
        <v>325</v>
      </c>
      <c r="K101" t="s">
        <v>23</v>
      </c>
      <c r="L101" t="s">
        <v>24</v>
      </c>
      <c r="M101" t="s">
        <v>5548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5549</v>
      </c>
      <c r="T101" t="s">
        <v>5548</v>
      </c>
    </row>
    <row r="102" spans="1:20" x14ac:dyDescent="0.25">
      <c r="A102" t="s">
        <v>28</v>
      </c>
      <c r="B102" t="s">
        <v>29</v>
      </c>
      <c r="C102">
        <v>50</v>
      </c>
      <c r="D102">
        <v>2</v>
      </c>
      <c r="E102" t="s">
        <v>5546</v>
      </c>
      <c r="F102">
        <v>195</v>
      </c>
      <c r="G102">
        <v>0</v>
      </c>
      <c r="H102" t="s">
        <v>22</v>
      </c>
      <c r="I102" t="s">
        <v>5547</v>
      </c>
      <c r="J102" t="s">
        <v>325</v>
      </c>
      <c r="K102" t="s">
        <v>23</v>
      </c>
      <c r="L102" t="s">
        <v>24</v>
      </c>
      <c r="M102" t="s">
        <v>5548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5549</v>
      </c>
      <c r="T102" t="s">
        <v>5548</v>
      </c>
    </row>
    <row r="103" spans="1:20" x14ac:dyDescent="0.25">
      <c r="A103" t="s">
        <v>30</v>
      </c>
      <c r="B103" t="s">
        <v>31</v>
      </c>
      <c r="C103">
        <v>50</v>
      </c>
      <c r="D103">
        <v>2</v>
      </c>
      <c r="E103" t="s">
        <v>5546</v>
      </c>
      <c r="F103">
        <v>195</v>
      </c>
      <c r="G103">
        <v>0</v>
      </c>
      <c r="H103" t="s">
        <v>22</v>
      </c>
      <c r="I103" t="s">
        <v>5547</v>
      </c>
      <c r="J103" t="s">
        <v>325</v>
      </c>
      <c r="K103" t="s">
        <v>23</v>
      </c>
      <c r="L103" t="s">
        <v>24</v>
      </c>
      <c r="M103" t="s">
        <v>5548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5549</v>
      </c>
      <c r="T103" t="s">
        <v>5548</v>
      </c>
    </row>
    <row r="104" spans="1:20" x14ac:dyDescent="0.25">
      <c r="A104" t="s">
        <v>115</v>
      </c>
      <c r="B104" t="s">
        <v>116</v>
      </c>
      <c r="C104">
        <v>45</v>
      </c>
      <c r="D104">
        <v>3</v>
      </c>
      <c r="E104" t="s">
        <v>5550</v>
      </c>
      <c r="F104">
        <v>171</v>
      </c>
      <c r="G104">
        <v>48</v>
      </c>
      <c r="H104" t="s">
        <v>1219</v>
      </c>
      <c r="I104" t="s">
        <v>5551</v>
      </c>
      <c r="J104" t="s">
        <v>1234</v>
      </c>
      <c r="K104" t="s">
        <v>23</v>
      </c>
      <c r="L104" t="s">
        <v>24</v>
      </c>
      <c r="M104" t="s">
        <v>5552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5553</v>
      </c>
      <c r="T104" t="s">
        <v>5554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5555</v>
      </c>
      <c r="F105">
        <v>95</v>
      </c>
      <c r="G105">
        <v>0</v>
      </c>
      <c r="H105" t="s">
        <v>22</v>
      </c>
      <c r="I105" t="s">
        <v>5556</v>
      </c>
      <c r="J105" t="s">
        <v>332</v>
      </c>
      <c r="K105" t="s">
        <v>23</v>
      </c>
      <c r="L105" t="s">
        <v>24</v>
      </c>
      <c r="M105" t="s">
        <v>5557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5558</v>
      </c>
      <c r="T105" t="s">
        <v>5559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5555</v>
      </c>
      <c r="F106">
        <v>95</v>
      </c>
      <c r="G106">
        <v>0</v>
      </c>
      <c r="H106" t="s">
        <v>22</v>
      </c>
      <c r="I106" t="s">
        <v>5556</v>
      </c>
      <c r="J106" t="s">
        <v>332</v>
      </c>
      <c r="K106" t="s">
        <v>23</v>
      </c>
      <c r="L106" t="s">
        <v>24</v>
      </c>
      <c r="M106" t="s">
        <v>5557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5558</v>
      </c>
      <c r="T106" t="s">
        <v>5559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5555</v>
      </c>
      <c r="F107">
        <v>95</v>
      </c>
      <c r="G107">
        <v>0</v>
      </c>
      <c r="H107" t="s">
        <v>22</v>
      </c>
      <c r="I107" t="s">
        <v>5556</v>
      </c>
      <c r="J107" t="s">
        <v>332</v>
      </c>
      <c r="K107" t="s">
        <v>23</v>
      </c>
      <c r="L107" t="s">
        <v>24</v>
      </c>
      <c r="M107" t="s">
        <v>5557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5558</v>
      </c>
      <c r="T107" t="s">
        <v>5559</v>
      </c>
    </row>
    <row r="108" spans="1:20" x14ac:dyDescent="0.25">
      <c r="A108" t="s">
        <v>46</v>
      </c>
      <c r="B108" t="s">
        <v>1233</v>
      </c>
      <c r="C108">
        <v>71.25</v>
      </c>
      <c r="D108">
        <v>3</v>
      </c>
      <c r="E108" t="s">
        <v>5560</v>
      </c>
      <c r="F108">
        <v>239.75</v>
      </c>
      <c r="G108">
        <v>26</v>
      </c>
      <c r="H108" t="s">
        <v>47</v>
      </c>
      <c r="I108" t="s">
        <v>5561</v>
      </c>
      <c r="J108" t="s">
        <v>5562</v>
      </c>
      <c r="K108" t="s">
        <v>4012</v>
      </c>
      <c r="L108" t="s">
        <v>5563</v>
      </c>
      <c r="M108" t="s">
        <v>5559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5564</v>
      </c>
      <c r="T108" t="s">
        <v>5559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6</v>
      </c>
      <c r="E109" t="s">
        <v>5565</v>
      </c>
      <c r="F109">
        <v>200</v>
      </c>
      <c r="G109">
        <v>0</v>
      </c>
      <c r="H109" t="s">
        <v>22</v>
      </c>
      <c r="I109" t="s">
        <v>3093</v>
      </c>
      <c r="J109" t="s">
        <v>1241</v>
      </c>
      <c r="K109" t="s">
        <v>23</v>
      </c>
      <c r="L109" t="s">
        <v>24</v>
      </c>
      <c r="M109" t="s">
        <v>5557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5566</v>
      </c>
      <c r="T109" t="s">
        <v>5567</v>
      </c>
    </row>
    <row r="110" spans="1:20" x14ac:dyDescent="0.25">
      <c r="A110" t="s">
        <v>139</v>
      </c>
      <c r="B110" t="s">
        <v>112</v>
      </c>
      <c r="C110">
        <v>66</v>
      </c>
      <c r="D110">
        <v>1</v>
      </c>
      <c r="E110" t="s">
        <v>5568</v>
      </c>
      <c r="F110">
        <v>224</v>
      </c>
      <c r="G110">
        <v>0</v>
      </c>
      <c r="H110" t="s">
        <v>47</v>
      </c>
      <c r="I110" t="s">
        <v>2672</v>
      </c>
      <c r="J110" t="s">
        <v>5569</v>
      </c>
      <c r="K110" t="s">
        <v>1319</v>
      </c>
      <c r="L110" t="s">
        <v>3259</v>
      </c>
      <c r="M110" t="s">
        <v>5570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5571</v>
      </c>
      <c r="T110" t="s">
        <v>5572</v>
      </c>
    </row>
    <row r="111" spans="1:20" x14ac:dyDescent="0.25">
      <c r="A111" t="s">
        <v>110</v>
      </c>
      <c r="B111" t="s">
        <v>1222</v>
      </c>
      <c r="C111">
        <v>66</v>
      </c>
      <c r="D111">
        <v>1</v>
      </c>
      <c r="E111" t="s">
        <v>5568</v>
      </c>
      <c r="F111">
        <v>224</v>
      </c>
      <c r="G111">
        <v>0</v>
      </c>
      <c r="H111" t="s">
        <v>47</v>
      </c>
      <c r="I111" t="s">
        <v>2672</v>
      </c>
      <c r="J111" t="s">
        <v>5569</v>
      </c>
      <c r="K111" t="s">
        <v>1319</v>
      </c>
      <c r="L111" t="s">
        <v>3259</v>
      </c>
      <c r="M111" t="s">
        <v>5570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5571</v>
      </c>
      <c r="T111" t="s">
        <v>5572</v>
      </c>
    </row>
    <row r="112" spans="1:20" x14ac:dyDescent="0.25">
      <c r="A112" t="s">
        <v>46</v>
      </c>
      <c r="B112" t="s">
        <v>56</v>
      </c>
      <c r="C112">
        <v>67</v>
      </c>
      <c r="D112">
        <v>1</v>
      </c>
      <c r="E112" t="s">
        <v>5568</v>
      </c>
      <c r="F112">
        <v>224</v>
      </c>
      <c r="G112">
        <v>0</v>
      </c>
      <c r="H112" t="s">
        <v>47</v>
      </c>
      <c r="I112" t="s">
        <v>2672</v>
      </c>
      <c r="J112" t="s">
        <v>5569</v>
      </c>
      <c r="K112" t="s">
        <v>1319</v>
      </c>
      <c r="L112" t="s">
        <v>3259</v>
      </c>
      <c r="M112" t="s">
        <v>5570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5571</v>
      </c>
      <c r="T112" t="s">
        <v>5572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5573</v>
      </c>
      <c r="F113">
        <v>195</v>
      </c>
      <c r="G113">
        <v>0</v>
      </c>
      <c r="H113" t="s">
        <v>22</v>
      </c>
      <c r="I113" t="s">
        <v>5574</v>
      </c>
      <c r="J113" t="s">
        <v>87</v>
      </c>
      <c r="K113" t="s">
        <v>23</v>
      </c>
      <c r="L113" t="s">
        <v>24</v>
      </c>
      <c r="M113" t="s">
        <v>5575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5576</v>
      </c>
      <c r="T113" t="s">
        <v>5575</v>
      </c>
    </row>
    <row r="114" spans="1:20" x14ac:dyDescent="0.25">
      <c r="A114" t="s">
        <v>3540</v>
      </c>
      <c r="B114" t="s">
        <v>3541</v>
      </c>
      <c r="C114">
        <v>100</v>
      </c>
      <c r="D114">
        <v>2</v>
      </c>
      <c r="E114" t="s">
        <v>5577</v>
      </c>
      <c r="F114">
        <v>200</v>
      </c>
      <c r="G114">
        <v>0</v>
      </c>
      <c r="H114" t="s">
        <v>47</v>
      </c>
      <c r="I114" t="s">
        <v>5578</v>
      </c>
      <c r="J114" t="s">
        <v>5579</v>
      </c>
      <c r="K114" t="s">
        <v>5580</v>
      </c>
      <c r="L114" t="s">
        <v>5581</v>
      </c>
      <c r="M114" t="s">
        <v>5582</v>
      </c>
      <c r="N114" t="s">
        <v>3127</v>
      </c>
      <c r="O114" t="s">
        <v>1225</v>
      </c>
      <c r="P114" t="s">
        <v>1226</v>
      </c>
      <c r="Q114" t="s">
        <v>1227</v>
      </c>
      <c r="R114" t="s">
        <v>24</v>
      </c>
      <c r="S114" t="s">
        <v>23</v>
      </c>
      <c r="T114" t="s">
        <v>5583</v>
      </c>
    </row>
    <row r="115" spans="1:20" x14ac:dyDescent="0.25">
      <c r="A115" t="s">
        <v>3540</v>
      </c>
      <c r="B115" t="s">
        <v>3541</v>
      </c>
      <c r="C115">
        <v>100</v>
      </c>
      <c r="D115">
        <v>2</v>
      </c>
      <c r="E115" t="s">
        <v>5584</v>
      </c>
      <c r="F115">
        <v>200</v>
      </c>
      <c r="G115">
        <v>0</v>
      </c>
      <c r="H115" t="s">
        <v>47</v>
      </c>
      <c r="I115" t="s">
        <v>5585</v>
      </c>
      <c r="J115" t="s">
        <v>5586</v>
      </c>
      <c r="K115" t="s">
        <v>5587</v>
      </c>
      <c r="L115" t="s">
        <v>5588</v>
      </c>
      <c r="M115" t="s">
        <v>5589</v>
      </c>
      <c r="N115" t="s">
        <v>3127</v>
      </c>
      <c r="O115" t="s">
        <v>1318</v>
      </c>
      <c r="P115" t="s">
        <v>1226</v>
      </c>
      <c r="Q115" t="s">
        <v>1227</v>
      </c>
      <c r="R115" t="s">
        <v>24</v>
      </c>
      <c r="S115" t="s">
        <v>5590</v>
      </c>
      <c r="T115" t="s">
        <v>5589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6</v>
      </c>
      <c r="E116" t="s">
        <v>5591</v>
      </c>
      <c r="F116">
        <v>200</v>
      </c>
      <c r="G116">
        <v>0</v>
      </c>
      <c r="H116" t="s">
        <v>22</v>
      </c>
      <c r="I116" t="s">
        <v>3093</v>
      </c>
      <c r="J116" t="s">
        <v>1241</v>
      </c>
      <c r="K116" t="s">
        <v>23</v>
      </c>
      <c r="L116" t="s">
        <v>24</v>
      </c>
      <c r="M116" t="s">
        <v>5592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5593</v>
      </c>
      <c r="T116" t="s">
        <v>5592</v>
      </c>
    </row>
    <row r="117" spans="1:20" x14ac:dyDescent="0.25">
      <c r="A117" t="s">
        <v>154</v>
      </c>
      <c r="B117" t="s">
        <v>155</v>
      </c>
      <c r="C117">
        <v>12</v>
      </c>
      <c r="D117">
        <v>150</v>
      </c>
      <c r="E117" t="s">
        <v>5594</v>
      </c>
      <c r="F117">
        <v>2462</v>
      </c>
      <c r="G117">
        <v>0</v>
      </c>
      <c r="H117" t="s">
        <v>47</v>
      </c>
      <c r="I117" t="s">
        <v>5595</v>
      </c>
      <c r="J117" t="s">
        <v>5596</v>
      </c>
      <c r="K117" t="s">
        <v>5597</v>
      </c>
      <c r="L117" t="s">
        <v>5598</v>
      </c>
      <c r="M117" t="s">
        <v>5570</v>
      </c>
      <c r="N117" t="s">
        <v>23</v>
      </c>
      <c r="O117" t="s">
        <v>53</v>
      </c>
      <c r="P117" t="s">
        <v>54</v>
      </c>
      <c r="Q117" t="s">
        <v>55</v>
      </c>
      <c r="R117" t="s">
        <v>24</v>
      </c>
      <c r="S117" t="s">
        <v>23</v>
      </c>
      <c r="T117" t="s">
        <v>5599</v>
      </c>
    </row>
    <row r="118" spans="1:20" x14ac:dyDescent="0.25">
      <c r="A118" t="s">
        <v>154</v>
      </c>
      <c r="B118" t="s">
        <v>155</v>
      </c>
      <c r="C118">
        <v>12</v>
      </c>
      <c r="D118">
        <v>30</v>
      </c>
      <c r="E118" t="s">
        <v>5594</v>
      </c>
      <c r="F118">
        <v>2462</v>
      </c>
      <c r="G118">
        <v>0</v>
      </c>
      <c r="H118" t="s">
        <v>47</v>
      </c>
      <c r="I118" t="s">
        <v>5595</v>
      </c>
      <c r="J118" t="s">
        <v>5596</v>
      </c>
      <c r="K118" t="s">
        <v>5597</v>
      </c>
      <c r="L118" t="s">
        <v>5598</v>
      </c>
      <c r="M118" t="s">
        <v>5570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23</v>
      </c>
      <c r="T118" t="s">
        <v>5599</v>
      </c>
    </row>
    <row r="119" spans="1:20" x14ac:dyDescent="0.25">
      <c r="A119" t="s">
        <v>154</v>
      </c>
      <c r="B119" t="s">
        <v>155</v>
      </c>
      <c r="C119">
        <v>12</v>
      </c>
      <c r="D119">
        <v>10</v>
      </c>
      <c r="E119" t="s">
        <v>5594</v>
      </c>
      <c r="F119">
        <v>2462</v>
      </c>
      <c r="G119">
        <v>0</v>
      </c>
      <c r="H119" t="s">
        <v>47</v>
      </c>
      <c r="I119" t="s">
        <v>5595</v>
      </c>
      <c r="J119" t="s">
        <v>5596</v>
      </c>
      <c r="K119" t="s">
        <v>5597</v>
      </c>
      <c r="L119" t="s">
        <v>5598</v>
      </c>
      <c r="M119" t="s">
        <v>5570</v>
      </c>
      <c r="N119" t="s">
        <v>23</v>
      </c>
      <c r="O119" t="s">
        <v>53</v>
      </c>
      <c r="P119" t="s">
        <v>54</v>
      </c>
      <c r="Q119" t="s">
        <v>55</v>
      </c>
      <c r="R119" t="s">
        <v>24</v>
      </c>
      <c r="S119" t="s">
        <v>23</v>
      </c>
      <c r="T119" t="s">
        <v>5599</v>
      </c>
    </row>
    <row r="120" spans="1:20" x14ac:dyDescent="0.25">
      <c r="A120" t="s">
        <v>3540</v>
      </c>
      <c r="B120" t="s">
        <v>3541</v>
      </c>
      <c r="C120">
        <v>83.333333333333329</v>
      </c>
      <c r="D120">
        <v>3</v>
      </c>
      <c r="E120" t="s">
        <v>5600</v>
      </c>
      <c r="F120">
        <v>245</v>
      </c>
      <c r="G120">
        <v>0</v>
      </c>
      <c r="H120" t="s">
        <v>22</v>
      </c>
      <c r="I120" t="s">
        <v>5601</v>
      </c>
      <c r="J120" t="s">
        <v>328</v>
      </c>
      <c r="K120" t="s">
        <v>23</v>
      </c>
      <c r="L120" t="s">
        <v>24</v>
      </c>
      <c r="M120" t="s">
        <v>5602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5603</v>
      </c>
      <c r="T120" t="s">
        <v>5602</v>
      </c>
    </row>
    <row r="121" spans="1:20" x14ac:dyDescent="0.25">
      <c r="A121" t="s">
        <v>3540</v>
      </c>
      <c r="B121" t="s">
        <v>3541</v>
      </c>
      <c r="C121">
        <v>100</v>
      </c>
      <c r="D121">
        <v>2</v>
      </c>
      <c r="E121" t="s">
        <v>5604</v>
      </c>
      <c r="F121">
        <v>200</v>
      </c>
      <c r="G121">
        <v>0</v>
      </c>
      <c r="H121" t="s">
        <v>47</v>
      </c>
      <c r="I121" t="s">
        <v>5605</v>
      </c>
      <c r="J121" t="s">
        <v>5606</v>
      </c>
      <c r="K121" t="s">
        <v>5607</v>
      </c>
      <c r="L121" t="s">
        <v>5608</v>
      </c>
      <c r="M121" t="s">
        <v>5609</v>
      </c>
      <c r="N121" t="s">
        <v>3127</v>
      </c>
      <c r="O121" t="s">
        <v>1318</v>
      </c>
      <c r="P121" t="s">
        <v>1226</v>
      </c>
      <c r="Q121" t="s">
        <v>1227</v>
      </c>
      <c r="R121" t="s">
        <v>24</v>
      </c>
      <c r="S121" t="s">
        <v>23</v>
      </c>
      <c r="T121" t="s">
        <v>5609</v>
      </c>
    </row>
    <row r="122" spans="1:20" x14ac:dyDescent="0.25">
      <c r="A122" t="s">
        <v>3540</v>
      </c>
      <c r="B122" t="s">
        <v>3541</v>
      </c>
      <c r="C122">
        <v>100</v>
      </c>
      <c r="D122">
        <v>3</v>
      </c>
      <c r="E122" t="s">
        <v>5610</v>
      </c>
      <c r="F122">
        <v>300</v>
      </c>
      <c r="G122">
        <v>0</v>
      </c>
      <c r="H122" t="s">
        <v>47</v>
      </c>
      <c r="I122" t="s">
        <v>5611</v>
      </c>
      <c r="J122" t="s">
        <v>5612</v>
      </c>
      <c r="K122" t="s">
        <v>5613</v>
      </c>
      <c r="L122" t="s">
        <v>5614</v>
      </c>
      <c r="M122" t="s">
        <v>5609</v>
      </c>
      <c r="N122" t="s">
        <v>1224</v>
      </c>
      <c r="O122" t="s">
        <v>1318</v>
      </c>
      <c r="P122" t="s">
        <v>1226</v>
      </c>
      <c r="Q122" t="s">
        <v>1227</v>
      </c>
      <c r="R122" t="s">
        <v>24</v>
      </c>
      <c r="S122" t="s">
        <v>5615</v>
      </c>
      <c r="T122" t="s">
        <v>5609</v>
      </c>
    </row>
    <row r="123" spans="1:20" x14ac:dyDescent="0.25">
      <c r="A123" t="s">
        <v>186</v>
      </c>
      <c r="B123" t="s">
        <v>187</v>
      </c>
      <c r="C123">
        <v>50</v>
      </c>
      <c r="D123">
        <v>6</v>
      </c>
      <c r="E123" t="s">
        <v>5616</v>
      </c>
      <c r="F123">
        <v>200</v>
      </c>
      <c r="G123">
        <v>0</v>
      </c>
      <c r="H123" t="s">
        <v>22</v>
      </c>
      <c r="I123" t="s">
        <v>3221</v>
      </c>
      <c r="J123" t="s">
        <v>302</v>
      </c>
      <c r="K123" t="s">
        <v>23</v>
      </c>
      <c r="L123" t="s">
        <v>24</v>
      </c>
      <c r="M123" t="s">
        <v>5617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5618</v>
      </c>
      <c r="T123" t="s">
        <v>5617</v>
      </c>
    </row>
    <row r="124" spans="1:20" x14ac:dyDescent="0.25">
      <c r="A124" t="s">
        <v>279</v>
      </c>
      <c r="B124" t="s">
        <v>285</v>
      </c>
      <c r="C124">
        <v>139</v>
      </c>
      <c r="D124">
        <v>1</v>
      </c>
      <c r="E124" t="s">
        <v>5619</v>
      </c>
      <c r="F124">
        <v>215</v>
      </c>
      <c r="G124">
        <v>0</v>
      </c>
      <c r="H124" t="s">
        <v>47</v>
      </c>
      <c r="I124" t="s">
        <v>5620</v>
      </c>
      <c r="J124" t="s">
        <v>5621</v>
      </c>
      <c r="K124" t="s">
        <v>5622</v>
      </c>
      <c r="L124" t="s">
        <v>5623</v>
      </c>
      <c r="M124" t="s">
        <v>5624</v>
      </c>
      <c r="N124" t="s">
        <v>1224</v>
      </c>
      <c r="O124" t="s">
        <v>1225</v>
      </c>
      <c r="P124" t="s">
        <v>1226</v>
      </c>
      <c r="Q124" t="s">
        <v>1227</v>
      </c>
      <c r="R124" t="s">
        <v>24</v>
      </c>
      <c r="S124" t="s">
        <v>5625</v>
      </c>
      <c r="T124" t="s">
        <v>5626</v>
      </c>
    </row>
    <row r="125" spans="1:20" x14ac:dyDescent="0.25">
      <c r="A125" t="s">
        <v>278</v>
      </c>
      <c r="B125" t="s">
        <v>284</v>
      </c>
      <c r="C125">
        <v>139</v>
      </c>
      <c r="D125">
        <v>1</v>
      </c>
      <c r="E125" t="s">
        <v>5619</v>
      </c>
      <c r="F125">
        <v>215</v>
      </c>
      <c r="G125">
        <v>0</v>
      </c>
      <c r="H125" t="s">
        <v>47</v>
      </c>
      <c r="I125" t="s">
        <v>5620</v>
      </c>
      <c r="J125" t="s">
        <v>5621</v>
      </c>
      <c r="K125" t="s">
        <v>5622</v>
      </c>
      <c r="L125" t="s">
        <v>5623</v>
      </c>
      <c r="M125" t="s">
        <v>5624</v>
      </c>
      <c r="N125" t="s">
        <v>1224</v>
      </c>
      <c r="O125" t="s">
        <v>1225</v>
      </c>
      <c r="P125" t="s">
        <v>1226</v>
      </c>
      <c r="Q125" t="s">
        <v>1227</v>
      </c>
      <c r="R125" t="s">
        <v>24</v>
      </c>
      <c r="S125" t="s">
        <v>5625</v>
      </c>
      <c r="T125" t="s">
        <v>5626</v>
      </c>
    </row>
    <row r="126" spans="1:20" x14ac:dyDescent="0.25">
      <c r="A126" t="s">
        <v>3540</v>
      </c>
      <c r="B126" t="s">
        <v>3541</v>
      </c>
      <c r="C126">
        <v>83.333333333333329</v>
      </c>
      <c r="D126">
        <v>3</v>
      </c>
      <c r="E126" t="s">
        <v>5627</v>
      </c>
      <c r="F126">
        <v>250</v>
      </c>
      <c r="G126">
        <v>0</v>
      </c>
      <c r="H126" t="s">
        <v>22</v>
      </c>
      <c r="I126" t="s">
        <v>5628</v>
      </c>
      <c r="J126" t="s">
        <v>64</v>
      </c>
      <c r="K126" t="s">
        <v>23</v>
      </c>
      <c r="L126" t="s">
        <v>24</v>
      </c>
      <c r="M126" t="s">
        <v>5629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5630</v>
      </c>
      <c r="T126" t="s">
        <v>5629</v>
      </c>
    </row>
    <row r="127" spans="1:20" x14ac:dyDescent="0.25">
      <c r="A127" t="s">
        <v>20</v>
      </c>
      <c r="B127" t="s">
        <v>21</v>
      </c>
      <c r="C127">
        <v>50</v>
      </c>
      <c r="D127">
        <v>2</v>
      </c>
      <c r="E127" t="s">
        <v>5631</v>
      </c>
      <c r="F127">
        <v>195</v>
      </c>
      <c r="G127">
        <v>0</v>
      </c>
      <c r="H127" t="s">
        <v>22</v>
      </c>
      <c r="I127" t="s">
        <v>5632</v>
      </c>
      <c r="J127" t="s">
        <v>2612</v>
      </c>
      <c r="K127" t="s">
        <v>23</v>
      </c>
      <c r="L127" t="s">
        <v>24</v>
      </c>
      <c r="M127" t="s">
        <v>5633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5634</v>
      </c>
      <c r="T127" t="s">
        <v>5633</v>
      </c>
    </row>
    <row r="128" spans="1:20" x14ac:dyDescent="0.25">
      <c r="A128" t="s">
        <v>28</v>
      </c>
      <c r="B128" t="s">
        <v>29</v>
      </c>
      <c r="C128">
        <v>50</v>
      </c>
      <c r="D128">
        <v>2</v>
      </c>
      <c r="E128" t="s">
        <v>5631</v>
      </c>
      <c r="F128">
        <v>195</v>
      </c>
      <c r="G128">
        <v>0</v>
      </c>
      <c r="H128" t="s">
        <v>22</v>
      </c>
      <c r="I128" t="s">
        <v>5632</v>
      </c>
      <c r="J128" t="s">
        <v>2612</v>
      </c>
      <c r="K128" t="s">
        <v>23</v>
      </c>
      <c r="L128" t="s">
        <v>24</v>
      </c>
      <c r="M128" t="s">
        <v>5633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5634</v>
      </c>
      <c r="T128" t="s">
        <v>5633</v>
      </c>
    </row>
    <row r="129" spans="1:20" x14ac:dyDescent="0.25">
      <c r="A129" t="s">
        <v>30</v>
      </c>
      <c r="B129" t="s">
        <v>31</v>
      </c>
      <c r="C129">
        <v>50</v>
      </c>
      <c r="D129">
        <v>2</v>
      </c>
      <c r="E129" t="s">
        <v>5631</v>
      </c>
      <c r="F129">
        <v>195</v>
      </c>
      <c r="G129">
        <v>0</v>
      </c>
      <c r="H129" t="s">
        <v>22</v>
      </c>
      <c r="I129" t="s">
        <v>5632</v>
      </c>
      <c r="J129" t="s">
        <v>2612</v>
      </c>
      <c r="K129" t="s">
        <v>23</v>
      </c>
      <c r="L129" t="s">
        <v>24</v>
      </c>
      <c r="M129" t="s">
        <v>5633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5634</v>
      </c>
      <c r="T129" t="s">
        <v>5633</v>
      </c>
    </row>
    <row r="130" spans="1:20" x14ac:dyDescent="0.25">
      <c r="A130" t="s">
        <v>278</v>
      </c>
      <c r="B130" t="s">
        <v>284</v>
      </c>
      <c r="C130">
        <v>139</v>
      </c>
      <c r="D130">
        <v>2</v>
      </c>
      <c r="E130" t="s">
        <v>5635</v>
      </c>
      <c r="F130">
        <v>215</v>
      </c>
      <c r="G130">
        <v>0</v>
      </c>
      <c r="H130" t="s">
        <v>47</v>
      </c>
      <c r="I130" t="s">
        <v>5636</v>
      </c>
      <c r="J130" t="s">
        <v>5637</v>
      </c>
      <c r="K130" t="s">
        <v>5638</v>
      </c>
      <c r="L130" t="s">
        <v>5639</v>
      </c>
      <c r="M130" t="s">
        <v>5633</v>
      </c>
      <c r="N130" t="s">
        <v>1224</v>
      </c>
      <c r="O130" t="s">
        <v>1318</v>
      </c>
      <c r="P130" t="s">
        <v>1226</v>
      </c>
      <c r="Q130" t="s">
        <v>1227</v>
      </c>
      <c r="R130" t="s">
        <v>24</v>
      </c>
      <c r="S130" t="s">
        <v>5640</v>
      </c>
      <c r="T130" t="s">
        <v>5641</v>
      </c>
    </row>
    <row r="131" spans="1:20" x14ac:dyDescent="0.25">
      <c r="A131" t="s">
        <v>3540</v>
      </c>
      <c r="B131" t="s">
        <v>3541</v>
      </c>
      <c r="C131">
        <v>100</v>
      </c>
      <c r="D131">
        <v>6</v>
      </c>
      <c r="E131" t="s">
        <v>5642</v>
      </c>
      <c r="F131">
        <v>600</v>
      </c>
      <c r="G131">
        <v>0</v>
      </c>
      <c r="H131" t="s">
        <v>47</v>
      </c>
      <c r="I131" t="s">
        <v>5643</v>
      </c>
      <c r="J131" t="s">
        <v>5644</v>
      </c>
      <c r="K131" t="s">
        <v>5645</v>
      </c>
      <c r="L131" t="s">
        <v>5646</v>
      </c>
      <c r="M131" t="s">
        <v>5647</v>
      </c>
      <c r="N131" t="s">
        <v>1224</v>
      </c>
      <c r="O131" t="s">
        <v>1318</v>
      </c>
      <c r="P131" t="s">
        <v>1313</v>
      </c>
      <c r="Q131" t="s">
        <v>27</v>
      </c>
      <c r="R131" t="s">
        <v>24</v>
      </c>
      <c r="S131" t="s">
        <v>5648</v>
      </c>
      <c r="T131" t="s">
        <v>5647</v>
      </c>
    </row>
    <row r="132" spans="1:20" x14ac:dyDescent="0.25">
      <c r="A132" t="s">
        <v>186</v>
      </c>
      <c r="B132" t="s">
        <v>187</v>
      </c>
      <c r="C132">
        <v>50</v>
      </c>
      <c r="D132">
        <v>6</v>
      </c>
      <c r="E132" t="s">
        <v>5649</v>
      </c>
      <c r="F132">
        <v>200</v>
      </c>
      <c r="G132">
        <v>0</v>
      </c>
      <c r="H132" t="s">
        <v>22</v>
      </c>
      <c r="I132" t="s">
        <v>5650</v>
      </c>
      <c r="J132" t="s">
        <v>303</v>
      </c>
      <c r="K132" t="s">
        <v>23</v>
      </c>
      <c r="L132" t="s">
        <v>24</v>
      </c>
      <c r="M132" t="s">
        <v>5647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5647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5651</v>
      </c>
      <c r="F133">
        <v>215</v>
      </c>
      <c r="G133">
        <v>0</v>
      </c>
      <c r="H133" t="s">
        <v>47</v>
      </c>
      <c r="I133" t="s">
        <v>5652</v>
      </c>
      <c r="J133" t="s">
        <v>5653</v>
      </c>
      <c r="K133" t="s">
        <v>3166</v>
      </c>
      <c r="L133" t="s">
        <v>5654</v>
      </c>
      <c r="M133" t="s">
        <v>5655</v>
      </c>
      <c r="N133" t="s">
        <v>1224</v>
      </c>
      <c r="O133" t="s">
        <v>1225</v>
      </c>
      <c r="P133" t="s">
        <v>1226</v>
      </c>
      <c r="Q133" t="s">
        <v>1227</v>
      </c>
      <c r="R133" t="s">
        <v>24</v>
      </c>
      <c r="S133" t="s">
        <v>5656</v>
      </c>
      <c r="T133" t="s">
        <v>5657</v>
      </c>
    </row>
    <row r="134" spans="1:20" x14ac:dyDescent="0.25">
      <c r="A134" t="s">
        <v>278</v>
      </c>
      <c r="B134" t="s">
        <v>284</v>
      </c>
      <c r="C134">
        <v>139</v>
      </c>
      <c r="D134">
        <v>1</v>
      </c>
      <c r="E134" t="s">
        <v>5651</v>
      </c>
      <c r="F134">
        <v>215</v>
      </c>
      <c r="G134">
        <v>0</v>
      </c>
      <c r="H134" t="s">
        <v>47</v>
      </c>
      <c r="I134" t="s">
        <v>5652</v>
      </c>
      <c r="J134" t="s">
        <v>5653</v>
      </c>
      <c r="K134" t="s">
        <v>3166</v>
      </c>
      <c r="L134" t="s">
        <v>5654</v>
      </c>
      <c r="M134" t="s">
        <v>5655</v>
      </c>
      <c r="N134" t="s">
        <v>1224</v>
      </c>
      <c r="O134" t="s">
        <v>1225</v>
      </c>
      <c r="P134" t="s">
        <v>1226</v>
      </c>
      <c r="Q134" t="s">
        <v>1227</v>
      </c>
      <c r="R134" t="s">
        <v>24</v>
      </c>
      <c r="S134" t="s">
        <v>5656</v>
      </c>
      <c r="T134" t="s">
        <v>5657</v>
      </c>
    </row>
    <row r="135" spans="1:20" x14ac:dyDescent="0.25">
      <c r="A135" t="s">
        <v>186</v>
      </c>
      <c r="B135" t="s">
        <v>187</v>
      </c>
      <c r="C135">
        <v>33.333333333333336</v>
      </c>
      <c r="D135">
        <v>3</v>
      </c>
      <c r="E135" t="s">
        <v>5658</v>
      </c>
      <c r="F135">
        <v>100</v>
      </c>
      <c r="G135">
        <v>0</v>
      </c>
      <c r="H135" t="s">
        <v>22</v>
      </c>
      <c r="I135" t="s">
        <v>5659</v>
      </c>
      <c r="J135" t="s">
        <v>327</v>
      </c>
      <c r="K135" t="s">
        <v>23</v>
      </c>
      <c r="L135" t="s">
        <v>24</v>
      </c>
      <c r="M135" t="s">
        <v>5657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23</v>
      </c>
      <c r="T135" t="s">
        <v>5657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5660</v>
      </c>
      <c r="F136">
        <v>95</v>
      </c>
      <c r="G136">
        <v>0</v>
      </c>
      <c r="H136" t="s">
        <v>22</v>
      </c>
      <c r="I136" t="s">
        <v>5661</v>
      </c>
      <c r="J136" t="s">
        <v>1231</v>
      </c>
      <c r="K136" t="s">
        <v>23</v>
      </c>
      <c r="L136" t="s">
        <v>24</v>
      </c>
      <c r="M136" t="s">
        <v>5662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5663</v>
      </c>
      <c r="T136" t="s">
        <v>5662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5660</v>
      </c>
      <c r="F137">
        <v>95</v>
      </c>
      <c r="G137">
        <v>0</v>
      </c>
      <c r="H137" t="s">
        <v>22</v>
      </c>
      <c r="I137" t="s">
        <v>5661</v>
      </c>
      <c r="J137" t="s">
        <v>1231</v>
      </c>
      <c r="K137" t="s">
        <v>23</v>
      </c>
      <c r="L137" t="s">
        <v>24</v>
      </c>
      <c r="M137" t="s">
        <v>5662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5663</v>
      </c>
      <c r="T137" t="s">
        <v>5662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5660</v>
      </c>
      <c r="F138">
        <v>95</v>
      </c>
      <c r="G138">
        <v>0</v>
      </c>
      <c r="H138" t="s">
        <v>22</v>
      </c>
      <c r="I138" t="s">
        <v>5661</v>
      </c>
      <c r="J138" t="s">
        <v>1231</v>
      </c>
      <c r="K138" t="s">
        <v>23</v>
      </c>
      <c r="L138" t="s">
        <v>24</v>
      </c>
      <c r="M138" t="s">
        <v>5662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5663</v>
      </c>
      <c r="T138" t="s">
        <v>5662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9</v>
      </c>
      <c r="E139" t="s">
        <v>5664</v>
      </c>
      <c r="F139">
        <v>300</v>
      </c>
      <c r="G139">
        <v>0</v>
      </c>
      <c r="H139" t="s">
        <v>22</v>
      </c>
      <c r="I139" t="s">
        <v>5665</v>
      </c>
      <c r="J139" t="s">
        <v>303</v>
      </c>
      <c r="K139" t="s">
        <v>23</v>
      </c>
      <c r="L139" t="s">
        <v>24</v>
      </c>
      <c r="M139" t="s">
        <v>5662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5666</v>
      </c>
      <c r="T139" t="s">
        <v>5662</v>
      </c>
    </row>
    <row r="140" spans="1:20" x14ac:dyDescent="0.25">
      <c r="A140" t="s">
        <v>3540</v>
      </c>
      <c r="B140" t="s">
        <v>3541</v>
      </c>
      <c r="C140">
        <v>100</v>
      </c>
      <c r="D140">
        <v>2</v>
      </c>
      <c r="E140" t="s">
        <v>5667</v>
      </c>
      <c r="F140">
        <v>200</v>
      </c>
      <c r="G140">
        <v>0</v>
      </c>
      <c r="H140" t="s">
        <v>47</v>
      </c>
      <c r="I140" t="s">
        <v>5668</v>
      </c>
      <c r="J140" t="s">
        <v>5669</v>
      </c>
      <c r="K140" t="s">
        <v>1416</v>
      </c>
      <c r="L140" t="s">
        <v>5670</v>
      </c>
      <c r="M140" t="s">
        <v>5671</v>
      </c>
      <c r="N140" t="s">
        <v>3127</v>
      </c>
      <c r="O140" t="s">
        <v>1318</v>
      </c>
      <c r="P140" t="s">
        <v>1226</v>
      </c>
      <c r="Q140" t="s">
        <v>1227</v>
      </c>
      <c r="R140" t="s">
        <v>24</v>
      </c>
      <c r="S140" t="s">
        <v>23</v>
      </c>
      <c r="T140" t="s">
        <v>5671</v>
      </c>
    </row>
    <row r="141" spans="1:20" x14ac:dyDescent="0.25">
      <c r="A141" t="s">
        <v>3540</v>
      </c>
      <c r="B141" t="s">
        <v>3541</v>
      </c>
      <c r="C141">
        <v>83.333333333333329</v>
      </c>
      <c r="D141">
        <v>3</v>
      </c>
      <c r="E141" t="s">
        <v>5672</v>
      </c>
      <c r="F141">
        <v>245</v>
      </c>
      <c r="G141">
        <v>0</v>
      </c>
      <c r="H141" t="s">
        <v>22</v>
      </c>
      <c r="I141" t="s">
        <v>5673</v>
      </c>
      <c r="J141" t="s">
        <v>318</v>
      </c>
      <c r="K141" t="s">
        <v>23</v>
      </c>
      <c r="L141" t="s">
        <v>24</v>
      </c>
      <c r="M141" t="s">
        <v>5674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5675</v>
      </c>
      <c r="T141" t="s">
        <v>5674</v>
      </c>
    </row>
    <row r="142" spans="1:20" x14ac:dyDescent="0.25">
      <c r="A142" t="s">
        <v>20</v>
      </c>
      <c r="B142" t="s">
        <v>21</v>
      </c>
      <c r="C142">
        <v>50</v>
      </c>
      <c r="D142">
        <v>2</v>
      </c>
      <c r="E142" t="s">
        <v>5676</v>
      </c>
      <c r="F142">
        <v>195</v>
      </c>
      <c r="G142">
        <v>0</v>
      </c>
      <c r="H142" t="s">
        <v>22</v>
      </c>
      <c r="I142" t="s">
        <v>5677</v>
      </c>
      <c r="J142" t="s">
        <v>351</v>
      </c>
      <c r="K142" t="s">
        <v>23</v>
      </c>
      <c r="L142" t="s">
        <v>24</v>
      </c>
      <c r="M142" t="s">
        <v>5678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5679</v>
      </c>
      <c r="T142" t="s">
        <v>5678</v>
      </c>
    </row>
    <row r="143" spans="1:20" x14ac:dyDescent="0.25">
      <c r="A143" t="s">
        <v>28</v>
      </c>
      <c r="B143" t="s">
        <v>29</v>
      </c>
      <c r="C143">
        <v>50</v>
      </c>
      <c r="D143">
        <v>2</v>
      </c>
      <c r="E143" t="s">
        <v>5676</v>
      </c>
      <c r="F143">
        <v>195</v>
      </c>
      <c r="G143">
        <v>0</v>
      </c>
      <c r="H143" t="s">
        <v>22</v>
      </c>
      <c r="I143" t="s">
        <v>5677</v>
      </c>
      <c r="J143" t="s">
        <v>351</v>
      </c>
      <c r="K143" t="s">
        <v>23</v>
      </c>
      <c r="L143" t="s">
        <v>24</v>
      </c>
      <c r="M143" t="s">
        <v>5678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5679</v>
      </c>
      <c r="T143" t="s">
        <v>5678</v>
      </c>
    </row>
    <row r="144" spans="1:20" x14ac:dyDescent="0.25">
      <c r="A144" t="s">
        <v>30</v>
      </c>
      <c r="B144" t="s">
        <v>31</v>
      </c>
      <c r="C144">
        <v>50</v>
      </c>
      <c r="D144">
        <v>2</v>
      </c>
      <c r="E144" t="s">
        <v>5676</v>
      </c>
      <c r="F144">
        <v>195</v>
      </c>
      <c r="G144">
        <v>0</v>
      </c>
      <c r="H144" t="s">
        <v>22</v>
      </c>
      <c r="I144" t="s">
        <v>5677</v>
      </c>
      <c r="J144" t="s">
        <v>351</v>
      </c>
      <c r="K144" t="s">
        <v>23</v>
      </c>
      <c r="L144" t="s">
        <v>24</v>
      </c>
      <c r="M144" t="s">
        <v>5678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5679</v>
      </c>
      <c r="T144" t="s">
        <v>5678</v>
      </c>
    </row>
    <row r="145" spans="1:20" x14ac:dyDescent="0.25">
      <c r="A145" t="s">
        <v>186</v>
      </c>
      <c r="B145" t="s">
        <v>187</v>
      </c>
      <c r="C145">
        <v>50</v>
      </c>
      <c r="D145">
        <v>6</v>
      </c>
      <c r="E145" t="s">
        <v>5680</v>
      </c>
      <c r="F145">
        <v>200</v>
      </c>
      <c r="G145">
        <v>0</v>
      </c>
      <c r="H145" t="s">
        <v>22</v>
      </c>
      <c r="I145" t="s">
        <v>3619</v>
      </c>
      <c r="J145" t="s">
        <v>329</v>
      </c>
      <c r="K145" t="s">
        <v>23</v>
      </c>
      <c r="L145" t="s">
        <v>24</v>
      </c>
      <c r="M145" t="s">
        <v>5681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5682</v>
      </c>
      <c r="T145" t="s">
        <v>5681</v>
      </c>
    </row>
    <row r="146" spans="1:20" x14ac:dyDescent="0.25">
      <c r="A146" t="s">
        <v>186</v>
      </c>
      <c r="B146" t="s">
        <v>187</v>
      </c>
      <c r="C146">
        <v>50</v>
      </c>
      <c r="D146">
        <v>6</v>
      </c>
      <c r="E146" t="s">
        <v>5683</v>
      </c>
      <c r="F146">
        <v>200</v>
      </c>
      <c r="G146">
        <v>0</v>
      </c>
      <c r="H146" t="s">
        <v>22</v>
      </c>
      <c r="I146" t="s">
        <v>5684</v>
      </c>
      <c r="J146" t="s">
        <v>1234</v>
      </c>
      <c r="K146" t="s">
        <v>23</v>
      </c>
      <c r="L146" t="s">
        <v>24</v>
      </c>
      <c r="M146" t="s">
        <v>5681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5685</v>
      </c>
      <c r="T146" t="s">
        <v>5681</v>
      </c>
    </row>
    <row r="147" spans="1:20" x14ac:dyDescent="0.25">
      <c r="A147" t="s">
        <v>3540</v>
      </c>
      <c r="B147" t="s">
        <v>3541</v>
      </c>
      <c r="C147">
        <v>83.333333333333329</v>
      </c>
      <c r="D147">
        <v>3</v>
      </c>
      <c r="E147" t="s">
        <v>5686</v>
      </c>
      <c r="F147">
        <v>250</v>
      </c>
      <c r="G147">
        <v>0</v>
      </c>
      <c r="H147" t="s">
        <v>22</v>
      </c>
      <c r="I147" t="s">
        <v>5687</v>
      </c>
      <c r="J147" t="s">
        <v>324</v>
      </c>
      <c r="K147" t="s">
        <v>23</v>
      </c>
      <c r="L147" t="s">
        <v>24</v>
      </c>
      <c r="M147" t="s">
        <v>5688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5689</v>
      </c>
      <c r="T147" t="s">
        <v>5681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5690</v>
      </c>
      <c r="F148">
        <v>138</v>
      </c>
      <c r="G148">
        <v>38</v>
      </c>
      <c r="H148" t="s">
        <v>22</v>
      </c>
      <c r="I148" t="s">
        <v>5691</v>
      </c>
      <c r="J148" t="s">
        <v>5692</v>
      </c>
      <c r="K148" t="s">
        <v>23</v>
      </c>
      <c r="L148" t="s">
        <v>24</v>
      </c>
      <c r="M148" t="s">
        <v>5688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5693</v>
      </c>
      <c r="T148" t="s">
        <v>5688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5690</v>
      </c>
      <c r="F149">
        <v>138</v>
      </c>
      <c r="G149">
        <v>38</v>
      </c>
      <c r="H149" t="s">
        <v>22</v>
      </c>
      <c r="I149" t="s">
        <v>5691</v>
      </c>
      <c r="J149" t="s">
        <v>5692</v>
      </c>
      <c r="K149" t="s">
        <v>23</v>
      </c>
      <c r="L149" t="s">
        <v>24</v>
      </c>
      <c r="M149" t="s">
        <v>5688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5693</v>
      </c>
      <c r="T149" t="s">
        <v>5688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5690</v>
      </c>
      <c r="F150">
        <v>138</v>
      </c>
      <c r="G150">
        <v>38</v>
      </c>
      <c r="H150" t="s">
        <v>22</v>
      </c>
      <c r="I150" t="s">
        <v>5691</v>
      </c>
      <c r="J150" t="s">
        <v>5692</v>
      </c>
      <c r="K150" t="s">
        <v>23</v>
      </c>
      <c r="L150" t="s">
        <v>24</v>
      </c>
      <c r="M150" t="s">
        <v>5688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5693</v>
      </c>
      <c r="T150" t="s">
        <v>5688</v>
      </c>
    </row>
    <row r="151" spans="1:20" x14ac:dyDescent="0.25">
      <c r="A151" t="s">
        <v>1406</v>
      </c>
      <c r="B151" t="s">
        <v>1407</v>
      </c>
      <c r="C151">
        <v>50</v>
      </c>
      <c r="D151">
        <v>3</v>
      </c>
      <c r="E151" t="s">
        <v>5694</v>
      </c>
      <c r="F151">
        <v>200</v>
      </c>
      <c r="G151">
        <v>0</v>
      </c>
      <c r="H151" t="s">
        <v>22</v>
      </c>
      <c r="I151" t="s">
        <v>5695</v>
      </c>
      <c r="J151" t="s">
        <v>1223</v>
      </c>
      <c r="K151" t="s">
        <v>23</v>
      </c>
      <c r="L151" t="s">
        <v>24</v>
      </c>
      <c r="M151" t="s">
        <v>5696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5697</v>
      </c>
      <c r="T151" t="s">
        <v>5696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5694</v>
      </c>
      <c r="F152">
        <v>200</v>
      </c>
      <c r="G152">
        <v>0</v>
      </c>
      <c r="H152" t="s">
        <v>22</v>
      </c>
      <c r="I152" t="s">
        <v>5695</v>
      </c>
      <c r="J152" t="s">
        <v>1223</v>
      </c>
      <c r="K152" t="s">
        <v>23</v>
      </c>
      <c r="L152" t="s">
        <v>24</v>
      </c>
      <c r="M152" t="s">
        <v>5696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5697</v>
      </c>
      <c r="T152" t="s">
        <v>5696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5694</v>
      </c>
      <c r="F153">
        <v>200</v>
      </c>
      <c r="G153">
        <v>0</v>
      </c>
      <c r="H153" t="s">
        <v>22</v>
      </c>
      <c r="I153" t="s">
        <v>5695</v>
      </c>
      <c r="J153" t="s">
        <v>1223</v>
      </c>
      <c r="K153" t="s">
        <v>23</v>
      </c>
      <c r="L153" t="s">
        <v>24</v>
      </c>
      <c r="M153" t="s">
        <v>5696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5697</v>
      </c>
      <c r="T153" t="s">
        <v>5696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5694</v>
      </c>
      <c r="F154">
        <v>200</v>
      </c>
      <c r="G154">
        <v>0</v>
      </c>
      <c r="H154" t="s">
        <v>22</v>
      </c>
      <c r="I154" t="s">
        <v>5695</v>
      </c>
      <c r="J154" t="s">
        <v>1223</v>
      </c>
      <c r="K154" t="s">
        <v>23</v>
      </c>
      <c r="L154" t="s">
        <v>24</v>
      </c>
      <c r="M154" t="s">
        <v>5696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5697</v>
      </c>
      <c r="T154" t="s">
        <v>5696</v>
      </c>
    </row>
    <row r="155" spans="1:20" x14ac:dyDescent="0.25">
      <c r="A155" t="s">
        <v>3540</v>
      </c>
      <c r="B155" t="s">
        <v>3541</v>
      </c>
      <c r="C155">
        <v>83.333333333333329</v>
      </c>
      <c r="D155">
        <v>3</v>
      </c>
      <c r="E155" t="s">
        <v>5698</v>
      </c>
      <c r="F155">
        <v>250</v>
      </c>
      <c r="G155">
        <v>0</v>
      </c>
      <c r="H155" t="s">
        <v>22</v>
      </c>
      <c r="I155" t="s">
        <v>5699</v>
      </c>
      <c r="J155" t="s">
        <v>2612</v>
      </c>
      <c r="K155" t="s">
        <v>23</v>
      </c>
      <c r="L155" t="s">
        <v>24</v>
      </c>
      <c r="M155" t="s">
        <v>5700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5701</v>
      </c>
      <c r="T155" t="s">
        <v>5700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5702</v>
      </c>
      <c r="F156">
        <v>104</v>
      </c>
      <c r="G156">
        <v>9</v>
      </c>
      <c r="H156" t="s">
        <v>22</v>
      </c>
      <c r="I156" t="s">
        <v>5703</v>
      </c>
      <c r="J156" t="s">
        <v>1234</v>
      </c>
      <c r="K156" t="s">
        <v>23</v>
      </c>
      <c r="L156" t="s">
        <v>24</v>
      </c>
      <c r="M156" t="s">
        <v>5704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5705</v>
      </c>
      <c r="T156" t="s">
        <v>5704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5702</v>
      </c>
      <c r="F157">
        <v>104</v>
      </c>
      <c r="G157">
        <v>9</v>
      </c>
      <c r="H157" t="s">
        <v>22</v>
      </c>
      <c r="I157" t="s">
        <v>5703</v>
      </c>
      <c r="J157" t="s">
        <v>1234</v>
      </c>
      <c r="K157" t="s">
        <v>23</v>
      </c>
      <c r="L157" t="s">
        <v>24</v>
      </c>
      <c r="M157" t="s">
        <v>5704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5705</v>
      </c>
      <c r="T157" t="s">
        <v>5704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5702</v>
      </c>
      <c r="F158">
        <v>104</v>
      </c>
      <c r="G158">
        <v>9</v>
      </c>
      <c r="H158" t="s">
        <v>22</v>
      </c>
      <c r="I158" t="s">
        <v>5703</v>
      </c>
      <c r="J158" t="s">
        <v>1234</v>
      </c>
      <c r="K158" t="s">
        <v>23</v>
      </c>
      <c r="L158" t="s">
        <v>24</v>
      </c>
      <c r="M158" t="s">
        <v>5704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5705</v>
      </c>
      <c r="T158" t="s">
        <v>5704</v>
      </c>
    </row>
    <row r="159" spans="1:20" x14ac:dyDescent="0.25">
      <c r="A159" t="s">
        <v>3540</v>
      </c>
      <c r="B159" t="s">
        <v>3541</v>
      </c>
      <c r="C159">
        <v>83.333333333333329</v>
      </c>
      <c r="D159">
        <v>3</v>
      </c>
      <c r="E159" t="s">
        <v>5706</v>
      </c>
      <c r="F159">
        <v>245</v>
      </c>
      <c r="G159">
        <v>0</v>
      </c>
      <c r="H159" t="s">
        <v>22</v>
      </c>
      <c r="I159" t="s">
        <v>24</v>
      </c>
      <c r="J159" t="s">
        <v>24</v>
      </c>
      <c r="K159" t="s">
        <v>23</v>
      </c>
      <c r="L159" t="s">
        <v>24</v>
      </c>
      <c r="M159" t="s">
        <v>23</v>
      </c>
      <c r="N159" t="s">
        <v>23</v>
      </c>
      <c r="O159" t="s">
        <v>2340</v>
      </c>
      <c r="P159" t="s">
        <v>26</v>
      </c>
      <c r="Q159" t="s">
        <v>23</v>
      </c>
      <c r="R159" t="s">
        <v>24</v>
      </c>
      <c r="S159" t="s">
        <v>23</v>
      </c>
      <c r="T159" t="s">
        <v>5707</v>
      </c>
    </row>
    <row r="160" spans="1:20" x14ac:dyDescent="0.25">
      <c r="A160" t="s">
        <v>3540</v>
      </c>
      <c r="B160" t="s">
        <v>3541</v>
      </c>
      <c r="C160">
        <v>120</v>
      </c>
      <c r="D160">
        <v>1</v>
      </c>
      <c r="E160" t="s">
        <v>5708</v>
      </c>
      <c r="F160">
        <v>117</v>
      </c>
      <c r="G160">
        <v>9</v>
      </c>
      <c r="H160" t="s">
        <v>22</v>
      </c>
      <c r="I160" t="s">
        <v>5709</v>
      </c>
      <c r="J160" t="s">
        <v>61</v>
      </c>
      <c r="K160" t="s">
        <v>23</v>
      </c>
      <c r="L160" t="s">
        <v>24</v>
      </c>
      <c r="M160" t="s">
        <v>5707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5710</v>
      </c>
      <c r="T160" t="s">
        <v>5711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3</v>
      </c>
      <c r="E161" t="s">
        <v>5712</v>
      </c>
      <c r="F161">
        <v>100</v>
      </c>
      <c r="G161">
        <v>0</v>
      </c>
      <c r="H161" t="s">
        <v>22</v>
      </c>
      <c r="I161" t="s">
        <v>5713</v>
      </c>
      <c r="J161" t="s">
        <v>65</v>
      </c>
      <c r="K161" t="s">
        <v>23</v>
      </c>
      <c r="L161" t="s">
        <v>24</v>
      </c>
      <c r="M161" t="s">
        <v>5714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5714</v>
      </c>
    </row>
    <row r="162" spans="1:20" x14ac:dyDescent="0.25">
      <c r="A162" t="s">
        <v>3540</v>
      </c>
      <c r="B162" t="s">
        <v>3541</v>
      </c>
      <c r="C162">
        <v>83.333333333333329</v>
      </c>
      <c r="D162">
        <v>3</v>
      </c>
      <c r="E162" t="s">
        <v>5715</v>
      </c>
      <c r="F162">
        <v>250</v>
      </c>
      <c r="G162">
        <v>0</v>
      </c>
      <c r="H162" t="s">
        <v>22</v>
      </c>
      <c r="I162" t="s">
        <v>5716</v>
      </c>
      <c r="J162" t="s">
        <v>305</v>
      </c>
      <c r="K162" t="s">
        <v>23</v>
      </c>
      <c r="L162" t="s">
        <v>24</v>
      </c>
      <c r="M162" t="s">
        <v>5717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5718</v>
      </c>
      <c r="T162" t="s">
        <v>5717</v>
      </c>
    </row>
    <row r="163" spans="1:20" x14ac:dyDescent="0.25">
      <c r="A163" t="s">
        <v>3540</v>
      </c>
      <c r="B163" t="s">
        <v>3541</v>
      </c>
      <c r="C163">
        <v>83.333333333333329</v>
      </c>
      <c r="D163">
        <v>3</v>
      </c>
      <c r="E163" t="s">
        <v>5719</v>
      </c>
      <c r="F163">
        <v>250</v>
      </c>
      <c r="G163">
        <v>0</v>
      </c>
      <c r="H163" t="s">
        <v>22</v>
      </c>
      <c r="I163" t="s">
        <v>5720</v>
      </c>
      <c r="J163" t="s">
        <v>302</v>
      </c>
      <c r="K163" t="s">
        <v>23</v>
      </c>
      <c r="L163" t="s">
        <v>24</v>
      </c>
      <c r="M163" t="s">
        <v>5721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5722</v>
      </c>
      <c r="T163" t="s">
        <v>5717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3</v>
      </c>
      <c r="E164" t="s">
        <v>5723</v>
      </c>
      <c r="F164">
        <v>100</v>
      </c>
      <c r="G164">
        <v>0</v>
      </c>
      <c r="H164" t="s">
        <v>22</v>
      </c>
      <c r="I164" t="s">
        <v>5724</v>
      </c>
      <c r="J164" t="s">
        <v>315</v>
      </c>
      <c r="K164" t="s">
        <v>23</v>
      </c>
      <c r="L164" t="s">
        <v>24</v>
      </c>
      <c r="M164" t="s">
        <v>5725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5725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5726</v>
      </c>
      <c r="F165">
        <v>95</v>
      </c>
      <c r="G165">
        <v>0</v>
      </c>
      <c r="H165" t="s">
        <v>22</v>
      </c>
      <c r="I165" t="s">
        <v>5727</v>
      </c>
      <c r="J165" t="s">
        <v>328</v>
      </c>
      <c r="K165" t="s">
        <v>23</v>
      </c>
      <c r="L165" t="s">
        <v>24</v>
      </c>
      <c r="M165" t="s">
        <v>5728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5729</v>
      </c>
      <c r="T165" t="s">
        <v>5728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5726</v>
      </c>
      <c r="F166">
        <v>95</v>
      </c>
      <c r="G166">
        <v>0</v>
      </c>
      <c r="H166" t="s">
        <v>22</v>
      </c>
      <c r="I166" t="s">
        <v>5727</v>
      </c>
      <c r="J166" t="s">
        <v>328</v>
      </c>
      <c r="K166" t="s">
        <v>23</v>
      </c>
      <c r="L166" t="s">
        <v>24</v>
      </c>
      <c r="M166" t="s">
        <v>5728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5729</v>
      </c>
      <c r="T166" t="s">
        <v>5728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5726</v>
      </c>
      <c r="F167">
        <v>95</v>
      </c>
      <c r="G167">
        <v>0</v>
      </c>
      <c r="H167" t="s">
        <v>22</v>
      </c>
      <c r="I167" t="s">
        <v>5727</v>
      </c>
      <c r="J167" t="s">
        <v>328</v>
      </c>
      <c r="K167" t="s">
        <v>23</v>
      </c>
      <c r="L167" t="s">
        <v>24</v>
      </c>
      <c r="M167" t="s">
        <v>5728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5729</v>
      </c>
      <c r="T167" t="s">
        <v>5728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5730</v>
      </c>
      <c r="F168">
        <v>101</v>
      </c>
      <c r="G168">
        <v>6</v>
      </c>
      <c r="H168" t="s">
        <v>22</v>
      </c>
      <c r="I168" t="s">
        <v>5731</v>
      </c>
      <c r="J168" t="s">
        <v>306</v>
      </c>
      <c r="K168" t="s">
        <v>23</v>
      </c>
      <c r="L168" t="s">
        <v>24</v>
      </c>
      <c r="M168" t="s">
        <v>5732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5733</v>
      </c>
      <c r="T168" t="s">
        <v>5732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5730</v>
      </c>
      <c r="F169">
        <v>101</v>
      </c>
      <c r="G169">
        <v>6</v>
      </c>
      <c r="H169" t="s">
        <v>22</v>
      </c>
      <c r="I169" t="s">
        <v>5731</v>
      </c>
      <c r="J169" t="s">
        <v>306</v>
      </c>
      <c r="K169" t="s">
        <v>23</v>
      </c>
      <c r="L169" t="s">
        <v>24</v>
      </c>
      <c r="M169" t="s">
        <v>5732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5733</v>
      </c>
      <c r="T169" t="s">
        <v>5732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5730</v>
      </c>
      <c r="F170">
        <v>101</v>
      </c>
      <c r="G170">
        <v>6</v>
      </c>
      <c r="H170" t="s">
        <v>22</v>
      </c>
      <c r="I170" t="s">
        <v>5731</v>
      </c>
      <c r="J170" t="s">
        <v>306</v>
      </c>
      <c r="K170" t="s">
        <v>23</v>
      </c>
      <c r="L170" t="s">
        <v>24</v>
      </c>
      <c r="M170" t="s">
        <v>5732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5733</v>
      </c>
      <c r="T170" t="s">
        <v>5732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5734</v>
      </c>
      <c r="F171">
        <v>100</v>
      </c>
      <c r="G171">
        <v>0</v>
      </c>
      <c r="H171" t="s">
        <v>22</v>
      </c>
      <c r="I171" t="s">
        <v>5735</v>
      </c>
      <c r="J171" t="s">
        <v>348</v>
      </c>
      <c r="K171" t="s">
        <v>23</v>
      </c>
      <c r="L171" t="s">
        <v>24</v>
      </c>
      <c r="M171" t="s">
        <v>5736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5737</v>
      </c>
      <c r="T171" t="s">
        <v>5736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5734</v>
      </c>
      <c r="F172">
        <v>100</v>
      </c>
      <c r="G172">
        <v>0</v>
      </c>
      <c r="H172" t="s">
        <v>22</v>
      </c>
      <c r="I172" t="s">
        <v>5735</v>
      </c>
      <c r="J172" t="s">
        <v>348</v>
      </c>
      <c r="K172" t="s">
        <v>23</v>
      </c>
      <c r="L172" t="s">
        <v>24</v>
      </c>
      <c r="M172" t="s">
        <v>5736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5737</v>
      </c>
      <c r="T172" t="s">
        <v>5736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5734</v>
      </c>
      <c r="F173">
        <v>100</v>
      </c>
      <c r="G173">
        <v>0</v>
      </c>
      <c r="H173" t="s">
        <v>22</v>
      </c>
      <c r="I173" t="s">
        <v>5735</v>
      </c>
      <c r="J173" t="s">
        <v>348</v>
      </c>
      <c r="K173" t="s">
        <v>23</v>
      </c>
      <c r="L173" t="s">
        <v>24</v>
      </c>
      <c r="M173" t="s">
        <v>5736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5737</v>
      </c>
      <c r="T173" t="s">
        <v>5736</v>
      </c>
    </row>
    <row r="174" spans="1:20" x14ac:dyDescent="0.25">
      <c r="A174" t="s">
        <v>3540</v>
      </c>
      <c r="B174" t="s">
        <v>3541</v>
      </c>
      <c r="C174">
        <v>100</v>
      </c>
      <c r="D174">
        <v>2</v>
      </c>
      <c r="E174" t="s">
        <v>5738</v>
      </c>
      <c r="F174">
        <v>200</v>
      </c>
      <c r="G174">
        <v>0</v>
      </c>
      <c r="H174" t="s">
        <v>47</v>
      </c>
      <c r="I174" t="s">
        <v>5739</v>
      </c>
      <c r="J174" t="s">
        <v>5740</v>
      </c>
      <c r="K174" t="s">
        <v>5741</v>
      </c>
      <c r="L174" t="s">
        <v>5742</v>
      </c>
      <c r="M174" t="s">
        <v>5743</v>
      </c>
      <c r="N174" t="s">
        <v>1224</v>
      </c>
      <c r="O174" t="s">
        <v>1225</v>
      </c>
      <c r="P174" t="s">
        <v>1226</v>
      </c>
      <c r="Q174" t="s">
        <v>1227</v>
      </c>
      <c r="R174" t="s">
        <v>24</v>
      </c>
      <c r="S174" t="s">
        <v>5744</v>
      </c>
      <c r="T174" t="s">
        <v>5736</v>
      </c>
    </row>
    <row r="175" spans="1:20" x14ac:dyDescent="0.25">
      <c r="A175" t="s">
        <v>20</v>
      </c>
      <c r="B175" t="s">
        <v>21</v>
      </c>
      <c r="C175">
        <v>50</v>
      </c>
      <c r="D175">
        <v>2</v>
      </c>
      <c r="E175" t="s">
        <v>5745</v>
      </c>
      <c r="F175">
        <v>230</v>
      </c>
      <c r="G175">
        <v>35</v>
      </c>
      <c r="H175" t="s">
        <v>22</v>
      </c>
      <c r="I175" t="s">
        <v>5746</v>
      </c>
      <c r="J175" t="s">
        <v>65</v>
      </c>
      <c r="K175" t="s">
        <v>23</v>
      </c>
      <c r="L175" t="s">
        <v>24</v>
      </c>
      <c r="M175" t="s">
        <v>5747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5748</v>
      </c>
      <c r="T175" t="s">
        <v>5749</v>
      </c>
    </row>
    <row r="176" spans="1:20" x14ac:dyDescent="0.25">
      <c r="A176" t="s">
        <v>28</v>
      </c>
      <c r="B176" t="s">
        <v>29</v>
      </c>
      <c r="C176">
        <v>50</v>
      </c>
      <c r="D176">
        <v>2</v>
      </c>
      <c r="E176" t="s">
        <v>5745</v>
      </c>
      <c r="F176">
        <v>230</v>
      </c>
      <c r="G176">
        <v>35</v>
      </c>
      <c r="H176" t="s">
        <v>22</v>
      </c>
      <c r="I176" t="s">
        <v>5746</v>
      </c>
      <c r="J176" t="s">
        <v>65</v>
      </c>
      <c r="K176" t="s">
        <v>23</v>
      </c>
      <c r="L176" t="s">
        <v>24</v>
      </c>
      <c r="M176" t="s">
        <v>5747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5748</v>
      </c>
      <c r="T176" t="s">
        <v>5747</v>
      </c>
    </row>
    <row r="177" spans="1:20" x14ac:dyDescent="0.25">
      <c r="A177" t="s">
        <v>30</v>
      </c>
      <c r="B177" t="s">
        <v>31</v>
      </c>
      <c r="C177">
        <v>50</v>
      </c>
      <c r="D177">
        <v>2</v>
      </c>
      <c r="E177" t="s">
        <v>5745</v>
      </c>
      <c r="F177">
        <v>230</v>
      </c>
      <c r="G177">
        <v>35</v>
      </c>
      <c r="H177" t="s">
        <v>22</v>
      </c>
      <c r="I177" t="s">
        <v>5746</v>
      </c>
      <c r="J177" t="s">
        <v>65</v>
      </c>
      <c r="K177" t="s">
        <v>23</v>
      </c>
      <c r="L177" t="s">
        <v>24</v>
      </c>
      <c r="M177" t="s">
        <v>5747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5748</v>
      </c>
      <c r="T177" t="s">
        <v>5747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5750</v>
      </c>
      <c r="F178">
        <v>95</v>
      </c>
      <c r="G178">
        <v>0</v>
      </c>
      <c r="H178" t="s">
        <v>22</v>
      </c>
      <c r="I178" t="s">
        <v>5751</v>
      </c>
      <c r="J178" t="s">
        <v>328</v>
      </c>
      <c r="K178" t="s">
        <v>23</v>
      </c>
      <c r="L178" t="s">
        <v>24</v>
      </c>
      <c r="M178" t="s">
        <v>5752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5753</v>
      </c>
      <c r="T178" t="s">
        <v>5747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5750</v>
      </c>
      <c r="F179">
        <v>95</v>
      </c>
      <c r="G179">
        <v>0</v>
      </c>
      <c r="H179" t="s">
        <v>22</v>
      </c>
      <c r="I179" t="s">
        <v>5751</v>
      </c>
      <c r="J179" t="s">
        <v>328</v>
      </c>
      <c r="K179" t="s">
        <v>23</v>
      </c>
      <c r="L179" t="s">
        <v>24</v>
      </c>
      <c r="M179" t="s">
        <v>5752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5753</v>
      </c>
      <c r="T179" t="s">
        <v>5747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5750</v>
      </c>
      <c r="F180">
        <v>95</v>
      </c>
      <c r="G180">
        <v>0</v>
      </c>
      <c r="H180" t="s">
        <v>22</v>
      </c>
      <c r="I180" t="s">
        <v>5751</v>
      </c>
      <c r="J180" t="s">
        <v>328</v>
      </c>
      <c r="K180" t="s">
        <v>23</v>
      </c>
      <c r="L180" t="s">
        <v>24</v>
      </c>
      <c r="M180" t="s">
        <v>5752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5753</v>
      </c>
      <c r="T180" t="s">
        <v>5747</v>
      </c>
    </row>
    <row r="181" spans="1:20" x14ac:dyDescent="0.25">
      <c r="A181" t="s">
        <v>3540</v>
      </c>
      <c r="B181" t="s">
        <v>3541</v>
      </c>
      <c r="C181">
        <v>83.333333333333329</v>
      </c>
      <c r="D181">
        <v>3</v>
      </c>
      <c r="E181" t="s">
        <v>5754</v>
      </c>
      <c r="F181">
        <v>245</v>
      </c>
      <c r="G181">
        <v>0</v>
      </c>
      <c r="H181" t="s">
        <v>22</v>
      </c>
      <c r="I181" t="s">
        <v>5755</v>
      </c>
      <c r="J181" t="s">
        <v>359</v>
      </c>
      <c r="K181" t="s">
        <v>23</v>
      </c>
      <c r="L181" t="s">
        <v>24</v>
      </c>
      <c r="M181" t="s">
        <v>5756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5757</v>
      </c>
      <c r="T181" t="s">
        <v>5756</v>
      </c>
    </row>
    <row r="182" spans="1:20" x14ac:dyDescent="0.25">
      <c r="A182" t="s">
        <v>186</v>
      </c>
      <c r="B182" t="s">
        <v>187</v>
      </c>
      <c r="C182">
        <v>50</v>
      </c>
      <c r="D182">
        <v>6</v>
      </c>
      <c r="E182" t="s">
        <v>5758</v>
      </c>
      <c r="F182">
        <v>395</v>
      </c>
      <c r="G182">
        <v>0</v>
      </c>
      <c r="H182" t="s">
        <v>22</v>
      </c>
      <c r="I182" t="s">
        <v>5759</v>
      </c>
      <c r="J182" t="s">
        <v>320</v>
      </c>
      <c r="K182" t="s">
        <v>23</v>
      </c>
      <c r="L182" t="s">
        <v>24</v>
      </c>
      <c r="M182" t="s">
        <v>5756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5760</v>
      </c>
      <c r="T182" t="s">
        <v>5756</v>
      </c>
    </row>
    <row r="183" spans="1:20" x14ac:dyDescent="0.25">
      <c r="A183" t="s">
        <v>186</v>
      </c>
      <c r="B183" t="s">
        <v>187</v>
      </c>
      <c r="C183">
        <v>50</v>
      </c>
      <c r="D183">
        <v>6</v>
      </c>
      <c r="E183" t="s">
        <v>5758</v>
      </c>
      <c r="F183">
        <v>395</v>
      </c>
      <c r="G183">
        <v>0</v>
      </c>
      <c r="H183" t="s">
        <v>22</v>
      </c>
      <c r="I183" t="s">
        <v>5759</v>
      </c>
      <c r="J183" t="s">
        <v>320</v>
      </c>
      <c r="K183" t="s">
        <v>23</v>
      </c>
      <c r="L183" t="s">
        <v>24</v>
      </c>
      <c r="M183" t="s">
        <v>5756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5760</v>
      </c>
      <c r="T183" t="s">
        <v>5756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5761</v>
      </c>
      <c r="F184">
        <v>200</v>
      </c>
      <c r="G184">
        <v>0</v>
      </c>
      <c r="H184" t="s">
        <v>22</v>
      </c>
      <c r="I184" t="s">
        <v>3276</v>
      </c>
      <c r="J184" t="s">
        <v>329</v>
      </c>
      <c r="K184" t="s">
        <v>23</v>
      </c>
      <c r="L184" t="s">
        <v>24</v>
      </c>
      <c r="M184" t="s">
        <v>5762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5762</v>
      </c>
    </row>
    <row r="185" spans="1:20" x14ac:dyDescent="0.25">
      <c r="A185" t="s">
        <v>186</v>
      </c>
      <c r="B185" t="s">
        <v>187</v>
      </c>
      <c r="C185">
        <v>50</v>
      </c>
      <c r="D185">
        <v>6</v>
      </c>
      <c r="E185" t="s">
        <v>5763</v>
      </c>
      <c r="F185">
        <v>195</v>
      </c>
      <c r="G185">
        <v>0</v>
      </c>
      <c r="H185" t="s">
        <v>22</v>
      </c>
      <c r="I185" t="s">
        <v>5764</v>
      </c>
      <c r="J185" t="s">
        <v>339</v>
      </c>
      <c r="K185" t="s">
        <v>23</v>
      </c>
      <c r="L185" t="s">
        <v>24</v>
      </c>
      <c r="M185" t="s">
        <v>5765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5766</v>
      </c>
      <c r="T185" t="s">
        <v>5765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5767</v>
      </c>
      <c r="F186">
        <v>124</v>
      </c>
      <c r="G186">
        <v>29</v>
      </c>
      <c r="H186" t="s">
        <v>22</v>
      </c>
      <c r="I186" t="s">
        <v>5768</v>
      </c>
      <c r="J186" t="s">
        <v>313</v>
      </c>
      <c r="K186" t="s">
        <v>23</v>
      </c>
      <c r="L186" t="s">
        <v>24</v>
      </c>
      <c r="M186" t="s">
        <v>5769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5770</v>
      </c>
      <c r="T186" t="s">
        <v>5771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5767</v>
      </c>
      <c r="F187">
        <v>124</v>
      </c>
      <c r="G187">
        <v>29</v>
      </c>
      <c r="H187" t="s">
        <v>22</v>
      </c>
      <c r="I187" t="s">
        <v>5768</v>
      </c>
      <c r="J187" t="s">
        <v>313</v>
      </c>
      <c r="K187" t="s">
        <v>23</v>
      </c>
      <c r="L187" t="s">
        <v>24</v>
      </c>
      <c r="M187" t="s">
        <v>5769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5770</v>
      </c>
      <c r="T187" t="s">
        <v>5769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5767</v>
      </c>
      <c r="F188">
        <v>124</v>
      </c>
      <c r="G188">
        <v>29</v>
      </c>
      <c r="H188" t="s">
        <v>22</v>
      </c>
      <c r="I188" t="s">
        <v>5768</v>
      </c>
      <c r="J188" t="s">
        <v>313</v>
      </c>
      <c r="K188" t="s">
        <v>23</v>
      </c>
      <c r="L188" t="s">
        <v>24</v>
      </c>
      <c r="M188" t="s">
        <v>5769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5770</v>
      </c>
      <c r="T188" t="s">
        <v>5769</v>
      </c>
    </row>
    <row r="189" spans="1:20" x14ac:dyDescent="0.25">
      <c r="A189" t="s">
        <v>3540</v>
      </c>
      <c r="B189" t="s">
        <v>3541</v>
      </c>
      <c r="C189">
        <v>100</v>
      </c>
      <c r="D189">
        <v>4</v>
      </c>
      <c r="E189" t="s">
        <v>5772</v>
      </c>
      <c r="F189">
        <v>400</v>
      </c>
      <c r="G189">
        <v>0</v>
      </c>
      <c r="H189" t="s">
        <v>47</v>
      </c>
      <c r="I189" t="s">
        <v>5773</v>
      </c>
      <c r="J189" t="s">
        <v>5774</v>
      </c>
      <c r="K189" t="s">
        <v>3208</v>
      </c>
      <c r="L189" t="s">
        <v>5775</v>
      </c>
      <c r="M189" t="s">
        <v>5776</v>
      </c>
      <c r="N189" t="s">
        <v>1224</v>
      </c>
      <c r="O189" t="s">
        <v>1318</v>
      </c>
      <c r="P189" t="s">
        <v>1226</v>
      </c>
      <c r="Q189" t="s">
        <v>27</v>
      </c>
      <c r="R189" t="s">
        <v>24</v>
      </c>
      <c r="S189" t="s">
        <v>5777</v>
      </c>
      <c r="T189" t="s">
        <v>5776</v>
      </c>
    </row>
    <row r="190" spans="1:20" x14ac:dyDescent="0.25">
      <c r="A190" t="s">
        <v>3540</v>
      </c>
      <c r="B190" t="s">
        <v>3541</v>
      </c>
      <c r="C190">
        <v>100</v>
      </c>
      <c r="D190">
        <v>2</v>
      </c>
      <c r="E190" t="s">
        <v>5778</v>
      </c>
      <c r="F190">
        <v>200</v>
      </c>
      <c r="G190">
        <v>0</v>
      </c>
      <c r="H190" t="s">
        <v>47</v>
      </c>
      <c r="I190" t="s">
        <v>5779</v>
      </c>
      <c r="J190" t="s">
        <v>5780</v>
      </c>
      <c r="K190" t="s">
        <v>3826</v>
      </c>
      <c r="L190" t="s">
        <v>5781</v>
      </c>
      <c r="M190" t="s">
        <v>5782</v>
      </c>
      <c r="N190" t="s">
        <v>1224</v>
      </c>
      <c r="O190" t="s">
        <v>1225</v>
      </c>
      <c r="P190" t="s">
        <v>1226</v>
      </c>
      <c r="Q190" t="s">
        <v>1227</v>
      </c>
      <c r="R190" t="s">
        <v>24</v>
      </c>
      <c r="S190" t="s">
        <v>5783</v>
      </c>
      <c r="T190" t="s">
        <v>5784</v>
      </c>
    </row>
    <row r="191" spans="1:20" x14ac:dyDescent="0.25">
      <c r="A191" t="s">
        <v>186</v>
      </c>
      <c r="B191" t="s">
        <v>187</v>
      </c>
      <c r="C191">
        <v>65</v>
      </c>
      <c r="D191">
        <v>4</v>
      </c>
      <c r="E191" t="s">
        <v>5785</v>
      </c>
      <c r="F191">
        <v>415</v>
      </c>
      <c r="G191">
        <v>0</v>
      </c>
      <c r="H191" t="s">
        <v>47</v>
      </c>
      <c r="I191" t="s">
        <v>5786</v>
      </c>
      <c r="J191" t="s">
        <v>5787</v>
      </c>
      <c r="K191" t="s">
        <v>5788</v>
      </c>
      <c r="L191" t="s">
        <v>5789</v>
      </c>
      <c r="M191" t="s">
        <v>5782</v>
      </c>
      <c r="N191" t="s">
        <v>1224</v>
      </c>
      <c r="O191" t="s">
        <v>1225</v>
      </c>
      <c r="P191" t="s">
        <v>1226</v>
      </c>
      <c r="Q191" t="s">
        <v>1227</v>
      </c>
      <c r="R191" t="s">
        <v>24</v>
      </c>
      <c r="S191" t="s">
        <v>5790</v>
      </c>
      <c r="T191" t="s">
        <v>5791</v>
      </c>
    </row>
    <row r="192" spans="1:20" x14ac:dyDescent="0.25">
      <c r="A192" t="s">
        <v>3540</v>
      </c>
      <c r="B192" t="s">
        <v>3541</v>
      </c>
      <c r="C192">
        <v>100</v>
      </c>
      <c r="D192">
        <v>2</v>
      </c>
      <c r="E192" t="s">
        <v>5785</v>
      </c>
      <c r="F192">
        <v>415</v>
      </c>
      <c r="G192">
        <v>0</v>
      </c>
      <c r="H192" t="s">
        <v>47</v>
      </c>
      <c r="I192" t="s">
        <v>5786</v>
      </c>
      <c r="J192" t="s">
        <v>5787</v>
      </c>
      <c r="K192" t="s">
        <v>5788</v>
      </c>
      <c r="L192" t="s">
        <v>5789</v>
      </c>
      <c r="M192" t="s">
        <v>5782</v>
      </c>
      <c r="N192" t="s">
        <v>1224</v>
      </c>
      <c r="O192" t="s">
        <v>1225</v>
      </c>
      <c r="P192" t="s">
        <v>1226</v>
      </c>
      <c r="Q192" t="s">
        <v>1227</v>
      </c>
      <c r="R192" t="s">
        <v>24</v>
      </c>
      <c r="S192" t="s">
        <v>5790</v>
      </c>
      <c r="T192" t="s">
        <v>5791</v>
      </c>
    </row>
    <row r="193" spans="1:20" x14ac:dyDescent="0.25">
      <c r="A193" t="s">
        <v>1406</v>
      </c>
      <c r="B193" t="s">
        <v>1407</v>
      </c>
      <c r="C193">
        <v>50</v>
      </c>
      <c r="D193">
        <v>6</v>
      </c>
      <c r="E193" t="s">
        <v>5792</v>
      </c>
      <c r="F193">
        <v>200</v>
      </c>
      <c r="G193">
        <v>0</v>
      </c>
      <c r="H193" t="s">
        <v>22</v>
      </c>
      <c r="I193" t="s">
        <v>5793</v>
      </c>
      <c r="J193" t="s">
        <v>339</v>
      </c>
      <c r="K193" t="s">
        <v>23</v>
      </c>
      <c r="L193" t="s">
        <v>24</v>
      </c>
      <c r="M193" t="s">
        <v>5794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5795</v>
      </c>
      <c r="T193" t="s">
        <v>5794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5796</v>
      </c>
      <c r="F194">
        <v>200</v>
      </c>
      <c r="G194">
        <v>0</v>
      </c>
      <c r="H194" t="s">
        <v>22</v>
      </c>
      <c r="I194" t="s">
        <v>5797</v>
      </c>
      <c r="J194" t="s">
        <v>309</v>
      </c>
      <c r="K194" t="s">
        <v>23</v>
      </c>
      <c r="L194" t="s">
        <v>24</v>
      </c>
      <c r="M194" t="s">
        <v>5798</v>
      </c>
      <c r="N194" t="s">
        <v>23</v>
      </c>
      <c r="O194" t="s">
        <v>25</v>
      </c>
      <c r="P194" t="s">
        <v>26</v>
      </c>
      <c r="Q194" t="s">
        <v>27</v>
      </c>
      <c r="R194" t="s">
        <v>5799</v>
      </c>
      <c r="S194" t="s">
        <v>5800</v>
      </c>
      <c r="T194" t="s">
        <v>5798</v>
      </c>
    </row>
    <row r="195" spans="1:20" x14ac:dyDescent="0.25">
      <c r="A195" t="s">
        <v>3540</v>
      </c>
      <c r="B195" t="s">
        <v>3541</v>
      </c>
      <c r="C195">
        <v>100</v>
      </c>
      <c r="D195">
        <v>2</v>
      </c>
      <c r="E195" t="s">
        <v>5801</v>
      </c>
      <c r="F195">
        <v>200</v>
      </c>
      <c r="G195">
        <v>0</v>
      </c>
      <c r="H195" t="s">
        <v>47</v>
      </c>
      <c r="I195" t="s">
        <v>5802</v>
      </c>
      <c r="J195" t="s">
        <v>5803</v>
      </c>
      <c r="K195" t="s">
        <v>5804</v>
      </c>
      <c r="L195" t="s">
        <v>5805</v>
      </c>
      <c r="M195" t="s">
        <v>5798</v>
      </c>
      <c r="N195" t="s">
        <v>1224</v>
      </c>
      <c r="O195" t="s">
        <v>1318</v>
      </c>
      <c r="P195" t="s">
        <v>1226</v>
      </c>
      <c r="Q195" t="s">
        <v>27</v>
      </c>
      <c r="R195" t="s">
        <v>24</v>
      </c>
      <c r="S195" t="s">
        <v>5806</v>
      </c>
      <c r="T195" t="s">
        <v>5798</v>
      </c>
    </row>
    <row r="196" spans="1:20" x14ac:dyDescent="0.25">
      <c r="A196" t="s">
        <v>3540</v>
      </c>
      <c r="B196" t="s">
        <v>3541</v>
      </c>
      <c r="C196">
        <v>100</v>
      </c>
      <c r="D196">
        <v>2</v>
      </c>
      <c r="E196" t="s">
        <v>5807</v>
      </c>
      <c r="F196">
        <v>200</v>
      </c>
      <c r="G196">
        <v>0</v>
      </c>
      <c r="H196" t="s">
        <v>47</v>
      </c>
      <c r="I196" t="s">
        <v>5808</v>
      </c>
      <c r="J196" t="s">
        <v>5809</v>
      </c>
      <c r="K196" t="s">
        <v>613</v>
      </c>
      <c r="L196" t="s">
        <v>5810</v>
      </c>
      <c r="M196" t="s">
        <v>5811</v>
      </c>
      <c r="N196" t="s">
        <v>1224</v>
      </c>
      <c r="O196" t="s">
        <v>1318</v>
      </c>
      <c r="P196" t="s">
        <v>1226</v>
      </c>
      <c r="Q196" t="s">
        <v>1227</v>
      </c>
      <c r="R196" t="s">
        <v>24</v>
      </c>
      <c r="S196" t="s">
        <v>5812</v>
      </c>
      <c r="T196" t="s">
        <v>5813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5814</v>
      </c>
      <c r="F197">
        <v>104</v>
      </c>
      <c r="G197">
        <v>9</v>
      </c>
      <c r="H197" t="s">
        <v>22</v>
      </c>
      <c r="I197" t="s">
        <v>5815</v>
      </c>
      <c r="J197" t="s">
        <v>316</v>
      </c>
      <c r="K197" t="s">
        <v>23</v>
      </c>
      <c r="L197" t="s">
        <v>24</v>
      </c>
      <c r="M197" t="s">
        <v>5813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5816</v>
      </c>
      <c r="T197" t="s">
        <v>5813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5814</v>
      </c>
      <c r="F198">
        <v>104</v>
      </c>
      <c r="G198">
        <v>9</v>
      </c>
      <c r="H198" t="s">
        <v>22</v>
      </c>
      <c r="I198" t="s">
        <v>5815</v>
      </c>
      <c r="J198" t="s">
        <v>316</v>
      </c>
      <c r="K198" t="s">
        <v>23</v>
      </c>
      <c r="L198" t="s">
        <v>24</v>
      </c>
      <c r="M198" t="s">
        <v>5813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5816</v>
      </c>
      <c r="T198" t="s">
        <v>5813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5814</v>
      </c>
      <c r="F199">
        <v>104</v>
      </c>
      <c r="G199">
        <v>9</v>
      </c>
      <c r="H199" t="s">
        <v>22</v>
      </c>
      <c r="I199" t="s">
        <v>5815</v>
      </c>
      <c r="J199" t="s">
        <v>316</v>
      </c>
      <c r="K199" t="s">
        <v>23</v>
      </c>
      <c r="L199" t="s">
        <v>24</v>
      </c>
      <c r="M199" t="s">
        <v>5813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5816</v>
      </c>
      <c r="T199" t="s">
        <v>5813</v>
      </c>
    </row>
    <row r="200" spans="1:20" x14ac:dyDescent="0.25">
      <c r="A200" t="s">
        <v>3540</v>
      </c>
      <c r="B200" t="s">
        <v>3541</v>
      </c>
      <c r="C200">
        <v>100</v>
      </c>
      <c r="D200">
        <v>2</v>
      </c>
      <c r="E200" t="s">
        <v>5817</v>
      </c>
      <c r="F200">
        <v>200</v>
      </c>
      <c r="G200">
        <v>0</v>
      </c>
      <c r="H200" t="s">
        <v>47</v>
      </c>
      <c r="I200" t="s">
        <v>5818</v>
      </c>
      <c r="J200" t="s">
        <v>5819</v>
      </c>
      <c r="K200" t="s">
        <v>5820</v>
      </c>
      <c r="L200" t="s">
        <v>5821</v>
      </c>
      <c r="M200" t="s">
        <v>5822</v>
      </c>
      <c r="N200" t="s">
        <v>1224</v>
      </c>
      <c r="O200" t="s">
        <v>1318</v>
      </c>
      <c r="P200" t="s">
        <v>1226</v>
      </c>
      <c r="Q200" t="s">
        <v>27</v>
      </c>
      <c r="R200" t="s">
        <v>24</v>
      </c>
      <c r="S200" t="s">
        <v>23</v>
      </c>
      <c r="T200" t="s">
        <v>5822</v>
      </c>
    </row>
    <row r="201" spans="1:20" x14ac:dyDescent="0.25">
      <c r="A201" t="s">
        <v>44</v>
      </c>
      <c r="B201" t="s">
        <v>45</v>
      </c>
      <c r="C201">
        <v>66.666666666666671</v>
      </c>
      <c r="D201">
        <v>3</v>
      </c>
      <c r="E201" t="s">
        <v>5823</v>
      </c>
      <c r="F201">
        <v>95</v>
      </c>
      <c r="G201">
        <v>0</v>
      </c>
      <c r="H201" t="s">
        <v>22</v>
      </c>
      <c r="I201" t="s">
        <v>5824</v>
      </c>
      <c r="J201" t="s">
        <v>315</v>
      </c>
      <c r="K201" t="s">
        <v>23</v>
      </c>
      <c r="L201" t="s">
        <v>24</v>
      </c>
      <c r="M201" t="s">
        <v>5825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5826</v>
      </c>
      <c r="T201" t="s">
        <v>5825</v>
      </c>
    </row>
    <row r="202" spans="1:20" x14ac:dyDescent="0.25">
      <c r="A202" t="s">
        <v>110</v>
      </c>
      <c r="B202" t="s">
        <v>146</v>
      </c>
      <c r="C202">
        <v>100</v>
      </c>
      <c r="D202">
        <v>1</v>
      </c>
      <c r="E202" t="s">
        <v>5827</v>
      </c>
      <c r="F202">
        <v>300</v>
      </c>
      <c r="G202">
        <v>0</v>
      </c>
      <c r="H202" t="s">
        <v>2521</v>
      </c>
      <c r="I202" t="s">
        <v>5828</v>
      </c>
      <c r="J202" t="s">
        <v>5829</v>
      </c>
      <c r="K202" t="s">
        <v>674</v>
      </c>
      <c r="L202" t="s">
        <v>5830</v>
      </c>
      <c r="M202" t="s">
        <v>5831</v>
      </c>
      <c r="N202" t="s">
        <v>1224</v>
      </c>
      <c r="O202" t="s">
        <v>1225</v>
      </c>
      <c r="P202" t="s">
        <v>1226</v>
      </c>
      <c r="Q202" t="s">
        <v>1227</v>
      </c>
      <c r="R202" t="s">
        <v>24</v>
      </c>
      <c r="S202" t="s">
        <v>5832</v>
      </c>
      <c r="T202" t="s">
        <v>5833</v>
      </c>
    </row>
    <row r="203" spans="1:20" x14ac:dyDescent="0.25">
      <c r="A203" t="s">
        <v>3540</v>
      </c>
      <c r="B203" t="s">
        <v>3541</v>
      </c>
      <c r="C203">
        <v>100</v>
      </c>
      <c r="D203">
        <v>2</v>
      </c>
      <c r="E203" t="s">
        <v>5827</v>
      </c>
      <c r="F203">
        <v>300</v>
      </c>
      <c r="G203">
        <v>0</v>
      </c>
      <c r="H203" t="s">
        <v>2521</v>
      </c>
      <c r="I203" t="s">
        <v>5828</v>
      </c>
      <c r="J203" t="s">
        <v>5829</v>
      </c>
      <c r="K203" t="s">
        <v>674</v>
      </c>
      <c r="L203" t="s">
        <v>5830</v>
      </c>
      <c r="M203" t="s">
        <v>5831</v>
      </c>
      <c r="N203" t="s">
        <v>1224</v>
      </c>
      <c r="O203" t="s">
        <v>1225</v>
      </c>
      <c r="P203" t="s">
        <v>1226</v>
      </c>
      <c r="Q203" t="s">
        <v>1227</v>
      </c>
      <c r="R203" t="s">
        <v>24</v>
      </c>
      <c r="S203" t="s">
        <v>5832</v>
      </c>
      <c r="T203" t="s">
        <v>5833</v>
      </c>
    </row>
    <row r="204" spans="1:20" x14ac:dyDescent="0.25">
      <c r="A204" t="s">
        <v>186</v>
      </c>
      <c r="B204" t="s">
        <v>187</v>
      </c>
      <c r="C204">
        <v>50</v>
      </c>
      <c r="D204">
        <v>6</v>
      </c>
      <c r="E204" t="s">
        <v>5834</v>
      </c>
      <c r="F204">
        <v>200</v>
      </c>
      <c r="G204">
        <v>0</v>
      </c>
      <c r="H204" t="s">
        <v>22</v>
      </c>
      <c r="I204" t="s">
        <v>5835</v>
      </c>
      <c r="J204" t="s">
        <v>303</v>
      </c>
      <c r="K204" t="s">
        <v>23</v>
      </c>
      <c r="L204" t="s">
        <v>24</v>
      </c>
      <c r="M204" t="s">
        <v>5836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5837</v>
      </c>
      <c r="T204" t="s">
        <v>5836</v>
      </c>
    </row>
    <row r="205" spans="1:20" x14ac:dyDescent="0.25">
      <c r="A205" t="s">
        <v>1406</v>
      </c>
      <c r="B205" t="s">
        <v>1407</v>
      </c>
      <c r="C205">
        <v>50</v>
      </c>
      <c r="D205">
        <v>3</v>
      </c>
      <c r="E205" t="s">
        <v>5838</v>
      </c>
      <c r="F205">
        <v>295</v>
      </c>
      <c r="G205">
        <v>0</v>
      </c>
      <c r="H205" t="s">
        <v>22</v>
      </c>
      <c r="I205" t="s">
        <v>5839</v>
      </c>
      <c r="J205" t="s">
        <v>309</v>
      </c>
      <c r="K205" t="s">
        <v>23</v>
      </c>
      <c r="L205" t="s">
        <v>24</v>
      </c>
      <c r="M205" t="s">
        <v>5840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5841</v>
      </c>
      <c r="T205" t="s">
        <v>5842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5838</v>
      </c>
      <c r="F206">
        <v>295</v>
      </c>
      <c r="G206">
        <v>0</v>
      </c>
      <c r="H206" t="s">
        <v>22</v>
      </c>
      <c r="I206" t="s">
        <v>5839</v>
      </c>
      <c r="J206" t="s">
        <v>309</v>
      </c>
      <c r="K206" t="s">
        <v>23</v>
      </c>
      <c r="L206" t="s">
        <v>24</v>
      </c>
      <c r="M206" t="s">
        <v>5840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5841</v>
      </c>
      <c r="T206" t="s">
        <v>5842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5838</v>
      </c>
      <c r="F207">
        <v>295</v>
      </c>
      <c r="G207">
        <v>0</v>
      </c>
      <c r="H207" t="s">
        <v>22</v>
      </c>
      <c r="I207" t="s">
        <v>5839</v>
      </c>
      <c r="J207" t="s">
        <v>309</v>
      </c>
      <c r="K207" t="s">
        <v>23</v>
      </c>
      <c r="L207" t="s">
        <v>24</v>
      </c>
      <c r="M207" t="s">
        <v>5840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5841</v>
      </c>
      <c r="T207" t="s">
        <v>5842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5838</v>
      </c>
      <c r="F208">
        <v>295</v>
      </c>
      <c r="G208">
        <v>0</v>
      </c>
      <c r="H208" t="s">
        <v>22</v>
      </c>
      <c r="I208" t="s">
        <v>5839</v>
      </c>
      <c r="J208" t="s">
        <v>309</v>
      </c>
      <c r="K208" t="s">
        <v>23</v>
      </c>
      <c r="L208" t="s">
        <v>24</v>
      </c>
      <c r="M208" t="s">
        <v>5840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5841</v>
      </c>
      <c r="T208" t="s">
        <v>5842</v>
      </c>
    </row>
    <row r="209" spans="1:20" x14ac:dyDescent="0.25">
      <c r="A209" t="s">
        <v>139</v>
      </c>
      <c r="B209" t="s">
        <v>2831</v>
      </c>
      <c r="C209">
        <v>120</v>
      </c>
      <c r="D209">
        <v>1</v>
      </c>
      <c r="E209" t="s">
        <v>5838</v>
      </c>
      <c r="F209">
        <v>295</v>
      </c>
      <c r="G209">
        <v>0</v>
      </c>
      <c r="H209" t="s">
        <v>22</v>
      </c>
      <c r="I209" t="s">
        <v>5839</v>
      </c>
      <c r="J209" t="s">
        <v>309</v>
      </c>
      <c r="K209" t="s">
        <v>23</v>
      </c>
      <c r="L209" t="s">
        <v>24</v>
      </c>
      <c r="M209" t="s">
        <v>5840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5841</v>
      </c>
      <c r="T209" t="s">
        <v>5842</v>
      </c>
    </row>
    <row r="210" spans="1:20" x14ac:dyDescent="0.25">
      <c r="A210" t="s">
        <v>1406</v>
      </c>
      <c r="B210" t="s">
        <v>1407</v>
      </c>
      <c r="C210">
        <v>50</v>
      </c>
      <c r="D210">
        <v>6</v>
      </c>
      <c r="E210" t="s">
        <v>5843</v>
      </c>
      <c r="F210">
        <v>200</v>
      </c>
      <c r="G210">
        <v>0</v>
      </c>
      <c r="H210" t="s">
        <v>22</v>
      </c>
      <c r="I210" t="s">
        <v>5844</v>
      </c>
      <c r="J210" t="s">
        <v>325</v>
      </c>
      <c r="K210" t="s">
        <v>23</v>
      </c>
      <c r="L210" t="s">
        <v>24</v>
      </c>
      <c r="M210" t="s">
        <v>5845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5846</v>
      </c>
      <c r="T210" t="s">
        <v>5840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5847</v>
      </c>
      <c r="F211">
        <v>95</v>
      </c>
      <c r="G211">
        <v>0</v>
      </c>
      <c r="H211" t="s">
        <v>22</v>
      </c>
      <c r="I211" t="s">
        <v>5848</v>
      </c>
      <c r="J211" t="s">
        <v>1231</v>
      </c>
      <c r="K211" t="s">
        <v>23</v>
      </c>
      <c r="L211" t="s">
        <v>24</v>
      </c>
      <c r="M211" t="s">
        <v>5849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5850</v>
      </c>
      <c r="T211" t="s">
        <v>5851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5847</v>
      </c>
      <c r="F212">
        <v>95</v>
      </c>
      <c r="G212">
        <v>0</v>
      </c>
      <c r="H212" t="s">
        <v>22</v>
      </c>
      <c r="I212" t="s">
        <v>5848</v>
      </c>
      <c r="J212" t="s">
        <v>1231</v>
      </c>
      <c r="K212" t="s">
        <v>23</v>
      </c>
      <c r="L212" t="s">
        <v>24</v>
      </c>
      <c r="M212" t="s">
        <v>5849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5850</v>
      </c>
      <c r="T212" t="s">
        <v>5851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5847</v>
      </c>
      <c r="F213">
        <v>95</v>
      </c>
      <c r="G213">
        <v>0</v>
      </c>
      <c r="H213" t="s">
        <v>22</v>
      </c>
      <c r="I213" t="s">
        <v>5848</v>
      </c>
      <c r="J213" t="s">
        <v>1231</v>
      </c>
      <c r="K213" t="s">
        <v>23</v>
      </c>
      <c r="L213" t="s">
        <v>24</v>
      </c>
      <c r="M213" t="s">
        <v>5849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5850</v>
      </c>
      <c r="T213" t="s">
        <v>5851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5852</v>
      </c>
      <c r="F214">
        <v>133</v>
      </c>
      <c r="G214">
        <v>38</v>
      </c>
      <c r="H214" t="s">
        <v>22</v>
      </c>
      <c r="I214" t="s">
        <v>5853</v>
      </c>
      <c r="J214" t="s">
        <v>57</v>
      </c>
      <c r="K214" t="s">
        <v>23</v>
      </c>
      <c r="L214" t="s">
        <v>24</v>
      </c>
      <c r="M214" t="s">
        <v>5854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5855</v>
      </c>
      <c r="T214" t="s">
        <v>5851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5852</v>
      </c>
      <c r="F215">
        <v>133</v>
      </c>
      <c r="G215">
        <v>38</v>
      </c>
      <c r="H215" t="s">
        <v>22</v>
      </c>
      <c r="I215" t="s">
        <v>5853</v>
      </c>
      <c r="J215" t="s">
        <v>57</v>
      </c>
      <c r="K215" t="s">
        <v>23</v>
      </c>
      <c r="L215" t="s">
        <v>24</v>
      </c>
      <c r="M215" t="s">
        <v>5854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5855</v>
      </c>
      <c r="T215" t="s">
        <v>5851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5852</v>
      </c>
      <c r="F216">
        <v>133</v>
      </c>
      <c r="G216">
        <v>38</v>
      </c>
      <c r="H216" t="s">
        <v>22</v>
      </c>
      <c r="I216" t="s">
        <v>5853</v>
      </c>
      <c r="J216" t="s">
        <v>57</v>
      </c>
      <c r="K216" t="s">
        <v>23</v>
      </c>
      <c r="L216" t="s">
        <v>24</v>
      </c>
      <c r="M216" t="s">
        <v>5854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5855</v>
      </c>
      <c r="T216" t="s">
        <v>5851</v>
      </c>
    </row>
    <row r="217" spans="1:20" x14ac:dyDescent="0.25">
      <c r="A217" t="s">
        <v>3540</v>
      </c>
      <c r="B217" t="s">
        <v>3541</v>
      </c>
      <c r="C217">
        <v>100</v>
      </c>
      <c r="D217">
        <v>3</v>
      </c>
      <c r="E217" t="s">
        <v>5856</v>
      </c>
      <c r="F217">
        <v>300</v>
      </c>
      <c r="G217">
        <v>0</v>
      </c>
      <c r="H217" t="s">
        <v>47</v>
      </c>
      <c r="I217" t="s">
        <v>5857</v>
      </c>
      <c r="J217" t="s">
        <v>5858</v>
      </c>
      <c r="K217" t="s">
        <v>1350</v>
      </c>
      <c r="L217" t="s">
        <v>5859</v>
      </c>
      <c r="M217" t="s">
        <v>5860</v>
      </c>
      <c r="N217" t="s">
        <v>1224</v>
      </c>
      <c r="O217" t="s">
        <v>1225</v>
      </c>
      <c r="P217" t="s">
        <v>1313</v>
      </c>
      <c r="Q217" t="s">
        <v>1227</v>
      </c>
      <c r="R217" t="s">
        <v>24</v>
      </c>
      <c r="S217" t="s">
        <v>5861</v>
      </c>
      <c r="T217" t="s">
        <v>5854</v>
      </c>
    </row>
    <row r="218" spans="1:20" x14ac:dyDescent="0.25">
      <c r="A218" t="s">
        <v>3540</v>
      </c>
      <c r="B218" t="s">
        <v>3541</v>
      </c>
      <c r="C218">
        <v>100</v>
      </c>
      <c r="D218">
        <v>2</v>
      </c>
      <c r="E218" t="s">
        <v>5862</v>
      </c>
      <c r="F218">
        <v>200</v>
      </c>
      <c r="G218">
        <v>0</v>
      </c>
      <c r="H218" t="s">
        <v>47</v>
      </c>
      <c r="I218" t="s">
        <v>5863</v>
      </c>
      <c r="J218" t="s">
        <v>5864</v>
      </c>
      <c r="K218" t="s">
        <v>5865</v>
      </c>
      <c r="L218" t="s">
        <v>5866</v>
      </c>
      <c r="M218" t="s">
        <v>5867</v>
      </c>
      <c r="N218" t="s">
        <v>3127</v>
      </c>
      <c r="O218" t="s">
        <v>1225</v>
      </c>
      <c r="P218" t="s">
        <v>1226</v>
      </c>
      <c r="Q218" t="s">
        <v>1227</v>
      </c>
      <c r="R218" t="s">
        <v>24</v>
      </c>
      <c r="S218" t="s">
        <v>23</v>
      </c>
      <c r="T218" t="s">
        <v>5868</v>
      </c>
    </row>
    <row r="219" spans="1:20" x14ac:dyDescent="0.25">
      <c r="A219" t="s">
        <v>3540</v>
      </c>
      <c r="B219" t="s">
        <v>3541</v>
      </c>
      <c r="C219">
        <v>100</v>
      </c>
      <c r="D219">
        <v>2</v>
      </c>
      <c r="E219" t="s">
        <v>5869</v>
      </c>
      <c r="F219">
        <v>200</v>
      </c>
      <c r="G219">
        <v>0</v>
      </c>
      <c r="H219" t="s">
        <v>47</v>
      </c>
      <c r="I219" t="s">
        <v>5870</v>
      </c>
      <c r="J219" t="s">
        <v>5871</v>
      </c>
      <c r="K219" t="s">
        <v>5872</v>
      </c>
      <c r="L219" t="s">
        <v>5873</v>
      </c>
      <c r="M219" t="s">
        <v>5868</v>
      </c>
      <c r="N219" t="s">
        <v>1224</v>
      </c>
      <c r="O219" t="s">
        <v>1318</v>
      </c>
      <c r="P219" t="s">
        <v>1313</v>
      </c>
      <c r="Q219" t="s">
        <v>27</v>
      </c>
      <c r="R219" t="s">
        <v>24</v>
      </c>
      <c r="S219" t="s">
        <v>23</v>
      </c>
      <c r="T219" t="s">
        <v>5868</v>
      </c>
    </row>
    <row r="220" spans="1:20" x14ac:dyDescent="0.25">
      <c r="A220" t="s">
        <v>3540</v>
      </c>
      <c r="B220" t="s">
        <v>3541</v>
      </c>
      <c r="C220">
        <v>100</v>
      </c>
      <c r="D220">
        <v>2</v>
      </c>
      <c r="E220" t="s">
        <v>5874</v>
      </c>
      <c r="F220">
        <v>200</v>
      </c>
      <c r="G220">
        <v>0</v>
      </c>
      <c r="H220" t="s">
        <v>47</v>
      </c>
      <c r="I220" t="s">
        <v>5875</v>
      </c>
      <c r="J220" t="s">
        <v>5876</v>
      </c>
      <c r="K220" t="s">
        <v>5877</v>
      </c>
      <c r="L220" t="s">
        <v>5878</v>
      </c>
      <c r="M220" t="s">
        <v>5879</v>
      </c>
      <c r="N220" t="s">
        <v>3127</v>
      </c>
      <c r="O220" t="s">
        <v>1225</v>
      </c>
      <c r="P220" t="s">
        <v>1226</v>
      </c>
      <c r="Q220" t="s">
        <v>1227</v>
      </c>
      <c r="R220" t="s">
        <v>24</v>
      </c>
      <c r="S220" t="s">
        <v>23</v>
      </c>
      <c r="T220" t="s">
        <v>5880</v>
      </c>
    </row>
    <row r="221" spans="1:20" x14ac:dyDescent="0.25">
      <c r="A221" t="s">
        <v>3540</v>
      </c>
      <c r="B221" t="s">
        <v>3541</v>
      </c>
      <c r="C221">
        <v>100</v>
      </c>
      <c r="D221">
        <v>2</v>
      </c>
      <c r="E221" t="s">
        <v>5881</v>
      </c>
      <c r="F221">
        <v>200</v>
      </c>
      <c r="G221">
        <v>0</v>
      </c>
      <c r="H221" t="s">
        <v>47</v>
      </c>
      <c r="I221" t="s">
        <v>5882</v>
      </c>
      <c r="J221" t="s">
        <v>5883</v>
      </c>
      <c r="K221" t="s">
        <v>3415</v>
      </c>
      <c r="L221" t="s">
        <v>5884</v>
      </c>
      <c r="M221" t="s">
        <v>4460</v>
      </c>
      <c r="N221" t="s">
        <v>1224</v>
      </c>
      <c r="O221" t="s">
        <v>1225</v>
      </c>
      <c r="P221" t="s">
        <v>1313</v>
      </c>
      <c r="Q221" t="s">
        <v>1227</v>
      </c>
      <c r="R221" t="s">
        <v>24</v>
      </c>
      <c r="S221" t="s">
        <v>23</v>
      </c>
      <c r="T221" t="s">
        <v>5880</v>
      </c>
    </row>
    <row r="222" spans="1:20" x14ac:dyDescent="0.25">
      <c r="A222" t="s">
        <v>3540</v>
      </c>
      <c r="B222" t="s">
        <v>3541</v>
      </c>
      <c r="C222">
        <v>100</v>
      </c>
      <c r="D222">
        <v>4</v>
      </c>
      <c r="E222" t="s">
        <v>5885</v>
      </c>
      <c r="F222">
        <v>400</v>
      </c>
      <c r="G222">
        <v>0</v>
      </c>
      <c r="H222" t="s">
        <v>47</v>
      </c>
      <c r="I222" t="s">
        <v>5886</v>
      </c>
      <c r="J222" t="s">
        <v>5887</v>
      </c>
      <c r="K222" t="s">
        <v>613</v>
      </c>
      <c r="L222" t="s">
        <v>3125</v>
      </c>
      <c r="M222" t="s">
        <v>4835</v>
      </c>
      <c r="N222" t="s">
        <v>1224</v>
      </c>
      <c r="O222" t="s">
        <v>1225</v>
      </c>
      <c r="P222" t="s">
        <v>1313</v>
      </c>
      <c r="Q222" t="s">
        <v>1227</v>
      </c>
      <c r="R222" t="s">
        <v>24</v>
      </c>
      <c r="S222" t="s">
        <v>5888</v>
      </c>
      <c r="T222" t="s">
        <v>5889</v>
      </c>
    </row>
    <row r="223" spans="1:20" x14ac:dyDescent="0.25">
      <c r="A223" t="s">
        <v>3540</v>
      </c>
      <c r="B223" t="s">
        <v>3541</v>
      </c>
      <c r="C223">
        <v>100</v>
      </c>
      <c r="D223">
        <v>2</v>
      </c>
      <c r="E223" t="s">
        <v>5890</v>
      </c>
      <c r="F223">
        <v>200</v>
      </c>
      <c r="G223">
        <v>0</v>
      </c>
      <c r="H223" t="s">
        <v>47</v>
      </c>
      <c r="I223" t="s">
        <v>5891</v>
      </c>
      <c r="J223" t="s">
        <v>5892</v>
      </c>
      <c r="K223" t="s">
        <v>1312</v>
      </c>
      <c r="L223" t="s">
        <v>5893</v>
      </c>
      <c r="M223" t="s">
        <v>5889</v>
      </c>
      <c r="N223" t="s">
        <v>3127</v>
      </c>
      <c r="O223" t="s">
        <v>1318</v>
      </c>
      <c r="P223" t="s">
        <v>1226</v>
      </c>
      <c r="Q223" t="s">
        <v>1227</v>
      </c>
      <c r="R223" t="s">
        <v>24</v>
      </c>
      <c r="S223" t="s">
        <v>23</v>
      </c>
      <c r="T223" t="s">
        <v>5894</v>
      </c>
    </row>
    <row r="224" spans="1:20" x14ac:dyDescent="0.25">
      <c r="A224" t="s">
        <v>3540</v>
      </c>
      <c r="B224" t="s">
        <v>3541</v>
      </c>
      <c r="C224">
        <v>100</v>
      </c>
      <c r="D224">
        <v>4</v>
      </c>
      <c r="E224" t="s">
        <v>5895</v>
      </c>
      <c r="F224">
        <v>400</v>
      </c>
      <c r="G224">
        <v>0</v>
      </c>
      <c r="H224" t="s">
        <v>47</v>
      </c>
      <c r="I224" t="s">
        <v>5896</v>
      </c>
      <c r="J224" t="s">
        <v>5897</v>
      </c>
      <c r="K224" t="s">
        <v>1320</v>
      </c>
      <c r="L224" t="s">
        <v>5898</v>
      </c>
      <c r="M224" t="s">
        <v>5899</v>
      </c>
      <c r="N224" t="s">
        <v>1224</v>
      </c>
      <c r="O224" t="s">
        <v>1225</v>
      </c>
      <c r="P224" t="s">
        <v>1313</v>
      </c>
      <c r="Q224" t="s">
        <v>1227</v>
      </c>
      <c r="R224" t="s">
        <v>24</v>
      </c>
      <c r="S224" t="s">
        <v>5900</v>
      </c>
      <c r="T224" t="s">
        <v>5894</v>
      </c>
    </row>
    <row r="225" spans="1:20" x14ac:dyDescent="0.25">
      <c r="A225" t="s">
        <v>3540</v>
      </c>
      <c r="B225" t="s">
        <v>3541</v>
      </c>
      <c r="C225">
        <v>100</v>
      </c>
      <c r="D225">
        <v>2</v>
      </c>
      <c r="E225" t="s">
        <v>5901</v>
      </c>
      <c r="F225">
        <v>200</v>
      </c>
      <c r="G225">
        <v>0</v>
      </c>
      <c r="H225" t="s">
        <v>47</v>
      </c>
      <c r="I225" t="s">
        <v>5902</v>
      </c>
      <c r="J225" t="s">
        <v>5903</v>
      </c>
      <c r="K225" t="s">
        <v>1268</v>
      </c>
      <c r="L225" t="s">
        <v>5904</v>
      </c>
      <c r="M225" t="s">
        <v>5894</v>
      </c>
      <c r="N225" t="s">
        <v>3127</v>
      </c>
      <c r="O225" t="s">
        <v>1318</v>
      </c>
      <c r="P225" t="s">
        <v>1226</v>
      </c>
      <c r="Q225" t="s">
        <v>1227</v>
      </c>
      <c r="R225" t="s">
        <v>24</v>
      </c>
      <c r="S225" t="s">
        <v>23</v>
      </c>
      <c r="T225" t="s">
        <v>5905</v>
      </c>
    </row>
    <row r="226" spans="1:20" x14ac:dyDescent="0.25">
      <c r="A226" t="s">
        <v>3540</v>
      </c>
      <c r="B226" t="s">
        <v>3541</v>
      </c>
      <c r="C226">
        <v>100</v>
      </c>
      <c r="D226">
        <v>2</v>
      </c>
      <c r="E226" t="s">
        <v>5906</v>
      </c>
      <c r="F226">
        <v>200</v>
      </c>
      <c r="G226">
        <v>0</v>
      </c>
      <c r="H226" t="s">
        <v>47</v>
      </c>
      <c r="I226" t="s">
        <v>5907</v>
      </c>
      <c r="J226" t="s">
        <v>5908</v>
      </c>
      <c r="K226" t="s">
        <v>4452</v>
      </c>
      <c r="L226" t="s">
        <v>5909</v>
      </c>
      <c r="M226" t="s">
        <v>5905</v>
      </c>
      <c r="N226" t="s">
        <v>1224</v>
      </c>
      <c r="O226" t="s">
        <v>1318</v>
      </c>
      <c r="P226" t="s">
        <v>1313</v>
      </c>
      <c r="Q226" t="s">
        <v>27</v>
      </c>
      <c r="R226" t="s">
        <v>24</v>
      </c>
      <c r="S226" t="s">
        <v>23</v>
      </c>
      <c r="T226" t="s">
        <v>5905</v>
      </c>
    </row>
    <row r="227" spans="1:20" x14ac:dyDescent="0.25">
      <c r="A227" t="s">
        <v>3540</v>
      </c>
      <c r="B227" t="s">
        <v>3541</v>
      </c>
      <c r="C227">
        <v>80</v>
      </c>
      <c r="D227">
        <v>2</v>
      </c>
      <c r="E227" t="s">
        <v>5910</v>
      </c>
      <c r="F227">
        <v>195</v>
      </c>
      <c r="G227">
        <v>35</v>
      </c>
      <c r="H227" t="s">
        <v>47</v>
      </c>
      <c r="I227" t="s">
        <v>5911</v>
      </c>
      <c r="J227" t="s">
        <v>5912</v>
      </c>
      <c r="K227" t="s">
        <v>5913</v>
      </c>
      <c r="L227" t="s">
        <v>5914</v>
      </c>
      <c r="M227" t="s">
        <v>5915</v>
      </c>
      <c r="N227" t="s">
        <v>3127</v>
      </c>
      <c r="O227" t="s">
        <v>1225</v>
      </c>
      <c r="P227" t="s">
        <v>1226</v>
      </c>
      <c r="Q227" t="s">
        <v>1227</v>
      </c>
      <c r="R227" t="s">
        <v>24</v>
      </c>
      <c r="S227" t="s">
        <v>23</v>
      </c>
      <c r="T227" t="s">
        <v>5916</v>
      </c>
    </row>
    <row r="228" spans="1:20" x14ac:dyDescent="0.25">
      <c r="A228" t="s">
        <v>3540</v>
      </c>
      <c r="B228" t="s">
        <v>3541</v>
      </c>
      <c r="C228">
        <v>100</v>
      </c>
      <c r="D228">
        <v>2</v>
      </c>
      <c r="E228" t="s">
        <v>5917</v>
      </c>
      <c r="F228">
        <v>200</v>
      </c>
      <c r="G228">
        <v>0</v>
      </c>
      <c r="H228" t="s">
        <v>47</v>
      </c>
      <c r="I228" t="s">
        <v>5918</v>
      </c>
      <c r="J228" t="s">
        <v>5919</v>
      </c>
      <c r="K228" t="s">
        <v>5920</v>
      </c>
      <c r="L228" t="s">
        <v>5921</v>
      </c>
      <c r="M228" t="s">
        <v>5922</v>
      </c>
      <c r="N228" t="s">
        <v>3127</v>
      </c>
      <c r="O228" t="s">
        <v>1318</v>
      </c>
      <c r="P228" t="s">
        <v>1226</v>
      </c>
      <c r="Q228" t="s">
        <v>1227</v>
      </c>
      <c r="R228" t="s">
        <v>24</v>
      </c>
      <c r="S228" t="s">
        <v>5923</v>
      </c>
      <c r="T228" t="s">
        <v>5924</v>
      </c>
    </row>
    <row r="229" spans="1:20" x14ac:dyDescent="0.25">
      <c r="A229" t="s">
        <v>186</v>
      </c>
      <c r="B229" t="s">
        <v>187</v>
      </c>
      <c r="C229">
        <v>50</v>
      </c>
      <c r="D229">
        <v>6</v>
      </c>
      <c r="E229" t="s">
        <v>5925</v>
      </c>
      <c r="F229">
        <v>195</v>
      </c>
      <c r="G229">
        <v>0</v>
      </c>
      <c r="H229" t="s">
        <v>22</v>
      </c>
      <c r="I229" t="s">
        <v>5926</v>
      </c>
      <c r="J229" t="s">
        <v>351</v>
      </c>
      <c r="K229" t="s">
        <v>23</v>
      </c>
      <c r="L229" t="s">
        <v>24</v>
      </c>
      <c r="M229" t="s">
        <v>5927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5928</v>
      </c>
      <c r="T229" t="s">
        <v>5929</v>
      </c>
    </row>
    <row r="230" spans="1:20" x14ac:dyDescent="0.25">
      <c r="A230" t="s">
        <v>46</v>
      </c>
      <c r="B230" t="s">
        <v>56</v>
      </c>
      <c r="C230">
        <v>72</v>
      </c>
      <c r="D230">
        <v>1</v>
      </c>
      <c r="E230" t="s">
        <v>5930</v>
      </c>
      <c r="F230">
        <v>72</v>
      </c>
      <c r="G230">
        <v>0</v>
      </c>
      <c r="H230" t="s">
        <v>47</v>
      </c>
      <c r="I230" t="s">
        <v>5931</v>
      </c>
      <c r="J230" t="s">
        <v>5932</v>
      </c>
      <c r="K230" t="s">
        <v>5933</v>
      </c>
      <c r="L230" t="s">
        <v>3742</v>
      </c>
      <c r="M230" t="s">
        <v>5934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5935</v>
      </c>
      <c r="T230" t="s">
        <v>5934</v>
      </c>
    </row>
    <row r="231" spans="1:20" x14ac:dyDescent="0.25">
      <c r="A231" t="s">
        <v>152</v>
      </c>
      <c r="B231" t="s">
        <v>153</v>
      </c>
      <c r="C231">
        <v>65</v>
      </c>
      <c r="D231">
        <v>6</v>
      </c>
      <c r="E231" t="s">
        <v>5936</v>
      </c>
      <c r="F231">
        <v>320</v>
      </c>
      <c r="G231">
        <v>0</v>
      </c>
      <c r="H231" t="s">
        <v>47</v>
      </c>
      <c r="I231" t="s">
        <v>5937</v>
      </c>
      <c r="J231" t="s">
        <v>5938</v>
      </c>
      <c r="K231" t="s">
        <v>4012</v>
      </c>
      <c r="L231" t="s">
        <v>5939</v>
      </c>
      <c r="M231" t="s">
        <v>5940</v>
      </c>
      <c r="N231" t="s">
        <v>3127</v>
      </c>
      <c r="O231" t="s">
        <v>1225</v>
      </c>
      <c r="P231" t="s">
        <v>1226</v>
      </c>
      <c r="Q231" t="s">
        <v>1227</v>
      </c>
      <c r="R231" t="s">
        <v>24</v>
      </c>
      <c r="S231" t="s">
        <v>5941</v>
      </c>
      <c r="T231" t="s">
        <v>5942</v>
      </c>
    </row>
    <row r="232" spans="1:20" x14ac:dyDescent="0.25">
      <c r="A232" t="s">
        <v>34</v>
      </c>
      <c r="B232" t="s">
        <v>35</v>
      </c>
      <c r="C232">
        <v>65</v>
      </c>
      <c r="D232">
        <v>1</v>
      </c>
      <c r="E232" t="s">
        <v>5943</v>
      </c>
      <c r="F232">
        <v>199</v>
      </c>
      <c r="G232">
        <v>0</v>
      </c>
      <c r="H232" t="s">
        <v>47</v>
      </c>
      <c r="I232" t="s">
        <v>5944</v>
      </c>
      <c r="J232" t="s">
        <v>5945</v>
      </c>
      <c r="K232" t="s">
        <v>1338</v>
      </c>
      <c r="L232" t="s">
        <v>5946</v>
      </c>
      <c r="M232" t="s">
        <v>5947</v>
      </c>
      <c r="N232" t="s">
        <v>3127</v>
      </c>
      <c r="O232" t="s">
        <v>1225</v>
      </c>
      <c r="P232" t="s">
        <v>1226</v>
      </c>
      <c r="Q232" t="s">
        <v>1227</v>
      </c>
      <c r="R232" t="s">
        <v>24</v>
      </c>
      <c r="S232" t="s">
        <v>23</v>
      </c>
      <c r="T232" t="s">
        <v>5948</v>
      </c>
    </row>
    <row r="233" spans="1:20" x14ac:dyDescent="0.25">
      <c r="A233" t="s">
        <v>36</v>
      </c>
      <c r="B233" t="s">
        <v>37</v>
      </c>
      <c r="C233">
        <v>65</v>
      </c>
      <c r="D233">
        <v>1</v>
      </c>
      <c r="E233" t="s">
        <v>5943</v>
      </c>
      <c r="F233">
        <v>199</v>
      </c>
      <c r="G233">
        <v>0</v>
      </c>
      <c r="H233" t="s">
        <v>47</v>
      </c>
      <c r="I233" t="s">
        <v>5944</v>
      </c>
      <c r="J233" t="s">
        <v>5945</v>
      </c>
      <c r="K233" t="s">
        <v>1338</v>
      </c>
      <c r="L233" t="s">
        <v>5946</v>
      </c>
      <c r="M233" t="s">
        <v>5947</v>
      </c>
      <c r="N233" t="s">
        <v>3127</v>
      </c>
      <c r="O233" t="s">
        <v>1225</v>
      </c>
      <c r="P233" t="s">
        <v>1226</v>
      </c>
      <c r="Q233" t="s">
        <v>1227</v>
      </c>
      <c r="R233" t="s">
        <v>24</v>
      </c>
      <c r="S233" t="s">
        <v>23</v>
      </c>
      <c r="T233" t="s">
        <v>5948</v>
      </c>
    </row>
    <row r="234" spans="1:20" x14ac:dyDescent="0.25">
      <c r="A234" t="s">
        <v>38</v>
      </c>
      <c r="B234" t="s">
        <v>39</v>
      </c>
      <c r="C234">
        <v>65</v>
      </c>
      <c r="D234">
        <v>2</v>
      </c>
      <c r="E234" t="s">
        <v>5943</v>
      </c>
      <c r="F234">
        <v>199</v>
      </c>
      <c r="G234">
        <v>0</v>
      </c>
      <c r="H234" t="s">
        <v>47</v>
      </c>
      <c r="I234" t="s">
        <v>5944</v>
      </c>
      <c r="J234" t="s">
        <v>5945</v>
      </c>
      <c r="K234" t="s">
        <v>1338</v>
      </c>
      <c r="L234" t="s">
        <v>5946</v>
      </c>
      <c r="M234" t="s">
        <v>5947</v>
      </c>
      <c r="N234" t="s">
        <v>3127</v>
      </c>
      <c r="O234" t="s">
        <v>1225</v>
      </c>
      <c r="P234" t="s">
        <v>1226</v>
      </c>
      <c r="Q234" t="s">
        <v>1227</v>
      </c>
      <c r="R234" t="s">
        <v>24</v>
      </c>
      <c r="S234" t="s">
        <v>23</v>
      </c>
      <c r="T234" t="s">
        <v>5948</v>
      </c>
    </row>
    <row r="235" spans="1:20" x14ac:dyDescent="0.25">
      <c r="A235" t="s">
        <v>115</v>
      </c>
      <c r="B235" t="s">
        <v>116</v>
      </c>
      <c r="C235">
        <v>33.333333333333336</v>
      </c>
      <c r="D235">
        <v>3</v>
      </c>
      <c r="E235" t="s">
        <v>5949</v>
      </c>
      <c r="F235">
        <v>228</v>
      </c>
      <c r="G235">
        <v>48</v>
      </c>
      <c r="H235" t="s">
        <v>1219</v>
      </c>
      <c r="I235" t="s">
        <v>5950</v>
      </c>
      <c r="J235" t="s">
        <v>318</v>
      </c>
      <c r="K235" t="s">
        <v>23</v>
      </c>
      <c r="L235" t="s">
        <v>24</v>
      </c>
      <c r="M235" t="s">
        <v>5951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5952</v>
      </c>
      <c r="T235" t="s">
        <v>5951</v>
      </c>
    </row>
    <row r="236" spans="1:20" x14ac:dyDescent="0.25">
      <c r="A236" t="s">
        <v>3540</v>
      </c>
      <c r="B236" t="s">
        <v>3541</v>
      </c>
      <c r="C236">
        <v>100</v>
      </c>
      <c r="D236">
        <v>2</v>
      </c>
      <c r="E236" t="s">
        <v>5953</v>
      </c>
      <c r="F236">
        <v>200</v>
      </c>
      <c r="G236">
        <v>0</v>
      </c>
      <c r="H236" t="s">
        <v>47</v>
      </c>
      <c r="I236" t="s">
        <v>5954</v>
      </c>
      <c r="J236" t="s">
        <v>5955</v>
      </c>
      <c r="K236" t="s">
        <v>2656</v>
      </c>
      <c r="L236" t="s">
        <v>5956</v>
      </c>
      <c r="M236" t="s">
        <v>5951</v>
      </c>
      <c r="N236" t="s">
        <v>3127</v>
      </c>
      <c r="O236" t="s">
        <v>1318</v>
      </c>
      <c r="P236" t="s">
        <v>1226</v>
      </c>
      <c r="Q236" t="s">
        <v>1227</v>
      </c>
      <c r="R236" t="s">
        <v>24</v>
      </c>
      <c r="S236" t="s">
        <v>23</v>
      </c>
      <c r="T236" t="s">
        <v>5951</v>
      </c>
    </row>
    <row r="237" spans="1:20" x14ac:dyDescent="0.25">
      <c r="A237" t="s">
        <v>3540</v>
      </c>
      <c r="B237" t="s">
        <v>3541</v>
      </c>
      <c r="C237">
        <v>100</v>
      </c>
      <c r="D237">
        <v>2</v>
      </c>
      <c r="E237" t="s">
        <v>5957</v>
      </c>
      <c r="F237">
        <v>200</v>
      </c>
      <c r="G237">
        <v>0</v>
      </c>
      <c r="H237" t="s">
        <v>47</v>
      </c>
      <c r="I237" t="s">
        <v>5958</v>
      </c>
      <c r="J237" t="s">
        <v>5959</v>
      </c>
      <c r="K237" t="s">
        <v>4161</v>
      </c>
      <c r="L237" t="s">
        <v>5960</v>
      </c>
      <c r="M237" t="s">
        <v>5961</v>
      </c>
      <c r="N237" t="s">
        <v>3127</v>
      </c>
      <c r="O237" t="s">
        <v>1318</v>
      </c>
      <c r="P237" t="s">
        <v>1226</v>
      </c>
      <c r="Q237" t="s">
        <v>1227</v>
      </c>
      <c r="R237" t="s">
        <v>24</v>
      </c>
      <c r="S237" t="s">
        <v>23</v>
      </c>
      <c r="T237" t="s">
        <v>5961</v>
      </c>
    </row>
    <row r="238" spans="1:20" x14ac:dyDescent="0.25">
      <c r="A238" t="s">
        <v>186</v>
      </c>
      <c r="B238" t="s">
        <v>187</v>
      </c>
      <c r="C238">
        <v>50</v>
      </c>
      <c r="D238">
        <v>6</v>
      </c>
      <c r="E238" t="s">
        <v>5962</v>
      </c>
      <c r="F238">
        <v>200</v>
      </c>
      <c r="G238">
        <v>0</v>
      </c>
      <c r="H238" t="s">
        <v>22</v>
      </c>
      <c r="I238" t="s">
        <v>5963</v>
      </c>
      <c r="J238" t="s">
        <v>5964</v>
      </c>
      <c r="K238" t="s">
        <v>23</v>
      </c>
      <c r="L238" t="s">
        <v>24</v>
      </c>
      <c r="M238" t="s">
        <v>5965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5966</v>
      </c>
      <c r="T238" t="s">
        <v>5965</v>
      </c>
    </row>
    <row r="239" spans="1:20" x14ac:dyDescent="0.25">
      <c r="A239" t="s">
        <v>36</v>
      </c>
      <c r="B239" t="s">
        <v>37</v>
      </c>
      <c r="C239">
        <v>65</v>
      </c>
      <c r="D239">
        <v>1</v>
      </c>
      <c r="E239" t="s">
        <v>5967</v>
      </c>
      <c r="F239">
        <v>219</v>
      </c>
      <c r="G239">
        <v>20</v>
      </c>
      <c r="H239" t="s">
        <v>47</v>
      </c>
      <c r="I239" t="s">
        <v>5968</v>
      </c>
      <c r="J239" t="s">
        <v>5969</v>
      </c>
      <c r="K239" t="s">
        <v>2638</v>
      </c>
      <c r="L239" t="s">
        <v>5970</v>
      </c>
      <c r="M239" t="s">
        <v>5965</v>
      </c>
      <c r="N239" t="s">
        <v>3127</v>
      </c>
      <c r="O239" t="s">
        <v>1318</v>
      </c>
      <c r="P239" t="s">
        <v>1226</v>
      </c>
      <c r="Q239" t="s">
        <v>1227</v>
      </c>
      <c r="R239" t="s">
        <v>24</v>
      </c>
      <c r="S239" t="s">
        <v>5971</v>
      </c>
      <c r="T239" t="s">
        <v>5972</v>
      </c>
    </row>
    <row r="240" spans="1:20" x14ac:dyDescent="0.25">
      <c r="A240" t="s">
        <v>38</v>
      </c>
      <c r="B240" t="s">
        <v>39</v>
      </c>
      <c r="C240">
        <v>65</v>
      </c>
      <c r="D240">
        <v>1</v>
      </c>
      <c r="E240" t="s">
        <v>5967</v>
      </c>
      <c r="F240">
        <v>219</v>
      </c>
      <c r="G240">
        <v>20</v>
      </c>
      <c r="H240" t="s">
        <v>47</v>
      </c>
      <c r="I240" t="s">
        <v>5968</v>
      </c>
      <c r="J240" t="s">
        <v>5969</v>
      </c>
      <c r="K240" t="s">
        <v>2638</v>
      </c>
      <c r="L240" t="s">
        <v>5970</v>
      </c>
      <c r="M240" t="s">
        <v>5965</v>
      </c>
      <c r="N240" t="s">
        <v>3127</v>
      </c>
      <c r="O240" t="s">
        <v>1318</v>
      </c>
      <c r="P240" t="s">
        <v>1226</v>
      </c>
      <c r="Q240" t="s">
        <v>1227</v>
      </c>
      <c r="R240" t="s">
        <v>24</v>
      </c>
      <c r="S240" t="s">
        <v>5971</v>
      </c>
      <c r="T240" t="s">
        <v>5972</v>
      </c>
    </row>
    <row r="241" spans="1:20" x14ac:dyDescent="0.25">
      <c r="A241" t="s">
        <v>152</v>
      </c>
      <c r="B241" t="s">
        <v>153</v>
      </c>
      <c r="C241">
        <v>65</v>
      </c>
      <c r="D241">
        <v>1</v>
      </c>
      <c r="E241" t="s">
        <v>5967</v>
      </c>
      <c r="F241">
        <v>219</v>
      </c>
      <c r="G241">
        <v>20</v>
      </c>
      <c r="H241" t="s">
        <v>47</v>
      </c>
      <c r="I241" t="s">
        <v>5968</v>
      </c>
      <c r="J241" t="s">
        <v>5969</v>
      </c>
      <c r="K241" t="s">
        <v>2638</v>
      </c>
      <c r="L241" t="s">
        <v>5970</v>
      </c>
      <c r="M241" t="s">
        <v>5965</v>
      </c>
      <c r="N241" t="s">
        <v>3127</v>
      </c>
      <c r="O241" t="s">
        <v>1318</v>
      </c>
      <c r="P241" t="s">
        <v>1226</v>
      </c>
      <c r="Q241" t="s">
        <v>1227</v>
      </c>
      <c r="R241" t="s">
        <v>24</v>
      </c>
      <c r="S241" t="s">
        <v>5971</v>
      </c>
      <c r="T241" t="s">
        <v>5972</v>
      </c>
    </row>
    <row r="242" spans="1:20" x14ac:dyDescent="0.25">
      <c r="A242" t="s">
        <v>150</v>
      </c>
      <c r="B242" t="s">
        <v>151</v>
      </c>
      <c r="C242">
        <v>65</v>
      </c>
      <c r="D242">
        <v>1</v>
      </c>
      <c r="E242" t="s">
        <v>5967</v>
      </c>
      <c r="F242">
        <v>219</v>
      </c>
      <c r="G242">
        <v>20</v>
      </c>
      <c r="H242" t="s">
        <v>47</v>
      </c>
      <c r="I242" t="s">
        <v>5968</v>
      </c>
      <c r="J242" t="s">
        <v>5969</v>
      </c>
      <c r="K242" t="s">
        <v>2638</v>
      </c>
      <c r="L242" t="s">
        <v>5970</v>
      </c>
      <c r="M242" t="s">
        <v>5965</v>
      </c>
      <c r="N242" t="s">
        <v>3127</v>
      </c>
      <c r="O242" t="s">
        <v>1318</v>
      </c>
      <c r="P242" t="s">
        <v>1226</v>
      </c>
      <c r="Q242" t="s">
        <v>1227</v>
      </c>
      <c r="R242" t="s">
        <v>24</v>
      </c>
      <c r="S242" t="s">
        <v>5971</v>
      </c>
      <c r="T242" t="s">
        <v>5972</v>
      </c>
    </row>
    <row r="243" spans="1:20" x14ac:dyDescent="0.25">
      <c r="A243" t="s">
        <v>3540</v>
      </c>
      <c r="B243" t="s">
        <v>3541</v>
      </c>
      <c r="C243">
        <v>100</v>
      </c>
      <c r="D243">
        <v>2</v>
      </c>
      <c r="E243" t="s">
        <v>5973</v>
      </c>
      <c r="F243">
        <v>200</v>
      </c>
      <c r="G243">
        <v>0</v>
      </c>
      <c r="H243" t="s">
        <v>47</v>
      </c>
      <c r="I243" t="s">
        <v>5974</v>
      </c>
      <c r="J243" t="s">
        <v>5975</v>
      </c>
      <c r="K243" t="s">
        <v>5976</v>
      </c>
      <c r="L243" t="s">
        <v>5977</v>
      </c>
      <c r="M243" t="s">
        <v>5978</v>
      </c>
      <c r="N243" t="s">
        <v>3127</v>
      </c>
      <c r="O243" t="s">
        <v>1318</v>
      </c>
      <c r="P243" t="s">
        <v>1226</v>
      </c>
      <c r="Q243" t="s">
        <v>1227</v>
      </c>
      <c r="R243" t="s">
        <v>24</v>
      </c>
      <c r="S243" t="s">
        <v>5979</v>
      </c>
      <c r="T243" t="s">
        <v>5978</v>
      </c>
    </row>
    <row r="244" spans="1:20" x14ac:dyDescent="0.25">
      <c r="A244" t="s">
        <v>3540</v>
      </c>
      <c r="B244" t="s">
        <v>3541</v>
      </c>
      <c r="C244">
        <v>100</v>
      </c>
      <c r="D244">
        <v>2</v>
      </c>
      <c r="E244" t="s">
        <v>5980</v>
      </c>
      <c r="F244">
        <v>200</v>
      </c>
      <c r="G244">
        <v>0</v>
      </c>
      <c r="H244" t="s">
        <v>47</v>
      </c>
      <c r="I244" t="s">
        <v>5981</v>
      </c>
      <c r="J244" t="s">
        <v>5982</v>
      </c>
      <c r="K244" t="s">
        <v>5983</v>
      </c>
      <c r="L244" t="s">
        <v>5984</v>
      </c>
      <c r="M244" t="s">
        <v>5985</v>
      </c>
      <c r="N244" t="s">
        <v>3127</v>
      </c>
      <c r="O244" t="s">
        <v>1318</v>
      </c>
      <c r="P244" t="s">
        <v>1226</v>
      </c>
      <c r="Q244" t="s">
        <v>1227</v>
      </c>
      <c r="R244" t="s">
        <v>24</v>
      </c>
      <c r="S244" t="s">
        <v>23</v>
      </c>
      <c r="T244" t="s">
        <v>5985</v>
      </c>
    </row>
    <row r="245" spans="1:20" x14ac:dyDescent="0.25">
      <c r="A245" t="s">
        <v>3540</v>
      </c>
      <c r="B245" t="s">
        <v>3541</v>
      </c>
      <c r="C245">
        <v>100</v>
      </c>
      <c r="D245">
        <v>2</v>
      </c>
      <c r="E245" t="s">
        <v>5986</v>
      </c>
      <c r="F245">
        <v>200</v>
      </c>
      <c r="G245">
        <v>0</v>
      </c>
      <c r="H245" t="s">
        <v>47</v>
      </c>
      <c r="I245" t="s">
        <v>5987</v>
      </c>
      <c r="J245" t="s">
        <v>5988</v>
      </c>
      <c r="K245" t="s">
        <v>5989</v>
      </c>
      <c r="L245" t="s">
        <v>5990</v>
      </c>
      <c r="M245" t="s">
        <v>5991</v>
      </c>
      <c r="N245" t="s">
        <v>3127</v>
      </c>
      <c r="O245" t="s">
        <v>1318</v>
      </c>
      <c r="P245" t="s">
        <v>1226</v>
      </c>
      <c r="Q245" t="s">
        <v>1227</v>
      </c>
      <c r="R245" t="s">
        <v>24</v>
      </c>
      <c r="S245" t="s">
        <v>23</v>
      </c>
      <c r="T245" t="s">
        <v>5992</v>
      </c>
    </row>
    <row r="246" spans="1:20" x14ac:dyDescent="0.25">
      <c r="A246" t="s">
        <v>186</v>
      </c>
      <c r="B246" t="s">
        <v>187</v>
      </c>
      <c r="C246">
        <v>50</v>
      </c>
      <c r="D246">
        <v>6</v>
      </c>
      <c r="E246" t="s">
        <v>5993</v>
      </c>
      <c r="F246">
        <v>200</v>
      </c>
      <c r="G246">
        <v>0</v>
      </c>
      <c r="H246" t="s">
        <v>22</v>
      </c>
      <c r="I246" t="s">
        <v>5994</v>
      </c>
      <c r="J246" t="s">
        <v>305</v>
      </c>
      <c r="K246" t="s">
        <v>23</v>
      </c>
      <c r="L246" t="s">
        <v>24</v>
      </c>
      <c r="M246" t="s">
        <v>5995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5996</v>
      </c>
      <c r="T246" t="s">
        <v>5995</v>
      </c>
    </row>
    <row r="247" spans="1:20" x14ac:dyDescent="0.25">
      <c r="A247" t="s">
        <v>3540</v>
      </c>
      <c r="B247" t="s">
        <v>3541</v>
      </c>
      <c r="C247">
        <v>100</v>
      </c>
      <c r="D247">
        <v>2</v>
      </c>
      <c r="E247" t="s">
        <v>5997</v>
      </c>
      <c r="F247">
        <v>200</v>
      </c>
      <c r="G247">
        <v>0</v>
      </c>
      <c r="H247" t="s">
        <v>47</v>
      </c>
      <c r="I247" t="s">
        <v>5998</v>
      </c>
      <c r="J247" t="s">
        <v>5999</v>
      </c>
      <c r="K247" t="s">
        <v>6000</v>
      </c>
      <c r="L247" t="s">
        <v>6001</v>
      </c>
      <c r="M247" t="s">
        <v>6002</v>
      </c>
      <c r="N247" t="s">
        <v>3127</v>
      </c>
      <c r="O247" t="s">
        <v>1318</v>
      </c>
      <c r="P247" t="s">
        <v>1226</v>
      </c>
      <c r="Q247" t="s">
        <v>1227</v>
      </c>
      <c r="R247" t="s">
        <v>24</v>
      </c>
      <c r="S247" t="s">
        <v>6003</v>
      </c>
      <c r="T247" t="s">
        <v>6002</v>
      </c>
    </row>
    <row r="248" spans="1:20" x14ac:dyDescent="0.25">
      <c r="A248" t="s">
        <v>3540</v>
      </c>
      <c r="B248" t="s">
        <v>3541</v>
      </c>
      <c r="C248">
        <v>100</v>
      </c>
      <c r="D248">
        <v>6</v>
      </c>
      <c r="E248" t="s">
        <v>6004</v>
      </c>
      <c r="F248">
        <v>600</v>
      </c>
      <c r="G248">
        <v>0</v>
      </c>
      <c r="H248" t="s">
        <v>47</v>
      </c>
      <c r="I248" t="s">
        <v>6005</v>
      </c>
      <c r="J248" t="s">
        <v>6006</v>
      </c>
      <c r="K248" t="s">
        <v>3160</v>
      </c>
      <c r="L248" t="s">
        <v>6007</v>
      </c>
      <c r="M248" t="s">
        <v>6008</v>
      </c>
      <c r="N248" t="s">
        <v>3127</v>
      </c>
      <c r="O248" t="s">
        <v>1318</v>
      </c>
      <c r="P248" t="s">
        <v>1226</v>
      </c>
      <c r="Q248" t="s">
        <v>1227</v>
      </c>
      <c r="R248" t="s">
        <v>24</v>
      </c>
      <c r="S248" t="s">
        <v>6009</v>
      </c>
      <c r="T248" t="s">
        <v>6008</v>
      </c>
    </row>
    <row r="249" spans="1:20" x14ac:dyDescent="0.25">
      <c r="A249" t="s">
        <v>3540</v>
      </c>
      <c r="B249" t="s">
        <v>3541</v>
      </c>
      <c r="C249">
        <v>100</v>
      </c>
      <c r="D249">
        <v>10</v>
      </c>
      <c r="E249" t="s">
        <v>6010</v>
      </c>
      <c r="F249">
        <v>1000</v>
      </c>
      <c r="G249">
        <v>0</v>
      </c>
      <c r="H249" t="s">
        <v>47</v>
      </c>
      <c r="I249" t="s">
        <v>6011</v>
      </c>
      <c r="J249" t="s">
        <v>6012</v>
      </c>
      <c r="K249" t="s">
        <v>5597</v>
      </c>
      <c r="L249" t="s">
        <v>6013</v>
      </c>
      <c r="M249" t="s">
        <v>6014</v>
      </c>
      <c r="N249" t="s">
        <v>3127</v>
      </c>
      <c r="O249" t="s">
        <v>1225</v>
      </c>
      <c r="P249" t="s">
        <v>1226</v>
      </c>
      <c r="Q249" t="s">
        <v>1227</v>
      </c>
      <c r="R249" t="s">
        <v>24</v>
      </c>
      <c r="S249" t="s">
        <v>6015</v>
      </c>
      <c r="T249" t="s">
        <v>6016</v>
      </c>
    </row>
    <row r="250" spans="1:20" x14ac:dyDescent="0.25">
      <c r="A250" t="s">
        <v>186</v>
      </c>
      <c r="B250" t="s">
        <v>187</v>
      </c>
      <c r="C250">
        <v>50</v>
      </c>
      <c r="D250">
        <v>6</v>
      </c>
      <c r="E250" t="s">
        <v>6017</v>
      </c>
      <c r="F250">
        <v>200</v>
      </c>
      <c r="G250">
        <v>0</v>
      </c>
      <c r="H250" t="s">
        <v>22</v>
      </c>
      <c r="I250" t="s">
        <v>6018</v>
      </c>
      <c r="J250" t="s">
        <v>303</v>
      </c>
      <c r="K250" t="s">
        <v>23</v>
      </c>
      <c r="L250" t="s">
        <v>24</v>
      </c>
      <c r="M250" t="s">
        <v>6019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6020</v>
      </c>
      <c r="T250" t="s">
        <v>6019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6021</v>
      </c>
      <c r="F251">
        <v>195</v>
      </c>
      <c r="G251">
        <v>0</v>
      </c>
      <c r="H251" t="s">
        <v>22</v>
      </c>
      <c r="I251" t="s">
        <v>6022</v>
      </c>
      <c r="J251" t="s">
        <v>65</v>
      </c>
      <c r="K251" t="s">
        <v>23</v>
      </c>
      <c r="L251" t="s">
        <v>24</v>
      </c>
      <c r="M251" t="s">
        <v>6019</v>
      </c>
      <c r="N251" t="s">
        <v>23</v>
      </c>
      <c r="O251" t="s">
        <v>32</v>
      </c>
      <c r="P251" t="s">
        <v>26</v>
      </c>
      <c r="Q251" t="s">
        <v>33</v>
      </c>
      <c r="R251" t="s">
        <v>24</v>
      </c>
      <c r="S251" t="s">
        <v>23</v>
      </c>
      <c r="T251" t="s">
        <v>6019</v>
      </c>
    </row>
    <row r="252" spans="1:20" x14ac:dyDescent="0.25">
      <c r="A252" t="s">
        <v>137</v>
      </c>
      <c r="B252" t="s">
        <v>138</v>
      </c>
      <c r="C252">
        <v>10</v>
      </c>
      <c r="D252">
        <v>50</v>
      </c>
      <c r="E252" t="s">
        <v>6023</v>
      </c>
      <c r="F252">
        <v>478</v>
      </c>
      <c r="G252">
        <v>0</v>
      </c>
      <c r="H252" t="s">
        <v>47</v>
      </c>
      <c r="I252" t="s">
        <v>6024</v>
      </c>
      <c r="J252" t="s">
        <v>6025</v>
      </c>
      <c r="K252" t="s">
        <v>6026</v>
      </c>
      <c r="L252" t="s">
        <v>6027</v>
      </c>
      <c r="M252" t="s">
        <v>6019</v>
      </c>
      <c r="N252" t="s">
        <v>23</v>
      </c>
      <c r="O252" t="s">
        <v>63</v>
      </c>
      <c r="P252" t="s">
        <v>54</v>
      </c>
      <c r="Q252" t="s">
        <v>55</v>
      </c>
      <c r="R252" t="s">
        <v>24</v>
      </c>
      <c r="S252" t="s">
        <v>23</v>
      </c>
      <c r="T252" t="s">
        <v>6028</v>
      </c>
    </row>
    <row r="253" spans="1:20" x14ac:dyDescent="0.25">
      <c r="A253" t="s">
        <v>186</v>
      </c>
      <c r="B253" t="s">
        <v>187</v>
      </c>
      <c r="C253">
        <v>33.333333333333336</v>
      </c>
      <c r="D253">
        <v>3</v>
      </c>
      <c r="E253" t="s">
        <v>6029</v>
      </c>
      <c r="F253">
        <v>124</v>
      </c>
      <c r="G253">
        <v>29</v>
      </c>
      <c r="H253" t="s">
        <v>22</v>
      </c>
      <c r="I253" t="s">
        <v>6030</v>
      </c>
      <c r="J253" t="s">
        <v>335</v>
      </c>
      <c r="K253" t="s">
        <v>23</v>
      </c>
      <c r="L253" t="s">
        <v>24</v>
      </c>
      <c r="M253" t="s">
        <v>6031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6031</v>
      </c>
    </row>
    <row r="254" spans="1:20" x14ac:dyDescent="0.25">
      <c r="A254" t="s">
        <v>186</v>
      </c>
      <c r="B254" t="s">
        <v>187</v>
      </c>
      <c r="C254">
        <v>50</v>
      </c>
      <c r="D254">
        <v>6</v>
      </c>
      <c r="E254" t="s">
        <v>6032</v>
      </c>
      <c r="F254">
        <v>200</v>
      </c>
      <c r="G254">
        <v>0</v>
      </c>
      <c r="H254" t="s">
        <v>22</v>
      </c>
      <c r="I254" t="s">
        <v>6033</v>
      </c>
      <c r="J254" t="s">
        <v>343</v>
      </c>
      <c r="K254" t="s">
        <v>23</v>
      </c>
      <c r="L254" t="s">
        <v>24</v>
      </c>
      <c r="M254" t="s">
        <v>6031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6034</v>
      </c>
      <c r="T254" t="s">
        <v>6031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6035</v>
      </c>
      <c r="F255">
        <v>95</v>
      </c>
      <c r="G255">
        <v>0</v>
      </c>
      <c r="H255" t="s">
        <v>22</v>
      </c>
      <c r="I255" t="s">
        <v>6036</v>
      </c>
      <c r="J255" t="s">
        <v>329</v>
      </c>
      <c r="K255" t="s">
        <v>23</v>
      </c>
      <c r="L255" t="s">
        <v>24</v>
      </c>
      <c r="M255" t="s">
        <v>6037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6038</v>
      </c>
      <c r="T255" t="s">
        <v>6037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6035</v>
      </c>
      <c r="F256">
        <v>95</v>
      </c>
      <c r="G256">
        <v>0</v>
      </c>
      <c r="H256" t="s">
        <v>22</v>
      </c>
      <c r="I256" t="s">
        <v>6036</v>
      </c>
      <c r="J256" t="s">
        <v>329</v>
      </c>
      <c r="K256" t="s">
        <v>23</v>
      </c>
      <c r="L256" t="s">
        <v>24</v>
      </c>
      <c r="M256" t="s">
        <v>6037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6038</v>
      </c>
      <c r="T256" t="s">
        <v>6037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6035</v>
      </c>
      <c r="F257">
        <v>95</v>
      </c>
      <c r="G257">
        <v>0</v>
      </c>
      <c r="H257" t="s">
        <v>22</v>
      </c>
      <c r="I257" t="s">
        <v>6036</v>
      </c>
      <c r="J257" t="s">
        <v>329</v>
      </c>
      <c r="K257" t="s">
        <v>23</v>
      </c>
      <c r="L257" t="s">
        <v>24</v>
      </c>
      <c r="M257" t="s">
        <v>6037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6038</v>
      </c>
      <c r="T257" t="s">
        <v>6037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6039</v>
      </c>
      <c r="F258">
        <v>100</v>
      </c>
      <c r="G258">
        <v>0</v>
      </c>
      <c r="H258" t="s">
        <v>22</v>
      </c>
      <c r="I258" t="s">
        <v>6040</v>
      </c>
      <c r="J258" t="s">
        <v>309</v>
      </c>
      <c r="K258" t="s">
        <v>23</v>
      </c>
      <c r="L258" t="s">
        <v>24</v>
      </c>
      <c r="M258" t="s">
        <v>6041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6042</v>
      </c>
      <c r="T258" t="s">
        <v>6041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6039</v>
      </c>
      <c r="F259">
        <v>100</v>
      </c>
      <c r="G259">
        <v>0</v>
      </c>
      <c r="H259" t="s">
        <v>22</v>
      </c>
      <c r="I259" t="s">
        <v>6040</v>
      </c>
      <c r="J259" t="s">
        <v>309</v>
      </c>
      <c r="K259" t="s">
        <v>23</v>
      </c>
      <c r="L259" t="s">
        <v>24</v>
      </c>
      <c r="M259" t="s">
        <v>6041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6042</v>
      </c>
      <c r="T259" t="s">
        <v>6041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6039</v>
      </c>
      <c r="F260">
        <v>100</v>
      </c>
      <c r="G260">
        <v>0</v>
      </c>
      <c r="H260" t="s">
        <v>22</v>
      </c>
      <c r="I260" t="s">
        <v>6040</v>
      </c>
      <c r="J260" t="s">
        <v>309</v>
      </c>
      <c r="K260" t="s">
        <v>23</v>
      </c>
      <c r="L260" t="s">
        <v>24</v>
      </c>
      <c r="M260" t="s">
        <v>6041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6042</v>
      </c>
      <c r="T260" t="s">
        <v>6041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6043</v>
      </c>
      <c r="F261">
        <v>200</v>
      </c>
      <c r="G261">
        <v>0</v>
      </c>
      <c r="H261" t="s">
        <v>22</v>
      </c>
      <c r="I261" t="s">
        <v>6044</v>
      </c>
      <c r="J261" t="s">
        <v>337</v>
      </c>
      <c r="K261" t="s">
        <v>23</v>
      </c>
      <c r="L261" t="s">
        <v>24</v>
      </c>
      <c r="M261" t="s">
        <v>6045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6046</v>
      </c>
      <c r="T261" t="s">
        <v>6047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6043</v>
      </c>
      <c r="F262">
        <v>200</v>
      </c>
      <c r="G262">
        <v>0</v>
      </c>
      <c r="H262" t="s">
        <v>22</v>
      </c>
      <c r="I262" t="s">
        <v>6044</v>
      </c>
      <c r="J262" t="s">
        <v>337</v>
      </c>
      <c r="K262" t="s">
        <v>23</v>
      </c>
      <c r="L262" t="s">
        <v>24</v>
      </c>
      <c r="M262" t="s">
        <v>6045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6046</v>
      </c>
      <c r="T262" t="s">
        <v>6047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6043</v>
      </c>
      <c r="F263">
        <v>200</v>
      </c>
      <c r="G263">
        <v>0</v>
      </c>
      <c r="H263" t="s">
        <v>22</v>
      </c>
      <c r="I263" t="s">
        <v>6044</v>
      </c>
      <c r="J263" t="s">
        <v>337</v>
      </c>
      <c r="K263" t="s">
        <v>23</v>
      </c>
      <c r="L263" t="s">
        <v>24</v>
      </c>
      <c r="M263" t="s">
        <v>6045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6046</v>
      </c>
      <c r="T263" t="s">
        <v>6047</v>
      </c>
    </row>
    <row r="264" spans="1:20" x14ac:dyDescent="0.25">
      <c r="A264" t="s">
        <v>42</v>
      </c>
      <c r="B264" t="s">
        <v>43</v>
      </c>
      <c r="C264">
        <v>66.666666666666671</v>
      </c>
      <c r="D264">
        <v>3</v>
      </c>
      <c r="E264" t="s">
        <v>6043</v>
      </c>
      <c r="F264">
        <v>200</v>
      </c>
      <c r="G264">
        <v>0</v>
      </c>
      <c r="H264" t="s">
        <v>22</v>
      </c>
      <c r="I264" t="s">
        <v>6044</v>
      </c>
      <c r="J264" t="s">
        <v>337</v>
      </c>
      <c r="K264" t="s">
        <v>23</v>
      </c>
      <c r="L264" t="s">
        <v>24</v>
      </c>
      <c r="M264" t="s">
        <v>6045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6046</v>
      </c>
      <c r="T264" t="s">
        <v>6047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6048</v>
      </c>
      <c r="F265">
        <v>101</v>
      </c>
      <c r="G265">
        <v>6</v>
      </c>
      <c r="H265" t="s">
        <v>22</v>
      </c>
      <c r="I265" t="s">
        <v>6049</v>
      </c>
      <c r="J265" t="s">
        <v>65</v>
      </c>
      <c r="K265" t="s">
        <v>23</v>
      </c>
      <c r="L265" t="s">
        <v>24</v>
      </c>
      <c r="M265" t="s">
        <v>6050</v>
      </c>
      <c r="N265" t="s">
        <v>23</v>
      </c>
      <c r="O265" t="s">
        <v>307</v>
      </c>
      <c r="P265" t="s">
        <v>26</v>
      </c>
      <c r="Q265" t="s">
        <v>27</v>
      </c>
      <c r="R265" t="s">
        <v>24</v>
      </c>
      <c r="S265" t="s">
        <v>6051</v>
      </c>
      <c r="T265" t="s">
        <v>6050</v>
      </c>
    </row>
    <row r="266" spans="1:20" x14ac:dyDescent="0.25">
      <c r="A266" t="s">
        <v>28</v>
      </c>
      <c r="B266" t="s">
        <v>29</v>
      </c>
      <c r="C266">
        <v>50</v>
      </c>
      <c r="D266">
        <v>1</v>
      </c>
      <c r="E266" t="s">
        <v>6048</v>
      </c>
      <c r="F266">
        <v>101</v>
      </c>
      <c r="G266">
        <v>6</v>
      </c>
      <c r="H266" t="s">
        <v>22</v>
      </c>
      <c r="I266" t="s">
        <v>6049</v>
      </c>
      <c r="J266" t="s">
        <v>65</v>
      </c>
      <c r="K266" t="s">
        <v>23</v>
      </c>
      <c r="L266" t="s">
        <v>24</v>
      </c>
      <c r="M266" t="s">
        <v>6050</v>
      </c>
      <c r="N266" t="s">
        <v>23</v>
      </c>
      <c r="O266" t="s">
        <v>307</v>
      </c>
      <c r="P266" t="s">
        <v>26</v>
      </c>
      <c r="Q266" t="s">
        <v>27</v>
      </c>
      <c r="R266" t="s">
        <v>24</v>
      </c>
      <c r="S266" t="s">
        <v>6051</v>
      </c>
      <c r="T266" t="s">
        <v>6050</v>
      </c>
    </row>
    <row r="267" spans="1:20" x14ac:dyDescent="0.25">
      <c r="A267" t="s">
        <v>30</v>
      </c>
      <c r="B267" t="s">
        <v>31</v>
      </c>
      <c r="C267">
        <v>50</v>
      </c>
      <c r="D267">
        <v>1</v>
      </c>
      <c r="E267" t="s">
        <v>6048</v>
      </c>
      <c r="F267">
        <v>101</v>
      </c>
      <c r="G267">
        <v>6</v>
      </c>
      <c r="H267" t="s">
        <v>22</v>
      </c>
      <c r="I267" t="s">
        <v>6049</v>
      </c>
      <c r="J267" t="s">
        <v>65</v>
      </c>
      <c r="K267" t="s">
        <v>23</v>
      </c>
      <c r="L267" t="s">
        <v>24</v>
      </c>
      <c r="M267" t="s">
        <v>6050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6051</v>
      </c>
      <c r="T267" t="s">
        <v>6050</v>
      </c>
    </row>
    <row r="268" spans="1:20" x14ac:dyDescent="0.25">
      <c r="A268" t="s">
        <v>186</v>
      </c>
      <c r="B268" t="s">
        <v>187</v>
      </c>
      <c r="C268">
        <v>50</v>
      </c>
      <c r="D268">
        <v>6</v>
      </c>
      <c r="E268" t="s">
        <v>6052</v>
      </c>
      <c r="F268">
        <v>200</v>
      </c>
      <c r="G268">
        <v>0</v>
      </c>
      <c r="H268" t="s">
        <v>22</v>
      </c>
      <c r="I268" t="s">
        <v>6053</v>
      </c>
      <c r="J268" t="s">
        <v>328</v>
      </c>
      <c r="K268" t="s">
        <v>23</v>
      </c>
      <c r="L268" t="s">
        <v>24</v>
      </c>
      <c r="M268" t="s">
        <v>6054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6055</v>
      </c>
      <c r="T268" t="s">
        <v>6054</v>
      </c>
    </row>
    <row r="269" spans="1:20" x14ac:dyDescent="0.25">
      <c r="A269" t="s">
        <v>186</v>
      </c>
      <c r="B269" t="s">
        <v>187</v>
      </c>
      <c r="C269">
        <v>50</v>
      </c>
      <c r="D269">
        <v>6</v>
      </c>
      <c r="E269" t="s">
        <v>6056</v>
      </c>
      <c r="F269">
        <v>200</v>
      </c>
      <c r="G269">
        <v>0</v>
      </c>
      <c r="H269" t="s">
        <v>22</v>
      </c>
      <c r="I269" t="s">
        <v>6057</v>
      </c>
      <c r="J269" t="s">
        <v>306</v>
      </c>
      <c r="K269" t="s">
        <v>23</v>
      </c>
      <c r="L269" t="s">
        <v>24</v>
      </c>
      <c r="M269" t="s">
        <v>6058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6059</v>
      </c>
      <c r="T269" t="s">
        <v>6058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6060</v>
      </c>
      <c r="F270">
        <v>265</v>
      </c>
      <c r="G270">
        <v>0</v>
      </c>
      <c r="H270" t="s">
        <v>22</v>
      </c>
      <c r="I270" t="s">
        <v>6061</v>
      </c>
      <c r="J270" t="s">
        <v>302</v>
      </c>
      <c r="K270" t="s">
        <v>23</v>
      </c>
      <c r="L270" t="s">
        <v>24</v>
      </c>
      <c r="M270" t="s">
        <v>6062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6063</v>
      </c>
      <c r="T270" t="s">
        <v>6062</v>
      </c>
    </row>
    <row r="271" spans="1:20" x14ac:dyDescent="0.25">
      <c r="A271" t="s">
        <v>186</v>
      </c>
      <c r="B271" t="s">
        <v>187</v>
      </c>
      <c r="C271">
        <v>65</v>
      </c>
      <c r="D271">
        <v>1</v>
      </c>
      <c r="E271" t="s">
        <v>6060</v>
      </c>
      <c r="F271">
        <v>265</v>
      </c>
      <c r="G271">
        <v>0</v>
      </c>
      <c r="H271" t="s">
        <v>22</v>
      </c>
      <c r="I271" t="s">
        <v>6061</v>
      </c>
      <c r="J271" t="s">
        <v>302</v>
      </c>
      <c r="K271" t="s">
        <v>23</v>
      </c>
      <c r="L271" t="s">
        <v>24</v>
      </c>
      <c r="M271" t="s">
        <v>6062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6063</v>
      </c>
      <c r="T271" t="s">
        <v>6062</v>
      </c>
    </row>
    <row r="272" spans="1:20" x14ac:dyDescent="0.25">
      <c r="A272" t="s">
        <v>186</v>
      </c>
      <c r="B272" t="s">
        <v>187</v>
      </c>
      <c r="C272">
        <v>50</v>
      </c>
      <c r="D272">
        <v>6</v>
      </c>
      <c r="E272" t="s">
        <v>6064</v>
      </c>
      <c r="F272">
        <v>195</v>
      </c>
      <c r="G272">
        <v>0</v>
      </c>
      <c r="H272" t="s">
        <v>22</v>
      </c>
      <c r="I272" t="s">
        <v>6065</v>
      </c>
      <c r="J272" t="s">
        <v>306</v>
      </c>
      <c r="K272" t="s">
        <v>23</v>
      </c>
      <c r="L272" t="s">
        <v>24</v>
      </c>
      <c r="M272" t="s">
        <v>6066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6067</v>
      </c>
      <c r="T272" t="s">
        <v>6066</v>
      </c>
    </row>
    <row r="273" spans="1:20" x14ac:dyDescent="0.25">
      <c r="A273" t="s">
        <v>46</v>
      </c>
      <c r="B273" t="s">
        <v>56</v>
      </c>
      <c r="C273">
        <v>74</v>
      </c>
      <c r="D273">
        <v>1</v>
      </c>
      <c r="E273" t="s">
        <v>6068</v>
      </c>
      <c r="F273">
        <v>74</v>
      </c>
      <c r="G273">
        <v>0</v>
      </c>
      <c r="H273" t="s">
        <v>47</v>
      </c>
      <c r="I273" t="s">
        <v>6069</v>
      </c>
      <c r="J273" t="s">
        <v>6070</v>
      </c>
      <c r="K273" t="s">
        <v>2821</v>
      </c>
      <c r="L273" t="s">
        <v>3188</v>
      </c>
      <c r="M273" t="s">
        <v>6071</v>
      </c>
      <c r="N273" t="s">
        <v>23</v>
      </c>
      <c r="O273" t="s">
        <v>63</v>
      </c>
      <c r="P273" t="s">
        <v>54</v>
      </c>
      <c r="Q273" t="s">
        <v>55</v>
      </c>
      <c r="R273" t="s">
        <v>24</v>
      </c>
      <c r="S273" t="s">
        <v>6072</v>
      </c>
      <c r="T273" t="s">
        <v>6071</v>
      </c>
    </row>
    <row r="274" spans="1:20" x14ac:dyDescent="0.25">
      <c r="A274" t="s">
        <v>46</v>
      </c>
      <c r="B274" t="s">
        <v>56</v>
      </c>
      <c r="C274">
        <v>68.333333333333329</v>
      </c>
      <c r="D274">
        <v>3</v>
      </c>
      <c r="E274" t="s">
        <v>6073</v>
      </c>
      <c r="F274">
        <v>197</v>
      </c>
      <c r="G274">
        <v>0</v>
      </c>
      <c r="H274" t="s">
        <v>47</v>
      </c>
      <c r="I274" t="s">
        <v>6069</v>
      </c>
      <c r="J274" t="s">
        <v>6070</v>
      </c>
      <c r="K274" t="s">
        <v>2821</v>
      </c>
      <c r="L274" t="s">
        <v>3188</v>
      </c>
      <c r="M274" t="s">
        <v>6074</v>
      </c>
      <c r="N274" t="s">
        <v>23</v>
      </c>
      <c r="O274" t="s">
        <v>63</v>
      </c>
      <c r="P274" t="s">
        <v>54</v>
      </c>
      <c r="Q274" t="s">
        <v>55</v>
      </c>
      <c r="R274" t="s">
        <v>24</v>
      </c>
      <c r="S274" t="s">
        <v>6075</v>
      </c>
      <c r="T274" t="s">
        <v>6074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6076</v>
      </c>
      <c r="F275">
        <v>133</v>
      </c>
      <c r="G275">
        <v>38</v>
      </c>
      <c r="H275" t="s">
        <v>22</v>
      </c>
      <c r="I275" t="s">
        <v>6077</v>
      </c>
      <c r="J275" t="s">
        <v>312</v>
      </c>
      <c r="K275" t="s">
        <v>23</v>
      </c>
      <c r="L275" t="s">
        <v>24</v>
      </c>
      <c r="M275" t="s">
        <v>6078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6079</v>
      </c>
      <c r="T275" t="s">
        <v>6080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6076</v>
      </c>
      <c r="F276">
        <v>133</v>
      </c>
      <c r="G276">
        <v>38</v>
      </c>
      <c r="H276" t="s">
        <v>22</v>
      </c>
      <c r="I276" t="s">
        <v>6077</v>
      </c>
      <c r="J276" t="s">
        <v>312</v>
      </c>
      <c r="K276" t="s">
        <v>23</v>
      </c>
      <c r="L276" t="s">
        <v>24</v>
      </c>
      <c r="M276" t="s">
        <v>6078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6079</v>
      </c>
      <c r="T276" t="s">
        <v>6080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6076</v>
      </c>
      <c r="F277">
        <v>133</v>
      </c>
      <c r="G277">
        <v>38</v>
      </c>
      <c r="H277" t="s">
        <v>22</v>
      </c>
      <c r="I277" t="s">
        <v>6077</v>
      </c>
      <c r="J277" t="s">
        <v>312</v>
      </c>
      <c r="K277" t="s">
        <v>23</v>
      </c>
      <c r="L277" t="s">
        <v>24</v>
      </c>
      <c r="M277" t="s">
        <v>6078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6079</v>
      </c>
      <c r="T277" t="s">
        <v>6080</v>
      </c>
    </row>
    <row r="278" spans="1:20" x14ac:dyDescent="0.25">
      <c r="A278" t="s">
        <v>186</v>
      </c>
      <c r="B278" t="s">
        <v>187</v>
      </c>
      <c r="C278">
        <v>50</v>
      </c>
      <c r="D278">
        <v>6</v>
      </c>
      <c r="E278" t="s">
        <v>6081</v>
      </c>
      <c r="F278">
        <v>200</v>
      </c>
      <c r="G278">
        <v>0</v>
      </c>
      <c r="H278" t="s">
        <v>22</v>
      </c>
      <c r="I278" t="s">
        <v>6082</v>
      </c>
      <c r="J278" t="s">
        <v>329</v>
      </c>
      <c r="K278" t="s">
        <v>23</v>
      </c>
      <c r="L278" t="s">
        <v>24</v>
      </c>
      <c r="M278" t="s">
        <v>6083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6083</v>
      </c>
    </row>
    <row r="279" spans="1:20" x14ac:dyDescent="0.25">
      <c r="A279" t="s">
        <v>186</v>
      </c>
      <c r="B279" t="s">
        <v>187</v>
      </c>
      <c r="C279">
        <v>50</v>
      </c>
      <c r="D279">
        <v>6</v>
      </c>
      <c r="E279" t="s">
        <v>6084</v>
      </c>
      <c r="F279">
        <v>680</v>
      </c>
      <c r="G279">
        <v>0</v>
      </c>
      <c r="H279" t="s">
        <v>22</v>
      </c>
      <c r="I279" t="s">
        <v>6085</v>
      </c>
      <c r="J279" t="s">
        <v>334</v>
      </c>
      <c r="K279" t="s">
        <v>23</v>
      </c>
      <c r="L279" t="s">
        <v>24</v>
      </c>
      <c r="M279" t="s">
        <v>6086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6086</v>
      </c>
    </row>
    <row r="280" spans="1:20" x14ac:dyDescent="0.25">
      <c r="A280" t="s">
        <v>186</v>
      </c>
      <c r="B280" t="s">
        <v>187</v>
      </c>
      <c r="C280">
        <v>50</v>
      </c>
      <c r="D280">
        <v>6</v>
      </c>
      <c r="E280" t="s">
        <v>6084</v>
      </c>
      <c r="F280">
        <v>680</v>
      </c>
      <c r="G280">
        <v>0</v>
      </c>
      <c r="H280" t="s">
        <v>22</v>
      </c>
      <c r="I280" t="s">
        <v>6085</v>
      </c>
      <c r="J280" t="s">
        <v>334</v>
      </c>
      <c r="K280" t="s">
        <v>23</v>
      </c>
      <c r="L280" t="s">
        <v>24</v>
      </c>
      <c r="M280" t="s">
        <v>6086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6086</v>
      </c>
    </row>
    <row r="281" spans="1:20" x14ac:dyDescent="0.25">
      <c r="A281" t="s">
        <v>20</v>
      </c>
      <c r="B281" t="s">
        <v>21</v>
      </c>
      <c r="C281">
        <v>50</v>
      </c>
      <c r="D281">
        <v>3</v>
      </c>
      <c r="E281" t="s">
        <v>6084</v>
      </c>
      <c r="F281">
        <v>680</v>
      </c>
      <c r="G281">
        <v>0</v>
      </c>
      <c r="H281" t="s">
        <v>22</v>
      </c>
      <c r="I281" t="s">
        <v>6085</v>
      </c>
      <c r="J281" t="s">
        <v>334</v>
      </c>
      <c r="K281" t="s">
        <v>23</v>
      </c>
      <c r="L281" t="s">
        <v>24</v>
      </c>
      <c r="M281" t="s">
        <v>6086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6086</v>
      </c>
    </row>
    <row r="282" spans="1:20" x14ac:dyDescent="0.25">
      <c r="A282" t="s">
        <v>28</v>
      </c>
      <c r="B282" t="s">
        <v>29</v>
      </c>
      <c r="C282">
        <v>50</v>
      </c>
      <c r="D282">
        <v>3</v>
      </c>
      <c r="E282" t="s">
        <v>6084</v>
      </c>
      <c r="F282">
        <v>680</v>
      </c>
      <c r="G282">
        <v>0</v>
      </c>
      <c r="H282" t="s">
        <v>22</v>
      </c>
      <c r="I282" t="s">
        <v>6085</v>
      </c>
      <c r="J282" t="s">
        <v>334</v>
      </c>
      <c r="K282" t="s">
        <v>23</v>
      </c>
      <c r="L282" t="s">
        <v>24</v>
      </c>
      <c r="M282" t="s">
        <v>6086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6086</v>
      </c>
    </row>
    <row r="283" spans="1:20" x14ac:dyDescent="0.25">
      <c r="A283" t="s">
        <v>30</v>
      </c>
      <c r="B283" t="s">
        <v>31</v>
      </c>
      <c r="C283">
        <v>50</v>
      </c>
      <c r="D283">
        <v>3</v>
      </c>
      <c r="E283" t="s">
        <v>6084</v>
      </c>
      <c r="F283">
        <v>680</v>
      </c>
      <c r="G283">
        <v>0</v>
      </c>
      <c r="H283" t="s">
        <v>22</v>
      </c>
      <c r="I283" t="s">
        <v>6085</v>
      </c>
      <c r="J283" t="s">
        <v>334</v>
      </c>
      <c r="K283" t="s">
        <v>23</v>
      </c>
      <c r="L283" t="s">
        <v>24</v>
      </c>
      <c r="M283" t="s">
        <v>6086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6086</v>
      </c>
    </row>
    <row r="284" spans="1:20" x14ac:dyDescent="0.25">
      <c r="A284" t="s">
        <v>186</v>
      </c>
      <c r="B284" t="s">
        <v>187</v>
      </c>
      <c r="C284">
        <v>50</v>
      </c>
      <c r="D284">
        <v>6</v>
      </c>
      <c r="E284" t="s">
        <v>6087</v>
      </c>
      <c r="F284">
        <v>195</v>
      </c>
      <c r="G284">
        <v>0</v>
      </c>
      <c r="H284" t="s">
        <v>22</v>
      </c>
      <c r="I284" t="s">
        <v>6088</v>
      </c>
      <c r="J284" t="s">
        <v>329</v>
      </c>
      <c r="K284" t="s">
        <v>23</v>
      </c>
      <c r="L284" t="s">
        <v>24</v>
      </c>
      <c r="M284" t="s">
        <v>6089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6090</v>
      </c>
    </row>
    <row r="285" spans="1:20" x14ac:dyDescent="0.25">
      <c r="A285" t="s">
        <v>46</v>
      </c>
      <c r="B285" t="s">
        <v>56</v>
      </c>
      <c r="C285">
        <v>68.333333333333329</v>
      </c>
      <c r="D285">
        <v>3</v>
      </c>
      <c r="E285" t="s">
        <v>6091</v>
      </c>
      <c r="F285">
        <v>197</v>
      </c>
      <c r="G285">
        <v>0</v>
      </c>
      <c r="H285" t="s">
        <v>47</v>
      </c>
      <c r="I285" t="s">
        <v>6092</v>
      </c>
      <c r="J285" t="s">
        <v>6093</v>
      </c>
      <c r="K285" t="s">
        <v>1331</v>
      </c>
      <c r="L285" t="s">
        <v>6094</v>
      </c>
      <c r="M285" t="s">
        <v>5867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6095</v>
      </c>
      <c r="T285" t="s">
        <v>5867</v>
      </c>
    </row>
    <row r="286" spans="1:20" x14ac:dyDescent="0.25">
      <c r="A286" t="s">
        <v>115</v>
      </c>
      <c r="B286" t="s">
        <v>116</v>
      </c>
      <c r="C286">
        <v>30</v>
      </c>
      <c r="D286">
        <v>12</v>
      </c>
      <c r="E286" t="s">
        <v>6096</v>
      </c>
      <c r="F286">
        <v>391</v>
      </c>
      <c r="G286">
        <v>91</v>
      </c>
      <c r="H286" t="s">
        <v>47</v>
      </c>
      <c r="I286" t="s">
        <v>6097</v>
      </c>
      <c r="J286" t="s">
        <v>6098</v>
      </c>
      <c r="K286" t="s">
        <v>6099</v>
      </c>
      <c r="L286" t="s">
        <v>6100</v>
      </c>
      <c r="M286" t="s">
        <v>5867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6101</v>
      </c>
      <c r="T286" t="s">
        <v>5867</v>
      </c>
    </row>
    <row r="287" spans="1:20" x14ac:dyDescent="0.25">
      <c r="A287" t="s">
        <v>3540</v>
      </c>
      <c r="B287" t="s">
        <v>3541</v>
      </c>
      <c r="C287">
        <v>83.333333333333329</v>
      </c>
      <c r="D287">
        <v>3</v>
      </c>
      <c r="E287" t="s">
        <v>6102</v>
      </c>
      <c r="F287">
        <v>245</v>
      </c>
      <c r="G287">
        <v>0</v>
      </c>
      <c r="H287" t="s">
        <v>22</v>
      </c>
      <c r="I287" t="s">
        <v>6103</v>
      </c>
      <c r="J287" t="s">
        <v>302</v>
      </c>
      <c r="K287" t="s">
        <v>23</v>
      </c>
      <c r="L287" t="s">
        <v>24</v>
      </c>
      <c r="M287" t="s">
        <v>6104</v>
      </c>
      <c r="N287" t="s">
        <v>23</v>
      </c>
      <c r="O287" t="s">
        <v>58</v>
      </c>
      <c r="P287" t="s">
        <v>26</v>
      </c>
      <c r="Q287" t="s">
        <v>33</v>
      </c>
      <c r="R287" t="s">
        <v>24</v>
      </c>
      <c r="S287" t="s">
        <v>6105</v>
      </c>
      <c r="T287" t="s">
        <v>6106</v>
      </c>
    </row>
    <row r="288" spans="1:20" x14ac:dyDescent="0.25">
      <c r="A288" t="s">
        <v>186</v>
      </c>
      <c r="B288" t="s">
        <v>187</v>
      </c>
      <c r="C288">
        <v>50</v>
      </c>
      <c r="D288">
        <v>6</v>
      </c>
      <c r="E288" t="s">
        <v>6107</v>
      </c>
      <c r="F288">
        <v>200</v>
      </c>
      <c r="G288">
        <v>0</v>
      </c>
      <c r="H288" t="s">
        <v>22</v>
      </c>
      <c r="I288" t="s">
        <v>3253</v>
      </c>
      <c r="J288" t="s">
        <v>305</v>
      </c>
      <c r="K288" t="s">
        <v>23</v>
      </c>
      <c r="L288" t="s">
        <v>24</v>
      </c>
      <c r="M288" t="s">
        <v>6106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6108</v>
      </c>
      <c r="T288" t="s">
        <v>6106</v>
      </c>
    </row>
    <row r="289" spans="1:20" x14ac:dyDescent="0.25">
      <c r="A289" t="s">
        <v>186</v>
      </c>
      <c r="B289" t="s">
        <v>187</v>
      </c>
      <c r="C289">
        <v>50</v>
      </c>
      <c r="D289">
        <v>6</v>
      </c>
      <c r="E289" t="s">
        <v>6109</v>
      </c>
      <c r="F289">
        <v>200</v>
      </c>
      <c r="G289">
        <v>0</v>
      </c>
      <c r="H289" t="s">
        <v>22</v>
      </c>
      <c r="I289" t="s">
        <v>1400</v>
      </c>
      <c r="J289" t="s">
        <v>302</v>
      </c>
      <c r="K289" t="s">
        <v>23</v>
      </c>
      <c r="L289" t="s">
        <v>24</v>
      </c>
      <c r="M289" t="s">
        <v>6110</v>
      </c>
      <c r="N289" t="s">
        <v>23</v>
      </c>
      <c r="O289" t="s">
        <v>58</v>
      </c>
      <c r="P289" t="s">
        <v>26</v>
      </c>
      <c r="Q289" t="s">
        <v>33</v>
      </c>
      <c r="R289" t="s">
        <v>6111</v>
      </c>
      <c r="S289" t="s">
        <v>6112</v>
      </c>
      <c r="T289" t="s">
        <v>6113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6114</v>
      </c>
      <c r="F290">
        <v>224</v>
      </c>
      <c r="G290">
        <v>0</v>
      </c>
      <c r="H290" t="s">
        <v>47</v>
      </c>
      <c r="I290" t="s">
        <v>3792</v>
      </c>
      <c r="J290" t="s">
        <v>6115</v>
      </c>
      <c r="K290" t="s">
        <v>3315</v>
      </c>
      <c r="L290" t="s">
        <v>3188</v>
      </c>
      <c r="M290" t="s">
        <v>6113</v>
      </c>
      <c r="N290" t="s">
        <v>23</v>
      </c>
      <c r="O290" t="s">
        <v>63</v>
      </c>
      <c r="P290" t="s">
        <v>54</v>
      </c>
      <c r="Q290" t="s">
        <v>55</v>
      </c>
      <c r="R290" t="s">
        <v>24</v>
      </c>
      <c r="S290" t="s">
        <v>6116</v>
      </c>
      <c r="T290" t="s">
        <v>6113</v>
      </c>
    </row>
    <row r="291" spans="1:20" x14ac:dyDescent="0.25">
      <c r="A291" t="s">
        <v>110</v>
      </c>
      <c r="B291" t="s">
        <v>1222</v>
      </c>
      <c r="C291">
        <v>66</v>
      </c>
      <c r="D291">
        <v>1</v>
      </c>
      <c r="E291" t="s">
        <v>6114</v>
      </c>
      <c r="F291">
        <v>224</v>
      </c>
      <c r="G291">
        <v>0</v>
      </c>
      <c r="H291" t="s">
        <v>47</v>
      </c>
      <c r="I291" t="s">
        <v>3792</v>
      </c>
      <c r="J291" t="s">
        <v>6115</v>
      </c>
      <c r="K291" t="s">
        <v>3315</v>
      </c>
      <c r="L291" t="s">
        <v>3188</v>
      </c>
      <c r="M291" t="s">
        <v>6113</v>
      </c>
      <c r="N291" t="s">
        <v>23</v>
      </c>
      <c r="O291" t="s">
        <v>63</v>
      </c>
      <c r="P291" t="s">
        <v>54</v>
      </c>
      <c r="Q291" t="s">
        <v>55</v>
      </c>
      <c r="R291" t="s">
        <v>24</v>
      </c>
      <c r="S291" t="s">
        <v>6116</v>
      </c>
      <c r="T291" t="s">
        <v>6113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6114</v>
      </c>
      <c r="F292">
        <v>224</v>
      </c>
      <c r="G292">
        <v>0</v>
      </c>
      <c r="H292" t="s">
        <v>47</v>
      </c>
      <c r="I292" t="s">
        <v>3792</v>
      </c>
      <c r="J292" t="s">
        <v>6115</v>
      </c>
      <c r="K292" t="s">
        <v>3315</v>
      </c>
      <c r="L292" t="s">
        <v>3188</v>
      </c>
      <c r="M292" t="s">
        <v>6113</v>
      </c>
      <c r="N292" t="s">
        <v>23</v>
      </c>
      <c r="O292" t="s">
        <v>63</v>
      </c>
      <c r="P292" t="s">
        <v>54</v>
      </c>
      <c r="Q292" t="s">
        <v>55</v>
      </c>
      <c r="R292" t="s">
        <v>24</v>
      </c>
      <c r="S292" t="s">
        <v>6116</v>
      </c>
      <c r="T292" t="s">
        <v>6113</v>
      </c>
    </row>
    <row r="293" spans="1:20" x14ac:dyDescent="0.25">
      <c r="A293" t="s">
        <v>1406</v>
      </c>
      <c r="B293" t="s">
        <v>1407</v>
      </c>
      <c r="C293">
        <v>50</v>
      </c>
      <c r="D293">
        <v>6</v>
      </c>
      <c r="E293" t="s">
        <v>6117</v>
      </c>
      <c r="F293">
        <v>195</v>
      </c>
      <c r="G293">
        <v>0</v>
      </c>
      <c r="H293" t="s">
        <v>22</v>
      </c>
      <c r="I293" t="s">
        <v>6118</v>
      </c>
      <c r="J293" t="s">
        <v>331</v>
      </c>
      <c r="K293" t="s">
        <v>23</v>
      </c>
      <c r="L293" t="s">
        <v>24</v>
      </c>
      <c r="M293" t="s">
        <v>6113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6119</v>
      </c>
      <c r="T293" t="s">
        <v>6113</v>
      </c>
    </row>
    <row r="294" spans="1:20" x14ac:dyDescent="0.25">
      <c r="A294" t="s">
        <v>42</v>
      </c>
      <c r="B294" t="s">
        <v>43</v>
      </c>
      <c r="C294">
        <v>66.666666666666671</v>
      </c>
      <c r="D294">
        <v>3</v>
      </c>
      <c r="E294" t="s">
        <v>6120</v>
      </c>
      <c r="F294">
        <v>295</v>
      </c>
      <c r="G294">
        <v>0</v>
      </c>
      <c r="H294" t="s">
        <v>22</v>
      </c>
      <c r="I294" t="s">
        <v>6121</v>
      </c>
      <c r="J294" t="s">
        <v>1234</v>
      </c>
      <c r="K294" t="s">
        <v>23</v>
      </c>
      <c r="L294" t="s">
        <v>24</v>
      </c>
      <c r="M294" t="s">
        <v>6122</v>
      </c>
      <c r="N294" t="s">
        <v>23</v>
      </c>
      <c r="O294" t="s">
        <v>32</v>
      </c>
      <c r="P294" t="s">
        <v>26</v>
      </c>
      <c r="Q294" t="s">
        <v>33</v>
      </c>
      <c r="R294" t="s">
        <v>24</v>
      </c>
      <c r="S294" t="s">
        <v>23</v>
      </c>
      <c r="T294" t="s">
        <v>6122</v>
      </c>
    </row>
    <row r="295" spans="1:20" x14ac:dyDescent="0.25">
      <c r="A295" t="s">
        <v>186</v>
      </c>
      <c r="B295" t="s">
        <v>187</v>
      </c>
      <c r="C295">
        <v>50</v>
      </c>
      <c r="D295">
        <v>6</v>
      </c>
      <c r="E295" t="s">
        <v>6120</v>
      </c>
      <c r="F295">
        <v>295</v>
      </c>
      <c r="G295">
        <v>0</v>
      </c>
      <c r="H295" t="s">
        <v>22</v>
      </c>
      <c r="I295" t="s">
        <v>6121</v>
      </c>
      <c r="J295" t="s">
        <v>1234</v>
      </c>
      <c r="K295" t="s">
        <v>23</v>
      </c>
      <c r="L295" t="s">
        <v>24</v>
      </c>
      <c r="M295" t="s">
        <v>6122</v>
      </c>
      <c r="N295" t="s">
        <v>23</v>
      </c>
      <c r="O295" t="s">
        <v>32</v>
      </c>
      <c r="P295" t="s">
        <v>26</v>
      </c>
      <c r="Q295" t="s">
        <v>33</v>
      </c>
      <c r="R295" t="s">
        <v>24</v>
      </c>
      <c r="S295" t="s">
        <v>23</v>
      </c>
      <c r="T295" t="s">
        <v>6122</v>
      </c>
    </row>
    <row r="296" spans="1:20" x14ac:dyDescent="0.25">
      <c r="A296" t="s">
        <v>1406</v>
      </c>
      <c r="B296" t="s">
        <v>1407</v>
      </c>
      <c r="C296">
        <v>50</v>
      </c>
      <c r="D296">
        <v>6</v>
      </c>
      <c r="E296" t="s">
        <v>6123</v>
      </c>
      <c r="F296">
        <v>195</v>
      </c>
      <c r="G296">
        <v>0</v>
      </c>
      <c r="H296" t="s">
        <v>22</v>
      </c>
      <c r="I296" t="s">
        <v>6124</v>
      </c>
      <c r="J296" t="s">
        <v>318</v>
      </c>
      <c r="K296" t="s">
        <v>23</v>
      </c>
      <c r="L296" t="s">
        <v>24</v>
      </c>
      <c r="M296" t="s">
        <v>6122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6125</v>
      </c>
      <c r="T296" t="s">
        <v>6122</v>
      </c>
    </row>
    <row r="297" spans="1:20" x14ac:dyDescent="0.25">
      <c r="A297" t="s">
        <v>1406</v>
      </c>
      <c r="B297" t="s">
        <v>1407</v>
      </c>
      <c r="C297">
        <v>50</v>
      </c>
      <c r="D297">
        <v>3</v>
      </c>
      <c r="E297" t="s">
        <v>6126</v>
      </c>
      <c r="F297">
        <v>100</v>
      </c>
      <c r="G297">
        <v>0</v>
      </c>
      <c r="H297" t="s">
        <v>22</v>
      </c>
      <c r="I297" t="s">
        <v>6127</v>
      </c>
      <c r="J297" t="s">
        <v>319</v>
      </c>
      <c r="K297" t="s">
        <v>23</v>
      </c>
      <c r="L297" t="s">
        <v>24</v>
      </c>
      <c r="M297" t="s">
        <v>6122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6128</v>
      </c>
      <c r="T297" t="s">
        <v>6129</v>
      </c>
    </row>
    <row r="298" spans="1:20" x14ac:dyDescent="0.25">
      <c r="A298" t="s">
        <v>3540</v>
      </c>
      <c r="B298" t="s">
        <v>3541</v>
      </c>
      <c r="C298">
        <v>99</v>
      </c>
      <c r="D298">
        <v>3</v>
      </c>
      <c r="E298" t="s">
        <v>6130</v>
      </c>
      <c r="F298">
        <v>289</v>
      </c>
      <c r="G298">
        <v>0</v>
      </c>
      <c r="H298" t="s">
        <v>47</v>
      </c>
      <c r="I298" t="s">
        <v>6131</v>
      </c>
      <c r="J298" t="s">
        <v>6132</v>
      </c>
      <c r="K298" t="s">
        <v>5036</v>
      </c>
      <c r="L298" t="s">
        <v>4154</v>
      </c>
      <c r="M298" t="s">
        <v>6129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6133</v>
      </c>
      <c r="T298" t="s">
        <v>6129</v>
      </c>
    </row>
    <row r="299" spans="1:20" x14ac:dyDescent="0.25">
      <c r="A299" t="s">
        <v>1406</v>
      </c>
      <c r="B299" t="s">
        <v>1407</v>
      </c>
      <c r="C299">
        <v>50</v>
      </c>
      <c r="D299">
        <v>9</v>
      </c>
      <c r="E299" t="s">
        <v>6134</v>
      </c>
      <c r="F299">
        <v>300</v>
      </c>
      <c r="G299">
        <v>0</v>
      </c>
      <c r="H299" t="s">
        <v>22</v>
      </c>
      <c r="I299" t="s">
        <v>6135</v>
      </c>
      <c r="J299" t="s">
        <v>313</v>
      </c>
      <c r="K299" t="s">
        <v>23</v>
      </c>
      <c r="L299" t="s">
        <v>24</v>
      </c>
      <c r="M299" t="s">
        <v>6136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6137</v>
      </c>
      <c r="T299" t="s">
        <v>6136</v>
      </c>
    </row>
    <row r="300" spans="1:20" x14ac:dyDescent="0.25">
      <c r="A300" t="s">
        <v>1406</v>
      </c>
      <c r="B300" t="s">
        <v>1407</v>
      </c>
      <c r="C300">
        <v>50</v>
      </c>
      <c r="D300">
        <v>6</v>
      </c>
      <c r="E300" t="s">
        <v>6138</v>
      </c>
      <c r="F300">
        <v>195</v>
      </c>
      <c r="G300">
        <v>0</v>
      </c>
      <c r="H300" t="s">
        <v>22</v>
      </c>
      <c r="I300" t="s">
        <v>6139</v>
      </c>
      <c r="J300" t="s">
        <v>358</v>
      </c>
      <c r="K300" t="s">
        <v>23</v>
      </c>
      <c r="L300" t="s">
        <v>24</v>
      </c>
      <c r="M300" t="s">
        <v>6140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6141</v>
      </c>
      <c r="T300" t="s">
        <v>6140</v>
      </c>
    </row>
    <row r="301" spans="1:20" x14ac:dyDescent="0.25">
      <c r="A301" t="s">
        <v>42</v>
      </c>
      <c r="B301" t="s">
        <v>43</v>
      </c>
      <c r="C301">
        <v>66.666666666666671</v>
      </c>
      <c r="D301">
        <v>3</v>
      </c>
      <c r="E301" t="s">
        <v>6142</v>
      </c>
      <c r="F301">
        <v>200</v>
      </c>
      <c r="G301">
        <v>0</v>
      </c>
      <c r="H301" t="s">
        <v>22</v>
      </c>
      <c r="I301" t="s">
        <v>6143</v>
      </c>
      <c r="J301" t="s">
        <v>333</v>
      </c>
      <c r="K301" t="s">
        <v>23</v>
      </c>
      <c r="L301" t="s">
        <v>24</v>
      </c>
      <c r="M301" t="s">
        <v>6144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6145</v>
      </c>
      <c r="T301" t="s">
        <v>6144</v>
      </c>
    </row>
    <row r="302" spans="1:20" x14ac:dyDescent="0.25">
      <c r="A302" t="s">
        <v>1406</v>
      </c>
      <c r="B302" t="s">
        <v>1407</v>
      </c>
      <c r="C302">
        <v>50</v>
      </c>
      <c r="D302">
        <v>3</v>
      </c>
      <c r="E302" t="s">
        <v>6142</v>
      </c>
      <c r="F302">
        <v>200</v>
      </c>
      <c r="G302">
        <v>0</v>
      </c>
      <c r="H302" t="s">
        <v>22</v>
      </c>
      <c r="I302" t="s">
        <v>6143</v>
      </c>
      <c r="J302" t="s">
        <v>333</v>
      </c>
      <c r="K302" t="s">
        <v>23</v>
      </c>
      <c r="L302" t="s">
        <v>24</v>
      </c>
      <c r="M302" t="s">
        <v>6144</v>
      </c>
      <c r="N302" t="s">
        <v>23</v>
      </c>
      <c r="O302" t="s">
        <v>58</v>
      </c>
      <c r="P302" t="s">
        <v>26</v>
      </c>
      <c r="Q302" t="s">
        <v>33</v>
      </c>
      <c r="R302" t="s">
        <v>24</v>
      </c>
      <c r="S302" t="s">
        <v>6145</v>
      </c>
      <c r="T302" t="s">
        <v>6144</v>
      </c>
    </row>
    <row r="303" spans="1:20" x14ac:dyDescent="0.25">
      <c r="A303" t="s">
        <v>186</v>
      </c>
      <c r="B303" t="s">
        <v>187</v>
      </c>
      <c r="C303">
        <v>50</v>
      </c>
      <c r="D303">
        <v>6</v>
      </c>
      <c r="E303" t="s">
        <v>6146</v>
      </c>
      <c r="F303">
        <v>200</v>
      </c>
      <c r="G303">
        <v>0</v>
      </c>
      <c r="H303" t="s">
        <v>22</v>
      </c>
      <c r="I303" t="s">
        <v>6147</v>
      </c>
      <c r="J303" t="s">
        <v>303</v>
      </c>
      <c r="K303" t="s">
        <v>23</v>
      </c>
      <c r="L303" t="s">
        <v>24</v>
      </c>
      <c r="M303" t="s">
        <v>6148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6144</v>
      </c>
    </row>
    <row r="304" spans="1:20" x14ac:dyDescent="0.25">
      <c r="A304" t="s">
        <v>110</v>
      </c>
      <c r="B304" t="s">
        <v>1222</v>
      </c>
      <c r="C304">
        <v>66.333333333333329</v>
      </c>
      <c r="D304">
        <v>3</v>
      </c>
      <c r="E304" t="s">
        <v>6149</v>
      </c>
      <c r="F304">
        <v>213.5</v>
      </c>
      <c r="G304">
        <v>26</v>
      </c>
      <c r="H304" t="s">
        <v>47</v>
      </c>
      <c r="I304" t="s">
        <v>6150</v>
      </c>
      <c r="J304" t="s">
        <v>6151</v>
      </c>
      <c r="K304" t="s">
        <v>6152</v>
      </c>
      <c r="L304" t="s">
        <v>6153</v>
      </c>
      <c r="M304" t="s">
        <v>6154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6155</v>
      </c>
      <c r="T304" t="s">
        <v>6154</v>
      </c>
    </row>
    <row r="305" spans="1:20" x14ac:dyDescent="0.25">
      <c r="A305" t="s">
        <v>1406</v>
      </c>
      <c r="B305" t="s">
        <v>1407</v>
      </c>
      <c r="C305">
        <v>50</v>
      </c>
      <c r="D305">
        <v>3</v>
      </c>
      <c r="E305" t="s">
        <v>6156</v>
      </c>
      <c r="F305">
        <v>130</v>
      </c>
      <c r="G305">
        <v>35</v>
      </c>
      <c r="H305" t="s">
        <v>22</v>
      </c>
      <c r="I305" t="s">
        <v>6157</v>
      </c>
      <c r="J305" t="s">
        <v>306</v>
      </c>
      <c r="K305" t="s">
        <v>23</v>
      </c>
      <c r="L305" t="s">
        <v>24</v>
      </c>
      <c r="M305" t="s">
        <v>6154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6158</v>
      </c>
      <c r="T305" t="s">
        <v>6154</v>
      </c>
    </row>
    <row r="306" spans="1:20" x14ac:dyDescent="0.25">
      <c r="A306" t="s">
        <v>3540</v>
      </c>
      <c r="B306" t="s">
        <v>3541</v>
      </c>
      <c r="C306">
        <v>100</v>
      </c>
      <c r="D306">
        <v>2</v>
      </c>
      <c r="E306" t="s">
        <v>6159</v>
      </c>
      <c r="F306">
        <v>200</v>
      </c>
      <c r="G306">
        <v>0</v>
      </c>
      <c r="H306" t="s">
        <v>47</v>
      </c>
      <c r="I306" t="s">
        <v>6160</v>
      </c>
      <c r="J306" t="s">
        <v>6161</v>
      </c>
      <c r="K306" t="s">
        <v>6162</v>
      </c>
      <c r="L306" t="s">
        <v>6163</v>
      </c>
      <c r="M306" t="s">
        <v>6164</v>
      </c>
      <c r="N306" t="s">
        <v>1224</v>
      </c>
      <c r="O306" t="s">
        <v>1318</v>
      </c>
      <c r="P306" t="s">
        <v>1226</v>
      </c>
      <c r="Q306" t="s">
        <v>1227</v>
      </c>
      <c r="R306" t="s">
        <v>24</v>
      </c>
      <c r="S306" t="s">
        <v>23</v>
      </c>
      <c r="T306" t="s">
        <v>6165</v>
      </c>
    </row>
    <row r="307" spans="1:20" x14ac:dyDescent="0.25">
      <c r="A307" t="s">
        <v>3540</v>
      </c>
      <c r="B307" t="s">
        <v>3541</v>
      </c>
      <c r="C307">
        <v>83.333333333333329</v>
      </c>
      <c r="D307">
        <v>3</v>
      </c>
      <c r="E307" t="s">
        <v>6166</v>
      </c>
      <c r="F307">
        <v>250</v>
      </c>
      <c r="G307">
        <v>0</v>
      </c>
      <c r="H307" t="s">
        <v>22</v>
      </c>
      <c r="I307" t="s">
        <v>6167</v>
      </c>
      <c r="J307" t="s">
        <v>306</v>
      </c>
      <c r="K307" t="s">
        <v>23</v>
      </c>
      <c r="L307" t="s">
        <v>24</v>
      </c>
      <c r="M307" t="s">
        <v>6168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6169</v>
      </c>
      <c r="T307" t="s">
        <v>6168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6170</v>
      </c>
      <c r="F308">
        <v>130</v>
      </c>
      <c r="G308">
        <v>35</v>
      </c>
      <c r="H308" t="s">
        <v>22</v>
      </c>
      <c r="I308" t="s">
        <v>6171</v>
      </c>
      <c r="J308" t="s">
        <v>309</v>
      </c>
      <c r="K308" t="s">
        <v>23</v>
      </c>
      <c r="L308" t="s">
        <v>24</v>
      </c>
      <c r="M308" t="s">
        <v>6168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6172</v>
      </c>
      <c r="T308" t="s">
        <v>6168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6170</v>
      </c>
      <c r="F309">
        <v>130</v>
      </c>
      <c r="G309">
        <v>35</v>
      </c>
      <c r="H309" t="s">
        <v>22</v>
      </c>
      <c r="I309" t="s">
        <v>6171</v>
      </c>
      <c r="J309" t="s">
        <v>309</v>
      </c>
      <c r="K309" t="s">
        <v>23</v>
      </c>
      <c r="L309" t="s">
        <v>24</v>
      </c>
      <c r="M309" t="s">
        <v>6168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6172</v>
      </c>
      <c r="T309" t="s">
        <v>6168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6170</v>
      </c>
      <c r="F310">
        <v>130</v>
      </c>
      <c r="G310">
        <v>35</v>
      </c>
      <c r="H310" t="s">
        <v>22</v>
      </c>
      <c r="I310" t="s">
        <v>6171</v>
      </c>
      <c r="J310" t="s">
        <v>309</v>
      </c>
      <c r="K310" t="s">
        <v>23</v>
      </c>
      <c r="L310" t="s">
        <v>24</v>
      </c>
      <c r="M310" t="s">
        <v>6168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6172</v>
      </c>
      <c r="T310" t="s">
        <v>6168</v>
      </c>
    </row>
    <row r="311" spans="1:20" x14ac:dyDescent="0.25">
      <c r="A311" t="s">
        <v>115</v>
      </c>
      <c r="B311" t="s">
        <v>116</v>
      </c>
      <c r="C311">
        <v>27.5</v>
      </c>
      <c r="D311">
        <v>4</v>
      </c>
      <c r="E311" t="s">
        <v>6173</v>
      </c>
      <c r="F311">
        <v>165</v>
      </c>
      <c r="G311">
        <v>0</v>
      </c>
      <c r="H311" t="s">
        <v>47</v>
      </c>
      <c r="I311" t="s">
        <v>6174</v>
      </c>
      <c r="J311" t="s">
        <v>6175</v>
      </c>
      <c r="K311" t="s">
        <v>6176</v>
      </c>
      <c r="L311" t="s">
        <v>4020</v>
      </c>
      <c r="M311" t="s">
        <v>6177</v>
      </c>
      <c r="N311" t="s">
        <v>23</v>
      </c>
      <c r="O311" t="s">
        <v>63</v>
      </c>
      <c r="P311" t="s">
        <v>54</v>
      </c>
      <c r="Q311" t="s">
        <v>55</v>
      </c>
      <c r="R311" t="s">
        <v>24</v>
      </c>
      <c r="S311" t="s">
        <v>6178</v>
      </c>
      <c r="T311" t="s">
        <v>6177</v>
      </c>
    </row>
    <row r="312" spans="1:20" x14ac:dyDescent="0.25">
      <c r="A312" t="s">
        <v>3540</v>
      </c>
      <c r="B312" t="s">
        <v>3541</v>
      </c>
      <c r="C312">
        <v>83.333333333333329</v>
      </c>
      <c r="D312">
        <v>3</v>
      </c>
      <c r="E312" t="s">
        <v>6179</v>
      </c>
      <c r="F312">
        <v>250</v>
      </c>
      <c r="G312">
        <v>0</v>
      </c>
      <c r="H312" t="s">
        <v>22</v>
      </c>
      <c r="I312" t="s">
        <v>6180</v>
      </c>
      <c r="J312" t="s">
        <v>4471</v>
      </c>
      <c r="K312" t="s">
        <v>23</v>
      </c>
      <c r="L312" t="s">
        <v>24</v>
      </c>
      <c r="M312" t="s">
        <v>6181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6182</v>
      </c>
      <c r="T312" t="s">
        <v>6181</v>
      </c>
    </row>
    <row r="313" spans="1:20" x14ac:dyDescent="0.25">
      <c r="A313" t="s">
        <v>44</v>
      </c>
      <c r="B313" t="s">
        <v>45</v>
      </c>
      <c r="C313">
        <v>66.666666666666671</v>
      </c>
      <c r="D313">
        <v>3</v>
      </c>
      <c r="E313" t="s">
        <v>6183</v>
      </c>
      <c r="F313">
        <v>95</v>
      </c>
      <c r="G313">
        <v>0</v>
      </c>
      <c r="H313" t="s">
        <v>22</v>
      </c>
      <c r="I313" t="s">
        <v>6184</v>
      </c>
      <c r="J313" t="s">
        <v>313</v>
      </c>
      <c r="K313" t="s">
        <v>23</v>
      </c>
      <c r="L313" t="s">
        <v>24</v>
      </c>
      <c r="M313" t="s">
        <v>6181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6185</v>
      </c>
      <c r="T313" t="s">
        <v>6186</v>
      </c>
    </row>
    <row r="314" spans="1:20" x14ac:dyDescent="0.25">
      <c r="A314" t="s">
        <v>139</v>
      </c>
      <c r="B314" t="s">
        <v>112</v>
      </c>
      <c r="C314">
        <v>83.333333333333329</v>
      </c>
      <c r="D314">
        <v>3</v>
      </c>
      <c r="E314" t="s">
        <v>6187</v>
      </c>
      <c r="F314">
        <v>489</v>
      </c>
      <c r="G314">
        <v>0</v>
      </c>
      <c r="H314" t="s">
        <v>22</v>
      </c>
      <c r="I314" t="s">
        <v>6188</v>
      </c>
      <c r="J314" t="s">
        <v>338</v>
      </c>
      <c r="K314" t="s">
        <v>23</v>
      </c>
      <c r="L314" t="s">
        <v>24</v>
      </c>
      <c r="M314" t="s">
        <v>6014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6189</v>
      </c>
      <c r="T314" t="s">
        <v>6190</v>
      </c>
    </row>
    <row r="315" spans="1:20" x14ac:dyDescent="0.25">
      <c r="A315" t="s">
        <v>46</v>
      </c>
      <c r="B315" t="s">
        <v>56</v>
      </c>
      <c r="C315">
        <v>66.333333333333329</v>
      </c>
      <c r="D315">
        <v>3</v>
      </c>
      <c r="E315" t="s">
        <v>6187</v>
      </c>
      <c r="F315">
        <v>489</v>
      </c>
      <c r="G315">
        <v>0</v>
      </c>
      <c r="H315" t="s">
        <v>22</v>
      </c>
      <c r="I315" t="s">
        <v>6188</v>
      </c>
      <c r="J315" t="s">
        <v>338</v>
      </c>
      <c r="K315" t="s">
        <v>23</v>
      </c>
      <c r="L315" t="s">
        <v>24</v>
      </c>
      <c r="M315" t="s">
        <v>6014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6189</v>
      </c>
      <c r="T315" t="s">
        <v>6014</v>
      </c>
    </row>
    <row r="316" spans="1:20" x14ac:dyDescent="0.25">
      <c r="A316" t="s">
        <v>186</v>
      </c>
      <c r="B316" t="s">
        <v>187</v>
      </c>
      <c r="C316">
        <v>50</v>
      </c>
      <c r="D316">
        <v>30</v>
      </c>
      <c r="E316" t="s">
        <v>6191</v>
      </c>
      <c r="F316">
        <v>1000</v>
      </c>
      <c r="G316">
        <v>0</v>
      </c>
      <c r="H316" t="s">
        <v>22</v>
      </c>
      <c r="I316" t="s">
        <v>2773</v>
      </c>
      <c r="J316" t="s">
        <v>61</v>
      </c>
      <c r="K316" t="s">
        <v>23</v>
      </c>
      <c r="L316" t="s">
        <v>24</v>
      </c>
      <c r="M316" t="s">
        <v>6192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6193</v>
      </c>
      <c r="T316" t="s">
        <v>6192</v>
      </c>
    </row>
    <row r="317" spans="1:20" x14ac:dyDescent="0.25">
      <c r="A317" t="s">
        <v>30</v>
      </c>
      <c r="B317" t="s">
        <v>31</v>
      </c>
      <c r="C317">
        <v>60</v>
      </c>
      <c r="D317">
        <v>15</v>
      </c>
      <c r="E317" t="s">
        <v>6194</v>
      </c>
      <c r="F317">
        <v>500</v>
      </c>
      <c r="G317">
        <v>0</v>
      </c>
      <c r="H317" t="s">
        <v>22</v>
      </c>
      <c r="I317" t="s">
        <v>2773</v>
      </c>
      <c r="J317" t="s">
        <v>61</v>
      </c>
      <c r="K317" t="s">
        <v>23</v>
      </c>
      <c r="L317" t="s">
        <v>24</v>
      </c>
      <c r="M317" t="s">
        <v>6195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6196</v>
      </c>
      <c r="T317" t="s">
        <v>6195</v>
      </c>
    </row>
    <row r="318" spans="1:20" x14ac:dyDescent="0.25">
      <c r="A318" t="s">
        <v>46</v>
      </c>
      <c r="B318" t="s">
        <v>56</v>
      </c>
      <c r="C318">
        <v>66.333333333333329</v>
      </c>
      <c r="D318">
        <v>3</v>
      </c>
      <c r="E318" t="s">
        <v>6197</v>
      </c>
      <c r="F318">
        <v>220</v>
      </c>
      <c r="G318">
        <v>0</v>
      </c>
      <c r="H318" t="s">
        <v>1219</v>
      </c>
      <c r="I318" t="s">
        <v>6198</v>
      </c>
      <c r="J318" t="s">
        <v>1234</v>
      </c>
      <c r="K318" t="s">
        <v>23</v>
      </c>
      <c r="L318" t="s">
        <v>24</v>
      </c>
      <c r="M318" t="s">
        <v>6199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6200</v>
      </c>
      <c r="T318" t="s">
        <v>6199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6201</v>
      </c>
      <c r="F319">
        <v>95</v>
      </c>
      <c r="G319">
        <v>0</v>
      </c>
      <c r="H319" t="s">
        <v>22</v>
      </c>
      <c r="I319" t="s">
        <v>6202</v>
      </c>
      <c r="J319" t="s">
        <v>334</v>
      </c>
      <c r="K319" t="s">
        <v>23</v>
      </c>
      <c r="L319" t="s">
        <v>24</v>
      </c>
      <c r="M319" t="s">
        <v>6203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6204</v>
      </c>
      <c r="T319" t="s">
        <v>6203</v>
      </c>
    </row>
    <row r="320" spans="1:20" x14ac:dyDescent="0.25">
      <c r="A320" t="s">
        <v>28</v>
      </c>
      <c r="B320" t="s">
        <v>29</v>
      </c>
      <c r="C320">
        <v>50</v>
      </c>
      <c r="D320">
        <v>1</v>
      </c>
      <c r="E320" t="s">
        <v>6201</v>
      </c>
      <c r="F320">
        <v>95</v>
      </c>
      <c r="G320">
        <v>0</v>
      </c>
      <c r="H320" t="s">
        <v>22</v>
      </c>
      <c r="I320" t="s">
        <v>6202</v>
      </c>
      <c r="J320" t="s">
        <v>334</v>
      </c>
      <c r="K320" t="s">
        <v>23</v>
      </c>
      <c r="L320" t="s">
        <v>24</v>
      </c>
      <c r="M320" t="s">
        <v>6203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6204</v>
      </c>
      <c r="T320" t="s">
        <v>6203</v>
      </c>
    </row>
    <row r="321" spans="1:20" x14ac:dyDescent="0.25">
      <c r="A321" t="s">
        <v>30</v>
      </c>
      <c r="B321" t="s">
        <v>31</v>
      </c>
      <c r="C321">
        <v>50</v>
      </c>
      <c r="D321">
        <v>1</v>
      </c>
      <c r="E321" t="s">
        <v>6201</v>
      </c>
      <c r="F321">
        <v>95</v>
      </c>
      <c r="G321">
        <v>0</v>
      </c>
      <c r="H321" t="s">
        <v>22</v>
      </c>
      <c r="I321" t="s">
        <v>6202</v>
      </c>
      <c r="J321" t="s">
        <v>334</v>
      </c>
      <c r="K321" t="s">
        <v>23</v>
      </c>
      <c r="L321" t="s">
        <v>24</v>
      </c>
      <c r="M321" t="s">
        <v>6203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6204</v>
      </c>
      <c r="T321" t="s">
        <v>6203</v>
      </c>
    </row>
    <row r="322" spans="1:20" x14ac:dyDescent="0.25">
      <c r="A322" t="s">
        <v>38</v>
      </c>
      <c r="B322" t="s">
        <v>39</v>
      </c>
      <c r="C322">
        <v>54.5</v>
      </c>
      <c r="D322">
        <v>2</v>
      </c>
      <c r="E322" t="s">
        <v>6205</v>
      </c>
      <c r="F322">
        <v>73</v>
      </c>
      <c r="G322">
        <v>7</v>
      </c>
      <c r="H322" t="s">
        <v>47</v>
      </c>
      <c r="I322" t="s">
        <v>6206</v>
      </c>
      <c r="J322" t="s">
        <v>6207</v>
      </c>
      <c r="K322" t="s">
        <v>6208</v>
      </c>
      <c r="L322" t="s">
        <v>6209</v>
      </c>
      <c r="M322" t="s">
        <v>6210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6211</v>
      </c>
      <c r="T322" t="s">
        <v>6210</v>
      </c>
    </row>
    <row r="323" spans="1:20" x14ac:dyDescent="0.25">
      <c r="A323" t="s">
        <v>110</v>
      </c>
      <c r="B323" t="s">
        <v>1222</v>
      </c>
      <c r="C323">
        <v>66.333333333333329</v>
      </c>
      <c r="D323">
        <v>3</v>
      </c>
      <c r="E323" t="s">
        <v>6212</v>
      </c>
      <c r="F323">
        <v>225</v>
      </c>
      <c r="G323">
        <v>0</v>
      </c>
      <c r="H323" t="s">
        <v>2521</v>
      </c>
      <c r="I323" t="s">
        <v>6150</v>
      </c>
      <c r="J323" t="s">
        <v>6151</v>
      </c>
      <c r="K323" t="s">
        <v>6152</v>
      </c>
      <c r="L323" t="s">
        <v>6153</v>
      </c>
      <c r="M323" t="s">
        <v>6213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6214</v>
      </c>
      <c r="T323" t="s">
        <v>6213</v>
      </c>
    </row>
    <row r="324" spans="1:20" x14ac:dyDescent="0.25">
      <c r="A324" t="s">
        <v>3540</v>
      </c>
      <c r="B324" t="s">
        <v>3541</v>
      </c>
      <c r="C324">
        <v>83.333333333333329</v>
      </c>
      <c r="D324">
        <v>3</v>
      </c>
      <c r="E324" t="s">
        <v>6215</v>
      </c>
      <c r="F324">
        <v>250</v>
      </c>
      <c r="G324">
        <v>0</v>
      </c>
      <c r="H324" t="s">
        <v>22</v>
      </c>
      <c r="I324" t="s">
        <v>6216</v>
      </c>
      <c r="J324" t="s">
        <v>338</v>
      </c>
      <c r="K324" t="s">
        <v>23</v>
      </c>
      <c r="L324" t="s">
        <v>24</v>
      </c>
      <c r="M324" t="s">
        <v>6217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6218</v>
      </c>
      <c r="T324" t="s">
        <v>6217</v>
      </c>
    </row>
    <row r="325" spans="1:20" x14ac:dyDescent="0.25">
      <c r="A325" t="s">
        <v>3540</v>
      </c>
      <c r="B325" t="s">
        <v>3541</v>
      </c>
      <c r="C325">
        <v>83.333333333333329</v>
      </c>
      <c r="D325">
        <v>3</v>
      </c>
      <c r="E325" t="s">
        <v>6219</v>
      </c>
      <c r="F325">
        <v>250</v>
      </c>
      <c r="G325">
        <v>0</v>
      </c>
      <c r="H325" t="s">
        <v>22</v>
      </c>
      <c r="I325" t="s">
        <v>6220</v>
      </c>
      <c r="J325" t="s">
        <v>306</v>
      </c>
      <c r="K325" t="s">
        <v>23</v>
      </c>
      <c r="L325" t="s">
        <v>24</v>
      </c>
      <c r="M325" t="s">
        <v>6221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6222</v>
      </c>
      <c r="T325" t="s">
        <v>6221</v>
      </c>
    </row>
    <row r="326" spans="1:20" x14ac:dyDescent="0.25">
      <c r="A326" t="s">
        <v>20</v>
      </c>
      <c r="B326" t="s">
        <v>21</v>
      </c>
      <c r="C326">
        <v>50</v>
      </c>
      <c r="D326">
        <v>4</v>
      </c>
      <c r="E326" t="s">
        <v>6223</v>
      </c>
      <c r="F326">
        <v>400</v>
      </c>
      <c r="G326">
        <v>0</v>
      </c>
      <c r="H326" t="s">
        <v>22</v>
      </c>
      <c r="I326" t="s">
        <v>6224</v>
      </c>
      <c r="J326" t="s">
        <v>353</v>
      </c>
      <c r="K326" t="s">
        <v>23</v>
      </c>
      <c r="L326" t="s">
        <v>24</v>
      </c>
      <c r="M326" t="s">
        <v>6221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6225</v>
      </c>
      <c r="T326" t="s">
        <v>6221</v>
      </c>
    </row>
    <row r="327" spans="1:20" x14ac:dyDescent="0.25">
      <c r="A327" t="s">
        <v>28</v>
      </c>
      <c r="B327" t="s">
        <v>29</v>
      </c>
      <c r="C327">
        <v>50</v>
      </c>
      <c r="D327">
        <v>4</v>
      </c>
      <c r="E327" t="s">
        <v>6223</v>
      </c>
      <c r="F327">
        <v>400</v>
      </c>
      <c r="G327">
        <v>0</v>
      </c>
      <c r="H327" t="s">
        <v>22</v>
      </c>
      <c r="I327" t="s">
        <v>6224</v>
      </c>
      <c r="J327" t="s">
        <v>353</v>
      </c>
      <c r="K327" t="s">
        <v>23</v>
      </c>
      <c r="L327" t="s">
        <v>24</v>
      </c>
      <c r="M327" t="s">
        <v>6221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6225</v>
      </c>
      <c r="T327" t="s">
        <v>6221</v>
      </c>
    </row>
    <row r="328" spans="1:20" x14ac:dyDescent="0.25">
      <c r="A328" t="s">
        <v>30</v>
      </c>
      <c r="B328" t="s">
        <v>31</v>
      </c>
      <c r="C328">
        <v>50</v>
      </c>
      <c r="D328">
        <v>4</v>
      </c>
      <c r="E328" t="s">
        <v>6223</v>
      </c>
      <c r="F328">
        <v>400</v>
      </c>
      <c r="G328">
        <v>0</v>
      </c>
      <c r="H328" t="s">
        <v>22</v>
      </c>
      <c r="I328" t="s">
        <v>6224</v>
      </c>
      <c r="J328" t="s">
        <v>353</v>
      </c>
      <c r="K328" t="s">
        <v>23</v>
      </c>
      <c r="L328" t="s">
        <v>24</v>
      </c>
      <c r="M328" t="s">
        <v>6221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6225</v>
      </c>
      <c r="T328" t="s">
        <v>6221</v>
      </c>
    </row>
    <row r="329" spans="1:20" x14ac:dyDescent="0.25">
      <c r="A329" t="s">
        <v>3540</v>
      </c>
      <c r="B329" t="s">
        <v>3541</v>
      </c>
      <c r="C329">
        <v>83.333333333333329</v>
      </c>
      <c r="D329">
        <v>12</v>
      </c>
      <c r="E329" t="s">
        <v>6226</v>
      </c>
      <c r="F329">
        <v>980</v>
      </c>
      <c r="G329">
        <v>0</v>
      </c>
      <c r="H329" t="s">
        <v>22</v>
      </c>
      <c r="I329" t="s">
        <v>6227</v>
      </c>
      <c r="J329" t="s">
        <v>351</v>
      </c>
      <c r="K329" t="s">
        <v>23</v>
      </c>
      <c r="L329" t="s">
        <v>24</v>
      </c>
      <c r="M329" t="s">
        <v>6228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6229</v>
      </c>
      <c r="T329" t="s">
        <v>6228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6230</v>
      </c>
      <c r="F330">
        <v>100</v>
      </c>
      <c r="G330">
        <v>0</v>
      </c>
      <c r="H330" t="s">
        <v>22</v>
      </c>
      <c r="I330" t="s">
        <v>6231</v>
      </c>
      <c r="J330" t="s">
        <v>364</v>
      </c>
      <c r="K330" t="s">
        <v>23</v>
      </c>
      <c r="L330" t="s">
        <v>24</v>
      </c>
      <c r="M330" t="s">
        <v>6228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6232</v>
      </c>
      <c r="T330" t="s">
        <v>6228</v>
      </c>
    </row>
    <row r="331" spans="1:20" x14ac:dyDescent="0.25">
      <c r="A331" t="s">
        <v>28</v>
      </c>
      <c r="B331" t="s">
        <v>29</v>
      </c>
      <c r="C331">
        <v>50</v>
      </c>
      <c r="D331">
        <v>1</v>
      </c>
      <c r="E331" t="s">
        <v>6230</v>
      </c>
      <c r="F331">
        <v>100</v>
      </c>
      <c r="G331">
        <v>0</v>
      </c>
      <c r="H331" t="s">
        <v>22</v>
      </c>
      <c r="I331" t="s">
        <v>6231</v>
      </c>
      <c r="J331" t="s">
        <v>364</v>
      </c>
      <c r="K331" t="s">
        <v>23</v>
      </c>
      <c r="L331" t="s">
        <v>24</v>
      </c>
      <c r="M331" t="s">
        <v>6228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6232</v>
      </c>
      <c r="T331" t="s">
        <v>6228</v>
      </c>
    </row>
    <row r="332" spans="1:20" x14ac:dyDescent="0.25">
      <c r="A332" t="s">
        <v>30</v>
      </c>
      <c r="B332" t="s">
        <v>31</v>
      </c>
      <c r="C332">
        <v>50</v>
      </c>
      <c r="D332">
        <v>1</v>
      </c>
      <c r="E332" t="s">
        <v>6230</v>
      </c>
      <c r="F332">
        <v>100</v>
      </c>
      <c r="G332">
        <v>0</v>
      </c>
      <c r="H332" t="s">
        <v>22</v>
      </c>
      <c r="I332" t="s">
        <v>6231</v>
      </c>
      <c r="J332" t="s">
        <v>364</v>
      </c>
      <c r="K332" t="s">
        <v>23</v>
      </c>
      <c r="L332" t="s">
        <v>24</v>
      </c>
      <c r="M332" t="s">
        <v>6228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6232</v>
      </c>
      <c r="T332" t="s">
        <v>6228</v>
      </c>
    </row>
    <row r="333" spans="1:20" x14ac:dyDescent="0.25">
      <c r="A333" t="s">
        <v>1406</v>
      </c>
      <c r="B333" t="s">
        <v>1407</v>
      </c>
      <c r="C333">
        <v>50</v>
      </c>
      <c r="D333">
        <v>3</v>
      </c>
      <c r="E333" t="s">
        <v>6233</v>
      </c>
      <c r="F333">
        <v>200</v>
      </c>
      <c r="G333">
        <v>0</v>
      </c>
      <c r="H333" t="s">
        <v>22</v>
      </c>
      <c r="I333" t="s">
        <v>6234</v>
      </c>
      <c r="J333" t="s">
        <v>322</v>
      </c>
      <c r="K333" t="s">
        <v>23</v>
      </c>
      <c r="L333" t="s">
        <v>24</v>
      </c>
      <c r="M333" t="s">
        <v>6235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6236</v>
      </c>
      <c r="T333" t="s">
        <v>6228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6233</v>
      </c>
      <c r="F334">
        <v>200</v>
      </c>
      <c r="G334">
        <v>0</v>
      </c>
      <c r="H334" t="s">
        <v>22</v>
      </c>
      <c r="I334" t="s">
        <v>6234</v>
      </c>
      <c r="J334" t="s">
        <v>322</v>
      </c>
      <c r="K334" t="s">
        <v>23</v>
      </c>
      <c r="L334" t="s">
        <v>24</v>
      </c>
      <c r="M334" t="s">
        <v>6235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6236</v>
      </c>
      <c r="T334" t="s">
        <v>6235</v>
      </c>
    </row>
    <row r="335" spans="1:20" x14ac:dyDescent="0.25">
      <c r="A335" t="s">
        <v>28</v>
      </c>
      <c r="B335" t="s">
        <v>29</v>
      </c>
      <c r="C335">
        <v>50</v>
      </c>
      <c r="D335">
        <v>1</v>
      </c>
      <c r="E335" t="s">
        <v>6233</v>
      </c>
      <c r="F335">
        <v>200</v>
      </c>
      <c r="G335">
        <v>0</v>
      </c>
      <c r="H335" t="s">
        <v>22</v>
      </c>
      <c r="I335" t="s">
        <v>6234</v>
      </c>
      <c r="J335" t="s">
        <v>322</v>
      </c>
      <c r="K335" t="s">
        <v>23</v>
      </c>
      <c r="L335" t="s">
        <v>24</v>
      </c>
      <c r="M335" t="s">
        <v>6235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6236</v>
      </c>
      <c r="T335" t="s">
        <v>6235</v>
      </c>
    </row>
    <row r="336" spans="1:20" x14ac:dyDescent="0.25">
      <c r="A336" t="s">
        <v>30</v>
      </c>
      <c r="B336" t="s">
        <v>31</v>
      </c>
      <c r="C336">
        <v>50</v>
      </c>
      <c r="D336">
        <v>1</v>
      </c>
      <c r="E336" t="s">
        <v>6233</v>
      </c>
      <c r="F336">
        <v>200</v>
      </c>
      <c r="G336">
        <v>0</v>
      </c>
      <c r="H336" t="s">
        <v>22</v>
      </c>
      <c r="I336" t="s">
        <v>6234</v>
      </c>
      <c r="J336" t="s">
        <v>322</v>
      </c>
      <c r="K336" t="s">
        <v>23</v>
      </c>
      <c r="L336" t="s">
        <v>24</v>
      </c>
      <c r="M336" t="s">
        <v>6235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6236</v>
      </c>
      <c r="T336" t="s">
        <v>6235</v>
      </c>
    </row>
    <row r="337" spans="1:20" x14ac:dyDescent="0.25">
      <c r="A337" t="s">
        <v>3540</v>
      </c>
      <c r="B337" t="s">
        <v>3541</v>
      </c>
      <c r="C337">
        <v>83.333333333333329</v>
      </c>
      <c r="D337">
        <v>3</v>
      </c>
      <c r="E337" t="s">
        <v>6237</v>
      </c>
      <c r="F337">
        <v>250</v>
      </c>
      <c r="G337">
        <v>0</v>
      </c>
      <c r="H337" t="s">
        <v>22</v>
      </c>
      <c r="I337" t="s">
        <v>6238</v>
      </c>
      <c r="J337" t="s">
        <v>1236</v>
      </c>
      <c r="K337" t="s">
        <v>23</v>
      </c>
      <c r="L337" t="s">
        <v>24</v>
      </c>
      <c r="M337" t="s">
        <v>6239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6240</v>
      </c>
      <c r="T337" t="s">
        <v>6239</v>
      </c>
    </row>
    <row r="338" spans="1:20" x14ac:dyDescent="0.25">
      <c r="A338" t="s">
        <v>3540</v>
      </c>
      <c r="B338" t="s">
        <v>3541</v>
      </c>
      <c r="C338">
        <v>83.333333333333329</v>
      </c>
      <c r="D338">
        <v>6</v>
      </c>
      <c r="E338" t="s">
        <v>6241</v>
      </c>
      <c r="F338">
        <v>500</v>
      </c>
      <c r="G338">
        <v>0</v>
      </c>
      <c r="H338" t="s">
        <v>22</v>
      </c>
      <c r="I338" t="s">
        <v>6242</v>
      </c>
      <c r="J338" t="s">
        <v>61</v>
      </c>
      <c r="K338" t="s">
        <v>23</v>
      </c>
      <c r="L338" t="s">
        <v>24</v>
      </c>
      <c r="M338" t="s">
        <v>6239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6243</v>
      </c>
      <c r="T338" t="s">
        <v>6244</v>
      </c>
    </row>
    <row r="339" spans="1:20" x14ac:dyDescent="0.25">
      <c r="A339" t="s">
        <v>30</v>
      </c>
      <c r="B339" t="s">
        <v>31</v>
      </c>
      <c r="C339">
        <v>60</v>
      </c>
      <c r="D339">
        <v>3</v>
      </c>
      <c r="E339" t="s">
        <v>6245</v>
      </c>
      <c r="F339">
        <v>100</v>
      </c>
      <c r="G339">
        <v>0</v>
      </c>
      <c r="H339" t="s">
        <v>22</v>
      </c>
      <c r="I339" t="s">
        <v>6246</v>
      </c>
      <c r="J339" t="s">
        <v>1220</v>
      </c>
      <c r="K339" t="s">
        <v>23</v>
      </c>
      <c r="L339" t="s">
        <v>24</v>
      </c>
      <c r="M339" t="s">
        <v>6247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6248</v>
      </c>
      <c r="T339" t="s">
        <v>6247</v>
      </c>
    </row>
    <row r="340" spans="1:20" x14ac:dyDescent="0.25">
      <c r="A340" t="s">
        <v>42</v>
      </c>
      <c r="B340" t="s">
        <v>43</v>
      </c>
      <c r="C340">
        <v>66.666666666666671</v>
      </c>
      <c r="D340">
        <v>6</v>
      </c>
      <c r="E340" t="s">
        <v>6249</v>
      </c>
      <c r="F340">
        <v>940</v>
      </c>
      <c r="G340">
        <v>0</v>
      </c>
      <c r="H340" t="s">
        <v>22</v>
      </c>
      <c r="I340" t="s">
        <v>6250</v>
      </c>
      <c r="J340" t="s">
        <v>302</v>
      </c>
      <c r="K340" t="s">
        <v>23</v>
      </c>
      <c r="L340" t="s">
        <v>24</v>
      </c>
      <c r="M340" t="s">
        <v>6247</v>
      </c>
      <c r="N340" t="s">
        <v>23</v>
      </c>
      <c r="O340" t="s">
        <v>307</v>
      </c>
      <c r="P340" t="s">
        <v>26</v>
      </c>
      <c r="Q340" t="s">
        <v>27</v>
      </c>
      <c r="R340" t="s">
        <v>24</v>
      </c>
      <c r="S340" t="s">
        <v>6251</v>
      </c>
      <c r="T340" t="s">
        <v>6247</v>
      </c>
    </row>
    <row r="341" spans="1:20" x14ac:dyDescent="0.25">
      <c r="A341" t="s">
        <v>44</v>
      </c>
      <c r="B341" t="s">
        <v>45</v>
      </c>
      <c r="C341">
        <v>66.666666666666671</v>
      </c>
      <c r="D341">
        <v>6</v>
      </c>
      <c r="E341" t="s">
        <v>6249</v>
      </c>
      <c r="F341">
        <v>940</v>
      </c>
      <c r="G341">
        <v>0</v>
      </c>
      <c r="H341" t="s">
        <v>22</v>
      </c>
      <c r="I341" t="s">
        <v>6250</v>
      </c>
      <c r="J341" t="s">
        <v>302</v>
      </c>
      <c r="K341" t="s">
        <v>23</v>
      </c>
      <c r="L341" t="s">
        <v>24</v>
      </c>
      <c r="M341" t="s">
        <v>6247</v>
      </c>
      <c r="N341" t="s">
        <v>23</v>
      </c>
      <c r="O341" t="s">
        <v>307</v>
      </c>
      <c r="P341" t="s">
        <v>26</v>
      </c>
      <c r="Q341" t="s">
        <v>27</v>
      </c>
      <c r="R341" t="s">
        <v>24</v>
      </c>
      <c r="S341" t="s">
        <v>6251</v>
      </c>
      <c r="T341" t="s">
        <v>6247</v>
      </c>
    </row>
    <row r="342" spans="1:20" x14ac:dyDescent="0.25">
      <c r="A342" t="s">
        <v>42</v>
      </c>
      <c r="B342" t="s">
        <v>43</v>
      </c>
      <c r="C342">
        <v>66.666666666666671</v>
      </c>
      <c r="D342">
        <v>9</v>
      </c>
      <c r="E342" t="s">
        <v>6249</v>
      </c>
      <c r="F342">
        <v>940</v>
      </c>
      <c r="G342">
        <v>0</v>
      </c>
      <c r="H342" t="s">
        <v>22</v>
      </c>
      <c r="I342" t="s">
        <v>6250</v>
      </c>
      <c r="J342" t="s">
        <v>302</v>
      </c>
      <c r="K342" t="s">
        <v>23</v>
      </c>
      <c r="L342" t="s">
        <v>24</v>
      </c>
      <c r="M342" t="s">
        <v>6247</v>
      </c>
      <c r="N342" t="s">
        <v>23</v>
      </c>
      <c r="O342" t="s">
        <v>307</v>
      </c>
      <c r="P342" t="s">
        <v>26</v>
      </c>
      <c r="Q342" t="s">
        <v>27</v>
      </c>
      <c r="R342" t="s">
        <v>24</v>
      </c>
      <c r="S342" t="s">
        <v>6251</v>
      </c>
      <c r="T342" t="s">
        <v>6247</v>
      </c>
    </row>
    <row r="343" spans="1:20" x14ac:dyDescent="0.25">
      <c r="A343" t="s">
        <v>44</v>
      </c>
      <c r="B343" t="s">
        <v>45</v>
      </c>
      <c r="C343">
        <v>66.666666666666671</v>
      </c>
      <c r="D343">
        <v>3</v>
      </c>
      <c r="E343" t="s">
        <v>6249</v>
      </c>
      <c r="F343">
        <v>940</v>
      </c>
      <c r="G343">
        <v>0</v>
      </c>
      <c r="H343" t="s">
        <v>22</v>
      </c>
      <c r="I343" t="s">
        <v>6250</v>
      </c>
      <c r="J343" t="s">
        <v>302</v>
      </c>
      <c r="K343" t="s">
        <v>23</v>
      </c>
      <c r="L343" t="s">
        <v>24</v>
      </c>
      <c r="M343" t="s">
        <v>6247</v>
      </c>
      <c r="N343" t="s">
        <v>23</v>
      </c>
      <c r="O343" t="s">
        <v>307</v>
      </c>
      <c r="P343" t="s">
        <v>26</v>
      </c>
      <c r="Q343" t="s">
        <v>27</v>
      </c>
      <c r="R343" t="s">
        <v>24</v>
      </c>
      <c r="S343" t="s">
        <v>6251</v>
      </c>
      <c r="T343" t="s">
        <v>6247</v>
      </c>
    </row>
    <row r="344" spans="1:20" x14ac:dyDescent="0.25">
      <c r="A344" t="s">
        <v>3540</v>
      </c>
      <c r="B344" t="s">
        <v>3541</v>
      </c>
      <c r="C344">
        <v>83.333333333333329</v>
      </c>
      <c r="D344">
        <v>3</v>
      </c>
      <c r="E344" t="s">
        <v>6249</v>
      </c>
      <c r="F344">
        <v>940</v>
      </c>
      <c r="G344">
        <v>0</v>
      </c>
      <c r="H344" t="s">
        <v>22</v>
      </c>
      <c r="I344" t="s">
        <v>6250</v>
      </c>
      <c r="J344" t="s">
        <v>302</v>
      </c>
      <c r="K344" t="s">
        <v>23</v>
      </c>
      <c r="L344" t="s">
        <v>24</v>
      </c>
      <c r="M344" t="s">
        <v>6247</v>
      </c>
      <c r="N344" t="s">
        <v>23</v>
      </c>
      <c r="O344" t="s">
        <v>307</v>
      </c>
      <c r="P344" t="s">
        <v>26</v>
      </c>
      <c r="Q344" t="s">
        <v>27</v>
      </c>
      <c r="R344" t="s">
        <v>24</v>
      </c>
      <c r="S344" t="s">
        <v>6251</v>
      </c>
      <c r="T344" t="s">
        <v>6247</v>
      </c>
    </row>
    <row r="345" spans="1:20" x14ac:dyDescent="0.25">
      <c r="A345" t="s">
        <v>137</v>
      </c>
      <c r="B345" t="s">
        <v>138</v>
      </c>
      <c r="C345">
        <v>10</v>
      </c>
      <c r="D345">
        <v>40</v>
      </c>
      <c r="E345" t="s">
        <v>6252</v>
      </c>
      <c r="F345">
        <v>372</v>
      </c>
      <c r="G345">
        <v>0</v>
      </c>
      <c r="H345" t="s">
        <v>47</v>
      </c>
      <c r="I345" t="s">
        <v>6253</v>
      </c>
      <c r="J345" t="s">
        <v>6254</v>
      </c>
      <c r="K345" t="s">
        <v>6152</v>
      </c>
      <c r="L345" t="s">
        <v>6255</v>
      </c>
      <c r="M345" t="s">
        <v>6256</v>
      </c>
      <c r="N345" t="s">
        <v>23</v>
      </c>
      <c r="O345" t="s">
        <v>63</v>
      </c>
      <c r="P345" t="s">
        <v>54</v>
      </c>
      <c r="Q345" t="s">
        <v>55</v>
      </c>
      <c r="R345" t="s">
        <v>24</v>
      </c>
      <c r="S345" t="s">
        <v>23</v>
      </c>
      <c r="T345" t="s">
        <v>6257</v>
      </c>
    </row>
    <row r="346" spans="1:20" x14ac:dyDescent="0.25">
      <c r="A346" t="s">
        <v>20</v>
      </c>
      <c r="B346" t="s">
        <v>21</v>
      </c>
      <c r="C346">
        <v>50</v>
      </c>
      <c r="D346">
        <v>2</v>
      </c>
      <c r="E346" t="s">
        <v>6258</v>
      </c>
      <c r="F346">
        <v>200</v>
      </c>
      <c r="G346">
        <v>0</v>
      </c>
      <c r="H346" t="s">
        <v>22</v>
      </c>
      <c r="I346" t="s">
        <v>6259</v>
      </c>
      <c r="J346" t="s">
        <v>6260</v>
      </c>
      <c r="K346" t="s">
        <v>23</v>
      </c>
      <c r="L346" t="s">
        <v>24</v>
      </c>
      <c r="M346" t="s">
        <v>6261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6262</v>
      </c>
      <c r="T346" t="s">
        <v>6261</v>
      </c>
    </row>
    <row r="347" spans="1:20" x14ac:dyDescent="0.25">
      <c r="A347" t="s">
        <v>28</v>
      </c>
      <c r="B347" t="s">
        <v>29</v>
      </c>
      <c r="C347">
        <v>50</v>
      </c>
      <c r="D347">
        <v>2</v>
      </c>
      <c r="E347" t="s">
        <v>6258</v>
      </c>
      <c r="F347">
        <v>200</v>
      </c>
      <c r="G347">
        <v>0</v>
      </c>
      <c r="H347" t="s">
        <v>22</v>
      </c>
      <c r="I347" t="s">
        <v>6259</v>
      </c>
      <c r="J347" t="s">
        <v>6260</v>
      </c>
      <c r="K347" t="s">
        <v>23</v>
      </c>
      <c r="L347" t="s">
        <v>24</v>
      </c>
      <c r="M347" t="s">
        <v>6261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6262</v>
      </c>
      <c r="T347" t="s">
        <v>6261</v>
      </c>
    </row>
    <row r="348" spans="1:20" x14ac:dyDescent="0.25">
      <c r="A348" t="s">
        <v>30</v>
      </c>
      <c r="B348" t="s">
        <v>31</v>
      </c>
      <c r="C348">
        <v>50</v>
      </c>
      <c r="D348">
        <v>2</v>
      </c>
      <c r="E348" t="s">
        <v>6258</v>
      </c>
      <c r="F348">
        <v>200</v>
      </c>
      <c r="G348">
        <v>0</v>
      </c>
      <c r="H348" t="s">
        <v>22</v>
      </c>
      <c r="I348" t="s">
        <v>6259</v>
      </c>
      <c r="J348" t="s">
        <v>6260</v>
      </c>
      <c r="K348" t="s">
        <v>23</v>
      </c>
      <c r="L348" t="s">
        <v>24</v>
      </c>
      <c r="M348" t="s">
        <v>6261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6262</v>
      </c>
      <c r="T348" t="s">
        <v>6261</v>
      </c>
    </row>
    <row r="349" spans="1:20" x14ac:dyDescent="0.25">
      <c r="A349" t="s">
        <v>3540</v>
      </c>
      <c r="B349" t="s">
        <v>3541</v>
      </c>
      <c r="C349">
        <v>83.333333333333329</v>
      </c>
      <c r="D349">
        <v>3</v>
      </c>
      <c r="E349" t="s">
        <v>6263</v>
      </c>
      <c r="F349">
        <v>250</v>
      </c>
      <c r="G349">
        <v>0</v>
      </c>
      <c r="H349" t="s">
        <v>22</v>
      </c>
      <c r="I349" t="s">
        <v>6264</v>
      </c>
      <c r="J349" t="s">
        <v>6265</v>
      </c>
      <c r="K349" t="s">
        <v>23</v>
      </c>
      <c r="L349" t="s">
        <v>24</v>
      </c>
      <c r="M349" t="s">
        <v>6266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6267</v>
      </c>
      <c r="T349" t="s">
        <v>6266</v>
      </c>
    </row>
    <row r="350" spans="1:20" x14ac:dyDescent="0.25">
      <c r="A350" t="s">
        <v>115</v>
      </c>
      <c r="B350" t="s">
        <v>116</v>
      </c>
      <c r="C350">
        <v>50</v>
      </c>
      <c r="D350">
        <v>1</v>
      </c>
      <c r="E350" t="s">
        <v>6268</v>
      </c>
      <c r="F350">
        <v>50</v>
      </c>
      <c r="G350">
        <v>0</v>
      </c>
      <c r="H350" t="s">
        <v>47</v>
      </c>
      <c r="I350" t="s">
        <v>6269</v>
      </c>
      <c r="J350" t="s">
        <v>6270</v>
      </c>
      <c r="K350" t="s">
        <v>6271</v>
      </c>
      <c r="L350" t="s">
        <v>3512</v>
      </c>
      <c r="M350" t="s">
        <v>6272</v>
      </c>
      <c r="N350" t="s">
        <v>23</v>
      </c>
      <c r="O350" t="s">
        <v>63</v>
      </c>
      <c r="P350" t="s">
        <v>54</v>
      </c>
      <c r="Q350" t="s">
        <v>55</v>
      </c>
      <c r="R350" t="s">
        <v>24</v>
      </c>
      <c r="S350" t="s">
        <v>6273</v>
      </c>
      <c r="T350" t="s">
        <v>6272</v>
      </c>
    </row>
    <row r="351" spans="1:20" x14ac:dyDescent="0.25">
      <c r="A351" t="s">
        <v>3540</v>
      </c>
      <c r="B351" t="s">
        <v>3541</v>
      </c>
      <c r="C351">
        <v>83.333333333333329</v>
      </c>
      <c r="D351">
        <v>3</v>
      </c>
      <c r="E351" t="s">
        <v>6274</v>
      </c>
      <c r="F351">
        <v>250</v>
      </c>
      <c r="G351">
        <v>0</v>
      </c>
      <c r="H351" t="s">
        <v>22</v>
      </c>
      <c r="I351" t="s">
        <v>6275</v>
      </c>
      <c r="J351" t="s">
        <v>87</v>
      </c>
      <c r="K351" t="s">
        <v>23</v>
      </c>
      <c r="L351" t="s">
        <v>24</v>
      </c>
      <c r="M351" t="s">
        <v>6276</v>
      </c>
      <c r="N351" t="s">
        <v>23</v>
      </c>
      <c r="O351" t="s">
        <v>58</v>
      </c>
      <c r="P351" t="s">
        <v>26</v>
      </c>
      <c r="Q351" t="s">
        <v>33</v>
      </c>
      <c r="R351" t="s">
        <v>24</v>
      </c>
      <c r="S351" t="s">
        <v>6277</v>
      </c>
      <c r="T351" t="s">
        <v>6278</v>
      </c>
    </row>
    <row r="352" spans="1:20" x14ac:dyDescent="0.25">
      <c r="A352" t="s">
        <v>46</v>
      </c>
      <c r="B352" t="s">
        <v>56</v>
      </c>
      <c r="C352">
        <v>100</v>
      </c>
      <c r="D352">
        <v>2</v>
      </c>
      <c r="E352" t="s">
        <v>6279</v>
      </c>
      <c r="F352">
        <v>200</v>
      </c>
      <c r="G352">
        <v>0</v>
      </c>
      <c r="H352" t="s">
        <v>47</v>
      </c>
      <c r="I352" t="s">
        <v>6280</v>
      </c>
      <c r="J352" t="s">
        <v>6281</v>
      </c>
      <c r="K352" t="s">
        <v>1323</v>
      </c>
      <c r="L352" t="s">
        <v>6282</v>
      </c>
      <c r="M352" t="s">
        <v>6283</v>
      </c>
      <c r="N352" t="s">
        <v>3127</v>
      </c>
      <c r="O352" t="s">
        <v>1225</v>
      </c>
      <c r="P352" t="s">
        <v>1226</v>
      </c>
      <c r="Q352" t="s">
        <v>1227</v>
      </c>
      <c r="R352" t="s">
        <v>24</v>
      </c>
      <c r="S352" t="s">
        <v>6284</v>
      </c>
      <c r="T352" t="s">
        <v>6285</v>
      </c>
    </row>
    <row r="353" spans="1:20" x14ac:dyDescent="0.25">
      <c r="A353" t="s">
        <v>3540</v>
      </c>
      <c r="B353" t="s">
        <v>3541</v>
      </c>
      <c r="C353">
        <v>83.333333333333329</v>
      </c>
      <c r="D353">
        <v>3</v>
      </c>
      <c r="E353" t="s">
        <v>6286</v>
      </c>
      <c r="F353">
        <v>250</v>
      </c>
      <c r="G353">
        <v>0</v>
      </c>
      <c r="H353" t="s">
        <v>22</v>
      </c>
      <c r="I353" t="s">
        <v>4466</v>
      </c>
      <c r="J353" t="s">
        <v>306</v>
      </c>
      <c r="K353" t="s">
        <v>23</v>
      </c>
      <c r="L353" t="s">
        <v>24</v>
      </c>
      <c r="M353" t="s">
        <v>6287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6288</v>
      </c>
      <c r="T353" t="s">
        <v>6287</v>
      </c>
    </row>
    <row r="354" spans="1:20" x14ac:dyDescent="0.25">
      <c r="A354" t="s">
        <v>279</v>
      </c>
      <c r="B354" t="s">
        <v>285</v>
      </c>
      <c r="C354">
        <v>139</v>
      </c>
      <c r="D354">
        <v>1</v>
      </c>
      <c r="E354" t="s">
        <v>6289</v>
      </c>
      <c r="F354">
        <v>215</v>
      </c>
      <c r="G354">
        <v>0</v>
      </c>
      <c r="H354" t="s">
        <v>47</v>
      </c>
      <c r="I354" t="s">
        <v>6290</v>
      </c>
      <c r="J354" t="s">
        <v>6291</v>
      </c>
      <c r="K354" t="s">
        <v>3208</v>
      </c>
      <c r="L354" t="s">
        <v>6292</v>
      </c>
      <c r="M354" t="s">
        <v>6293</v>
      </c>
      <c r="N354" t="s">
        <v>3127</v>
      </c>
      <c r="O354" t="s">
        <v>1225</v>
      </c>
      <c r="P354" t="s">
        <v>1226</v>
      </c>
      <c r="Q354" t="s">
        <v>1227</v>
      </c>
      <c r="R354" t="s">
        <v>24</v>
      </c>
      <c r="S354" t="s">
        <v>6294</v>
      </c>
      <c r="T354" t="s">
        <v>6287</v>
      </c>
    </row>
    <row r="355" spans="1:20" x14ac:dyDescent="0.25">
      <c r="A355" t="s">
        <v>278</v>
      </c>
      <c r="B355" t="s">
        <v>284</v>
      </c>
      <c r="C355">
        <v>139</v>
      </c>
      <c r="D355">
        <v>1</v>
      </c>
      <c r="E355" t="s">
        <v>6289</v>
      </c>
      <c r="F355">
        <v>215</v>
      </c>
      <c r="G355">
        <v>0</v>
      </c>
      <c r="H355" t="s">
        <v>47</v>
      </c>
      <c r="I355" t="s">
        <v>6290</v>
      </c>
      <c r="J355" t="s">
        <v>6291</v>
      </c>
      <c r="K355" t="s">
        <v>3208</v>
      </c>
      <c r="L355" t="s">
        <v>6292</v>
      </c>
      <c r="M355" t="s">
        <v>6293</v>
      </c>
      <c r="N355" t="s">
        <v>3127</v>
      </c>
      <c r="O355" t="s">
        <v>1225</v>
      </c>
      <c r="P355" t="s">
        <v>1226</v>
      </c>
      <c r="Q355" t="s">
        <v>1227</v>
      </c>
      <c r="R355" t="s">
        <v>24</v>
      </c>
      <c r="S355" t="s">
        <v>6294</v>
      </c>
      <c r="T355" t="s">
        <v>6287</v>
      </c>
    </row>
    <row r="356" spans="1:20" x14ac:dyDescent="0.25">
      <c r="A356" t="s">
        <v>3540</v>
      </c>
      <c r="B356" t="s">
        <v>3541</v>
      </c>
      <c r="C356">
        <v>83.333333333333329</v>
      </c>
      <c r="D356">
        <v>3</v>
      </c>
      <c r="E356" t="s">
        <v>6295</v>
      </c>
      <c r="F356">
        <v>250</v>
      </c>
      <c r="G356">
        <v>0</v>
      </c>
      <c r="H356" t="s">
        <v>22</v>
      </c>
      <c r="I356" t="s">
        <v>6296</v>
      </c>
      <c r="J356" t="s">
        <v>65</v>
      </c>
      <c r="K356" t="s">
        <v>23</v>
      </c>
      <c r="L356" t="s">
        <v>24</v>
      </c>
      <c r="M356" t="s">
        <v>6297</v>
      </c>
      <c r="N356" t="s">
        <v>23</v>
      </c>
      <c r="O356" t="s">
        <v>307</v>
      </c>
      <c r="P356" t="s">
        <v>26</v>
      </c>
      <c r="Q356" t="s">
        <v>27</v>
      </c>
      <c r="R356" t="s">
        <v>24</v>
      </c>
      <c r="S356" t="s">
        <v>6298</v>
      </c>
      <c r="T356" t="s">
        <v>6297</v>
      </c>
    </row>
    <row r="357" spans="1:20" x14ac:dyDescent="0.25">
      <c r="A357" t="s">
        <v>139</v>
      </c>
      <c r="B357" t="s">
        <v>112</v>
      </c>
      <c r="C357">
        <v>80</v>
      </c>
      <c r="D357">
        <v>1</v>
      </c>
      <c r="E357" t="s">
        <v>6299</v>
      </c>
      <c r="F357">
        <v>80</v>
      </c>
      <c r="G357">
        <v>0</v>
      </c>
      <c r="H357" t="s">
        <v>47</v>
      </c>
      <c r="I357" t="s">
        <v>6300</v>
      </c>
      <c r="J357" t="s">
        <v>6301</v>
      </c>
      <c r="K357" t="s">
        <v>6302</v>
      </c>
      <c r="L357" t="s">
        <v>1299</v>
      </c>
      <c r="M357" t="s">
        <v>6303</v>
      </c>
      <c r="N357" t="s">
        <v>23</v>
      </c>
      <c r="O357" t="s">
        <v>53</v>
      </c>
      <c r="P357" t="s">
        <v>54</v>
      </c>
      <c r="Q357" t="s">
        <v>55</v>
      </c>
      <c r="R357" t="s">
        <v>24</v>
      </c>
      <c r="S357" t="s">
        <v>6304</v>
      </c>
      <c r="T357" t="s">
        <v>6303</v>
      </c>
    </row>
    <row r="358" spans="1:20" x14ac:dyDescent="0.25">
      <c r="A358" t="s">
        <v>3540</v>
      </c>
      <c r="B358" t="s">
        <v>3541</v>
      </c>
      <c r="C358">
        <v>100</v>
      </c>
      <c r="D358">
        <v>2</v>
      </c>
      <c r="E358" t="s">
        <v>6305</v>
      </c>
      <c r="F358">
        <v>200</v>
      </c>
      <c r="G358">
        <v>0</v>
      </c>
      <c r="H358" t="s">
        <v>47</v>
      </c>
      <c r="I358" t="s">
        <v>6306</v>
      </c>
      <c r="J358" t="s">
        <v>6307</v>
      </c>
      <c r="K358" t="s">
        <v>6308</v>
      </c>
      <c r="L358" t="s">
        <v>6309</v>
      </c>
      <c r="M358" t="s">
        <v>6310</v>
      </c>
      <c r="N358" t="s">
        <v>1224</v>
      </c>
      <c r="O358" t="s">
        <v>1225</v>
      </c>
      <c r="P358" t="s">
        <v>1226</v>
      </c>
      <c r="Q358" t="s">
        <v>1227</v>
      </c>
      <c r="R358" t="s">
        <v>24</v>
      </c>
      <c r="S358" t="s">
        <v>6311</v>
      </c>
      <c r="T358" t="s">
        <v>6312</v>
      </c>
    </row>
    <row r="359" spans="1:20" x14ac:dyDescent="0.25">
      <c r="A359" t="s">
        <v>278</v>
      </c>
      <c r="B359" t="s">
        <v>284</v>
      </c>
      <c r="C359">
        <v>139</v>
      </c>
      <c r="D359">
        <v>1</v>
      </c>
      <c r="E359" t="s">
        <v>6313</v>
      </c>
      <c r="F359">
        <v>339</v>
      </c>
      <c r="G359">
        <v>0</v>
      </c>
      <c r="H359" t="s">
        <v>47</v>
      </c>
      <c r="I359" t="s">
        <v>6314</v>
      </c>
      <c r="J359" t="s">
        <v>6315</v>
      </c>
      <c r="K359" t="s">
        <v>2599</v>
      </c>
      <c r="L359" t="s">
        <v>6316</v>
      </c>
      <c r="M359" t="s">
        <v>6312</v>
      </c>
      <c r="N359" t="s">
        <v>3127</v>
      </c>
      <c r="O359" t="s">
        <v>1318</v>
      </c>
      <c r="P359" t="s">
        <v>1226</v>
      </c>
      <c r="Q359" t="s">
        <v>1227</v>
      </c>
      <c r="R359" t="s">
        <v>24</v>
      </c>
      <c r="S359" t="s">
        <v>6317</v>
      </c>
      <c r="T359" t="s">
        <v>6318</v>
      </c>
    </row>
    <row r="360" spans="1:20" x14ac:dyDescent="0.25">
      <c r="A360" t="s">
        <v>3540</v>
      </c>
      <c r="B360" t="s">
        <v>3541</v>
      </c>
      <c r="C360">
        <v>100</v>
      </c>
      <c r="D360">
        <v>2</v>
      </c>
      <c r="E360" t="s">
        <v>6313</v>
      </c>
      <c r="F360">
        <v>339</v>
      </c>
      <c r="G360">
        <v>0</v>
      </c>
      <c r="H360" t="s">
        <v>47</v>
      </c>
      <c r="I360" t="s">
        <v>6314</v>
      </c>
      <c r="J360" t="s">
        <v>6315</v>
      </c>
      <c r="K360" t="s">
        <v>2599</v>
      </c>
      <c r="L360" t="s">
        <v>6316</v>
      </c>
      <c r="M360" t="s">
        <v>6312</v>
      </c>
      <c r="N360" t="s">
        <v>3127</v>
      </c>
      <c r="O360" t="s">
        <v>1318</v>
      </c>
      <c r="P360" t="s">
        <v>1226</v>
      </c>
      <c r="Q360" t="s">
        <v>1227</v>
      </c>
      <c r="R360" t="s">
        <v>24</v>
      </c>
      <c r="S360" t="s">
        <v>6317</v>
      </c>
      <c r="T360" t="s">
        <v>6318</v>
      </c>
    </row>
    <row r="361" spans="1:20" x14ac:dyDescent="0.25">
      <c r="A361" t="s">
        <v>279</v>
      </c>
      <c r="B361" t="s">
        <v>285</v>
      </c>
      <c r="C361">
        <v>139</v>
      </c>
      <c r="D361">
        <v>1</v>
      </c>
      <c r="E361" t="s">
        <v>6319</v>
      </c>
      <c r="F361">
        <v>215</v>
      </c>
      <c r="G361">
        <v>0</v>
      </c>
      <c r="H361" t="s">
        <v>47</v>
      </c>
      <c r="I361" t="s">
        <v>6320</v>
      </c>
      <c r="J361" t="s">
        <v>6321</v>
      </c>
      <c r="K361" t="s">
        <v>4976</v>
      </c>
      <c r="L361" t="s">
        <v>6322</v>
      </c>
      <c r="M361" t="s">
        <v>6318</v>
      </c>
      <c r="N361" t="s">
        <v>1224</v>
      </c>
      <c r="O361" t="s">
        <v>1318</v>
      </c>
      <c r="P361" t="s">
        <v>1226</v>
      </c>
      <c r="Q361" t="s">
        <v>1227</v>
      </c>
      <c r="R361" t="s">
        <v>24</v>
      </c>
      <c r="S361" t="s">
        <v>6323</v>
      </c>
      <c r="T361" t="s">
        <v>6318</v>
      </c>
    </row>
    <row r="362" spans="1:20" x14ac:dyDescent="0.25">
      <c r="A362" t="s">
        <v>278</v>
      </c>
      <c r="B362" t="s">
        <v>284</v>
      </c>
      <c r="C362">
        <v>139</v>
      </c>
      <c r="D362">
        <v>1</v>
      </c>
      <c r="E362" t="s">
        <v>6319</v>
      </c>
      <c r="F362">
        <v>215</v>
      </c>
      <c r="G362">
        <v>0</v>
      </c>
      <c r="H362" t="s">
        <v>47</v>
      </c>
      <c r="I362" t="s">
        <v>6320</v>
      </c>
      <c r="J362" t="s">
        <v>6321</v>
      </c>
      <c r="K362" t="s">
        <v>4976</v>
      </c>
      <c r="L362" t="s">
        <v>6322</v>
      </c>
      <c r="M362" t="s">
        <v>6318</v>
      </c>
      <c r="N362" t="s">
        <v>1224</v>
      </c>
      <c r="O362" t="s">
        <v>1318</v>
      </c>
      <c r="P362" t="s">
        <v>1226</v>
      </c>
      <c r="Q362" t="s">
        <v>1227</v>
      </c>
      <c r="R362" t="s">
        <v>24</v>
      </c>
      <c r="S362" t="s">
        <v>6323</v>
      </c>
      <c r="T362" t="s">
        <v>6318</v>
      </c>
    </row>
    <row r="363" spans="1:20" x14ac:dyDescent="0.25">
      <c r="A363" t="s">
        <v>44</v>
      </c>
      <c r="B363" t="s">
        <v>45</v>
      </c>
      <c r="C363">
        <v>50</v>
      </c>
      <c r="D363">
        <v>2</v>
      </c>
      <c r="E363" t="s">
        <v>6324</v>
      </c>
      <c r="F363">
        <v>400</v>
      </c>
      <c r="G363">
        <v>0</v>
      </c>
      <c r="H363" t="s">
        <v>47</v>
      </c>
      <c r="I363" t="s">
        <v>6325</v>
      </c>
      <c r="J363" t="s">
        <v>6326</v>
      </c>
      <c r="K363" t="s">
        <v>6327</v>
      </c>
      <c r="L363" t="s">
        <v>6328</v>
      </c>
      <c r="M363" t="s">
        <v>6329</v>
      </c>
      <c r="N363" t="s">
        <v>3127</v>
      </c>
      <c r="O363" t="s">
        <v>1225</v>
      </c>
      <c r="P363" t="s">
        <v>1226</v>
      </c>
      <c r="Q363" t="s">
        <v>1227</v>
      </c>
      <c r="R363" t="s">
        <v>24</v>
      </c>
      <c r="S363" t="s">
        <v>6330</v>
      </c>
      <c r="T363" t="s">
        <v>6331</v>
      </c>
    </row>
    <row r="364" spans="1:20" x14ac:dyDescent="0.25">
      <c r="A364" t="s">
        <v>42</v>
      </c>
      <c r="B364" t="s">
        <v>43</v>
      </c>
      <c r="C364">
        <v>50</v>
      </c>
      <c r="D364">
        <v>6</v>
      </c>
      <c r="E364" t="s">
        <v>6324</v>
      </c>
      <c r="F364">
        <v>400</v>
      </c>
      <c r="G364">
        <v>0</v>
      </c>
      <c r="H364" t="s">
        <v>47</v>
      </c>
      <c r="I364" t="s">
        <v>6325</v>
      </c>
      <c r="J364" t="s">
        <v>6326</v>
      </c>
      <c r="K364" t="s">
        <v>6327</v>
      </c>
      <c r="L364" t="s">
        <v>6328</v>
      </c>
      <c r="M364" t="s">
        <v>6329</v>
      </c>
      <c r="N364" t="s">
        <v>3127</v>
      </c>
      <c r="O364" t="s">
        <v>1225</v>
      </c>
      <c r="P364" t="s">
        <v>1226</v>
      </c>
      <c r="Q364" t="s">
        <v>1227</v>
      </c>
      <c r="R364" t="s">
        <v>24</v>
      </c>
      <c r="S364" t="s">
        <v>6330</v>
      </c>
      <c r="T364" t="s">
        <v>6331</v>
      </c>
    </row>
    <row r="365" spans="1:20" x14ac:dyDescent="0.25">
      <c r="A365" t="s">
        <v>279</v>
      </c>
      <c r="B365" t="s">
        <v>285</v>
      </c>
      <c r="C365">
        <v>139</v>
      </c>
      <c r="D365">
        <v>1</v>
      </c>
      <c r="E365" t="s">
        <v>6332</v>
      </c>
      <c r="F365">
        <v>215</v>
      </c>
      <c r="G365">
        <v>0</v>
      </c>
      <c r="H365" t="s">
        <v>47</v>
      </c>
      <c r="I365" t="s">
        <v>6333</v>
      </c>
      <c r="J365" t="s">
        <v>6334</v>
      </c>
      <c r="K365" t="s">
        <v>6335</v>
      </c>
      <c r="L365" t="s">
        <v>6336</v>
      </c>
      <c r="M365" t="s">
        <v>6337</v>
      </c>
      <c r="N365" t="s">
        <v>1224</v>
      </c>
      <c r="O365" t="s">
        <v>1225</v>
      </c>
      <c r="P365" t="s">
        <v>1226</v>
      </c>
      <c r="Q365" t="s">
        <v>1227</v>
      </c>
      <c r="R365" t="s">
        <v>24</v>
      </c>
      <c r="S365" t="s">
        <v>6338</v>
      </c>
      <c r="T365" t="s">
        <v>6339</v>
      </c>
    </row>
    <row r="366" spans="1:20" x14ac:dyDescent="0.25">
      <c r="A366" t="s">
        <v>278</v>
      </c>
      <c r="B366" t="s">
        <v>284</v>
      </c>
      <c r="C366">
        <v>139</v>
      </c>
      <c r="D366">
        <v>1</v>
      </c>
      <c r="E366" t="s">
        <v>6332</v>
      </c>
      <c r="F366">
        <v>215</v>
      </c>
      <c r="G366">
        <v>0</v>
      </c>
      <c r="H366" t="s">
        <v>47</v>
      </c>
      <c r="I366" t="s">
        <v>6333</v>
      </c>
      <c r="J366" t="s">
        <v>6334</v>
      </c>
      <c r="K366" t="s">
        <v>6335</v>
      </c>
      <c r="L366" t="s">
        <v>6336</v>
      </c>
      <c r="M366" t="s">
        <v>6337</v>
      </c>
      <c r="N366" t="s">
        <v>1224</v>
      </c>
      <c r="O366" t="s">
        <v>1225</v>
      </c>
      <c r="P366" t="s">
        <v>1226</v>
      </c>
      <c r="Q366" t="s">
        <v>1227</v>
      </c>
      <c r="R366" t="s">
        <v>24</v>
      </c>
      <c r="S366" t="s">
        <v>6338</v>
      </c>
      <c r="T366" t="s">
        <v>6339</v>
      </c>
    </row>
    <row r="367" spans="1:20" x14ac:dyDescent="0.25">
      <c r="A367" t="s">
        <v>3540</v>
      </c>
      <c r="B367" t="s">
        <v>3541</v>
      </c>
      <c r="C367">
        <v>100</v>
      </c>
      <c r="D367">
        <v>2</v>
      </c>
      <c r="E367" t="s">
        <v>6340</v>
      </c>
      <c r="F367">
        <v>200</v>
      </c>
      <c r="G367">
        <v>0</v>
      </c>
      <c r="H367" t="s">
        <v>47</v>
      </c>
      <c r="I367" t="s">
        <v>6341</v>
      </c>
      <c r="J367" t="s">
        <v>6342</v>
      </c>
      <c r="K367" t="s">
        <v>23</v>
      </c>
      <c r="L367" t="s">
        <v>6343</v>
      </c>
      <c r="M367" t="s">
        <v>6344</v>
      </c>
      <c r="N367" t="s">
        <v>3127</v>
      </c>
      <c r="O367" t="s">
        <v>1318</v>
      </c>
      <c r="P367" t="s">
        <v>1226</v>
      </c>
      <c r="Q367" t="s">
        <v>1227</v>
      </c>
      <c r="R367" t="s">
        <v>24</v>
      </c>
      <c r="S367" t="s">
        <v>23</v>
      </c>
      <c r="T367" t="s">
        <v>6344</v>
      </c>
    </row>
    <row r="368" spans="1:20" x14ac:dyDescent="0.25">
      <c r="A368" t="s">
        <v>3540</v>
      </c>
      <c r="B368" t="s">
        <v>3541</v>
      </c>
      <c r="C368">
        <v>100</v>
      </c>
      <c r="D368">
        <v>2</v>
      </c>
      <c r="E368" t="s">
        <v>6345</v>
      </c>
      <c r="F368">
        <v>200</v>
      </c>
      <c r="G368">
        <v>0</v>
      </c>
      <c r="H368" t="s">
        <v>47</v>
      </c>
      <c r="I368" t="s">
        <v>6346</v>
      </c>
      <c r="J368" t="s">
        <v>6347</v>
      </c>
      <c r="K368" t="s">
        <v>4019</v>
      </c>
      <c r="L368" t="s">
        <v>6348</v>
      </c>
      <c r="M368" t="s">
        <v>6349</v>
      </c>
      <c r="N368" t="s">
        <v>1224</v>
      </c>
      <c r="O368" t="s">
        <v>1225</v>
      </c>
      <c r="P368" t="s">
        <v>1226</v>
      </c>
      <c r="Q368" t="s">
        <v>1227</v>
      </c>
      <c r="R368" t="s">
        <v>24</v>
      </c>
      <c r="S368" t="s">
        <v>6350</v>
      </c>
      <c r="T368" t="s">
        <v>6344</v>
      </c>
    </row>
    <row r="369" spans="1:20" x14ac:dyDescent="0.25">
      <c r="A369" t="s">
        <v>279</v>
      </c>
      <c r="B369" t="s">
        <v>285</v>
      </c>
      <c r="C369">
        <v>139</v>
      </c>
      <c r="D369">
        <v>1</v>
      </c>
      <c r="E369" t="s">
        <v>6351</v>
      </c>
      <c r="F369">
        <v>415</v>
      </c>
      <c r="G369">
        <v>0</v>
      </c>
      <c r="H369" t="s">
        <v>47</v>
      </c>
      <c r="I369" t="s">
        <v>6352</v>
      </c>
      <c r="J369" t="s">
        <v>6353</v>
      </c>
      <c r="K369" t="s">
        <v>3208</v>
      </c>
      <c r="L369" t="s">
        <v>6354</v>
      </c>
      <c r="M369" t="s">
        <v>6344</v>
      </c>
      <c r="N369" t="s">
        <v>3127</v>
      </c>
      <c r="O369" t="s">
        <v>1318</v>
      </c>
      <c r="P369" t="s">
        <v>1226</v>
      </c>
      <c r="Q369" t="s">
        <v>1227</v>
      </c>
      <c r="R369" t="s">
        <v>24</v>
      </c>
      <c r="S369" t="s">
        <v>6355</v>
      </c>
      <c r="T369" t="s">
        <v>5915</v>
      </c>
    </row>
    <row r="370" spans="1:20" x14ac:dyDescent="0.25">
      <c r="A370" t="s">
        <v>278</v>
      </c>
      <c r="B370" t="s">
        <v>284</v>
      </c>
      <c r="C370">
        <v>139</v>
      </c>
      <c r="D370">
        <v>1</v>
      </c>
      <c r="E370" t="s">
        <v>6351</v>
      </c>
      <c r="F370">
        <v>415</v>
      </c>
      <c r="G370">
        <v>0</v>
      </c>
      <c r="H370" t="s">
        <v>47</v>
      </c>
      <c r="I370" t="s">
        <v>6352</v>
      </c>
      <c r="J370" t="s">
        <v>6353</v>
      </c>
      <c r="K370" t="s">
        <v>3208</v>
      </c>
      <c r="L370" t="s">
        <v>6354</v>
      </c>
      <c r="M370" t="s">
        <v>6344</v>
      </c>
      <c r="N370" t="s">
        <v>3127</v>
      </c>
      <c r="O370" t="s">
        <v>1318</v>
      </c>
      <c r="P370" t="s">
        <v>1226</v>
      </c>
      <c r="Q370" t="s">
        <v>1227</v>
      </c>
      <c r="R370" t="s">
        <v>24</v>
      </c>
      <c r="S370" t="s">
        <v>6355</v>
      </c>
      <c r="T370" t="s">
        <v>5915</v>
      </c>
    </row>
    <row r="371" spans="1:20" x14ac:dyDescent="0.25">
      <c r="A371" t="s">
        <v>3540</v>
      </c>
      <c r="B371" t="s">
        <v>3541</v>
      </c>
      <c r="C371">
        <v>100</v>
      </c>
      <c r="D371">
        <v>2</v>
      </c>
      <c r="E371" t="s">
        <v>6351</v>
      </c>
      <c r="F371">
        <v>415</v>
      </c>
      <c r="G371">
        <v>0</v>
      </c>
      <c r="H371" t="s">
        <v>47</v>
      </c>
      <c r="I371" t="s">
        <v>6352</v>
      </c>
      <c r="J371" t="s">
        <v>6353</v>
      </c>
      <c r="K371" t="s">
        <v>3208</v>
      </c>
      <c r="L371" t="s">
        <v>6354</v>
      </c>
      <c r="M371" t="s">
        <v>6344</v>
      </c>
      <c r="N371" t="s">
        <v>3127</v>
      </c>
      <c r="O371" t="s">
        <v>1318</v>
      </c>
      <c r="P371" t="s">
        <v>1226</v>
      </c>
      <c r="Q371" t="s">
        <v>1227</v>
      </c>
      <c r="R371" t="s">
        <v>24</v>
      </c>
      <c r="S371" t="s">
        <v>6355</v>
      </c>
      <c r="T371" t="s">
        <v>5915</v>
      </c>
    </row>
    <row r="372" spans="1:20" x14ac:dyDescent="0.25">
      <c r="A372" t="s">
        <v>3540</v>
      </c>
      <c r="B372" t="s">
        <v>3541</v>
      </c>
      <c r="C372">
        <v>100</v>
      </c>
      <c r="D372">
        <v>2</v>
      </c>
      <c r="E372" t="s">
        <v>6356</v>
      </c>
      <c r="F372">
        <v>200</v>
      </c>
      <c r="G372">
        <v>0</v>
      </c>
      <c r="H372" t="s">
        <v>47</v>
      </c>
      <c r="I372" t="s">
        <v>6357</v>
      </c>
      <c r="J372" t="s">
        <v>6358</v>
      </c>
      <c r="K372" t="s">
        <v>1308</v>
      </c>
      <c r="L372" t="s">
        <v>6359</v>
      </c>
      <c r="M372" t="s">
        <v>6349</v>
      </c>
      <c r="N372" t="s">
        <v>1224</v>
      </c>
      <c r="O372" t="s">
        <v>1225</v>
      </c>
      <c r="P372" t="s">
        <v>1226</v>
      </c>
      <c r="Q372" t="s">
        <v>1227</v>
      </c>
      <c r="R372" t="s">
        <v>24</v>
      </c>
      <c r="S372" t="s">
        <v>6360</v>
      </c>
      <c r="T372" t="s">
        <v>6361</v>
      </c>
    </row>
    <row r="373" spans="1:20" x14ac:dyDescent="0.25">
      <c r="A373" t="s">
        <v>3540</v>
      </c>
      <c r="B373" t="s">
        <v>3541</v>
      </c>
      <c r="C373">
        <v>100</v>
      </c>
      <c r="D373">
        <v>2</v>
      </c>
      <c r="E373" t="s">
        <v>6362</v>
      </c>
      <c r="F373">
        <v>200</v>
      </c>
      <c r="G373">
        <v>0</v>
      </c>
      <c r="H373" t="s">
        <v>47</v>
      </c>
      <c r="I373" t="s">
        <v>6363</v>
      </c>
      <c r="J373" t="s">
        <v>6364</v>
      </c>
      <c r="K373" t="s">
        <v>3918</v>
      </c>
      <c r="L373" t="s">
        <v>6365</v>
      </c>
      <c r="M373" t="s">
        <v>6366</v>
      </c>
      <c r="N373" t="s">
        <v>3127</v>
      </c>
      <c r="O373" t="s">
        <v>1225</v>
      </c>
      <c r="P373" t="s">
        <v>1226</v>
      </c>
      <c r="Q373" t="s">
        <v>1227</v>
      </c>
      <c r="R373" t="s">
        <v>24</v>
      </c>
      <c r="S373" t="s">
        <v>6367</v>
      </c>
      <c r="T373" t="s">
        <v>6368</v>
      </c>
    </row>
    <row r="374" spans="1:20" x14ac:dyDescent="0.25">
      <c r="A374" t="s">
        <v>3540</v>
      </c>
      <c r="B374" t="s">
        <v>3541</v>
      </c>
      <c r="C374">
        <v>100</v>
      </c>
      <c r="D374">
        <v>2</v>
      </c>
      <c r="E374" t="s">
        <v>6369</v>
      </c>
      <c r="F374">
        <v>200</v>
      </c>
      <c r="G374">
        <v>0</v>
      </c>
      <c r="H374" t="s">
        <v>47</v>
      </c>
      <c r="I374" t="s">
        <v>6370</v>
      </c>
      <c r="J374" t="s">
        <v>6371</v>
      </c>
      <c r="K374" t="s">
        <v>6372</v>
      </c>
      <c r="L374" t="s">
        <v>6373</v>
      </c>
      <c r="M374" t="s">
        <v>4190</v>
      </c>
      <c r="N374" t="s">
        <v>1224</v>
      </c>
      <c r="O374" t="s">
        <v>1225</v>
      </c>
      <c r="P374" t="s">
        <v>1226</v>
      </c>
      <c r="Q374" t="s">
        <v>1227</v>
      </c>
      <c r="R374" t="s">
        <v>24</v>
      </c>
      <c r="S374" t="s">
        <v>6374</v>
      </c>
      <c r="T374" t="s">
        <v>6368</v>
      </c>
    </row>
    <row r="375" spans="1:20" x14ac:dyDescent="0.25">
      <c r="A375" t="s">
        <v>3540</v>
      </c>
      <c r="B375" t="s">
        <v>3541</v>
      </c>
      <c r="C375">
        <v>100</v>
      </c>
      <c r="D375">
        <v>2</v>
      </c>
      <c r="E375" t="s">
        <v>6375</v>
      </c>
      <c r="F375">
        <v>200</v>
      </c>
      <c r="G375">
        <v>0</v>
      </c>
      <c r="H375" t="s">
        <v>47</v>
      </c>
      <c r="I375" t="s">
        <v>6376</v>
      </c>
      <c r="J375" t="s">
        <v>6377</v>
      </c>
      <c r="K375" t="s">
        <v>6378</v>
      </c>
      <c r="L375" t="s">
        <v>6379</v>
      </c>
      <c r="M375" t="s">
        <v>6380</v>
      </c>
      <c r="N375" t="s">
        <v>3127</v>
      </c>
      <c r="O375" t="s">
        <v>1225</v>
      </c>
      <c r="P375" t="s">
        <v>1226</v>
      </c>
      <c r="Q375" t="s">
        <v>1227</v>
      </c>
      <c r="R375" t="s">
        <v>24</v>
      </c>
      <c r="S375" t="s">
        <v>6381</v>
      </c>
      <c r="T375" t="s">
        <v>6382</v>
      </c>
    </row>
    <row r="376" spans="1:20" x14ac:dyDescent="0.25">
      <c r="A376" t="s">
        <v>3540</v>
      </c>
      <c r="B376" t="s">
        <v>3541</v>
      </c>
      <c r="C376">
        <v>100</v>
      </c>
      <c r="D376">
        <v>6</v>
      </c>
      <c r="E376" t="s">
        <v>6383</v>
      </c>
      <c r="F376">
        <v>600</v>
      </c>
      <c r="G376">
        <v>0</v>
      </c>
      <c r="H376" t="s">
        <v>47</v>
      </c>
      <c r="I376" t="s">
        <v>6384</v>
      </c>
      <c r="J376" t="s">
        <v>6385</v>
      </c>
      <c r="K376" t="s">
        <v>5400</v>
      </c>
      <c r="L376" t="s">
        <v>6386</v>
      </c>
      <c r="M376" t="s">
        <v>6387</v>
      </c>
      <c r="N376" t="s">
        <v>1224</v>
      </c>
      <c r="O376" t="s">
        <v>1225</v>
      </c>
      <c r="P376" t="s">
        <v>1226</v>
      </c>
      <c r="Q376" t="s">
        <v>1227</v>
      </c>
      <c r="R376" t="s">
        <v>24</v>
      </c>
      <c r="S376" t="s">
        <v>6388</v>
      </c>
      <c r="T376" t="s">
        <v>6382</v>
      </c>
    </row>
    <row r="377" spans="1:20" x14ac:dyDescent="0.25">
      <c r="A377" t="s">
        <v>3540</v>
      </c>
      <c r="B377" t="s">
        <v>3541</v>
      </c>
      <c r="C377">
        <v>100</v>
      </c>
      <c r="D377">
        <v>2</v>
      </c>
      <c r="E377" t="s">
        <v>6389</v>
      </c>
      <c r="F377">
        <v>200</v>
      </c>
      <c r="G377">
        <v>0</v>
      </c>
      <c r="H377" t="s">
        <v>47</v>
      </c>
      <c r="I377" t="s">
        <v>6390</v>
      </c>
      <c r="J377" t="s">
        <v>6391</v>
      </c>
      <c r="K377" t="s">
        <v>4161</v>
      </c>
      <c r="L377" t="s">
        <v>6392</v>
      </c>
      <c r="M377" t="s">
        <v>6393</v>
      </c>
      <c r="N377" t="s">
        <v>1224</v>
      </c>
      <c r="O377" t="s">
        <v>1318</v>
      </c>
      <c r="P377" t="s">
        <v>1226</v>
      </c>
      <c r="Q377" t="s">
        <v>1227</v>
      </c>
      <c r="R377" t="s">
        <v>24</v>
      </c>
      <c r="S377" t="s">
        <v>23</v>
      </c>
      <c r="T377" t="s">
        <v>6393</v>
      </c>
    </row>
    <row r="378" spans="1:20" x14ac:dyDescent="0.25">
      <c r="A378" t="s">
        <v>3540</v>
      </c>
      <c r="B378" t="s">
        <v>3541</v>
      </c>
      <c r="C378">
        <v>100</v>
      </c>
      <c r="D378">
        <v>2</v>
      </c>
      <c r="E378" t="s">
        <v>6394</v>
      </c>
      <c r="F378">
        <v>200</v>
      </c>
      <c r="G378">
        <v>0</v>
      </c>
      <c r="H378" t="s">
        <v>47</v>
      </c>
      <c r="I378" t="s">
        <v>6395</v>
      </c>
      <c r="J378" t="s">
        <v>6396</v>
      </c>
      <c r="K378" t="s">
        <v>6397</v>
      </c>
      <c r="L378" t="s">
        <v>6398</v>
      </c>
      <c r="M378" t="s">
        <v>6399</v>
      </c>
      <c r="N378" t="s">
        <v>3127</v>
      </c>
      <c r="O378" t="s">
        <v>1318</v>
      </c>
      <c r="P378" t="s">
        <v>1226</v>
      </c>
      <c r="Q378" t="s">
        <v>1227</v>
      </c>
      <c r="R378" t="s">
        <v>24</v>
      </c>
      <c r="S378" t="s">
        <v>23</v>
      </c>
      <c r="T378" t="s">
        <v>6399</v>
      </c>
    </row>
    <row r="379" spans="1:20" x14ac:dyDescent="0.25">
      <c r="A379" t="s">
        <v>36</v>
      </c>
      <c r="B379" t="s">
        <v>37</v>
      </c>
      <c r="C379">
        <v>65</v>
      </c>
      <c r="D379">
        <v>2</v>
      </c>
      <c r="E379" t="s">
        <v>6400</v>
      </c>
      <c r="F379">
        <v>350</v>
      </c>
      <c r="G379">
        <v>0</v>
      </c>
      <c r="H379" t="s">
        <v>47</v>
      </c>
      <c r="I379" t="s">
        <v>6401</v>
      </c>
      <c r="J379" t="s">
        <v>6402</v>
      </c>
      <c r="K379" t="s">
        <v>6403</v>
      </c>
      <c r="L379" t="s">
        <v>6404</v>
      </c>
      <c r="M379" t="s">
        <v>6405</v>
      </c>
      <c r="N379" t="s">
        <v>3127</v>
      </c>
      <c r="O379" t="s">
        <v>1318</v>
      </c>
      <c r="P379" t="s">
        <v>1226</v>
      </c>
      <c r="Q379" t="s">
        <v>1227</v>
      </c>
      <c r="R379" t="s">
        <v>24</v>
      </c>
      <c r="S379" t="s">
        <v>6406</v>
      </c>
      <c r="T379" t="s">
        <v>6407</v>
      </c>
    </row>
    <row r="380" spans="1:20" x14ac:dyDescent="0.25">
      <c r="A380" t="s">
        <v>3540</v>
      </c>
      <c r="B380" t="s">
        <v>3541</v>
      </c>
      <c r="C380">
        <v>120</v>
      </c>
      <c r="D380">
        <v>1</v>
      </c>
      <c r="E380" t="s">
        <v>6400</v>
      </c>
      <c r="F380">
        <v>350</v>
      </c>
      <c r="G380">
        <v>0</v>
      </c>
      <c r="H380" t="s">
        <v>47</v>
      </c>
      <c r="I380" t="s">
        <v>6401</v>
      </c>
      <c r="J380" t="s">
        <v>6402</v>
      </c>
      <c r="K380" t="s">
        <v>6403</v>
      </c>
      <c r="L380" t="s">
        <v>6404</v>
      </c>
      <c r="M380" t="s">
        <v>6405</v>
      </c>
      <c r="N380" t="s">
        <v>3127</v>
      </c>
      <c r="O380" t="s">
        <v>1318</v>
      </c>
      <c r="P380" t="s">
        <v>1226</v>
      </c>
      <c r="Q380" t="s">
        <v>1227</v>
      </c>
      <c r="R380" t="s">
        <v>24</v>
      </c>
      <c r="S380" t="s">
        <v>6406</v>
      </c>
      <c r="T380" t="s">
        <v>6407</v>
      </c>
    </row>
    <row r="381" spans="1:20" x14ac:dyDescent="0.25">
      <c r="A381" t="s">
        <v>46</v>
      </c>
      <c r="B381" t="s">
        <v>56</v>
      </c>
      <c r="C381">
        <v>100</v>
      </c>
      <c r="D381">
        <v>1</v>
      </c>
      <c r="E381" t="s">
        <v>6400</v>
      </c>
      <c r="F381">
        <v>350</v>
      </c>
      <c r="G381">
        <v>0</v>
      </c>
      <c r="H381" t="s">
        <v>47</v>
      </c>
      <c r="I381" t="s">
        <v>6401</v>
      </c>
      <c r="J381" t="s">
        <v>6402</v>
      </c>
      <c r="K381" t="s">
        <v>6403</v>
      </c>
      <c r="L381" t="s">
        <v>6404</v>
      </c>
      <c r="M381" t="s">
        <v>6405</v>
      </c>
      <c r="N381" t="s">
        <v>3127</v>
      </c>
      <c r="O381" t="s">
        <v>1318</v>
      </c>
      <c r="P381" t="s">
        <v>1226</v>
      </c>
      <c r="Q381" t="s">
        <v>1227</v>
      </c>
      <c r="R381" t="s">
        <v>24</v>
      </c>
      <c r="S381" t="s">
        <v>6406</v>
      </c>
      <c r="T381" t="s">
        <v>6407</v>
      </c>
    </row>
    <row r="382" spans="1:20" x14ac:dyDescent="0.25">
      <c r="A382" t="s">
        <v>3540</v>
      </c>
      <c r="B382" t="s">
        <v>3541</v>
      </c>
      <c r="C382">
        <v>100</v>
      </c>
      <c r="D382">
        <v>2</v>
      </c>
      <c r="E382" t="s">
        <v>6408</v>
      </c>
      <c r="F382">
        <v>200</v>
      </c>
      <c r="G382">
        <v>0</v>
      </c>
      <c r="H382" t="s">
        <v>47</v>
      </c>
      <c r="I382" t="s">
        <v>6409</v>
      </c>
      <c r="J382" t="s">
        <v>6410</v>
      </c>
      <c r="K382" t="s">
        <v>6411</v>
      </c>
      <c r="L382" t="s">
        <v>6412</v>
      </c>
      <c r="M382" t="s">
        <v>6407</v>
      </c>
      <c r="N382" t="s">
        <v>1224</v>
      </c>
      <c r="O382" t="s">
        <v>1318</v>
      </c>
      <c r="P382" t="s">
        <v>1226</v>
      </c>
      <c r="Q382" t="s">
        <v>1227</v>
      </c>
      <c r="R382" t="s">
        <v>24</v>
      </c>
      <c r="S382" t="s">
        <v>6413</v>
      </c>
      <c r="T382" t="s">
        <v>6407</v>
      </c>
    </row>
    <row r="383" spans="1:20" x14ac:dyDescent="0.25">
      <c r="A383" t="s">
        <v>30</v>
      </c>
      <c r="B383" t="s">
        <v>31</v>
      </c>
      <c r="C383">
        <v>60</v>
      </c>
      <c r="D383">
        <v>6</v>
      </c>
      <c r="E383" t="s">
        <v>6414</v>
      </c>
      <c r="F383">
        <v>600</v>
      </c>
      <c r="G383">
        <v>0</v>
      </c>
      <c r="H383" t="s">
        <v>1219</v>
      </c>
      <c r="I383" t="s">
        <v>6415</v>
      </c>
      <c r="J383" t="s">
        <v>1228</v>
      </c>
      <c r="K383" t="s">
        <v>23</v>
      </c>
      <c r="L383" t="s">
        <v>24</v>
      </c>
      <c r="M383" t="s">
        <v>6416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6417</v>
      </c>
      <c r="T383" t="s">
        <v>6416</v>
      </c>
    </row>
    <row r="384" spans="1:20" x14ac:dyDescent="0.25">
      <c r="A384" t="s">
        <v>28</v>
      </c>
      <c r="B384" t="s">
        <v>29</v>
      </c>
      <c r="C384">
        <v>33.333333333333336</v>
      </c>
      <c r="D384">
        <v>6</v>
      </c>
      <c r="E384" t="s">
        <v>6414</v>
      </c>
      <c r="F384">
        <v>600</v>
      </c>
      <c r="G384">
        <v>0</v>
      </c>
      <c r="H384" t="s">
        <v>1219</v>
      </c>
      <c r="I384" t="s">
        <v>6415</v>
      </c>
      <c r="J384" t="s">
        <v>1228</v>
      </c>
      <c r="K384" t="s">
        <v>23</v>
      </c>
      <c r="L384" t="s">
        <v>24</v>
      </c>
      <c r="M384" t="s">
        <v>6416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6417</v>
      </c>
      <c r="T384" t="s">
        <v>6416</v>
      </c>
    </row>
    <row r="385" spans="1:20" x14ac:dyDescent="0.25">
      <c r="A385" t="s">
        <v>20</v>
      </c>
      <c r="B385" t="s">
        <v>21</v>
      </c>
      <c r="C385">
        <v>33.333333333333336</v>
      </c>
      <c r="D385">
        <v>3</v>
      </c>
      <c r="E385" t="s">
        <v>6414</v>
      </c>
      <c r="F385">
        <v>600</v>
      </c>
      <c r="G385">
        <v>0</v>
      </c>
      <c r="H385" t="s">
        <v>1219</v>
      </c>
      <c r="I385" t="s">
        <v>6415</v>
      </c>
      <c r="J385" t="s">
        <v>1228</v>
      </c>
      <c r="K385" t="s">
        <v>23</v>
      </c>
      <c r="L385" t="s">
        <v>24</v>
      </c>
      <c r="M385" t="s">
        <v>6416</v>
      </c>
      <c r="N385" t="s">
        <v>23</v>
      </c>
      <c r="O385" t="s">
        <v>58</v>
      </c>
      <c r="P385" t="s">
        <v>26</v>
      </c>
      <c r="Q385" t="s">
        <v>33</v>
      </c>
      <c r="R385" t="s">
        <v>24</v>
      </c>
      <c r="S385" t="s">
        <v>6417</v>
      </c>
      <c r="T385" t="s">
        <v>6416</v>
      </c>
    </row>
    <row r="386" spans="1:20" x14ac:dyDescent="0.25">
      <c r="A386" t="s">
        <v>42</v>
      </c>
      <c r="B386" t="s">
        <v>43</v>
      </c>
      <c r="C386">
        <v>66.666666666666671</v>
      </c>
      <c r="D386">
        <v>3</v>
      </c>
      <c r="E386" t="s">
        <v>6414</v>
      </c>
      <c r="F386">
        <v>600</v>
      </c>
      <c r="G386">
        <v>0</v>
      </c>
      <c r="H386" t="s">
        <v>1219</v>
      </c>
      <c r="I386" t="s">
        <v>6415</v>
      </c>
      <c r="J386" t="s">
        <v>1228</v>
      </c>
      <c r="K386" t="s">
        <v>23</v>
      </c>
      <c r="L386" t="s">
        <v>24</v>
      </c>
      <c r="M386" t="s">
        <v>6416</v>
      </c>
      <c r="N386" t="s">
        <v>23</v>
      </c>
      <c r="O386" t="s">
        <v>58</v>
      </c>
      <c r="P386" t="s">
        <v>26</v>
      </c>
      <c r="Q386" t="s">
        <v>33</v>
      </c>
      <c r="R386" t="s">
        <v>24</v>
      </c>
      <c r="S386" t="s">
        <v>6417</v>
      </c>
      <c r="T386" t="s">
        <v>6416</v>
      </c>
    </row>
    <row r="387" spans="1:20" x14ac:dyDescent="0.25">
      <c r="A387" t="s">
        <v>3540</v>
      </c>
      <c r="B387" t="s">
        <v>3541</v>
      </c>
      <c r="C387">
        <v>100</v>
      </c>
      <c r="D387">
        <v>2</v>
      </c>
      <c r="E387" t="s">
        <v>6418</v>
      </c>
      <c r="F387">
        <v>200</v>
      </c>
      <c r="G387">
        <v>0</v>
      </c>
      <c r="H387" t="s">
        <v>47</v>
      </c>
      <c r="I387" t="s">
        <v>6419</v>
      </c>
      <c r="J387" t="s">
        <v>6420</v>
      </c>
      <c r="K387" t="s">
        <v>1323</v>
      </c>
      <c r="L387" t="s">
        <v>6421</v>
      </c>
      <c r="M387" t="s">
        <v>6422</v>
      </c>
      <c r="N387" t="s">
        <v>3127</v>
      </c>
      <c r="O387" t="s">
        <v>1225</v>
      </c>
      <c r="P387" t="s">
        <v>1226</v>
      </c>
      <c r="Q387" t="s">
        <v>1227</v>
      </c>
      <c r="R387" t="s">
        <v>24</v>
      </c>
      <c r="S387" t="s">
        <v>6423</v>
      </c>
      <c r="T387" t="s">
        <v>6424</v>
      </c>
    </row>
    <row r="388" spans="1:20" x14ac:dyDescent="0.25">
      <c r="A388" t="s">
        <v>3540</v>
      </c>
      <c r="B388" t="s">
        <v>3541</v>
      </c>
      <c r="C388">
        <v>100</v>
      </c>
      <c r="D388">
        <v>4</v>
      </c>
      <c r="E388" t="s">
        <v>6425</v>
      </c>
      <c r="F388">
        <v>400</v>
      </c>
      <c r="G388">
        <v>0</v>
      </c>
      <c r="H388" t="s">
        <v>47</v>
      </c>
      <c r="I388" t="s">
        <v>6426</v>
      </c>
      <c r="J388" t="s">
        <v>6427</v>
      </c>
      <c r="K388" t="s">
        <v>1312</v>
      </c>
      <c r="L388" t="s">
        <v>6428</v>
      </c>
      <c r="M388" t="s">
        <v>6429</v>
      </c>
      <c r="N388" t="s">
        <v>3127</v>
      </c>
      <c r="O388" t="s">
        <v>1318</v>
      </c>
      <c r="P388" t="s">
        <v>1226</v>
      </c>
      <c r="Q388" t="s">
        <v>1227</v>
      </c>
      <c r="R388" t="s">
        <v>24</v>
      </c>
      <c r="S388" t="s">
        <v>6430</v>
      </c>
      <c r="T388" t="s">
        <v>6429</v>
      </c>
    </row>
    <row r="389" spans="1:20" x14ac:dyDescent="0.25">
      <c r="A389" t="s">
        <v>46</v>
      </c>
      <c r="B389" t="s">
        <v>56</v>
      </c>
      <c r="C389">
        <v>100</v>
      </c>
      <c r="D389">
        <v>1</v>
      </c>
      <c r="E389" t="s">
        <v>6431</v>
      </c>
      <c r="F389">
        <v>430</v>
      </c>
      <c r="G389">
        <v>0</v>
      </c>
      <c r="H389" t="s">
        <v>47</v>
      </c>
      <c r="I389" t="s">
        <v>6432</v>
      </c>
      <c r="J389" t="s">
        <v>6433</v>
      </c>
      <c r="K389" t="s">
        <v>6434</v>
      </c>
      <c r="L389" t="s">
        <v>6435</v>
      </c>
      <c r="M389" t="s">
        <v>6436</v>
      </c>
      <c r="N389" t="s">
        <v>3127</v>
      </c>
      <c r="O389" t="s">
        <v>1318</v>
      </c>
      <c r="P389" t="s">
        <v>1226</v>
      </c>
      <c r="Q389" t="s">
        <v>1227</v>
      </c>
      <c r="R389" t="s">
        <v>24</v>
      </c>
      <c r="S389" t="s">
        <v>6437</v>
      </c>
      <c r="T389" t="s">
        <v>6436</v>
      </c>
    </row>
    <row r="390" spans="1:20" x14ac:dyDescent="0.25">
      <c r="A390" t="s">
        <v>36</v>
      </c>
      <c r="B390" t="s">
        <v>37</v>
      </c>
      <c r="C390">
        <v>65</v>
      </c>
      <c r="D390">
        <v>1</v>
      </c>
      <c r="E390" t="s">
        <v>6431</v>
      </c>
      <c r="F390">
        <v>430</v>
      </c>
      <c r="G390">
        <v>0</v>
      </c>
      <c r="H390" t="s">
        <v>47</v>
      </c>
      <c r="I390" t="s">
        <v>6432</v>
      </c>
      <c r="J390" t="s">
        <v>6433</v>
      </c>
      <c r="K390" t="s">
        <v>6434</v>
      </c>
      <c r="L390" t="s">
        <v>6435</v>
      </c>
      <c r="M390" t="s">
        <v>6436</v>
      </c>
      <c r="N390" t="s">
        <v>3127</v>
      </c>
      <c r="O390" t="s">
        <v>1318</v>
      </c>
      <c r="P390" t="s">
        <v>1226</v>
      </c>
      <c r="Q390" t="s">
        <v>1227</v>
      </c>
      <c r="R390" t="s">
        <v>24</v>
      </c>
      <c r="S390" t="s">
        <v>6437</v>
      </c>
      <c r="T390" t="s">
        <v>6436</v>
      </c>
    </row>
    <row r="391" spans="1:20" x14ac:dyDescent="0.25">
      <c r="A391" t="s">
        <v>38</v>
      </c>
      <c r="B391" t="s">
        <v>39</v>
      </c>
      <c r="C391">
        <v>65</v>
      </c>
      <c r="D391">
        <v>1</v>
      </c>
      <c r="E391" t="s">
        <v>6431</v>
      </c>
      <c r="F391">
        <v>430</v>
      </c>
      <c r="G391">
        <v>0</v>
      </c>
      <c r="H391" t="s">
        <v>47</v>
      </c>
      <c r="I391" t="s">
        <v>6432</v>
      </c>
      <c r="J391" t="s">
        <v>6433</v>
      </c>
      <c r="K391" t="s">
        <v>6434</v>
      </c>
      <c r="L391" t="s">
        <v>6435</v>
      </c>
      <c r="M391" t="s">
        <v>6436</v>
      </c>
      <c r="N391" t="s">
        <v>3127</v>
      </c>
      <c r="O391" t="s">
        <v>1318</v>
      </c>
      <c r="P391" t="s">
        <v>1226</v>
      </c>
      <c r="Q391" t="s">
        <v>1227</v>
      </c>
      <c r="R391" t="s">
        <v>24</v>
      </c>
      <c r="S391" t="s">
        <v>6437</v>
      </c>
      <c r="T391" t="s">
        <v>6436</v>
      </c>
    </row>
    <row r="392" spans="1:20" x14ac:dyDescent="0.25">
      <c r="A392" t="s">
        <v>278</v>
      </c>
      <c r="B392" t="s">
        <v>284</v>
      </c>
      <c r="C392">
        <v>139</v>
      </c>
      <c r="D392">
        <v>1</v>
      </c>
      <c r="E392" t="s">
        <v>6431</v>
      </c>
      <c r="F392">
        <v>430</v>
      </c>
      <c r="G392">
        <v>0</v>
      </c>
      <c r="H392" t="s">
        <v>47</v>
      </c>
      <c r="I392" t="s">
        <v>6432</v>
      </c>
      <c r="J392" t="s">
        <v>6433</v>
      </c>
      <c r="K392" t="s">
        <v>6434</v>
      </c>
      <c r="L392" t="s">
        <v>6435</v>
      </c>
      <c r="M392" t="s">
        <v>6436</v>
      </c>
      <c r="N392" t="s">
        <v>3127</v>
      </c>
      <c r="O392" t="s">
        <v>1318</v>
      </c>
      <c r="P392" t="s">
        <v>1226</v>
      </c>
      <c r="Q392" t="s">
        <v>1227</v>
      </c>
      <c r="R392" t="s">
        <v>24</v>
      </c>
      <c r="S392" t="s">
        <v>6437</v>
      </c>
      <c r="T392" t="s">
        <v>6436</v>
      </c>
    </row>
    <row r="393" spans="1:20" x14ac:dyDescent="0.25">
      <c r="A393" t="s">
        <v>279</v>
      </c>
      <c r="B393" t="s">
        <v>285</v>
      </c>
      <c r="C393">
        <v>139</v>
      </c>
      <c r="D393">
        <v>1</v>
      </c>
      <c r="E393" t="s">
        <v>6431</v>
      </c>
      <c r="F393">
        <v>430</v>
      </c>
      <c r="G393">
        <v>0</v>
      </c>
      <c r="H393" t="s">
        <v>47</v>
      </c>
      <c r="I393" t="s">
        <v>6432</v>
      </c>
      <c r="J393" t="s">
        <v>6433</v>
      </c>
      <c r="K393" t="s">
        <v>6434</v>
      </c>
      <c r="L393" t="s">
        <v>6435</v>
      </c>
      <c r="M393" t="s">
        <v>6436</v>
      </c>
      <c r="N393" t="s">
        <v>3127</v>
      </c>
      <c r="O393" t="s">
        <v>1318</v>
      </c>
      <c r="P393" t="s">
        <v>1226</v>
      </c>
      <c r="Q393" t="s">
        <v>1227</v>
      </c>
      <c r="R393" t="s">
        <v>24</v>
      </c>
      <c r="S393" t="s">
        <v>6437</v>
      </c>
      <c r="T393" t="s">
        <v>6436</v>
      </c>
    </row>
    <row r="394" spans="1:20" x14ac:dyDescent="0.25">
      <c r="A394" t="s">
        <v>279</v>
      </c>
      <c r="B394" t="s">
        <v>285</v>
      </c>
      <c r="C394">
        <v>139</v>
      </c>
      <c r="D394">
        <v>1</v>
      </c>
      <c r="E394" t="s">
        <v>6438</v>
      </c>
      <c r="F394">
        <v>215</v>
      </c>
      <c r="G394">
        <v>0</v>
      </c>
      <c r="H394" t="s">
        <v>47</v>
      </c>
      <c r="I394" t="s">
        <v>6439</v>
      </c>
      <c r="J394" t="s">
        <v>6440</v>
      </c>
      <c r="K394" t="s">
        <v>6441</v>
      </c>
      <c r="L394" t="s">
        <v>6442</v>
      </c>
      <c r="M394" t="s">
        <v>6443</v>
      </c>
      <c r="N394" t="s">
        <v>3127</v>
      </c>
      <c r="O394" t="s">
        <v>1318</v>
      </c>
      <c r="P394" t="s">
        <v>1226</v>
      </c>
      <c r="Q394" t="s">
        <v>1227</v>
      </c>
      <c r="R394" t="s">
        <v>24</v>
      </c>
      <c r="S394" t="s">
        <v>6444</v>
      </c>
      <c r="T394" t="s">
        <v>6443</v>
      </c>
    </row>
    <row r="395" spans="1:20" x14ac:dyDescent="0.25">
      <c r="A395" t="s">
        <v>278</v>
      </c>
      <c r="B395" t="s">
        <v>284</v>
      </c>
      <c r="C395">
        <v>139</v>
      </c>
      <c r="D395">
        <v>1</v>
      </c>
      <c r="E395" t="s">
        <v>6438</v>
      </c>
      <c r="F395">
        <v>215</v>
      </c>
      <c r="G395">
        <v>0</v>
      </c>
      <c r="H395" t="s">
        <v>47</v>
      </c>
      <c r="I395" t="s">
        <v>6439</v>
      </c>
      <c r="J395" t="s">
        <v>6440</v>
      </c>
      <c r="K395" t="s">
        <v>6441</v>
      </c>
      <c r="L395" t="s">
        <v>6442</v>
      </c>
      <c r="M395" t="s">
        <v>6443</v>
      </c>
      <c r="N395" t="s">
        <v>3127</v>
      </c>
      <c r="O395" t="s">
        <v>1318</v>
      </c>
      <c r="P395" t="s">
        <v>1226</v>
      </c>
      <c r="Q395" t="s">
        <v>1227</v>
      </c>
      <c r="R395" t="s">
        <v>24</v>
      </c>
      <c r="S395" t="s">
        <v>6444</v>
      </c>
      <c r="T395" t="s">
        <v>6443</v>
      </c>
    </row>
    <row r="396" spans="1:20" x14ac:dyDescent="0.25">
      <c r="A396" t="s">
        <v>36</v>
      </c>
      <c r="B396" t="s">
        <v>37</v>
      </c>
      <c r="C396">
        <v>65</v>
      </c>
      <c r="D396">
        <v>2</v>
      </c>
      <c r="E396" t="s">
        <v>6445</v>
      </c>
      <c r="F396">
        <v>430</v>
      </c>
      <c r="G396">
        <v>0</v>
      </c>
      <c r="H396" t="s">
        <v>47</v>
      </c>
      <c r="I396" t="s">
        <v>6446</v>
      </c>
      <c r="J396" t="s">
        <v>6447</v>
      </c>
      <c r="K396" t="s">
        <v>3422</v>
      </c>
      <c r="L396" t="s">
        <v>6448</v>
      </c>
      <c r="M396" t="s">
        <v>6449</v>
      </c>
      <c r="N396" t="s">
        <v>3127</v>
      </c>
      <c r="O396" t="s">
        <v>1225</v>
      </c>
      <c r="P396" t="s">
        <v>1226</v>
      </c>
      <c r="Q396" t="s">
        <v>1227</v>
      </c>
      <c r="R396" t="s">
        <v>24</v>
      </c>
      <c r="S396" t="s">
        <v>6450</v>
      </c>
      <c r="T396" t="s">
        <v>6451</v>
      </c>
    </row>
    <row r="397" spans="1:20" x14ac:dyDescent="0.25">
      <c r="A397" t="s">
        <v>150</v>
      </c>
      <c r="B397" t="s">
        <v>151</v>
      </c>
      <c r="C397">
        <v>65</v>
      </c>
      <c r="D397">
        <v>2</v>
      </c>
      <c r="E397" t="s">
        <v>6445</v>
      </c>
      <c r="F397">
        <v>430</v>
      </c>
      <c r="G397">
        <v>0</v>
      </c>
      <c r="H397" t="s">
        <v>47</v>
      </c>
      <c r="I397" t="s">
        <v>6446</v>
      </c>
      <c r="J397" t="s">
        <v>6447</v>
      </c>
      <c r="K397" t="s">
        <v>3422</v>
      </c>
      <c r="L397" t="s">
        <v>6448</v>
      </c>
      <c r="M397" t="s">
        <v>6449</v>
      </c>
      <c r="N397" t="s">
        <v>3127</v>
      </c>
      <c r="O397" t="s">
        <v>1225</v>
      </c>
      <c r="P397" t="s">
        <v>1226</v>
      </c>
      <c r="Q397" t="s">
        <v>1227</v>
      </c>
      <c r="R397" t="s">
        <v>24</v>
      </c>
      <c r="S397" t="s">
        <v>6450</v>
      </c>
      <c r="T397" t="s">
        <v>6451</v>
      </c>
    </row>
    <row r="398" spans="1:20" x14ac:dyDescent="0.25">
      <c r="A398" t="s">
        <v>34</v>
      </c>
      <c r="B398" t="s">
        <v>35</v>
      </c>
      <c r="C398">
        <v>65</v>
      </c>
      <c r="D398">
        <v>4</v>
      </c>
      <c r="E398" t="s">
        <v>6445</v>
      </c>
      <c r="F398">
        <v>430</v>
      </c>
      <c r="G398">
        <v>0</v>
      </c>
      <c r="H398" t="s">
        <v>47</v>
      </c>
      <c r="I398" t="s">
        <v>6446</v>
      </c>
      <c r="J398" t="s">
        <v>6447</v>
      </c>
      <c r="K398" t="s">
        <v>3422</v>
      </c>
      <c r="L398" t="s">
        <v>6448</v>
      </c>
      <c r="M398" t="s">
        <v>6449</v>
      </c>
      <c r="N398" t="s">
        <v>3127</v>
      </c>
      <c r="O398" t="s">
        <v>1225</v>
      </c>
      <c r="P398" t="s">
        <v>1226</v>
      </c>
      <c r="Q398" t="s">
        <v>1227</v>
      </c>
      <c r="R398" t="s">
        <v>24</v>
      </c>
      <c r="S398" t="s">
        <v>6450</v>
      </c>
      <c r="T398" t="s">
        <v>6451</v>
      </c>
    </row>
    <row r="399" spans="1:20" x14ac:dyDescent="0.25">
      <c r="A399" t="s">
        <v>3540</v>
      </c>
      <c r="B399" t="s">
        <v>3541</v>
      </c>
      <c r="C399">
        <v>100</v>
      </c>
      <c r="D399">
        <v>4</v>
      </c>
      <c r="E399" t="s">
        <v>6452</v>
      </c>
      <c r="F399">
        <v>400</v>
      </c>
      <c r="G399">
        <v>0</v>
      </c>
      <c r="H399" t="s">
        <v>47</v>
      </c>
      <c r="I399" t="s">
        <v>6453</v>
      </c>
      <c r="J399" t="s">
        <v>6454</v>
      </c>
      <c r="K399" t="s">
        <v>4044</v>
      </c>
      <c r="L399" t="s">
        <v>6455</v>
      </c>
      <c r="M399" t="s">
        <v>6456</v>
      </c>
      <c r="N399" t="s">
        <v>3127</v>
      </c>
      <c r="O399" t="s">
        <v>1225</v>
      </c>
      <c r="P399" t="s">
        <v>1226</v>
      </c>
      <c r="Q399" t="s">
        <v>1227</v>
      </c>
      <c r="R399" t="s">
        <v>24</v>
      </c>
      <c r="S399" t="s">
        <v>6457</v>
      </c>
      <c r="T399" t="s">
        <v>6458</v>
      </c>
    </row>
    <row r="400" spans="1:20" x14ac:dyDescent="0.25">
      <c r="A400" t="s">
        <v>3540</v>
      </c>
      <c r="B400" t="s">
        <v>3541</v>
      </c>
      <c r="C400">
        <v>100</v>
      </c>
      <c r="D400">
        <v>6</v>
      </c>
      <c r="E400" t="s">
        <v>6459</v>
      </c>
      <c r="F400">
        <v>600</v>
      </c>
      <c r="G400">
        <v>0</v>
      </c>
      <c r="H400" t="s">
        <v>47</v>
      </c>
      <c r="I400" t="s">
        <v>6460</v>
      </c>
      <c r="J400" t="s">
        <v>6461</v>
      </c>
      <c r="K400" t="s">
        <v>3084</v>
      </c>
      <c r="L400" t="s">
        <v>6462</v>
      </c>
      <c r="M400" t="s">
        <v>6458</v>
      </c>
      <c r="N400" t="s">
        <v>3127</v>
      </c>
      <c r="O400" t="s">
        <v>1318</v>
      </c>
      <c r="P400" t="s">
        <v>1226</v>
      </c>
      <c r="Q400" t="s">
        <v>1227</v>
      </c>
      <c r="R400" t="s">
        <v>24</v>
      </c>
      <c r="S400" t="s">
        <v>6463</v>
      </c>
      <c r="T400" t="s">
        <v>6464</v>
      </c>
    </row>
    <row r="401" spans="1:20" x14ac:dyDescent="0.25">
      <c r="A401" t="s">
        <v>3540</v>
      </c>
      <c r="B401" t="s">
        <v>3541</v>
      </c>
      <c r="C401">
        <v>100</v>
      </c>
      <c r="D401">
        <v>2</v>
      </c>
      <c r="E401" t="s">
        <v>6465</v>
      </c>
      <c r="F401">
        <v>200</v>
      </c>
      <c r="G401">
        <v>0</v>
      </c>
      <c r="H401" t="s">
        <v>47</v>
      </c>
      <c r="I401" t="s">
        <v>6466</v>
      </c>
      <c r="J401" t="s">
        <v>6467</v>
      </c>
      <c r="K401" t="s">
        <v>2844</v>
      </c>
      <c r="L401" t="s">
        <v>6468</v>
      </c>
      <c r="M401" t="s">
        <v>6469</v>
      </c>
      <c r="N401" t="s">
        <v>3127</v>
      </c>
      <c r="O401" t="s">
        <v>1318</v>
      </c>
      <c r="P401" t="s">
        <v>1226</v>
      </c>
      <c r="Q401" t="s">
        <v>1227</v>
      </c>
      <c r="R401" t="s">
        <v>24</v>
      </c>
      <c r="S401" t="s">
        <v>6470</v>
      </c>
      <c r="T401" t="s">
        <v>6469</v>
      </c>
    </row>
    <row r="402" spans="1:20" x14ac:dyDescent="0.25">
      <c r="A402" t="s">
        <v>3540</v>
      </c>
      <c r="B402" t="s">
        <v>3541</v>
      </c>
      <c r="C402">
        <v>100</v>
      </c>
      <c r="D402">
        <v>2</v>
      </c>
      <c r="E402" t="s">
        <v>6471</v>
      </c>
      <c r="F402">
        <v>200</v>
      </c>
      <c r="G402">
        <v>0</v>
      </c>
      <c r="H402" t="s">
        <v>47</v>
      </c>
      <c r="I402" t="s">
        <v>6472</v>
      </c>
      <c r="J402" t="s">
        <v>6473</v>
      </c>
      <c r="K402" t="s">
        <v>6474</v>
      </c>
      <c r="L402" t="s">
        <v>6475</v>
      </c>
      <c r="M402" t="s">
        <v>6476</v>
      </c>
      <c r="N402" t="s">
        <v>3127</v>
      </c>
      <c r="O402" t="s">
        <v>1318</v>
      </c>
      <c r="P402" t="s">
        <v>1226</v>
      </c>
      <c r="Q402" t="s">
        <v>1227</v>
      </c>
      <c r="R402" t="s">
        <v>24</v>
      </c>
      <c r="S402" t="s">
        <v>6477</v>
      </c>
      <c r="T402" t="s">
        <v>6476</v>
      </c>
    </row>
    <row r="403" spans="1:20" x14ac:dyDescent="0.25">
      <c r="A403" t="s">
        <v>3540</v>
      </c>
      <c r="B403" t="s">
        <v>3541</v>
      </c>
      <c r="C403">
        <v>100</v>
      </c>
      <c r="D403">
        <v>2</v>
      </c>
      <c r="E403" t="s">
        <v>6478</v>
      </c>
      <c r="F403">
        <v>200</v>
      </c>
      <c r="G403">
        <v>0</v>
      </c>
      <c r="H403" t="s">
        <v>47</v>
      </c>
      <c r="I403" t="s">
        <v>6479</v>
      </c>
      <c r="J403" t="s">
        <v>6480</v>
      </c>
      <c r="K403" t="s">
        <v>6481</v>
      </c>
      <c r="L403" t="s">
        <v>6475</v>
      </c>
      <c r="M403" t="s">
        <v>6476</v>
      </c>
      <c r="N403" t="s">
        <v>3127</v>
      </c>
      <c r="O403" t="s">
        <v>1318</v>
      </c>
      <c r="P403" t="s">
        <v>1226</v>
      </c>
      <c r="Q403" t="s">
        <v>1227</v>
      </c>
      <c r="R403" t="s">
        <v>24</v>
      </c>
      <c r="S403" t="s">
        <v>6482</v>
      </c>
      <c r="T403" t="s">
        <v>6483</v>
      </c>
    </row>
    <row r="404" spans="1:20" x14ac:dyDescent="0.25">
      <c r="A404" t="s">
        <v>3540</v>
      </c>
      <c r="B404" t="s">
        <v>3541</v>
      </c>
      <c r="C404">
        <v>83.333333333333329</v>
      </c>
      <c r="D404">
        <v>3</v>
      </c>
      <c r="E404" t="s">
        <v>6484</v>
      </c>
      <c r="F404">
        <v>250</v>
      </c>
      <c r="G404">
        <v>0</v>
      </c>
      <c r="H404" t="s">
        <v>22</v>
      </c>
      <c r="I404" t="s">
        <v>6485</v>
      </c>
      <c r="J404" t="s">
        <v>1228</v>
      </c>
      <c r="K404" t="s">
        <v>23</v>
      </c>
      <c r="L404" t="s">
        <v>24</v>
      </c>
      <c r="M404" t="s">
        <v>6486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6487</v>
      </c>
      <c r="T404" t="s">
        <v>6486</v>
      </c>
    </row>
    <row r="405" spans="1:20" x14ac:dyDescent="0.25">
      <c r="A405" t="s">
        <v>1173</v>
      </c>
      <c r="B405" t="s">
        <v>158</v>
      </c>
      <c r="C405">
        <v>75</v>
      </c>
      <c r="D405">
        <v>1</v>
      </c>
      <c r="E405" t="s">
        <v>6488</v>
      </c>
      <c r="F405">
        <v>112</v>
      </c>
      <c r="G405">
        <v>37</v>
      </c>
      <c r="H405" t="s">
        <v>47</v>
      </c>
      <c r="I405" t="s">
        <v>6489</v>
      </c>
      <c r="J405" t="s">
        <v>6490</v>
      </c>
      <c r="K405" t="s">
        <v>3208</v>
      </c>
      <c r="L405" t="s">
        <v>2886</v>
      </c>
      <c r="M405" t="s">
        <v>6491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6492</v>
      </c>
      <c r="T405" t="s">
        <v>6491</v>
      </c>
    </row>
    <row r="406" spans="1:20" x14ac:dyDescent="0.25">
      <c r="A406" t="s">
        <v>3540</v>
      </c>
      <c r="B406" t="s">
        <v>3541</v>
      </c>
      <c r="C406">
        <v>100</v>
      </c>
      <c r="D406">
        <v>2</v>
      </c>
      <c r="E406" t="s">
        <v>6493</v>
      </c>
      <c r="F406">
        <v>200</v>
      </c>
      <c r="G406">
        <v>0</v>
      </c>
      <c r="H406" t="s">
        <v>47</v>
      </c>
      <c r="I406" t="s">
        <v>6494</v>
      </c>
      <c r="J406" t="s">
        <v>6495</v>
      </c>
      <c r="K406" t="s">
        <v>4850</v>
      </c>
      <c r="L406" t="s">
        <v>6496</v>
      </c>
      <c r="M406" t="s">
        <v>6497</v>
      </c>
      <c r="N406" t="s">
        <v>3127</v>
      </c>
      <c r="O406" t="s">
        <v>1318</v>
      </c>
      <c r="P406" t="s">
        <v>1226</v>
      </c>
      <c r="Q406" t="s">
        <v>1227</v>
      </c>
      <c r="R406" t="s">
        <v>24</v>
      </c>
      <c r="S406" t="s">
        <v>6498</v>
      </c>
      <c r="T406" t="s">
        <v>6497</v>
      </c>
    </row>
    <row r="407" spans="1:20" x14ac:dyDescent="0.25">
      <c r="A407" t="s">
        <v>3540</v>
      </c>
      <c r="B407" t="s">
        <v>3541</v>
      </c>
      <c r="C407">
        <v>100</v>
      </c>
      <c r="D407">
        <v>2</v>
      </c>
      <c r="E407" t="s">
        <v>6499</v>
      </c>
      <c r="F407">
        <v>200</v>
      </c>
      <c r="G407">
        <v>0</v>
      </c>
      <c r="H407" t="s">
        <v>47</v>
      </c>
      <c r="I407" t="s">
        <v>6500</v>
      </c>
      <c r="J407" t="s">
        <v>6501</v>
      </c>
      <c r="K407" t="s">
        <v>6502</v>
      </c>
      <c r="L407" t="s">
        <v>6503</v>
      </c>
      <c r="M407" t="s">
        <v>4956</v>
      </c>
      <c r="N407" t="s">
        <v>3127</v>
      </c>
      <c r="O407" t="s">
        <v>1225</v>
      </c>
      <c r="P407" t="s">
        <v>1226</v>
      </c>
      <c r="Q407" t="s">
        <v>1227</v>
      </c>
      <c r="R407" t="s">
        <v>24</v>
      </c>
      <c r="S407" t="s">
        <v>6504</v>
      </c>
      <c r="T407" t="s">
        <v>6505</v>
      </c>
    </row>
    <row r="408" spans="1:20" x14ac:dyDescent="0.25">
      <c r="A408" t="s">
        <v>3540</v>
      </c>
      <c r="B408" t="s">
        <v>3541</v>
      </c>
      <c r="C408">
        <v>100</v>
      </c>
      <c r="D408">
        <v>2</v>
      </c>
      <c r="E408" t="s">
        <v>6506</v>
      </c>
      <c r="F408">
        <v>200</v>
      </c>
      <c r="G408">
        <v>0</v>
      </c>
      <c r="H408" t="s">
        <v>47</v>
      </c>
      <c r="I408" t="s">
        <v>6507</v>
      </c>
      <c r="J408" t="s">
        <v>6508</v>
      </c>
      <c r="K408" t="s">
        <v>1351</v>
      </c>
      <c r="L408" t="s">
        <v>6509</v>
      </c>
      <c r="M408" t="s">
        <v>6510</v>
      </c>
      <c r="N408" t="s">
        <v>3127</v>
      </c>
      <c r="O408" t="s">
        <v>1318</v>
      </c>
      <c r="P408" t="s">
        <v>1226</v>
      </c>
      <c r="Q408" t="s">
        <v>1227</v>
      </c>
      <c r="R408" t="s">
        <v>24</v>
      </c>
      <c r="S408" t="s">
        <v>23</v>
      </c>
      <c r="T408" t="s">
        <v>6510</v>
      </c>
    </row>
    <row r="409" spans="1:20" x14ac:dyDescent="0.25">
      <c r="A409" t="s">
        <v>3540</v>
      </c>
      <c r="B409" t="s">
        <v>3541</v>
      </c>
      <c r="C409">
        <v>100</v>
      </c>
      <c r="D409">
        <v>8</v>
      </c>
      <c r="E409" t="s">
        <v>6511</v>
      </c>
      <c r="F409">
        <v>800</v>
      </c>
      <c r="G409">
        <v>0</v>
      </c>
      <c r="H409" t="s">
        <v>47</v>
      </c>
      <c r="I409" t="s">
        <v>6512</v>
      </c>
      <c r="J409" t="s">
        <v>6513</v>
      </c>
      <c r="K409" t="s">
        <v>6514</v>
      </c>
      <c r="L409" t="s">
        <v>6515</v>
      </c>
      <c r="M409" t="s">
        <v>6451</v>
      </c>
      <c r="N409" t="s">
        <v>1224</v>
      </c>
      <c r="O409" t="s">
        <v>1318</v>
      </c>
      <c r="P409" t="s">
        <v>1226</v>
      </c>
      <c r="Q409" t="s">
        <v>1227</v>
      </c>
      <c r="R409" t="s">
        <v>24</v>
      </c>
      <c r="S409" t="s">
        <v>6516</v>
      </c>
      <c r="T409" t="s">
        <v>6517</v>
      </c>
    </row>
    <row r="410" spans="1:20" x14ac:dyDescent="0.25">
      <c r="A410" t="s">
        <v>3540</v>
      </c>
      <c r="B410" t="s">
        <v>3541</v>
      </c>
      <c r="C410">
        <v>100</v>
      </c>
      <c r="D410">
        <v>2</v>
      </c>
      <c r="E410" t="s">
        <v>6518</v>
      </c>
      <c r="F410">
        <v>200</v>
      </c>
      <c r="G410">
        <v>0</v>
      </c>
      <c r="H410" t="s">
        <v>47</v>
      </c>
      <c r="I410" t="s">
        <v>6519</v>
      </c>
      <c r="J410" t="s">
        <v>6520</v>
      </c>
      <c r="K410" t="s">
        <v>1378</v>
      </c>
      <c r="L410" t="s">
        <v>6521</v>
      </c>
      <c r="M410" t="s">
        <v>6517</v>
      </c>
      <c r="N410" t="s">
        <v>3127</v>
      </c>
      <c r="O410" t="s">
        <v>1318</v>
      </c>
      <c r="P410" t="s">
        <v>1226</v>
      </c>
      <c r="Q410" t="s">
        <v>1227</v>
      </c>
      <c r="R410" t="s">
        <v>24</v>
      </c>
      <c r="S410" t="s">
        <v>23</v>
      </c>
      <c r="T410" t="s">
        <v>6517</v>
      </c>
    </row>
    <row r="411" spans="1:20" x14ac:dyDescent="0.25">
      <c r="A411" t="s">
        <v>3540</v>
      </c>
      <c r="B411" t="s">
        <v>3541</v>
      </c>
      <c r="C411">
        <v>100</v>
      </c>
      <c r="D411">
        <v>2</v>
      </c>
      <c r="E411" t="s">
        <v>6522</v>
      </c>
      <c r="F411">
        <v>200</v>
      </c>
      <c r="G411">
        <v>0</v>
      </c>
      <c r="H411" t="s">
        <v>47</v>
      </c>
      <c r="I411" t="s">
        <v>6523</v>
      </c>
      <c r="J411" t="s">
        <v>6524</v>
      </c>
      <c r="K411" t="s">
        <v>3364</v>
      </c>
      <c r="L411" t="s">
        <v>6525</v>
      </c>
      <c r="M411" t="s">
        <v>6526</v>
      </c>
      <c r="N411" t="s">
        <v>1224</v>
      </c>
      <c r="O411" t="s">
        <v>1318</v>
      </c>
      <c r="P411" t="s">
        <v>1226</v>
      </c>
      <c r="Q411" t="s">
        <v>1227</v>
      </c>
      <c r="R411" t="s">
        <v>24</v>
      </c>
      <c r="S411" t="s">
        <v>23</v>
      </c>
      <c r="T411" t="s">
        <v>6527</v>
      </c>
    </row>
    <row r="412" spans="1:20" x14ac:dyDescent="0.25">
      <c r="A412" t="s">
        <v>3540</v>
      </c>
      <c r="B412" t="s">
        <v>3541</v>
      </c>
      <c r="C412">
        <v>100</v>
      </c>
      <c r="D412">
        <v>2</v>
      </c>
      <c r="E412" t="s">
        <v>6528</v>
      </c>
      <c r="F412">
        <v>200</v>
      </c>
      <c r="G412">
        <v>0</v>
      </c>
      <c r="H412" t="s">
        <v>47</v>
      </c>
      <c r="I412" t="s">
        <v>6529</v>
      </c>
      <c r="J412" t="s">
        <v>6530</v>
      </c>
      <c r="K412" t="s">
        <v>1351</v>
      </c>
      <c r="L412" t="s">
        <v>6531</v>
      </c>
      <c r="M412" t="s">
        <v>6532</v>
      </c>
      <c r="N412" t="s">
        <v>1224</v>
      </c>
      <c r="O412" t="s">
        <v>1225</v>
      </c>
      <c r="P412" t="s">
        <v>1226</v>
      </c>
      <c r="Q412" t="s">
        <v>1227</v>
      </c>
      <c r="R412" t="s">
        <v>24</v>
      </c>
      <c r="S412" t="s">
        <v>23</v>
      </c>
      <c r="T412" t="s">
        <v>6533</v>
      </c>
    </row>
    <row r="413" spans="1:20" x14ac:dyDescent="0.25">
      <c r="A413" t="s">
        <v>3540</v>
      </c>
      <c r="B413" t="s">
        <v>3541</v>
      </c>
      <c r="C413">
        <v>100</v>
      </c>
      <c r="D413">
        <v>2</v>
      </c>
      <c r="E413" t="s">
        <v>6534</v>
      </c>
      <c r="F413">
        <v>200</v>
      </c>
      <c r="G413">
        <v>0</v>
      </c>
      <c r="H413" t="s">
        <v>47</v>
      </c>
      <c r="I413" t="s">
        <v>6535</v>
      </c>
      <c r="J413" t="s">
        <v>6536</v>
      </c>
      <c r="K413" t="s">
        <v>562</v>
      </c>
      <c r="L413" t="s">
        <v>6537</v>
      </c>
      <c r="M413" t="s">
        <v>6538</v>
      </c>
      <c r="N413" t="s">
        <v>1224</v>
      </c>
      <c r="O413" t="s">
        <v>1318</v>
      </c>
      <c r="P413" t="s">
        <v>1226</v>
      </c>
      <c r="Q413" t="s">
        <v>1227</v>
      </c>
      <c r="R413" t="s">
        <v>24</v>
      </c>
      <c r="S413" t="s">
        <v>6539</v>
      </c>
      <c r="T413" t="s">
        <v>6538</v>
      </c>
    </row>
    <row r="414" spans="1:20" x14ac:dyDescent="0.25">
      <c r="A414" t="s">
        <v>3540</v>
      </c>
      <c r="B414" t="s">
        <v>3541</v>
      </c>
      <c r="C414">
        <v>100</v>
      </c>
      <c r="D414">
        <v>2</v>
      </c>
      <c r="E414" t="s">
        <v>6540</v>
      </c>
      <c r="F414">
        <v>200</v>
      </c>
      <c r="G414">
        <v>0</v>
      </c>
      <c r="H414" t="s">
        <v>47</v>
      </c>
      <c r="I414" t="s">
        <v>6541</v>
      </c>
      <c r="J414" t="s">
        <v>6542</v>
      </c>
      <c r="K414" t="s">
        <v>6543</v>
      </c>
      <c r="L414" t="s">
        <v>6544</v>
      </c>
      <c r="M414" t="s">
        <v>6545</v>
      </c>
      <c r="N414" t="s">
        <v>1224</v>
      </c>
      <c r="O414" t="s">
        <v>1318</v>
      </c>
      <c r="P414" t="s">
        <v>1226</v>
      </c>
      <c r="Q414" t="s">
        <v>1227</v>
      </c>
      <c r="R414" t="s">
        <v>24</v>
      </c>
      <c r="S414" t="s">
        <v>6546</v>
      </c>
      <c r="T414" t="s">
        <v>6545</v>
      </c>
    </row>
    <row r="415" spans="1:20" x14ac:dyDescent="0.25">
      <c r="A415" t="s">
        <v>3540</v>
      </c>
      <c r="B415" t="s">
        <v>3541</v>
      </c>
      <c r="C415">
        <v>100</v>
      </c>
      <c r="D415">
        <v>2</v>
      </c>
      <c r="E415" t="s">
        <v>6547</v>
      </c>
      <c r="F415">
        <v>200</v>
      </c>
      <c r="G415">
        <v>0</v>
      </c>
      <c r="H415" t="s">
        <v>2521</v>
      </c>
      <c r="I415" t="s">
        <v>6548</v>
      </c>
      <c r="J415" t="s">
        <v>6549</v>
      </c>
      <c r="K415" t="s">
        <v>6550</v>
      </c>
      <c r="L415" t="s">
        <v>6551</v>
      </c>
      <c r="M415" t="s">
        <v>6552</v>
      </c>
      <c r="N415" t="s">
        <v>1224</v>
      </c>
      <c r="O415" t="s">
        <v>1318</v>
      </c>
      <c r="P415" t="s">
        <v>1226</v>
      </c>
      <c r="Q415" t="s">
        <v>1227</v>
      </c>
      <c r="R415" t="s">
        <v>24</v>
      </c>
      <c r="S415" t="s">
        <v>23</v>
      </c>
      <c r="T415" t="s">
        <v>6553</v>
      </c>
    </row>
    <row r="416" spans="1:20" x14ac:dyDescent="0.25">
      <c r="A416" t="s">
        <v>3540</v>
      </c>
      <c r="B416" t="s">
        <v>3541</v>
      </c>
      <c r="C416">
        <v>83.333333333333329</v>
      </c>
      <c r="D416">
        <v>3</v>
      </c>
      <c r="E416" t="s">
        <v>6554</v>
      </c>
      <c r="F416">
        <v>250</v>
      </c>
      <c r="G416">
        <v>0</v>
      </c>
      <c r="H416" t="s">
        <v>22</v>
      </c>
      <c r="I416" t="s">
        <v>6555</v>
      </c>
      <c r="J416" t="s">
        <v>61</v>
      </c>
      <c r="K416" t="s">
        <v>23</v>
      </c>
      <c r="L416" t="s">
        <v>24</v>
      </c>
      <c r="M416" t="s">
        <v>6556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6557</v>
      </c>
      <c r="T416" t="s">
        <v>6556</v>
      </c>
    </row>
    <row r="417" spans="1:20" x14ac:dyDescent="0.25">
      <c r="A417" t="s">
        <v>110</v>
      </c>
      <c r="B417" t="s">
        <v>1222</v>
      </c>
      <c r="C417">
        <v>66.333333333333329</v>
      </c>
      <c r="D417">
        <v>3</v>
      </c>
      <c r="E417" t="s">
        <v>6558</v>
      </c>
      <c r="F417">
        <v>231</v>
      </c>
      <c r="G417">
        <v>0</v>
      </c>
      <c r="H417" t="s">
        <v>47</v>
      </c>
      <c r="I417" t="s">
        <v>6559</v>
      </c>
      <c r="J417" t="s">
        <v>6560</v>
      </c>
      <c r="K417" t="s">
        <v>6561</v>
      </c>
      <c r="L417" t="s">
        <v>3864</v>
      </c>
      <c r="M417" t="s">
        <v>6562</v>
      </c>
      <c r="N417" t="s">
        <v>23</v>
      </c>
      <c r="O417" t="s">
        <v>63</v>
      </c>
      <c r="P417" t="s">
        <v>54</v>
      </c>
      <c r="Q417" t="s">
        <v>55</v>
      </c>
      <c r="R417" t="s">
        <v>24</v>
      </c>
      <c r="S417" t="s">
        <v>6563</v>
      </c>
      <c r="T417" t="s">
        <v>6562</v>
      </c>
    </row>
    <row r="418" spans="1:20" x14ac:dyDescent="0.25">
      <c r="A418" t="s">
        <v>28</v>
      </c>
      <c r="B418" t="s">
        <v>1242</v>
      </c>
      <c r="C418">
        <v>32.200000000000003</v>
      </c>
      <c r="D418">
        <v>1</v>
      </c>
      <c r="E418" t="s">
        <v>6564</v>
      </c>
      <c r="F418">
        <v>64.400000000000006</v>
      </c>
      <c r="G418">
        <v>0</v>
      </c>
      <c r="H418" t="s">
        <v>47</v>
      </c>
      <c r="I418" t="s">
        <v>6565</v>
      </c>
      <c r="J418" t="s">
        <v>6566</v>
      </c>
      <c r="K418" t="s">
        <v>3208</v>
      </c>
      <c r="L418" t="s">
        <v>6567</v>
      </c>
      <c r="M418" t="s">
        <v>6568</v>
      </c>
      <c r="N418" t="s">
        <v>23</v>
      </c>
      <c r="O418" t="s">
        <v>48</v>
      </c>
      <c r="P418" t="s">
        <v>49</v>
      </c>
      <c r="Q418" t="s">
        <v>50</v>
      </c>
      <c r="R418" t="s">
        <v>24</v>
      </c>
      <c r="S418" t="s">
        <v>6569</v>
      </c>
      <c r="T418" t="s">
        <v>6568</v>
      </c>
    </row>
    <row r="419" spans="1:20" x14ac:dyDescent="0.25">
      <c r="A419" t="s">
        <v>20</v>
      </c>
      <c r="B419" t="s">
        <v>1242</v>
      </c>
      <c r="C419">
        <v>32.200000000000003</v>
      </c>
      <c r="D419">
        <v>1</v>
      </c>
      <c r="E419" t="s">
        <v>6564</v>
      </c>
      <c r="F419">
        <v>64.400000000000006</v>
      </c>
      <c r="G419">
        <v>0</v>
      </c>
      <c r="H419" t="s">
        <v>47</v>
      </c>
      <c r="I419" t="s">
        <v>6565</v>
      </c>
      <c r="J419" t="s">
        <v>6566</v>
      </c>
      <c r="K419" t="s">
        <v>3208</v>
      </c>
      <c r="L419" t="s">
        <v>6567</v>
      </c>
      <c r="M419" t="s">
        <v>6568</v>
      </c>
      <c r="N419" t="s">
        <v>23</v>
      </c>
      <c r="O419" t="s">
        <v>48</v>
      </c>
      <c r="P419" t="s">
        <v>49</v>
      </c>
      <c r="Q419" t="s">
        <v>50</v>
      </c>
      <c r="R419" t="s">
        <v>24</v>
      </c>
      <c r="S419" t="s">
        <v>6569</v>
      </c>
      <c r="T419" t="s">
        <v>6568</v>
      </c>
    </row>
    <row r="420" spans="1:20" x14ac:dyDescent="0.25">
      <c r="A420" t="s">
        <v>20</v>
      </c>
      <c r="B420" t="s">
        <v>21</v>
      </c>
      <c r="C420">
        <v>50</v>
      </c>
      <c r="D420">
        <v>3</v>
      </c>
      <c r="E420" t="s">
        <v>6570</v>
      </c>
      <c r="F420">
        <v>300</v>
      </c>
      <c r="G420">
        <v>0</v>
      </c>
      <c r="H420" t="s">
        <v>22</v>
      </c>
      <c r="I420" t="s">
        <v>6571</v>
      </c>
      <c r="J420" t="s">
        <v>342</v>
      </c>
      <c r="K420" t="s">
        <v>23</v>
      </c>
      <c r="L420" t="s">
        <v>24</v>
      </c>
      <c r="M420" t="s">
        <v>6568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6572</v>
      </c>
      <c r="T420" t="s">
        <v>6568</v>
      </c>
    </row>
    <row r="421" spans="1:20" x14ac:dyDescent="0.25">
      <c r="A421" t="s">
        <v>28</v>
      </c>
      <c r="B421" t="s">
        <v>29</v>
      </c>
      <c r="C421">
        <v>50</v>
      </c>
      <c r="D421">
        <v>3</v>
      </c>
      <c r="E421" t="s">
        <v>6570</v>
      </c>
      <c r="F421">
        <v>300</v>
      </c>
      <c r="G421">
        <v>0</v>
      </c>
      <c r="H421" t="s">
        <v>22</v>
      </c>
      <c r="I421" t="s">
        <v>6571</v>
      </c>
      <c r="J421" t="s">
        <v>342</v>
      </c>
      <c r="K421" t="s">
        <v>23</v>
      </c>
      <c r="L421" t="s">
        <v>24</v>
      </c>
      <c r="M421" t="s">
        <v>6568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6572</v>
      </c>
      <c r="T421" t="s">
        <v>6568</v>
      </c>
    </row>
    <row r="422" spans="1:20" x14ac:dyDescent="0.25">
      <c r="A422" t="s">
        <v>30</v>
      </c>
      <c r="B422" t="s">
        <v>31</v>
      </c>
      <c r="C422">
        <v>50</v>
      </c>
      <c r="D422">
        <v>3</v>
      </c>
      <c r="E422" t="s">
        <v>6570</v>
      </c>
      <c r="F422">
        <v>300</v>
      </c>
      <c r="G422">
        <v>0</v>
      </c>
      <c r="H422" t="s">
        <v>22</v>
      </c>
      <c r="I422" t="s">
        <v>6571</v>
      </c>
      <c r="J422" t="s">
        <v>342</v>
      </c>
      <c r="K422" t="s">
        <v>23</v>
      </c>
      <c r="L422" t="s">
        <v>24</v>
      </c>
      <c r="M422" t="s">
        <v>6568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6572</v>
      </c>
      <c r="T422" t="s">
        <v>6568</v>
      </c>
    </row>
    <row r="423" spans="1:20" x14ac:dyDescent="0.25">
      <c r="A423" t="s">
        <v>154</v>
      </c>
      <c r="B423" t="s">
        <v>155</v>
      </c>
      <c r="C423">
        <v>12</v>
      </c>
      <c r="D423">
        <v>10</v>
      </c>
      <c r="E423" t="s">
        <v>6573</v>
      </c>
      <c r="F423">
        <v>130</v>
      </c>
      <c r="G423">
        <v>0</v>
      </c>
      <c r="H423" t="s">
        <v>47</v>
      </c>
      <c r="I423" t="s">
        <v>6574</v>
      </c>
      <c r="J423" t="s">
        <v>6575</v>
      </c>
      <c r="K423" t="s">
        <v>2638</v>
      </c>
      <c r="L423" t="s">
        <v>3188</v>
      </c>
      <c r="M423" t="s">
        <v>6576</v>
      </c>
      <c r="N423" t="s">
        <v>23</v>
      </c>
      <c r="O423" t="s">
        <v>63</v>
      </c>
      <c r="P423" t="s">
        <v>54</v>
      </c>
      <c r="Q423" t="s">
        <v>55</v>
      </c>
      <c r="R423" t="s">
        <v>24</v>
      </c>
      <c r="S423" t="s">
        <v>6577</v>
      </c>
      <c r="T423" t="s">
        <v>6576</v>
      </c>
    </row>
    <row r="424" spans="1:20" x14ac:dyDescent="0.25">
      <c r="A424" t="s">
        <v>42</v>
      </c>
      <c r="B424" t="s">
        <v>43</v>
      </c>
      <c r="C424">
        <v>66.666666666666671</v>
      </c>
      <c r="D424">
        <v>6</v>
      </c>
      <c r="E424" t="s">
        <v>6578</v>
      </c>
      <c r="F424">
        <v>200</v>
      </c>
      <c r="G424">
        <v>0</v>
      </c>
      <c r="H424" t="s">
        <v>22</v>
      </c>
      <c r="I424" t="s">
        <v>6579</v>
      </c>
      <c r="J424" t="s">
        <v>303</v>
      </c>
      <c r="K424" t="s">
        <v>23</v>
      </c>
      <c r="L424" t="s">
        <v>24</v>
      </c>
      <c r="M424" t="s">
        <v>6580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6581</v>
      </c>
      <c r="T424" t="s">
        <v>6580</v>
      </c>
    </row>
    <row r="425" spans="1:20" x14ac:dyDescent="0.25">
      <c r="A425" t="s">
        <v>42</v>
      </c>
      <c r="B425" t="s">
        <v>43</v>
      </c>
      <c r="C425">
        <v>66.666666666666671</v>
      </c>
      <c r="D425">
        <v>6</v>
      </c>
      <c r="E425" t="s">
        <v>6582</v>
      </c>
      <c r="F425">
        <v>300</v>
      </c>
      <c r="G425">
        <v>0</v>
      </c>
      <c r="H425" t="s">
        <v>22</v>
      </c>
      <c r="I425" t="s">
        <v>3249</v>
      </c>
      <c r="J425" t="s">
        <v>2793</v>
      </c>
      <c r="K425" t="s">
        <v>23</v>
      </c>
      <c r="L425" t="s">
        <v>24</v>
      </c>
      <c r="M425" t="s">
        <v>6583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6584</v>
      </c>
      <c r="T425" t="s">
        <v>6583</v>
      </c>
    </row>
    <row r="426" spans="1:20" x14ac:dyDescent="0.25">
      <c r="A426" t="s">
        <v>42</v>
      </c>
      <c r="B426" t="s">
        <v>43</v>
      </c>
      <c r="C426">
        <v>66.666666666666671</v>
      </c>
      <c r="D426">
        <v>3</v>
      </c>
      <c r="E426" t="s">
        <v>6582</v>
      </c>
      <c r="F426">
        <v>300</v>
      </c>
      <c r="G426">
        <v>0</v>
      </c>
      <c r="H426" t="s">
        <v>22</v>
      </c>
      <c r="I426" t="s">
        <v>3249</v>
      </c>
      <c r="J426" t="s">
        <v>2793</v>
      </c>
      <c r="K426" t="s">
        <v>23</v>
      </c>
      <c r="L426" t="s">
        <v>24</v>
      </c>
      <c r="M426" t="s">
        <v>6583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6584</v>
      </c>
      <c r="T426" t="s">
        <v>6583</v>
      </c>
    </row>
    <row r="427" spans="1:20" x14ac:dyDescent="0.25">
      <c r="A427" t="s">
        <v>139</v>
      </c>
      <c r="B427" t="s">
        <v>112</v>
      </c>
      <c r="C427">
        <v>78.5</v>
      </c>
      <c r="D427">
        <v>2</v>
      </c>
      <c r="E427" t="s">
        <v>6585</v>
      </c>
      <c r="F427">
        <v>157</v>
      </c>
      <c r="G427">
        <v>0</v>
      </c>
      <c r="H427" t="s">
        <v>47</v>
      </c>
      <c r="I427" t="s">
        <v>1352</v>
      </c>
      <c r="J427" t="s">
        <v>6586</v>
      </c>
      <c r="K427" t="s">
        <v>6587</v>
      </c>
      <c r="L427" t="s">
        <v>2404</v>
      </c>
      <c r="M427" t="s">
        <v>6588</v>
      </c>
      <c r="N427" t="s">
        <v>23</v>
      </c>
      <c r="O427" t="s">
        <v>63</v>
      </c>
      <c r="P427" t="s">
        <v>54</v>
      </c>
      <c r="Q427" t="s">
        <v>55</v>
      </c>
      <c r="R427" t="s">
        <v>24</v>
      </c>
      <c r="S427" t="s">
        <v>6589</v>
      </c>
      <c r="T427" t="s">
        <v>6588</v>
      </c>
    </row>
    <row r="428" spans="1:20" x14ac:dyDescent="0.25">
      <c r="A428" t="s">
        <v>186</v>
      </c>
      <c r="B428" t="s">
        <v>187</v>
      </c>
      <c r="C428">
        <v>33.333333333333336</v>
      </c>
      <c r="D428">
        <v>3</v>
      </c>
      <c r="E428" t="s">
        <v>6590</v>
      </c>
      <c r="F428">
        <v>100</v>
      </c>
      <c r="G428">
        <v>0</v>
      </c>
      <c r="H428" t="s">
        <v>22</v>
      </c>
      <c r="I428" t="s">
        <v>1270</v>
      </c>
      <c r="J428" t="s">
        <v>2589</v>
      </c>
      <c r="K428" t="s">
        <v>23</v>
      </c>
      <c r="L428" t="s">
        <v>24</v>
      </c>
      <c r="M428" t="s">
        <v>6591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6592</v>
      </c>
      <c r="T428" t="s">
        <v>6591</v>
      </c>
    </row>
    <row r="429" spans="1:20" x14ac:dyDescent="0.25">
      <c r="A429" t="s">
        <v>186</v>
      </c>
      <c r="B429" t="s">
        <v>187</v>
      </c>
      <c r="C429">
        <v>50</v>
      </c>
      <c r="D429">
        <v>6</v>
      </c>
      <c r="E429" t="s">
        <v>6593</v>
      </c>
      <c r="F429">
        <v>200</v>
      </c>
      <c r="G429">
        <v>0</v>
      </c>
      <c r="H429" t="s">
        <v>22</v>
      </c>
      <c r="I429" t="s">
        <v>6594</v>
      </c>
      <c r="J429" t="s">
        <v>1220</v>
      </c>
      <c r="K429" t="s">
        <v>23</v>
      </c>
      <c r="L429" t="s">
        <v>24</v>
      </c>
      <c r="M429" t="s">
        <v>6595</v>
      </c>
      <c r="N429" t="s">
        <v>23</v>
      </c>
      <c r="O429" t="s">
        <v>307</v>
      </c>
      <c r="P429" t="s">
        <v>26</v>
      </c>
      <c r="Q429" t="s">
        <v>27</v>
      </c>
      <c r="R429" t="s">
        <v>24</v>
      </c>
      <c r="S429" t="s">
        <v>6596</v>
      </c>
      <c r="T429" t="s">
        <v>6595</v>
      </c>
    </row>
    <row r="430" spans="1:20" x14ac:dyDescent="0.25">
      <c r="A430" t="s">
        <v>30</v>
      </c>
      <c r="B430" t="s">
        <v>31</v>
      </c>
      <c r="C430">
        <v>60</v>
      </c>
      <c r="D430">
        <v>3</v>
      </c>
      <c r="E430" t="s">
        <v>6597</v>
      </c>
      <c r="F430">
        <v>100</v>
      </c>
      <c r="G430">
        <v>0</v>
      </c>
      <c r="H430" t="s">
        <v>1219</v>
      </c>
      <c r="I430" t="s">
        <v>6598</v>
      </c>
      <c r="J430" t="s">
        <v>342</v>
      </c>
      <c r="K430" t="s">
        <v>23</v>
      </c>
      <c r="L430" t="s">
        <v>24</v>
      </c>
      <c r="M430" t="s">
        <v>6599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6600</v>
      </c>
      <c r="T430" t="s">
        <v>6599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6601</v>
      </c>
      <c r="F431">
        <v>100</v>
      </c>
      <c r="G431">
        <v>0</v>
      </c>
      <c r="H431" t="s">
        <v>22</v>
      </c>
      <c r="I431" t="s">
        <v>6602</v>
      </c>
      <c r="J431" t="s">
        <v>338</v>
      </c>
      <c r="K431" t="s">
        <v>23</v>
      </c>
      <c r="L431" t="s">
        <v>24</v>
      </c>
      <c r="M431" t="s">
        <v>6603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6604</v>
      </c>
      <c r="T431" t="s">
        <v>6605</v>
      </c>
    </row>
    <row r="432" spans="1:20" x14ac:dyDescent="0.25">
      <c r="A432" t="s">
        <v>28</v>
      </c>
      <c r="B432" t="s">
        <v>29</v>
      </c>
      <c r="C432">
        <v>50</v>
      </c>
      <c r="D432">
        <v>1</v>
      </c>
      <c r="E432" t="s">
        <v>6601</v>
      </c>
      <c r="F432">
        <v>100</v>
      </c>
      <c r="G432">
        <v>0</v>
      </c>
      <c r="H432" t="s">
        <v>22</v>
      </c>
      <c r="I432" t="s">
        <v>6602</v>
      </c>
      <c r="J432" t="s">
        <v>338</v>
      </c>
      <c r="K432" t="s">
        <v>23</v>
      </c>
      <c r="L432" t="s">
        <v>24</v>
      </c>
      <c r="M432" t="s">
        <v>6603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6604</v>
      </c>
      <c r="T432" t="s">
        <v>6605</v>
      </c>
    </row>
    <row r="433" spans="1:20" x14ac:dyDescent="0.25">
      <c r="A433" t="s">
        <v>30</v>
      </c>
      <c r="B433" t="s">
        <v>31</v>
      </c>
      <c r="C433">
        <v>50</v>
      </c>
      <c r="D433">
        <v>1</v>
      </c>
      <c r="E433" t="s">
        <v>6601</v>
      </c>
      <c r="F433">
        <v>100</v>
      </c>
      <c r="G433">
        <v>0</v>
      </c>
      <c r="H433" t="s">
        <v>22</v>
      </c>
      <c r="I433" t="s">
        <v>6602</v>
      </c>
      <c r="J433" t="s">
        <v>338</v>
      </c>
      <c r="K433" t="s">
        <v>23</v>
      </c>
      <c r="L433" t="s">
        <v>24</v>
      </c>
      <c r="M433" t="s">
        <v>6603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6604</v>
      </c>
      <c r="T433" t="s">
        <v>6605</v>
      </c>
    </row>
    <row r="434" spans="1:20" x14ac:dyDescent="0.25">
      <c r="A434" t="s">
        <v>3540</v>
      </c>
      <c r="B434" t="s">
        <v>3541</v>
      </c>
      <c r="C434">
        <v>83.333333333333329</v>
      </c>
      <c r="D434">
        <v>3</v>
      </c>
      <c r="E434" t="s">
        <v>6606</v>
      </c>
      <c r="F434">
        <v>250</v>
      </c>
      <c r="G434">
        <v>0</v>
      </c>
      <c r="H434" t="s">
        <v>22</v>
      </c>
      <c r="I434" t="s">
        <v>6607</v>
      </c>
      <c r="J434" t="s">
        <v>302</v>
      </c>
      <c r="K434" t="s">
        <v>23</v>
      </c>
      <c r="L434" t="s">
        <v>24</v>
      </c>
      <c r="M434" t="s">
        <v>6608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6609</v>
      </c>
      <c r="T434" t="s">
        <v>6608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6610</v>
      </c>
      <c r="F435">
        <v>138</v>
      </c>
      <c r="G435">
        <v>38</v>
      </c>
      <c r="H435" t="s">
        <v>22</v>
      </c>
      <c r="I435" t="s">
        <v>6611</v>
      </c>
      <c r="J435" t="s">
        <v>325</v>
      </c>
      <c r="K435" t="s">
        <v>23</v>
      </c>
      <c r="L435" t="s">
        <v>24</v>
      </c>
      <c r="M435" t="s">
        <v>6612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6613</v>
      </c>
      <c r="T435" t="s">
        <v>6612</v>
      </c>
    </row>
    <row r="436" spans="1:20" x14ac:dyDescent="0.25">
      <c r="A436" t="s">
        <v>28</v>
      </c>
      <c r="B436" t="s">
        <v>29</v>
      </c>
      <c r="C436">
        <v>50</v>
      </c>
      <c r="D436">
        <v>1</v>
      </c>
      <c r="E436" t="s">
        <v>6610</v>
      </c>
      <c r="F436">
        <v>138</v>
      </c>
      <c r="G436">
        <v>38</v>
      </c>
      <c r="H436" t="s">
        <v>22</v>
      </c>
      <c r="I436" t="s">
        <v>6611</v>
      </c>
      <c r="J436" t="s">
        <v>325</v>
      </c>
      <c r="K436" t="s">
        <v>23</v>
      </c>
      <c r="L436" t="s">
        <v>24</v>
      </c>
      <c r="M436" t="s">
        <v>6612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6613</v>
      </c>
      <c r="T436" t="s">
        <v>6612</v>
      </c>
    </row>
    <row r="437" spans="1:20" x14ac:dyDescent="0.25">
      <c r="A437" t="s">
        <v>30</v>
      </c>
      <c r="B437" t="s">
        <v>31</v>
      </c>
      <c r="C437">
        <v>50</v>
      </c>
      <c r="D437">
        <v>1</v>
      </c>
      <c r="E437" t="s">
        <v>6610</v>
      </c>
      <c r="F437">
        <v>138</v>
      </c>
      <c r="G437">
        <v>38</v>
      </c>
      <c r="H437" t="s">
        <v>22</v>
      </c>
      <c r="I437" t="s">
        <v>6611</v>
      </c>
      <c r="J437" t="s">
        <v>325</v>
      </c>
      <c r="K437" t="s">
        <v>23</v>
      </c>
      <c r="L437" t="s">
        <v>24</v>
      </c>
      <c r="M437" t="s">
        <v>6612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6613</v>
      </c>
      <c r="T437" t="s">
        <v>6612</v>
      </c>
    </row>
    <row r="438" spans="1:20" x14ac:dyDescent="0.25">
      <c r="A438" t="s">
        <v>20</v>
      </c>
      <c r="B438" t="s">
        <v>21</v>
      </c>
      <c r="C438">
        <v>50</v>
      </c>
      <c r="D438">
        <v>2</v>
      </c>
      <c r="E438" t="s">
        <v>6614</v>
      </c>
      <c r="F438">
        <v>200</v>
      </c>
      <c r="G438">
        <v>0</v>
      </c>
      <c r="H438" t="s">
        <v>22</v>
      </c>
      <c r="I438" t="s">
        <v>6615</v>
      </c>
      <c r="J438" t="s">
        <v>354</v>
      </c>
      <c r="K438" t="s">
        <v>23</v>
      </c>
      <c r="L438" t="s">
        <v>24</v>
      </c>
      <c r="M438" t="s">
        <v>6616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6617</v>
      </c>
      <c r="T438" t="s">
        <v>6616</v>
      </c>
    </row>
    <row r="439" spans="1:20" x14ac:dyDescent="0.25">
      <c r="A439" t="s">
        <v>28</v>
      </c>
      <c r="B439" t="s">
        <v>29</v>
      </c>
      <c r="C439">
        <v>50</v>
      </c>
      <c r="D439">
        <v>2</v>
      </c>
      <c r="E439" t="s">
        <v>6614</v>
      </c>
      <c r="F439">
        <v>200</v>
      </c>
      <c r="G439">
        <v>0</v>
      </c>
      <c r="H439" t="s">
        <v>22</v>
      </c>
      <c r="I439" t="s">
        <v>6615</v>
      </c>
      <c r="J439" t="s">
        <v>354</v>
      </c>
      <c r="K439" t="s">
        <v>23</v>
      </c>
      <c r="L439" t="s">
        <v>24</v>
      </c>
      <c r="M439" t="s">
        <v>6616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6617</v>
      </c>
      <c r="T439" t="s">
        <v>6616</v>
      </c>
    </row>
    <row r="440" spans="1:20" x14ac:dyDescent="0.25">
      <c r="A440" t="s">
        <v>30</v>
      </c>
      <c r="B440" t="s">
        <v>31</v>
      </c>
      <c r="C440">
        <v>50</v>
      </c>
      <c r="D440">
        <v>2</v>
      </c>
      <c r="E440" t="s">
        <v>6614</v>
      </c>
      <c r="F440">
        <v>200</v>
      </c>
      <c r="G440">
        <v>0</v>
      </c>
      <c r="H440" t="s">
        <v>22</v>
      </c>
      <c r="I440" t="s">
        <v>6615</v>
      </c>
      <c r="J440" t="s">
        <v>354</v>
      </c>
      <c r="K440" t="s">
        <v>23</v>
      </c>
      <c r="L440" t="s">
        <v>24</v>
      </c>
      <c r="M440" t="s">
        <v>6616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6617</v>
      </c>
      <c r="T440" t="s">
        <v>6616</v>
      </c>
    </row>
    <row r="441" spans="1:20" x14ac:dyDescent="0.25">
      <c r="A441" t="s">
        <v>46</v>
      </c>
      <c r="B441" t="s">
        <v>56</v>
      </c>
      <c r="C441">
        <v>67</v>
      </c>
      <c r="D441">
        <v>1</v>
      </c>
      <c r="E441" t="s">
        <v>6618</v>
      </c>
      <c r="F441">
        <v>563</v>
      </c>
      <c r="G441">
        <v>0</v>
      </c>
      <c r="H441" t="s">
        <v>47</v>
      </c>
      <c r="I441" t="s">
        <v>4049</v>
      </c>
      <c r="J441" t="s">
        <v>4050</v>
      </c>
      <c r="K441" t="s">
        <v>4051</v>
      </c>
      <c r="L441" t="s">
        <v>1299</v>
      </c>
      <c r="M441" t="s">
        <v>6619</v>
      </c>
      <c r="N441" t="s">
        <v>23</v>
      </c>
      <c r="O441" t="s">
        <v>63</v>
      </c>
      <c r="P441" t="s">
        <v>54</v>
      </c>
      <c r="Q441" t="s">
        <v>55</v>
      </c>
      <c r="R441" t="s">
        <v>24</v>
      </c>
      <c r="S441" t="s">
        <v>6620</v>
      </c>
      <c r="T441" t="s">
        <v>6621</v>
      </c>
    </row>
    <row r="442" spans="1:20" x14ac:dyDescent="0.25">
      <c r="A442" t="s">
        <v>46</v>
      </c>
      <c r="B442" t="s">
        <v>56</v>
      </c>
      <c r="C442">
        <v>72</v>
      </c>
      <c r="D442">
        <v>3</v>
      </c>
      <c r="E442" t="s">
        <v>6618</v>
      </c>
      <c r="F442">
        <v>563</v>
      </c>
      <c r="G442">
        <v>0</v>
      </c>
      <c r="H442" t="s">
        <v>47</v>
      </c>
      <c r="I442" t="s">
        <v>4049</v>
      </c>
      <c r="J442" t="s">
        <v>4050</v>
      </c>
      <c r="K442" t="s">
        <v>4051</v>
      </c>
      <c r="L442" t="s">
        <v>1299</v>
      </c>
      <c r="M442" t="s">
        <v>6619</v>
      </c>
      <c r="N442" t="s">
        <v>23</v>
      </c>
      <c r="O442" t="s">
        <v>63</v>
      </c>
      <c r="P442" t="s">
        <v>54</v>
      </c>
      <c r="Q442" t="s">
        <v>55</v>
      </c>
      <c r="R442" t="s">
        <v>24</v>
      </c>
      <c r="S442" t="s">
        <v>6620</v>
      </c>
      <c r="T442" t="s">
        <v>6621</v>
      </c>
    </row>
    <row r="443" spans="1:20" x14ac:dyDescent="0.25">
      <c r="A443" t="s">
        <v>46</v>
      </c>
      <c r="B443" t="s">
        <v>56</v>
      </c>
      <c r="C443">
        <v>72</v>
      </c>
      <c r="D443">
        <v>4</v>
      </c>
      <c r="E443" t="s">
        <v>6618</v>
      </c>
      <c r="F443">
        <v>563</v>
      </c>
      <c r="G443">
        <v>0</v>
      </c>
      <c r="H443" t="s">
        <v>47</v>
      </c>
      <c r="I443" t="s">
        <v>4049</v>
      </c>
      <c r="J443" t="s">
        <v>4050</v>
      </c>
      <c r="K443" t="s">
        <v>4051</v>
      </c>
      <c r="L443" t="s">
        <v>1299</v>
      </c>
      <c r="M443" t="s">
        <v>6619</v>
      </c>
      <c r="N443" t="s">
        <v>23</v>
      </c>
      <c r="O443" t="s">
        <v>63</v>
      </c>
      <c r="P443" t="s">
        <v>54</v>
      </c>
      <c r="Q443" t="s">
        <v>55</v>
      </c>
      <c r="R443" t="s">
        <v>24</v>
      </c>
      <c r="S443" t="s">
        <v>6620</v>
      </c>
      <c r="T443" t="s">
        <v>6621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477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38</v>
      </c>
      <c r="B2" t="s">
        <v>39</v>
      </c>
      <c r="C2">
        <v>54.5</v>
      </c>
      <c r="D2">
        <v>2</v>
      </c>
      <c r="E2" t="s">
        <v>6622</v>
      </c>
      <c r="F2">
        <v>65.95</v>
      </c>
      <c r="G2">
        <v>7</v>
      </c>
      <c r="H2" t="s">
        <v>47</v>
      </c>
      <c r="I2" t="s">
        <v>2597</v>
      </c>
      <c r="J2" t="s">
        <v>2598</v>
      </c>
      <c r="K2" t="s">
        <v>2599</v>
      </c>
      <c r="L2" t="s">
        <v>2600</v>
      </c>
      <c r="M2" t="s">
        <v>6623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6624</v>
      </c>
      <c r="T2" t="s">
        <v>6623</v>
      </c>
      <c r="U2" s="51" t="s">
        <v>186</v>
      </c>
      <c r="V2">
        <v>323</v>
      </c>
    </row>
    <row r="3" spans="1:22" x14ac:dyDescent="0.25">
      <c r="A3" t="s">
        <v>137</v>
      </c>
      <c r="B3" t="s">
        <v>138</v>
      </c>
      <c r="C3">
        <v>10</v>
      </c>
      <c r="D3">
        <v>20</v>
      </c>
      <c r="E3" t="s">
        <v>6625</v>
      </c>
      <c r="F3">
        <v>214</v>
      </c>
      <c r="G3">
        <v>0</v>
      </c>
      <c r="H3" t="s">
        <v>47</v>
      </c>
      <c r="I3" t="s">
        <v>6626</v>
      </c>
      <c r="J3" t="s">
        <v>6627</v>
      </c>
      <c r="K3" t="s">
        <v>6628</v>
      </c>
      <c r="L3" t="s">
        <v>4077</v>
      </c>
      <c r="M3" t="s">
        <v>6629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6630</v>
      </c>
      <c r="T3" t="s">
        <v>6631</v>
      </c>
      <c r="U3" s="52" t="s">
        <v>187</v>
      </c>
      <c r="V3">
        <v>323</v>
      </c>
    </row>
    <row r="4" spans="1:22" x14ac:dyDescent="0.25">
      <c r="A4" t="s">
        <v>30</v>
      </c>
      <c r="B4" t="s">
        <v>1242</v>
      </c>
      <c r="C4">
        <v>40.92</v>
      </c>
      <c r="D4">
        <v>1</v>
      </c>
      <c r="E4" t="s">
        <v>6632</v>
      </c>
      <c r="F4">
        <v>170.92</v>
      </c>
      <c r="G4">
        <v>0</v>
      </c>
      <c r="H4" t="s">
        <v>47</v>
      </c>
      <c r="I4" t="s">
        <v>6633</v>
      </c>
      <c r="J4" t="s">
        <v>6634</v>
      </c>
      <c r="K4" t="s">
        <v>6635</v>
      </c>
      <c r="L4" t="s">
        <v>6636</v>
      </c>
      <c r="M4" t="s">
        <v>6637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6638</v>
      </c>
      <c r="T4" t="s">
        <v>6637</v>
      </c>
      <c r="U4" s="51" t="s">
        <v>44</v>
      </c>
      <c r="V4">
        <v>114</v>
      </c>
    </row>
    <row r="5" spans="1:22" x14ac:dyDescent="0.25">
      <c r="A5" t="s">
        <v>139</v>
      </c>
      <c r="B5" t="s">
        <v>6639</v>
      </c>
      <c r="C5">
        <v>130</v>
      </c>
      <c r="D5">
        <v>1</v>
      </c>
      <c r="E5" t="s">
        <v>6632</v>
      </c>
      <c r="F5">
        <v>170.92</v>
      </c>
      <c r="G5">
        <v>0</v>
      </c>
      <c r="H5" t="s">
        <v>47</v>
      </c>
      <c r="I5" t="s">
        <v>6633</v>
      </c>
      <c r="J5" t="s">
        <v>6634</v>
      </c>
      <c r="K5" t="s">
        <v>6635</v>
      </c>
      <c r="L5" t="s">
        <v>6636</v>
      </c>
      <c r="M5" t="s">
        <v>6637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6638</v>
      </c>
      <c r="T5" t="s">
        <v>6637</v>
      </c>
      <c r="U5" s="52" t="s">
        <v>45</v>
      </c>
      <c r="V5">
        <v>114</v>
      </c>
    </row>
    <row r="6" spans="1:22" x14ac:dyDescent="0.25">
      <c r="A6" t="s">
        <v>186</v>
      </c>
      <c r="B6" t="s">
        <v>187</v>
      </c>
      <c r="C6">
        <v>50</v>
      </c>
      <c r="D6">
        <v>6</v>
      </c>
      <c r="E6" t="s">
        <v>6640</v>
      </c>
      <c r="F6">
        <v>195</v>
      </c>
      <c r="G6">
        <v>0</v>
      </c>
      <c r="H6" t="s">
        <v>22</v>
      </c>
      <c r="I6" t="s">
        <v>6641</v>
      </c>
      <c r="J6" t="s">
        <v>5289</v>
      </c>
      <c r="K6" t="s">
        <v>23</v>
      </c>
      <c r="L6" t="s">
        <v>24</v>
      </c>
      <c r="M6" t="s">
        <v>6642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6643</v>
      </c>
      <c r="T6" t="s">
        <v>6642</v>
      </c>
      <c r="U6" s="51" t="s">
        <v>137</v>
      </c>
      <c r="V6">
        <v>200</v>
      </c>
    </row>
    <row r="7" spans="1:22" x14ac:dyDescent="0.25">
      <c r="A7" t="s">
        <v>139</v>
      </c>
      <c r="B7" t="s">
        <v>112</v>
      </c>
      <c r="C7">
        <v>83.333333333333329</v>
      </c>
      <c r="D7">
        <v>3</v>
      </c>
      <c r="E7" t="s">
        <v>6644</v>
      </c>
      <c r="F7">
        <v>275</v>
      </c>
      <c r="G7">
        <v>26</v>
      </c>
      <c r="H7" t="s">
        <v>47</v>
      </c>
      <c r="I7" t="s">
        <v>6645</v>
      </c>
      <c r="J7" t="s">
        <v>6646</v>
      </c>
      <c r="K7" t="s">
        <v>4878</v>
      </c>
      <c r="L7" t="s">
        <v>6647</v>
      </c>
      <c r="M7" t="s">
        <v>6648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6649</v>
      </c>
      <c r="T7" t="s">
        <v>6650</v>
      </c>
      <c r="U7" s="52" t="s">
        <v>138</v>
      </c>
      <c r="V7">
        <v>200</v>
      </c>
    </row>
    <row r="8" spans="1:22" x14ac:dyDescent="0.25">
      <c r="A8" t="s">
        <v>44</v>
      </c>
      <c r="B8" t="s">
        <v>45</v>
      </c>
      <c r="C8">
        <v>66.666666666666671</v>
      </c>
      <c r="D8">
        <v>6</v>
      </c>
      <c r="E8" t="s">
        <v>6651</v>
      </c>
      <c r="F8">
        <v>200</v>
      </c>
      <c r="G8">
        <v>0</v>
      </c>
      <c r="H8" t="s">
        <v>22</v>
      </c>
      <c r="I8" t="s">
        <v>6652</v>
      </c>
      <c r="J8" t="s">
        <v>324</v>
      </c>
      <c r="K8" t="s">
        <v>23</v>
      </c>
      <c r="L8" t="s">
        <v>24</v>
      </c>
      <c r="M8" t="s">
        <v>6653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6654</v>
      </c>
      <c r="T8" t="s">
        <v>6653</v>
      </c>
      <c r="U8" s="51" t="s">
        <v>46</v>
      </c>
      <c r="V8">
        <v>42</v>
      </c>
    </row>
    <row r="9" spans="1:22" x14ac:dyDescent="0.25">
      <c r="A9" t="s">
        <v>278</v>
      </c>
      <c r="B9" t="s">
        <v>284</v>
      </c>
      <c r="C9">
        <v>162</v>
      </c>
      <c r="D9">
        <v>1</v>
      </c>
      <c r="E9" t="s">
        <v>6655</v>
      </c>
      <c r="F9">
        <v>274</v>
      </c>
      <c r="G9">
        <v>0</v>
      </c>
      <c r="H9" t="s">
        <v>22</v>
      </c>
      <c r="I9" t="s">
        <v>6656</v>
      </c>
      <c r="J9" t="s">
        <v>1267</v>
      </c>
      <c r="K9" t="s">
        <v>23</v>
      </c>
      <c r="L9" t="s">
        <v>24</v>
      </c>
      <c r="M9" t="s">
        <v>6657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6658</v>
      </c>
      <c r="T9" t="s">
        <v>6657</v>
      </c>
      <c r="U9" s="52" t="s">
        <v>56</v>
      </c>
      <c r="V9">
        <v>41</v>
      </c>
    </row>
    <row r="10" spans="1:22" x14ac:dyDescent="0.25">
      <c r="A10" t="s">
        <v>139</v>
      </c>
      <c r="B10" t="s">
        <v>112</v>
      </c>
      <c r="C10">
        <v>117</v>
      </c>
      <c r="D10">
        <v>1</v>
      </c>
      <c r="E10" t="s">
        <v>6655</v>
      </c>
      <c r="F10">
        <v>274</v>
      </c>
      <c r="G10">
        <v>0</v>
      </c>
      <c r="H10" t="s">
        <v>22</v>
      </c>
      <c r="I10" t="s">
        <v>6656</v>
      </c>
      <c r="J10" t="s">
        <v>1267</v>
      </c>
      <c r="K10" t="s">
        <v>23</v>
      </c>
      <c r="L10" t="s">
        <v>24</v>
      </c>
      <c r="M10" t="s">
        <v>6657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6658</v>
      </c>
      <c r="T10" t="s">
        <v>6657</v>
      </c>
      <c r="U10" s="52" t="s">
        <v>1233</v>
      </c>
      <c r="V10">
        <v>1</v>
      </c>
    </row>
    <row r="11" spans="1:22" x14ac:dyDescent="0.25">
      <c r="A11" t="s">
        <v>44</v>
      </c>
      <c r="B11" t="s">
        <v>45</v>
      </c>
      <c r="C11">
        <v>66.666666666666671</v>
      </c>
      <c r="D11">
        <v>3</v>
      </c>
      <c r="E11" t="s">
        <v>6659</v>
      </c>
      <c r="F11">
        <v>182</v>
      </c>
      <c r="G11">
        <v>0</v>
      </c>
      <c r="H11" t="s">
        <v>47</v>
      </c>
      <c r="I11" t="s">
        <v>6660</v>
      </c>
      <c r="J11" t="s">
        <v>6661</v>
      </c>
      <c r="K11" t="s">
        <v>6662</v>
      </c>
      <c r="L11" t="s">
        <v>1345</v>
      </c>
      <c r="M11" t="s">
        <v>6663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6664</v>
      </c>
      <c r="T11" t="s">
        <v>6663</v>
      </c>
      <c r="U11" s="51" t="s">
        <v>42</v>
      </c>
      <c r="V11">
        <v>18</v>
      </c>
    </row>
    <row r="12" spans="1:22" x14ac:dyDescent="0.25">
      <c r="A12" t="s">
        <v>30</v>
      </c>
      <c r="B12" t="s">
        <v>31</v>
      </c>
      <c r="C12">
        <v>42</v>
      </c>
      <c r="D12">
        <v>1</v>
      </c>
      <c r="E12" t="s">
        <v>6659</v>
      </c>
      <c r="F12">
        <v>182</v>
      </c>
      <c r="G12">
        <v>0</v>
      </c>
      <c r="H12" t="s">
        <v>47</v>
      </c>
      <c r="I12" t="s">
        <v>6660</v>
      </c>
      <c r="J12" t="s">
        <v>6661</v>
      </c>
      <c r="K12" t="s">
        <v>6662</v>
      </c>
      <c r="L12" t="s">
        <v>1345</v>
      </c>
      <c r="M12" t="s">
        <v>6663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6664</v>
      </c>
      <c r="T12" t="s">
        <v>6663</v>
      </c>
      <c r="U12" s="52" t="s">
        <v>43</v>
      </c>
      <c r="V12">
        <v>18</v>
      </c>
    </row>
    <row r="13" spans="1:22" x14ac:dyDescent="0.25">
      <c r="A13" t="s">
        <v>3540</v>
      </c>
      <c r="B13" t="s">
        <v>3541</v>
      </c>
      <c r="C13">
        <v>83.333333333333329</v>
      </c>
      <c r="D13">
        <v>3</v>
      </c>
      <c r="E13" t="s">
        <v>6665</v>
      </c>
      <c r="F13">
        <v>245</v>
      </c>
      <c r="G13">
        <v>0</v>
      </c>
      <c r="H13" t="s">
        <v>22</v>
      </c>
      <c r="I13" t="s">
        <v>6666</v>
      </c>
      <c r="J13" t="s">
        <v>306</v>
      </c>
      <c r="K13" t="s">
        <v>23</v>
      </c>
      <c r="L13" t="s">
        <v>24</v>
      </c>
      <c r="M13" t="s">
        <v>6667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6668</v>
      </c>
      <c r="T13" t="s">
        <v>6667</v>
      </c>
      <c r="U13" s="51" t="s">
        <v>139</v>
      </c>
      <c r="V13">
        <v>17</v>
      </c>
    </row>
    <row r="14" spans="1:22" x14ac:dyDescent="0.25">
      <c r="A14" t="s">
        <v>30</v>
      </c>
      <c r="B14" t="s">
        <v>31</v>
      </c>
      <c r="C14">
        <v>60</v>
      </c>
      <c r="D14">
        <v>3</v>
      </c>
      <c r="E14" t="s">
        <v>6669</v>
      </c>
      <c r="F14">
        <v>135</v>
      </c>
      <c r="G14">
        <v>35</v>
      </c>
      <c r="H14" t="s">
        <v>1219</v>
      </c>
      <c r="I14" t="s">
        <v>6670</v>
      </c>
      <c r="J14" t="s">
        <v>306</v>
      </c>
      <c r="K14" t="s">
        <v>23</v>
      </c>
      <c r="L14" t="s">
        <v>24</v>
      </c>
      <c r="M14" t="s">
        <v>6671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6672</v>
      </c>
      <c r="T14" t="s">
        <v>6671</v>
      </c>
      <c r="U14" s="52" t="s">
        <v>2831</v>
      </c>
      <c r="V14">
        <v>3</v>
      </c>
    </row>
    <row r="15" spans="1:22" x14ac:dyDescent="0.25">
      <c r="A15" t="s">
        <v>154</v>
      </c>
      <c r="B15" t="s">
        <v>155</v>
      </c>
      <c r="C15">
        <v>12</v>
      </c>
      <c r="D15">
        <v>10</v>
      </c>
      <c r="E15" t="s">
        <v>6673</v>
      </c>
      <c r="F15">
        <v>130</v>
      </c>
      <c r="G15">
        <v>0</v>
      </c>
      <c r="H15" t="s">
        <v>47</v>
      </c>
      <c r="I15" t="s">
        <v>6674</v>
      </c>
      <c r="J15" t="s">
        <v>6675</v>
      </c>
      <c r="K15" t="s">
        <v>2906</v>
      </c>
      <c r="L15" t="s">
        <v>352</v>
      </c>
      <c r="M15" t="s">
        <v>6676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6677</v>
      </c>
      <c r="T15" t="s">
        <v>6678</v>
      </c>
      <c r="U15" s="52" t="s">
        <v>112</v>
      </c>
      <c r="V15">
        <v>13</v>
      </c>
    </row>
    <row r="16" spans="1:22" x14ac:dyDescent="0.25">
      <c r="A16" t="s">
        <v>154</v>
      </c>
      <c r="B16" t="s">
        <v>155</v>
      </c>
      <c r="C16">
        <v>12</v>
      </c>
      <c r="D16">
        <v>150</v>
      </c>
      <c r="E16" t="s">
        <v>6679</v>
      </c>
      <c r="F16">
        <v>1942</v>
      </c>
      <c r="G16">
        <v>0</v>
      </c>
      <c r="H16" t="s">
        <v>47</v>
      </c>
      <c r="I16" t="s">
        <v>6680</v>
      </c>
      <c r="J16" t="s">
        <v>6681</v>
      </c>
      <c r="K16" t="s">
        <v>2315</v>
      </c>
      <c r="L16" t="s">
        <v>2507</v>
      </c>
      <c r="M16" t="s">
        <v>6682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6683</v>
      </c>
      <c r="U16" s="52" t="s">
        <v>6639</v>
      </c>
      <c r="V16">
        <v>1</v>
      </c>
    </row>
    <row r="17" spans="1:22" x14ac:dyDescent="0.25">
      <c r="A17" t="s">
        <v>115</v>
      </c>
      <c r="B17" t="s">
        <v>116</v>
      </c>
      <c r="C17">
        <v>45</v>
      </c>
      <c r="D17">
        <v>4</v>
      </c>
      <c r="E17" t="s">
        <v>6684</v>
      </c>
      <c r="F17">
        <v>164</v>
      </c>
      <c r="G17">
        <v>0</v>
      </c>
      <c r="H17" t="s">
        <v>1219</v>
      </c>
      <c r="I17" t="s">
        <v>6685</v>
      </c>
      <c r="J17" t="s">
        <v>1220</v>
      </c>
      <c r="K17" t="s">
        <v>23</v>
      </c>
      <c r="L17" t="s">
        <v>24</v>
      </c>
      <c r="M17" t="s">
        <v>6686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6687</v>
      </c>
      <c r="T17" t="s">
        <v>6686</v>
      </c>
      <c r="U17" s="51" t="s">
        <v>3540</v>
      </c>
      <c r="V17">
        <v>308</v>
      </c>
    </row>
    <row r="18" spans="1:22" x14ac:dyDescent="0.25">
      <c r="A18" t="s">
        <v>44</v>
      </c>
      <c r="B18" t="s">
        <v>45</v>
      </c>
      <c r="C18">
        <v>66.666666666666671</v>
      </c>
      <c r="D18">
        <v>6</v>
      </c>
      <c r="E18" t="s">
        <v>6688</v>
      </c>
      <c r="F18">
        <v>295.01</v>
      </c>
      <c r="G18">
        <v>0</v>
      </c>
      <c r="H18" t="s">
        <v>22</v>
      </c>
      <c r="I18" t="s">
        <v>6689</v>
      </c>
      <c r="J18" t="s">
        <v>1236</v>
      </c>
      <c r="K18" t="s">
        <v>23</v>
      </c>
      <c r="L18" t="s">
        <v>24</v>
      </c>
      <c r="M18" t="s">
        <v>6690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6691</v>
      </c>
      <c r="T18" t="s">
        <v>6692</v>
      </c>
      <c r="U18" s="52" t="s">
        <v>3541</v>
      </c>
      <c r="V18">
        <v>308</v>
      </c>
    </row>
    <row r="19" spans="1:22" x14ac:dyDescent="0.25">
      <c r="A19" t="s">
        <v>44</v>
      </c>
      <c r="B19" t="s">
        <v>45</v>
      </c>
      <c r="C19">
        <v>66.666666666666671</v>
      </c>
      <c r="D19">
        <v>3</v>
      </c>
      <c r="E19" t="s">
        <v>6688</v>
      </c>
      <c r="F19">
        <v>295.01</v>
      </c>
      <c r="G19">
        <v>0</v>
      </c>
      <c r="H19" t="s">
        <v>22</v>
      </c>
      <c r="I19" t="s">
        <v>6689</v>
      </c>
      <c r="J19" t="s">
        <v>1236</v>
      </c>
      <c r="K19" t="s">
        <v>23</v>
      </c>
      <c r="L19" t="s">
        <v>24</v>
      </c>
      <c r="M19" t="s">
        <v>6690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6691</v>
      </c>
      <c r="T19" t="s">
        <v>6692</v>
      </c>
      <c r="U19" s="51" t="s">
        <v>110</v>
      </c>
      <c r="V19">
        <v>12</v>
      </c>
    </row>
    <row r="20" spans="1:22" x14ac:dyDescent="0.25">
      <c r="A20" t="s">
        <v>3540</v>
      </c>
      <c r="B20" t="s">
        <v>3541</v>
      </c>
      <c r="C20">
        <v>83.333333333333329</v>
      </c>
      <c r="D20">
        <v>3</v>
      </c>
      <c r="E20" t="s">
        <v>6693</v>
      </c>
      <c r="F20">
        <v>250</v>
      </c>
      <c r="G20">
        <v>0</v>
      </c>
      <c r="H20" t="s">
        <v>22</v>
      </c>
      <c r="I20" t="s">
        <v>6694</v>
      </c>
      <c r="J20" t="s">
        <v>315</v>
      </c>
      <c r="K20" t="s">
        <v>23</v>
      </c>
      <c r="L20" t="s">
        <v>24</v>
      </c>
      <c r="M20" t="s">
        <v>6695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6696</v>
      </c>
      <c r="T20" t="s">
        <v>6697</v>
      </c>
      <c r="U20" s="52" t="s">
        <v>146</v>
      </c>
      <c r="V20">
        <v>3</v>
      </c>
    </row>
    <row r="21" spans="1:22" x14ac:dyDescent="0.25">
      <c r="A21" t="s">
        <v>110</v>
      </c>
      <c r="B21" t="s">
        <v>1222</v>
      </c>
      <c r="C21">
        <v>66.333333333333329</v>
      </c>
      <c r="D21">
        <v>9</v>
      </c>
      <c r="E21" t="s">
        <v>6698</v>
      </c>
      <c r="F21">
        <v>677</v>
      </c>
      <c r="G21">
        <v>4</v>
      </c>
      <c r="H21" t="s">
        <v>47</v>
      </c>
      <c r="I21" t="s">
        <v>6699</v>
      </c>
      <c r="J21" t="s">
        <v>6700</v>
      </c>
      <c r="K21" t="s">
        <v>6701</v>
      </c>
      <c r="L21" t="s">
        <v>6702</v>
      </c>
      <c r="M21" t="s">
        <v>6703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6704</v>
      </c>
      <c r="T21" t="s">
        <v>6703</v>
      </c>
      <c r="U21" s="52" t="s">
        <v>1222</v>
      </c>
      <c r="V21">
        <v>9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6705</v>
      </c>
      <c r="F22">
        <v>300</v>
      </c>
      <c r="G22">
        <v>0</v>
      </c>
      <c r="H22" t="s">
        <v>47</v>
      </c>
      <c r="I22" t="s">
        <v>6706</v>
      </c>
      <c r="J22" t="s">
        <v>6707</v>
      </c>
      <c r="K22" t="s">
        <v>6708</v>
      </c>
      <c r="L22" t="s">
        <v>6709</v>
      </c>
      <c r="M22" t="s">
        <v>6710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6711</v>
      </c>
      <c r="T22" t="s">
        <v>6710</v>
      </c>
      <c r="U22" s="51" t="s">
        <v>152</v>
      </c>
      <c r="V22">
        <v>1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6705</v>
      </c>
      <c r="F23">
        <v>300</v>
      </c>
      <c r="G23">
        <v>0</v>
      </c>
      <c r="H23" t="s">
        <v>47</v>
      </c>
      <c r="I23" t="s">
        <v>6706</v>
      </c>
      <c r="J23" t="s">
        <v>6707</v>
      </c>
      <c r="K23" t="s">
        <v>6708</v>
      </c>
      <c r="L23" t="s">
        <v>6709</v>
      </c>
      <c r="M23" t="s">
        <v>6710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6711</v>
      </c>
      <c r="T23" t="s">
        <v>6710</v>
      </c>
      <c r="U23" s="52" t="s">
        <v>153</v>
      </c>
      <c r="V23">
        <v>1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6705</v>
      </c>
      <c r="F24">
        <v>300</v>
      </c>
      <c r="G24">
        <v>0</v>
      </c>
      <c r="H24" t="s">
        <v>47</v>
      </c>
      <c r="I24" t="s">
        <v>6706</v>
      </c>
      <c r="J24" t="s">
        <v>6707</v>
      </c>
      <c r="K24" t="s">
        <v>6708</v>
      </c>
      <c r="L24" t="s">
        <v>6709</v>
      </c>
      <c r="M24" t="s">
        <v>6710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6711</v>
      </c>
      <c r="T24" t="s">
        <v>6710</v>
      </c>
      <c r="U24" s="51" t="s">
        <v>150</v>
      </c>
      <c r="V24">
        <v>1</v>
      </c>
    </row>
    <row r="25" spans="1:22" x14ac:dyDescent="0.25">
      <c r="A25" t="s">
        <v>30</v>
      </c>
      <c r="B25" t="s">
        <v>31</v>
      </c>
      <c r="C25">
        <v>42</v>
      </c>
      <c r="D25">
        <v>4</v>
      </c>
      <c r="E25" t="s">
        <v>6705</v>
      </c>
      <c r="F25">
        <v>300</v>
      </c>
      <c r="G25">
        <v>0</v>
      </c>
      <c r="H25" t="s">
        <v>47</v>
      </c>
      <c r="I25" t="s">
        <v>6706</v>
      </c>
      <c r="J25" t="s">
        <v>6707</v>
      </c>
      <c r="K25" t="s">
        <v>6708</v>
      </c>
      <c r="L25" t="s">
        <v>6709</v>
      </c>
      <c r="M25" t="s">
        <v>6710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6711</v>
      </c>
      <c r="T25" t="s">
        <v>6710</v>
      </c>
      <c r="U25" s="52" t="s">
        <v>151</v>
      </c>
      <c r="V25">
        <v>1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6712</v>
      </c>
      <c r="F26">
        <v>100</v>
      </c>
      <c r="G26">
        <v>0</v>
      </c>
      <c r="H26" t="s">
        <v>22</v>
      </c>
      <c r="I26" t="s">
        <v>6713</v>
      </c>
      <c r="J26" t="s">
        <v>338</v>
      </c>
      <c r="K26" t="s">
        <v>23</v>
      </c>
      <c r="L26" t="s">
        <v>24</v>
      </c>
      <c r="M26" t="s">
        <v>6714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6715</v>
      </c>
      <c r="T26" t="s">
        <v>6716</v>
      </c>
      <c r="U26" s="51" t="s">
        <v>36</v>
      </c>
      <c r="V26">
        <v>6</v>
      </c>
    </row>
    <row r="27" spans="1:22" x14ac:dyDescent="0.25">
      <c r="A27" t="s">
        <v>154</v>
      </c>
      <c r="B27" t="s">
        <v>155</v>
      </c>
      <c r="C27">
        <v>12</v>
      </c>
      <c r="D27">
        <v>100</v>
      </c>
      <c r="E27" t="s">
        <v>6717</v>
      </c>
      <c r="F27">
        <v>1295</v>
      </c>
      <c r="G27">
        <v>0</v>
      </c>
      <c r="H27" t="s">
        <v>47</v>
      </c>
      <c r="I27" t="s">
        <v>6718</v>
      </c>
      <c r="J27" t="s">
        <v>6719</v>
      </c>
      <c r="K27" t="s">
        <v>6720</v>
      </c>
      <c r="L27" t="s">
        <v>1273</v>
      </c>
      <c r="M27" t="s">
        <v>6721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6722</v>
      </c>
      <c r="U27" s="52" t="s">
        <v>37</v>
      </c>
      <c r="V27">
        <v>6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6723</v>
      </c>
      <c r="F28">
        <v>195</v>
      </c>
      <c r="G28">
        <v>0</v>
      </c>
      <c r="H28" t="s">
        <v>22</v>
      </c>
      <c r="I28" t="s">
        <v>6724</v>
      </c>
      <c r="J28" t="s">
        <v>335</v>
      </c>
      <c r="K28" t="s">
        <v>23</v>
      </c>
      <c r="L28" t="s">
        <v>24</v>
      </c>
      <c r="M28" t="s">
        <v>6725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6726</v>
      </c>
      <c r="T28" t="s">
        <v>6725</v>
      </c>
      <c r="U28" s="51" t="s">
        <v>38</v>
      </c>
      <c r="V28">
        <v>10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6727</v>
      </c>
      <c r="F29">
        <v>140</v>
      </c>
      <c r="G29">
        <v>0</v>
      </c>
      <c r="H29" t="s">
        <v>47</v>
      </c>
      <c r="I29" t="s">
        <v>6728</v>
      </c>
      <c r="J29" t="s">
        <v>6729</v>
      </c>
      <c r="K29" t="s">
        <v>3728</v>
      </c>
      <c r="L29" t="s">
        <v>5037</v>
      </c>
      <c r="M29" t="s">
        <v>6730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6731</v>
      </c>
      <c r="T29" t="s">
        <v>6732</v>
      </c>
      <c r="U29" s="52" t="s">
        <v>39</v>
      </c>
      <c r="V29">
        <v>10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6727</v>
      </c>
      <c r="F30">
        <v>140</v>
      </c>
      <c r="G30">
        <v>0</v>
      </c>
      <c r="H30" t="s">
        <v>47</v>
      </c>
      <c r="I30" t="s">
        <v>6728</v>
      </c>
      <c r="J30" t="s">
        <v>6729</v>
      </c>
      <c r="K30" t="s">
        <v>3728</v>
      </c>
      <c r="L30" t="s">
        <v>5037</v>
      </c>
      <c r="M30" t="s">
        <v>6730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6731</v>
      </c>
      <c r="T30" t="s">
        <v>6732</v>
      </c>
      <c r="U30" s="51" t="s">
        <v>278</v>
      </c>
      <c r="V30">
        <v>10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6727</v>
      </c>
      <c r="F31">
        <v>140</v>
      </c>
      <c r="G31">
        <v>0</v>
      </c>
      <c r="H31" t="s">
        <v>47</v>
      </c>
      <c r="I31" t="s">
        <v>6728</v>
      </c>
      <c r="J31" t="s">
        <v>6729</v>
      </c>
      <c r="K31" t="s">
        <v>3728</v>
      </c>
      <c r="L31" t="s">
        <v>5037</v>
      </c>
      <c r="M31" t="s">
        <v>6730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6731</v>
      </c>
      <c r="T31" t="s">
        <v>6732</v>
      </c>
      <c r="U31" s="52" t="s">
        <v>284</v>
      </c>
      <c r="V31">
        <v>10</v>
      </c>
    </row>
    <row r="32" spans="1:22" x14ac:dyDescent="0.25">
      <c r="A32" t="s">
        <v>137</v>
      </c>
      <c r="B32" t="s">
        <v>138</v>
      </c>
      <c r="C32">
        <v>10</v>
      </c>
      <c r="D32">
        <v>100</v>
      </c>
      <c r="E32" t="s">
        <v>6733</v>
      </c>
      <c r="F32">
        <v>945</v>
      </c>
      <c r="G32">
        <v>0</v>
      </c>
      <c r="H32" t="s">
        <v>47</v>
      </c>
      <c r="I32" t="s">
        <v>474</v>
      </c>
      <c r="J32" t="s">
        <v>6734</v>
      </c>
      <c r="K32" t="s">
        <v>6701</v>
      </c>
      <c r="L32" t="s">
        <v>2507</v>
      </c>
      <c r="M32" t="s">
        <v>6735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6736</v>
      </c>
      <c r="T32" t="s">
        <v>6737</v>
      </c>
      <c r="U32" s="51" t="s">
        <v>279</v>
      </c>
      <c r="V32">
        <v>12</v>
      </c>
    </row>
    <row r="33" spans="1:22" x14ac:dyDescent="0.25">
      <c r="A33" t="s">
        <v>44</v>
      </c>
      <c r="B33" t="s">
        <v>45</v>
      </c>
      <c r="C33">
        <v>66.666666666666671</v>
      </c>
      <c r="D33">
        <v>3</v>
      </c>
      <c r="E33" t="s">
        <v>6738</v>
      </c>
      <c r="F33">
        <v>130</v>
      </c>
      <c r="G33">
        <v>0</v>
      </c>
      <c r="H33" t="s">
        <v>47</v>
      </c>
      <c r="I33" t="s">
        <v>6739</v>
      </c>
      <c r="J33" t="s">
        <v>6740</v>
      </c>
      <c r="K33" t="s">
        <v>6741</v>
      </c>
      <c r="L33" t="s">
        <v>1299</v>
      </c>
      <c r="M33" t="s">
        <v>6742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6743</v>
      </c>
      <c r="T33" t="s">
        <v>6742</v>
      </c>
      <c r="U33" s="52" t="s">
        <v>285</v>
      </c>
      <c r="V33">
        <v>12</v>
      </c>
    </row>
    <row r="34" spans="1:22" x14ac:dyDescent="0.25">
      <c r="A34" t="s">
        <v>115</v>
      </c>
      <c r="B34" t="s">
        <v>116</v>
      </c>
      <c r="C34">
        <v>45</v>
      </c>
      <c r="D34">
        <v>2</v>
      </c>
      <c r="E34" t="s">
        <v>6744</v>
      </c>
      <c r="F34">
        <v>111</v>
      </c>
      <c r="G34">
        <v>29</v>
      </c>
      <c r="H34" t="s">
        <v>1219</v>
      </c>
      <c r="I34" t="s">
        <v>6745</v>
      </c>
      <c r="J34" t="s">
        <v>328</v>
      </c>
      <c r="K34" t="s">
        <v>23</v>
      </c>
      <c r="L34" t="s">
        <v>24</v>
      </c>
      <c r="M34" t="s">
        <v>6746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6747</v>
      </c>
      <c r="T34" t="s">
        <v>6746</v>
      </c>
      <c r="U34" s="51" t="s">
        <v>30</v>
      </c>
      <c r="V34">
        <v>86</v>
      </c>
    </row>
    <row r="35" spans="1:22" x14ac:dyDescent="0.25">
      <c r="A35" t="s">
        <v>3540</v>
      </c>
      <c r="B35" t="s">
        <v>3541</v>
      </c>
      <c r="C35">
        <v>83.333333333333329</v>
      </c>
      <c r="D35">
        <v>3</v>
      </c>
      <c r="E35" t="s">
        <v>6748</v>
      </c>
      <c r="F35">
        <v>245</v>
      </c>
      <c r="G35">
        <v>0</v>
      </c>
      <c r="H35" t="s">
        <v>22</v>
      </c>
      <c r="I35" t="s">
        <v>6749</v>
      </c>
      <c r="J35" t="s">
        <v>304</v>
      </c>
      <c r="K35" t="s">
        <v>23</v>
      </c>
      <c r="L35" t="s">
        <v>24</v>
      </c>
      <c r="M35" t="s">
        <v>6750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6751</v>
      </c>
      <c r="T35" t="s">
        <v>6750</v>
      </c>
      <c r="U35" s="52" t="s">
        <v>31</v>
      </c>
      <c r="V35">
        <v>85</v>
      </c>
    </row>
    <row r="36" spans="1:22" x14ac:dyDescent="0.25">
      <c r="A36" t="s">
        <v>3540</v>
      </c>
      <c r="B36" t="s">
        <v>3541</v>
      </c>
      <c r="C36">
        <v>83.333333333333329</v>
      </c>
      <c r="D36">
        <v>3</v>
      </c>
      <c r="E36" t="s">
        <v>6752</v>
      </c>
      <c r="F36">
        <v>250</v>
      </c>
      <c r="G36">
        <v>0</v>
      </c>
      <c r="H36" t="s">
        <v>22</v>
      </c>
      <c r="I36" t="s">
        <v>6753</v>
      </c>
      <c r="J36" t="s">
        <v>315</v>
      </c>
      <c r="K36" t="s">
        <v>23</v>
      </c>
      <c r="L36" t="s">
        <v>24</v>
      </c>
      <c r="M36" t="s">
        <v>6754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6755</v>
      </c>
      <c r="T36" t="s">
        <v>6754</v>
      </c>
      <c r="U36" s="52" t="s">
        <v>1242</v>
      </c>
      <c r="V36">
        <v>1</v>
      </c>
    </row>
    <row r="37" spans="1:22" x14ac:dyDescent="0.25">
      <c r="A37" t="s">
        <v>3540</v>
      </c>
      <c r="B37" t="s">
        <v>3541</v>
      </c>
      <c r="C37">
        <v>83.333333333333329</v>
      </c>
      <c r="D37">
        <v>3</v>
      </c>
      <c r="E37" t="s">
        <v>6756</v>
      </c>
      <c r="F37">
        <v>245</v>
      </c>
      <c r="G37">
        <v>0</v>
      </c>
      <c r="H37" t="s">
        <v>22</v>
      </c>
      <c r="I37" t="s">
        <v>6757</v>
      </c>
      <c r="J37" t="s">
        <v>339</v>
      </c>
      <c r="K37" t="s">
        <v>23</v>
      </c>
      <c r="L37" t="s">
        <v>24</v>
      </c>
      <c r="M37" t="s">
        <v>6758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6759</v>
      </c>
      <c r="T37" t="s">
        <v>6758</v>
      </c>
      <c r="U37" s="51" t="s">
        <v>28</v>
      </c>
      <c r="V37">
        <v>71</v>
      </c>
    </row>
    <row r="38" spans="1:22" x14ac:dyDescent="0.25">
      <c r="A38" t="s">
        <v>3540</v>
      </c>
      <c r="B38" t="s">
        <v>3541</v>
      </c>
      <c r="C38">
        <v>83.333333333333329</v>
      </c>
      <c r="D38">
        <v>3</v>
      </c>
      <c r="E38" t="s">
        <v>6760</v>
      </c>
      <c r="F38">
        <v>245</v>
      </c>
      <c r="G38">
        <v>0</v>
      </c>
      <c r="H38" t="s">
        <v>22</v>
      </c>
      <c r="I38" t="s">
        <v>6761</v>
      </c>
      <c r="J38" t="s">
        <v>303</v>
      </c>
      <c r="K38" t="s">
        <v>23</v>
      </c>
      <c r="L38" t="s">
        <v>24</v>
      </c>
      <c r="M38" t="s">
        <v>6762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6763</v>
      </c>
      <c r="T38" t="s">
        <v>6762</v>
      </c>
      <c r="U38" s="52" t="s">
        <v>29</v>
      </c>
      <c r="V38">
        <v>68</v>
      </c>
    </row>
    <row r="39" spans="1:22" x14ac:dyDescent="0.25">
      <c r="A39" t="s">
        <v>137</v>
      </c>
      <c r="B39" t="s">
        <v>138</v>
      </c>
      <c r="C39">
        <v>10</v>
      </c>
      <c r="D39">
        <v>30</v>
      </c>
      <c r="E39" t="s">
        <v>6764</v>
      </c>
      <c r="F39">
        <v>329</v>
      </c>
      <c r="G39">
        <v>0</v>
      </c>
      <c r="H39" t="s">
        <v>47</v>
      </c>
      <c r="I39" t="s">
        <v>6765</v>
      </c>
      <c r="J39" t="s">
        <v>6766</v>
      </c>
      <c r="K39" t="s">
        <v>5976</v>
      </c>
      <c r="L39" t="s">
        <v>3561</v>
      </c>
      <c r="M39" t="s">
        <v>6767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6768</v>
      </c>
      <c r="T39" t="s">
        <v>6767</v>
      </c>
      <c r="U39" s="52" t="s">
        <v>1242</v>
      </c>
      <c r="V39">
        <v>3</v>
      </c>
    </row>
    <row r="40" spans="1:22" x14ac:dyDescent="0.25">
      <c r="A40" t="s">
        <v>115</v>
      </c>
      <c r="B40" t="s">
        <v>116</v>
      </c>
      <c r="C40">
        <v>45</v>
      </c>
      <c r="D40">
        <v>2</v>
      </c>
      <c r="E40" t="s">
        <v>6769</v>
      </c>
      <c r="F40">
        <v>120</v>
      </c>
      <c r="G40">
        <v>38</v>
      </c>
      <c r="H40" t="s">
        <v>1219</v>
      </c>
      <c r="I40" t="s">
        <v>6770</v>
      </c>
      <c r="J40" t="s">
        <v>302</v>
      </c>
      <c r="K40" t="s">
        <v>23</v>
      </c>
      <c r="L40" t="s">
        <v>24</v>
      </c>
      <c r="M40" t="s">
        <v>6771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6772</v>
      </c>
      <c r="T40" t="s">
        <v>6771</v>
      </c>
      <c r="U40" s="51" t="s">
        <v>20</v>
      </c>
      <c r="V40">
        <v>69</v>
      </c>
    </row>
    <row r="41" spans="1:22" x14ac:dyDescent="0.25">
      <c r="A41" t="s">
        <v>3540</v>
      </c>
      <c r="B41" t="s">
        <v>3541</v>
      </c>
      <c r="C41">
        <v>83.333333333333329</v>
      </c>
      <c r="D41">
        <v>3</v>
      </c>
      <c r="E41" t="s">
        <v>6773</v>
      </c>
      <c r="F41">
        <v>250</v>
      </c>
      <c r="G41">
        <v>0</v>
      </c>
      <c r="H41" t="s">
        <v>22</v>
      </c>
      <c r="I41" t="s">
        <v>6774</v>
      </c>
      <c r="J41" t="s">
        <v>1287</v>
      </c>
      <c r="K41" t="s">
        <v>23</v>
      </c>
      <c r="L41" t="s">
        <v>24</v>
      </c>
      <c r="M41" t="s">
        <v>6775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6776</v>
      </c>
      <c r="T41" t="s">
        <v>6775</v>
      </c>
      <c r="U41" s="52" t="s">
        <v>21</v>
      </c>
      <c r="V41">
        <v>68</v>
      </c>
    </row>
    <row r="42" spans="1:22" x14ac:dyDescent="0.25">
      <c r="A42" t="s">
        <v>3540</v>
      </c>
      <c r="B42" t="s">
        <v>3541</v>
      </c>
      <c r="C42">
        <v>100</v>
      </c>
      <c r="D42">
        <v>4</v>
      </c>
      <c r="E42" t="s">
        <v>6777</v>
      </c>
      <c r="F42">
        <v>400</v>
      </c>
      <c r="G42">
        <v>0</v>
      </c>
      <c r="H42" t="s">
        <v>47</v>
      </c>
      <c r="I42" t="s">
        <v>6778</v>
      </c>
      <c r="J42" t="s">
        <v>6779</v>
      </c>
      <c r="K42" t="s">
        <v>3290</v>
      </c>
      <c r="L42" t="s">
        <v>6780</v>
      </c>
      <c r="M42" t="s">
        <v>6781</v>
      </c>
      <c r="N42" t="s">
        <v>1224</v>
      </c>
      <c r="O42" t="s">
        <v>1318</v>
      </c>
      <c r="P42" t="s">
        <v>1226</v>
      </c>
      <c r="Q42" t="s">
        <v>1227</v>
      </c>
      <c r="R42" t="s">
        <v>24</v>
      </c>
      <c r="S42" t="s">
        <v>6782</v>
      </c>
      <c r="T42" t="s">
        <v>6781</v>
      </c>
      <c r="U42" s="52" t="s">
        <v>1242</v>
      </c>
      <c r="V42">
        <v>1</v>
      </c>
    </row>
    <row r="43" spans="1:22" x14ac:dyDescent="0.25">
      <c r="A43" t="s">
        <v>38</v>
      </c>
      <c r="B43" t="s">
        <v>39</v>
      </c>
      <c r="C43">
        <v>65</v>
      </c>
      <c r="D43">
        <v>1</v>
      </c>
      <c r="E43" t="s">
        <v>6783</v>
      </c>
      <c r="F43">
        <v>215</v>
      </c>
      <c r="G43">
        <v>0</v>
      </c>
      <c r="H43" t="s">
        <v>47</v>
      </c>
      <c r="I43" t="s">
        <v>6535</v>
      </c>
      <c r="J43" t="s">
        <v>6536</v>
      </c>
      <c r="K43" t="s">
        <v>562</v>
      </c>
      <c r="L43" t="s">
        <v>6537</v>
      </c>
      <c r="M43" t="s">
        <v>6784</v>
      </c>
      <c r="N43" t="s">
        <v>1224</v>
      </c>
      <c r="O43" t="s">
        <v>1318</v>
      </c>
      <c r="P43" t="s">
        <v>1226</v>
      </c>
      <c r="Q43" t="s">
        <v>1227</v>
      </c>
      <c r="R43" t="s">
        <v>24</v>
      </c>
      <c r="S43" t="s">
        <v>6785</v>
      </c>
      <c r="T43" t="s">
        <v>6786</v>
      </c>
      <c r="U43" s="51" t="s">
        <v>115</v>
      </c>
      <c r="V43">
        <v>23</v>
      </c>
    </row>
    <row r="44" spans="1:22" x14ac:dyDescent="0.25">
      <c r="A44" t="s">
        <v>152</v>
      </c>
      <c r="B44" t="s">
        <v>153</v>
      </c>
      <c r="C44">
        <v>65</v>
      </c>
      <c r="D44">
        <v>1</v>
      </c>
      <c r="E44" t="s">
        <v>6783</v>
      </c>
      <c r="F44">
        <v>215</v>
      </c>
      <c r="G44">
        <v>0</v>
      </c>
      <c r="H44" t="s">
        <v>47</v>
      </c>
      <c r="I44" t="s">
        <v>6535</v>
      </c>
      <c r="J44" t="s">
        <v>6536</v>
      </c>
      <c r="K44" t="s">
        <v>562</v>
      </c>
      <c r="L44" t="s">
        <v>6537</v>
      </c>
      <c r="M44" t="s">
        <v>6784</v>
      </c>
      <c r="N44" t="s">
        <v>1224</v>
      </c>
      <c r="O44" t="s">
        <v>1318</v>
      </c>
      <c r="P44" t="s">
        <v>1226</v>
      </c>
      <c r="Q44" t="s">
        <v>1227</v>
      </c>
      <c r="R44" t="s">
        <v>24</v>
      </c>
      <c r="S44" t="s">
        <v>6785</v>
      </c>
      <c r="T44" t="s">
        <v>6786</v>
      </c>
      <c r="U44" s="52" t="s">
        <v>116</v>
      </c>
      <c r="V44">
        <v>23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6787</v>
      </c>
      <c r="F45">
        <v>220</v>
      </c>
      <c r="G45">
        <v>0</v>
      </c>
      <c r="H45" t="s">
        <v>22</v>
      </c>
      <c r="I45" t="s">
        <v>6788</v>
      </c>
      <c r="J45" t="s">
        <v>313</v>
      </c>
      <c r="K45" t="s">
        <v>23</v>
      </c>
      <c r="L45" t="s">
        <v>24</v>
      </c>
      <c r="M45" t="s">
        <v>6789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6790</v>
      </c>
      <c r="T45" t="s">
        <v>6791</v>
      </c>
      <c r="U45" s="51" t="s">
        <v>154</v>
      </c>
      <c r="V45">
        <v>360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6787</v>
      </c>
      <c r="F46">
        <v>220</v>
      </c>
      <c r="G46">
        <v>0</v>
      </c>
      <c r="H46" t="s">
        <v>22</v>
      </c>
      <c r="I46" t="s">
        <v>6788</v>
      </c>
      <c r="J46" t="s">
        <v>313</v>
      </c>
      <c r="K46" t="s">
        <v>23</v>
      </c>
      <c r="L46" t="s">
        <v>24</v>
      </c>
      <c r="M46" t="s">
        <v>6789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6790</v>
      </c>
      <c r="T46" t="s">
        <v>6791</v>
      </c>
      <c r="U46" s="52" t="s">
        <v>155</v>
      </c>
      <c r="V46">
        <v>360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6787</v>
      </c>
      <c r="F47">
        <v>220</v>
      </c>
      <c r="G47">
        <v>0</v>
      </c>
      <c r="H47" t="s">
        <v>22</v>
      </c>
      <c r="I47" t="s">
        <v>6788</v>
      </c>
      <c r="J47" t="s">
        <v>313</v>
      </c>
      <c r="K47" t="s">
        <v>23</v>
      </c>
      <c r="L47" t="s">
        <v>24</v>
      </c>
      <c r="M47" t="s">
        <v>6789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6790</v>
      </c>
      <c r="T47" t="s">
        <v>6791</v>
      </c>
      <c r="U47" s="51" t="s">
        <v>142</v>
      </c>
      <c r="V47">
        <v>2</v>
      </c>
    </row>
    <row r="48" spans="1:22" x14ac:dyDescent="0.25">
      <c r="A48" t="s">
        <v>3540</v>
      </c>
      <c r="B48" t="s">
        <v>3541</v>
      </c>
      <c r="C48">
        <v>120</v>
      </c>
      <c r="D48">
        <v>1</v>
      </c>
      <c r="E48" t="s">
        <v>6787</v>
      </c>
      <c r="F48">
        <v>220</v>
      </c>
      <c r="G48">
        <v>0</v>
      </c>
      <c r="H48" t="s">
        <v>22</v>
      </c>
      <c r="I48" t="s">
        <v>6788</v>
      </c>
      <c r="J48" t="s">
        <v>313</v>
      </c>
      <c r="K48" t="s">
        <v>23</v>
      </c>
      <c r="L48" t="s">
        <v>24</v>
      </c>
      <c r="M48" t="s">
        <v>6789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6790</v>
      </c>
      <c r="T48" t="s">
        <v>6791</v>
      </c>
      <c r="U48" s="52" t="s">
        <v>143</v>
      </c>
      <c r="V48">
        <v>2</v>
      </c>
    </row>
    <row r="49" spans="1:22" x14ac:dyDescent="0.25">
      <c r="A49" t="s">
        <v>3540</v>
      </c>
      <c r="B49" t="s">
        <v>3541</v>
      </c>
      <c r="C49">
        <v>100</v>
      </c>
      <c r="D49">
        <v>2</v>
      </c>
      <c r="E49" t="s">
        <v>6792</v>
      </c>
      <c r="F49">
        <v>415</v>
      </c>
      <c r="G49">
        <v>0</v>
      </c>
      <c r="H49" t="s">
        <v>2521</v>
      </c>
      <c r="I49" t="s">
        <v>6793</v>
      </c>
      <c r="J49" t="s">
        <v>6794</v>
      </c>
      <c r="K49" t="s">
        <v>2976</v>
      </c>
      <c r="L49" t="s">
        <v>6795</v>
      </c>
      <c r="M49" t="s">
        <v>6796</v>
      </c>
      <c r="N49" t="s">
        <v>1224</v>
      </c>
      <c r="O49" t="s">
        <v>1318</v>
      </c>
      <c r="P49" t="s">
        <v>1226</v>
      </c>
      <c r="Q49" t="s">
        <v>1227</v>
      </c>
      <c r="R49" t="s">
        <v>24</v>
      </c>
      <c r="S49" t="s">
        <v>6797</v>
      </c>
      <c r="T49" t="s">
        <v>6796</v>
      </c>
      <c r="U49" s="51" t="s">
        <v>1238</v>
      </c>
      <c r="V49">
        <v>1685</v>
      </c>
    </row>
    <row r="50" spans="1:22" x14ac:dyDescent="0.25">
      <c r="A50" t="s">
        <v>279</v>
      </c>
      <c r="B50" t="s">
        <v>285</v>
      </c>
      <c r="C50">
        <v>139</v>
      </c>
      <c r="D50">
        <v>1</v>
      </c>
      <c r="E50" t="s">
        <v>6792</v>
      </c>
      <c r="F50">
        <v>415</v>
      </c>
      <c r="G50">
        <v>0</v>
      </c>
      <c r="H50" t="s">
        <v>2521</v>
      </c>
      <c r="I50" t="s">
        <v>6793</v>
      </c>
      <c r="J50" t="s">
        <v>6794</v>
      </c>
      <c r="K50" t="s">
        <v>2976</v>
      </c>
      <c r="L50" t="s">
        <v>6795</v>
      </c>
      <c r="M50" t="s">
        <v>6796</v>
      </c>
      <c r="N50" t="s">
        <v>1224</v>
      </c>
      <c r="O50" t="s">
        <v>1318</v>
      </c>
      <c r="P50" t="s">
        <v>1226</v>
      </c>
      <c r="Q50" t="s">
        <v>1227</v>
      </c>
      <c r="R50" t="s">
        <v>24</v>
      </c>
      <c r="S50" t="s">
        <v>6797</v>
      </c>
      <c r="T50" t="s">
        <v>6796</v>
      </c>
    </row>
    <row r="51" spans="1:22" x14ac:dyDescent="0.25">
      <c r="A51" t="s">
        <v>278</v>
      </c>
      <c r="B51" t="s">
        <v>284</v>
      </c>
      <c r="C51">
        <v>139</v>
      </c>
      <c r="D51">
        <v>1</v>
      </c>
      <c r="E51" t="s">
        <v>6792</v>
      </c>
      <c r="F51">
        <v>415</v>
      </c>
      <c r="G51">
        <v>0</v>
      </c>
      <c r="H51" t="s">
        <v>2521</v>
      </c>
      <c r="I51" t="s">
        <v>6793</v>
      </c>
      <c r="J51" t="s">
        <v>6794</v>
      </c>
      <c r="K51" t="s">
        <v>2976</v>
      </c>
      <c r="L51" t="s">
        <v>6795</v>
      </c>
      <c r="M51" t="s">
        <v>6796</v>
      </c>
      <c r="N51" t="s">
        <v>1224</v>
      </c>
      <c r="O51" t="s">
        <v>1318</v>
      </c>
      <c r="P51" t="s">
        <v>1226</v>
      </c>
      <c r="Q51" t="s">
        <v>1227</v>
      </c>
      <c r="R51" t="s">
        <v>24</v>
      </c>
      <c r="S51" t="s">
        <v>6797</v>
      </c>
      <c r="T51" t="s">
        <v>6796</v>
      </c>
    </row>
    <row r="52" spans="1:22" x14ac:dyDescent="0.25">
      <c r="A52" t="s">
        <v>3540</v>
      </c>
      <c r="B52" t="s">
        <v>3541</v>
      </c>
      <c r="C52">
        <v>100</v>
      </c>
      <c r="D52">
        <v>2</v>
      </c>
      <c r="E52" t="s">
        <v>6798</v>
      </c>
      <c r="F52">
        <v>200</v>
      </c>
      <c r="G52">
        <v>0</v>
      </c>
      <c r="H52" t="s">
        <v>2521</v>
      </c>
      <c r="I52" t="s">
        <v>6799</v>
      </c>
      <c r="J52" t="s">
        <v>6800</v>
      </c>
      <c r="K52" t="s">
        <v>6801</v>
      </c>
      <c r="L52" t="s">
        <v>6802</v>
      </c>
      <c r="M52" t="s">
        <v>6781</v>
      </c>
      <c r="N52" t="s">
        <v>1224</v>
      </c>
      <c r="O52" t="s">
        <v>1225</v>
      </c>
      <c r="P52" t="s">
        <v>1226</v>
      </c>
      <c r="Q52" t="s">
        <v>1227</v>
      </c>
      <c r="R52" t="s">
        <v>24</v>
      </c>
      <c r="S52" t="s">
        <v>23</v>
      </c>
      <c r="T52" t="s">
        <v>6803</v>
      </c>
    </row>
    <row r="53" spans="1:22" x14ac:dyDescent="0.25">
      <c r="A53" t="s">
        <v>3540</v>
      </c>
      <c r="B53" t="s">
        <v>3541</v>
      </c>
      <c r="C53">
        <v>100</v>
      </c>
      <c r="D53">
        <v>3</v>
      </c>
      <c r="E53" t="s">
        <v>6804</v>
      </c>
      <c r="F53">
        <v>300</v>
      </c>
      <c r="G53">
        <v>0</v>
      </c>
      <c r="H53" t="s">
        <v>2521</v>
      </c>
      <c r="I53" t="s">
        <v>6805</v>
      </c>
      <c r="J53" t="s">
        <v>6806</v>
      </c>
      <c r="K53" t="s">
        <v>4895</v>
      </c>
      <c r="L53" t="s">
        <v>6807</v>
      </c>
      <c r="M53" t="s">
        <v>6808</v>
      </c>
      <c r="N53" t="s">
        <v>1224</v>
      </c>
      <c r="O53" t="s">
        <v>1225</v>
      </c>
      <c r="P53" t="s">
        <v>1226</v>
      </c>
      <c r="Q53" t="s">
        <v>1227</v>
      </c>
      <c r="R53" t="s">
        <v>24</v>
      </c>
      <c r="S53" t="s">
        <v>6809</v>
      </c>
      <c r="T53" t="s">
        <v>6810</v>
      </c>
    </row>
    <row r="54" spans="1:22" x14ac:dyDescent="0.25">
      <c r="A54" t="s">
        <v>186</v>
      </c>
      <c r="B54" t="s">
        <v>187</v>
      </c>
      <c r="C54">
        <v>33.333333333333336</v>
      </c>
      <c r="D54">
        <v>3</v>
      </c>
      <c r="E54" t="s">
        <v>6811</v>
      </c>
      <c r="F54">
        <v>138</v>
      </c>
      <c r="G54">
        <v>38</v>
      </c>
      <c r="H54" t="s">
        <v>22</v>
      </c>
      <c r="I54" t="s">
        <v>6812</v>
      </c>
      <c r="J54" t="s">
        <v>348</v>
      </c>
      <c r="K54" t="s">
        <v>23</v>
      </c>
      <c r="L54" t="s">
        <v>24</v>
      </c>
      <c r="M54" t="s">
        <v>6813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6814</v>
      </c>
      <c r="T54" t="s">
        <v>6813</v>
      </c>
    </row>
    <row r="55" spans="1:22" x14ac:dyDescent="0.25">
      <c r="A55" t="s">
        <v>3540</v>
      </c>
      <c r="B55" t="s">
        <v>3541</v>
      </c>
      <c r="C55">
        <v>100</v>
      </c>
      <c r="D55">
        <v>1</v>
      </c>
      <c r="E55" t="s">
        <v>6815</v>
      </c>
      <c r="F55">
        <v>200</v>
      </c>
      <c r="G55">
        <v>0</v>
      </c>
      <c r="H55" t="s">
        <v>2521</v>
      </c>
      <c r="I55" t="s">
        <v>6816</v>
      </c>
      <c r="J55" t="s">
        <v>6817</v>
      </c>
      <c r="K55" t="s">
        <v>6818</v>
      </c>
      <c r="L55" t="s">
        <v>6819</v>
      </c>
      <c r="M55" t="s">
        <v>6820</v>
      </c>
      <c r="N55" t="s">
        <v>1224</v>
      </c>
      <c r="O55" t="s">
        <v>1225</v>
      </c>
      <c r="P55" t="s">
        <v>1226</v>
      </c>
      <c r="Q55" t="s">
        <v>1227</v>
      </c>
      <c r="R55" t="s">
        <v>24</v>
      </c>
      <c r="S55" t="s">
        <v>6821</v>
      </c>
      <c r="T55" t="s">
        <v>6822</v>
      </c>
    </row>
    <row r="56" spans="1:22" x14ac:dyDescent="0.25">
      <c r="A56" t="s">
        <v>46</v>
      </c>
      <c r="B56" t="s">
        <v>56</v>
      </c>
      <c r="C56">
        <v>100</v>
      </c>
      <c r="D56">
        <v>1</v>
      </c>
      <c r="E56" t="s">
        <v>6815</v>
      </c>
      <c r="F56">
        <v>200</v>
      </c>
      <c r="G56">
        <v>0</v>
      </c>
      <c r="H56" t="s">
        <v>2521</v>
      </c>
      <c r="I56" t="s">
        <v>6816</v>
      </c>
      <c r="J56" t="s">
        <v>6817</v>
      </c>
      <c r="K56" t="s">
        <v>6818</v>
      </c>
      <c r="L56" t="s">
        <v>6819</v>
      </c>
      <c r="M56" t="s">
        <v>6820</v>
      </c>
      <c r="N56" t="s">
        <v>1224</v>
      </c>
      <c r="O56" t="s">
        <v>1225</v>
      </c>
      <c r="P56" t="s">
        <v>1226</v>
      </c>
      <c r="Q56" t="s">
        <v>1227</v>
      </c>
      <c r="R56" t="s">
        <v>24</v>
      </c>
      <c r="S56" t="s">
        <v>6821</v>
      </c>
      <c r="T56" t="s">
        <v>6822</v>
      </c>
    </row>
    <row r="57" spans="1:22" x14ac:dyDescent="0.25">
      <c r="A57" t="s">
        <v>137</v>
      </c>
      <c r="B57" t="s">
        <v>138</v>
      </c>
      <c r="C57">
        <v>10</v>
      </c>
      <c r="D57">
        <v>30</v>
      </c>
      <c r="E57" t="s">
        <v>6823</v>
      </c>
      <c r="F57">
        <v>427.27</v>
      </c>
      <c r="G57">
        <v>67.27</v>
      </c>
      <c r="H57" t="s">
        <v>47</v>
      </c>
      <c r="I57" t="s">
        <v>6824</v>
      </c>
      <c r="J57" t="s">
        <v>6825</v>
      </c>
      <c r="K57" t="s">
        <v>4895</v>
      </c>
      <c r="L57" t="s">
        <v>6826</v>
      </c>
      <c r="M57" t="s">
        <v>6822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6827</v>
      </c>
      <c r="T57" t="s">
        <v>6784</v>
      </c>
    </row>
    <row r="58" spans="1:22" x14ac:dyDescent="0.25">
      <c r="A58" t="s">
        <v>46</v>
      </c>
      <c r="B58" t="s">
        <v>56</v>
      </c>
      <c r="C58">
        <v>100</v>
      </c>
      <c r="D58">
        <v>1</v>
      </c>
      <c r="E58" t="s">
        <v>6783</v>
      </c>
      <c r="F58">
        <v>215</v>
      </c>
      <c r="G58">
        <v>0</v>
      </c>
      <c r="H58" t="s">
        <v>47</v>
      </c>
      <c r="I58" t="s">
        <v>6535</v>
      </c>
      <c r="J58" t="s">
        <v>6536</v>
      </c>
      <c r="K58" t="s">
        <v>562</v>
      </c>
      <c r="L58" t="s">
        <v>6537</v>
      </c>
      <c r="M58" t="s">
        <v>6784</v>
      </c>
      <c r="N58" t="s">
        <v>1224</v>
      </c>
      <c r="O58" t="s">
        <v>1318</v>
      </c>
      <c r="P58" t="s">
        <v>1226</v>
      </c>
      <c r="Q58" t="s">
        <v>1227</v>
      </c>
      <c r="R58" t="s">
        <v>24</v>
      </c>
      <c r="S58" t="s">
        <v>6785</v>
      </c>
      <c r="T58" t="s">
        <v>6820</v>
      </c>
    </row>
    <row r="59" spans="1:22" x14ac:dyDescent="0.25">
      <c r="A59" t="s">
        <v>3540</v>
      </c>
      <c r="B59" t="s">
        <v>3541</v>
      </c>
      <c r="C59">
        <v>100</v>
      </c>
      <c r="D59">
        <v>2</v>
      </c>
      <c r="E59" t="s">
        <v>6828</v>
      </c>
      <c r="F59">
        <v>200</v>
      </c>
      <c r="G59">
        <v>0</v>
      </c>
      <c r="H59" t="s">
        <v>2521</v>
      </c>
      <c r="I59" t="s">
        <v>6829</v>
      </c>
      <c r="J59" t="s">
        <v>6830</v>
      </c>
      <c r="K59" t="s">
        <v>6831</v>
      </c>
      <c r="L59" t="s">
        <v>6832</v>
      </c>
      <c r="M59" t="s">
        <v>6833</v>
      </c>
      <c r="N59" t="s">
        <v>1224</v>
      </c>
      <c r="O59" t="s">
        <v>1318</v>
      </c>
      <c r="P59" t="s">
        <v>1226</v>
      </c>
      <c r="Q59" t="s">
        <v>1227</v>
      </c>
      <c r="R59" t="s">
        <v>24</v>
      </c>
      <c r="S59" t="s">
        <v>6834</v>
      </c>
      <c r="T59" t="s">
        <v>6833</v>
      </c>
    </row>
    <row r="60" spans="1:22" x14ac:dyDescent="0.25">
      <c r="A60" t="s">
        <v>186</v>
      </c>
      <c r="B60" t="s">
        <v>187</v>
      </c>
      <c r="C60">
        <v>33.333333333333336</v>
      </c>
      <c r="D60">
        <v>3</v>
      </c>
      <c r="E60" t="s">
        <v>6835</v>
      </c>
      <c r="F60">
        <v>135</v>
      </c>
      <c r="G60">
        <v>35</v>
      </c>
      <c r="H60" t="s">
        <v>22</v>
      </c>
      <c r="I60" t="s">
        <v>6836</v>
      </c>
      <c r="J60" t="s">
        <v>309</v>
      </c>
      <c r="K60" t="s">
        <v>23</v>
      </c>
      <c r="L60" t="s">
        <v>24</v>
      </c>
      <c r="M60" t="s">
        <v>6837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6838</v>
      </c>
      <c r="T60" t="s">
        <v>6837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6839</v>
      </c>
      <c r="F61">
        <v>95</v>
      </c>
      <c r="G61">
        <v>0</v>
      </c>
      <c r="H61" t="s">
        <v>22</v>
      </c>
      <c r="I61" t="s">
        <v>6840</v>
      </c>
      <c r="J61" t="s">
        <v>87</v>
      </c>
      <c r="K61" t="s">
        <v>23</v>
      </c>
      <c r="L61" t="s">
        <v>24</v>
      </c>
      <c r="M61" t="s">
        <v>6841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6842</v>
      </c>
      <c r="T61" t="s">
        <v>6843</v>
      </c>
    </row>
    <row r="62" spans="1:22" x14ac:dyDescent="0.25">
      <c r="A62" t="s">
        <v>28</v>
      </c>
      <c r="B62" t="s">
        <v>29</v>
      </c>
      <c r="C62">
        <v>50</v>
      </c>
      <c r="D62">
        <v>1</v>
      </c>
      <c r="E62" t="s">
        <v>6839</v>
      </c>
      <c r="F62">
        <v>95</v>
      </c>
      <c r="G62">
        <v>0</v>
      </c>
      <c r="H62" t="s">
        <v>22</v>
      </c>
      <c r="I62" t="s">
        <v>6840</v>
      </c>
      <c r="J62" t="s">
        <v>87</v>
      </c>
      <c r="K62" t="s">
        <v>23</v>
      </c>
      <c r="L62" t="s">
        <v>24</v>
      </c>
      <c r="M62" t="s">
        <v>6841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6842</v>
      </c>
      <c r="T62" t="s">
        <v>6841</v>
      </c>
    </row>
    <row r="63" spans="1:22" x14ac:dyDescent="0.25">
      <c r="A63" t="s">
        <v>30</v>
      </c>
      <c r="B63" t="s">
        <v>31</v>
      </c>
      <c r="C63">
        <v>50</v>
      </c>
      <c r="D63">
        <v>1</v>
      </c>
      <c r="E63" t="s">
        <v>6839</v>
      </c>
      <c r="F63">
        <v>95</v>
      </c>
      <c r="G63">
        <v>0</v>
      </c>
      <c r="H63" t="s">
        <v>22</v>
      </c>
      <c r="I63" t="s">
        <v>6840</v>
      </c>
      <c r="J63" t="s">
        <v>87</v>
      </c>
      <c r="K63" t="s">
        <v>23</v>
      </c>
      <c r="L63" t="s">
        <v>24</v>
      </c>
      <c r="M63" t="s">
        <v>6841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6842</v>
      </c>
      <c r="T63" t="s">
        <v>6841</v>
      </c>
    </row>
    <row r="64" spans="1:22" x14ac:dyDescent="0.25">
      <c r="A64" t="s">
        <v>46</v>
      </c>
      <c r="B64" t="s">
        <v>56</v>
      </c>
      <c r="C64">
        <v>66.333333333333329</v>
      </c>
      <c r="D64">
        <v>3</v>
      </c>
      <c r="E64" t="s">
        <v>6844</v>
      </c>
      <c r="F64">
        <v>242</v>
      </c>
      <c r="G64">
        <v>0</v>
      </c>
      <c r="H64" t="s">
        <v>47</v>
      </c>
      <c r="I64" t="s">
        <v>6845</v>
      </c>
      <c r="J64" t="s">
        <v>6846</v>
      </c>
      <c r="K64" t="s">
        <v>1333</v>
      </c>
      <c r="L64" t="s">
        <v>3742</v>
      </c>
      <c r="M64" t="s">
        <v>6847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6848</v>
      </c>
      <c r="T64" t="s">
        <v>6847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6849</v>
      </c>
      <c r="F65">
        <v>101</v>
      </c>
      <c r="G65">
        <v>6</v>
      </c>
      <c r="H65" t="s">
        <v>22</v>
      </c>
      <c r="I65" t="s">
        <v>362</v>
      </c>
      <c r="J65" t="s">
        <v>306</v>
      </c>
      <c r="K65" t="s">
        <v>23</v>
      </c>
      <c r="L65" t="s">
        <v>24</v>
      </c>
      <c r="M65" t="s">
        <v>6850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6851</v>
      </c>
      <c r="T65" t="s">
        <v>6850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6849</v>
      </c>
      <c r="F66">
        <v>101</v>
      </c>
      <c r="G66">
        <v>6</v>
      </c>
      <c r="H66" t="s">
        <v>22</v>
      </c>
      <c r="I66" t="s">
        <v>362</v>
      </c>
      <c r="J66" t="s">
        <v>306</v>
      </c>
      <c r="K66" t="s">
        <v>23</v>
      </c>
      <c r="L66" t="s">
        <v>24</v>
      </c>
      <c r="M66" t="s">
        <v>6850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6851</v>
      </c>
      <c r="T66" t="s">
        <v>6850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6849</v>
      </c>
      <c r="F67">
        <v>101</v>
      </c>
      <c r="G67">
        <v>6</v>
      </c>
      <c r="H67" t="s">
        <v>22</v>
      </c>
      <c r="I67" t="s">
        <v>362</v>
      </c>
      <c r="J67" t="s">
        <v>306</v>
      </c>
      <c r="K67" t="s">
        <v>23</v>
      </c>
      <c r="L67" t="s">
        <v>24</v>
      </c>
      <c r="M67" t="s">
        <v>6850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6851</v>
      </c>
      <c r="T67" t="s">
        <v>6850</v>
      </c>
    </row>
    <row r="68" spans="1:20" x14ac:dyDescent="0.25">
      <c r="A68" t="s">
        <v>3540</v>
      </c>
      <c r="B68" t="s">
        <v>3541</v>
      </c>
      <c r="C68">
        <v>100</v>
      </c>
      <c r="D68">
        <v>3</v>
      </c>
      <c r="E68" t="s">
        <v>6852</v>
      </c>
      <c r="F68">
        <v>300</v>
      </c>
      <c r="G68">
        <v>0</v>
      </c>
      <c r="H68" t="s">
        <v>2521</v>
      </c>
      <c r="I68" t="s">
        <v>6853</v>
      </c>
      <c r="J68" t="s">
        <v>6854</v>
      </c>
      <c r="K68" t="s">
        <v>6152</v>
      </c>
      <c r="L68" t="s">
        <v>6855</v>
      </c>
      <c r="M68" t="s">
        <v>6856</v>
      </c>
      <c r="N68" t="s">
        <v>1224</v>
      </c>
      <c r="O68" t="s">
        <v>1225</v>
      </c>
      <c r="P68" t="s">
        <v>1226</v>
      </c>
      <c r="Q68" t="s">
        <v>1227</v>
      </c>
      <c r="R68" t="s">
        <v>24</v>
      </c>
      <c r="S68" t="s">
        <v>6857</v>
      </c>
      <c r="T68" t="s">
        <v>6858</v>
      </c>
    </row>
    <row r="69" spans="1:20" x14ac:dyDescent="0.25">
      <c r="A69" t="s">
        <v>20</v>
      </c>
      <c r="B69" t="s">
        <v>21</v>
      </c>
      <c r="C69">
        <v>50</v>
      </c>
      <c r="D69">
        <v>2</v>
      </c>
      <c r="E69" t="s">
        <v>6859</v>
      </c>
      <c r="F69">
        <v>200</v>
      </c>
      <c r="G69">
        <v>0</v>
      </c>
      <c r="H69" t="s">
        <v>22</v>
      </c>
      <c r="I69" t="s">
        <v>6860</v>
      </c>
      <c r="J69" t="s">
        <v>335</v>
      </c>
      <c r="K69" t="s">
        <v>23</v>
      </c>
      <c r="L69" t="s">
        <v>24</v>
      </c>
      <c r="M69" t="s">
        <v>6861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6862</v>
      </c>
      <c r="T69" t="s">
        <v>6861</v>
      </c>
    </row>
    <row r="70" spans="1:20" x14ac:dyDescent="0.25">
      <c r="A70" t="s">
        <v>28</v>
      </c>
      <c r="B70" t="s">
        <v>29</v>
      </c>
      <c r="C70">
        <v>50</v>
      </c>
      <c r="D70">
        <v>2</v>
      </c>
      <c r="E70" t="s">
        <v>6859</v>
      </c>
      <c r="F70">
        <v>200</v>
      </c>
      <c r="G70">
        <v>0</v>
      </c>
      <c r="H70" t="s">
        <v>22</v>
      </c>
      <c r="I70" t="s">
        <v>6860</v>
      </c>
      <c r="J70" t="s">
        <v>335</v>
      </c>
      <c r="K70" t="s">
        <v>23</v>
      </c>
      <c r="L70" t="s">
        <v>24</v>
      </c>
      <c r="M70" t="s">
        <v>6861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6862</v>
      </c>
      <c r="T70" t="s">
        <v>6861</v>
      </c>
    </row>
    <row r="71" spans="1:20" x14ac:dyDescent="0.25">
      <c r="A71" t="s">
        <v>30</v>
      </c>
      <c r="B71" t="s">
        <v>31</v>
      </c>
      <c r="C71">
        <v>50</v>
      </c>
      <c r="D71">
        <v>2</v>
      </c>
      <c r="E71" t="s">
        <v>6859</v>
      </c>
      <c r="F71">
        <v>200</v>
      </c>
      <c r="G71">
        <v>0</v>
      </c>
      <c r="H71" t="s">
        <v>22</v>
      </c>
      <c r="I71" t="s">
        <v>6860</v>
      </c>
      <c r="J71" t="s">
        <v>335</v>
      </c>
      <c r="K71" t="s">
        <v>23</v>
      </c>
      <c r="L71" t="s">
        <v>24</v>
      </c>
      <c r="M71" t="s">
        <v>6861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6862</v>
      </c>
      <c r="T71" t="s">
        <v>6861</v>
      </c>
    </row>
    <row r="72" spans="1:20" x14ac:dyDescent="0.25">
      <c r="A72" t="s">
        <v>20</v>
      </c>
      <c r="B72" t="s">
        <v>21</v>
      </c>
      <c r="C72">
        <v>50</v>
      </c>
      <c r="D72">
        <v>2</v>
      </c>
      <c r="E72" t="s">
        <v>6863</v>
      </c>
      <c r="F72">
        <v>195</v>
      </c>
      <c r="G72">
        <v>0</v>
      </c>
      <c r="H72" t="s">
        <v>22</v>
      </c>
      <c r="I72" t="s">
        <v>6864</v>
      </c>
      <c r="J72" t="s">
        <v>335</v>
      </c>
      <c r="K72" t="s">
        <v>23</v>
      </c>
      <c r="L72" t="s">
        <v>24</v>
      </c>
      <c r="M72" t="s">
        <v>6865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6866</v>
      </c>
      <c r="T72" t="s">
        <v>6865</v>
      </c>
    </row>
    <row r="73" spans="1:20" x14ac:dyDescent="0.25">
      <c r="A73" t="s">
        <v>28</v>
      </c>
      <c r="B73" t="s">
        <v>29</v>
      </c>
      <c r="C73">
        <v>50</v>
      </c>
      <c r="D73">
        <v>2</v>
      </c>
      <c r="E73" t="s">
        <v>6863</v>
      </c>
      <c r="F73">
        <v>195</v>
      </c>
      <c r="G73">
        <v>0</v>
      </c>
      <c r="H73" t="s">
        <v>22</v>
      </c>
      <c r="I73" t="s">
        <v>6864</v>
      </c>
      <c r="J73" t="s">
        <v>335</v>
      </c>
      <c r="K73" t="s">
        <v>23</v>
      </c>
      <c r="L73" t="s">
        <v>24</v>
      </c>
      <c r="M73" t="s">
        <v>6865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6866</v>
      </c>
      <c r="T73" t="s">
        <v>6865</v>
      </c>
    </row>
    <row r="74" spans="1:20" x14ac:dyDescent="0.25">
      <c r="A74" t="s">
        <v>30</v>
      </c>
      <c r="B74" t="s">
        <v>31</v>
      </c>
      <c r="C74">
        <v>50</v>
      </c>
      <c r="D74">
        <v>2</v>
      </c>
      <c r="E74" t="s">
        <v>6863</v>
      </c>
      <c r="F74">
        <v>195</v>
      </c>
      <c r="G74">
        <v>0</v>
      </c>
      <c r="H74" t="s">
        <v>22</v>
      </c>
      <c r="I74" t="s">
        <v>6864</v>
      </c>
      <c r="J74" t="s">
        <v>335</v>
      </c>
      <c r="K74" t="s">
        <v>23</v>
      </c>
      <c r="L74" t="s">
        <v>24</v>
      </c>
      <c r="M74" t="s">
        <v>6865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6866</v>
      </c>
      <c r="T74" t="s">
        <v>6865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6867</v>
      </c>
      <c r="F75">
        <v>203</v>
      </c>
      <c r="G75">
        <v>0</v>
      </c>
      <c r="H75" t="s">
        <v>22</v>
      </c>
      <c r="I75" t="s">
        <v>6868</v>
      </c>
      <c r="J75" t="s">
        <v>320</v>
      </c>
      <c r="K75" t="s">
        <v>23</v>
      </c>
      <c r="L75" t="s">
        <v>24</v>
      </c>
      <c r="M75" t="s">
        <v>6869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6870</v>
      </c>
      <c r="T75" t="s">
        <v>6869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6867</v>
      </c>
      <c r="F76">
        <v>203</v>
      </c>
      <c r="G76">
        <v>0</v>
      </c>
      <c r="H76" t="s">
        <v>22</v>
      </c>
      <c r="I76" t="s">
        <v>6868</v>
      </c>
      <c r="J76" t="s">
        <v>320</v>
      </c>
      <c r="K76" t="s">
        <v>23</v>
      </c>
      <c r="L76" t="s">
        <v>24</v>
      </c>
      <c r="M76" t="s">
        <v>6869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6870</v>
      </c>
      <c r="T76" t="s">
        <v>6869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6867</v>
      </c>
      <c r="F77">
        <v>203</v>
      </c>
      <c r="G77">
        <v>0</v>
      </c>
      <c r="H77" t="s">
        <v>22</v>
      </c>
      <c r="I77" t="s">
        <v>6868</v>
      </c>
      <c r="J77" t="s">
        <v>320</v>
      </c>
      <c r="K77" t="s">
        <v>23</v>
      </c>
      <c r="L77" t="s">
        <v>24</v>
      </c>
      <c r="M77" t="s">
        <v>6869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6870</v>
      </c>
      <c r="T77" t="s">
        <v>6869</v>
      </c>
    </row>
    <row r="78" spans="1:20" x14ac:dyDescent="0.25">
      <c r="A78" t="s">
        <v>3540</v>
      </c>
      <c r="B78" t="s">
        <v>3541</v>
      </c>
      <c r="C78">
        <v>120</v>
      </c>
      <c r="D78">
        <v>1</v>
      </c>
      <c r="E78" t="s">
        <v>6867</v>
      </c>
      <c r="F78">
        <v>203</v>
      </c>
      <c r="G78">
        <v>0</v>
      </c>
      <c r="H78" t="s">
        <v>22</v>
      </c>
      <c r="I78" t="s">
        <v>6868</v>
      </c>
      <c r="J78" t="s">
        <v>320</v>
      </c>
      <c r="K78" t="s">
        <v>23</v>
      </c>
      <c r="L78" t="s">
        <v>24</v>
      </c>
      <c r="M78" t="s">
        <v>6869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6870</v>
      </c>
      <c r="T78" t="s">
        <v>6869</v>
      </c>
    </row>
    <row r="79" spans="1:20" x14ac:dyDescent="0.25">
      <c r="A79" t="s">
        <v>20</v>
      </c>
      <c r="B79" t="s">
        <v>21</v>
      </c>
      <c r="C79">
        <v>50</v>
      </c>
      <c r="D79">
        <v>2</v>
      </c>
      <c r="E79" t="s">
        <v>6871</v>
      </c>
      <c r="F79">
        <v>200</v>
      </c>
      <c r="G79">
        <v>0</v>
      </c>
      <c r="H79" t="s">
        <v>22</v>
      </c>
      <c r="I79" t="s">
        <v>6872</v>
      </c>
      <c r="J79" t="s">
        <v>2544</v>
      </c>
      <c r="K79" t="s">
        <v>23</v>
      </c>
      <c r="L79" t="s">
        <v>24</v>
      </c>
      <c r="M79" t="s">
        <v>6869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6873</v>
      </c>
      <c r="T79" t="s">
        <v>6869</v>
      </c>
    </row>
    <row r="80" spans="1:20" x14ac:dyDescent="0.25">
      <c r="A80" t="s">
        <v>28</v>
      </c>
      <c r="B80" t="s">
        <v>29</v>
      </c>
      <c r="C80">
        <v>50</v>
      </c>
      <c r="D80">
        <v>2</v>
      </c>
      <c r="E80" t="s">
        <v>6871</v>
      </c>
      <c r="F80">
        <v>200</v>
      </c>
      <c r="G80">
        <v>0</v>
      </c>
      <c r="H80" t="s">
        <v>22</v>
      </c>
      <c r="I80" t="s">
        <v>6872</v>
      </c>
      <c r="J80" t="s">
        <v>2544</v>
      </c>
      <c r="K80" t="s">
        <v>23</v>
      </c>
      <c r="L80" t="s">
        <v>24</v>
      </c>
      <c r="M80" t="s">
        <v>6869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6873</v>
      </c>
      <c r="T80" t="s">
        <v>6869</v>
      </c>
    </row>
    <row r="81" spans="1:20" x14ac:dyDescent="0.25">
      <c r="A81" t="s">
        <v>30</v>
      </c>
      <c r="B81" t="s">
        <v>31</v>
      </c>
      <c r="C81">
        <v>50</v>
      </c>
      <c r="D81">
        <v>2</v>
      </c>
      <c r="E81" t="s">
        <v>6871</v>
      </c>
      <c r="F81">
        <v>200</v>
      </c>
      <c r="G81">
        <v>0</v>
      </c>
      <c r="H81" t="s">
        <v>22</v>
      </c>
      <c r="I81" t="s">
        <v>6872</v>
      </c>
      <c r="J81" t="s">
        <v>2544</v>
      </c>
      <c r="K81" t="s">
        <v>23</v>
      </c>
      <c r="L81" t="s">
        <v>24</v>
      </c>
      <c r="M81" t="s">
        <v>6869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6873</v>
      </c>
      <c r="T81" t="s">
        <v>6869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6874</v>
      </c>
      <c r="F82">
        <v>95</v>
      </c>
      <c r="G82">
        <v>0</v>
      </c>
      <c r="H82" t="s">
        <v>22</v>
      </c>
      <c r="I82" t="s">
        <v>6875</v>
      </c>
      <c r="J82" t="s">
        <v>302</v>
      </c>
      <c r="K82" t="s">
        <v>23</v>
      </c>
      <c r="L82" t="s">
        <v>24</v>
      </c>
      <c r="M82" t="s">
        <v>6869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6876</v>
      </c>
      <c r="T82" t="s">
        <v>6869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6874</v>
      </c>
      <c r="F83">
        <v>95</v>
      </c>
      <c r="G83">
        <v>0</v>
      </c>
      <c r="H83" t="s">
        <v>22</v>
      </c>
      <c r="I83" t="s">
        <v>6875</v>
      </c>
      <c r="J83" t="s">
        <v>302</v>
      </c>
      <c r="K83" t="s">
        <v>23</v>
      </c>
      <c r="L83" t="s">
        <v>24</v>
      </c>
      <c r="M83" t="s">
        <v>6869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6876</v>
      </c>
      <c r="T83" t="s">
        <v>6869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6874</v>
      </c>
      <c r="F84">
        <v>95</v>
      </c>
      <c r="G84">
        <v>0</v>
      </c>
      <c r="H84" t="s">
        <v>22</v>
      </c>
      <c r="I84" t="s">
        <v>6875</v>
      </c>
      <c r="J84" t="s">
        <v>302</v>
      </c>
      <c r="K84" t="s">
        <v>23</v>
      </c>
      <c r="L84" t="s">
        <v>24</v>
      </c>
      <c r="M84" t="s">
        <v>6869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6876</v>
      </c>
      <c r="T84" t="s">
        <v>6869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6877</v>
      </c>
      <c r="F85">
        <v>95</v>
      </c>
      <c r="G85">
        <v>0</v>
      </c>
      <c r="H85" t="s">
        <v>22</v>
      </c>
      <c r="I85" t="s">
        <v>6878</v>
      </c>
      <c r="J85" t="s">
        <v>6879</v>
      </c>
      <c r="K85" t="s">
        <v>23</v>
      </c>
      <c r="L85" t="s">
        <v>24</v>
      </c>
      <c r="M85" t="s">
        <v>6869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6880</v>
      </c>
      <c r="T85" t="s">
        <v>6869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6877</v>
      </c>
      <c r="F86">
        <v>95</v>
      </c>
      <c r="G86">
        <v>0</v>
      </c>
      <c r="H86" t="s">
        <v>22</v>
      </c>
      <c r="I86" t="s">
        <v>6878</v>
      </c>
      <c r="J86" t="s">
        <v>6879</v>
      </c>
      <c r="K86" t="s">
        <v>23</v>
      </c>
      <c r="L86" t="s">
        <v>24</v>
      </c>
      <c r="M86" t="s">
        <v>6869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6880</v>
      </c>
      <c r="T86" t="s">
        <v>6869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6877</v>
      </c>
      <c r="F87">
        <v>95</v>
      </c>
      <c r="G87">
        <v>0</v>
      </c>
      <c r="H87" t="s">
        <v>22</v>
      </c>
      <c r="I87" t="s">
        <v>6878</v>
      </c>
      <c r="J87" t="s">
        <v>6879</v>
      </c>
      <c r="K87" t="s">
        <v>23</v>
      </c>
      <c r="L87" t="s">
        <v>24</v>
      </c>
      <c r="M87" t="s">
        <v>6869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6880</v>
      </c>
      <c r="T87" t="s">
        <v>6869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6881</v>
      </c>
      <c r="F88">
        <v>133</v>
      </c>
      <c r="G88">
        <v>38</v>
      </c>
      <c r="H88" t="s">
        <v>22</v>
      </c>
      <c r="I88" t="s">
        <v>1578</v>
      </c>
      <c r="J88" t="s">
        <v>316</v>
      </c>
      <c r="K88" t="s">
        <v>23</v>
      </c>
      <c r="L88" t="s">
        <v>24</v>
      </c>
      <c r="M88" t="s">
        <v>6882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6883</v>
      </c>
      <c r="T88" t="s">
        <v>6882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6881</v>
      </c>
      <c r="F89">
        <v>133</v>
      </c>
      <c r="G89">
        <v>38</v>
      </c>
      <c r="H89" t="s">
        <v>22</v>
      </c>
      <c r="I89" t="s">
        <v>1578</v>
      </c>
      <c r="J89" t="s">
        <v>316</v>
      </c>
      <c r="K89" t="s">
        <v>23</v>
      </c>
      <c r="L89" t="s">
        <v>24</v>
      </c>
      <c r="M89" t="s">
        <v>6882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6883</v>
      </c>
      <c r="T89" t="s">
        <v>6882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6881</v>
      </c>
      <c r="F90">
        <v>133</v>
      </c>
      <c r="G90">
        <v>38</v>
      </c>
      <c r="H90" t="s">
        <v>22</v>
      </c>
      <c r="I90" t="s">
        <v>1578</v>
      </c>
      <c r="J90" t="s">
        <v>316</v>
      </c>
      <c r="K90" t="s">
        <v>23</v>
      </c>
      <c r="L90" t="s">
        <v>24</v>
      </c>
      <c r="M90" t="s">
        <v>6882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6883</v>
      </c>
      <c r="T90" t="s">
        <v>6882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6884</v>
      </c>
      <c r="F91">
        <v>95</v>
      </c>
      <c r="G91">
        <v>0</v>
      </c>
      <c r="H91" t="s">
        <v>22</v>
      </c>
      <c r="I91" t="s">
        <v>6885</v>
      </c>
      <c r="J91" t="s">
        <v>306</v>
      </c>
      <c r="K91" t="s">
        <v>23</v>
      </c>
      <c r="L91" t="s">
        <v>24</v>
      </c>
      <c r="M91" t="s">
        <v>6886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6887</v>
      </c>
      <c r="T91" t="s">
        <v>6886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6884</v>
      </c>
      <c r="F92">
        <v>95</v>
      </c>
      <c r="G92">
        <v>0</v>
      </c>
      <c r="H92" t="s">
        <v>22</v>
      </c>
      <c r="I92" t="s">
        <v>6885</v>
      </c>
      <c r="J92" t="s">
        <v>306</v>
      </c>
      <c r="K92" t="s">
        <v>23</v>
      </c>
      <c r="L92" t="s">
        <v>24</v>
      </c>
      <c r="M92" t="s">
        <v>6886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6887</v>
      </c>
      <c r="T92" t="s">
        <v>6886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6884</v>
      </c>
      <c r="F93">
        <v>95</v>
      </c>
      <c r="G93">
        <v>0</v>
      </c>
      <c r="H93" t="s">
        <v>22</v>
      </c>
      <c r="I93" t="s">
        <v>6885</v>
      </c>
      <c r="J93" t="s">
        <v>306</v>
      </c>
      <c r="K93" t="s">
        <v>23</v>
      </c>
      <c r="L93" t="s">
        <v>24</v>
      </c>
      <c r="M93" t="s">
        <v>6886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6887</v>
      </c>
      <c r="T93" t="s">
        <v>6886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6888</v>
      </c>
      <c r="F94">
        <v>95</v>
      </c>
      <c r="G94">
        <v>0</v>
      </c>
      <c r="H94" t="s">
        <v>22</v>
      </c>
      <c r="I94" t="s">
        <v>6889</v>
      </c>
      <c r="J94" t="s">
        <v>325</v>
      </c>
      <c r="K94" t="s">
        <v>23</v>
      </c>
      <c r="L94" t="s">
        <v>24</v>
      </c>
      <c r="M94" t="s">
        <v>6886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6890</v>
      </c>
      <c r="T94" t="s">
        <v>6886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6888</v>
      </c>
      <c r="F95">
        <v>95</v>
      </c>
      <c r="G95">
        <v>0</v>
      </c>
      <c r="H95" t="s">
        <v>22</v>
      </c>
      <c r="I95" t="s">
        <v>6889</v>
      </c>
      <c r="J95" t="s">
        <v>325</v>
      </c>
      <c r="K95" t="s">
        <v>23</v>
      </c>
      <c r="L95" t="s">
        <v>24</v>
      </c>
      <c r="M95" t="s">
        <v>6886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6890</v>
      </c>
      <c r="T95" t="s">
        <v>6886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6888</v>
      </c>
      <c r="F96">
        <v>95</v>
      </c>
      <c r="G96">
        <v>0</v>
      </c>
      <c r="H96" t="s">
        <v>22</v>
      </c>
      <c r="I96" t="s">
        <v>6889</v>
      </c>
      <c r="J96" t="s">
        <v>325</v>
      </c>
      <c r="K96" t="s">
        <v>23</v>
      </c>
      <c r="L96" t="s">
        <v>24</v>
      </c>
      <c r="M96" t="s">
        <v>6886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6890</v>
      </c>
      <c r="T96" t="s">
        <v>6886</v>
      </c>
    </row>
    <row r="97" spans="1:20" x14ac:dyDescent="0.25">
      <c r="A97" t="s">
        <v>3540</v>
      </c>
      <c r="B97" t="s">
        <v>3541</v>
      </c>
      <c r="C97">
        <v>120</v>
      </c>
      <c r="D97">
        <v>1</v>
      </c>
      <c r="E97" t="s">
        <v>6891</v>
      </c>
      <c r="F97">
        <v>153</v>
      </c>
      <c r="G97">
        <v>38</v>
      </c>
      <c r="H97" t="s">
        <v>22</v>
      </c>
      <c r="I97" t="s">
        <v>6892</v>
      </c>
      <c r="J97" t="s">
        <v>87</v>
      </c>
      <c r="K97" t="s">
        <v>23</v>
      </c>
      <c r="L97" t="s">
        <v>24</v>
      </c>
      <c r="M97" t="s">
        <v>6893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6894</v>
      </c>
      <c r="T97" t="s">
        <v>6895</v>
      </c>
    </row>
    <row r="98" spans="1:20" x14ac:dyDescent="0.25">
      <c r="A98" t="s">
        <v>3540</v>
      </c>
      <c r="B98" t="s">
        <v>3541</v>
      </c>
      <c r="C98">
        <v>100</v>
      </c>
      <c r="D98">
        <v>2</v>
      </c>
      <c r="E98" t="s">
        <v>6896</v>
      </c>
      <c r="F98">
        <v>200</v>
      </c>
      <c r="G98">
        <v>0</v>
      </c>
      <c r="H98" t="s">
        <v>2521</v>
      </c>
      <c r="I98" t="s">
        <v>6897</v>
      </c>
      <c r="J98" t="s">
        <v>6898</v>
      </c>
      <c r="K98" t="s">
        <v>613</v>
      </c>
      <c r="L98" t="s">
        <v>6899</v>
      </c>
      <c r="M98" t="s">
        <v>6900</v>
      </c>
      <c r="N98" t="s">
        <v>1224</v>
      </c>
      <c r="O98" t="s">
        <v>1318</v>
      </c>
      <c r="P98" t="s">
        <v>1226</v>
      </c>
      <c r="Q98" t="s">
        <v>1227</v>
      </c>
      <c r="R98" t="s">
        <v>24</v>
      </c>
      <c r="S98" t="s">
        <v>23</v>
      </c>
      <c r="T98" t="s">
        <v>6900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6901</v>
      </c>
      <c r="F99">
        <v>130</v>
      </c>
      <c r="G99">
        <v>35</v>
      </c>
      <c r="H99" t="s">
        <v>22</v>
      </c>
      <c r="I99" t="s">
        <v>6902</v>
      </c>
      <c r="J99" t="s">
        <v>65</v>
      </c>
      <c r="K99" t="s">
        <v>23</v>
      </c>
      <c r="L99" t="s">
        <v>24</v>
      </c>
      <c r="M99" t="s">
        <v>6903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6904</v>
      </c>
      <c r="T99" t="s">
        <v>6903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6901</v>
      </c>
      <c r="F100">
        <v>130</v>
      </c>
      <c r="G100">
        <v>35</v>
      </c>
      <c r="H100" t="s">
        <v>22</v>
      </c>
      <c r="I100" t="s">
        <v>6902</v>
      </c>
      <c r="J100" t="s">
        <v>65</v>
      </c>
      <c r="K100" t="s">
        <v>23</v>
      </c>
      <c r="L100" t="s">
        <v>24</v>
      </c>
      <c r="M100" t="s">
        <v>6903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6904</v>
      </c>
      <c r="T100" t="s">
        <v>6903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6901</v>
      </c>
      <c r="F101">
        <v>130</v>
      </c>
      <c r="G101">
        <v>35</v>
      </c>
      <c r="H101" t="s">
        <v>22</v>
      </c>
      <c r="I101" t="s">
        <v>6902</v>
      </c>
      <c r="J101" t="s">
        <v>65</v>
      </c>
      <c r="K101" t="s">
        <v>23</v>
      </c>
      <c r="L101" t="s">
        <v>24</v>
      </c>
      <c r="M101" t="s">
        <v>6903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6904</v>
      </c>
      <c r="T101" t="s">
        <v>6903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6905</v>
      </c>
      <c r="F102">
        <v>266</v>
      </c>
      <c r="G102">
        <v>0</v>
      </c>
      <c r="H102" t="s">
        <v>47</v>
      </c>
      <c r="I102" t="s">
        <v>1344</v>
      </c>
      <c r="J102" t="s">
        <v>6906</v>
      </c>
      <c r="K102" t="s">
        <v>6907</v>
      </c>
      <c r="L102" t="s">
        <v>6908</v>
      </c>
      <c r="M102" t="s">
        <v>6833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6909</v>
      </c>
      <c r="T102" t="s">
        <v>6903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6905</v>
      </c>
      <c r="F103">
        <v>266</v>
      </c>
      <c r="G103">
        <v>0</v>
      </c>
      <c r="H103" t="s">
        <v>47</v>
      </c>
      <c r="I103" t="s">
        <v>1344</v>
      </c>
      <c r="J103" t="s">
        <v>6906</v>
      </c>
      <c r="K103" t="s">
        <v>6907</v>
      </c>
      <c r="L103" t="s">
        <v>6908</v>
      </c>
      <c r="M103" t="s">
        <v>6833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6909</v>
      </c>
      <c r="T103" t="s">
        <v>6903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6905</v>
      </c>
      <c r="F104">
        <v>266</v>
      </c>
      <c r="G104">
        <v>0</v>
      </c>
      <c r="H104" t="s">
        <v>47</v>
      </c>
      <c r="I104" t="s">
        <v>1344</v>
      </c>
      <c r="J104" t="s">
        <v>6906</v>
      </c>
      <c r="K104" t="s">
        <v>6907</v>
      </c>
      <c r="L104" t="s">
        <v>6908</v>
      </c>
      <c r="M104" t="s">
        <v>6833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6909</v>
      </c>
      <c r="T104" t="s">
        <v>6903</v>
      </c>
    </row>
    <row r="105" spans="1:20" x14ac:dyDescent="0.25">
      <c r="A105" t="s">
        <v>3540</v>
      </c>
      <c r="B105" t="s">
        <v>3541</v>
      </c>
      <c r="C105">
        <v>120</v>
      </c>
      <c r="D105">
        <v>1</v>
      </c>
      <c r="E105" t="s">
        <v>6910</v>
      </c>
      <c r="F105">
        <v>120</v>
      </c>
      <c r="G105">
        <v>0</v>
      </c>
      <c r="H105" t="s">
        <v>2521</v>
      </c>
      <c r="I105" t="s">
        <v>6911</v>
      </c>
      <c r="J105" t="s">
        <v>6912</v>
      </c>
      <c r="K105" t="s">
        <v>2696</v>
      </c>
      <c r="L105" t="s">
        <v>6913</v>
      </c>
      <c r="M105" t="s">
        <v>6914</v>
      </c>
      <c r="N105" t="s">
        <v>1224</v>
      </c>
      <c r="O105" t="s">
        <v>1225</v>
      </c>
      <c r="P105" t="s">
        <v>1226</v>
      </c>
      <c r="Q105" t="s">
        <v>1227</v>
      </c>
      <c r="R105" t="s">
        <v>24</v>
      </c>
      <c r="S105" t="s">
        <v>6915</v>
      </c>
      <c r="T105" t="s">
        <v>6916</v>
      </c>
    </row>
    <row r="106" spans="1:20" x14ac:dyDescent="0.25">
      <c r="A106" t="s">
        <v>3540</v>
      </c>
      <c r="B106" t="s">
        <v>3541</v>
      </c>
      <c r="C106">
        <v>120</v>
      </c>
      <c r="D106">
        <v>1</v>
      </c>
      <c r="E106" t="s">
        <v>6917</v>
      </c>
      <c r="F106">
        <v>120</v>
      </c>
      <c r="G106">
        <v>0</v>
      </c>
      <c r="H106" t="s">
        <v>2521</v>
      </c>
      <c r="I106" t="s">
        <v>6918</v>
      </c>
      <c r="J106" t="s">
        <v>6919</v>
      </c>
      <c r="K106" t="s">
        <v>3166</v>
      </c>
      <c r="L106" t="s">
        <v>6920</v>
      </c>
      <c r="M106" t="s">
        <v>6914</v>
      </c>
      <c r="N106" t="s">
        <v>1224</v>
      </c>
      <c r="O106" t="s">
        <v>1225</v>
      </c>
      <c r="P106" t="s">
        <v>1226</v>
      </c>
      <c r="Q106" t="s">
        <v>1227</v>
      </c>
      <c r="R106" t="s">
        <v>24</v>
      </c>
      <c r="S106" t="s">
        <v>24</v>
      </c>
      <c r="T106" t="s">
        <v>6921</v>
      </c>
    </row>
    <row r="107" spans="1:20" x14ac:dyDescent="0.25">
      <c r="A107" t="s">
        <v>279</v>
      </c>
      <c r="B107" t="s">
        <v>285</v>
      </c>
      <c r="C107">
        <v>139</v>
      </c>
      <c r="D107">
        <v>2</v>
      </c>
      <c r="E107" t="s">
        <v>6922</v>
      </c>
      <c r="F107">
        <v>215</v>
      </c>
      <c r="G107">
        <v>0</v>
      </c>
      <c r="H107" t="s">
        <v>47</v>
      </c>
      <c r="I107" t="s">
        <v>6923</v>
      </c>
      <c r="J107" t="s">
        <v>6924</v>
      </c>
      <c r="K107" t="s">
        <v>2723</v>
      </c>
      <c r="L107" t="s">
        <v>6925</v>
      </c>
      <c r="M107" t="s">
        <v>6926</v>
      </c>
      <c r="N107" t="s">
        <v>1224</v>
      </c>
      <c r="O107" t="s">
        <v>1225</v>
      </c>
      <c r="P107" t="s">
        <v>1226</v>
      </c>
      <c r="Q107" t="s">
        <v>1227</v>
      </c>
      <c r="R107" t="s">
        <v>24</v>
      </c>
      <c r="S107" t="s">
        <v>6927</v>
      </c>
      <c r="T107" t="s">
        <v>6928</v>
      </c>
    </row>
    <row r="108" spans="1:20" x14ac:dyDescent="0.25">
      <c r="A108" t="s">
        <v>3540</v>
      </c>
      <c r="B108" t="s">
        <v>3541</v>
      </c>
      <c r="C108">
        <v>120</v>
      </c>
      <c r="D108">
        <v>1</v>
      </c>
      <c r="E108" t="s">
        <v>6929</v>
      </c>
      <c r="F108">
        <v>211</v>
      </c>
      <c r="G108">
        <v>0</v>
      </c>
      <c r="H108" t="s">
        <v>22</v>
      </c>
      <c r="I108" t="s">
        <v>6930</v>
      </c>
      <c r="J108" t="s">
        <v>351</v>
      </c>
      <c r="K108" t="s">
        <v>23</v>
      </c>
      <c r="L108" t="s">
        <v>24</v>
      </c>
      <c r="M108" t="s">
        <v>6928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6931</v>
      </c>
      <c r="T108" t="s">
        <v>6928</v>
      </c>
    </row>
    <row r="109" spans="1:20" x14ac:dyDescent="0.25">
      <c r="A109" t="s">
        <v>3540</v>
      </c>
      <c r="B109" t="s">
        <v>3541</v>
      </c>
      <c r="C109">
        <v>120</v>
      </c>
      <c r="D109">
        <v>1</v>
      </c>
      <c r="E109" t="s">
        <v>6929</v>
      </c>
      <c r="F109">
        <v>211</v>
      </c>
      <c r="G109">
        <v>0</v>
      </c>
      <c r="H109" t="s">
        <v>22</v>
      </c>
      <c r="I109" t="s">
        <v>6930</v>
      </c>
      <c r="J109" t="s">
        <v>351</v>
      </c>
      <c r="K109" t="s">
        <v>23</v>
      </c>
      <c r="L109" t="s">
        <v>24</v>
      </c>
      <c r="M109" t="s">
        <v>6928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6931</v>
      </c>
      <c r="T109" t="s">
        <v>6928</v>
      </c>
    </row>
    <row r="110" spans="1:20" x14ac:dyDescent="0.25">
      <c r="A110" t="s">
        <v>3540</v>
      </c>
      <c r="B110" t="s">
        <v>3541</v>
      </c>
      <c r="C110">
        <v>83.333333333333329</v>
      </c>
      <c r="D110">
        <v>3</v>
      </c>
      <c r="E110" t="s">
        <v>6932</v>
      </c>
      <c r="F110">
        <v>250</v>
      </c>
      <c r="G110">
        <v>0</v>
      </c>
      <c r="H110" t="s">
        <v>22</v>
      </c>
      <c r="I110" t="s">
        <v>6933</v>
      </c>
      <c r="J110" t="s">
        <v>305</v>
      </c>
      <c r="K110" t="s">
        <v>23</v>
      </c>
      <c r="L110" t="s">
        <v>24</v>
      </c>
      <c r="M110" t="s">
        <v>6934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6935</v>
      </c>
      <c r="T110" t="s">
        <v>6936</v>
      </c>
    </row>
    <row r="111" spans="1:20" x14ac:dyDescent="0.25">
      <c r="A111" t="s">
        <v>44</v>
      </c>
      <c r="B111" t="s">
        <v>45</v>
      </c>
      <c r="C111">
        <v>66.666666666666671</v>
      </c>
      <c r="D111">
        <v>3</v>
      </c>
      <c r="E111" t="s">
        <v>6937</v>
      </c>
      <c r="F111">
        <v>195</v>
      </c>
      <c r="G111">
        <v>0</v>
      </c>
      <c r="H111" t="s">
        <v>22</v>
      </c>
      <c r="I111" t="s">
        <v>6938</v>
      </c>
      <c r="J111" t="s">
        <v>351</v>
      </c>
      <c r="K111" t="s">
        <v>23</v>
      </c>
      <c r="L111" t="s">
        <v>24</v>
      </c>
      <c r="M111" t="s">
        <v>6939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6940</v>
      </c>
      <c r="T111" t="s">
        <v>6939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6937</v>
      </c>
      <c r="F112">
        <v>195</v>
      </c>
      <c r="G112">
        <v>0</v>
      </c>
      <c r="H112" t="s">
        <v>22</v>
      </c>
      <c r="I112" t="s">
        <v>6938</v>
      </c>
      <c r="J112" t="s">
        <v>351</v>
      </c>
      <c r="K112" t="s">
        <v>23</v>
      </c>
      <c r="L112" t="s">
        <v>24</v>
      </c>
      <c r="M112" t="s">
        <v>6939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6940</v>
      </c>
      <c r="T112" t="s">
        <v>6939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6937</v>
      </c>
      <c r="F113">
        <v>195</v>
      </c>
      <c r="G113">
        <v>0</v>
      </c>
      <c r="H113" t="s">
        <v>22</v>
      </c>
      <c r="I113" t="s">
        <v>6938</v>
      </c>
      <c r="J113" t="s">
        <v>351</v>
      </c>
      <c r="K113" t="s">
        <v>23</v>
      </c>
      <c r="L113" t="s">
        <v>24</v>
      </c>
      <c r="M113" t="s">
        <v>6939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6940</v>
      </c>
      <c r="T113" t="s">
        <v>6939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6937</v>
      </c>
      <c r="F114">
        <v>195</v>
      </c>
      <c r="G114">
        <v>0</v>
      </c>
      <c r="H114" t="s">
        <v>22</v>
      </c>
      <c r="I114" t="s">
        <v>6938</v>
      </c>
      <c r="J114" t="s">
        <v>351</v>
      </c>
      <c r="K114" t="s">
        <v>23</v>
      </c>
      <c r="L114" t="s">
        <v>24</v>
      </c>
      <c r="M114" t="s">
        <v>6939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6940</v>
      </c>
      <c r="T114" t="s">
        <v>6939</v>
      </c>
    </row>
    <row r="115" spans="1:20" x14ac:dyDescent="0.25">
      <c r="A115" t="s">
        <v>3540</v>
      </c>
      <c r="B115" t="s">
        <v>3541</v>
      </c>
      <c r="C115">
        <v>83.333333333333329</v>
      </c>
      <c r="D115">
        <v>3</v>
      </c>
      <c r="E115" t="s">
        <v>6941</v>
      </c>
      <c r="F115">
        <v>250</v>
      </c>
      <c r="G115">
        <v>0</v>
      </c>
      <c r="H115" t="s">
        <v>22</v>
      </c>
      <c r="I115" t="s">
        <v>6942</v>
      </c>
      <c r="J115" t="s">
        <v>1231</v>
      </c>
      <c r="K115" t="s">
        <v>23</v>
      </c>
      <c r="L115" t="s">
        <v>24</v>
      </c>
      <c r="M115" t="s">
        <v>6939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6943</v>
      </c>
      <c r="T115" t="s">
        <v>6939</v>
      </c>
    </row>
    <row r="116" spans="1:20" x14ac:dyDescent="0.25">
      <c r="A116" t="s">
        <v>20</v>
      </c>
      <c r="B116" t="s">
        <v>21</v>
      </c>
      <c r="C116">
        <v>50</v>
      </c>
      <c r="D116">
        <v>2</v>
      </c>
      <c r="E116" t="s">
        <v>6944</v>
      </c>
      <c r="F116">
        <v>200</v>
      </c>
      <c r="G116">
        <v>0</v>
      </c>
      <c r="H116" t="s">
        <v>22</v>
      </c>
      <c r="I116" t="s">
        <v>6945</v>
      </c>
      <c r="J116" t="s">
        <v>303</v>
      </c>
      <c r="K116" t="s">
        <v>23</v>
      </c>
      <c r="L116" t="s">
        <v>24</v>
      </c>
      <c r="M116" t="s">
        <v>6946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6947</v>
      </c>
      <c r="T116" t="s">
        <v>6946</v>
      </c>
    </row>
    <row r="117" spans="1:20" x14ac:dyDescent="0.25">
      <c r="A117" t="s">
        <v>28</v>
      </c>
      <c r="B117" t="s">
        <v>29</v>
      </c>
      <c r="C117">
        <v>50</v>
      </c>
      <c r="D117">
        <v>2</v>
      </c>
      <c r="E117" t="s">
        <v>6944</v>
      </c>
      <c r="F117">
        <v>200</v>
      </c>
      <c r="G117">
        <v>0</v>
      </c>
      <c r="H117" t="s">
        <v>22</v>
      </c>
      <c r="I117" t="s">
        <v>6945</v>
      </c>
      <c r="J117" t="s">
        <v>303</v>
      </c>
      <c r="K117" t="s">
        <v>23</v>
      </c>
      <c r="L117" t="s">
        <v>24</v>
      </c>
      <c r="M117" t="s">
        <v>6946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6947</v>
      </c>
      <c r="T117" t="s">
        <v>6946</v>
      </c>
    </row>
    <row r="118" spans="1:20" x14ac:dyDescent="0.25">
      <c r="A118" t="s">
        <v>30</v>
      </c>
      <c r="B118" t="s">
        <v>31</v>
      </c>
      <c r="C118">
        <v>50</v>
      </c>
      <c r="D118">
        <v>2</v>
      </c>
      <c r="E118" t="s">
        <v>6944</v>
      </c>
      <c r="F118">
        <v>200</v>
      </c>
      <c r="G118">
        <v>0</v>
      </c>
      <c r="H118" t="s">
        <v>22</v>
      </c>
      <c r="I118" t="s">
        <v>6945</v>
      </c>
      <c r="J118" t="s">
        <v>303</v>
      </c>
      <c r="K118" t="s">
        <v>23</v>
      </c>
      <c r="L118" t="s">
        <v>24</v>
      </c>
      <c r="M118" t="s">
        <v>6946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6947</v>
      </c>
      <c r="T118" t="s">
        <v>6946</v>
      </c>
    </row>
    <row r="119" spans="1:20" x14ac:dyDescent="0.25">
      <c r="A119" t="s">
        <v>3540</v>
      </c>
      <c r="B119" t="s">
        <v>3541</v>
      </c>
      <c r="C119">
        <v>100</v>
      </c>
      <c r="D119">
        <v>2</v>
      </c>
      <c r="E119" t="s">
        <v>6948</v>
      </c>
      <c r="F119">
        <v>200</v>
      </c>
      <c r="G119">
        <v>0</v>
      </c>
      <c r="H119" t="s">
        <v>47</v>
      </c>
      <c r="I119" t="s">
        <v>6949</v>
      </c>
      <c r="J119" t="s">
        <v>6950</v>
      </c>
      <c r="K119" t="s">
        <v>3415</v>
      </c>
      <c r="L119" t="s">
        <v>6951</v>
      </c>
      <c r="M119" t="s">
        <v>6952</v>
      </c>
      <c r="N119" t="s">
        <v>3127</v>
      </c>
      <c r="O119" t="s">
        <v>1225</v>
      </c>
      <c r="P119" t="s">
        <v>1226</v>
      </c>
      <c r="Q119" t="s">
        <v>1227</v>
      </c>
      <c r="R119" t="s">
        <v>24</v>
      </c>
      <c r="S119" t="s">
        <v>6953</v>
      </c>
      <c r="T119" t="s">
        <v>6954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6955</v>
      </c>
      <c r="F120">
        <v>215</v>
      </c>
      <c r="G120">
        <v>0</v>
      </c>
      <c r="H120" t="s">
        <v>22</v>
      </c>
      <c r="I120" t="s">
        <v>6956</v>
      </c>
      <c r="J120" t="s">
        <v>61</v>
      </c>
      <c r="K120" t="s">
        <v>23</v>
      </c>
      <c r="L120" t="s">
        <v>24</v>
      </c>
      <c r="M120" t="s">
        <v>6957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6958</v>
      </c>
      <c r="T120" t="s">
        <v>6957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6955</v>
      </c>
      <c r="F121">
        <v>215</v>
      </c>
      <c r="G121">
        <v>0</v>
      </c>
      <c r="H121" t="s">
        <v>22</v>
      </c>
      <c r="I121" t="s">
        <v>6956</v>
      </c>
      <c r="J121" t="s">
        <v>61</v>
      </c>
      <c r="K121" t="s">
        <v>23</v>
      </c>
      <c r="L121" t="s">
        <v>24</v>
      </c>
      <c r="M121" t="s">
        <v>6957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6958</v>
      </c>
      <c r="T121" t="s">
        <v>6957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6955</v>
      </c>
      <c r="F122">
        <v>215</v>
      </c>
      <c r="G122">
        <v>0</v>
      </c>
      <c r="H122" t="s">
        <v>22</v>
      </c>
      <c r="I122" t="s">
        <v>6956</v>
      </c>
      <c r="J122" t="s">
        <v>61</v>
      </c>
      <c r="K122" t="s">
        <v>23</v>
      </c>
      <c r="L122" t="s">
        <v>24</v>
      </c>
      <c r="M122" t="s">
        <v>6957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6958</v>
      </c>
      <c r="T122" t="s">
        <v>6957</v>
      </c>
    </row>
    <row r="123" spans="1:20" x14ac:dyDescent="0.25">
      <c r="A123" t="s">
        <v>3540</v>
      </c>
      <c r="B123" t="s">
        <v>3541</v>
      </c>
      <c r="C123">
        <v>120</v>
      </c>
      <c r="D123">
        <v>1</v>
      </c>
      <c r="E123" t="s">
        <v>6955</v>
      </c>
      <c r="F123">
        <v>215</v>
      </c>
      <c r="G123">
        <v>0</v>
      </c>
      <c r="H123" t="s">
        <v>22</v>
      </c>
      <c r="I123" t="s">
        <v>6956</v>
      </c>
      <c r="J123" t="s">
        <v>61</v>
      </c>
      <c r="K123" t="s">
        <v>23</v>
      </c>
      <c r="L123" t="s">
        <v>24</v>
      </c>
      <c r="M123" t="s">
        <v>6957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6958</v>
      </c>
      <c r="T123" t="s">
        <v>6957</v>
      </c>
    </row>
    <row r="124" spans="1:20" x14ac:dyDescent="0.25">
      <c r="A124" t="s">
        <v>44</v>
      </c>
      <c r="B124" t="s">
        <v>45</v>
      </c>
      <c r="C124">
        <v>66.666666666666671</v>
      </c>
      <c r="D124">
        <v>6</v>
      </c>
      <c r="E124" t="s">
        <v>6959</v>
      </c>
      <c r="F124">
        <v>295.01</v>
      </c>
      <c r="G124">
        <v>0</v>
      </c>
      <c r="H124" t="s">
        <v>22</v>
      </c>
      <c r="I124" t="s">
        <v>6960</v>
      </c>
      <c r="J124" t="s">
        <v>359</v>
      </c>
      <c r="K124" t="s">
        <v>23</v>
      </c>
      <c r="L124" t="s">
        <v>24</v>
      </c>
      <c r="M124" t="s">
        <v>6914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6961</v>
      </c>
      <c r="T124" t="s">
        <v>6914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6959</v>
      </c>
      <c r="F125">
        <v>295.01</v>
      </c>
      <c r="G125">
        <v>0</v>
      </c>
      <c r="H125" t="s">
        <v>22</v>
      </c>
      <c r="I125" t="s">
        <v>6960</v>
      </c>
      <c r="J125" t="s">
        <v>359</v>
      </c>
      <c r="K125" t="s">
        <v>23</v>
      </c>
      <c r="L125" t="s">
        <v>24</v>
      </c>
      <c r="M125" t="s">
        <v>6914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6961</v>
      </c>
      <c r="T125" t="s">
        <v>6914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6959</v>
      </c>
      <c r="F126">
        <v>295.01</v>
      </c>
      <c r="G126">
        <v>0</v>
      </c>
      <c r="H126" t="s">
        <v>22</v>
      </c>
      <c r="I126" t="s">
        <v>6960</v>
      </c>
      <c r="J126" t="s">
        <v>359</v>
      </c>
      <c r="K126" t="s">
        <v>23</v>
      </c>
      <c r="L126" t="s">
        <v>24</v>
      </c>
      <c r="M126" t="s">
        <v>6914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6961</v>
      </c>
      <c r="T126" t="s">
        <v>6914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6959</v>
      </c>
      <c r="F127">
        <v>295.01</v>
      </c>
      <c r="G127">
        <v>0</v>
      </c>
      <c r="H127" t="s">
        <v>22</v>
      </c>
      <c r="I127" t="s">
        <v>6960</v>
      </c>
      <c r="J127" t="s">
        <v>359</v>
      </c>
      <c r="K127" t="s">
        <v>23</v>
      </c>
      <c r="L127" t="s">
        <v>24</v>
      </c>
      <c r="M127" t="s">
        <v>6914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6961</v>
      </c>
      <c r="T127" t="s">
        <v>6914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6962</v>
      </c>
      <c r="F128">
        <v>95</v>
      </c>
      <c r="G128">
        <v>0</v>
      </c>
      <c r="H128" t="s">
        <v>22</v>
      </c>
      <c r="I128" t="s">
        <v>6963</v>
      </c>
      <c r="J128" t="s">
        <v>325</v>
      </c>
      <c r="K128" t="s">
        <v>23</v>
      </c>
      <c r="L128" t="s">
        <v>24</v>
      </c>
      <c r="M128" t="s">
        <v>6914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6964</v>
      </c>
      <c r="T128" t="s">
        <v>6914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6962</v>
      </c>
      <c r="F129">
        <v>95</v>
      </c>
      <c r="G129">
        <v>0</v>
      </c>
      <c r="H129" t="s">
        <v>22</v>
      </c>
      <c r="I129" t="s">
        <v>6963</v>
      </c>
      <c r="J129" t="s">
        <v>325</v>
      </c>
      <c r="K129" t="s">
        <v>23</v>
      </c>
      <c r="L129" t="s">
        <v>24</v>
      </c>
      <c r="M129" t="s">
        <v>6914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6964</v>
      </c>
      <c r="T129" t="s">
        <v>6914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6962</v>
      </c>
      <c r="F130">
        <v>95</v>
      </c>
      <c r="G130">
        <v>0</v>
      </c>
      <c r="H130" t="s">
        <v>22</v>
      </c>
      <c r="I130" t="s">
        <v>6963</v>
      </c>
      <c r="J130" t="s">
        <v>325</v>
      </c>
      <c r="K130" t="s">
        <v>23</v>
      </c>
      <c r="L130" t="s">
        <v>24</v>
      </c>
      <c r="M130" t="s">
        <v>6914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6964</v>
      </c>
      <c r="T130" t="s">
        <v>6914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6965</v>
      </c>
      <c r="F131">
        <v>133</v>
      </c>
      <c r="G131">
        <v>38</v>
      </c>
      <c r="H131" t="s">
        <v>22</v>
      </c>
      <c r="I131" t="s">
        <v>6966</v>
      </c>
      <c r="J131" t="s">
        <v>1228</v>
      </c>
      <c r="K131" t="s">
        <v>23</v>
      </c>
      <c r="L131" t="s">
        <v>24</v>
      </c>
      <c r="M131" t="s">
        <v>6967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6968</v>
      </c>
      <c r="T131" t="s">
        <v>6967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6965</v>
      </c>
      <c r="F132">
        <v>133</v>
      </c>
      <c r="G132">
        <v>38</v>
      </c>
      <c r="H132" t="s">
        <v>22</v>
      </c>
      <c r="I132" t="s">
        <v>6966</v>
      </c>
      <c r="J132" t="s">
        <v>1228</v>
      </c>
      <c r="K132" t="s">
        <v>23</v>
      </c>
      <c r="L132" t="s">
        <v>24</v>
      </c>
      <c r="M132" t="s">
        <v>6967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6968</v>
      </c>
      <c r="T132" t="s">
        <v>6967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6965</v>
      </c>
      <c r="F133">
        <v>133</v>
      </c>
      <c r="G133">
        <v>38</v>
      </c>
      <c r="H133" t="s">
        <v>22</v>
      </c>
      <c r="I133" t="s">
        <v>6966</v>
      </c>
      <c r="J133" t="s">
        <v>1228</v>
      </c>
      <c r="K133" t="s">
        <v>23</v>
      </c>
      <c r="L133" t="s">
        <v>24</v>
      </c>
      <c r="M133" t="s">
        <v>6967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6968</v>
      </c>
      <c r="T133" t="s">
        <v>6967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6969</v>
      </c>
      <c r="F134">
        <v>130</v>
      </c>
      <c r="G134">
        <v>35</v>
      </c>
      <c r="H134" t="s">
        <v>22</v>
      </c>
      <c r="I134" t="s">
        <v>6970</v>
      </c>
      <c r="J134" t="s">
        <v>65</v>
      </c>
      <c r="K134" t="s">
        <v>23</v>
      </c>
      <c r="L134" t="s">
        <v>24</v>
      </c>
      <c r="M134" t="s">
        <v>6971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6972</v>
      </c>
      <c r="T134" t="s">
        <v>6971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6969</v>
      </c>
      <c r="F135">
        <v>130</v>
      </c>
      <c r="G135">
        <v>35</v>
      </c>
      <c r="H135" t="s">
        <v>22</v>
      </c>
      <c r="I135" t="s">
        <v>6970</v>
      </c>
      <c r="J135" t="s">
        <v>65</v>
      </c>
      <c r="K135" t="s">
        <v>23</v>
      </c>
      <c r="L135" t="s">
        <v>24</v>
      </c>
      <c r="M135" t="s">
        <v>6971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6972</v>
      </c>
      <c r="T135" t="s">
        <v>6971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6969</v>
      </c>
      <c r="F136">
        <v>130</v>
      </c>
      <c r="G136">
        <v>35</v>
      </c>
      <c r="H136" t="s">
        <v>22</v>
      </c>
      <c r="I136" t="s">
        <v>6970</v>
      </c>
      <c r="J136" t="s">
        <v>65</v>
      </c>
      <c r="K136" t="s">
        <v>23</v>
      </c>
      <c r="L136" t="s">
        <v>24</v>
      </c>
      <c r="M136" t="s">
        <v>6971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6972</v>
      </c>
      <c r="T136" t="s">
        <v>6971</v>
      </c>
    </row>
    <row r="137" spans="1:20" x14ac:dyDescent="0.25">
      <c r="A137" t="s">
        <v>44</v>
      </c>
      <c r="B137" t="s">
        <v>45</v>
      </c>
      <c r="C137">
        <v>66.666666666666671</v>
      </c>
      <c r="D137">
        <v>3</v>
      </c>
      <c r="E137" t="s">
        <v>6973</v>
      </c>
      <c r="F137">
        <v>195</v>
      </c>
      <c r="G137">
        <v>0</v>
      </c>
      <c r="H137" t="s">
        <v>22</v>
      </c>
      <c r="I137" t="s">
        <v>6974</v>
      </c>
      <c r="J137" t="s">
        <v>310</v>
      </c>
      <c r="K137" t="s">
        <v>23</v>
      </c>
      <c r="L137" t="s">
        <v>24</v>
      </c>
      <c r="M137" t="s">
        <v>6975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6976</v>
      </c>
      <c r="T137" t="s">
        <v>6977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6973</v>
      </c>
      <c r="F138">
        <v>195</v>
      </c>
      <c r="G138">
        <v>0</v>
      </c>
      <c r="H138" t="s">
        <v>22</v>
      </c>
      <c r="I138" t="s">
        <v>6974</v>
      </c>
      <c r="J138" t="s">
        <v>310</v>
      </c>
      <c r="K138" t="s">
        <v>23</v>
      </c>
      <c r="L138" t="s">
        <v>24</v>
      </c>
      <c r="M138" t="s">
        <v>6975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6976</v>
      </c>
      <c r="T138" t="s">
        <v>6975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6973</v>
      </c>
      <c r="F139">
        <v>195</v>
      </c>
      <c r="G139">
        <v>0</v>
      </c>
      <c r="H139" t="s">
        <v>22</v>
      </c>
      <c r="I139" t="s">
        <v>6974</v>
      </c>
      <c r="J139" t="s">
        <v>310</v>
      </c>
      <c r="K139" t="s">
        <v>23</v>
      </c>
      <c r="L139" t="s">
        <v>24</v>
      </c>
      <c r="M139" t="s">
        <v>6975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6976</v>
      </c>
      <c r="T139" t="s">
        <v>6975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6973</v>
      </c>
      <c r="F140">
        <v>195</v>
      </c>
      <c r="G140">
        <v>0</v>
      </c>
      <c r="H140" t="s">
        <v>22</v>
      </c>
      <c r="I140" t="s">
        <v>6974</v>
      </c>
      <c r="J140" t="s">
        <v>310</v>
      </c>
      <c r="K140" t="s">
        <v>23</v>
      </c>
      <c r="L140" t="s">
        <v>24</v>
      </c>
      <c r="M140" t="s">
        <v>6975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6976</v>
      </c>
      <c r="T140" t="s">
        <v>6975</v>
      </c>
    </row>
    <row r="141" spans="1:20" x14ac:dyDescent="0.25">
      <c r="A141" t="s">
        <v>3540</v>
      </c>
      <c r="B141" t="s">
        <v>3541</v>
      </c>
      <c r="C141">
        <v>100</v>
      </c>
      <c r="D141">
        <v>4</v>
      </c>
      <c r="E141" t="s">
        <v>6978</v>
      </c>
      <c r="F141">
        <v>400</v>
      </c>
      <c r="G141">
        <v>0</v>
      </c>
      <c r="H141" t="s">
        <v>2521</v>
      </c>
      <c r="I141" t="s">
        <v>6979</v>
      </c>
      <c r="J141" t="s">
        <v>6980</v>
      </c>
      <c r="K141" t="s">
        <v>3296</v>
      </c>
      <c r="L141" t="s">
        <v>6981</v>
      </c>
      <c r="M141" t="s">
        <v>6982</v>
      </c>
      <c r="N141" t="s">
        <v>1224</v>
      </c>
      <c r="O141" t="s">
        <v>1318</v>
      </c>
      <c r="P141" t="s">
        <v>1226</v>
      </c>
      <c r="Q141" t="s">
        <v>1227</v>
      </c>
      <c r="R141" t="s">
        <v>24</v>
      </c>
      <c r="S141" t="s">
        <v>6983</v>
      </c>
      <c r="T141" t="s">
        <v>6984</v>
      </c>
    </row>
    <row r="142" spans="1:20" x14ac:dyDescent="0.25">
      <c r="A142" t="s">
        <v>3540</v>
      </c>
      <c r="B142" t="s">
        <v>3541</v>
      </c>
      <c r="C142">
        <v>100</v>
      </c>
      <c r="D142">
        <v>2</v>
      </c>
      <c r="E142" t="s">
        <v>6985</v>
      </c>
      <c r="F142">
        <v>200</v>
      </c>
      <c r="G142">
        <v>0</v>
      </c>
      <c r="H142" t="s">
        <v>2521</v>
      </c>
      <c r="I142" t="s">
        <v>6986</v>
      </c>
      <c r="J142" t="s">
        <v>6987</v>
      </c>
      <c r="K142" t="s">
        <v>2533</v>
      </c>
      <c r="L142" t="s">
        <v>6988</v>
      </c>
      <c r="M142" t="s">
        <v>6984</v>
      </c>
      <c r="N142" t="s">
        <v>1224</v>
      </c>
      <c r="O142" t="s">
        <v>1318</v>
      </c>
      <c r="P142" t="s">
        <v>1226</v>
      </c>
      <c r="Q142" t="s">
        <v>1227</v>
      </c>
      <c r="R142" t="s">
        <v>24</v>
      </c>
      <c r="S142" t="s">
        <v>6989</v>
      </c>
      <c r="T142" t="s">
        <v>6984</v>
      </c>
    </row>
    <row r="143" spans="1:20" x14ac:dyDescent="0.25">
      <c r="A143" t="s">
        <v>44</v>
      </c>
      <c r="B143" t="s">
        <v>45</v>
      </c>
      <c r="C143">
        <v>66.666666666666671</v>
      </c>
      <c r="D143">
        <v>3</v>
      </c>
      <c r="E143" t="s">
        <v>6990</v>
      </c>
      <c r="F143">
        <v>300</v>
      </c>
      <c r="G143">
        <v>0</v>
      </c>
      <c r="H143" t="s">
        <v>22</v>
      </c>
      <c r="I143" t="s">
        <v>6991</v>
      </c>
      <c r="J143" t="s">
        <v>1229</v>
      </c>
      <c r="K143" t="s">
        <v>23</v>
      </c>
      <c r="L143" t="s">
        <v>24</v>
      </c>
      <c r="M143" t="s">
        <v>6992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6993</v>
      </c>
      <c r="T143" t="s">
        <v>6992</v>
      </c>
    </row>
    <row r="144" spans="1:20" x14ac:dyDescent="0.25">
      <c r="A144" t="s">
        <v>186</v>
      </c>
      <c r="B144" t="s">
        <v>187</v>
      </c>
      <c r="C144">
        <v>50</v>
      </c>
      <c r="D144">
        <v>6</v>
      </c>
      <c r="E144" t="s">
        <v>6990</v>
      </c>
      <c r="F144">
        <v>300</v>
      </c>
      <c r="G144">
        <v>0</v>
      </c>
      <c r="H144" t="s">
        <v>22</v>
      </c>
      <c r="I144" t="s">
        <v>6991</v>
      </c>
      <c r="J144" t="s">
        <v>1229</v>
      </c>
      <c r="K144" t="s">
        <v>23</v>
      </c>
      <c r="L144" t="s">
        <v>24</v>
      </c>
      <c r="M144" t="s">
        <v>6992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6993</v>
      </c>
      <c r="T144" t="s">
        <v>6992</v>
      </c>
    </row>
    <row r="145" spans="1:20" x14ac:dyDescent="0.25">
      <c r="A145" t="s">
        <v>3540</v>
      </c>
      <c r="B145" t="s">
        <v>3541</v>
      </c>
      <c r="C145">
        <v>83.333333333333329</v>
      </c>
      <c r="D145">
        <v>3</v>
      </c>
      <c r="E145" t="s">
        <v>6994</v>
      </c>
      <c r="F145">
        <v>350</v>
      </c>
      <c r="G145">
        <v>0</v>
      </c>
      <c r="H145" t="s">
        <v>22</v>
      </c>
      <c r="I145" t="s">
        <v>6995</v>
      </c>
      <c r="J145" t="s">
        <v>61</v>
      </c>
      <c r="K145" t="s">
        <v>23</v>
      </c>
      <c r="L145" t="s">
        <v>24</v>
      </c>
      <c r="M145" t="s">
        <v>6984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6996</v>
      </c>
      <c r="T145" t="s">
        <v>6997</v>
      </c>
    </row>
    <row r="146" spans="1:20" x14ac:dyDescent="0.25">
      <c r="A146" t="s">
        <v>139</v>
      </c>
      <c r="B146" t="s">
        <v>2831</v>
      </c>
      <c r="C146">
        <v>120</v>
      </c>
      <c r="D146">
        <v>1</v>
      </c>
      <c r="E146" t="s">
        <v>6994</v>
      </c>
      <c r="F146">
        <v>350</v>
      </c>
      <c r="G146">
        <v>0</v>
      </c>
      <c r="H146" t="s">
        <v>22</v>
      </c>
      <c r="I146" t="s">
        <v>6995</v>
      </c>
      <c r="J146" t="s">
        <v>61</v>
      </c>
      <c r="K146" t="s">
        <v>23</v>
      </c>
      <c r="L146" t="s">
        <v>24</v>
      </c>
      <c r="M146" t="s">
        <v>6984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6996</v>
      </c>
      <c r="T146" t="s">
        <v>6997</v>
      </c>
    </row>
    <row r="147" spans="1:20" x14ac:dyDescent="0.25">
      <c r="A147" t="s">
        <v>20</v>
      </c>
      <c r="B147" t="s">
        <v>21</v>
      </c>
      <c r="C147">
        <v>50</v>
      </c>
      <c r="D147">
        <v>2</v>
      </c>
      <c r="E147" t="s">
        <v>6998</v>
      </c>
      <c r="F147">
        <v>200</v>
      </c>
      <c r="G147">
        <v>0</v>
      </c>
      <c r="H147" t="s">
        <v>22</v>
      </c>
      <c r="I147" t="s">
        <v>6991</v>
      </c>
      <c r="J147" t="s">
        <v>1229</v>
      </c>
      <c r="K147" t="s">
        <v>23</v>
      </c>
      <c r="L147" t="s">
        <v>24</v>
      </c>
      <c r="M147" t="s">
        <v>6999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7000</v>
      </c>
      <c r="T147" t="s">
        <v>6999</v>
      </c>
    </row>
    <row r="148" spans="1:20" x14ac:dyDescent="0.25">
      <c r="A148" t="s">
        <v>28</v>
      </c>
      <c r="B148" t="s">
        <v>29</v>
      </c>
      <c r="C148">
        <v>50</v>
      </c>
      <c r="D148">
        <v>2</v>
      </c>
      <c r="E148" t="s">
        <v>6998</v>
      </c>
      <c r="F148">
        <v>200</v>
      </c>
      <c r="G148">
        <v>0</v>
      </c>
      <c r="H148" t="s">
        <v>22</v>
      </c>
      <c r="I148" t="s">
        <v>6991</v>
      </c>
      <c r="J148" t="s">
        <v>1229</v>
      </c>
      <c r="K148" t="s">
        <v>23</v>
      </c>
      <c r="L148" t="s">
        <v>24</v>
      </c>
      <c r="M148" t="s">
        <v>6999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7000</v>
      </c>
      <c r="T148" t="s">
        <v>6999</v>
      </c>
    </row>
    <row r="149" spans="1:20" x14ac:dyDescent="0.25">
      <c r="A149" t="s">
        <v>30</v>
      </c>
      <c r="B149" t="s">
        <v>31</v>
      </c>
      <c r="C149">
        <v>50</v>
      </c>
      <c r="D149">
        <v>2</v>
      </c>
      <c r="E149" t="s">
        <v>6998</v>
      </c>
      <c r="F149">
        <v>200</v>
      </c>
      <c r="G149">
        <v>0</v>
      </c>
      <c r="H149" t="s">
        <v>22</v>
      </c>
      <c r="I149" t="s">
        <v>6991</v>
      </c>
      <c r="J149" t="s">
        <v>1229</v>
      </c>
      <c r="K149" t="s">
        <v>23</v>
      </c>
      <c r="L149" t="s">
        <v>24</v>
      </c>
      <c r="M149" t="s">
        <v>6999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7000</v>
      </c>
      <c r="T149" t="s">
        <v>6999</v>
      </c>
    </row>
    <row r="150" spans="1:20" x14ac:dyDescent="0.25">
      <c r="A150" t="s">
        <v>30</v>
      </c>
      <c r="B150" t="s">
        <v>31</v>
      </c>
      <c r="C150">
        <v>60</v>
      </c>
      <c r="D150">
        <v>3</v>
      </c>
      <c r="E150" t="s">
        <v>7001</v>
      </c>
      <c r="F150">
        <v>90.66</v>
      </c>
      <c r="G150">
        <v>7</v>
      </c>
      <c r="H150" t="s">
        <v>47</v>
      </c>
      <c r="I150" t="s">
        <v>7002</v>
      </c>
      <c r="J150" t="s">
        <v>7003</v>
      </c>
      <c r="K150" t="s">
        <v>6907</v>
      </c>
      <c r="L150" t="s">
        <v>7004</v>
      </c>
      <c r="M150" t="s">
        <v>7005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7006</v>
      </c>
      <c r="T150" t="s">
        <v>7005</v>
      </c>
    </row>
    <row r="151" spans="1:20" x14ac:dyDescent="0.25">
      <c r="A151" t="s">
        <v>186</v>
      </c>
      <c r="B151" t="s">
        <v>187</v>
      </c>
      <c r="C151">
        <v>50</v>
      </c>
      <c r="D151">
        <v>6</v>
      </c>
      <c r="E151" t="s">
        <v>7007</v>
      </c>
      <c r="F151">
        <v>195</v>
      </c>
      <c r="G151">
        <v>0</v>
      </c>
      <c r="H151" t="s">
        <v>22</v>
      </c>
      <c r="I151" t="s">
        <v>7008</v>
      </c>
      <c r="J151" t="s">
        <v>313</v>
      </c>
      <c r="K151" t="s">
        <v>23</v>
      </c>
      <c r="L151" t="s">
        <v>24</v>
      </c>
      <c r="M151" t="s">
        <v>7009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7010</v>
      </c>
      <c r="T151" t="s">
        <v>7009</v>
      </c>
    </row>
    <row r="152" spans="1:20" x14ac:dyDescent="0.25">
      <c r="A152" t="s">
        <v>279</v>
      </c>
      <c r="B152" t="s">
        <v>285</v>
      </c>
      <c r="C152">
        <v>139</v>
      </c>
      <c r="D152">
        <v>1</v>
      </c>
      <c r="E152" t="s">
        <v>7011</v>
      </c>
      <c r="F152">
        <v>215</v>
      </c>
      <c r="G152">
        <v>0</v>
      </c>
      <c r="H152" t="s">
        <v>47</v>
      </c>
      <c r="I152" t="s">
        <v>7012</v>
      </c>
      <c r="J152" t="s">
        <v>7013</v>
      </c>
      <c r="K152" t="s">
        <v>7014</v>
      </c>
      <c r="L152" t="s">
        <v>7015</v>
      </c>
      <c r="M152" t="s">
        <v>7016</v>
      </c>
      <c r="N152" t="s">
        <v>3127</v>
      </c>
      <c r="O152" t="s">
        <v>1318</v>
      </c>
      <c r="P152" t="s">
        <v>1226</v>
      </c>
      <c r="Q152" t="s">
        <v>1227</v>
      </c>
      <c r="R152" t="s">
        <v>24</v>
      </c>
      <c r="S152" t="s">
        <v>7017</v>
      </c>
      <c r="T152" t="s">
        <v>7016</v>
      </c>
    </row>
    <row r="153" spans="1:20" x14ac:dyDescent="0.25">
      <c r="A153" t="s">
        <v>278</v>
      </c>
      <c r="B153" t="s">
        <v>284</v>
      </c>
      <c r="C153">
        <v>139</v>
      </c>
      <c r="D153">
        <v>1</v>
      </c>
      <c r="E153" t="s">
        <v>7011</v>
      </c>
      <c r="F153">
        <v>215</v>
      </c>
      <c r="G153">
        <v>0</v>
      </c>
      <c r="H153" t="s">
        <v>47</v>
      </c>
      <c r="I153" t="s">
        <v>7012</v>
      </c>
      <c r="J153" t="s">
        <v>7013</v>
      </c>
      <c r="K153" t="s">
        <v>7014</v>
      </c>
      <c r="L153" t="s">
        <v>7015</v>
      </c>
      <c r="M153" t="s">
        <v>7016</v>
      </c>
      <c r="N153" t="s">
        <v>3127</v>
      </c>
      <c r="O153" t="s">
        <v>1318</v>
      </c>
      <c r="P153" t="s">
        <v>1226</v>
      </c>
      <c r="Q153" t="s">
        <v>1227</v>
      </c>
      <c r="R153" t="s">
        <v>24</v>
      </c>
      <c r="S153" t="s">
        <v>7017</v>
      </c>
      <c r="T153" t="s">
        <v>7016</v>
      </c>
    </row>
    <row r="154" spans="1:20" x14ac:dyDescent="0.25">
      <c r="A154" t="s">
        <v>278</v>
      </c>
      <c r="B154" t="s">
        <v>284</v>
      </c>
      <c r="C154">
        <v>139</v>
      </c>
      <c r="D154">
        <v>1</v>
      </c>
      <c r="E154" t="s">
        <v>7018</v>
      </c>
      <c r="F154">
        <v>215</v>
      </c>
      <c r="G154">
        <v>0</v>
      </c>
      <c r="H154" t="s">
        <v>47</v>
      </c>
      <c r="I154" t="s">
        <v>7019</v>
      </c>
      <c r="J154" t="s">
        <v>7020</v>
      </c>
      <c r="K154" t="s">
        <v>3084</v>
      </c>
      <c r="L154" t="s">
        <v>7021</v>
      </c>
      <c r="M154" t="s">
        <v>7022</v>
      </c>
      <c r="N154" t="s">
        <v>3127</v>
      </c>
      <c r="O154" t="s">
        <v>1318</v>
      </c>
      <c r="P154" t="s">
        <v>1226</v>
      </c>
      <c r="Q154" t="s">
        <v>1227</v>
      </c>
      <c r="R154" t="s">
        <v>24</v>
      </c>
      <c r="S154" t="s">
        <v>7023</v>
      </c>
      <c r="T154" t="s">
        <v>7022</v>
      </c>
    </row>
    <row r="155" spans="1:20" x14ac:dyDescent="0.25">
      <c r="A155" t="s">
        <v>279</v>
      </c>
      <c r="B155" t="s">
        <v>285</v>
      </c>
      <c r="C155">
        <v>139</v>
      </c>
      <c r="D155">
        <v>1</v>
      </c>
      <c r="E155" t="s">
        <v>7018</v>
      </c>
      <c r="F155">
        <v>215</v>
      </c>
      <c r="G155">
        <v>0</v>
      </c>
      <c r="H155" t="s">
        <v>47</v>
      </c>
      <c r="I155" t="s">
        <v>7019</v>
      </c>
      <c r="J155" t="s">
        <v>7020</v>
      </c>
      <c r="K155" t="s">
        <v>3084</v>
      </c>
      <c r="L155" t="s">
        <v>7021</v>
      </c>
      <c r="M155" t="s">
        <v>7022</v>
      </c>
      <c r="N155" t="s">
        <v>3127</v>
      </c>
      <c r="O155" t="s">
        <v>1318</v>
      </c>
      <c r="P155" t="s">
        <v>1226</v>
      </c>
      <c r="Q155" t="s">
        <v>1227</v>
      </c>
      <c r="R155" t="s">
        <v>24</v>
      </c>
      <c r="S155" t="s">
        <v>7023</v>
      </c>
      <c r="T155" t="s">
        <v>7022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3</v>
      </c>
      <c r="E156" t="s">
        <v>7024</v>
      </c>
      <c r="F156">
        <v>95</v>
      </c>
      <c r="G156">
        <v>0</v>
      </c>
      <c r="H156" t="s">
        <v>22</v>
      </c>
      <c r="I156" t="s">
        <v>7025</v>
      </c>
      <c r="J156" t="s">
        <v>364</v>
      </c>
      <c r="K156" t="s">
        <v>23</v>
      </c>
      <c r="L156" t="s">
        <v>24</v>
      </c>
      <c r="M156" t="s">
        <v>7026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7027</v>
      </c>
      <c r="T156" t="s">
        <v>7026</v>
      </c>
    </row>
    <row r="157" spans="1:20" x14ac:dyDescent="0.25">
      <c r="A157" t="s">
        <v>3540</v>
      </c>
      <c r="B157" t="s">
        <v>3541</v>
      </c>
      <c r="C157">
        <v>83.333333333333329</v>
      </c>
      <c r="D157">
        <v>3</v>
      </c>
      <c r="E157" t="s">
        <v>7028</v>
      </c>
      <c r="F157">
        <v>250</v>
      </c>
      <c r="G157">
        <v>0</v>
      </c>
      <c r="H157" t="s">
        <v>22</v>
      </c>
      <c r="I157" t="s">
        <v>7029</v>
      </c>
      <c r="J157" t="s">
        <v>306</v>
      </c>
      <c r="K157" t="s">
        <v>23</v>
      </c>
      <c r="L157" t="s">
        <v>24</v>
      </c>
      <c r="M157" t="s">
        <v>7030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7031</v>
      </c>
      <c r="T157" t="s">
        <v>7030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7032</v>
      </c>
      <c r="F158">
        <v>195</v>
      </c>
      <c r="G158">
        <v>0</v>
      </c>
      <c r="H158" t="s">
        <v>22</v>
      </c>
      <c r="I158" t="s">
        <v>7033</v>
      </c>
      <c r="J158" t="s">
        <v>364</v>
      </c>
      <c r="K158" t="s">
        <v>23</v>
      </c>
      <c r="L158" t="s">
        <v>24</v>
      </c>
      <c r="M158" t="s">
        <v>7034</v>
      </c>
      <c r="N158" t="s">
        <v>23</v>
      </c>
      <c r="O158" t="s">
        <v>25</v>
      </c>
      <c r="P158" t="s">
        <v>26</v>
      </c>
      <c r="Q158" t="s">
        <v>27</v>
      </c>
      <c r="R158" t="s">
        <v>7035</v>
      </c>
      <c r="S158" t="s">
        <v>7036</v>
      </c>
      <c r="T158" t="s">
        <v>7034</v>
      </c>
    </row>
    <row r="159" spans="1:20" x14ac:dyDescent="0.25">
      <c r="A159" t="s">
        <v>3540</v>
      </c>
      <c r="B159" t="s">
        <v>3541</v>
      </c>
      <c r="C159">
        <v>83.333333333333329</v>
      </c>
      <c r="D159">
        <v>3</v>
      </c>
      <c r="E159" t="s">
        <v>7037</v>
      </c>
      <c r="F159">
        <v>345</v>
      </c>
      <c r="G159">
        <v>0</v>
      </c>
      <c r="H159" t="s">
        <v>22</v>
      </c>
      <c r="I159" t="s">
        <v>7038</v>
      </c>
      <c r="J159" t="s">
        <v>87</v>
      </c>
      <c r="K159" t="s">
        <v>23</v>
      </c>
      <c r="L159" t="s">
        <v>24</v>
      </c>
      <c r="M159" t="s">
        <v>7039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7040</v>
      </c>
      <c r="T159" t="s">
        <v>7039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7037</v>
      </c>
      <c r="F160">
        <v>345</v>
      </c>
      <c r="G160">
        <v>0</v>
      </c>
      <c r="H160" t="s">
        <v>22</v>
      </c>
      <c r="I160" t="s">
        <v>7038</v>
      </c>
      <c r="J160" t="s">
        <v>87</v>
      </c>
      <c r="K160" t="s">
        <v>23</v>
      </c>
      <c r="L160" t="s">
        <v>24</v>
      </c>
      <c r="M160" t="s">
        <v>7039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7040</v>
      </c>
      <c r="T160" t="s">
        <v>7039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7037</v>
      </c>
      <c r="F161">
        <v>345</v>
      </c>
      <c r="G161">
        <v>0</v>
      </c>
      <c r="H161" t="s">
        <v>22</v>
      </c>
      <c r="I161" t="s">
        <v>7038</v>
      </c>
      <c r="J161" t="s">
        <v>87</v>
      </c>
      <c r="K161" t="s">
        <v>23</v>
      </c>
      <c r="L161" t="s">
        <v>24</v>
      </c>
      <c r="M161" t="s">
        <v>7039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7040</v>
      </c>
      <c r="T161" t="s">
        <v>7039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7037</v>
      </c>
      <c r="F162">
        <v>345</v>
      </c>
      <c r="G162">
        <v>0</v>
      </c>
      <c r="H162" t="s">
        <v>22</v>
      </c>
      <c r="I162" t="s">
        <v>7038</v>
      </c>
      <c r="J162" t="s">
        <v>87</v>
      </c>
      <c r="K162" t="s">
        <v>23</v>
      </c>
      <c r="L162" t="s">
        <v>24</v>
      </c>
      <c r="M162" t="s">
        <v>7039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7040</v>
      </c>
      <c r="T162" t="s">
        <v>7039</v>
      </c>
    </row>
    <row r="163" spans="1:20" x14ac:dyDescent="0.25">
      <c r="A163" t="s">
        <v>44</v>
      </c>
      <c r="B163" t="s">
        <v>45</v>
      </c>
      <c r="C163">
        <v>66.666666666666671</v>
      </c>
      <c r="D163">
        <v>3</v>
      </c>
      <c r="E163" t="s">
        <v>7041</v>
      </c>
      <c r="F163">
        <v>200</v>
      </c>
      <c r="G163">
        <v>0</v>
      </c>
      <c r="H163" t="s">
        <v>22</v>
      </c>
      <c r="I163" t="s">
        <v>7042</v>
      </c>
      <c r="J163" t="s">
        <v>361</v>
      </c>
      <c r="K163" t="s">
        <v>23</v>
      </c>
      <c r="L163" t="s">
        <v>24</v>
      </c>
      <c r="M163" t="s">
        <v>7043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7044</v>
      </c>
      <c r="T163" t="s">
        <v>7045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7041</v>
      </c>
      <c r="F164">
        <v>200</v>
      </c>
      <c r="G164">
        <v>0</v>
      </c>
      <c r="H164" t="s">
        <v>22</v>
      </c>
      <c r="I164" t="s">
        <v>7042</v>
      </c>
      <c r="J164" t="s">
        <v>361</v>
      </c>
      <c r="K164" t="s">
        <v>23</v>
      </c>
      <c r="L164" t="s">
        <v>24</v>
      </c>
      <c r="M164" t="s">
        <v>7043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7044</v>
      </c>
      <c r="T164" t="s">
        <v>7045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7041</v>
      </c>
      <c r="F165">
        <v>200</v>
      </c>
      <c r="G165">
        <v>0</v>
      </c>
      <c r="H165" t="s">
        <v>22</v>
      </c>
      <c r="I165" t="s">
        <v>7042</v>
      </c>
      <c r="J165" t="s">
        <v>361</v>
      </c>
      <c r="K165" t="s">
        <v>23</v>
      </c>
      <c r="L165" t="s">
        <v>24</v>
      </c>
      <c r="M165" t="s">
        <v>7043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7044</v>
      </c>
      <c r="T165" t="s">
        <v>7045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7041</v>
      </c>
      <c r="F166">
        <v>200</v>
      </c>
      <c r="G166">
        <v>0</v>
      </c>
      <c r="H166" t="s">
        <v>22</v>
      </c>
      <c r="I166" t="s">
        <v>7042</v>
      </c>
      <c r="J166" t="s">
        <v>361</v>
      </c>
      <c r="K166" t="s">
        <v>23</v>
      </c>
      <c r="L166" t="s">
        <v>24</v>
      </c>
      <c r="M166" t="s">
        <v>7043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7044</v>
      </c>
      <c r="T166" t="s">
        <v>7045</v>
      </c>
    </row>
    <row r="167" spans="1:20" x14ac:dyDescent="0.25">
      <c r="A167" t="s">
        <v>3540</v>
      </c>
      <c r="B167" t="s">
        <v>3541</v>
      </c>
      <c r="C167">
        <v>120</v>
      </c>
      <c r="D167">
        <v>1</v>
      </c>
      <c r="E167" t="s">
        <v>7046</v>
      </c>
      <c r="F167">
        <v>150</v>
      </c>
      <c r="G167">
        <v>35</v>
      </c>
      <c r="H167" t="s">
        <v>22</v>
      </c>
      <c r="I167" t="s">
        <v>7047</v>
      </c>
      <c r="J167" t="s">
        <v>4419</v>
      </c>
      <c r="K167" t="s">
        <v>23</v>
      </c>
      <c r="L167" t="s">
        <v>24</v>
      </c>
      <c r="M167" t="s">
        <v>7048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7049</v>
      </c>
      <c r="T167" t="s">
        <v>7050</v>
      </c>
    </row>
    <row r="168" spans="1:20" x14ac:dyDescent="0.25">
      <c r="A168" t="s">
        <v>139</v>
      </c>
      <c r="B168" t="s">
        <v>112</v>
      </c>
      <c r="C168">
        <v>90</v>
      </c>
      <c r="D168">
        <v>2</v>
      </c>
      <c r="E168" t="s">
        <v>7051</v>
      </c>
      <c r="F168">
        <v>127</v>
      </c>
      <c r="G168">
        <v>7</v>
      </c>
      <c r="H168" t="s">
        <v>1221</v>
      </c>
      <c r="I168" t="s">
        <v>7052</v>
      </c>
      <c r="J168" t="s">
        <v>7053</v>
      </c>
      <c r="K168" t="s">
        <v>6434</v>
      </c>
      <c r="L168" t="s">
        <v>7054</v>
      </c>
      <c r="M168" t="s">
        <v>7050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7055</v>
      </c>
      <c r="T168" t="s">
        <v>7050</v>
      </c>
    </row>
    <row r="169" spans="1:20" x14ac:dyDescent="0.25">
      <c r="A169" t="s">
        <v>3540</v>
      </c>
      <c r="B169" t="s">
        <v>3541</v>
      </c>
      <c r="C169">
        <v>100</v>
      </c>
      <c r="D169">
        <v>2</v>
      </c>
      <c r="E169" t="s">
        <v>7056</v>
      </c>
      <c r="F169">
        <v>200</v>
      </c>
      <c r="G169">
        <v>0</v>
      </c>
      <c r="H169" t="s">
        <v>47</v>
      </c>
      <c r="I169" t="s">
        <v>7057</v>
      </c>
      <c r="J169" t="s">
        <v>7058</v>
      </c>
      <c r="K169" t="s">
        <v>4976</v>
      </c>
      <c r="L169" t="s">
        <v>7059</v>
      </c>
      <c r="M169" t="s">
        <v>5860</v>
      </c>
      <c r="N169" t="s">
        <v>3127</v>
      </c>
      <c r="O169" t="s">
        <v>1225</v>
      </c>
      <c r="P169" t="s">
        <v>1226</v>
      </c>
      <c r="Q169" t="s">
        <v>1227</v>
      </c>
      <c r="R169" t="s">
        <v>24</v>
      </c>
      <c r="S169" t="s">
        <v>7060</v>
      </c>
      <c r="T169" t="s">
        <v>7061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7062</v>
      </c>
      <c r="F170">
        <v>138</v>
      </c>
      <c r="G170">
        <v>38</v>
      </c>
      <c r="H170" t="s">
        <v>22</v>
      </c>
      <c r="I170" t="s">
        <v>7063</v>
      </c>
      <c r="J170" t="s">
        <v>7064</v>
      </c>
      <c r="K170" t="s">
        <v>23</v>
      </c>
      <c r="L170" t="s">
        <v>24</v>
      </c>
      <c r="M170" t="s">
        <v>7065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7066</v>
      </c>
      <c r="T170" t="s">
        <v>7061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7067</v>
      </c>
      <c r="F171">
        <v>100</v>
      </c>
      <c r="G171">
        <v>0</v>
      </c>
      <c r="H171" t="s">
        <v>22</v>
      </c>
      <c r="I171" t="s">
        <v>7068</v>
      </c>
      <c r="J171" t="s">
        <v>329</v>
      </c>
      <c r="K171" t="s">
        <v>23</v>
      </c>
      <c r="L171" t="s">
        <v>24</v>
      </c>
      <c r="M171" t="s">
        <v>7065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7069</v>
      </c>
      <c r="T171" t="s">
        <v>7061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7067</v>
      </c>
      <c r="F172">
        <v>100</v>
      </c>
      <c r="G172">
        <v>0</v>
      </c>
      <c r="H172" t="s">
        <v>22</v>
      </c>
      <c r="I172" t="s">
        <v>7068</v>
      </c>
      <c r="J172" t="s">
        <v>329</v>
      </c>
      <c r="K172" t="s">
        <v>23</v>
      </c>
      <c r="L172" t="s">
        <v>24</v>
      </c>
      <c r="M172" t="s">
        <v>7065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7069</v>
      </c>
      <c r="T172" t="s">
        <v>7061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7067</v>
      </c>
      <c r="F173">
        <v>100</v>
      </c>
      <c r="G173">
        <v>0</v>
      </c>
      <c r="H173" t="s">
        <v>22</v>
      </c>
      <c r="I173" t="s">
        <v>7068</v>
      </c>
      <c r="J173" t="s">
        <v>329</v>
      </c>
      <c r="K173" t="s">
        <v>23</v>
      </c>
      <c r="L173" t="s">
        <v>24</v>
      </c>
      <c r="M173" t="s">
        <v>7065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7069</v>
      </c>
      <c r="T173" t="s">
        <v>7061</v>
      </c>
    </row>
    <row r="174" spans="1:20" x14ac:dyDescent="0.25">
      <c r="A174" t="s">
        <v>20</v>
      </c>
      <c r="B174" t="s">
        <v>21</v>
      </c>
      <c r="C174">
        <v>50</v>
      </c>
      <c r="D174">
        <v>3</v>
      </c>
      <c r="E174" t="s">
        <v>7070</v>
      </c>
      <c r="F174">
        <v>300</v>
      </c>
      <c r="G174">
        <v>0</v>
      </c>
      <c r="H174" t="s">
        <v>22</v>
      </c>
      <c r="I174" t="s">
        <v>7071</v>
      </c>
      <c r="J174" t="s">
        <v>65</v>
      </c>
      <c r="K174" t="s">
        <v>23</v>
      </c>
      <c r="L174" t="s">
        <v>24</v>
      </c>
      <c r="M174" t="s">
        <v>7072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7073</v>
      </c>
      <c r="T174" t="s">
        <v>7061</v>
      </c>
    </row>
    <row r="175" spans="1:20" x14ac:dyDescent="0.25">
      <c r="A175" t="s">
        <v>28</v>
      </c>
      <c r="B175" t="s">
        <v>29</v>
      </c>
      <c r="C175">
        <v>50</v>
      </c>
      <c r="D175">
        <v>3</v>
      </c>
      <c r="E175" t="s">
        <v>7070</v>
      </c>
      <c r="F175">
        <v>300</v>
      </c>
      <c r="G175">
        <v>0</v>
      </c>
      <c r="H175" t="s">
        <v>22</v>
      </c>
      <c r="I175" t="s">
        <v>7071</v>
      </c>
      <c r="J175" t="s">
        <v>65</v>
      </c>
      <c r="K175" t="s">
        <v>23</v>
      </c>
      <c r="L175" t="s">
        <v>24</v>
      </c>
      <c r="M175" t="s">
        <v>7072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7073</v>
      </c>
      <c r="T175" t="s">
        <v>7061</v>
      </c>
    </row>
    <row r="176" spans="1:20" x14ac:dyDescent="0.25">
      <c r="A176" t="s">
        <v>30</v>
      </c>
      <c r="B176" t="s">
        <v>31</v>
      </c>
      <c r="C176">
        <v>50</v>
      </c>
      <c r="D176">
        <v>3</v>
      </c>
      <c r="E176" t="s">
        <v>7070</v>
      </c>
      <c r="F176">
        <v>300</v>
      </c>
      <c r="G176">
        <v>0</v>
      </c>
      <c r="H176" t="s">
        <v>22</v>
      </c>
      <c r="I176" t="s">
        <v>7071</v>
      </c>
      <c r="J176" t="s">
        <v>65</v>
      </c>
      <c r="K176" t="s">
        <v>23</v>
      </c>
      <c r="L176" t="s">
        <v>24</v>
      </c>
      <c r="M176" t="s">
        <v>7072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7073</v>
      </c>
      <c r="T176" t="s">
        <v>7061</v>
      </c>
    </row>
    <row r="177" spans="1:20" x14ac:dyDescent="0.25">
      <c r="A177" t="s">
        <v>44</v>
      </c>
      <c r="B177" t="s">
        <v>45</v>
      </c>
      <c r="C177">
        <v>66.666666666666671</v>
      </c>
      <c r="D177">
        <v>3</v>
      </c>
      <c r="E177" t="s">
        <v>7074</v>
      </c>
      <c r="F177">
        <v>95</v>
      </c>
      <c r="G177">
        <v>0</v>
      </c>
      <c r="H177" t="s">
        <v>22</v>
      </c>
      <c r="I177" t="s">
        <v>7075</v>
      </c>
      <c r="J177" t="s">
        <v>312</v>
      </c>
      <c r="K177" t="s">
        <v>23</v>
      </c>
      <c r="L177" t="s">
        <v>24</v>
      </c>
      <c r="M177" t="s">
        <v>7076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7077</v>
      </c>
      <c r="T177" t="s">
        <v>7061</v>
      </c>
    </row>
    <row r="178" spans="1:20" x14ac:dyDescent="0.25">
      <c r="A178" t="s">
        <v>115</v>
      </c>
      <c r="B178" t="s">
        <v>116</v>
      </c>
      <c r="C178">
        <v>0</v>
      </c>
      <c r="D178">
        <v>3</v>
      </c>
      <c r="E178" t="s">
        <v>7078</v>
      </c>
      <c r="F178">
        <v>0</v>
      </c>
      <c r="G178">
        <v>0</v>
      </c>
      <c r="H178" t="s">
        <v>47</v>
      </c>
      <c r="I178" t="s">
        <v>7079</v>
      </c>
      <c r="J178" t="s">
        <v>7080</v>
      </c>
      <c r="K178" t="s">
        <v>7081</v>
      </c>
      <c r="L178" t="s">
        <v>7082</v>
      </c>
      <c r="M178" t="s">
        <v>7083</v>
      </c>
      <c r="N178" t="s">
        <v>1224</v>
      </c>
      <c r="O178" t="s">
        <v>1225</v>
      </c>
      <c r="P178" t="s">
        <v>1226</v>
      </c>
      <c r="Q178" t="s">
        <v>1227</v>
      </c>
      <c r="R178" t="s">
        <v>7084</v>
      </c>
      <c r="S178" t="s">
        <v>7085</v>
      </c>
      <c r="T178" t="s">
        <v>7083</v>
      </c>
    </row>
    <row r="179" spans="1:20" x14ac:dyDescent="0.25">
      <c r="A179" t="s">
        <v>46</v>
      </c>
      <c r="B179" t="s">
        <v>56</v>
      </c>
      <c r="C179">
        <v>100</v>
      </c>
      <c r="D179">
        <v>3</v>
      </c>
      <c r="E179" t="s">
        <v>7086</v>
      </c>
      <c r="F179">
        <v>289</v>
      </c>
      <c r="G179">
        <v>0</v>
      </c>
      <c r="H179" t="s">
        <v>2521</v>
      </c>
      <c r="I179" t="s">
        <v>7087</v>
      </c>
      <c r="J179" t="s">
        <v>7088</v>
      </c>
      <c r="K179" t="s">
        <v>2723</v>
      </c>
      <c r="L179" t="s">
        <v>7089</v>
      </c>
      <c r="M179" t="s">
        <v>7090</v>
      </c>
      <c r="N179" t="s">
        <v>3127</v>
      </c>
      <c r="O179" t="s">
        <v>1225</v>
      </c>
      <c r="P179" t="s">
        <v>1226</v>
      </c>
      <c r="Q179" t="s">
        <v>1227</v>
      </c>
      <c r="R179" t="s">
        <v>24</v>
      </c>
      <c r="S179" t="s">
        <v>7091</v>
      </c>
      <c r="T179" t="s">
        <v>7092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7093</v>
      </c>
      <c r="F180">
        <v>370</v>
      </c>
      <c r="G180">
        <v>20</v>
      </c>
      <c r="H180" t="s">
        <v>47</v>
      </c>
      <c r="I180" t="s">
        <v>7094</v>
      </c>
      <c r="J180" t="s">
        <v>7095</v>
      </c>
      <c r="K180" t="s">
        <v>5872</v>
      </c>
      <c r="L180" t="s">
        <v>7096</v>
      </c>
      <c r="M180" t="s">
        <v>7097</v>
      </c>
      <c r="N180" t="s">
        <v>3127</v>
      </c>
      <c r="O180" t="s">
        <v>1225</v>
      </c>
      <c r="P180" t="s">
        <v>1226</v>
      </c>
      <c r="Q180" t="s">
        <v>1227</v>
      </c>
      <c r="R180" t="s">
        <v>24</v>
      </c>
      <c r="S180" t="s">
        <v>7098</v>
      </c>
      <c r="T180" t="s">
        <v>7099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7093</v>
      </c>
      <c r="F181">
        <v>370</v>
      </c>
      <c r="G181">
        <v>20</v>
      </c>
      <c r="H181" t="s">
        <v>47</v>
      </c>
      <c r="I181" t="s">
        <v>7094</v>
      </c>
      <c r="J181" t="s">
        <v>7095</v>
      </c>
      <c r="K181" t="s">
        <v>5872</v>
      </c>
      <c r="L181" t="s">
        <v>7096</v>
      </c>
      <c r="M181" t="s">
        <v>7097</v>
      </c>
      <c r="N181" t="s">
        <v>3127</v>
      </c>
      <c r="O181" t="s">
        <v>1225</v>
      </c>
      <c r="P181" t="s">
        <v>1226</v>
      </c>
      <c r="Q181" t="s">
        <v>1227</v>
      </c>
      <c r="R181" t="s">
        <v>24</v>
      </c>
      <c r="S181" t="s">
        <v>7098</v>
      </c>
      <c r="T181" t="s">
        <v>7099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7093</v>
      </c>
      <c r="F182">
        <v>370</v>
      </c>
      <c r="G182">
        <v>20</v>
      </c>
      <c r="H182" t="s">
        <v>47</v>
      </c>
      <c r="I182" t="s">
        <v>7094</v>
      </c>
      <c r="J182" t="s">
        <v>7095</v>
      </c>
      <c r="K182" t="s">
        <v>5872</v>
      </c>
      <c r="L182" t="s">
        <v>7096</v>
      </c>
      <c r="M182" t="s">
        <v>7097</v>
      </c>
      <c r="N182" t="s">
        <v>3127</v>
      </c>
      <c r="O182" t="s">
        <v>1225</v>
      </c>
      <c r="P182" t="s">
        <v>1226</v>
      </c>
      <c r="Q182" t="s">
        <v>1227</v>
      </c>
      <c r="R182" t="s">
        <v>24</v>
      </c>
      <c r="S182" t="s">
        <v>7098</v>
      </c>
      <c r="T182" t="s">
        <v>7099</v>
      </c>
    </row>
    <row r="183" spans="1:20" x14ac:dyDescent="0.25">
      <c r="A183" t="s">
        <v>46</v>
      </c>
      <c r="B183" t="s">
        <v>56</v>
      </c>
      <c r="C183">
        <v>100</v>
      </c>
      <c r="D183">
        <v>1</v>
      </c>
      <c r="E183" t="s">
        <v>7093</v>
      </c>
      <c r="F183">
        <v>370</v>
      </c>
      <c r="G183">
        <v>20</v>
      </c>
      <c r="H183" t="s">
        <v>47</v>
      </c>
      <c r="I183" t="s">
        <v>7094</v>
      </c>
      <c r="J183" t="s">
        <v>7095</v>
      </c>
      <c r="K183" t="s">
        <v>5872</v>
      </c>
      <c r="L183" t="s">
        <v>7096</v>
      </c>
      <c r="M183" t="s">
        <v>7097</v>
      </c>
      <c r="N183" t="s">
        <v>3127</v>
      </c>
      <c r="O183" t="s">
        <v>1225</v>
      </c>
      <c r="P183" t="s">
        <v>1226</v>
      </c>
      <c r="Q183" t="s">
        <v>1227</v>
      </c>
      <c r="R183" t="s">
        <v>24</v>
      </c>
      <c r="S183" t="s">
        <v>7098</v>
      </c>
      <c r="T183" t="s">
        <v>7100</v>
      </c>
    </row>
    <row r="184" spans="1:20" x14ac:dyDescent="0.25">
      <c r="A184" t="s">
        <v>139</v>
      </c>
      <c r="B184" t="s">
        <v>112</v>
      </c>
      <c r="C184">
        <v>100</v>
      </c>
      <c r="D184">
        <v>1</v>
      </c>
      <c r="E184" t="s">
        <v>7093</v>
      </c>
      <c r="F184">
        <v>370</v>
      </c>
      <c r="G184">
        <v>20</v>
      </c>
      <c r="H184" t="s">
        <v>47</v>
      </c>
      <c r="I184" t="s">
        <v>7094</v>
      </c>
      <c r="J184" t="s">
        <v>7095</v>
      </c>
      <c r="K184" t="s">
        <v>5872</v>
      </c>
      <c r="L184" t="s">
        <v>7096</v>
      </c>
      <c r="M184" t="s">
        <v>7097</v>
      </c>
      <c r="N184" t="s">
        <v>3127</v>
      </c>
      <c r="O184" t="s">
        <v>1225</v>
      </c>
      <c r="P184" t="s">
        <v>1226</v>
      </c>
      <c r="Q184" t="s">
        <v>1227</v>
      </c>
      <c r="R184" t="s">
        <v>24</v>
      </c>
      <c r="S184" t="s">
        <v>7098</v>
      </c>
      <c r="T184" t="s">
        <v>7100</v>
      </c>
    </row>
    <row r="185" spans="1:20" x14ac:dyDescent="0.25">
      <c r="A185" t="s">
        <v>3540</v>
      </c>
      <c r="B185" t="s">
        <v>3541</v>
      </c>
      <c r="C185">
        <v>100</v>
      </c>
      <c r="D185">
        <v>2</v>
      </c>
      <c r="E185" t="s">
        <v>7101</v>
      </c>
      <c r="F185">
        <v>200</v>
      </c>
      <c r="G185">
        <v>0</v>
      </c>
      <c r="H185" t="s">
        <v>2521</v>
      </c>
      <c r="I185" t="s">
        <v>7102</v>
      </c>
      <c r="J185" t="s">
        <v>7103</v>
      </c>
      <c r="K185" t="s">
        <v>7104</v>
      </c>
      <c r="L185" t="s">
        <v>7105</v>
      </c>
      <c r="M185" t="s">
        <v>7106</v>
      </c>
      <c r="N185" t="s">
        <v>1224</v>
      </c>
      <c r="O185" t="s">
        <v>1225</v>
      </c>
      <c r="P185" t="s">
        <v>1226</v>
      </c>
      <c r="Q185" t="s">
        <v>1227</v>
      </c>
      <c r="R185" t="s">
        <v>24</v>
      </c>
      <c r="S185" t="s">
        <v>7107</v>
      </c>
      <c r="T185" t="s">
        <v>7108</v>
      </c>
    </row>
    <row r="186" spans="1:20" x14ac:dyDescent="0.25">
      <c r="A186" t="s">
        <v>278</v>
      </c>
      <c r="B186" t="s">
        <v>284</v>
      </c>
      <c r="C186">
        <v>139</v>
      </c>
      <c r="D186">
        <v>1</v>
      </c>
      <c r="E186" t="s">
        <v>7109</v>
      </c>
      <c r="F186">
        <v>215</v>
      </c>
      <c r="G186">
        <v>0</v>
      </c>
      <c r="H186" t="s">
        <v>2521</v>
      </c>
      <c r="I186" t="s">
        <v>7110</v>
      </c>
      <c r="J186" t="s">
        <v>7111</v>
      </c>
      <c r="K186" t="s">
        <v>7112</v>
      </c>
      <c r="L186" t="s">
        <v>7113</v>
      </c>
      <c r="M186" t="s">
        <v>7114</v>
      </c>
      <c r="N186" t="s">
        <v>3127</v>
      </c>
      <c r="O186" t="s">
        <v>1318</v>
      </c>
      <c r="P186" t="s">
        <v>1226</v>
      </c>
      <c r="Q186" t="s">
        <v>1227</v>
      </c>
      <c r="R186" t="s">
        <v>24</v>
      </c>
      <c r="S186" t="s">
        <v>7115</v>
      </c>
      <c r="T186" t="s">
        <v>7114</v>
      </c>
    </row>
    <row r="187" spans="1:20" x14ac:dyDescent="0.25">
      <c r="A187" t="s">
        <v>279</v>
      </c>
      <c r="B187" t="s">
        <v>285</v>
      </c>
      <c r="C187">
        <v>139</v>
      </c>
      <c r="D187">
        <v>1</v>
      </c>
      <c r="E187" t="s">
        <v>7109</v>
      </c>
      <c r="F187">
        <v>215</v>
      </c>
      <c r="G187">
        <v>0</v>
      </c>
      <c r="H187" t="s">
        <v>2521</v>
      </c>
      <c r="I187" t="s">
        <v>7110</v>
      </c>
      <c r="J187" t="s">
        <v>7111</v>
      </c>
      <c r="K187" t="s">
        <v>7112</v>
      </c>
      <c r="L187" t="s">
        <v>7113</v>
      </c>
      <c r="M187" t="s">
        <v>7114</v>
      </c>
      <c r="N187" t="s">
        <v>3127</v>
      </c>
      <c r="O187" t="s">
        <v>1318</v>
      </c>
      <c r="P187" t="s">
        <v>1226</v>
      </c>
      <c r="Q187" t="s">
        <v>1227</v>
      </c>
      <c r="R187" t="s">
        <v>24</v>
      </c>
      <c r="S187" t="s">
        <v>7115</v>
      </c>
      <c r="T187" t="s">
        <v>7114</v>
      </c>
    </row>
    <row r="188" spans="1:20" x14ac:dyDescent="0.25">
      <c r="A188" t="s">
        <v>186</v>
      </c>
      <c r="B188" t="s">
        <v>187</v>
      </c>
      <c r="C188">
        <v>50</v>
      </c>
      <c r="D188">
        <v>6</v>
      </c>
      <c r="E188" t="s">
        <v>7116</v>
      </c>
      <c r="F188">
        <v>200</v>
      </c>
      <c r="G188">
        <v>0</v>
      </c>
      <c r="H188" t="s">
        <v>22</v>
      </c>
      <c r="I188" t="s">
        <v>7117</v>
      </c>
      <c r="J188" t="s">
        <v>1228</v>
      </c>
      <c r="K188" t="s">
        <v>23</v>
      </c>
      <c r="L188" t="s">
        <v>24</v>
      </c>
      <c r="M188" t="s">
        <v>7118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7119</v>
      </c>
      <c r="T188" t="s">
        <v>7118</v>
      </c>
    </row>
    <row r="189" spans="1:20" x14ac:dyDescent="0.25">
      <c r="A189" t="s">
        <v>154</v>
      </c>
      <c r="B189" t="s">
        <v>155</v>
      </c>
      <c r="C189">
        <v>12</v>
      </c>
      <c r="D189">
        <v>20</v>
      </c>
      <c r="E189" t="s">
        <v>7120</v>
      </c>
      <c r="F189">
        <v>287</v>
      </c>
      <c r="G189">
        <v>35</v>
      </c>
      <c r="H189" t="s">
        <v>47</v>
      </c>
      <c r="I189" t="s">
        <v>6706</v>
      </c>
      <c r="J189" t="s">
        <v>7121</v>
      </c>
      <c r="K189" t="s">
        <v>7122</v>
      </c>
      <c r="L189" t="s">
        <v>3209</v>
      </c>
      <c r="M189" t="s">
        <v>7118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7123</v>
      </c>
      <c r="T189" t="s">
        <v>7124</v>
      </c>
    </row>
    <row r="190" spans="1:20" x14ac:dyDescent="0.25">
      <c r="A190" t="s">
        <v>38</v>
      </c>
      <c r="B190" t="s">
        <v>39</v>
      </c>
      <c r="C190">
        <v>54.5</v>
      </c>
      <c r="D190">
        <v>2</v>
      </c>
      <c r="E190" t="s">
        <v>7125</v>
      </c>
      <c r="F190">
        <v>87</v>
      </c>
      <c r="G190">
        <v>7</v>
      </c>
      <c r="H190" t="s">
        <v>47</v>
      </c>
      <c r="I190" t="s">
        <v>7126</v>
      </c>
      <c r="J190" t="s">
        <v>7127</v>
      </c>
      <c r="K190" t="s">
        <v>7128</v>
      </c>
      <c r="L190" t="s">
        <v>7129</v>
      </c>
      <c r="M190" t="s">
        <v>7130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7131</v>
      </c>
      <c r="T190" t="s">
        <v>7130</v>
      </c>
    </row>
    <row r="191" spans="1:20" x14ac:dyDescent="0.25">
      <c r="A191" t="s">
        <v>38</v>
      </c>
      <c r="B191" t="s">
        <v>39</v>
      </c>
      <c r="C191">
        <v>54.5</v>
      </c>
      <c r="D191">
        <v>2</v>
      </c>
      <c r="E191" t="s">
        <v>7132</v>
      </c>
      <c r="F191">
        <v>67</v>
      </c>
      <c r="G191">
        <v>7</v>
      </c>
      <c r="H191" t="s">
        <v>47</v>
      </c>
      <c r="I191" t="s">
        <v>7133</v>
      </c>
      <c r="J191" t="s">
        <v>7134</v>
      </c>
      <c r="K191" t="s">
        <v>1338</v>
      </c>
      <c r="L191" t="s">
        <v>1421</v>
      </c>
      <c r="M191" t="s">
        <v>7135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7136</v>
      </c>
      <c r="T191" t="s">
        <v>7135</v>
      </c>
    </row>
    <row r="192" spans="1:20" x14ac:dyDescent="0.25">
      <c r="A192" t="s">
        <v>186</v>
      </c>
      <c r="B192" t="s">
        <v>187</v>
      </c>
      <c r="C192">
        <v>33.333333333333336</v>
      </c>
      <c r="D192">
        <v>3</v>
      </c>
      <c r="E192" t="s">
        <v>7137</v>
      </c>
      <c r="F192">
        <v>138</v>
      </c>
      <c r="G192">
        <v>38</v>
      </c>
      <c r="H192" t="s">
        <v>22</v>
      </c>
      <c r="I192" t="s">
        <v>7138</v>
      </c>
      <c r="J192" t="s">
        <v>333</v>
      </c>
      <c r="K192" t="s">
        <v>23</v>
      </c>
      <c r="L192" t="s">
        <v>24</v>
      </c>
      <c r="M192" t="s">
        <v>7139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7140</v>
      </c>
      <c r="T192" t="s">
        <v>7141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7142</v>
      </c>
      <c r="F193">
        <v>110.16</v>
      </c>
      <c r="G193">
        <v>7</v>
      </c>
      <c r="H193" t="s">
        <v>47</v>
      </c>
      <c r="I193" t="s">
        <v>7143</v>
      </c>
      <c r="J193" t="s">
        <v>7144</v>
      </c>
      <c r="K193" t="s">
        <v>3166</v>
      </c>
      <c r="L193" t="s">
        <v>7145</v>
      </c>
      <c r="M193" t="s">
        <v>7146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7147</v>
      </c>
      <c r="T193" t="s">
        <v>7146</v>
      </c>
    </row>
    <row r="194" spans="1:20" x14ac:dyDescent="0.25">
      <c r="A194" t="s">
        <v>3540</v>
      </c>
      <c r="B194" t="s">
        <v>3541</v>
      </c>
      <c r="C194">
        <v>100</v>
      </c>
      <c r="D194">
        <v>2</v>
      </c>
      <c r="E194" t="s">
        <v>7148</v>
      </c>
      <c r="F194">
        <v>200</v>
      </c>
      <c r="G194">
        <v>0</v>
      </c>
      <c r="H194" t="s">
        <v>2521</v>
      </c>
      <c r="I194" t="s">
        <v>7149</v>
      </c>
      <c r="J194" t="s">
        <v>7150</v>
      </c>
      <c r="K194" t="s">
        <v>2969</v>
      </c>
      <c r="L194" t="s">
        <v>7151</v>
      </c>
      <c r="M194" t="s">
        <v>7152</v>
      </c>
      <c r="N194" t="s">
        <v>3127</v>
      </c>
      <c r="O194" t="s">
        <v>1225</v>
      </c>
      <c r="P194" t="s">
        <v>1226</v>
      </c>
      <c r="Q194" t="s">
        <v>1227</v>
      </c>
      <c r="R194" t="s">
        <v>24</v>
      </c>
      <c r="S194" t="s">
        <v>7153</v>
      </c>
      <c r="T194" t="s">
        <v>7154</v>
      </c>
    </row>
    <row r="195" spans="1:20" x14ac:dyDescent="0.25">
      <c r="A195" t="s">
        <v>3540</v>
      </c>
      <c r="B195" t="s">
        <v>3541</v>
      </c>
      <c r="C195">
        <v>83.333333333333329</v>
      </c>
      <c r="D195">
        <v>3</v>
      </c>
      <c r="E195" t="s">
        <v>7155</v>
      </c>
      <c r="F195">
        <v>245</v>
      </c>
      <c r="G195">
        <v>0</v>
      </c>
      <c r="H195" t="s">
        <v>22</v>
      </c>
      <c r="I195" t="s">
        <v>7156</v>
      </c>
      <c r="J195" t="s">
        <v>65</v>
      </c>
      <c r="K195" t="s">
        <v>23</v>
      </c>
      <c r="L195" t="s">
        <v>24</v>
      </c>
      <c r="M195" t="s">
        <v>7157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7158</v>
      </c>
      <c r="T195" t="s">
        <v>7159</v>
      </c>
    </row>
    <row r="196" spans="1:20" x14ac:dyDescent="0.25">
      <c r="A196" t="s">
        <v>3540</v>
      </c>
      <c r="B196" t="s">
        <v>3541</v>
      </c>
      <c r="C196">
        <v>83.333333333333329</v>
      </c>
      <c r="D196">
        <v>3</v>
      </c>
      <c r="E196" t="s">
        <v>7160</v>
      </c>
      <c r="F196">
        <v>245</v>
      </c>
      <c r="G196">
        <v>0</v>
      </c>
      <c r="H196" t="s">
        <v>22</v>
      </c>
      <c r="I196" t="s">
        <v>7161</v>
      </c>
      <c r="J196" t="s">
        <v>319</v>
      </c>
      <c r="K196" t="s">
        <v>23</v>
      </c>
      <c r="L196" t="s">
        <v>24</v>
      </c>
      <c r="M196" t="s">
        <v>7162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7163</v>
      </c>
      <c r="T196" t="s">
        <v>7162</v>
      </c>
    </row>
    <row r="197" spans="1:20" x14ac:dyDescent="0.25">
      <c r="A197" t="s">
        <v>186</v>
      </c>
      <c r="B197" t="s">
        <v>187</v>
      </c>
      <c r="C197">
        <v>50</v>
      </c>
      <c r="D197">
        <v>6</v>
      </c>
      <c r="E197" t="s">
        <v>7164</v>
      </c>
      <c r="F197">
        <v>195</v>
      </c>
      <c r="G197">
        <v>0</v>
      </c>
      <c r="H197" t="s">
        <v>22</v>
      </c>
      <c r="I197" t="s">
        <v>7165</v>
      </c>
      <c r="J197" t="s">
        <v>65</v>
      </c>
      <c r="K197" t="s">
        <v>23</v>
      </c>
      <c r="L197" t="s">
        <v>24</v>
      </c>
      <c r="M197" t="s">
        <v>7166</v>
      </c>
      <c r="N197" t="s">
        <v>23</v>
      </c>
      <c r="O197" t="s">
        <v>32</v>
      </c>
      <c r="P197" t="s">
        <v>26</v>
      </c>
      <c r="Q197" t="s">
        <v>33</v>
      </c>
      <c r="R197" t="s">
        <v>24</v>
      </c>
      <c r="S197" t="s">
        <v>7167</v>
      </c>
      <c r="T197" t="s">
        <v>7168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7169</v>
      </c>
      <c r="F198">
        <v>133</v>
      </c>
      <c r="G198">
        <v>38</v>
      </c>
      <c r="H198" t="s">
        <v>22</v>
      </c>
      <c r="I198" t="s">
        <v>7170</v>
      </c>
      <c r="J198" t="s">
        <v>303</v>
      </c>
      <c r="K198" t="s">
        <v>23</v>
      </c>
      <c r="L198" t="s">
        <v>24</v>
      </c>
      <c r="M198" t="s">
        <v>7171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7172</v>
      </c>
      <c r="T198" t="s">
        <v>7171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7169</v>
      </c>
      <c r="F199">
        <v>133</v>
      </c>
      <c r="G199">
        <v>38</v>
      </c>
      <c r="H199" t="s">
        <v>22</v>
      </c>
      <c r="I199" t="s">
        <v>7170</v>
      </c>
      <c r="J199" t="s">
        <v>303</v>
      </c>
      <c r="K199" t="s">
        <v>23</v>
      </c>
      <c r="L199" t="s">
        <v>24</v>
      </c>
      <c r="M199" t="s">
        <v>7171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7172</v>
      </c>
      <c r="T199" t="s">
        <v>7171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7169</v>
      </c>
      <c r="F200">
        <v>133</v>
      </c>
      <c r="G200">
        <v>38</v>
      </c>
      <c r="H200" t="s">
        <v>22</v>
      </c>
      <c r="I200" t="s">
        <v>7170</v>
      </c>
      <c r="J200" t="s">
        <v>303</v>
      </c>
      <c r="K200" t="s">
        <v>23</v>
      </c>
      <c r="L200" t="s">
        <v>24</v>
      </c>
      <c r="M200" t="s">
        <v>7171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7172</v>
      </c>
      <c r="T200" t="s">
        <v>7171</v>
      </c>
    </row>
    <row r="201" spans="1:20" x14ac:dyDescent="0.25">
      <c r="A201" t="s">
        <v>186</v>
      </c>
      <c r="B201" t="s">
        <v>187</v>
      </c>
      <c r="C201">
        <v>33.333333333333336</v>
      </c>
      <c r="D201">
        <v>3</v>
      </c>
      <c r="E201" t="s">
        <v>7173</v>
      </c>
      <c r="F201">
        <v>106</v>
      </c>
      <c r="G201">
        <v>6</v>
      </c>
      <c r="H201" t="s">
        <v>22</v>
      </c>
      <c r="I201" t="s">
        <v>4355</v>
      </c>
      <c r="J201" t="s">
        <v>65</v>
      </c>
      <c r="K201" t="s">
        <v>23</v>
      </c>
      <c r="L201" t="s">
        <v>24</v>
      </c>
      <c r="M201" t="s">
        <v>7174</v>
      </c>
      <c r="N201" t="s">
        <v>23</v>
      </c>
      <c r="O201" t="s">
        <v>307</v>
      </c>
      <c r="P201" t="s">
        <v>26</v>
      </c>
      <c r="Q201" t="s">
        <v>27</v>
      </c>
      <c r="R201" t="s">
        <v>7175</v>
      </c>
      <c r="S201" t="s">
        <v>7176</v>
      </c>
      <c r="T201" t="s">
        <v>7174</v>
      </c>
    </row>
    <row r="202" spans="1:20" x14ac:dyDescent="0.25">
      <c r="A202" t="s">
        <v>44</v>
      </c>
      <c r="B202" t="s">
        <v>45</v>
      </c>
      <c r="C202">
        <v>66.666666666666671</v>
      </c>
      <c r="D202">
        <v>3</v>
      </c>
      <c r="E202" t="s">
        <v>7177</v>
      </c>
      <c r="F202">
        <v>118.38</v>
      </c>
      <c r="G202">
        <v>7</v>
      </c>
      <c r="H202" t="s">
        <v>47</v>
      </c>
      <c r="I202" t="s">
        <v>7143</v>
      </c>
      <c r="J202" t="s">
        <v>7144</v>
      </c>
      <c r="K202" t="s">
        <v>3166</v>
      </c>
      <c r="L202" t="s">
        <v>7145</v>
      </c>
      <c r="M202" t="s">
        <v>7178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7179</v>
      </c>
      <c r="T202" t="s">
        <v>7180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7181</v>
      </c>
      <c r="F203">
        <v>95</v>
      </c>
      <c r="G203">
        <v>0</v>
      </c>
      <c r="H203" t="s">
        <v>22</v>
      </c>
      <c r="I203" t="s">
        <v>7182</v>
      </c>
      <c r="J203" t="s">
        <v>334</v>
      </c>
      <c r="K203" t="s">
        <v>23</v>
      </c>
      <c r="L203" t="s">
        <v>24</v>
      </c>
      <c r="M203" t="s">
        <v>7183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7184</v>
      </c>
      <c r="T203" t="s">
        <v>7185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7181</v>
      </c>
      <c r="F204">
        <v>95</v>
      </c>
      <c r="G204">
        <v>0</v>
      </c>
      <c r="H204" t="s">
        <v>22</v>
      </c>
      <c r="I204" t="s">
        <v>7182</v>
      </c>
      <c r="J204" t="s">
        <v>334</v>
      </c>
      <c r="K204" t="s">
        <v>23</v>
      </c>
      <c r="L204" t="s">
        <v>24</v>
      </c>
      <c r="M204" t="s">
        <v>7183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7184</v>
      </c>
      <c r="T204" t="s">
        <v>7185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7181</v>
      </c>
      <c r="F205">
        <v>95</v>
      </c>
      <c r="G205">
        <v>0</v>
      </c>
      <c r="H205" t="s">
        <v>22</v>
      </c>
      <c r="I205" t="s">
        <v>7182</v>
      </c>
      <c r="J205" t="s">
        <v>334</v>
      </c>
      <c r="K205" t="s">
        <v>23</v>
      </c>
      <c r="L205" t="s">
        <v>24</v>
      </c>
      <c r="M205" t="s">
        <v>7183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7184</v>
      </c>
      <c r="T205" t="s">
        <v>7185</v>
      </c>
    </row>
    <row r="206" spans="1:20" x14ac:dyDescent="0.25">
      <c r="A206" t="s">
        <v>186</v>
      </c>
      <c r="B206" t="s">
        <v>187</v>
      </c>
      <c r="C206">
        <v>50</v>
      </c>
      <c r="D206">
        <v>6</v>
      </c>
      <c r="E206" t="s">
        <v>7186</v>
      </c>
      <c r="F206">
        <v>195</v>
      </c>
      <c r="G206">
        <v>0</v>
      </c>
      <c r="H206" t="s">
        <v>22</v>
      </c>
      <c r="I206" t="s">
        <v>7187</v>
      </c>
      <c r="J206" t="s">
        <v>332</v>
      </c>
      <c r="K206" t="s">
        <v>23</v>
      </c>
      <c r="L206" t="s">
        <v>24</v>
      </c>
      <c r="M206" t="s">
        <v>7188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7189</v>
      </c>
      <c r="T206" t="s">
        <v>7190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7191</v>
      </c>
      <c r="F207">
        <v>200</v>
      </c>
      <c r="G207">
        <v>0</v>
      </c>
      <c r="H207" t="s">
        <v>22</v>
      </c>
      <c r="I207" t="s">
        <v>7192</v>
      </c>
      <c r="J207" t="s">
        <v>359</v>
      </c>
      <c r="K207" t="s">
        <v>23</v>
      </c>
      <c r="L207" t="s">
        <v>24</v>
      </c>
      <c r="M207" t="s">
        <v>7193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7194</v>
      </c>
      <c r="T207" t="s">
        <v>7195</v>
      </c>
    </row>
    <row r="208" spans="1:20" x14ac:dyDescent="0.25">
      <c r="A208" t="s">
        <v>28</v>
      </c>
      <c r="B208" t="s">
        <v>29</v>
      </c>
      <c r="C208">
        <v>50</v>
      </c>
      <c r="D208">
        <v>2</v>
      </c>
      <c r="E208" t="s">
        <v>7191</v>
      </c>
      <c r="F208">
        <v>200</v>
      </c>
      <c r="G208">
        <v>0</v>
      </c>
      <c r="H208" t="s">
        <v>22</v>
      </c>
      <c r="I208" t="s">
        <v>7192</v>
      </c>
      <c r="J208" t="s">
        <v>359</v>
      </c>
      <c r="K208" t="s">
        <v>23</v>
      </c>
      <c r="L208" t="s">
        <v>24</v>
      </c>
      <c r="M208" t="s">
        <v>7193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7194</v>
      </c>
      <c r="T208" t="s">
        <v>7195</v>
      </c>
    </row>
    <row r="209" spans="1:20" x14ac:dyDescent="0.25">
      <c r="A209" t="s">
        <v>30</v>
      </c>
      <c r="B209" t="s">
        <v>31</v>
      </c>
      <c r="C209">
        <v>50</v>
      </c>
      <c r="D209">
        <v>2</v>
      </c>
      <c r="E209" t="s">
        <v>7191</v>
      </c>
      <c r="F209">
        <v>200</v>
      </c>
      <c r="G209">
        <v>0</v>
      </c>
      <c r="H209" t="s">
        <v>22</v>
      </c>
      <c r="I209" t="s">
        <v>7192</v>
      </c>
      <c r="J209" t="s">
        <v>359</v>
      </c>
      <c r="K209" t="s">
        <v>23</v>
      </c>
      <c r="L209" t="s">
        <v>24</v>
      </c>
      <c r="M209" t="s">
        <v>7193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7194</v>
      </c>
      <c r="T209" t="s">
        <v>7196</v>
      </c>
    </row>
    <row r="210" spans="1:20" x14ac:dyDescent="0.25">
      <c r="A210" t="s">
        <v>3540</v>
      </c>
      <c r="B210" t="s">
        <v>3541</v>
      </c>
      <c r="C210">
        <v>83.333333333333329</v>
      </c>
      <c r="D210">
        <v>3</v>
      </c>
      <c r="E210" t="s">
        <v>7197</v>
      </c>
      <c r="F210">
        <v>245</v>
      </c>
      <c r="G210">
        <v>0</v>
      </c>
      <c r="H210" t="s">
        <v>22</v>
      </c>
      <c r="I210" t="s">
        <v>7198</v>
      </c>
      <c r="J210" t="s">
        <v>325</v>
      </c>
      <c r="K210" t="s">
        <v>23</v>
      </c>
      <c r="L210" t="s">
        <v>24</v>
      </c>
      <c r="M210" t="s">
        <v>7199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7200</v>
      </c>
      <c r="T210" t="s">
        <v>7201</v>
      </c>
    </row>
    <row r="211" spans="1:20" x14ac:dyDescent="0.25">
      <c r="A211" t="s">
        <v>30</v>
      </c>
      <c r="B211" t="s">
        <v>31</v>
      </c>
      <c r="C211">
        <v>60</v>
      </c>
      <c r="D211">
        <v>3</v>
      </c>
      <c r="E211" t="s">
        <v>7202</v>
      </c>
      <c r="F211">
        <v>100</v>
      </c>
      <c r="G211">
        <v>0</v>
      </c>
      <c r="H211" t="s">
        <v>1219</v>
      </c>
      <c r="I211" t="s">
        <v>7203</v>
      </c>
      <c r="J211" t="s">
        <v>344</v>
      </c>
      <c r="K211" t="s">
        <v>23</v>
      </c>
      <c r="L211" t="s">
        <v>24</v>
      </c>
      <c r="M211" t="s">
        <v>7204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7205</v>
      </c>
      <c r="T211" t="s">
        <v>7206</v>
      </c>
    </row>
    <row r="212" spans="1:20" x14ac:dyDescent="0.25">
      <c r="A212" t="s">
        <v>44</v>
      </c>
      <c r="B212" t="s">
        <v>45</v>
      </c>
      <c r="C212">
        <v>66.666666666666671</v>
      </c>
      <c r="D212">
        <v>3</v>
      </c>
      <c r="E212" t="s">
        <v>7207</v>
      </c>
      <c r="F212">
        <v>200</v>
      </c>
      <c r="G212">
        <v>0</v>
      </c>
      <c r="H212" t="s">
        <v>22</v>
      </c>
      <c r="I212" t="s">
        <v>7208</v>
      </c>
      <c r="J212" t="s">
        <v>305</v>
      </c>
      <c r="K212" t="s">
        <v>23</v>
      </c>
      <c r="L212" t="s">
        <v>24</v>
      </c>
      <c r="M212" t="s">
        <v>7209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7210</v>
      </c>
      <c r="T212" t="s">
        <v>7211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7207</v>
      </c>
      <c r="F213">
        <v>200</v>
      </c>
      <c r="G213">
        <v>0</v>
      </c>
      <c r="H213" t="s">
        <v>22</v>
      </c>
      <c r="I213" t="s">
        <v>7208</v>
      </c>
      <c r="J213" t="s">
        <v>305</v>
      </c>
      <c r="K213" t="s">
        <v>23</v>
      </c>
      <c r="L213" t="s">
        <v>24</v>
      </c>
      <c r="M213" t="s">
        <v>7209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7210</v>
      </c>
      <c r="T213" t="s">
        <v>7211</v>
      </c>
    </row>
    <row r="214" spans="1:20" x14ac:dyDescent="0.25">
      <c r="A214" t="s">
        <v>28</v>
      </c>
      <c r="B214" t="s">
        <v>29</v>
      </c>
      <c r="C214">
        <v>50</v>
      </c>
      <c r="D214">
        <v>1</v>
      </c>
      <c r="E214" t="s">
        <v>7207</v>
      </c>
      <c r="F214">
        <v>200</v>
      </c>
      <c r="G214">
        <v>0</v>
      </c>
      <c r="H214" t="s">
        <v>22</v>
      </c>
      <c r="I214" t="s">
        <v>7208</v>
      </c>
      <c r="J214" t="s">
        <v>305</v>
      </c>
      <c r="K214" t="s">
        <v>23</v>
      </c>
      <c r="L214" t="s">
        <v>24</v>
      </c>
      <c r="M214" t="s">
        <v>7209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7210</v>
      </c>
      <c r="T214" t="s">
        <v>7211</v>
      </c>
    </row>
    <row r="215" spans="1:20" x14ac:dyDescent="0.25">
      <c r="A215" t="s">
        <v>30</v>
      </c>
      <c r="B215" t="s">
        <v>31</v>
      </c>
      <c r="C215">
        <v>50</v>
      </c>
      <c r="D215">
        <v>1</v>
      </c>
      <c r="E215" t="s">
        <v>7207</v>
      </c>
      <c r="F215">
        <v>200</v>
      </c>
      <c r="G215">
        <v>0</v>
      </c>
      <c r="H215" t="s">
        <v>22</v>
      </c>
      <c r="I215" t="s">
        <v>7208</v>
      </c>
      <c r="J215" t="s">
        <v>305</v>
      </c>
      <c r="K215" t="s">
        <v>23</v>
      </c>
      <c r="L215" t="s">
        <v>24</v>
      </c>
      <c r="M215" t="s">
        <v>7209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7210</v>
      </c>
      <c r="T215" t="s">
        <v>7211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7212</v>
      </c>
      <c r="F216">
        <v>95</v>
      </c>
      <c r="G216">
        <v>0</v>
      </c>
      <c r="H216" t="s">
        <v>22</v>
      </c>
      <c r="I216" t="s">
        <v>7213</v>
      </c>
      <c r="J216" t="s">
        <v>303</v>
      </c>
      <c r="K216" t="s">
        <v>23</v>
      </c>
      <c r="L216" t="s">
        <v>24</v>
      </c>
      <c r="M216" t="s">
        <v>7209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7214</v>
      </c>
      <c r="T216" t="s">
        <v>7209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7212</v>
      </c>
      <c r="F217">
        <v>95</v>
      </c>
      <c r="G217">
        <v>0</v>
      </c>
      <c r="H217" t="s">
        <v>22</v>
      </c>
      <c r="I217" t="s">
        <v>7213</v>
      </c>
      <c r="J217" t="s">
        <v>303</v>
      </c>
      <c r="K217" t="s">
        <v>23</v>
      </c>
      <c r="L217" t="s">
        <v>24</v>
      </c>
      <c r="M217" t="s">
        <v>7209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7214</v>
      </c>
      <c r="T217" t="s">
        <v>7209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7212</v>
      </c>
      <c r="F218">
        <v>95</v>
      </c>
      <c r="G218">
        <v>0</v>
      </c>
      <c r="H218" t="s">
        <v>22</v>
      </c>
      <c r="I218" t="s">
        <v>7213</v>
      </c>
      <c r="J218" t="s">
        <v>303</v>
      </c>
      <c r="K218" t="s">
        <v>23</v>
      </c>
      <c r="L218" t="s">
        <v>24</v>
      </c>
      <c r="M218" t="s">
        <v>7209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7214</v>
      </c>
      <c r="T218" t="s">
        <v>7209</v>
      </c>
    </row>
    <row r="219" spans="1:20" x14ac:dyDescent="0.25">
      <c r="A219" t="s">
        <v>3540</v>
      </c>
      <c r="B219" t="s">
        <v>3541</v>
      </c>
      <c r="C219">
        <v>83.333333333333329</v>
      </c>
      <c r="D219">
        <v>3</v>
      </c>
      <c r="E219" t="s">
        <v>7215</v>
      </c>
      <c r="F219">
        <v>245</v>
      </c>
      <c r="G219">
        <v>0</v>
      </c>
      <c r="H219" t="s">
        <v>22</v>
      </c>
      <c r="I219" t="s">
        <v>7216</v>
      </c>
      <c r="J219" t="s">
        <v>322</v>
      </c>
      <c r="K219" t="s">
        <v>23</v>
      </c>
      <c r="L219" t="s">
        <v>24</v>
      </c>
      <c r="M219" t="s">
        <v>7217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7218</v>
      </c>
      <c r="T219" t="s">
        <v>7217</v>
      </c>
    </row>
    <row r="220" spans="1:20" x14ac:dyDescent="0.25">
      <c r="A220" t="s">
        <v>186</v>
      </c>
      <c r="B220" t="s">
        <v>187</v>
      </c>
      <c r="C220">
        <v>50</v>
      </c>
      <c r="D220">
        <v>6</v>
      </c>
      <c r="E220" t="s">
        <v>7219</v>
      </c>
      <c r="F220">
        <v>195</v>
      </c>
      <c r="G220">
        <v>0</v>
      </c>
      <c r="H220" t="s">
        <v>22</v>
      </c>
      <c r="I220" t="s">
        <v>7220</v>
      </c>
      <c r="J220" t="s">
        <v>302</v>
      </c>
      <c r="K220" t="s">
        <v>23</v>
      </c>
      <c r="L220" t="s">
        <v>24</v>
      </c>
      <c r="M220" t="s">
        <v>7221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7222</v>
      </c>
      <c r="T220" t="s">
        <v>7223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7224</v>
      </c>
      <c r="F221">
        <v>195</v>
      </c>
      <c r="G221">
        <v>0</v>
      </c>
      <c r="H221" t="s">
        <v>22</v>
      </c>
      <c r="I221" t="s">
        <v>7225</v>
      </c>
      <c r="J221" t="s">
        <v>309</v>
      </c>
      <c r="K221" t="s">
        <v>23</v>
      </c>
      <c r="L221" t="s">
        <v>24</v>
      </c>
      <c r="M221" t="s">
        <v>7226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7227</v>
      </c>
      <c r="T221" t="s">
        <v>7221</v>
      </c>
    </row>
    <row r="222" spans="1:20" x14ac:dyDescent="0.25">
      <c r="A222" t="s">
        <v>20</v>
      </c>
      <c r="B222" t="s">
        <v>21</v>
      </c>
      <c r="C222">
        <v>50</v>
      </c>
      <c r="D222">
        <v>2</v>
      </c>
      <c r="E222" t="s">
        <v>7228</v>
      </c>
      <c r="F222">
        <v>229</v>
      </c>
      <c r="G222">
        <v>29</v>
      </c>
      <c r="H222" t="s">
        <v>22</v>
      </c>
      <c r="I222" t="s">
        <v>7229</v>
      </c>
      <c r="J222" t="s">
        <v>335</v>
      </c>
      <c r="K222" t="s">
        <v>23</v>
      </c>
      <c r="L222" t="s">
        <v>24</v>
      </c>
      <c r="M222" t="s">
        <v>7230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7231</v>
      </c>
      <c r="T222" t="s">
        <v>7230</v>
      </c>
    </row>
    <row r="223" spans="1:20" x14ac:dyDescent="0.25">
      <c r="A223" t="s">
        <v>28</v>
      </c>
      <c r="B223" t="s">
        <v>29</v>
      </c>
      <c r="C223">
        <v>50</v>
      </c>
      <c r="D223">
        <v>2</v>
      </c>
      <c r="E223" t="s">
        <v>7228</v>
      </c>
      <c r="F223">
        <v>229</v>
      </c>
      <c r="G223">
        <v>29</v>
      </c>
      <c r="H223" t="s">
        <v>22</v>
      </c>
      <c r="I223" t="s">
        <v>7229</v>
      </c>
      <c r="J223" t="s">
        <v>335</v>
      </c>
      <c r="K223" t="s">
        <v>23</v>
      </c>
      <c r="L223" t="s">
        <v>24</v>
      </c>
      <c r="M223" t="s">
        <v>7230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7231</v>
      </c>
      <c r="T223" t="s">
        <v>7230</v>
      </c>
    </row>
    <row r="224" spans="1:20" x14ac:dyDescent="0.25">
      <c r="A224" t="s">
        <v>30</v>
      </c>
      <c r="B224" t="s">
        <v>31</v>
      </c>
      <c r="C224">
        <v>50</v>
      </c>
      <c r="D224">
        <v>2</v>
      </c>
      <c r="E224" t="s">
        <v>7228</v>
      </c>
      <c r="F224">
        <v>229</v>
      </c>
      <c r="G224">
        <v>29</v>
      </c>
      <c r="H224" t="s">
        <v>22</v>
      </c>
      <c r="I224" t="s">
        <v>7229</v>
      </c>
      <c r="J224" t="s">
        <v>335</v>
      </c>
      <c r="K224" t="s">
        <v>23</v>
      </c>
      <c r="L224" t="s">
        <v>24</v>
      </c>
      <c r="M224" t="s">
        <v>7230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7231</v>
      </c>
      <c r="T224" t="s">
        <v>7230</v>
      </c>
    </row>
    <row r="225" spans="1:20" x14ac:dyDescent="0.25">
      <c r="A225" t="s">
        <v>186</v>
      </c>
      <c r="B225" t="s">
        <v>187</v>
      </c>
      <c r="C225">
        <v>50</v>
      </c>
      <c r="D225">
        <v>6</v>
      </c>
      <c r="E225" t="s">
        <v>7232</v>
      </c>
      <c r="F225">
        <v>195</v>
      </c>
      <c r="G225">
        <v>0</v>
      </c>
      <c r="H225" t="s">
        <v>22</v>
      </c>
      <c r="I225" t="s">
        <v>7233</v>
      </c>
      <c r="J225" t="s">
        <v>306</v>
      </c>
      <c r="K225" t="s">
        <v>23</v>
      </c>
      <c r="L225" t="s">
        <v>24</v>
      </c>
      <c r="M225" t="s">
        <v>7230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7234</v>
      </c>
      <c r="T225" t="s">
        <v>7230</v>
      </c>
    </row>
    <row r="226" spans="1:20" x14ac:dyDescent="0.25">
      <c r="A226" t="s">
        <v>139</v>
      </c>
      <c r="B226" t="s">
        <v>2831</v>
      </c>
      <c r="C226">
        <v>120</v>
      </c>
      <c r="D226">
        <v>2</v>
      </c>
      <c r="E226" t="s">
        <v>7235</v>
      </c>
      <c r="F226">
        <v>329</v>
      </c>
      <c r="G226">
        <v>29</v>
      </c>
      <c r="H226" t="s">
        <v>22</v>
      </c>
      <c r="I226" t="s">
        <v>6224</v>
      </c>
      <c r="J226" t="s">
        <v>322</v>
      </c>
      <c r="K226" t="s">
        <v>23</v>
      </c>
      <c r="L226" t="s">
        <v>24</v>
      </c>
      <c r="M226" t="s">
        <v>7236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7237</v>
      </c>
      <c r="T226" t="s">
        <v>7236</v>
      </c>
    </row>
    <row r="227" spans="1:20" x14ac:dyDescent="0.25">
      <c r="A227" t="s">
        <v>46</v>
      </c>
      <c r="B227" t="s">
        <v>56</v>
      </c>
      <c r="C227">
        <v>120</v>
      </c>
      <c r="D227">
        <v>1</v>
      </c>
      <c r="E227" t="s">
        <v>7235</v>
      </c>
      <c r="F227">
        <v>329</v>
      </c>
      <c r="G227">
        <v>29</v>
      </c>
      <c r="H227" t="s">
        <v>22</v>
      </c>
      <c r="I227" t="s">
        <v>6224</v>
      </c>
      <c r="J227" t="s">
        <v>322</v>
      </c>
      <c r="K227" t="s">
        <v>23</v>
      </c>
      <c r="L227" t="s">
        <v>24</v>
      </c>
      <c r="M227" t="s">
        <v>7236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7237</v>
      </c>
      <c r="T227" t="s">
        <v>7236</v>
      </c>
    </row>
    <row r="228" spans="1:20" x14ac:dyDescent="0.25">
      <c r="A228" t="s">
        <v>3540</v>
      </c>
      <c r="B228" t="s">
        <v>3541</v>
      </c>
      <c r="C228">
        <v>83.333333333333329</v>
      </c>
      <c r="D228">
        <v>3</v>
      </c>
      <c r="E228" t="s">
        <v>7238</v>
      </c>
      <c r="F228">
        <v>250</v>
      </c>
      <c r="G228">
        <v>0</v>
      </c>
      <c r="H228" t="s">
        <v>22</v>
      </c>
      <c r="I228" t="s">
        <v>7239</v>
      </c>
      <c r="J228" t="s">
        <v>323</v>
      </c>
      <c r="K228" t="s">
        <v>23</v>
      </c>
      <c r="L228" t="s">
        <v>24</v>
      </c>
      <c r="M228" t="s">
        <v>7240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7241</v>
      </c>
      <c r="T228" t="s">
        <v>7240</v>
      </c>
    </row>
    <row r="229" spans="1:20" x14ac:dyDescent="0.25">
      <c r="A229" t="s">
        <v>20</v>
      </c>
      <c r="B229" t="s">
        <v>1242</v>
      </c>
      <c r="C229">
        <v>38.56</v>
      </c>
      <c r="D229">
        <v>1</v>
      </c>
      <c r="E229" t="s">
        <v>7242</v>
      </c>
      <c r="F229">
        <v>78.63</v>
      </c>
      <c r="G229">
        <v>0</v>
      </c>
      <c r="H229" t="s">
        <v>47</v>
      </c>
      <c r="I229" t="s">
        <v>7243</v>
      </c>
      <c r="J229" t="s">
        <v>7244</v>
      </c>
      <c r="K229" t="s">
        <v>2898</v>
      </c>
      <c r="L229" t="s">
        <v>7245</v>
      </c>
      <c r="M229" t="s">
        <v>7246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7247</v>
      </c>
      <c r="T229" t="s">
        <v>7246</v>
      </c>
    </row>
    <row r="230" spans="1:20" x14ac:dyDescent="0.25">
      <c r="A230" t="s">
        <v>28</v>
      </c>
      <c r="B230" t="s">
        <v>1242</v>
      </c>
      <c r="C230">
        <v>40.07</v>
      </c>
      <c r="D230">
        <v>1</v>
      </c>
      <c r="E230" t="s">
        <v>7242</v>
      </c>
      <c r="F230">
        <v>78.63</v>
      </c>
      <c r="G230">
        <v>0</v>
      </c>
      <c r="H230" t="s">
        <v>47</v>
      </c>
      <c r="I230" t="s">
        <v>7243</v>
      </c>
      <c r="J230" t="s">
        <v>7244</v>
      </c>
      <c r="K230" t="s">
        <v>2898</v>
      </c>
      <c r="L230" t="s">
        <v>7245</v>
      </c>
      <c r="M230" t="s">
        <v>7246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7247</v>
      </c>
      <c r="T230" t="s">
        <v>7246</v>
      </c>
    </row>
    <row r="231" spans="1:20" x14ac:dyDescent="0.25">
      <c r="A231" t="s">
        <v>3540</v>
      </c>
      <c r="B231" t="s">
        <v>3541</v>
      </c>
      <c r="C231">
        <v>83.333333333333329</v>
      </c>
      <c r="D231">
        <v>3</v>
      </c>
      <c r="E231" t="s">
        <v>7248</v>
      </c>
      <c r="F231">
        <v>245</v>
      </c>
      <c r="G231">
        <v>0</v>
      </c>
      <c r="H231" t="s">
        <v>22</v>
      </c>
      <c r="I231" t="s">
        <v>7249</v>
      </c>
      <c r="J231" t="s">
        <v>2793</v>
      </c>
      <c r="K231" t="s">
        <v>23</v>
      </c>
      <c r="L231" t="s">
        <v>24</v>
      </c>
      <c r="M231" t="s">
        <v>7246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7250</v>
      </c>
      <c r="T231" t="s">
        <v>7251</v>
      </c>
    </row>
    <row r="232" spans="1:20" x14ac:dyDescent="0.25">
      <c r="A232" t="s">
        <v>186</v>
      </c>
      <c r="B232" t="s">
        <v>187</v>
      </c>
      <c r="C232">
        <v>50</v>
      </c>
      <c r="D232">
        <v>6</v>
      </c>
      <c r="E232" t="s">
        <v>7252</v>
      </c>
      <c r="F232">
        <v>195</v>
      </c>
      <c r="G232">
        <v>0</v>
      </c>
      <c r="H232" t="s">
        <v>22</v>
      </c>
      <c r="I232" t="s">
        <v>7253</v>
      </c>
      <c r="J232" t="s">
        <v>329</v>
      </c>
      <c r="K232" t="s">
        <v>23</v>
      </c>
      <c r="L232" t="s">
        <v>24</v>
      </c>
      <c r="M232" t="s">
        <v>7254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7255</v>
      </c>
      <c r="T232" t="s">
        <v>7254</v>
      </c>
    </row>
    <row r="233" spans="1:20" x14ac:dyDescent="0.25">
      <c r="A233" t="s">
        <v>3540</v>
      </c>
      <c r="B233" t="s">
        <v>3541</v>
      </c>
      <c r="C233">
        <v>100</v>
      </c>
      <c r="D233">
        <v>2</v>
      </c>
      <c r="E233" t="s">
        <v>7256</v>
      </c>
      <c r="F233">
        <v>200</v>
      </c>
      <c r="G233">
        <v>0</v>
      </c>
      <c r="H233" t="s">
        <v>47</v>
      </c>
      <c r="I233" t="s">
        <v>7257</v>
      </c>
      <c r="J233" t="s">
        <v>7258</v>
      </c>
      <c r="K233" t="s">
        <v>687</v>
      </c>
      <c r="L233" t="s">
        <v>7259</v>
      </c>
      <c r="M233" t="s">
        <v>7254</v>
      </c>
      <c r="N233" t="s">
        <v>1224</v>
      </c>
      <c r="O233" t="s">
        <v>1318</v>
      </c>
      <c r="P233" t="s">
        <v>1226</v>
      </c>
      <c r="Q233" t="s">
        <v>1227</v>
      </c>
      <c r="R233" t="s">
        <v>24</v>
      </c>
      <c r="S233" t="s">
        <v>7260</v>
      </c>
      <c r="T233" t="s">
        <v>7261</v>
      </c>
    </row>
    <row r="234" spans="1:20" x14ac:dyDescent="0.25">
      <c r="A234" t="s">
        <v>3540</v>
      </c>
      <c r="B234" t="s">
        <v>3541</v>
      </c>
      <c r="C234">
        <v>83.333333333333329</v>
      </c>
      <c r="D234">
        <v>3</v>
      </c>
      <c r="E234" t="s">
        <v>7262</v>
      </c>
      <c r="F234">
        <v>245</v>
      </c>
      <c r="G234">
        <v>0</v>
      </c>
      <c r="H234" t="s">
        <v>22</v>
      </c>
      <c r="I234" t="s">
        <v>7263</v>
      </c>
      <c r="J234" t="s">
        <v>338</v>
      </c>
      <c r="K234" t="s">
        <v>23</v>
      </c>
      <c r="L234" t="s">
        <v>24</v>
      </c>
      <c r="M234" t="s">
        <v>7254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7264</v>
      </c>
      <c r="T234" t="s">
        <v>7261</v>
      </c>
    </row>
    <row r="235" spans="1:20" x14ac:dyDescent="0.25">
      <c r="A235" t="s">
        <v>186</v>
      </c>
      <c r="B235" t="s">
        <v>187</v>
      </c>
      <c r="C235">
        <v>50</v>
      </c>
      <c r="D235">
        <v>6</v>
      </c>
      <c r="E235" t="s">
        <v>7265</v>
      </c>
      <c r="F235">
        <v>195</v>
      </c>
      <c r="G235">
        <v>0</v>
      </c>
      <c r="H235" t="s">
        <v>22</v>
      </c>
      <c r="I235" t="s">
        <v>7266</v>
      </c>
      <c r="J235" t="s">
        <v>303</v>
      </c>
      <c r="K235" t="s">
        <v>23</v>
      </c>
      <c r="L235" t="s">
        <v>24</v>
      </c>
      <c r="M235" t="s">
        <v>7267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7268</v>
      </c>
      <c r="T235" t="s">
        <v>7267</v>
      </c>
    </row>
    <row r="236" spans="1:20" x14ac:dyDescent="0.25">
      <c r="A236" t="s">
        <v>186</v>
      </c>
      <c r="B236" t="s">
        <v>187</v>
      </c>
      <c r="C236">
        <v>65</v>
      </c>
      <c r="D236">
        <v>4</v>
      </c>
      <c r="E236" t="s">
        <v>7269</v>
      </c>
      <c r="F236">
        <v>219</v>
      </c>
      <c r="G236">
        <v>20</v>
      </c>
      <c r="H236" t="s">
        <v>47</v>
      </c>
      <c r="I236" t="s">
        <v>7270</v>
      </c>
      <c r="J236" t="s">
        <v>7271</v>
      </c>
      <c r="K236" t="s">
        <v>562</v>
      </c>
      <c r="L236" t="s">
        <v>7272</v>
      </c>
      <c r="M236" t="s">
        <v>7261</v>
      </c>
      <c r="N236" t="s">
        <v>1224</v>
      </c>
      <c r="O236" t="s">
        <v>1318</v>
      </c>
      <c r="P236" t="s">
        <v>1226</v>
      </c>
      <c r="Q236" t="s">
        <v>1227</v>
      </c>
      <c r="R236" t="s">
        <v>24</v>
      </c>
      <c r="S236" t="s">
        <v>7273</v>
      </c>
      <c r="T236" t="s">
        <v>7267</v>
      </c>
    </row>
    <row r="237" spans="1:20" x14ac:dyDescent="0.25">
      <c r="A237" t="s">
        <v>186</v>
      </c>
      <c r="B237" t="s">
        <v>187</v>
      </c>
      <c r="C237">
        <v>50</v>
      </c>
      <c r="D237">
        <v>6</v>
      </c>
      <c r="E237" t="s">
        <v>7274</v>
      </c>
      <c r="F237">
        <v>200</v>
      </c>
      <c r="G237">
        <v>0</v>
      </c>
      <c r="H237" t="s">
        <v>22</v>
      </c>
      <c r="I237" t="s">
        <v>7275</v>
      </c>
      <c r="J237" t="s">
        <v>7276</v>
      </c>
      <c r="K237" t="s">
        <v>23</v>
      </c>
      <c r="L237" t="s">
        <v>24</v>
      </c>
      <c r="M237" t="s">
        <v>7090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7277</v>
      </c>
      <c r="T237" t="s">
        <v>7090</v>
      </c>
    </row>
    <row r="238" spans="1:20" x14ac:dyDescent="0.25">
      <c r="A238" t="s">
        <v>186</v>
      </c>
      <c r="B238" t="s">
        <v>187</v>
      </c>
      <c r="C238">
        <v>50</v>
      </c>
      <c r="D238">
        <v>6</v>
      </c>
      <c r="E238" t="s">
        <v>7278</v>
      </c>
      <c r="F238">
        <v>195</v>
      </c>
      <c r="G238">
        <v>0</v>
      </c>
      <c r="H238" t="s">
        <v>22</v>
      </c>
      <c r="I238" t="s">
        <v>7279</v>
      </c>
      <c r="J238" t="s">
        <v>359</v>
      </c>
      <c r="K238" t="s">
        <v>23</v>
      </c>
      <c r="L238" t="s">
        <v>24</v>
      </c>
      <c r="M238" t="s">
        <v>7280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7281</v>
      </c>
      <c r="T238" t="s">
        <v>7282</v>
      </c>
    </row>
    <row r="239" spans="1:20" x14ac:dyDescent="0.25">
      <c r="A239" t="s">
        <v>3540</v>
      </c>
      <c r="B239" t="s">
        <v>3541</v>
      </c>
      <c r="C239">
        <v>100</v>
      </c>
      <c r="D239">
        <v>2</v>
      </c>
      <c r="E239" t="s">
        <v>7283</v>
      </c>
      <c r="F239">
        <v>200</v>
      </c>
      <c r="G239">
        <v>0</v>
      </c>
      <c r="H239" t="s">
        <v>2521</v>
      </c>
      <c r="I239" t="s">
        <v>7257</v>
      </c>
      <c r="J239" t="s">
        <v>7284</v>
      </c>
      <c r="K239" t="s">
        <v>687</v>
      </c>
      <c r="L239" t="s">
        <v>7259</v>
      </c>
      <c r="M239" t="s">
        <v>7282</v>
      </c>
      <c r="N239" t="s">
        <v>1224</v>
      </c>
      <c r="O239" t="s">
        <v>1318</v>
      </c>
      <c r="P239" t="s">
        <v>1226</v>
      </c>
      <c r="Q239" t="s">
        <v>1227</v>
      </c>
      <c r="R239" t="s">
        <v>24</v>
      </c>
      <c r="S239" t="s">
        <v>7285</v>
      </c>
      <c r="T239" t="s">
        <v>7282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7286</v>
      </c>
      <c r="F240">
        <v>133</v>
      </c>
      <c r="G240">
        <v>38</v>
      </c>
      <c r="H240" t="s">
        <v>22</v>
      </c>
      <c r="I240" t="s">
        <v>7287</v>
      </c>
      <c r="J240" t="s">
        <v>353</v>
      </c>
      <c r="K240" t="s">
        <v>23</v>
      </c>
      <c r="L240" t="s">
        <v>24</v>
      </c>
      <c r="M240" t="s">
        <v>7280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7288</v>
      </c>
      <c r="T240" t="s">
        <v>7280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7286</v>
      </c>
      <c r="F241">
        <v>133</v>
      </c>
      <c r="G241">
        <v>38</v>
      </c>
      <c r="H241" t="s">
        <v>22</v>
      </c>
      <c r="I241" t="s">
        <v>7287</v>
      </c>
      <c r="J241" t="s">
        <v>353</v>
      </c>
      <c r="K241" t="s">
        <v>23</v>
      </c>
      <c r="L241" t="s">
        <v>24</v>
      </c>
      <c r="M241" t="s">
        <v>7280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7288</v>
      </c>
      <c r="T241" t="s">
        <v>7280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7286</v>
      </c>
      <c r="F242">
        <v>133</v>
      </c>
      <c r="G242">
        <v>38</v>
      </c>
      <c r="H242" t="s">
        <v>22</v>
      </c>
      <c r="I242" t="s">
        <v>7287</v>
      </c>
      <c r="J242" t="s">
        <v>353</v>
      </c>
      <c r="K242" t="s">
        <v>23</v>
      </c>
      <c r="L242" t="s">
        <v>24</v>
      </c>
      <c r="M242" t="s">
        <v>7280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7288</v>
      </c>
      <c r="T242" t="s">
        <v>7280</v>
      </c>
    </row>
    <row r="243" spans="1:20" x14ac:dyDescent="0.25">
      <c r="A243" t="s">
        <v>3540</v>
      </c>
      <c r="B243" t="s">
        <v>3541</v>
      </c>
      <c r="C243">
        <v>83.333333333333329</v>
      </c>
      <c r="D243">
        <v>3</v>
      </c>
      <c r="E243" t="s">
        <v>7289</v>
      </c>
      <c r="F243">
        <v>245</v>
      </c>
      <c r="G243">
        <v>0</v>
      </c>
      <c r="H243" t="s">
        <v>22</v>
      </c>
      <c r="I243" t="s">
        <v>7290</v>
      </c>
      <c r="J243" t="s">
        <v>313</v>
      </c>
      <c r="K243" t="s">
        <v>23</v>
      </c>
      <c r="L243" t="s">
        <v>24</v>
      </c>
      <c r="M243" t="s">
        <v>7291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7292</v>
      </c>
      <c r="T243" t="s">
        <v>7291</v>
      </c>
    </row>
    <row r="244" spans="1:20" x14ac:dyDescent="0.25">
      <c r="A244" t="s">
        <v>186</v>
      </c>
      <c r="B244" t="s">
        <v>187</v>
      </c>
      <c r="C244">
        <v>50</v>
      </c>
      <c r="D244">
        <v>6</v>
      </c>
      <c r="E244" t="s">
        <v>7293</v>
      </c>
      <c r="F244">
        <v>195</v>
      </c>
      <c r="G244">
        <v>0</v>
      </c>
      <c r="H244" t="s">
        <v>22</v>
      </c>
      <c r="I244" t="s">
        <v>7294</v>
      </c>
      <c r="J244" t="s">
        <v>329</v>
      </c>
      <c r="K244" t="s">
        <v>23</v>
      </c>
      <c r="L244" t="s">
        <v>24</v>
      </c>
      <c r="M244" t="s">
        <v>7295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7296</v>
      </c>
      <c r="T244" t="s">
        <v>7295</v>
      </c>
    </row>
    <row r="245" spans="1:20" x14ac:dyDescent="0.25">
      <c r="A245" t="s">
        <v>3540</v>
      </c>
      <c r="B245" t="s">
        <v>3541</v>
      </c>
      <c r="C245">
        <v>120</v>
      </c>
      <c r="D245">
        <v>1</v>
      </c>
      <c r="E245" t="s">
        <v>7297</v>
      </c>
      <c r="F245">
        <v>115</v>
      </c>
      <c r="G245">
        <v>0</v>
      </c>
      <c r="H245" t="s">
        <v>22</v>
      </c>
      <c r="I245" t="s">
        <v>7298</v>
      </c>
      <c r="J245" t="s">
        <v>363</v>
      </c>
      <c r="K245" t="s">
        <v>23</v>
      </c>
      <c r="L245" t="s">
        <v>24</v>
      </c>
      <c r="M245" t="s">
        <v>7183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7299</v>
      </c>
      <c r="T245" t="s">
        <v>7295</v>
      </c>
    </row>
    <row r="246" spans="1:20" x14ac:dyDescent="0.25">
      <c r="A246" t="s">
        <v>186</v>
      </c>
      <c r="B246" t="s">
        <v>187</v>
      </c>
      <c r="C246">
        <v>50</v>
      </c>
      <c r="D246">
        <v>6</v>
      </c>
      <c r="E246" t="s">
        <v>7300</v>
      </c>
      <c r="F246">
        <v>195</v>
      </c>
      <c r="G246">
        <v>0</v>
      </c>
      <c r="H246" t="s">
        <v>22</v>
      </c>
      <c r="I246" t="s">
        <v>7301</v>
      </c>
      <c r="J246" t="s">
        <v>361</v>
      </c>
      <c r="K246" t="s">
        <v>23</v>
      </c>
      <c r="L246" t="s">
        <v>24</v>
      </c>
      <c r="M246" t="s">
        <v>7302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7303</v>
      </c>
      <c r="T246" t="s">
        <v>7302</v>
      </c>
    </row>
    <row r="247" spans="1:20" x14ac:dyDescent="0.25">
      <c r="A247" t="s">
        <v>3540</v>
      </c>
      <c r="B247" t="s">
        <v>3541</v>
      </c>
      <c r="C247">
        <v>83.333333333333329</v>
      </c>
      <c r="D247">
        <v>3</v>
      </c>
      <c r="E247" t="s">
        <v>7304</v>
      </c>
      <c r="F247">
        <v>245</v>
      </c>
      <c r="G247">
        <v>0</v>
      </c>
      <c r="H247" t="s">
        <v>22</v>
      </c>
      <c r="I247" t="s">
        <v>7305</v>
      </c>
      <c r="J247" t="s">
        <v>1236</v>
      </c>
      <c r="K247" t="s">
        <v>23</v>
      </c>
      <c r="L247" t="s">
        <v>24</v>
      </c>
      <c r="M247" t="s">
        <v>7302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7306</v>
      </c>
      <c r="T247" t="s">
        <v>7302</v>
      </c>
    </row>
    <row r="248" spans="1:20" x14ac:dyDescent="0.25">
      <c r="A248" t="s">
        <v>3540</v>
      </c>
      <c r="B248" t="s">
        <v>3541</v>
      </c>
      <c r="C248">
        <v>83.333333333333329</v>
      </c>
      <c r="D248">
        <v>3</v>
      </c>
      <c r="E248" t="s">
        <v>7307</v>
      </c>
      <c r="F248">
        <v>245</v>
      </c>
      <c r="G248">
        <v>0</v>
      </c>
      <c r="H248" t="s">
        <v>22</v>
      </c>
      <c r="I248" t="s">
        <v>7308</v>
      </c>
      <c r="J248" t="s">
        <v>336</v>
      </c>
      <c r="K248" t="s">
        <v>23</v>
      </c>
      <c r="L248" t="s">
        <v>24</v>
      </c>
      <c r="M248" t="s">
        <v>7302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7309</v>
      </c>
      <c r="T248" t="s">
        <v>7310</v>
      </c>
    </row>
    <row r="249" spans="1:20" x14ac:dyDescent="0.25">
      <c r="A249" t="s">
        <v>36</v>
      </c>
      <c r="B249" t="s">
        <v>37</v>
      </c>
      <c r="C249">
        <v>65</v>
      </c>
      <c r="D249">
        <v>4</v>
      </c>
      <c r="E249" t="s">
        <v>7311</v>
      </c>
      <c r="F249">
        <v>215</v>
      </c>
      <c r="G249">
        <v>0</v>
      </c>
      <c r="H249" t="s">
        <v>2521</v>
      </c>
      <c r="I249" t="s">
        <v>7312</v>
      </c>
      <c r="J249" t="s">
        <v>7313</v>
      </c>
      <c r="K249" t="s">
        <v>7314</v>
      </c>
      <c r="L249" t="s">
        <v>7315</v>
      </c>
      <c r="M249" t="s">
        <v>7295</v>
      </c>
      <c r="N249" t="s">
        <v>3127</v>
      </c>
      <c r="O249" t="s">
        <v>1318</v>
      </c>
      <c r="P249" t="s">
        <v>1226</v>
      </c>
      <c r="Q249" t="s">
        <v>1227</v>
      </c>
      <c r="R249" t="s">
        <v>24</v>
      </c>
      <c r="S249" t="s">
        <v>7316</v>
      </c>
      <c r="T249" t="s">
        <v>7310</v>
      </c>
    </row>
    <row r="250" spans="1:20" x14ac:dyDescent="0.25">
      <c r="A250" t="s">
        <v>186</v>
      </c>
      <c r="B250" t="s">
        <v>187</v>
      </c>
      <c r="C250">
        <v>50</v>
      </c>
      <c r="D250">
        <v>6</v>
      </c>
      <c r="E250" t="s">
        <v>7317</v>
      </c>
      <c r="F250">
        <v>195</v>
      </c>
      <c r="G250">
        <v>0</v>
      </c>
      <c r="H250" t="s">
        <v>22</v>
      </c>
      <c r="I250" t="s">
        <v>7318</v>
      </c>
      <c r="J250" t="s">
        <v>87</v>
      </c>
      <c r="K250" t="s">
        <v>23</v>
      </c>
      <c r="L250" t="s">
        <v>24</v>
      </c>
      <c r="M250" t="s">
        <v>7319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7320</v>
      </c>
      <c r="T250" t="s">
        <v>7319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7321</v>
      </c>
      <c r="F251">
        <v>224</v>
      </c>
      <c r="G251">
        <v>29</v>
      </c>
      <c r="H251" t="s">
        <v>22</v>
      </c>
      <c r="I251" t="s">
        <v>7322</v>
      </c>
      <c r="J251" t="s">
        <v>328</v>
      </c>
      <c r="K251" t="s">
        <v>23</v>
      </c>
      <c r="L251" t="s">
        <v>24</v>
      </c>
      <c r="M251" t="s">
        <v>7319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7323</v>
      </c>
      <c r="T251" t="s">
        <v>7319</v>
      </c>
    </row>
    <row r="252" spans="1:20" x14ac:dyDescent="0.25">
      <c r="A252" t="s">
        <v>3540</v>
      </c>
      <c r="B252" t="s">
        <v>3541</v>
      </c>
      <c r="C252">
        <v>83.333333333333329</v>
      </c>
      <c r="D252">
        <v>3</v>
      </c>
      <c r="E252" t="s">
        <v>7324</v>
      </c>
      <c r="F252">
        <v>245</v>
      </c>
      <c r="G252">
        <v>0</v>
      </c>
      <c r="H252" t="s">
        <v>22</v>
      </c>
      <c r="I252" t="s">
        <v>7325</v>
      </c>
      <c r="J252" t="s">
        <v>87</v>
      </c>
      <c r="K252" t="s">
        <v>23</v>
      </c>
      <c r="L252" t="s">
        <v>24</v>
      </c>
      <c r="M252" t="s">
        <v>7326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7327</v>
      </c>
      <c r="T252" t="s">
        <v>7319</v>
      </c>
    </row>
    <row r="253" spans="1:20" x14ac:dyDescent="0.25">
      <c r="A253" t="s">
        <v>20</v>
      </c>
      <c r="B253" t="s">
        <v>21</v>
      </c>
      <c r="C253">
        <v>50</v>
      </c>
      <c r="D253">
        <v>2</v>
      </c>
      <c r="E253" t="s">
        <v>7328</v>
      </c>
      <c r="F253">
        <v>200</v>
      </c>
      <c r="G253">
        <v>0</v>
      </c>
      <c r="H253" t="s">
        <v>22</v>
      </c>
      <c r="I253" t="s">
        <v>7329</v>
      </c>
      <c r="J253" t="s">
        <v>7064</v>
      </c>
      <c r="K253" t="s">
        <v>23</v>
      </c>
      <c r="L253" t="s">
        <v>24</v>
      </c>
      <c r="M253" t="s">
        <v>7326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7330</v>
      </c>
      <c r="T253" t="s">
        <v>7326</v>
      </c>
    </row>
    <row r="254" spans="1:20" x14ac:dyDescent="0.25">
      <c r="A254" t="s">
        <v>28</v>
      </c>
      <c r="B254" t="s">
        <v>29</v>
      </c>
      <c r="C254">
        <v>50</v>
      </c>
      <c r="D254">
        <v>2</v>
      </c>
      <c r="E254" t="s">
        <v>7328</v>
      </c>
      <c r="F254">
        <v>200</v>
      </c>
      <c r="G254">
        <v>0</v>
      </c>
      <c r="H254" t="s">
        <v>22</v>
      </c>
      <c r="I254" t="s">
        <v>7329</v>
      </c>
      <c r="J254" t="s">
        <v>7064</v>
      </c>
      <c r="K254" t="s">
        <v>23</v>
      </c>
      <c r="L254" t="s">
        <v>24</v>
      </c>
      <c r="M254" t="s">
        <v>7326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7330</v>
      </c>
      <c r="T254" t="s">
        <v>7326</v>
      </c>
    </row>
    <row r="255" spans="1:20" x14ac:dyDescent="0.25">
      <c r="A255" t="s">
        <v>30</v>
      </c>
      <c r="B255" t="s">
        <v>31</v>
      </c>
      <c r="C255">
        <v>50</v>
      </c>
      <c r="D255">
        <v>2</v>
      </c>
      <c r="E255" t="s">
        <v>7328</v>
      </c>
      <c r="F255">
        <v>200</v>
      </c>
      <c r="G255">
        <v>0</v>
      </c>
      <c r="H255" t="s">
        <v>22</v>
      </c>
      <c r="I255" t="s">
        <v>7329</v>
      </c>
      <c r="J255" t="s">
        <v>7064</v>
      </c>
      <c r="K255" t="s">
        <v>23</v>
      </c>
      <c r="L255" t="s">
        <v>24</v>
      </c>
      <c r="M255" t="s">
        <v>7326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7330</v>
      </c>
      <c r="T255" t="s">
        <v>7326</v>
      </c>
    </row>
    <row r="256" spans="1:20" x14ac:dyDescent="0.25">
      <c r="A256" t="s">
        <v>186</v>
      </c>
      <c r="B256" t="s">
        <v>187</v>
      </c>
      <c r="C256">
        <v>50</v>
      </c>
      <c r="D256">
        <v>6</v>
      </c>
      <c r="E256" t="s">
        <v>7331</v>
      </c>
      <c r="F256">
        <v>195</v>
      </c>
      <c r="G256">
        <v>0</v>
      </c>
      <c r="H256" t="s">
        <v>22</v>
      </c>
      <c r="I256" t="s">
        <v>7332</v>
      </c>
      <c r="J256" t="s">
        <v>313</v>
      </c>
      <c r="K256" t="s">
        <v>23</v>
      </c>
      <c r="L256" t="s">
        <v>24</v>
      </c>
      <c r="M256" t="s">
        <v>7326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7333</v>
      </c>
      <c r="T256" t="s">
        <v>7326</v>
      </c>
    </row>
    <row r="257" spans="1:20" x14ac:dyDescent="0.25">
      <c r="A257" t="s">
        <v>3540</v>
      </c>
      <c r="B257" t="s">
        <v>3541</v>
      </c>
      <c r="C257">
        <v>100</v>
      </c>
      <c r="D257">
        <v>6</v>
      </c>
      <c r="E257" t="s">
        <v>7334</v>
      </c>
      <c r="F257">
        <v>600</v>
      </c>
      <c r="G257">
        <v>0</v>
      </c>
      <c r="H257" t="s">
        <v>47</v>
      </c>
      <c r="I257" t="s">
        <v>6005</v>
      </c>
      <c r="J257" t="s">
        <v>7335</v>
      </c>
      <c r="K257" t="s">
        <v>3160</v>
      </c>
      <c r="L257" t="s">
        <v>6007</v>
      </c>
      <c r="M257" t="s">
        <v>7336</v>
      </c>
      <c r="N257" t="s">
        <v>1224</v>
      </c>
      <c r="O257" t="s">
        <v>1318</v>
      </c>
      <c r="P257" t="s">
        <v>1226</v>
      </c>
      <c r="Q257" t="s">
        <v>1227</v>
      </c>
      <c r="R257" t="s">
        <v>24</v>
      </c>
      <c r="S257" t="s">
        <v>7337</v>
      </c>
      <c r="T257" t="s">
        <v>7336</v>
      </c>
    </row>
    <row r="258" spans="1:20" x14ac:dyDescent="0.25">
      <c r="A258" t="s">
        <v>186</v>
      </c>
      <c r="B258" t="s">
        <v>187</v>
      </c>
      <c r="C258">
        <v>50</v>
      </c>
      <c r="D258">
        <v>6</v>
      </c>
      <c r="E258" t="s">
        <v>7338</v>
      </c>
      <c r="F258">
        <v>200</v>
      </c>
      <c r="G258">
        <v>0</v>
      </c>
      <c r="H258" t="s">
        <v>22</v>
      </c>
      <c r="I258" t="s">
        <v>7339</v>
      </c>
      <c r="J258" t="s">
        <v>329</v>
      </c>
      <c r="K258" t="s">
        <v>23</v>
      </c>
      <c r="L258" t="s">
        <v>24</v>
      </c>
      <c r="M258" t="s">
        <v>7336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7340</v>
      </c>
      <c r="T258" t="s">
        <v>7336</v>
      </c>
    </row>
    <row r="259" spans="1:20" x14ac:dyDescent="0.25">
      <c r="A259" t="s">
        <v>186</v>
      </c>
      <c r="B259" t="s">
        <v>187</v>
      </c>
      <c r="C259">
        <v>50</v>
      </c>
      <c r="D259">
        <v>6</v>
      </c>
      <c r="E259" t="s">
        <v>7341</v>
      </c>
      <c r="F259">
        <v>195</v>
      </c>
      <c r="G259">
        <v>0</v>
      </c>
      <c r="H259" t="s">
        <v>22</v>
      </c>
      <c r="I259" t="s">
        <v>7342</v>
      </c>
      <c r="J259" t="s">
        <v>306</v>
      </c>
      <c r="K259" t="s">
        <v>23</v>
      </c>
      <c r="L259" t="s">
        <v>24</v>
      </c>
      <c r="M259" t="s">
        <v>7343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7344</v>
      </c>
      <c r="T259" t="s">
        <v>7343</v>
      </c>
    </row>
    <row r="260" spans="1:20" x14ac:dyDescent="0.25">
      <c r="A260" t="s">
        <v>3540</v>
      </c>
      <c r="B260" t="s">
        <v>3541</v>
      </c>
      <c r="C260">
        <v>100</v>
      </c>
      <c r="D260">
        <v>2</v>
      </c>
      <c r="E260" t="s">
        <v>7345</v>
      </c>
      <c r="F260">
        <v>200</v>
      </c>
      <c r="G260">
        <v>0</v>
      </c>
      <c r="H260" t="s">
        <v>2521</v>
      </c>
      <c r="I260" t="s">
        <v>7346</v>
      </c>
      <c r="J260" t="s">
        <v>7347</v>
      </c>
      <c r="K260" t="s">
        <v>3787</v>
      </c>
      <c r="L260" t="s">
        <v>7348</v>
      </c>
      <c r="M260" t="s">
        <v>7343</v>
      </c>
      <c r="N260" t="s">
        <v>1224</v>
      </c>
      <c r="O260" t="s">
        <v>1318</v>
      </c>
      <c r="P260" t="s">
        <v>1226</v>
      </c>
      <c r="Q260" t="s">
        <v>1227</v>
      </c>
      <c r="R260" t="s">
        <v>24</v>
      </c>
      <c r="S260" t="s">
        <v>7349</v>
      </c>
      <c r="T260" t="s">
        <v>7350</v>
      </c>
    </row>
    <row r="261" spans="1:20" x14ac:dyDescent="0.25">
      <c r="A261" t="s">
        <v>186</v>
      </c>
      <c r="B261" t="s">
        <v>187</v>
      </c>
      <c r="C261">
        <v>50</v>
      </c>
      <c r="D261">
        <v>6</v>
      </c>
      <c r="E261" t="s">
        <v>7351</v>
      </c>
      <c r="F261">
        <v>195</v>
      </c>
      <c r="G261">
        <v>0</v>
      </c>
      <c r="H261" t="s">
        <v>22</v>
      </c>
      <c r="I261" t="s">
        <v>7352</v>
      </c>
      <c r="J261" t="s">
        <v>351</v>
      </c>
      <c r="K261" t="s">
        <v>23</v>
      </c>
      <c r="L261" t="s">
        <v>24</v>
      </c>
      <c r="M261" t="s">
        <v>7350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7353</v>
      </c>
      <c r="T261" t="s">
        <v>7350</v>
      </c>
    </row>
    <row r="262" spans="1:20" x14ac:dyDescent="0.25">
      <c r="A262" t="s">
        <v>46</v>
      </c>
      <c r="B262" t="s">
        <v>56</v>
      </c>
      <c r="C262">
        <v>78.5</v>
      </c>
      <c r="D262">
        <v>2</v>
      </c>
      <c r="E262" t="s">
        <v>7354</v>
      </c>
      <c r="F262">
        <v>152</v>
      </c>
      <c r="G262">
        <v>0</v>
      </c>
      <c r="H262" t="s">
        <v>47</v>
      </c>
      <c r="I262" t="s">
        <v>3700</v>
      </c>
      <c r="J262" t="s">
        <v>3701</v>
      </c>
      <c r="K262" t="s">
        <v>1279</v>
      </c>
      <c r="L262" t="s">
        <v>3702</v>
      </c>
      <c r="M262" t="s">
        <v>7355</v>
      </c>
      <c r="N262" t="s">
        <v>23</v>
      </c>
      <c r="O262" t="s">
        <v>63</v>
      </c>
      <c r="P262" t="s">
        <v>54</v>
      </c>
      <c r="Q262" t="s">
        <v>55</v>
      </c>
      <c r="R262" t="s">
        <v>24</v>
      </c>
      <c r="S262" t="s">
        <v>7356</v>
      </c>
      <c r="T262" t="s">
        <v>7350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7357</v>
      </c>
      <c r="F263">
        <v>95</v>
      </c>
      <c r="G263">
        <v>0</v>
      </c>
      <c r="H263" t="s">
        <v>22</v>
      </c>
      <c r="I263" t="s">
        <v>7358</v>
      </c>
      <c r="J263" t="s">
        <v>7359</v>
      </c>
      <c r="K263" t="s">
        <v>23</v>
      </c>
      <c r="L263" t="s">
        <v>24</v>
      </c>
      <c r="M263" t="s">
        <v>7360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7361</v>
      </c>
      <c r="T263" t="s">
        <v>7350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7357</v>
      </c>
      <c r="F264">
        <v>95</v>
      </c>
      <c r="G264">
        <v>0</v>
      </c>
      <c r="H264" t="s">
        <v>22</v>
      </c>
      <c r="I264" t="s">
        <v>7358</v>
      </c>
      <c r="J264" t="s">
        <v>7359</v>
      </c>
      <c r="K264" t="s">
        <v>23</v>
      </c>
      <c r="L264" t="s">
        <v>24</v>
      </c>
      <c r="M264" t="s">
        <v>7360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7361</v>
      </c>
      <c r="T264" t="s">
        <v>7350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7357</v>
      </c>
      <c r="F265">
        <v>95</v>
      </c>
      <c r="G265">
        <v>0</v>
      </c>
      <c r="H265" t="s">
        <v>22</v>
      </c>
      <c r="I265" t="s">
        <v>7358</v>
      </c>
      <c r="J265" t="s">
        <v>7359</v>
      </c>
      <c r="K265" t="s">
        <v>23</v>
      </c>
      <c r="L265" t="s">
        <v>24</v>
      </c>
      <c r="M265" t="s">
        <v>7360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7361</v>
      </c>
      <c r="T265" t="s">
        <v>7350</v>
      </c>
    </row>
    <row r="266" spans="1:20" x14ac:dyDescent="0.25">
      <c r="A266" t="s">
        <v>3540</v>
      </c>
      <c r="B266" t="s">
        <v>3541</v>
      </c>
      <c r="C266">
        <v>100</v>
      </c>
      <c r="D266">
        <v>2</v>
      </c>
      <c r="E266" t="s">
        <v>7362</v>
      </c>
      <c r="F266">
        <v>200</v>
      </c>
      <c r="G266">
        <v>0</v>
      </c>
      <c r="H266" t="s">
        <v>2521</v>
      </c>
      <c r="I266" t="s">
        <v>7363</v>
      </c>
      <c r="J266" t="s">
        <v>7364</v>
      </c>
      <c r="K266" t="s">
        <v>1338</v>
      </c>
      <c r="L266" t="s">
        <v>7365</v>
      </c>
      <c r="M266" t="s">
        <v>7350</v>
      </c>
      <c r="N266" t="s">
        <v>1224</v>
      </c>
      <c r="O266" t="s">
        <v>1318</v>
      </c>
      <c r="P266" t="s">
        <v>1226</v>
      </c>
      <c r="Q266" t="s">
        <v>1227</v>
      </c>
      <c r="R266" t="s">
        <v>24</v>
      </c>
      <c r="S266" t="s">
        <v>7366</v>
      </c>
      <c r="T266" t="s">
        <v>7360</v>
      </c>
    </row>
    <row r="267" spans="1:20" x14ac:dyDescent="0.25">
      <c r="A267" t="s">
        <v>3540</v>
      </c>
      <c r="B267" t="s">
        <v>3541</v>
      </c>
      <c r="C267">
        <v>83.333333333333329</v>
      </c>
      <c r="D267">
        <v>3</v>
      </c>
      <c r="E267" t="s">
        <v>7367</v>
      </c>
      <c r="F267">
        <v>245</v>
      </c>
      <c r="G267">
        <v>0</v>
      </c>
      <c r="H267" t="s">
        <v>22</v>
      </c>
      <c r="I267" t="s">
        <v>7368</v>
      </c>
      <c r="J267" t="s">
        <v>302</v>
      </c>
      <c r="K267" t="s">
        <v>23</v>
      </c>
      <c r="L267" t="s">
        <v>24</v>
      </c>
      <c r="M267" t="s">
        <v>7360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7369</v>
      </c>
      <c r="T267" t="s">
        <v>7360</v>
      </c>
    </row>
    <row r="268" spans="1:20" x14ac:dyDescent="0.25">
      <c r="A268" t="s">
        <v>3540</v>
      </c>
      <c r="B268" t="s">
        <v>3541</v>
      </c>
      <c r="C268">
        <v>83.333333333333329</v>
      </c>
      <c r="D268">
        <v>3</v>
      </c>
      <c r="E268" t="s">
        <v>7370</v>
      </c>
      <c r="F268">
        <v>245</v>
      </c>
      <c r="G268">
        <v>0</v>
      </c>
      <c r="H268" t="s">
        <v>22</v>
      </c>
      <c r="I268" t="s">
        <v>7371</v>
      </c>
      <c r="J268" t="s">
        <v>302</v>
      </c>
      <c r="K268" t="s">
        <v>23</v>
      </c>
      <c r="L268" t="s">
        <v>24</v>
      </c>
      <c r="M268" t="s">
        <v>7372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7373</v>
      </c>
      <c r="T268" t="s">
        <v>7372</v>
      </c>
    </row>
    <row r="269" spans="1:20" x14ac:dyDescent="0.25">
      <c r="A269" t="s">
        <v>3540</v>
      </c>
      <c r="B269" t="s">
        <v>3541</v>
      </c>
      <c r="C269">
        <v>83.333333333333329</v>
      </c>
      <c r="D269">
        <v>3</v>
      </c>
      <c r="E269" t="s">
        <v>7374</v>
      </c>
      <c r="F269">
        <v>245</v>
      </c>
      <c r="G269">
        <v>0</v>
      </c>
      <c r="H269" t="s">
        <v>22</v>
      </c>
      <c r="I269" t="s">
        <v>7375</v>
      </c>
      <c r="J269" t="s">
        <v>361</v>
      </c>
      <c r="K269" t="s">
        <v>23</v>
      </c>
      <c r="L269" t="s">
        <v>24</v>
      </c>
      <c r="M269" t="s">
        <v>7376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7377</v>
      </c>
      <c r="T269" t="s">
        <v>7376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7378</v>
      </c>
      <c r="F270">
        <v>195</v>
      </c>
      <c r="G270">
        <v>0</v>
      </c>
      <c r="H270" t="s">
        <v>22</v>
      </c>
      <c r="I270" t="s">
        <v>7379</v>
      </c>
      <c r="J270" t="s">
        <v>2544</v>
      </c>
      <c r="K270" t="s">
        <v>23</v>
      </c>
      <c r="L270" t="s">
        <v>24</v>
      </c>
      <c r="M270" t="s">
        <v>7380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7381</v>
      </c>
      <c r="T270" t="s">
        <v>7380</v>
      </c>
    </row>
    <row r="271" spans="1:20" x14ac:dyDescent="0.25">
      <c r="A271" t="s">
        <v>3540</v>
      </c>
      <c r="B271" t="s">
        <v>3541</v>
      </c>
      <c r="C271">
        <v>83.333333333333329</v>
      </c>
      <c r="D271">
        <v>3</v>
      </c>
      <c r="E271" t="s">
        <v>7382</v>
      </c>
      <c r="F271">
        <v>250</v>
      </c>
      <c r="G271">
        <v>0</v>
      </c>
      <c r="H271" t="s">
        <v>22</v>
      </c>
      <c r="I271" t="s">
        <v>7383</v>
      </c>
      <c r="J271" t="s">
        <v>1241</v>
      </c>
      <c r="K271" t="s">
        <v>23</v>
      </c>
      <c r="L271" t="s">
        <v>24</v>
      </c>
      <c r="M271" t="s">
        <v>7384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7385</v>
      </c>
      <c r="T271" t="s">
        <v>7384</v>
      </c>
    </row>
    <row r="272" spans="1:20" x14ac:dyDescent="0.25">
      <c r="A272" t="s">
        <v>3540</v>
      </c>
      <c r="B272" t="s">
        <v>3541</v>
      </c>
      <c r="C272">
        <v>83.333333333333329</v>
      </c>
      <c r="D272">
        <v>3</v>
      </c>
      <c r="E272" t="s">
        <v>7386</v>
      </c>
      <c r="F272">
        <v>245</v>
      </c>
      <c r="G272">
        <v>0</v>
      </c>
      <c r="H272" t="s">
        <v>22</v>
      </c>
      <c r="I272" t="s">
        <v>7387</v>
      </c>
      <c r="J272" t="s">
        <v>2544</v>
      </c>
      <c r="K272" t="s">
        <v>23</v>
      </c>
      <c r="L272" t="s">
        <v>24</v>
      </c>
      <c r="M272" t="s">
        <v>7384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7388</v>
      </c>
      <c r="T272" t="s">
        <v>7384</v>
      </c>
    </row>
    <row r="273" spans="1:20" x14ac:dyDescent="0.25">
      <c r="A273" t="s">
        <v>3540</v>
      </c>
      <c r="B273" t="s">
        <v>3541</v>
      </c>
      <c r="C273">
        <v>83.333333333333329</v>
      </c>
      <c r="D273">
        <v>3</v>
      </c>
      <c r="E273" t="s">
        <v>7389</v>
      </c>
      <c r="F273">
        <v>245</v>
      </c>
      <c r="G273">
        <v>0</v>
      </c>
      <c r="H273" t="s">
        <v>22</v>
      </c>
      <c r="I273" t="s">
        <v>7390</v>
      </c>
      <c r="J273" t="s">
        <v>359</v>
      </c>
      <c r="K273" t="s">
        <v>23</v>
      </c>
      <c r="L273" t="s">
        <v>24</v>
      </c>
      <c r="M273" t="s">
        <v>7391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7392</v>
      </c>
      <c r="T273" t="s">
        <v>7391</v>
      </c>
    </row>
    <row r="274" spans="1:20" x14ac:dyDescent="0.25">
      <c r="A274" t="s">
        <v>186</v>
      </c>
      <c r="B274" t="s">
        <v>187</v>
      </c>
      <c r="C274">
        <v>33.333333333333336</v>
      </c>
      <c r="D274">
        <v>3</v>
      </c>
      <c r="E274" t="s">
        <v>7393</v>
      </c>
      <c r="F274">
        <v>100</v>
      </c>
      <c r="G274">
        <v>0</v>
      </c>
      <c r="H274" t="s">
        <v>22</v>
      </c>
      <c r="I274" t="s">
        <v>7394</v>
      </c>
      <c r="J274" t="s">
        <v>323</v>
      </c>
      <c r="K274" t="s">
        <v>23</v>
      </c>
      <c r="L274" t="s">
        <v>24</v>
      </c>
      <c r="M274" t="s">
        <v>7395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7396</v>
      </c>
      <c r="T274" t="s">
        <v>7395</v>
      </c>
    </row>
    <row r="275" spans="1:20" x14ac:dyDescent="0.25">
      <c r="A275" t="s">
        <v>3540</v>
      </c>
      <c r="B275" t="s">
        <v>3541</v>
      </c>
      <c r="C275">
        <v>83.333333333333329</v>
      </c>
      <c r="D275">
        <v>3</v>
      </c>
      <c r="E275" t="s">
        <v>7397</v>
      </c>
      <c r="F275">
        <v>245</v>
      </c>
      <c r="G275">
        <v>0</v>
      </c>
      <c r="H275" t="s">
        <v>22</v>
      </c>
      <c r="I275" t="s">
        <v>7398</v>
      </c>
      <c r="J275" t="s">
        <v>303</v>
      </c>
      <c r="K275" t="s">
        <v>23</v>
      </c>
      <c r="L275" t="s">
        <v>24</v>
      </c>
      <c r="M275" t="s">
        <v>7395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7399</v>
      </c>
      <c r="T275" t="s">
        <v>7395</v>
      </c>
    </row>
    <row r="276" spans="1:20" x14ac:dyDescent="0.25">
      <c r="A276" t="s">
        <v>3540</v>
      </c>
      <c r="B276" t="s">
        <v>3541</v>
      </c>
      <c r="C276">
        <v>83.333333333333329</v>
      </c>
      <c r="D276">
        <v>3</v>
      </c>
      <c r="E276" t="s">
        <v>7400</v>
      </c>
      <c r="F276">
        <v>245</v>
      </c>
      <c r="G276">
        <v>0</v>
      </c>
      <c r="H276" t="s">
        <v>22</v>
      </c>
      <c r="I276" t="s">
        <v>7401</v>
      </c>
      <c r="J276" t="s">
        <v>1228</v>
      </c>
      <c r="K276" t="s">
        <v>23</v>
      </c>
      <c r="L276" t="s">
        <v>24</v>
      </c>
      <c r="M276" t="s">
        <v>7402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7403</v>
      </c>
      <c r="T276" t="s">
        <v>7402</v>
      </c>
    </row>
    <row r="277" spans="1:20" x14ac:dyDescent="0.25">
      <c r="A277" t="s">
        <v>115</v>
      </c>
      <c r="B277" t="s">
        <v>116</v>
      </c>
      <c r="C277">
        <v>33.333333333333336</v>
      </c>
      <c r="D277">
        <v>6</v>
      </c>
      <c r="E277" t="s">
        <v>7404</v>
      </c>
      <c r="F277">
        <v>200</v>
      </c>
      <c r="G277">
        <v>0</v>
      </c>
      <c r="H277" t="s">
        <v>1219</v>
      </c>
      <c r="I277" t="s">
        <v>7405</v>
      </c>
      <c r="J277" t="s">
        <v>302</v>
      </c>
      <c r="K277" t="s">
        <v>23</v>
      </c>
      <c r="L277" t="s">
        <v>24</v>
      </c>
      <c r="M277" t="s">
        <v>7406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7407</v>
      </c>
      <c r="T277" t="s">
        <v>7406</v>
      </c>
    </row>
    <row r="278" spans="1:20" x14ac:dyDescent="0.25">
      <c r="A278" t="s">
        <v>3540</v>
      </c>
      <c r="B278" t="s">
        <v>3541</v>
      </c>
      <c r="C278">
        <v>83.333333333333329</v>
      </c>
      <c r="D278">
        <v>3</v>
      </c>
      <c r="E278" t="s">
        <v>7408</v>
      </c>
      <c r="F278">
        <v>250</v>
      </c>
      <c r="G278">
        <v>0</v>
      </c>
      <c r="H278" t="s">
        <v>22</v>
      </c>
      <c r="I278" t="s">
        <v>7409</v>
      </c>
      <c r="J278" t="s">
        <v>2544</v>
      </c>
      <c r="K278" t="s">
        <v>23</v>
      </c>
      <c r="L278" t="s">
        <v>24</v>
      </c>
      <c r="M278" t="s">
        <v>7410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7411</v>
      </c>
      <c r="T278" t="s">
        <v>7412</v>
      </c>
    </row>
    <row r="279" spans="1:20" x14ac:dyDescent="0.25">
      <c r="A279" t="s">
        <v>186</v>
      </c>
      <c r="B279" t="s">
        <v>187</v>
      </c>
      <c r="C279">
        <v>50</v>
      </c>
      <c r="D279">
        <v>6</v>
      </c>
      <c r="E279" t="s">
        <v>7413</v>
      </c>
      <c r="F279">
        <v>195</v>
      </c>
      <c r="G279">
        <v>0</v>
      </c>
      <c r="H279" t="s">
        <v>22</v>
      </c>
      <c r="I279" t="s">
        <v>7414</v>
      </c>
      <c r="J279" t="s">
        <v>306</v>
      </c>
      <c r="K279" t="s">
        <v>23</v>
      </c>
      <c r="L279" t="s">
        <v>24</v>
      </c>
      <c r="M279" t="s">
        <v>7412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7415</v>
      </c>
      <c r="T279" t="s">
        <v>7412</v>
      </c>
    </row>
    <row r="280" spans="1:20" x14ac:dyDescent="0.25">
      <c r="A280" t="s">
        <v>186</v>
      </c>
      <c r="B280" t="s">
        <v>187</v>
      </c>
      <c r="C280">
        <v>50</v>
      </c>
      <c r="D280">
        <v>6</v>
      </c>
      <c r="E280" t="s">
        <v>7416</v>
      </c>
      <c r="F280">
        <v>195</v>
      </c>
      <c r="G280">
        <v>0</v>
      </c>
      <c r="H280" t="s">
        <v>22</v>
      </c>
      <c r="I280" t="s">
        <v>7417</v>
      </c>
      <c r="J280" t="s">
        <v>335</v>
      </c>
      <c r="K280" t="s">
        <v>23</v>
      </c>
      <c r="L280" t="s">
        <v>24</v>
      </c>
      <c r="M280" t="s">
        <v>7418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7419</v>
      </c>
      <c r="T280" t="s">
        <v>7418</v>
      </c>
    </row>
    <row r="281" spans="1:20" x14ac:dyDescent="0.25">
      <c r="A281" t="s">
        <v>186</v>
      </c>
      <c r="B281" t="s">
        <v>187</v>
      </c>
      <c r="C281">
        <v>33.333333333333336</v>
      </c>
      <c r="D281">
        <v>3</v>
      </c>
      <c r="E281" t="s">
        <v>7420</v>
      </c>
      <c r="F281">
        <v>200</v>
      </c>
      <c r="G281">
        <v>0</v>
      </c>
      <c r="H281" t="s">
        <v>22</v>
      </c>
      <c r="I281" t="s">
        <v>7421</v>
      </c>
      <c r="J281" t="s">
        <v>321</v>
      </c>
      <c r="K281" t="s">
        <v>23</v>
      </c>
      <c r="L281" t="s">
        <v>24</v>
      </c>
      <c r="M281" t="s">
        <v>7422</v>
      </c>
      <c r="N281" t="s">
        <v>23</v>
      </c>
      <c r="O281" t="s">
        <v>25</v>
      </c>
      <c r="P281" t="s">
        <v>26</v>
      </c>
      <c r="Q281" t="s">
        <v>27</v>
      </c>
      <c r="R281" t="s">
        <v>7423</v>
      </c>
      <c r="S281" t="s">
        <v>7424</v>
      </c>
      <c r="T281" t="s">
        <v>7422</v>
      </c>
    </row>
    <row r="282" spans="1:20" x14ac:dyDescent="0.25">
      <c r="A282" t="s">
        <v>42</v>
      </c>
      <c r="B282" t="s">
        <v>43</v>
      </c>
      <c r="C282">
        <v>66.666666666666671</v>
      </c>
      <c r="D282">
        <v>3</v>
      </c>
      <c r="E282" t="s">
        <v>7420</v>
      </c>
      <c r="F282">
        <v>200</v>
      </c>
      <c r="G282">
        <v>0</v>
      </c>
      <c r="H282" t="s">
        <v>22</v>
      </c>
      <c r="I282" t="s">
        <v>7421</v>
      </c>
      <c r="J282" t="s">
        <v>321</v>
      </c>
      <c r="K282" t="s">
        <v>23</v>
      </c>
      <c r="L282" t="s">
        <v>24</v>
      </c>
      <c r="M282" t="s">
        <v>7422</v>
      </c>
      <c r="N282" t="s">
        <v>23</v>
      </c>
      <c r="O282" t="s">
        <v>25</v>
      </c>
      <c r="P282" t="s">
        <v>26</v>
      </c>
      <c r="Q282" t="s">
        <v>27</v>
      </c>
      <c r="R282" t="s">
        <v>7423</v>
      </c>
      <c r="S282" t="s">
        <v>7424</v>
      </c>
      <c r="T282" t="s">
        <v>7422</v>
      </c>
    </row>
    <row r="283" spans="1:20" x14ac:dyDescent="0.25">
      <c r="A283" t="s">
        <v>3540</v>
      </c>
      <c r="B283" t="s">
        <v>3541</v>
      </c>
      <c r="C283">
        <v>120</v>
      </c>
      <c r="D283">
        <v>2</v>
      </c>
      <c r="E283" t="s">
        <v>7425</v>
      </c>
      <c r="F283">
        <v>198</v>
      </c>
      <c r="G283">
        <v>0</v>
      </c>
      <c r="H283" t="s">
        <v>22</v>
      </c>
      <c r="I283" t="s">
        <v>7426</v>
      </c>
      <c r="J283" t="s">
        <v>364</v>
      </c>
      <c r="K283" t="s">
        <v>23</v>
      </c>
      <c r="L283" t="s">
        <v>24</v>
      </c>
      <c r="M283" t="s">
        <v>7427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7428</v>
      </c>
      <c r="T283" t="s">
        <v>7427</v>
      </c>
    </row>
    <row r="284" spans="1:20" x14ac:dyDescent="0.25">
      <c r="A284" t="s">
        <v>42</v>
      </c>
      <c r="B284" t="s">
        <v>43</v>
      </c>
      <c r="C284">
        <v>66.666666666666671</v>
      </c>
      <c r="D284">
        <v>3</v>
      </c>
      <c r="E284" t="s">
        <v>7429</v>
      </c>
      <c r="F284">
        <v>100</v>
      </c>
      <c r="G284">
        <v>0</v>
      </c>
      <c r="H284" t="s">
        <v>22</v>
      </c>
      <c r="I284" t="s">
        <v>7430</v>
      </c>
      <c r="J284" t="s">
        <v>325</v>
      </c>
      <c r="K284" t="s">
        <v>23</v>
      </c>
      <c r="L284" t="s">
        <v>24</v>
      </c>
      <c r="M284" t="s">
        <v>7431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7432</v>
      </c>
      <c r="T284" t="s">
        <v>7431</v>
      </c>
    </row>
    <row r="285" spans="1:20" x14ac:dyDescent="0.25">
      <c r="A285" t="s">
        <v>186</v>
      </c>
      <c r="B285" t="s">
        <v>187</v>
      </c>
      <c r="C285">
        <v>50</v>
      </c>
      <c r="D285">
        <v>6</v>
      </c>
      <c r="E285" t="s">
        <v>7433</v>
      </c>
      <c r="F285">
        <v>195</v>
      </c>
      <c r="G285">
        <v>0</v>
      </c>
      <c r="H285" t="s">
        <v>22</v>
      </c>
      <c r="I285" t="s">
        <v>1379</v>
      </c>
      <c r="J285" t="s">
        <v>1231</v>
      </c>
      <c r="K285" t="s">
        <v>23</v>
      </c>
      <c r="L285" t="s">
        <v>24</v>
      </c>
      <c r="M285" t="s">
        <v>7434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7435</v>
      </c>
      <c r="T285" t="s">
        <v>7434</v>
      </c>
    </row>
    <row r="286" spans="1:20" x14ac:dyDescent="0.25">
      <c r="A286" t="s">
        <v>3540</v>
      </c>
      <c r="B286" t="s">
        <v>3541</v>
      </c>
      <c r="C286">
        <v>100</v>
      </c>
      <c r="D286">
        <v>2</v>
      </c>
      <c r="E286" t="s">
        <v>7436</v>
      </c>
      <c r="F286">
        <v>200</v>
      </c>
      <c r="G286">
        <v>0</v>
      </c>
      <c r="H286" t="s">
        <v>2521</v>
      </c>
      <c r="I286" t="s">
        <v>7437</v>
      </c>
      <c r="J286" t="s">
        <v>7438</v>
      </c>
      <c r="K286" t="s">
        <v>7439</v>
      </c>
      <c r="L286" t="s">
        <v>7440</v>
      </c>
      <c r="M286" t="s">
        <v>7441</v>
      </c>
      <c r="N286" t="s">
        <v>1224</v>
      </c>
      <c r="O286" t="s">
        <v>1225</v>
      </c>
      <c r="P286" t="s">
        <v>1226</v>
      </c>
      <c r="Q286" t="s">
        <v>1227</v>
      </c>
      <c r="R286" t="s">
        <v>24</v>
      </c>
      <c r="S286" t="s">
        <v>7442</v>
      </c>
      <c r="T286" t="s">
        <v>7443</v>
      </c>
    </row>
    <row r="287" spans="1:20" x14ac:dyDescent="0.25">
      <c r="A287" t="s">
        <v>186</v>
      </c>
      <c r="B287" t="s">
        <v>187</v>
      </c>
      <c r="C287">
        <v>50</v>
      </c>
      <c r="D287">
        <v>6</v>
      </c>
      <c r="E287" t="s">
        <v>7444</v>
      </c>
      <c r="F287">
        <v>200</v>
      </c>
      <c r="G287">
        <v>0</v>
      </c>
      <c r="H287" t="s">
        <v>22</v>
      </c>
      <c r="I287" t="s">
        <v>4028</v>
      </c>
      <c r="J287" t="s">
        <v>309</v>
      </c>
      <c r="K287" t="s">
        <v>23</v>
      </c>
      <c r="L287" t="s">
        <v>24</v>
      </c>
      <c r="M287" t="s">
        <v>7445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7446</v>
      </c>
      <c r="T287" t="s">
        <v>7443</v>
      </c>
    </row>
    <row r="288" spans="1:20" x14ac:dyDescent="0.25">
      <c r="A288" t="s">
        <v>3540</v>
      </c>
      <c r="B288" t="s">
        <v>3541</v>
      </c>
      <c r="C288">
        <v>83.333333333333329</v>
      </c>
      <c r="D288">
        <v>3</v>
      </c>
      <c r="E288" t="s">
        <v>7447</v>
      </c>
      <c r="F288">
        <v>245</v>
      </c>
      <c r="G288">
        <v>0</v>
      </c>
      <c r="H288" t="s">
        <v>22</v>
      </c>
      <c r="I288" t="s">
        <v>7448</v>
      </c>
      <c r="J288" t="s">
        <v>1228</v>
      </c>
      <c r="K288" t="s">
        <v>23</v>
      </c>
      <c r="L288" t="s">
        <v>24</v>
      </c>
      <c r="M288" t="s">
        <v>7445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7449</v>
      </c>
      <c r="T288" t="s">
        <v>7445</v>
      </c>
    </row>
    <row r="289" spans="1:20" x14ac:dyDescent="0.25">
      <c r="A289" t="s">
        <v>46</v>
      </c>
      <c r="B289" t="s">
        <v>56</v>
      </c>
      <c r="C289">
        <v>100</v>
      </c>
      <c r="D289">
        <v>1</v>
      </c>
      <c r="E289" t="s">
        <v>7450</v>
      </c>
      <c r="F289">
        <v>689</v>
      </c>
      <c r="G289">
        <v>0</v>
      </c>
      <c r="H289" t="s">
        <v>2521</v>
      </c>
      <c r="I289" t="s">
        <v>7451</v>
      </c>
      <c r="J289" t="s">
        <v>7452</v>
      </c>
      <c r="K289" t="s">
        <v>7453</v>
      </c>
      <c r="L289" t="s">
        <v>7454</v>
      </c>
      <c r="M289" t="s">
        <v>7441</v>
      </c>
      <c r="N289" t="s">
        <v>1224</v>
      </c>
      <c r="O289" t="s">
        <v>1225</v>
      </c>
      <c r="P289" t="s">
        <v>1226</v>
      </c>
      <c r="Q289" t="s">
        <v>1227</v>
      </c>
      <c r="R289" t="s">
        <v>24</v>
      </c>
      <c r="S289" t="s">
        <v>7455</v>
      </c>
      <c r="T289" t="s">
        <v>7456</v>
      </c>
    </row>
    <row r="290" spans="1:20" x14ac:dyDescent="0.25">
      <c r="A290" t="s">
        <v>139</v>
      </c>
      <c r="B290" t="s">
        <v>112</v>
      </c>
      <c r="C290">
        <v>100</v>
      </c>
      <c r="D290">
        <v>1</v>
      </c>
      <c r="E290" t="s">
        <v>7450</v>
      </c>
      <c r="F290">
        <v>689</v>
      </c>
      <c r="G290">
        <v>0</v>
      </c>
      <c r="H290" t="s">
        <v>2521</v>
      </c>
      <c r="I290" t="s">
        <v>7451</v>
      </c>
      <c r="J290" t="s">
        <v>7452</v>
      </c>
      <c r="K290" t="s">
        <v>7453</v>
      </c>
      <c r="L290" t="s">
        <v>7454</v>
      </c>
      <c r="M290" t="s">
        <v>7441</v>
      </c>
      <c r="N290" t="s">
        <v>1224</v>
      </c>
      <c r="O290" t="s">
        <v>1225</v>
      </c>
      <c r="P290" t="s">
        <v>1226</v>
      </c>
      <c r="Q290" t="s">
        <v>1227</v>
      </c>
      <c r="R290" t="s">
        <v>24</v>
      </c>
      <c r="S290" t="s">
        <v>7455</v>
      </c>
      <c r="T290" t="s">
        <v>7456</v>
      </c>
    </row>
    <row r="291" spans="1:20" x14ac:dyDescent="0.25">
      <c r="A291" t="s">
        <v>110</v>
      </c>
      <c r="B291" t="s">
        <v>146</v>
      </c>
      <c r="C291">
        <v>100</v>
      </c>
      <c r="D291">
        <v>1</v>
      </c>
      <c r="E291" t="s">
        <v>7450</v>
      </c>
      <c r="F291">
        <v>689</v>
      </c>
      <c r="G291">
        <v>0</v>
      </c>
      <c r="H291" t="s">
        <v>2521</v>
      </c>
      <c r="I291" t="s">
        <v>7451</v>
      </c>
      <c r="J291" t="s">
        <v>7452</v>
      </c>
      <c r="K291" t="s">
        <v>7453</v>
      </c>
      <c r="L291" t="s">
        <v>7454</v>
      </c>
      <c r="M291" t="s">
        <v>7441</v>
      </c>
      <c r="N291" t="s">
        <v>1224</v>
      </c>
      <c r="O291" t="s">
        <v>1225</v>
      </c>
      <c r="P291" t="s">
        <v>1226</v>
      </c>
      <c r="Q291" t="s">
        <v>1227</v>
      </c>
      <c r="R291" t="s">
        <v>24</v>
      </c>
      <c r="S291" t="s">
        <v>7455</v>
      </c>
      <c r="T291" t="s">
        <v>7456</v>
      </c>
    </row>
    <row r="292" spans="1:20" x14ac:dyDescent="0.25">
      <c r="A292" t="s">
        <v>3540</v>
      </c>
      <c r="B292" t="s">
        <v>3541</v>
      </c>
      <c r="C292">
        <v>100</v>
      </c>
      <c r="D292">
        <v>4</v>
      </c>
      <c r="E292" t="s">
        <v>7450</v>
      </c>
      <c r="F292">
        <v>689</v>
      </c>
      <c r="G292">
        <v>0</v>
      </c>
      <c r="H292" t="s">
        <v>2521</v>
      </c>
      <c r="I292" t="s">
        <v>7451</v>
      </c>
      <c r="J292" t="s">
        <v>7452</v>
      </c>
      <c r="K292" t="s">
        <v>7453</v>
      </c>
      <c r="L292" t="s">
        <v>7454</v>
      </c>
      <c r="M292" t="s">
        <v>7441</v>
      </c>
      <c r="N292" t="s">
        <v>1224</v>
      </c>
      <c r="O292" t="s">
        <v>1225</v>
      </c>
      <c r="P292" t="s">
        <v>1226</v>
      </c>
      <c r="Q292" t="s">
        <v>1227</v>
      </c>
      <c r="R292" t="s">
        <v>24</v>
      </c>
      <c r="S292" t="s">
        <v>7455</v>
      </c>
      <c r="T292" t="s">
        <v>7456</v>
      </c>
    </row>
    <row r="293" spans="1:20" x14ac:dyDescent="0.25">
      <c r="A293" t="s">
        <v>3540</v>
      </c>
      <c r="B293" t="s">
        <v>3541</v>
      </c>
      <c r="C293">
        <v>100</v>
      </c>
      <c r="D293">
        <v>2</v>
      </c>
      <c r="E293" t="s">
        <v>7457</v>
      </c>
      <c r="F293">
        <v>200</v>
      </c>
      <c r="G293">
        <v>0</v>
      </c>
      <c r="H293" t="s">
        <v>47</v>
      </c>
      <c r="I293" t="s">
        <v>7458</v>
      </c>
      <c r="J293" t="s">
        <v>7459</v>
      </c>
      <c r="K293" t="s">
        <v>7460</v>
      </c>
      <c r="L293" t="s">
        <v>7461</v>
      </c>
      <c r="M293" t="s">
        <v>7462</v>
      </c>
      <c r="N293" t="s">
        <v>3127</v>
      </c>
      <c r="O293" t="s">
        <v>1225</v>
      </c>
      <c r="P293" t="s">
        <v>1226</v>
      </c>
      <c r="Q293" t="s">
        <v>1227</v>
      </c>
      <c r="R293" t="s">
        <v>24</v>
      </c>
      <c r="S293" t="s">
        <v>7463</v>
      </c>
      <c r="T293" t="s">
        <v>7464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7465</v>
      </c>
      <c r="F294">
        <v>95</v>
      </c>
      <c r="G294">
        <v>0</v>
      </c>
      <c r="H294" t="s">
        <v>22</v>
      </c>
      <c r="I294" t="s">
        <v>7466</v>
      </c>
      <c r="J294" t="s">
        <v>342</v>
      </c>
      <c r="K294" t="s">
        <v>23</v>
      </c>
      <c r="L294" t="s">
        <v>24</v>
      </c>
      <c r="M294" t="s">
        <v>7467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7468</v>
      </c>
      <c r="T294" t="s">
        <v>7467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7465</v>
      </c>
      <c r="F295">
        <v>95</v>
      </c>
      <c r="G295">
        <v>0</v>
      </c>
      <c r="H295" t="s">
        <v>22</v>
      </c>
      <c r="I295" t="s">
        <v>7466</v>
      </c>
      <c r="J295" t="s">
        <v>342</v>
      </c>
      <c r="K295" t="s">
        <v>23</v>
      </c>
      <c r="L295" t="s">
        <v>24</v>
      </c>
      <c r="M295" t="s">
        <v>7467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7468</v>
      </c>
      <c r="T295" t="s">
        <v>7467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7465</v>
      </c>
      <c r="F296">
        <v>95</v>
      </c>
      <c r="G296">
        <v>0</v>
      </c>
      <c r="H296" t="s">
        <v>22</v>
      </c>
      <c r="I296" t="s">
        <v>7466</v>
      </c>
      <c r="J296" t="s">
        <v>342</v>
      </c>
      <c r="K296" t="s">
        <v>23</v>
      </c>
      <c r="L296" t="s">
        <v>24</v>
      </c>
      <c r="M296" t="s">
        <v>7467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7468</v>
      </c>
      <c r="T296" t="s">
        <v>7467</v>
      </c>
    </row>
    <row r="297" spans="1:20" x14ac:dyDescent="0.25">
      <c r="A297" t="s">
        <v>3540</v>
      </c>
      <c r="B297" t="s">
        <v>3541</v>
      </c>
      <c r="C297">
        <v>83.333333333333329</v>
      </c>
      <c r="D297">
        <v>3</v>
      </c>
      <c r="E297" t="s">
        <v>7469</v>
      </c>
      <c r="F297">
        <v>245</v>
      </c>
      <c r="G297">
        <v>0</v>
      </c>
      <c r="H297" t="s">
        <v>22</v>
      </c>
      <c r="I297" t="s">
        <v>7470</v>
      </c>
      <c r="J297" t="s">
        <v>335</v>
      </c>
      <c r="K297" t="s">
        <v>23</v>
      </c>
      <c r="L297" t="s">
        <v>24</v>
      </c>
      <c r="M297" t="s">
        <v>7471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7472</v>
      </c>
      <c r="T297" t="s">
        <v>7471</v>
      </c>
    </row>
    <row r="298" spans="1:20" x14ac:dyDescent="0.25">
      <c r="A298" t="s">
        <v>186</v>
      </c>
      <c r="B298" t="s">
        <v>187</v>
      </c>
      <c r="C298">
        <v>50</v>
      </c>
      <c r="D298">
        <v>6</v>
      </c>
      <c r="E298" t="s">
        <v>7473</v>
      </c>
      <c r="F298">
        <v>195</v>
      </c>
      <c r="G298">
        <v>0</v>
      </c>
      <c r="H298" t="s">
        <v>22</v>
      </c>
      <c r="I298" t="s">
        <v>7474</v>
      </c>
      <c r="J298" t="s">
        <v>316</v>
      </c>
      <c r="K298" t="s">
        <v>23</v>
      </c>
      <c r="L298" t="s">
        <v>24</v>
      </c>
      <c r="M298" t="s">
        <v>7475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7476</v>
      </c>
      <c r="T298" t="s">
        <v>7475</v>
      </c>
    </row>
    <row r="299" spans="1:20" x14ac:dyDescent="0.25">
      <c r="A299" t="s">
        <v>3540</v>
      </c>
      <c r="B299" t="s">
        <v>3541</v>
      </c>
      <c r="C299">
        <v>83.333333333333329</v>
      </c>
      <c r="D299">
        <v>3</v>
      </c>
      <c r="E299" t="s">
        <v>7477</v>
      </c>
      <c r="F299">
        <v>250</v>
      </c>
      <c r="G299">
        <v>0</v>
      </c>
      <c r="H299" t="s">
        <v>22</v>
      </c>
      <c r="I299" t="s">
        <v>7478</v>
      </c>
      <c r="J299" t="s">
        <v>1230</v>
      </c>
      <c r="K299" t="s">
        <v>23</v>
      </c>
      <c r="L299" t="s">
        <v>24</v>
      </c>
      <c r="M299" t="s">
        <v>7475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7479</v>
      </c>
      <c r="T299" t="s">
        <v>7475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7480</v>
      </c>
      <c r="F300">
        <v>95</v>
      </c>
      <c r="G300">
        <v>0</v>
      </c>
      <c r="H300" t="s">
        <v>22</v>
      </c>
      <c r="I300" t="s">
        <v>7481</v>
      </c>
      <c r="J300" t="s">
        <v>336</v>
      </c>
      <c r="K300" t="s">
        <v>23</v>
      </c>
      <c r="L300" t="s">
        <v>24</v>
      </c>
      <c r="M300" t="s">
        <v>7482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7483</v>
      </c>
      <c r="T300" t="s">
        <v>7482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7480</v>
      </c>
      <c r="F301">
        <v>95</v>
      </c>
      <c r="G301">
        <v>0</v>
      </c>
      <c r="H301" t="s">
        <v>22</v>
      </c>
      <c r="I301" t="s">
        <v>7481</v>
      </c>
      <c r="J301" t="s">
        <v>336</v>
      </c>
      <c r="K301" t="s">
        <v>23</v>
      </c>
      <c r="L301" t="s">
        <v>24</v>
      </c>
      <c r="M301" t="s">
        <v>7482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7483</v>
      </c>
      <c r="T301" t="s">
        <v>7482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7480</v>
      </c>
      <c r="F302">
        <v>95</v>
      </c>
      <c r="G302">
        <v>0</v>
      </c>
      <c r="H302" t="s">
        <v>22</v>
      </c>
      <c r="I302" t="s">
        <v>7481</v>
      </c>
      <c r="J302" t="s">
        <v>336</v>
      </c>
      <c r="K302" t="s">
        <v>23</v>
      </c>
      <c r="L302" t="s">
        <v>24</v>
      </c>
      <c r="M302" t="s">
        <v>7482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7483</v>
      </c>
      <c r="T302" t="s">
        <v>7482</v>
      </c>
    </row>
    <row r="303" spans="1:20" x14ac:dyDescent="0.25">
      <c r="A303" t="s">
        <v>3540</v>
      </c>
      <c r="B303" t="s">
        <v>3541</v>
      </c>
      <c r="C303">
        <v>83.333333333333329</v>
      </c>
      <c r="D303">
        <v>3</v>
      </c>
      <c r="E303" t="s">
        <v>7484</v>
      </c>
      <c r="F303">
        <v>250</v>
      </c>
      <c r="G303">
        <v>0</v>
      </c>
      <c r="H303" t="s">
        <v>22</v>
      </c>
      <c r="I303" t="s">
        <v>7485</v>
      </c>
      <c r="J303" t="s">
        <v>7486</v>
      </c>
      <c r="K303" t="s">
        <v>23</v>
      </c>
      <c r="L303" t="s">
        <v>24</v>
      </c>
      <c r="M303" t="s">
        <v>7487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7488</v>
      </c>
      <c r="T303" t="s">
        <v>7487</v>
      </c>
    </row>
    <row r="304" spans="1:20" x14ac:dyDescent="0.25">
      <c r="A304" t="s">
        <v>137</v>
      </c>
      <c r="B304" t="s">
        <v>138</v>
      </c>
      <c r="C304">
        <v>10</v>
      </c>
      <c r="D304">
        <v>20</v>
      </c>
      <c r="E304" t="s">
        <v>7489</v>
      </c>
      <c r="F304">
        <v>189</v>
      </c>
      <c r="G304">
        <v>0</v>
      </c>
      <c r="H304" t="s">
        <v>47</v>
      </c>
      <c r="I304" t="s">
        <v>3806</v>
      </c>
      <c r="J304" t="s">
        <v>7490</v>
      </c>
      <c r="K304" t="s">
        <v>1351</v>
      </c>
      <c r="L304" t="s">
        <v>3702</v>
      </c>
      <c r="M304" t="s">
        <v>7487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7491</v>
      </c>
      <c r="T304" t="s">
        <v>7487</v>
      </c>
    </row>
    <row r="305" spans="1:20" x14ac:dyDescent="0.25">
      <c r="A305" t="s">
        <v>186</v>
      </c>
      <c r="B305" t="s">
        <v>187</v>
      </c>
      <c r="C305">
        <v>50</v>
      </c>
      <c r="D305">
        <v>6</v>
      </c>
      <c r="E305" t="s">
        <v>7492</v>
      </c>
      <c r="F305">
        <v>195</v>
      </c>
      <c r="G305">
        <v>0</v>
      </c>
      <c r="H305" t="s">
        <v>22</v>
      </c>
      <c r="I305" t="s">
        <v>7493</v>
      </c>
      <c r="J305" t="s">
        <v>319</v>
      </c>
      <c r="K305" t="s">
        <v>23</v>
      </c>
      <c r="L305" t="s">
        <v>24</v>
      </c>
      <c r="M305" t="s">
        <v>7494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7495</v>
      </c>
      <c r="T305" t="s">
        <v>7494</v>
      </c>
    </row>
    <row r="306" spans="1:20" x14ac:dyDescent="0.25">
      <c r="A306" t="s">
        <v>278</v>
      </c>
      <c r="B306" t="s">
        <v>284</v>
      </c>
      <c r="C306">
        <v>139</v>
      </c>
      <c r="D306">
        <v>1</v>
      </c>
      <c r="E306" t="s">
        <v>7496</v>
      </c>
      <c r="F306">
        <v>215</v>
      </c>
      <c r="G306">
        <v>0</v>
      </c>
      <c r="H306" t="s">
        <v>47</v>
      </c>
      <c r="I306" t="s">
        <v>7497</v>
      </c>
      <c r="J306" t="s">
        <v>7498</v>
      </c>
      <c r="K306" t="s">
        <v>7499</v>
      </c>
      <c r="L306" t="s">
        <v>7500</v>
      </c>
      <c r="M306" t="s">
        <v>7501</v>
      </c>
      <c r="N306" t="s">
        <v>3127</v>
      </c>
      <c r="O306" t="s">
        <v>1318</v>
      </c>
      <c r="P306" t="s">
        <v>1226</v>
      </c>
      <c r="Q306" t="s">
        <v>1227</v>
      </c>
      <c r="R306" t="s">
        <v>24</v>
      </c>
      <c r="S306" t="s">
        <v>7502</v>
      </c>
      <c r="T306" t="s">
        <v>7501</v>
      </c>
    </row>
    <row r="307" spans="1:20" x14ac:dyDescent="0.25">
      <c r="A307" t="s">
        <v>279</v>
      </c>
      <c r="B307" t="s">
        <v>285</v>
      </c>
      <c r="C307">
        <v>139</v>
      </c>
      <c r="D307">
        <v>1</v>
      </c>
      <c r="E307" t="s">
        <v>7496</v>
      </c>
      <c r="F307">
        <v>215</v>
      </c>
      <c r="G307">
        <v>0</v>
      </c>
      <c r="H307" t="s">
        <v>47</v>
      </c>
      <c r="I307" t="s">
        <v>7497</v>
      </c>
      <c r="J307" t="s">
        <v>7498</v>
      </c>
      <c r="K307" t="s">
        <v>7499</v>
      </c>
      <c r="L307" t="s">
        <v>7500</v>
      </c>
      <c r="M307" t="s">
        <v>7501</v>
      </c>
      <c r="N307" t="s">
        <v>3127</v>
      </c>
      <c r="O307" t="s">
        <v>1318</v>
      </c>
      <c r="P307" t="s">
        <v>1226</v>
      </c>
      <c r="Q307" t="s">
        <v>1227</v>
      </c>
      <c r="R307" t="s">
        <v>24</v>
      </c>
      <c r="S307" t="s">
        <v>7502</v>
      </c>
      <c r="T307" t="s">
        <v>7501</v>
      </c>
    </row>
    <row r="308" spans="1:20" x14ac:dyDescent="0.25">
      <c r="A308" t="s">
        <v>3540</v>
      </c>
      <c r="B308" t="s">
        <v>3541</v>
      </c>
      <c r="C308">
        <v>83.333333333333329</v>
      </c>
      <c r="D308">
        <v>3</v>
      </c>
      <c r="E308" t="s">
        <v>7503</v>
      </c>
      <c r="F308">
        <v>250</v>
      </c>
      <c r="G308">
        <v>0</v>
      </c>
      <c r="H308" t="s">
        <v>22</v>
      </c>
      <c r="I308" t="s">
        <v>7504</v>
      </c>
      <c r="J308" t="s">
        <v>335</v>
      </c>
      <c r="K308" t="s">
        <v>23</v>
      </c>
      <c r="L308" t="s">
        <v>24</v>
      </c>
      <c r="M308" t="s">
        <v>7505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7506</v>
      </c>
      <c r="T308" t="s">
        <v>7505</v>
      </c>
    </row>
    <row r="309" spans="1:20" x14ac:dyDescent="0.25">
      <c r="A309" t="s">
        <v>186</v>
      </c>
      <c r="B309" t="s">
        <v>187</v>
      </c>
      <c r="C309">
        <v>50</v>
      </c>
      <c r="D309">
        <v>6</v>
      </c>
      <c r="E309" t="s">
        <v>7507</v>
      </c>
      <c r="F309">
        <v>195</v>
      </c>
      <c r="G309">
        <v>0</v>
      </c>
      <c r="H309" t="s">
        <v>22</v>
      </c>
      <c r="I309" t="s">
        <v>7508</v>
      </c>
      <c r="J309" t="s">
        <v>2793</v>
      </c>
      <c r="K309" t="s">
        <v>23</v>
      </c>
      <c r="L309" t="s">
        <v>24</v>
      </c>
      <c r="M309" t="s">
        <v>7509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7510</v>
      </c>
      <c r="T309" t="s">
        <v>7509</v>
      </c>
    </row>
    <row r="310" spans="1:20" x14ac:dyDescent="0.25">
      <c r="A310" t="s">
        <v>186</v>
      </c>
      <c r="B310" t="s">
        <v>187</v>
      </c>
      <c r="C310">
        <v>50</v>
      </c>
      <c r="D310">
        <v>12</v>
      </c>
      <c r="E310" t="s">
        <v>7511</v>
      </c>
      <c r="F310">
        <v>629.99</v>
      </c>
      <c r="G310">
        <v>0</v>
      </c>
      <c r="H310" t="s">
        <v>22</v>
      </c>
      <c r="I310" t="s">
        <v>7512</v>
      </c>
      <c r="J310" t="s">
        <v>327</v>
      </c>
      <c r="K310" t="s">
        <v>23</v>
      </c>
      <c r="L310" t="s">
        <v>24</v>
      </c>
      <c r="M310" t="s">
        <v>7513</v>
      </c>
      <c r="N310" t="s">
        <v>23</v>
      </c>
      <c r="O310" t="s">
        <v>25</v>
      </c>
      <c r="P310" t="s">
        <v>26</v>
      </c>
      <c r="Q310" t="s">
        <v>27</v>
      </c>
      <c r="R310" t="s">
        <v>7514</v>
      </c>
      <c r="S310" t="s">
        <v>7515</v>
      </c>
      <c r="T310" t="s">
        <v>7513</v>
      </c>
    </row>
    <row r="311" spans="1:20" x14ac:dyDescent="0.25">
      <c r="A311" t="s">
        <v>3540</v>
      </c>
      <c r="B311" t="s">
        <v>3541</v>
      </c>
      <c r="C311">
        <v>83.333333333333329</v>
      </c>
      <c r="D311">
        <v>3</v>
      </c>
      <c r="E311" t="s">
        <v>7511</v>
      </c>
      <c r="F311">
        <v>629.99</v>
      </c>
      <c r="G311">
        <v>0</v>
      </c>
      <c r="H311" t="s">
        <v>22</v>
      </c>
      <c r="I311" t="s">
        <v>7512</v>
      </c>
      <c r="J311" t="s">
        <v>327</v>
      </c>
      <c r="K311" t="s">
        <v>23</v>
      </c>
      <c r="L311" t="s">
        <v>24</v>
      </c>
      <c r="M311" t="s">
        <v>7513</v>
      </c>
      <c r="N311" t="s">
        <v>23</v>
      </c>
      <c r="O311" t="s">
        <v>25</v>
      </c>
      <c r="P311" t="s">
        <v>26</v>
      </c>
      <c r="Q311" t="s">
        <v>27</v>
      </c>
      <c r="R311" t="s">
        <v>7514</v>
      </c>
      <c r="S311" t="s">
        <v>7515</v>
      </c>
      <c r="T311" t="s">
        <v>7513</v>
      </c>
    </row>
    <row r="312" spans="1:20" x14ac:dyDescent="0.25">
      <c r="A312" t="s">
        <v>3540</v>
      </c>
      <c r="B312" t="s">
        <v>3541</v>
      </c>
      <c r="C312">
        <v>100</v>
      </c>
      <c r="D312">
        <v>2</v>
      </c>
      <c r="E312" t="s">
        <v>7516</v>
      </c>
      <c r="F312">
        <v>200</v>
      </c>
      <c r="G312">
        <v>0</v>
      </c>
      <c r="H312" t="s">
        <v>2521</v>
      </c>
      <c r="I312" t="s">
        <v>7517</v>
      </c>
      <c r="J312" t="s">
        <v>7518</v>
      </c>
      <c r="K312" t="s">
        <v>3166</v>
      </c>
      <c r="L312" t="s">
        <v>7519</v>
      </c>
      <c r="M312" t="s">
        <v>7520</v>
      </c>
      <c r="N312" t="s">
        <v>1224</v>
      </c>
      <c r="O312" t="s">
        <v>1318</v>
      </c>
      <c r="P312" t="s">
        <v>1226</v>
      </c>
      <c r="Q312" t="s">
        <v>1227</v>
      </c>
      <c r="R312" t="s">
        <v>24</v>
      </c>
      <c r="S312" t="s">
        <v>7521</v>
      </c>
      <c r="T312" t="s">
        <v>7520</v>
      </c>
    </row>
    <row r="313" spans="1:20" x14ac:dyDescent="0.25">
      <c r="A313" t="s">
        <v>186</v>
      </c>
      <c r="B313" t="s">
        <v>187</v>
      </c>
      <c r="C313">
        <v>50</v>
      </c>
      <c r="D313">
        <v>6</v>
      </c>
      <c r="E313" t="s">
        <v>7522</v>
      </c>
      <c r="F313">
        <v>195</v>
      </c>
      <c r="G313">
        <v>0</v>
      </c>
      <c r="H313" t="s">
        <v>22</v>
      </c>
      <c r="I313" t="s">
        <v>7523</v>
      </c>
      <c r="J313" t="s">
        <v>306</v>
      </c>
      <c r="K313" t="s">
        <v>23</v>
      </c>
      <c r="L313" t="s">
        <v>24</v>
      </c>
      <c r="M313" t="s">
        <v>7524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7525</v>
      </c>
      <c r="T313" t="s">
        <v>7524</v>
      </c>
    </row>
    <row r="314" spans="1:20" x14ac:dyDescent="0.25">
      <c r="A314" t="s">
        <v>3540</v>
      </c>
      <c r="B314" t="s">
        <v>3541</v>
      </c>
      <c r="C314">
        <v>83.333333333333329</v>
      </c>
      <c r="D314">
        <v>3</v>
      </c>
      <c r="E314" t="s">
        <v>7526</v>
      </c>
      <c r="F314">
        <v>245</v>
      </c>
      <c r="G314">
        <v>0</v>
      </c>
      <c r="H314" t="s">
        <v>22</v>
      </c>
      <c r="I314" t="s">
        <v>7527</v>
      </c>
      <c r="J314" t="s">
        <v>1230</v>
      </c>
      <c r="K314" t="s">
        <v>23</v>
      </c>
      <c r="L314" t="s">
        <v>24</v>
      </c>
      <c r="M314" t="s">
        <v>7524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7528</v>
      </c>
      <c r="T314" t="s">
        <v>7524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7529</v>
      </c>
      <c r="F315">
        <v>350</v>
      </c>
      <c r="G315">
        <v>0</v>
      </c>
      <c r="H315" t="s">
        <v>47</v>
      </c>
      <c r="I315" t="s">
        <v>7530</v>
      </c>
      <c r="J315" t="s">
        <v>7531</v>
      </c>
      <c r="K315" t="s">
        <v>7532</v>
      </c>
      <c r="L315" t="s">
        <v>7533</v>
      </c>
      <c r="M315" t="s">
        <v>7534</v>
      </c>
      <c r="N315" t="s">
        <v>1224</v>
      </c>
      <c r="O315" t="s">
        <v>1225</v>
      </c>
      <c r="P315" t="s">
        <v>1313</v>
      </c>
      <c r="Q315" t="s">
        <v>1227</v>
      </c>
      <c r="R315" t="s">
        <v>24</v>
      </c>
      <c r="S315" t="s">
        <v>7535</v>
      </c>
      <c r="T315" t="s">
        <v>7536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7529</v>
      </c>
      <c r="F316">
        <v>350</v>
      </c>
      <c r="G316">
        <v>0</v>
      </c>
      <c r="H316" t="s">
        <v>47</v>
      </c>
      <c r="I316" t="s">
        <v>7530</v>
      </c>
      <c r="J316" t="s">
        <v>7531</v>
      </c>
      <c r="K316" t="s">
        <v>7532</v>
      </c>
      <c r="L316" t="s">
        <v>7533</v>
      </c>
      <c r="M316" t="s">
        <v>7534</v>
      </c>
      <c r="N316" t="s">
        <v>1224</v>
      </c>
      <c r="O316" t="s">
        <v>1225</v>
      </c>
      <c r="P316" t="s">
        <v>1313</v>
      </c>
      <c r="Q316" t="s">
        <v>1227</v>
      </c>
      <c r="R316" t="s">
        <v>24</v>
      </c>
      <c r="S316" t="s">
        <v>7535</v>
      </c>
      <c r="T316" t="s">
        <v>7536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7529</v>
      </c>
      <c r="F317">
        <v>350</v>
      </c>
      <c r="G317">
        <v>0</v>
      </c>
      <c r="H317" t="s">
        <v>47</v>
      </c>
      <c r="I317" t="s">
        <v>7530</v>
      </c>
      <c r="J317" t="s">
        <v>7531</v>
      </c>
      <c r="K317" t="s">
        <v>7532</v>
      </c>
      <c r="L317" t="s">
        <v>7533</v>
      </c>
      <c r="M317" t="s">
        <v>7534</v>
      </c>
      <c r="N317" t="s">
        <v>1224</v>
      </c>
      <c r="O317" t="s">
        <v>1225</v>
      </c>
      <c r="P317" t="s">
        <v>1313</v>
      </c>
      <c r="Q317" t="s">
        <v>1227</v>
      </c>
      <c r="R317" t="s">
        <v>24</v>
      </c>
      <c r="S317" t="s">
        <v>7535</v>
      </c>
      <c r="T317" t="s">
        <v>7536</v>
      </c>
    </row>
    <row r="318" spans="1:20" x14ac:dyDescent="0.25">
      <c r="A318" t="s">
        <v>3540</v>
      </c>
      <c r="B318" t="s">
        <v>3541</v>
      </c>
      <c r="C318">
        <v>100</v>
      </c>
      <c r="D318">
        <v>2</v>
      </c>
      <c r="E318" t="s">
        <v>7529</v>
      </c>
      <c r="F318">
        <v>350</v>
      </c>
      <c r="G318">
        <v>0</v>
      </c>
      <c r="H318" t="s">
        <v>47</v>
      </c>
      <c r="I318" t="s">
        <v>7530</v>
      </c>
      <c r="J318" t="s">
        <v>7531</v>
      </c>
      <c r="K318" t="s">
        <v>7532</v>
      </c>
      <c r="L318" t="s">
        <v>7533</v>
      </c>
      <c r="M318" t="s">
        <v>7534</v>
      </c>
      <c r="N318" t="s">
        <v>1224</v>
      </c>
      <c r="O318" t="s">
        <v>1225</v>
      </c>
      <c r="P318" t="s">
        <v>1313</v>
      </c>
      <c r="Q318" t="s">
        <v>1227</v>
      </c>
      <c r="R318" t="s">
        <v>24</v>
      </c>
      <c r="S318" t="s">
        <v>7535</v>
      </c>
      <c r="T318" t="s">
        <v>7536</v>
      </c>
    </row>
    <row r="319" spans="1:20" x14ac:dyDescent="0.25">
      <c r="A319" t="s">
        <v>3540</v>
      </c>
      <c r="B319" t="s">
        <v>3541</v>
      </c>
      <c r="C319">
        <v>100</v>
      </c>
      <c r="D319">
        <v>2</v>
      </c>
      <c r="E319" t="s">
        <v>7537</v>
      </c>
      <c r="F319">
        <v>200</v>
      </c>
      <c r="G319">
        <v>0</v>
      </c>
      <c r="H319" t="s">
        <v>2521</v>
      </c>
      <c r="I319" t="s">
        <v>7538</v>
      </c>
      <c r="J319" t="s">
        <v>7539</v>
      </c>
      <c r="K319" t="s">
        <v>7540</v>
      </c>
      <c r="L319" t="s">
        <v>7541</v>
      </c>
      <c r="M319" t="s">
        <v>7536</v>
      </c>
      <c r="N319" t="s">
        <v>3127</v>
      </c>
      <c r="O319" t="s">
        <v>1318</v>
      </c>
      <c r="P319" t="s">
        <v>1226</v>
      </c>
      <c r="Q319" t="s">
        <v>1227</v>
      </c>
      <c r="R319" t="s">
        <v>24</v>
      </c>
      <c r="S319" t="s">
        <v>7542</v>
      </c>
      <c r="T319" t="s">
        <v>7536</v>
      </c>
    </row>
    <row r="320" spans="1:20" x14ac:dyDescent="0.25">
      <c r="A320" t="s">
        <v>3540</v>
      </c>
      <c r="B320" t="s">
        <v>3541</v>
      </c>
      <c r="C320">
        <v>100</v>
      </c>
      <c r="D320">
        <v>2</v>
      </c>
      <c r="E320" t="s">
        <v>7543</v>
      </c>
      <c r="F320">
        <v>200</v>
      </c>
      <c r="G320">
        <v>0</v>
      </c>
      <c r="H320" t="s">
        <v>2521</v>
      </c>
      <c r="I320" t="s">
        <v>7544</v>
      </c>
      <c r="J320" t="s">
        <v>7545</v>
      </c>
      <c r="K320" t="s">
        <v>7546</v>
      </c>
      <c r="L320" t="s">
        <v>7547</v>
      </c>
      <c r="M320" t="s">
        <v>7548</v>
      </c>
      <c r="N320" t="s">
        <v>3127</v>
      </c>
      <c r="O320" t="s">
        <v>1318</v>
      </c>
      <c r="P320" t="s">
        <v>1226</v>
      </c>
      <c r="Q320" t="s">
        <v>1227</v>
      </c>
      <c r="R320" t="s">
        <v>24</v>
      </c>
      <c r="S320" t="s">
        <v>7549</v>
      </c>
      <c r="T320" t="s">
        <v>7548</v>
      </c>
    </row>
    <row r="321" spans="1:20" x14ac:dyDescent="0.25">
      <c r="A321" t="s">
        <v>3540</v>
      </c>
      <c r="B321" t="s">
        <v>3541</v>
      </c>
      <c r="C321">
        <v>120</v>
      </c>
      <c r="D321">
        <v>1</v>
      </c>
      <c r="E321" t="s">
        <v>7550</v>
      </c>
      <c r="F321">
        <v>189</v>
      </c>
      <c r="G321">
        <v>0</v>
      </c>
      <c r="H321" t="s">
        <v>22</v>
      </c>
      <c r="I321" t="s">
        <v>7551</v>
      </c>
      <c r="J321" t="s">
        <v>344</v>
      </c>
      <c r="K321" t="s">
        <v>23</v>
      </c>
      <c r="L321" t="s">
        <v>24</v>
      </c>
      <c r="M321" t="s">
        <v>7552</v>
      </c>
      <c r="N321" t="s">
        <v>23</v>
      </c>
      <c r="O321" t="s">
        <v>58</v>
      </c>
      <c r="P321" t="s">
        <v>26</v>
      </c>
      <c r="Q321" t="s">
        <v>33</v>
      </c>
      <c r="R321" t="s">
        <v>7553</v>
      </c>
      <c r="S321" t="s">
        <v>7554</v>
      </c>
      <c r="T321" t="s">
        <v>7555</v>
      </c>
    </row>
    <row r="322" spans="1:20" x14ac:dyDescent="0.25">
      <c r="A322" t="s">
        <v>46</v>
      </c>
      <c r="B322" t="s">
        <v>56</v>
      </c>
      <c r="C322">
        <v>120</v>
      </c>
      <c r="D322">
        <v>1</v>
      </c>
      <c r="E322" t="s">
        <v>7550</v>
      </c>
      <c r="F322">
        <v>189</v>
      </c>
      <c r="G322">
        <v>0</v>
      </c>
      <c r="H322" t="s">
        <v>22</v>
      </c>
      <c r="I322" t="s">
        <v>7551</v>
      </c>
      <c r="J322" t="s">
        <v>344</v>
      </c>
      <c r="K322" t="s">
        <v>23</v>
      </c>
      <c r="L322" t="s">
        <v>24</v>
      </c>
      <c r="M322" t="s">
        <v>7552</v>
      </c>
      <c r="N322" t="s">
        <v>23</v>
      </c>
      <c r="O322" t="s">
        <v>58</v>
      </c>
      <c r="P322" t="s">
        <v>26</v>
      </c>
      <c r="Q322" t="s">
        <v>33</v>
      </c>
      <c r="R322" t="s">
        <v>7553</v>
      </c>
      <c r="S322" t="s">
        <v>7554</v>
      </c>
      <c r="T322" t="s">
        <v>7555</v>
      </c>
    </row>
    <row r="323" spans="1:20" x14ac:dyDescent="0.25">
      <c r="A323" t="s">
        <v>3540</v>
      </c>
      <c r="B323" t="s">
        <v>3541</v>
      </c>
      <c r="C323">
        <v>83.333333333333329</v>
      </c>
      <c r="D323">
        <v>3</v>
      </c>
      <c r="E323" t="s">
        <v>7556</v>
      </c>
      <c r="F323">
        <v>245</v>
      </c>
      <c r="G323">
        <v>0</v>
      </c>
      <c r="H323" t="s">
        <v>22</v>
      </c>
      <c r="I323" t="s">
        <v>7557</v>
      </c>
      <c r="J323" t="s">
        <v>2612</v>
      </c>
      <c r="K323" t="s">
        <v>23</v>
      </c>
      <c r="L323" t="s">
        <v>24</v>
      </c>
      <c r="M323" t="s">
        <v>7558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7559</v>
      </c>
      <c r="T323" t="s">
        <v>7558</v>
      </c>
    </row>
    <row r="324" spans="1:20" x14ac:dyDescent="0.25">
      <c r="A324" t="s">
        <v>3540</v>
      </c>
      <c r="B324" t="s">
        <v>3541</v>
      </c>
      <c r="C324">
        <v>83.333333333333329</v>
      </c>
      <c r="D324">
        <v>3</v>
      </c>
      <c r="E324" t="s">
        <v>7560</v>
      </c>
      <c r="F324">
        <v>250</v>
      </c>
      <c r="G324">
        <v>0</v>
      </c>
      <c r="H324" t="s">
        <v>22</v>
      </c>
      <c r="I324" t="s">
        <v>4324</v>
      </c>
      <c r="J324" t="s">
        <v>1231</v>
      </c>
      <c r="K324" t="s">
        <v>23</v>
      </c>
      <c r="L324" t="s">
        <v>24</v>
      </c>
      <c r="M324" t="s">
        <v>7558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7561</v>
      </c>
      <c r="T324" t="s">
        <v>7558</v>
      </c>
    </row>
    <row r="325" spans="1:20" x14ac:dyDescent="0.25">
      <c r="A325" t="s">
        <v>3540</v>
      </c>
      <c r="B325" t="s">
        <v>3541</v>
      </c>
      <c r="C325">
        <v>100</v>
      </c>
      <c r="D325">
        <v>2</v>
      </c>
      <c r="E325" t="s">
        <v>7562</v>
      </c>
      <c r="F325">
        <v>200</v>
      </c>
      <c r="G325">
        <v>0</v>
      </c>
      <c r="H325" t="s">
        <v>2521</v>
      </c>
      <c r="I325" t="s">
        <v>7563</v>
      </c>
      <c r="J325" t="s">
        <v>7564</v>
      </c>
      <c r="K325" t="s">
        <v>1308</v>
      </c>
      <c r="L325" t="s">
        <v>7565</v>
      </c>
      <c r="M325" t="s">
        <v>7558</v>
      </c>
      <c r="N325" t="s">
        <v>1224</v>
      </c>
      <c r="O325" t="s">
        <v>1318</v>
      </c>
      <c r="P325" t="s">
        <v>1226</v>
      </c>
      <c r="Q325" t="s">
        <v>1227</v>
      </c>
      <c r="R325" t="s">
        <v>24</v>
      </c>
      <c r="S325" t="s">
        <v>7566</v>
      </c>
      <c r="T325" t="s">
        <v>7558</v>
      </c>
    </row>
    <row r="326" spans="1:20" x14ac:dyDescent="0.25">
      <c r="A326" t="s">
        <v>3540</v>
      </c>
      <c r="B326" t="s">
        <v>3541</v>
      </c>
      <c r="C326">
        <v>83.333333333333329</v>
      </c>
      <c r="D326">
        <v>3</v>
      </c>
      <c r="E326" t="s">
        <v>7567</v>
      </c>
      <c r="F326">
        <v>245</v>
      </c>
      <c r="G326">
        <v>0</v>
      </c>
      <c r="H326" t="s">
        <v>22</v>
      </c>
      <c r="I326" t="s">
        <v>7568</v>
      </c>
      <c r="J326" t="s">
        <v>306</v>
      </c>
      <c r="K326" t="s">
        <v>23</v>
      </c>
      <c r="L326" t="s">
        <v>24</v>
      </c>
      <c r="M326" t="s">
        <v>7569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7570</v>
      </c>
      <c r="T326" t="s">
        <v>7569</v>
      </c>
    </row>
    <row r="327" spans="1:20" x14ac:dyDescent="0.25">
      <c r="A327" t="s">
        <v>186</v>
      </c>
      <c r="B327" t="s">
        <v>187</v>
      </c>
      <c r="C327">
        <v>50</v>
      </c>
      <c r="D327">
        <v>6</v>
      </c>
      <c r="E327" t="s">
        <v>7571</v>
      </c>
      <c r="F327">
        <v>195</v>
      </c>
      <c r="G327">
        <v>0</v>
      </c>
      <c r="H327" t="s">
        <v>22</v>
      </c>
      <c r="I327" t="s">
        <v>2581</v>
      </c>
      <c r="J327" t="s">
        <v>323</v>
      </c>
      <c r="K327" t="s">
        <v>23</v>
      </c>
      <c r="L327" t="s">
        <v>24</v>
      </c>
      <c r="M327" t="s">
        <v>7569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7572</v>
      </c>
      <c r="T327" t="s">
        <v>7569</v>
      </c>
    </row>
    <row r="328" spans="1:20" x14ac:dyDescent="0.25">
      <c r="A328" t="s">
        <v>279</v>
      </c>
      <c r="B328" t="s">
        <v>285</v>
      </c>
      <c r="C328">
        <v>139</v>
      </c>
      <c r="D328">
        <v>2</v>
      </c>
      <c r="E328" t="s">
        <v>7573</v>
      </c>
      <c r="F328">
        <v>430</v>
      </c>
      <c r="G328">
        <v>0</v>
      </c>
      <c r="H328" t="s">
        <v>2521</v>
      </c>
      <c r="I328" t="s">
        <v>7574</v>
      </c>
      <c r="J328" t="s">
        <v>7575</v>
      </c>
      <c r="K328" t="s">
        <v>7576</v>
      </c>
      <c r="L328" t="s">
        <v>7577</v>
      </c>
      <c r="M328" t="s">
        <v>7569</v>
      </c>
      <c r="N328" t="s">
        <v>1224</v>
      </c>
      <c r="O328" t="s">
        <v>1318</v>
      </c>
      <c r="P328" t="s">
        <v>1226</v>
      </c>
      <c r="Q328" t="s">
        <v>1227</v>
      </c>
      <c r="R328" t="s">
        <v>24</v>
      </c>
      <c r="S328" t="s">
        <v>7578</v>
      </c>
      <c r="T328" t="s">
        <v>7579</v>
      </c>
    </row>
    <row r="329" spans="1:20" x14ac:dyDescent="0.25">
      <c r="A329" t="s">
        <v>278</v>
      </c>
      <c r="B329" t="s">
        <v>284</v>
      </c>
      <c r="C329">
        <v>139</v>
      </c>
      <c r="D329">
        <v>2</v>
      </c>
      <c r="E329" t="s">
        <v>7573</v>
      </c>
      <c r="F329">
        <v>430</v>
      </c>
      <c r="G329">
        <v>0</v>
      </c>
      <c r="H329" t="s">
        <v>2521</v>
      </c>
      <c r="I329" t="s">
        <v>7574</v>
      </c>
      <c r="J329" t="s">
        <v>7575</v>
      </c>
      <c r="K329" t="s">
        <v>7576</v>
      </c>
      <c r="L329" t="s">
        <v>7577</v>
      </c>
      <c r="M329" t="s">
        <v>7569</v>
      </c>
      <c r="N329" t="s">
        <v>1224</v>
      </c>
      <c r="O329" t="s">
        <v>1318</v>
      </c>
      <c r="P329" t="s">
        <v>1226</v>
      </c>
      <c r="Q329" t="s">
        <v>1227</v>
      </c>
      <c r="R329" t="s">
        <v>24</v>
      </c>
      <c r="S329" t="s">
        <v>7578</v>
      </c>
      <c r="T329" t="s">
        <v>7579</v>
      </c>
    </row>
    <row r="330" spans="1:20" x14ac:dyDescent="0.25">
      <c r="A330" t="s">
        <v>3540</v>
      </c>
      <c r="B330" t="s">
        <v>3541</v>
      </c>
      <c r="C330">
        <v>83.333333333333329</v>
      </c>
      <c r="D330">
        <v>3</v>
      </c>
      <c r="E330" t="s">
        <v>7580</v>
      </c>
      <c r="F330">
        <v>245</v>
      </c>
      <c r="G330">
        <v>0</v>
      </c>
      <c r="H330" t="s">
        <v>22</v>
      </c>
      <c r="I330" t="s">
        <v>7581</v>
      </c>
      <c r="J330" t="s">
        <v>310</v>
      </c>
      <c r="K330" t="s">
        <v>23</v>
      </c>
      <c r="L330" t="s">
        <v>24</v>
      </c>
      <c r="M330" t="s">
        <v>7582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7583</v>
      </c>
      <c r="T330" t="s">
        <v>7582</v>
      </c>
    </row>
    <row r="331" spans="1:20" x14ac:dyDescent="0.25">
      <c r="A331" t="s">
        <v>3540</v>
      </c>
      <c r="B331" t="s">
        <v>3541</v>
      </c>
      <c r="C331">
        <v>100</v>
      </c>
      <c r="D331">
        <v>2</v>
      </c>
      <c r="E331" t="s">
        <v>7584</v>
      </c>
      <c r="F331">
        <v>200</v>
      </c>
      <c r="G331">
        <v>0</v>
      </c>
      <c r="H331" t="s">
        <v>2521</v>
      </c>
      <c r="I331" t="s">
        <v>7585</v>
      </c>
      <c r="J331" t="s">
        <v>7586</v>
      </c>
      <c r="K331" t="s">
        <v>7587</v>
      </c>
      <c r="L331" t="s">
        <v>7588</v>
      </c>
      <c r="M331" t="s">
        <v>7582</v>
      </c>
      <c r="N331" t="s">
        <v>1224</v>
      </c>
      <c r="O331" t="s">
        <v>1318</v>
      </c>
      <c r="P331" t="s">
        <v>1226</v>
      </c>
      <c r="Q331" t="s">
        <v>1227</v>
      </c>
      <c r="R331" t="s">
        <v>24</v>
      </c>
      <c r="S331" t="s">
        <v>7589</v>
      </c>
      <c r="T331" t="s">
        <v>7590</v>
      </c>
    </row>
    <row r="332" spans="1:20" x14ac:dyDescent="0.25">
      <c r="A332" t="s">
        <v>3540</v>
      </c>
      <c r="B332" t="s">
        <v>3541</v>
      </c>
      <c r="C332">
        <v>100</v>
      </c>
      <c r="D332">
        <v>2</v>
      </c>
      <c r="E332" t="s">
        <v>7591</v>
      </c>
      <c r="F332">
        <v>200</v>
      </c>
      <c r="G332">
        <v>0</v>
      </c>
      <c r="H332" t="s">
        <v>2521</v>
      </c>
      <c r="I332" t="s">
        <v>7592</v>
      </c>
      <c r="J332" t="s">
        <v>7593</v>
      </c>
      <c r="K332" t="s">
        <v>2976</v>
      </c>
      <c r="L332" t="s">
        <v>7594</v>
      </c>
      <c r="M332" t="s">
        <v>7590</v>
      </c>
      <c r="N332" t="s">
        <v>3127</v>
      </c>
      <c r="O332" t="s">
        <v>1318</v>
      </c>
      <c r="P332" t="s">
        <v>1226</v>
      </c>
      <c r="Q332" t="s">
        <v>1227</v>
      </c>
      <c r="R332" t="s">
        <v>24</v>
      </c>
      <c r="S332" t="s">
        <v>23</v>
      </c>
      <c r="T332" t="s">
        <v>7595</v>
      </c>
    </row>
    <row r="333" spans="1:20" x14ac:dyDescent="0.25">
      <c r="A333" t="s">
        <v>3540</v>
      </c>
      <c r="B333" t="s">
        <v>3541</v>
      </c>
      <c r="C333">
        <v>100</v>
      </c>
      <c r="D333">
        <v>2</v>
      </c>
      <c r="E333" t="s">
        <v>7596</v>
      </c>
      <c r="F333">
        <v>200</v>
      </c>
      <c r="G333">
        <v>0</v>
      </c>
      <c r="H333" t="s">
        <v>2521</v>
      </c>
      <c r="I333" t="s">
        <v>7597</v>
      </c>
      <c r="J333" t="s">
        <v>7598</v>
      </c>
      <c r="K333" t="s">
        <v>7599</v>
      </c>
      <c r="L333" t="s">
        <v>7600</v>
      </c>
      <c r="M333" t="s">
        <v>7595</v>
      </c>
      <c r="N333" t="s">
        <v>1224</v>
      </c>
      <c r="O333" t="s">
        <v>1318</v>
      </c>
      <c r="P333" t="s">
        <v>1226</v>
      </c>
      <c r="Q333" t="s">
        <v>1227</v>
      </c>
      <c r="R333" t="s">
        <v>24</v>
      </c>
      <c r="S333" t="s">
        <v>23</v>
      </c>
      <c r="T333" t="s">
        <v>7595</v>
      </c>
    </row>
    <row r="334" spans="1:20" x14ac:dyDescent="0.25">
      <c r="A334" t="s">
        <v>279</v>
      </c>
      <c r="B334" t="s">
        <v>285</v>
      </c>
      <c r="C334">
        <v>139</v>
      </c>
      <c r="D334">
        <v>1</v>
      </c>
      <c r="E334" t="s">
        <v>7601</v>
      </c>
      <c r="F334">
        <v>415</v>
      </c>
      <c r="G334">
        <v>0</v>
      </c>
      <c r="H334" t="s">
        <v>47</v>
      </c>
      <c r="I334" t="s">
        <v>7602</v>
      </c>
      <c r="J334" t="s">
        <v>7603</v>
      </c>
      <c r="K334" t="s">
        <v>5373</v>
      </c>
      <c r="L334" t="s">
        <v>7604</v>
      </c>
      <c r="M334" t="s">
        <v>7605</v>
      </c>
      <c r="N334" t="s">
        <v>1224</v>
      </c>
      <c r="O334" t="s">
        <v>1225</v>
      </c>
      <c r="P334" t="s">
        <v>1226</v>
      </c>
      <c r="Q334" t="s">
        <v>1227</v>
      </c>
      <c r="R334" t="s">
        <v>24</v>
      </c>
      <c r="S334" t="s">
        <v>7606</v>
      </c>
      <c r="T334" t="s">
        <v>7607</v>
      </c>
    </row>
    <row r="335" spans="1:20" x14ac:dyDescent="0.25">
      <c r="A335" t="s">
        <v>278</v>
      </c>
      <c r="B335" t="s">
        <v>284</v>
      </c>
      <c r="C335">
        <v>139</v>
      </c>
      <c r="D335">
        <v>1</v>
      </c>
      <c r="E335" t="s">
        <v>7601</v>
      </c>
      <c r="F335">
        <v>415</v>
      </c>
      <c r="G335">
        <v>0</v>
      </c>
      <c r="H335" t="s">
        <v>47</v>
      </c>
      <c r="I335" t="s">
        <v>7602</v>
      </c>
      <c r="J335" t="s">
        <v>7603</v>
      </c>
      <c r="K335" t="s">
        <v>5373</v>
      </c>
      <c r="L335" t="s">
        <v>7604</v>
      </c>
      <c r="M335" t="s">
        <v>7605</v>
      </c>
      <c r="N335" t="s">
        <v>1224</v>
      </c>
      <c r="O335" t="s">
        <v>1225</v>
      </c>
      <c r="P335" t="s">
        <v>1226</v>
      </c>
      <c r="Q335" t="s">
        <v>1227</v>
      </c>
      <c r="R335" t="s">
        <v>24</v>
      </c>
      <c r="S335" t="s">
        <v>7606</v>
      </c>
      <c r="T335" t="s">
        <v>7607</v>
      </c>
    </row>
    <row r="336" spans="1:20" x14ac:dyDescent="0.25">
      <c r="A336" t="s">
        <v>3540</v>
      </c>
      <c r="B336" t="s">
        <v>3541</v>
      </c>
      <c r="C336">
        <v>100</v>
      </c>
      <c r="D336">
        <v>2</v>
      </c>
      <c r="E336" t="s">
        <v>7601</v>
      </c>
      <c r="F336">
        <v>415</v>
      </c>
      <c r="G336">
        <v>0</v>
      </c>
      <c r="H336" t="s">
        <v>47</v>
      </c>
      <c r="I336" t="s">
        <v>7602</v>
      </c>
      <c r="J336" t="s">
        <v>7603</v>
      </c>
      <c r="K336" t="s">
        <v>5373</v>
      </c>
      <c r="L336" t="s">
        <v>7604</v>
      </c>
      <c r="M336" t="s">
        <v>7605</v>
      </c>
      <c r="N336" t="s">
        <v>1224</v>
      </c>
      <c r="O336" t="s">
        <v>1225</v>
      </c>
      <c r="P336" t="s">
        <v>1226</v>
      </c>
      <c r="Q336" t="s">
        <v>1227</v>
      </c>
      <c r="R336" t="s">
        <v>24</v>
      </c>
      <c r="S336" t="s">
        <v>7606</v>
      </c>
      <c r="T336" t="s">
        <v>7607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7608</v>
      </c>
      <c r="F337">
        <v>133</v>
      </c>
      <c r="G337">
        <v>38</v>
      </c>
      <c r="H337" t="s">
        <v>22</v>
      </c>
      <c r="I337" t="s">
        <v>7609</v>
      </c>
      <c r="J337" t="s">
        <v>348</v>
      </c>
      <c r="K337" t="s">
        <v>23</v>
      </c>
      <c r="L337" t="s">
        <v>24</v>
      </c>
      <c r="M337" t="s">
        <v>7610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7611</v>
      </c>
      <c r="T337" t="s">
        <v>7610</v>
      </c>
    </row>
    <row r="338" spans="1:20" x14ac:dyDescent="0.25">
      <c r="A338" t="s">
        <v>28</v>
      </c>
      <c r="B338" t="s">
        <v>29</v>
      </c>
      <c r="C338">
        <v>50</v>
      </c>
      <c r="D338">
        <v>1</v>
      </c>
      <c r="E338" t="s">
        <v>7608</v>
      </c>
      <c r="F338">
        <v>133</v>
      </c>
      <c r="G338">
        <v>38</v>
      </c>
      <c r="H338" t="s">
        <v>22</v>
      </c>
      <c r="I338" t="s">
        <v>7609</v>
      </c>
      <c r="J338" t="s">
        <v>348</v>
      </c>
      <c r="K338" t="s">
        <v>23</v>
      </c>
      <c r="L338" t="s">
        <v>24</v>
      </c>
      <c r="M338" t="s">
        <v>7610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7611</v>
      </c>
      <c r="T338" t="s">
        <v>7610</v>
      </c>
    </row>
    <row r="339" spans="1:20" x14ac:dyDescent="0.25">
      <c r="A339" t="s">
        <v>30</v>
      </c>
      <c r="B339" t="s">
        <v>31</v>
      </c>
      <c r="C339">
        <v>50</v>
      </c>
      <c r="D339">
        <v>1</v>
      </c>
      <c r="E339" t="s">
        <v>7608</v>
      </c>
      <c r="F339">
        <v>133</v>
      </c>
      <c r="G339">
        <v>38</v>
      </c>
      <c r="H339" t="s">
        <v>22</v>
      </c>
      <c r="I339" t="s">
        <v>7609</v>
      </c>
      <c r="J339" t="s">
        <v>348</v>
      </c>
      <c r="K339" t="s">
        <v>23</v>
      </c>
      <c r="L339" t="s">
        <v>24</v>
      </c>
      <c r="M339" t="s">
        <v>7610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7611</v>
      </c>
      <c r="T339" t="s">
        <v>7610</v>
      </c>
    </row>
    <row r="340" spans="1:20" x14ac:dyDescent="0.25">
      <c r="A340" t="s">
        <v>46</v>
      </c>
      <c r="B340" t="s">
        <v>1233</v>
      </c>
      <c r="C340">
        <v>56.25</v>
      </c>
      <c r="D340">
        <v>1</v>
      </c>
      <c r="E340" t="s">
        <v>7612</v>
      </c>
      <c r="F340">
        <v>63.25</v>
      </c>
      <c r="G340">
        <v>7</v>
      </c>
      <c r="H340" t="s">
        <v>47</v>
      </c>
      <c r="I340" t="s">
        <v>7613</v>
      </c>
      <c r="J340" t="s">
        <v>7614</v>
      </c>
      <c r="K340" t="s">
        <v>7615</v>
      </c>
      <c r="L340" t="s">
        <v>7616</v>
      </c>
      <c r="M340" t="s">
        <v>7617</v>
      </c>
      <c r="N340" t="s">
        <v>23</v>
      </c>
      <c r="O340" t="s">
        <v>48</v>
      </c>
      <c r="P340" t="s">
        <v>49</v>
      </c>
      <c r="Q340" t="s">
        <v>50</v>
      </c>
      <c r="R340" t="s">
        <v>24</v>
      </c>
      <c r="S340" t="s">
        <v>7618</v>
      </c>
      <c r="T340" t="s">
        <v>7617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7619</v>
      </c>
      <c r="F341">
        <v>95</v>
      </c>
      <c r="G341">
        <v>0</v>
      </c>
      <c r="H341" t="s">
        <v>22</v>
      </c>
      <c r="I341" t="s">
        <v>7620</v>
      </c>
      <c r="J341" t="s">
        <v>309</v>
      </c>
      <c r="K341" t="s">
        <v>23</v>
      </c>
      <c r="L341" t="s">
        <v>24</v>
      </c>
      <c r="M341" t="s">
        <v>7605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7621</v>
      </c>
      <c r="T341" t="s">
        <v>7605</v>
      </c>
    </row>
    <row r="342" spans="1:20" x14ac:dyDescent="0.25">
      <c r="A342" t="s">
        <v>28</v>
      </c>
      <c r="B342" t="s">
        <v>29</v>
      </c>
      <c r="C342">
        <v>50</v>
      </c>
      <c r="D342">
        <v>1</v>
      </c>
      <c r="E342" t="s">
        <v>7619</v>
      </c>
      <c r="F342">
        <v>95</v>
      </c>
      <c r="G342">
        <v>0</v>
      </c>
      <c r="H342" t="s">
        <v>22</v>
      </c>
      <c r="I342" t="s">
        <v>7620</v>
      </c>
      <c r="J342" t="s">
        <v>309</v>
      </c>
      <c r="K342" t="s">
        <v>23</v>
      </c>
      <c r="L342" t="s">
        <v>24</v>
      </c>
      <c r="M342" t="s">
        <v>7605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7621</v>
      </c>
      <c r="T342" t="s">
        <v>7605</v>
      </c>
    </row>
    <row r="343" spans="1:20" x14ac:dyDescent="0.25">
      <c r="A343" t="s">
        <v>30</v>
      </c>
      <c r="B343" t="s">
        <v>31</v>
      </c>
      <c r="C343">
        <v>50</v>
      </c>
      <c r="D343">
        <v>1</v>
      </c>
      <c r="E343" t="s">
        <v>7619</v>
      </c>
      <c r="F343">
        <v>95</v>
      </c>
      <c r="G343">
        <v>0</v>
      </c>
      <c r="H343" t="s">
        <v>22</v>
      </c>
      <c r="I343" t="s">
        <v>7620</v>
      </c>
      <c r="J343" t="s">
        <v>309</v>
      </c>
      <c r="K343" t="s">
        <v>23</v>
      </c>
      <c r="L343" t="s">
        <v>24</v>
      </c>
      <c r="M343" t="s">
        <v>7605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7621</v>
      </c>
      <c r="T343" t="s">
        <v>7605</v>
      </c>
    </row>
    <row r="344" spans="1:20" x14ac:dyDescent="0.25">
      <c r="A344" t="s">
        <v>186</v>
      </c>
      <c r="B344" t="s">
        <v>187</v>
      </c>
      <c r="C344">
        <v>50</v>
      </c>
      <c r="D344">
        <v>6</v>
      </c>
      <c r="E344" t="s">
        <v>7622</v>
      </c>
      <c r="F344">
        <v>195</v>
      </c>
      <c r="G344">
        <v>0</v>
      </c>
      <c r="H344" t="s">
        <v>22</v>
      </c>
      <c r="I344" t="s">
        <v>7623</v>
      </c>
      <c r="J344" t="s">
        <v>309</v>
      </c>
      <c r="K344" t="s">
        <v>23</v>
      </c>
      <c r="L344" t="s">
        <v>24</v>
      </c>
      <c r="M344" t="s">
        <v>7624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7625</v>
      </c>
      <c r="T344" t="s">
        <v>7605</v>
      </c>
    </row>
    <row r="345" spans="1:20" x14ac:dyDescent="0.25">
      <c r="A345" t="s">
        <v>20</v>
      </c>
      <c r="B345" t="s">
        <v>21</v>
      </c>
      <c r="C345">
        <v>50</v>
      </c>
      <c r="D345">
        <v>2</v>
      </c>
      <c r="E345" t="s">
        <v>7626</v>
      </c>
      <c r="F345">
        <v>195</v>
      </c>
      <c r="G345">
        <v>0</v>
      </c>
      <c r="H345" t="s">
        <v>22</v>
      </c>
      <c r="I345" t="s">
        <v>5261</v>
      </c>
      <c r="J345" t="s">
        <v>302</v>
      </c>
      <c r="K345" t="s">
        <v>23</v>
      </c>
      <c r="L345" t="s">
        <v>24</v>
      </c>
      <c r="M345" t="s">
        <v>7627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7628</v>
      </c>
      <c r="T345" t="s">
        <v>7629</v>
      </c>
    </row>
    <row r="346" spans="1:20" x14ac:dyDescent="0.25">
      <c r="A346" t="s">
        <v>28</v>
      </c>
      <c r="B346" t="s">
        <v>29</v>
      </c>
      <c r="C346">
        <v>50</v>
      </c>
      <c r="D346">
        <v>2</v>
      </c>
      <c r="E346" t="s">
        <v>7626</v>
      </c>
      <c r="F346">
        <v>195</v>
      </c>
      <c r="G346">
        <v>0</v>
      </c>
      <c r="H346" t="s">
        <v>22</v>
      </c>
      <c r="I346" t="s">
        <v>5261</v>
      </c>
      <c r="J346" t="s">
        <v>302</v>
      </c>
      <c r="K346" t="s">
        <v>23</v>
      </c>
      <c r="L346" t="s">
        <v>24</v>
      </c>
      <c r="M346" t="s">
        <v>7627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7628</v>
      </c>
      <c r="T346" t="s">
        <v>7629</v>
      </c>
    </row>
    <row r="347" spans="1:20" x14ac:dyDescent="0.25">
      <c r="A347" t="s">
        <v>30</v>
      </c>
      <c r="B347" t="s">
        <v>31</v>
      </c>
      <c r="C347">
        <v>50</v>
      </c>
      <c r="D347">
        <v>2</v>
      </c>
      <c r="E347" t="s">
        <v>7626</v>
      </c>
      <c r="F347">
        <v>195</v>
      </c>
      <c r="G347">
        <v>0</v>
      </c>
      <c r="H347" t="s">
        <v>22</v>
      </c>
      <c r="I347" t="s">
        <v>5261</v>
      </c>
      <c r="J347" t="s">
        <v>302</v>
      </c>
      <c r="K347" t="s">
        <v>23</v>
      </c>
      <c r="L347" t="s">
        <v>24</v>
      </c>
      <c r="M347" t="s">
        <v>7627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7628</v>
      </c>
      <c r="T347" t="s">
        <v>7629</v>
      </c>
    </row>
    <row r="348" spans="1:20" x14ac:dyDescent="0.25">
      <c r="A348" t="s">
        <v>3540</v>
      </c>
      <c r="B348" t="s">
        <v>3541</v>
      </c>
      <c r="C348">
        <v>100</v>
      </c>
      <c r="D348">
        <v>2</v>
      </c>
      <c r="E348" t="s">
        <v>7630</v>
      </c>
      <c r="F348">
        <v>200</v>
      </c>
      <c r="G348">
        <v>0</v>
      </c>
      <c r="H348" t="s">
        <v>2521</v>
      </c>
      <c r="I348" t="s">
        <v>7631</v>
      </c>
      <c r="J348" t="s">
        <v>7632</v>
      </c>
      <c r="K348" t="s">
        <v>1395</v>
      </c>
      <c r="L348" t="s">
        <v>7633</v>
      </c>
      <c r="M348" t="s">
        <v>7629</v>
      </c>
      <c r="N348" t="s">
        <v>3127</v>
      </c>
      <c r="O348" t="s">
        <v>1318</v>
      </c>
      <c r="P348" t="s">
        <v>1226</v>
      </c>
      <c r="Q348" t="s">
        <v>1227</v>
      </c>
      <c r="R348" t="s">
        <v>24</v>
      </c>
      <c r="S348" t="s">
        <v>7634</v>
      </c>
      <c r="T348" t="s">
        <v>7627</v>
      </c>
    </row>
    <row r="349" spans="1:20" x14ac:dyDescent="0.25">
      <c r="A349" t="s">
        <v>3540</v>
      </c>
      <c r="B349" t="s">
        <v>3541</v>
      </c>
      <c r="C349">
        <v>100</v>
      </c>
      <c r="D349">
        <v>2</v>
      </c>
      <c r="E349" t="s">
        <v>7635</v>
      </c>
      <c r="F349">
        <v>200</v>
      </c>
      <c r="G349">
        <v>0</v>
      </c>
      <c r="H349" t="s">
        <v>2521</v>
      </c>
      <c r="I349" t="s">
        <v>7636</v>
      </c>
      <c r="J349" t="s">
        <v>7637</v>
      </c>
      <c r="K349" t="s">
        <v>7638</v>
      </c>
      <c r="L349" t="s">
        <v>7639</v>
      </c>
      <c r="M349" t="s">
        <v>7640</v>
      </c>
      <c r="N349" t="s">
        <v>1224</v>
      </c>
      <c r="O349" t="s">
        <v>1318</v>
      </c>
      <c r="P349" t="s">
        <v>1226</v>
      </c>
      <c r="Q349" t="s">
        <v>1227</v>
      </c>
      <c r="R349" t="s">
        <v>24</v>
      </c>
      <c r="S349" t="s">
        <v>7641</v>
      </c>
      <c r="T349" t="s">
        <v>7640</v>
      </c>
    </row>
    <row r="350" spans="1:20" x14ac:dyDescent="0.25">
      <c r="A350" t="s">
        <v>154</v>
      </c>
      <c r="B350" t="s">
        <v>155</v>
      </c>
      <c r="C350">
        <v>12</v>
      </c>
      <c r="D350">
        <v>20</v>
      </c>
      <c r="E350" t="s">
        <v>7642</v>
      </c>
      <c r="F350">
        <v>252</v>
      </c>
      <c r="G350">
        <v>0</v>
      </c>
      <c r="H350" t="s">
        <v>47</v>
      </c>
      <c r="I350" t="s">
        <v>6718</v>
      </c>
      <c r="J350" t="s">
        <v>6719</v>
      </c>
      <c r="K350" t="s">
        <v>6720</v>
      </c>
      <c r="L350" t="s">
        <v>1273</v>
      </c>
      <c r="M350" t="s">
        <v>7643</v>
      </c>
      <c r="N350" t="s">
        <v>23</v>
      </c>
      <c r="O350" t="s">
        <v>63</v>
      </c>
      <c r="P350" t="s">
        <v>54</v>
      </c>
      <c r="Q350" t="s">
        <v>55</v>
      </c>
      <c r="R350" t="s">
        <v>24</v>
      </c>
      <c r="S350" t="s">
        <v>7644</v>
      </c>
      <c r="T350" t="s">
        <v>7643</v>
      </c>
    </row>
    <row r="351" spans="1:20" x14ac:dyDescent="0.25">
      <c r="A351" t="s">
        <v>3540</v>
      </c>
      <c r="B351" t="s">
        <v>3541</v>
      </c>
      <c r="C351">
        <v>100</v>
      </c>
      <c r="D351">
        <v>2</v>
      </c>
      <c r="E351" t="s">
        <v>7645</v>
      </c>
      <c r="F351">
        <v>200</v>
      </c>
      <c r="G351">
        <v>0</v>
      </c>
      <c r="H351" t="s">
        <v>2521</v>
      </c>
      <c r="I351" t="s">
        <v>7646</v>
      </c>
      <c r="J351" t="s">
        <v>7647</v>
      </c>
      <c r="K351" t="s">
        <v>7648</v>
      </c>
      <c r="L351" t="s">
        <v>7649</v>
      </c>
      <c r="M351" t="s">
        <v>7643</v>
      </c>
      <c r="N351" t="s">
        <v>3127</v>
      </c>
      <c r="O351" t="s">
        <v>1318</v>
      </c>
      <c r="P351" t="s">
        <v>1226</v>
      </c>
      <c r="Q351" t="s">
        <v>1227</v>
      </c>
      <c r="R351" t="s">
        <v>24</v>
      </c>
      <c r="S351" t="s">
        <v>7650</v>
      </c>
      <c r="T351" t="s">
        <v>7643</v>
      </c>
    </row>
    <row r="352" spans="1:20" x14ac:dyDescent="0.25">
      <c r="A352" t="s">
        <v>3540</v>
      </c>
      <c r="B352" t="s">
        <v>3541</v>
      </c>
      <c r="C352">
        <v>83.333333333333329</v>
      </c>
      <c r="D352">
        <v>3</v>
      </c>
      <c r="E352" t="s">
        <v>7651</v>
      </c>
      <c r="F352">
        <v>245</v>
      </c>
      <c r="G352">
        <v>0</v>
      </c>
      <c r="H352" t="s">
        <v>22</v>
      </c>
      <c r="I352" t="s">
        <v>1274</v>
      </c>
      <c r="J352" t="s">
        <v>2589</v>
      </c>
      <c r="K352" t="s">
        <v>23</v>
      </c>
      <c r="L352" t="s">
        <v>24</v>
      </c>
      <c r="M352" t="s">
        <v>7652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7653</v>
      </c>
      <c r="T352" t="s">
        <v>7652</v>
      </c>
    </row>
    <row r="353" spans="1:20" x14ac:dyDescent="0.25">
      <c r="A353" t="s">
        <v>46</v>
      </c>
      <c r="B353" t="s">
        <v>56</v>
      </c>
      <c r="C353">
        <v>70.5</v>
      </c>
      <c r="D353">
        <v>2</v>
      </c>
      <c r="E353" t="s">
        <v>7654</v>
      </c>
      <c r="F353">
        <v>141</v>
      </c>
      <c r="G353">
        <v>0</v>
      </c>
      <c r="H353" t="s">
        <v>47</v>
      </c>
      <c r="I353" t="s">
        <v>7655</v>
      </c>
      <c r="J353" t="s">
        <v>7656</v>
      </c>
      <c r="K353" t="s">
        <v>2506</v>
      </c>
      <c r="L353" t="s">
        <v>3636</v>
      </c>
      <c r="M353" t="s">
        <v>7652</v>
      </c>
      <c r="N353" t="s">
        <v>23</v>
      </c>
      <c r="O353" t="s">
        <v>63</v>
      </c>
      <c r="P353" t="s">
        <v>54</v>
      </c>
      <c r="Q353" t="s">
        <v>55</v>
      </c>
      <c r="R353" t="s">
        <v>24</v>
      </c>
      <c r="S353" t="s">
        <v>7657</v>
      </c>
      <c r="T353" t="s">
        <v>7652</v>
      </c>
    </row>
    <row r="354" spans="1:20" x14ac:dyDescent="0.25">
      <c r="A354" t="s">
        <v>3540</v>
      </c>
      <c r="B354" t="s">
        <v>3541</v>
      </c>
      <c r="C354">
        <v>100</v>
      </c>
      <c r="D354">
        <v>2</v>
      </c>
      <c r="E354" t="s">
        <v>7658</v>
      </c>
      <c r="F354">
        <v>200</v>
      </c>
      <c r="G354">
        <v>0</v>
      </c>
      <c r="H354" t="s">
        <v>2521</v>
      </c>
      <c r="I354" t="s">
        <v>7659</v>
      </c>
      <c r="J354" t="s">
        <v>7660</v>
      </c>
      <c r="K354" t="s">
        <v>7661</v>
      </c>
      <c r="L354" t="s">
        <v>7662</v>
      </c>
      <c r="M354" t="s">
        <v>7663</v>
      </c>
      <c r="N354" t="s">
        <v>3127</v>
      </c>
      <c r="O354" t="s">
        <v>1225</v>
      </c>
      <c r="P354" t="s">
        <v>1226</v>
      </c>
      <c r="Q354" t="s">
        <v>1227</v>
      </c>
      <c r="R354" t="s">
        <v>24</v>
      </c>
      <c r="S354" t="s">
        <v>7664</v>
      </c>
      <c r="T354" t="s">
        <v>7652</v>
      </c>
    </row>
    <row r="355" spans="1:20" x14ac:dyDescent="0.25">
      <c r="A355" t="s">
        <v>46</v>
      </c>
      <c r="B355" t="s">
        <v>56</v>
      </c>
      <c r="C355">
        <v>68.333333333333329</v>
      </c>
      <c r="D355">
        <v>3</v>
      </c>
      <c r="E355" t="s">
        <v>7665</v>
      </c>
      <c r="F355">
        <v>205</v>
      </c>
      <c r="G355">
        <v>0</v>
      </c>
      <c r="H355" t="s">
        <v>47</v>
      </c>
      <c r="I355" t="s">
        <v>7655</v>
      </c>
      <c r="J355" t="s">
        <v>7656</v>
      </c>
      <c r="K355" t="s">
        <v>2506</v>
      </c>
      <c r="L355" t="s">
        <v>3636</v>
      </c>
      <c r="M355" t="s">
        <v>7643</v>
      </c>
      <c r="N355" t="s">
        <v>23</v>
      </c>
      <c r="O355" t="s">
        <v>63</v>
      </c>
      <c r="P355" t="s">
        <v>54</v>
      </c>
      <c r="Q355" t="s">
        <v>55</v>
      </c>
      <c r="R355" t="s">
        <v>24</v>
      </c>
      <c r="S355" t="s">
        <v>7666</v>
      </c>
      <c r="T355" t="s">
        <v>7667</v>
      </c>
    </row>
    <row r="356" spans="1:20" x14ac:dyDescent="0.25">
      <c r="A356" t="s">
        <v>3540</v>
      </c>
      <c r="B356" t="s">
        <v>3541</v>
      </c>
      <c r="C356">
        <v>83.333333333333329</v>
      </c>
      <c r="D356">
        <v>3</v>
      </c>
      <c r="E356" t="s">
        <v>7668</v>
      </c>
      <c r="F356">
        <v>250</v>
      </c>
      <c r="G356">
        <v>0</v>
      </c>
      <c r="H356" t="s">
        <v>22</v>
      </c>
      <c r="I356" t="s">
        <v>7669</v>
      </c>
      <c r="J356" t="s">
        <v>322</v>
      </c>
      <c r="K356" t="s">
        <v>23</v>
      </c>
      <c r="L356" t="s">
        <v>24</v>
      </c>
      <c r="M356" t="s">
        <v>7667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7670</v>
      </c>
      <c r="T356" t="s">
        <v>7667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7671</v>
      </c>
      <c r="F357">
        <v>95</v>
      </c>
      <c r="G357">
        <v>0</v>
      </c>
      <c r="H357" t="s">
        <v>22</v>
      </c>
      <c r="I357" t="s">
        <v>7672</v>
      </c>
      <c r="J357" t="s">
        <v>87</v>
      </c>
      <c r="K357" t="s">
        <v>23</v>
      </c>
      <c r="L357" t="s">
        <v>24</v>
      </c>
      <c r="M357" t="s">
        <v>7673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7674</v>
      </c>
      <c r="T357" t="s">
        <v>7673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7671</v>
      </c>
      <c r="F358">
        <v>95</v>
      </c>
      <c r="G358">
        <v>0</v>
      </c>
      <c r="H358" t="s">
        <v>22</v>
      </c>
      <c r="I358" t="s">
        <v>7672</v>
      </c>
      <c r="J358" t="s">
        <v>87</v>
      </c>
      <c r="K358" t="s">
        <v>23</v>
      </c>
      <c r="L358" t="s">
        <v>24</v>
      </c>
      <c r="M358" t="s">
        <v>7673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7674</v>
      </c>
      <c r="T358" t="s">
        <v>7673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7671</v>
      </c>
      <c r="F359">
        <v>95</v>
      </c>
      <c r="G359">
        <v>0</v>
      </c>
      <c r="H359" t="s">
        <v>22</v>
      </c>
      <c r="I359" t="s">
        <v>7672</v>
      </c>
      <c r="J359" t="s">
        <v>87</v>
      </c>
      <c r="K359" t="s">
        <v>23</v>
      </c>
      <c r="L359" t="s">
        <v>24</v>
      </c>
      <c r="M359" t="s">
        <v>7673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7674</v>
      </c>
      <c r="T359" t="s">
        <v>7673</v>
      </c>
    </row>
    <row r="360" spans="1:20" x14ac:dyDescent="0.25">
      <c r="A360" t="s">
        <v>46</v>
      </c>
      <c r="B360" t="s">
        <v>56</v>
      </c>
      <c r="C360">
        <v>68.333333333333329</v>
      </c>
      <c r="D360">
        <v>3</v>
      </c>
      <c r="E360" t="s">
        <v>7675</v>
      </c>
      <c r="F360">
        <v>197</v>
      </c>
      <c r="G360">
        <v>0</v>
      </c>
      <c r="H360" t="s">
        <v>47</v>
      </c>
      <c r="I360" t="s">
        <v>7655</v>
      </c>
      <c r="J360" t="s">
        <v>7656</v>
      </c>
      <c r="K360" t="s">
        <v>2506</v>
      </c>
      <c r="L360" t="s">
        <v>3636</v>
      </c>
      <c r="M360" t="s">
        <v>7643</v>
      </c>
      <c r="N360" t="s">
        <v>23</v>
      </c>
      <c r="O360" t="s">
        <v>63</v>
      </c>
      <c r="P360" t="s">
        <v>54</v>
      </c>
      <c r="Q360" t="s">
        <v>55</v>
      </c>
      <c r="R360" t="s">
        <v>24</v>
      </c>
      <c r="S360" t="s">
        <v>7676</v>
      </c>
      <c r="T360" t="s">
        <v>7677</v>
      </c>
    </row>
    <row r="361" spans="1:20" x14ac:dyDescent="0.25">
      <c r="A361" t="s">
        <v>3540</v>
      </c>
      <c r="B361" t="s">
        <v>3541</v>
      </c>
      <c r="C361">
        <v>83.333333333333329</v>
      </c>
      <c r="D361">
        <v>3</v>
      </c>
      <c r="E361" t="s">
        <v>7678</v>
      </c>
      <c r="F361">
        <v>245</v>
      </c>
      <c r="G361">
        <v>0</v>
      </c>
      <c r="H361" t="s">
        <v>22</v>
      </c>
      <c r="I361" t="s">
        <v>7679</v>
      </c>
      <c r="J361" t="s">
        <v>61</v>
      </c>
      <c r="K361" t="s">
        <v>23</v>
      </c>
      <c r="L361" t="s">
        <v>24</v>
      </c>
      <c r="M361" t="s">
        <v>7680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7681</v>
      </c>
      <c r="T361" t="s">
        <v>7680</v>
      </c>
    </row>
    <row r="362" spans="1:20" x14ac:dyDescent="0.25">
      <c r="A362" t="s">
        <v>3540</v>
      </c>
      <c r="B362" t="s">
        <v>3541</v>
      </c>
      <c r="C362">
        <v>83.333333333333329</v>
      </c>
      <c r="D362">
        <v>3</v>
      </c>
      <c r="E362" t="s">
        <v>7682</v>
      </c>
      <c r="F362">
        <v>245</v>
      </c>
      <c r="G362">
        <v>0</v>
      </c>
      <c r="H362" t="s">
        <v>22</v>
      </c>
      <c r="I362" t="s">
        <v>7683</v>
      </c>
      <c r="J362" t="s">
        <v>312</v>
      </c>
      <c r="K362" t="s">
        <v>23</v>
      </c>
      <c r="L362" t="s">
        <v>24</v>
      </c>
      <c r="M362" t="s">
        <v>7680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7684</v>
      </c>
      <c r="T362" t="s">
        <v>7680</v>
      </c>
    </row>
    <row r="363" spans="1:20" x14ac:dyDescent="0.25">
      <c r="A363" t="s">
        <v>46</v>
      </c>
      <c r="B363" t="s">
        <v>56</v>
      </c>
      <c r="C363">
        <v>68.333333333333329</v>
      </c>
      <c r="D363">
        <v>3</v>
      </c>
      <c r="E363" t="s">
        <v>7685</v>
      </c>
      <c r="F363">
        <v>200</v>
      </c>
      <c r="G363">
        <v>0</v>
      </c>
      <c r="H363" t="s">
        <v>47</v>
      </c>
      <c r="I363" t="s">
        <v>7655</v>
      </c>
      <c r="J363" t="s">
        <v>7656</v>
      </c>
      <c r="K363" t="s">
        <v>2506</v>
      </c>
      <c r="L363" t="s">
        <v>3636</v>
      </c>
      <c r="M363" t="s">
        <v>7643</v>
      </c>
      <c r="N363" t="s">
        <v>23</v>
      </c>
      <c r="O363" t="s">
        <v>63</v>
      </c>
      <c r="P363" t="s">
        <v>54</v>
      </c>
      <c r="Q363" t="s">
        <v>55</v>
      </c>
      <c r="R363" t="s">
        <v>24</v>
      </c>
      <c r="S363" t="s">
        <v>7686</v>
      </c>
      <c r="T363" t="s">
        <v>7663</v>
      </c>
    </row>
    <row r="364" spans="1:20" x14ac:dyDescent="0.25">
      <c r="A364" t="s">
        <v>3540</v>
      </c>
      <c r="B364" t="s">
        <v>3541</v>
      </c>
      <c r="C364">
        <v>100</v>
      </c>
      <c r="D364">
        <v>2</v>
      </c>
      <c r="E364" t="s">
        <v>7687</v>
      </c>
      <c r="F364">
        <v>200</v>
      </c>
      <c r="G364">
        <v>0</v>
      </c>
      <c r="H364" t="s">
        <v>2521</v>
      </c>
      <c r="I364" t="s">
        <v>7688</v>
      </c>
      <c r="J364" t="s">
        <v>7689</v>
      </c>
      <c r="K364" t="s">
        <v>1395</v>
      </c>
      <c r="L364" t="s">
        <v>7690</v>
      </c>
      <c r="M364" t="s">
        <v>7663</v>
      </c>
      <c r="N364" t="s">
        <v>1224</v>
      </c>
      <c r="O364" t="s">
        <v>1318</v>
      </c>
      <c r="P364" t="s">
        <v>1226</v>
      </c>
      <c r="Q364" t="s">
        <v>1227</v>
      </c>
      <c r="R364" t="s">
        <v>24</v>
      </c>
      <c r="S364" t="s">
        <v>7691</v>
      </c>
      <c r="T364" t="s">
        <v>7692</v>
      </c>
    </row>
    <row r="365" spans="1:20" x14ac:dyDescent="0.25">
      <c r="A365" t="s">
        <v>3540</v>
      </c>
      <c r="B365" t="s">
        <v>3541</v>
      </c>
      <c r="C365">
        <v>83.333333333333329</v>
      </c>
      <c r="D365">
        <v>3</v>
      </c>
      <c r="E365" t="s">
        <v>7693</v>
      </c>
      <c r="F365">
        <v>250</v>
      </c>
      <c r="G365">
        <v>0</v>
      </c>
      <c r="H365" t="s">
        <v>22</v>
      </c>
      <c r="I365" t="s">
        <v>7694</v>
      </c>
      <c r="J365" t="s">
        <v>61</v>
      </c>
      <c r="K365" t="s">
        <v>23</v>
      </c>
      <c r="L365" t="s">
        <v>24</v>
      </c>
      <c r="M365" t="s">
        <v>7692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7695</v>
      </c>
      <c r="T365" t="s">
        <v>7692</v>
      </c>
    </row>
    <row r="366" spans="1:20" x14ac:dyDescent="0.25">
      <c r="A366" t="s">
        <v>3540</v>
      </c>
      <c r="B366" t="s">
        <v>3541</v>
      </c>
      <c r="C366">
        <v>100</v>
      </c>
      <c r="D366">
        <v>2</v>
      </c>
      <c r="E366" t="s">
        <v>7696</v>
      </c>
      <c r="F366">
        <v>200</v>
      </c>
      <c r="G366">
        <v>0</v>
      </c>
      <c r="H366" t="s">
        <v>2521</v>
      </c>
      <c r="I366" t="s">
        <v>7697</v>
      </c>
      <c r="J366" t="s">
        <v>7698</v>
      </c>
      <c r="K366" t="s">
        <v>6831</v>
      </c>
      <c r="L366" t="s">
        <v>7699</v>
      </c>
      <c r="M366" t="s">
        <v>7700</v>
      </c>
      <c r="N366" t="s">
        <v>3127</v>
      </c>
      <c r="O366" t="s">
        <v>1318</v>
      </c>
      <c r="P366" t="s">
        <v>1226</v>
      </c>
      <c r="Q366" t="s">
        <v>1227</v>
      </c>
      <c r="R366" t="s">
        <v>24</v>
      </c>
      <c r="S366" t="s">
        <v>7701</v>
      </c>
      <c r="T366" t="s">
        <v>7702</v>
      </c>
    </row>
    <row r="367" spans="1:20" x14ac:dyDescent="0.25">
      <c r="A367" t="s">
        <v>3540</v>
      </c>
      <c r="B367" t="s">
        <v>3541</v>
      </c>
      <c r="C367">
        <v>100</v>
      </c>
      <c r="D367">
        <v>2</v>
      </c>
      <c r="E367" t="s">
        <v>7703</v>
      </c>
      <c r="F367">
        <v>200</v>
      </c>
      <c r="G367">
        <v>0</v>
      </c>
      <c r="H367" t="s">
        <v>2521</v>
      </c>
      <c r="I367" t="s">
        <v>7704</v>
      </c>
      <c r="J367" t="s">
        <v>7705</v>
      </c>
      <c r="K367" t="s">
        <v>4581</v>
      </c>
      <c r="L367" t="s">
        <v>7706</v>
      </c>
      <c r="M367" t="s">
        <v>7707</v>
      </c>
      <c r="N367" t="s">
        <v>1224</v>
      </c>
      <c r="O367" t="s">
        <v>1225</v>
      </c>
      <c r="P367" t="s">
        <v>1226</v>
      </c>
      <c r="Q367" t="s">
        <v>1227</v>
      </c>
      <c r="R367" t="s">
        <v>24</v>
      </c>
      <c r="S367" t="s">
        <v>7708</v>
      </c>
      <c r="T367" t="s">
        <v>7702</v>
      </c>
    </row>
    <row r="368" spans="1:20" x14ac:dyDescent="0.25">
      <c r="A368" t="s">
        <v>3540</v>
      </c>
      <c r="B368" t="s">
        <v>3541</v>
      </c>
      <c r="C368">
        <v>100</v>
      </c>
      <c r="D368">
        <v>2</v>
      </c>
      <c r="E368" t="s">
        <v>7709</v>
      </c>
      <c r="F368">
        <v>200</v>
      </c>
      <c r="G368">
        <v>0</v>
      </c>
      <c r="H368" t="s">
        <v>2521</v>
      </c>
      <c r="I368" t="s">
        <v>7710</v>
      </c>
      <c r="J368" t="s">
        <v>7711</v>
      </c>
      <c r="K368" t="s">
        <v>3290</v>
      </c>
      <c r="L368" t="s">
        <v>7712</v>
      </c>
      <c r="M368" t="s">
        <v>7713</v>
      </c>
      <c r="N368" t="s">
        <v>1224</v>
      </c>
      <c r="O368" t="s">
        <v>1225</v>
      </c>
      <c r="P368" t="s">
        <v>1226</v>
      </c>
      <c r="Q368" t="s">
        <v>1227</v>
      </c>
      <c r="R368" t="s">
        <v>24</v>
      </c>
      <c r="S368" t="s">
        <v>7714</v>
      </c>
      <c r="T368" t="s">
        <v>7715</v>
      </c>
    </row>
    <row r="369" spans="1:20" x14ac:dyDescent="0.25">
      <c r="A369" t="s">
        <v>38</v>
      </c>
      <c r="B369" t="s">
        <v>39</v>
      </c>
      <c r="C369">
        <v>65</v>
      </c>
      <c r="D369">
        <v>1</v>
      </c>
      <c r="E369" t="s">
        <v>7716</v>
      </c>
      <c r="F369">
        <v>215</v>
      </c>
      <c r="G369">
        <v>0</v>
      </c>
      <c r="H369" t="s">
        <v>2521</v>
      </c>
      <c r="I369" t="s">
        <v>7717</v>
      </c>
      <c r="J369" t="s">
        <v>7718</v>
      </c>
      <c r="K369" t="s">
        <v>7599</v>
      </c>
      <c r="L369" t="s">
        <v>7719</v>
      </c>
      <c r="M369" t="s">
        <v>7720</v>
      </c>
      <c r="N369" t="s">
        <v>3127</v>
      </c>
      <c r="O369" t="s">
        <v>1225</v>
      </c>
      <c r="P369" t="s">
        <v>1226</v>
      </c>
      <c r="Q369" t="s">
        <v>1227</v>
      </c>
      <c r="R369" t="s">
        <v>24</v>
      </c>
      <c r="S369" t="s">
        <v>7721</v>
      </c>
      <c r="T369" t="s">
        <v>7722</v>
      </c>
    </row>
    <row r="370" spans="1:20" x14ac:dyDescent="0.25">
      <c r="A370" t="s">
        <v>150</v>
      </c>
      <c r="B370" t="s">
        <v>151</v>
      </c>
      <c r="C370">
        <v>65</v>
      </c>
      <c r="D370">
        <v>1</v>
      </c>
      <c r="E370" t="s">
        <v>7716</v>
      </c>
      <c r="F370">
        <v>215</v>
      </c>
      <c r="G370">
        <v>0</v>
      </c>
      <c r="H370" t="s">
        <v>2521</v>
      </c>
      <c r="I370" t="s">
        <v>7717</v>
      </c>
      <c r="J370" t="s">
        <v>7718</v>
      </c>
      <c r="K370" t="s">
        <v>7599</v>
      </c>
      <c r="L370" t="s">
        <v>7719</v>
      </c>
      <c r="M370" t="s">
        <v>7720</v>
      </c>
      <c r="N370" t="s">
        <v>3127</v>
      </c>
      <c r="O370" t="s">
        <v>1225</v>
      </c>
      <c r="P370" t="s">
        <v>1226</v>
      </c>
      <c r="Q370" t="s">
        <v>1227</v>
      </c>
      <c r="R370" t="s">
        <v>24</v>
      </c>
      <c r="S370" t="s">
        <v>7721</v>
      </c>
      <c r="T370" t="s">
        <v>7722</v>
      </c>
    </row>
    <row r="371" spans="1:20" x14ac:dyDescent="0.25">
      <c r="A371" t="s">
        <v>36</v>
      </c>
      <c r="B371" t="s">
        <v>37</v>
      </c>
      <c r="C371">
        <v>65</v>
      </c>
      <c r="D371">
        <v>2</v>
      </c>
      <c r="E371" t="s">
        <v>7716</v>
      </c>
      <c r="F371">
        <v>215</v>
      </c>
      <c r="G371">
        <v>0</v>
      </c>
      <c r="H371" t="s">
        <v>2521</v>
      </c>
      <c r="I371" t="s">
        <v>7717</v>
      </c>
      <c r="J371" t="s">
        <v>7718</v>
      </c>
      <c r="K371" t="s">
        <v>7599</v>
      </c>
      <c r="L371" t="s">
        <v>7719</v>
      </c>
      <c r="M371" t="s">
        <v>7720</v>
      </c>
      <c r="N371" t="s">
        <v>3127</v>
      </c>
      <c r="O371" t="s">
        <v>1225</v>
      </c>
      <c r="P371" t="s">
        <v>1226</v>
      </c>
      <c r="Q371" t="s">
        <v>1227</v>
      </c>
      <c r="R371" t="s">
        <v>24</v>
      </c>
      <c r="S371" t="s">
        <v>7721</v>
      </c>
      <c r="T371" t="s">
        <v>7722</v>
      </c>
    </row>
    <row r="372" spans="1:20" x14ac:dyDescent="0.25">
      <c r="A372" t="s">
        <v>3540</v>
      </c>
      <c r="B372" t="s">
        <v>3541</v>
      </c>
      <c r="C372">
        <v>120</v>
      </c>
      <c r="D372">
        <v>1</v>
      </c>
      <c r="E372" t="s">
        <v>7723</v>
      </c>
      <c r="F372">
        <v>120</v>
      </c>
      <c r="G372">
        <v>0</v>
      </c>
      <c r="H372" t="s">
        <v>2521</v>
      </c>
      <c r="I372" t="s">
        <v>7724</v>
      </c>
      <c r="J372" t="s">
        <v>7725</v>
      </c>
      <c r="K372" t="s">
        <v>2696</v>
      </c>
      <c r="L372" t="s">
        <v>7726</v>
      </c>
      <c r="M372" t="s">
        <v>7727</v>
      </c>
      <c r="N372" t="s">
        <v>1224</v>
      </c>
      <c r="O372" t="s">
        <v>1225</v>
      </c>
      <c r="P372" t="s">
        <v>1226</v>
      </c>
      <c r="Q372" t="s">
        <v>1227</v>
      </c>
      <c r="R372" t="s">
        <v>24</v>
      </c>
      <c r="S372" t="s">
        <v>7728</v>
      </c>
      <c r="T372" t="s">
        <v>7722</v>
      </c>
    </row>
    <row r="373" spans="1:20" x14ac:dyDescent="0.25">
      <c r="A373" t="s">
        <v>3540</v>
      </c>
      <c r="B373" t="s">
        <v>3541</v>
      </c>
      <c r="C373">
        <v>100</v>
      </c>
      <c r="D373">
        <v>2</v>
      </c>
      <c r="E373" t="s">
        <v>7729</v>
      </c>
      <c r="F373">
        <v>200</v>
      </c>
      <c r="G373">
        <v>0</v>
      </c>
      <c r="H373" t="s">
        <v>2521</v>
      </c>
      <c r="I373" t="s">
        <v>7730</v>
      </c>
      <c r="J373" t="s">
        <v>7731</v>
      </c>
      <c r="K373" t="s">
        <v>2976</v>
      </c>
      <c r="L373" t="s">
        <v>7732</v>
      </c>
      <c r="M373" t="s">
        <v>7720</v>
      </c>
      <c r="N373" t="s">
        <v>3127</v>
      </c>
      <c r="O373" t="s">
        <v>1225</v>
      </c>
      <c r="P373" t="s">
        <v>1226</v>
      </c>
      <c r="Q373" t="s">
        <v>1227</v>
      </c>
      <c r="R373" t="s">
        <v>24</v>
      </c>
      <c r="S373" t="s">
        <v>23</v>
      </c>
      <c r="T373" t="s">
        <v>7733</v>
      </c>
    </row>
    <row r="374" spans="1:20" x14ac:dyDescent="0.25">
      <c r="A374" t="s">
        <v>3540</v>
      </c>
      <c r="B374" t="s">
        <v>3541</v>
      </c>
      <c r="C374">
        <v>100</v>
      </c>
      <c r="D374">
        <v>6</v>
      </c>
      <c r="E374" t="s">
        <v>7734</v>
      </c>
      <c r="F374">
        <v>600</v>
      </c>
      <c r="G374">
        <v>0</v>
      </c>
      <c r="H374" t="s">
        <v>2521</v>
      </c>
      <c r="I374" t="s">
        <v>7735</v>
      </c>
      <c r="J374" t="s">
        <v>7736</v>
      </c>
      <c r="K374" t="s">
        <v>7737</v>
      </c>
      <c r="L374" t="s">
        <v>7738</v>
      </c>
      <c r="M374" t="s">
        <v>7733</v>
      </c>
      <c r="N374" t="s">
        <v>1224</v>
      </c>
      <c r="O374" t="s">
        <v>1318</v>
      </c>
      <c r="P374" t="s">
        <v>1226</v>
      </c>
      <c r="Q374" t="s">
        <v>1227</v>
      </c>
      <c r="R374" t="s">
        <v>24</v>
      </c>
      <c r="S374" t="s">
        <v>7739</v>
      </c>
      <c r="T374" t="s">
        <v>7733</v>
      </c>
    </row>
    <row r="375" spans="1:20" x14ac:dyDescent="0.25">
      <c r="A375" t="s">
        <v>3540</v>
      </c>
      <c r="B375" t="s">
        <v>3541</v>
      </c>
      <c r="C375">
        <v>100</v>
      </c>
      <c r="D375">
        <v>2</v>
      </c>
      <c r="E375" t="s">
        <v>7740</v>
      </c>
      <c r="F375">
        <v>415</v>
      </c>
      <c r="G375">
        <v>0</v>
      </c>
      <c r="H375" t="s">
        <v>2521</v>
      </c>
      <c r="I375" t="s">
        <v>7741</v>
      </c>
      <c r="J375" t="s">
        <v>7742</v>
      </c>
      <c r="K375" t="s">
        <v>7122</v>
      </c>
      <c r="L375" t="s">
        <v>7743</v>
      </c>
      <c r="M375" t="s">
        <v>7744</v>
      </c>
      <c r="N375" t="s">
        <v>1224</v>
      </c>
      <c r="O375" t="s">
        <v>1318</v>
      </c>
      <c r="P375" t="s">
        <v>1226</v>
      </c>
      <c r="Q375" t="s">
        <v>1227</v>
      </c>
      <c r="R375" t="s">
        <v>24</v>
      </c>
      <c r="S375" t="s">
        <v>7745</v>
      </c>
      <c r="T375" t="s">
        <v>7744</v>
      </c>
    </row>
    <row r="376" spans="1:20" x14ac:dyDescent="0.25">
      <c r="A376" t="s">
        <v>279</v>
      </c>
      <c r="B376" t="s">
        <v>285</v>
      </c>
      <c r="C376">
        <v>139</v>
      </c>
      <c r="D376">
        <v>1</v>
      </c>
      <c r="E376" t="s">
        <v>7740</v>
      </c>
      <c r="F376">
        <v>415</v>
      </c>
      <c r="G376">
        <v>0</v>
      </c>
      <c r="H376" t="s">
        <v>2521</v>
      </c>
      <c r="I376" t="s">
        <v>7741</v>
      </c>
      <c r="J376" t="s">
        <v>7742</v>
      </c>
      <c r="K376" t="s">
        <v>7122</v>
      </c>
      <c r="L376" t="s">
        <v>7743</v>
      </c>
      <c r="M376" t="s">
        <v>7744</v>
      </c>
      <c r="N376" t="s">
        <v>1224</v>
      </c>
      <c r="O376" t="s">
        <v>1318</v>
      </c>
      <c r="P376" t="s">
        <v>1226</v>
      </c>
      <c r="Q376" t="s">
        <v>1227</v>
      </c>
      <c r="R376" t="s">
        <v>24</v>
      </c>
      <c r="S376" t="s">
        <v>7745</v>
      </c>
      <c r="T376" t="s">
        <v>7744</v>
      </c>
    </row>
    <row r="377" spans="1:20" x14ac:dyDescent="0.25">
      <c r="A377" t="s">
        <v>278</v>
      </c>
      <c r="B377" t="s">
        <v>284</v>
      </c>
      <c r="C377">
        <v>139</v>
      </c>
      <c r="D377">
        <v>1</v>
      </c>
      <c r="E377" t="s">
        <v>7740</v>
      </c>
      <c r="F377">
        <v>415</v>
      </c>
      <c r="G377">
        <v>0</v>
      </c>
      <c r="H377" t="s">
        <v>2521</v>
      </c>
      <c r="I377" t="s">
        <v>7741</v>
      </c>
      <c r="J377" t="s">
        <v>7742</v>
      </c>
      <c r="K377" t="s">
        <v>7122</v>
      </c>
      <c r="L377" t="s">
        <v>7743</v>
      </c>
      <c r="M377" t="s">
        <v>7744</v>
      </c>
      <c r="N377" t="s">
        <v>1224</v>
      </c>
      <c r="O377" t="s">
        <v>1318</v>
      </c>
      <c r="P377" t="s">
        <v>1226</v>
      </c>
      <c r="Q377" t="s">
        <v>1227</v>
      </c>
      <c r="R377" t="s">
        <v>24</v>
      </c>
      <c r="S377" t="s">
        <v>7745</v>
      </c>
      <c r="T377" t="s">
        <v>7744</v>
      </c>
    </row>
    <row r="378" spans="1:20" x14ac:dyDescent="0.25">
      <c r="A378" t="s">
        <v>3540</v>
      </c>
      <c r="B378" t="s">
        <v>3541</v>
      </c>
      <c r="C378">
        <v>100</v>
      </c>
      <c r="D378">
        <v>2</v>
      </c>
      <c r="E378" t="s">
        <v>7746</v>
      </c>
      <c r="F378">
        <v>200</v>
      </c>
      <c r="G378">
        <v>0</v>
      </c>
      <c r="H378" t="s">
        <v>2521</v>
      </c>
      <c r="I378" t="s">
        <v>7747</v>
      </c>
      <c r="J378" t="s">
        <v>7748</v>
      </c>
      <c r="K378" t="s">
        <v>4524</v>
      </c>
      <c r="L378" t="s">
        <v>7749</v>
      </c>
      <c r="M378" t="s">
        <v>7750</v>
      </c>
      <c r="N378" t="s">
        <v>3127</v>
      </c>
      <c r="O378" t="s">
        <v>1225</v>
      </c>
      <c r="P378" t="s">
        <v>1226</v>
      </c>
      <c r="Q378" t="s">
        <v>1227</v>
      </c>
      <c r="R378" t="s">
        <v>24</v>
      </c>
      <c r="S378" t="s">
        <v>7751</v>
      </c>
      <c r="T378" t="s">
        <v>7752</v>
      </c>
    </row>
    <row r="379" spans="1:20" x14ac:dyDescent="0.25">
      <c r="A379" t="s">
        <v>3540</v>
      </c>
      <c r="B379" t="s">
        <v>3541</v>
      </c>
      <c r="C379">
        <v>100</v>
      </c>
      <c r="D379">
        <v>2</v>
      </c>
      <c r="E379" t="s">
        <v>7753</v>
      </c>
      <c r="F379">
        <v>200</v>
      </c>
      <c r="G379">
        <v>0</v>
      </c>
      <c r="H379" t="s">
        <v>2521</v>
      </c>
      <c r="I379" t="s">
        <v>7754</v>
      </c>
      <c r="J379" t="s">
        <v>7755</v>
      </c>
      <c r="K379" t="s">
        <v>4507</v>
      </c>
      <c r="L379" t="s">
        <v>7756</v>
      </c>
      <c r="M379" t="s">
        <v>7752</v>
      </c>
      <c r="N379" t="s">
        <v>3127</v>
      </c>
      <c r="O379" t="s">
        <v>1318</v>
      </c>
      <c r="P379" t="s">
        <v>1226</v>
      </c>
      <c r="Q379" t="s">
        <v>1227</v>
      </c>
      <c r="R379" t="s">
        <v>24</v>
      </c>
      <c r="S379" t="s">
        <v>7757</v>
      </c>
      <c r="T379" t="s">
        <v>7758</v>
      </c>
    </row>
    <row r="380" spans="1:20" x14ac:dyDescent="0.25">
      <c r="A380" t="s">
        <v>3540</v>
      </c>
      <c r="B380" t="s">
        <v>3541</v>
      </c>
      <c r="C380">
        <v>100</v>
      </c>
      <c r="D380">
        <v>2</v>
      </c>
      <c r="E380" t="s">
        <v>7759</v>
      </c>
      <c r="F380">
        <v>489</v>
      </c>
      <c r="G380">
        <v>0</v>
      </c>
      <c r="H380" t="s">
        <v>2521</v>
      </c>
      <c r="I380" t="s">
        <v>7760</v>
      </c>
      <c r="J380" t="s">
        <v>7761</v>
      </c>
      <c r="K380" t="s">
        <v>7762</v>
      </c>
      <c r="L380" t="s">
        <v>7763</v>
      </c>
      <c r="M380" t="s">
        <v>7758</v>
      </c>
      <c r="N380" t="s">
        <v>3127</v>
      </c>
      <c r="O380" t="s">
        <v>1318</v>
      </c>
      <c r="P380" t="s">
        <v>1226</v>
      </c>
      <c r="Q380" t="s">
        <v>1227</v>
      </c>
      <c r="R380" t="s">
        <v>24</v>
      </c>
      <c r="S380" t="s">
        <v>7764</v>
      </c>
      <c r="T380" t="s">
        <v>7765</v>
      </c>
    </row>
    <row r="381" spans="1:20" x14ac:dyDescent="0.25">
      <c r="A381" t="s">
        <v>110</v>
      </c>
      <c r="B381" t="s">
        <v>146</v>
      </c>
      <c r="C381">
        <v>100</v>
      </c>
      <c r="D381">
        <v>1</v>
      </c>
      <c r="E381" t="s">
        <v>7759</v>
      </c>
      <c r="F381">
        <v>489</v>
      </c>
      <c r="G381">
        <v>0</v>
      </c>
      <c r="H381" t="s">
        <v>2521</v>
      </c>
      <c r="I381" t="s">
        <v>7760</v>
      </c>
      <c r="J381" t="s">
        <v>7761</v>
      </c>
      <c r="K381" t="s">
        <v>7762</v>
      </c>
      <c r="L381" t="s">
        <v>7763</v>
      </c>
      <c r="M381" t="s">
        <v>7758</v>
      </c>
      <c r="N381" t="s">
        <v>3127</v>
      </c>
      <c r="O381" t="s">
        <v>1318</v>
      </c>
      <c r="P381" t="s">
        <v>1226</v>
      </c>
      <c r="Q381" t="s">
        <v>1227</v>
      </c>
      <c r="R381" t="s">
        <v>24</v>
      </c>
      <c r="S381" t="s">
        <v>7764</v>
      </c>
      <c r="T381" t="s">
        <v>7765</v>
      </c>
    </row>
    <row r="382" spans="1:20" x14ac:dyDescent="0.25">
      <c r="A382" t="s">
        <v>46</v>
      </c>
      <c r="B382" t="s">
        <v>56</v>
      </c>
      <c r="C382">
        <v>100</v>
      </c>
      <c r="D382">
        <v>1</v>
      </c>
      <c r="E382" t="s">
        <v>7759</v>
      </c>
      <c r="F382">
        <v>489</v>
      </c>
      <c r="G382">
        <v>0</v>
      </c>
      <c r="H382" t="s">
        <v>2521</v>
      </c>
      <c r="I382" t="s">
        <v>7760</v>
      </c>
      <c r="J382" t="s">
        <v>7761</v>
      </c>
      <c r="K382" t="s">
        <v>7762</v>
      </c>
      <c r="L382" t="s">
        <v>7763</v>
      </c>
      <c r="M382" t="s">
        <v>7758</v>
      </c>
      <c r="N382" t="s">
        <v>3127</v>
      </c>
      <c r="O382" t="s">
        <v>1318</v>
      </c>
      <c r="P382" t="s">
        <v>1226</v>
      </c>
      <c r="Q382" t="s">
        <v>1227</v>
      </c>
      <c r="R382" t="s">
        <v>24</v>
      </c>
      <c r="S382" t="s">
        <v>7764</v>
      </c>
      <c r="T382" t="s">
        <v>7765</v>
      </c>
    </row>
    <row r="383" spans="1:20" x14ac:dyDescent="0.25">
      <c r="A383" t="s">
        <v>139</v>
      </c>
      <c r="B383" t="s">
        <v>112</v>
      </c>
      <c r="C383">
        <v>100</v>
      </c>
      <c r="D383">
        <v>1</v>
      </c>
      <c r="E383" t="s">
        <v>7759</v>
      </c>
      <c r="F383">
        <v>489</v>
      </c>
      <c r="G383">
        <v>0</v>
      </c>
      <c r="H383" t="s">
        <v>2521</v>
      </c>
      <c r="I383" t="s">
        <v>7760</v>
      </c>
      <c r="J383" t="s">
        <v>7761</v>
      </c>
      <c r="K383" t="s">
        <v>7762</v>
      </c>
      <c r="L383" t="s">
        <v>7763</v>
      </c>
      <c r="M383" t="s">
        <v>7758</v>
      </c>
      <c r="N383" t="s">
        <v>3127</v>
      </c>
      <c r="O383" t="s">
        <v>1318</v>
      </c>
      <c r="P383" t="s">
        <v>1226</v>
      </c>
      <c r="Q383" t="s">
        <v>1227</v>
      </c>
      <c r="R383" t="s">
        <v>24</v>
      </c>
      <c r="S383" t="s">
        <v>7764</v>
      </c>
      <c r="T383" t="s">
        <v>7765</v>
      </c>
    </row>
    <row r="384" spans="1:20" x14ac:dyDescent="0.25">
      <c r="A384" t="s">
        <v>3540</v>
      </c>
      <c r="B384" t="s">
        <v>3541</v>
      </c>
      <c r="C384">
        <v>100</v>
      </c>
      <c r="D384">
        <v>2</v>
      </c>
      <c r="E384" t="s">
        <v>7766</v>
      </c>
      <c r="F384">
        <v>200</v>
      </c>
      <c r="G384">
        <v>0</v>
      </c>
      <c r="H384" t="s">
        <v>2521</v>
      </c>
      <c r="I384" t="s">
        <v>7767</v>
      </c>
      <c r="J384" t="s">
        <v>7768</v>
      </c>
      <c r="K384" t="s">
        <v>7769</v>
      </c>
      <c r="L384" t="s">
        <v>7770</v>
      </c>
      <c r="M384" t="s">
        <v>7771</v>
      </c>
      <c r="N384" t="s">
        <v>1224</v>
      </c>
      <c r="O384" t="s">
        <v>1225</v>
      </c>
      <c r="P384" t="s">
        <v>1226</v>
      </c>
      <c r="Q384" t="s">
        <v>1227</v>
      </c>
      <c r="R384" t="s">
        <v>24</v>
      </c>
      <c r="S384" t="s">
        <v>7772</v>
      </c>
      <c r="T384" t="s">
        <v>7765</v>
      </c>
    </row>
    <row r="385" spans="1:20" x14ac:dyDescent="0.25">
      <c r="A385" t="s">
        <v>3540</v>
      </c>
      <c r="B385" t="s">
        <v>3541</v>
      </c>
      <c r="C385">
        <v>83.333333333333329</v>
      </c>
      <c r="D385">
        <v>3</v>
      </c>
      <c r="E385" t="s">
        <v>7773</v>
      </c>
      <c r="F385">
        <v>245</v>
      </c>
      <c r="G385">
        <v>0</v>
      </c>
      <c r="H385" t="s">
        <v>22</v>
      </c>
      <c r="I385" t="s">
        <v>7774</v>
      </c>
      <c r="J385" t="s">
        <v>329</v>
      </c>
      <c r="K385" t="s">
        <v>23</v>
      </c>
      <c r="L385" t="s">
        <v>24</v>
      </c>
      <c r="M385" t="s">
        <v>7765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7775</v>
      </c>
      <c r="T385" t="s">
        <v>7765</v>
      </c>
    </row>
    <row r="386" spans="1:20" x14ac:dyDescent="0.25">
      <c r="A386" t="s">
        <v>42</v>
      </c>
      <c r="B386" t="s">
        <v>43</v>
      </c>
      <c r="C386">
        <v>66.666666666666671</v>
      </c>
      <c r="D386">
        <v>3</v>
      </c>
      <c r="E386" t="s">
        <v>7776</v>
      </c>
      <c r="F386">
        <v>200</v>
      </c>
      <c r="G386">
        <v>0</v>
      </c>
      <c r="H386" t="s">
        <v>22</v>
      </c>
      <c r="I386" t="s">
        <v>3879</v>
      </c>
      <c r="J386" t="s">
        <v>363</v>
      </c>
      <c r="K386" t="s">
        <v>23</v>
      </c>
      <c r="L386" t="s">
        <v>24</v>
      </c>
      <c r="M386" t="s">
        <v>7777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7778</v>
      </c>
      <c r="T386" t="s">
        <v>7777</v>
      </c>
    </row>
    <row r="387" spans="1:20" x14ac:dyDescent="0.25">
      <c r="A387" t="s">
        <v>186</v>
      </c>
      <c r="B387" t="s">
        <v>187</v>
      </c>
      <c r="C387">
        <v>33.333333333333336</v>
      </c>
      <c r="D387">
        <v>3</v>
      </c>
      <c r="E387" t="s">
        <v>7776</v>
      </c>
      <c r="F387">
        <v>200</v>
      </c>
      <c r="G387">
        <v>0</v>
      </c>
      <c r="H387" t="s">
        <v>22</v>
      </c>
      <c r="I387" t="s">
        <v>3879</v>
      </c>
      <c r="J387" t="s">
        <v>363</v>
      </c>
      <c r="K387" t="s">
        <v>23</v>
      </c>
      <c r="L387" t="s">
        <v>24</v>
      </c>
      <c r="M387" t="s">
        <v>7777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7778</v>
      </c>
      <c r="T387" t="s">
        <v>7777</v>
      </c>
    </row>
    <row r="388" spans="1:20" x14ac:dyDescent="0.25">
      <c r="A388" t="s">
        <v>3540</v>
      </c>
      <c r="B388" t="s">
        <v>3541</v>
      </c>
      <c r="C388">
        <v>100</v>
      </c>
      <c r="D388">
        <v>2</v>
      </c>
      <c r="E388" t="s">
        <v>7779</v>
      </c>
      <c r="F388">
        <v>200</v>
      </c>
      <c r="G388">
        <v>0</v>
      </c>
      <c r="H388" t="s">
        <v>2521</v>
      </c>
      <c r="I388" t="s">
        <v>7780</v>
      </c>
      <c r="J388" t="s">
        <v>7781</v>
      </c>
      <c r="K388" t="s">
        <v>4269</v>
      </c>
      <c r="L388" t="s">
        <v>7782</v>
      </c>
      <c r="M388" t="s">
        <v>7783</v>
      </c>
      <c r="N388" t="s">
        <v>3127</v>
      </c>
      <c r="O388" t="s">
        <v>1225</v>
      </c>
      <c r="P388" t="s">
        <v>1226</v>
      </c>
      <c r="Q388" t="s">
        <v>1227</v>
      </c>
      <c r="R388" t="s">
        <v>24</v>
      </c>
      <c r="S388" t="s">
        <v>23</v>
      </c>
      <c r="T388" t="s">
        <v>7534</v>
      </c>
    </row>
    <row r="389" spans="1:20" x14ac:dyDescent="0.25">
      <c r="A389" t="s">
        <v>154</v>
      </c>
      <c r="B389" t="s">
        <v>155</v>
      </c>
      <c r="C389">
        <v>12</v>
      </c>
      <c r="D389">
        <v>10</v>
      </c>
      <c r="E389" t="s">
        <v>7784</v>
      </c>
      <c r="F389">
        <v>194</v>
      </c>
      <c r="G389">
        <v>0</v>
      </c>
      <c r="H389" t="s">
        <v>47</v>
      </c>
      <c r="I389" t="s">
        <v>439</v>
      </c>
      <c r="J389" t="s">
        <v>7785</v>
      </c>
      <c r="K389" t="s">
        <v>7786</v>
      </c>
      <c r="L389" t="s">
        <v>6908</v>
      </c>
      <c r="M389" t="s">
        <v>7534</v>
      </c>
      <c r="N389" t="s">
        <v>23</v>
      </c>
      <c r="O389" t="s">
        <v>63</v>
      </c>
      <c r="P389" t="s">
        <v>54</v>
      </c>
      <c r="Q389" t="s">
        <v>55</v>
      </c>
      <c r="R389" t="s">
        <v>24</v>
      </c>
      <c r="S389" t="s">
        <v>7787</v>
      </c>
      <c r="T389" t="s">
        <v>7534</v>
      </c>
    </row>
    <row r="390" spans="1:20" x14ac:dyDescent="0.25">
      <c r="A390" t="s">
        <v>46</v>
      </c>
      <c r="B390" t="s">
        <v>56</v>
      </c>
      <c r="C390">
        <v>72</v>
      </c>
      <c r="D390">
        <v>1</v>
      </c>
      <c r="E390" t="s">
        <v>7784</v>
      </c>
      <c r="F390">
        <v>194</v>
      </c>
      <c r="G390">
        <v>0</v>
      </c>
      <c r="H390" t="s">
        <v>47</v>
      </c>
      <c r="I390" t="s">
        <v>439</v>
      </c>
      <c r="J390" t="s">
        <v>7785</v>
      </c>
      <c r="K390" t="s">
        <v>7786</v>
      </c>
      <c r="L390" t="s">
        <v>6908</v>
      </c>
      <c r="M390" t="s">
        <v>7534</v>
      </c>
      <c r="N390" t="s">
        <v>23</v>
      </c>
      <c r="O390" t="s">
        <v>63</v>
      </c>
      <c r="P390" t="s">
        <v>54</v>
      </c>
      <c r="Q390" t="s">
        <v>55</v>
      </c>
      <c r="R390" t="s">
        <v>24</v>
      </c>
      <c r="S390" t="s">
        <v>7787</v>
      </c>
      <c r="T390" t="s">
        <v>7534</v>
      </c>
    </row>
    <row r="391" spans="1:20" x14ac:dyDescent="0.25">
      <c r="A391" t="s">
        <v>3540</v>
      </c>
      <c r="B391" t="s">
        <v>3541</v>
      </c>
      <c r="C391">
        <v>100</v>
      </c>
      <c r="D391">
        <v>1</v>
      </c>
      <c r="E391" t="s">
        <v>7788</v>
      </c>
      <c r="F391">
        <v>200</v>
      </c>
      <c r="G391">
        <v>0</v>
      </c>
      <c r="H391" t="s">
        <v>2521</v>
      </c>
      <c r="I391" t="s">
        <v>7789</v>
      </c>
      <c r="J391" t="s">
        <v>7790</v>
      </c>
      <c r="K391" t="s">
        <v>7791</v>
      </c>
      <c r="L391" t="s">
        <v>7792</v>
      </c>
      <c r="M391" t="s">
        <v>7783</v>
      </c>
      <c r="N391" t="s">
        <v>3127</v>
      </c>
      <c r="O391" t="s">
        <v>1318</v>
      </c>
      <c r="P391" t="s">
        <v>1226</v>
      </c>
      <c r="Q391" t="s">
        <v>1227</v>
      </c>
      <c r="R391" t="s">
        <v>24</v>
      </c>
      <c r="S391" t="s">
        <v>7793</v>
      </c>
      <c r="T391" t="s">
        <v>7720</v>
      </c>
    </row>
    <row r="392" spans="1:20" x14ac:dyDescent="0.25">
      <c r="A392" t="s">
        <v>46</v>
      </c>
      <c r="B392" t="s">
        <v>56</v>
      </c>
      <c r="C392">
        <v>100</v>
      </c>
      <c r="D392">
        <v>1</v>
      </c>
      <c r="E392" t="s">
        <v>7788</v>
      </c>
      <c r="F392">
        <v>200</v>
      </c>
      <c r="G392">
        <v>0</v>
      </c>
      <c r="H392" t="s">
        <v>2521</v>
      </c>
      <c r="I392" t="s">
        <v>7789</v>
      </c>
      <c r="J392" t="s">
        <v>7790</v>
      </c>
      <c r="K392" t="s">
        <v>7791</v>
      </c>
      <c r="L392" t="s">
        <v>7792</v>
      </c>
      <c r="M392" t="s">
        <v>7783</v>
      </c>
      <c r="N392" t="s">
        <v>3127</v>
      </c>
      <c r="O392" t="s">
        <v>1318</v>
      </c>
      <c r="P392" t="s">
        <v>1226</v>
      </c>
      <c r="Q392" t="s">
        <v>1227</v>
      </c>
      <c r="R392" t="s">
        <v>24</v>
      </c>
      <c r="S392" t="s">
        <v>7793</v>
      </c>
      <c r="T392" t="s">
        <v>7720</v>
      </c>
    </row>
    <row r="393" spans="1:20" x14ac:dyDescent="0.25">
      <c r="A393" t="s">
        <v>3540</v>
      </c>
      <c r="B393" t="s">
        <v>3541</v>
      </c>
      <c r="C393">
        <v>100</v>
      </c>
      <c r="D393">
        <v>2</v>
      </c>
      <c r="E393" t="s">
        <v>7794</v>
      </c>
      <c r="F393">
        <v>200</v>
      </c>
      <c r="G393">
        <v>0</v>
      </c>
      <c r="H393" t="s">
        <v>2521</v>
      </c>
      <c r="I393" t="s">
        <v>7795</v>
      </c>
      <c r="J393" t="s">
        <v>7796</v>
      </c>
      <c r="K393" t="s">
        <v>3787</v>
      </c>
      <c r="L393" t="s">
        <v>7797</v>
      </c>
      <c r="M393" t="s">
        <v>7798</v>
      </c>
      <c r="N393" t="s">
        <v>3127</v>
      </c>
      <c r="O393" t="s">
        <v>1318</v>
      </c>
      <c r="P393" t="s">
        <v>1226</v>
      </c>
      <c r="Q393" t="s">
        <v>1227</v>
      </c>
      <c r="R393" t="s">
        <v>24</v>
      </c>
      <c r="S393" t="s">
        <v>7799</v>
      </c>
      <c r="T393" t="s">
        <v>7798</v>
      </c>
    </row>
    <row r="394" spans="1:20" x14ac:dyDescent="0.25">
      <c r="A394" t="s">
        <v>3540</v>
      </c>
      <c r="B394" t="s">
        <v>3541</v>
      </c>
      <c r="C394">
        <v>100</v>
      </c>
      <c r="D394">
        <v>2</v>
      </c>
      <c r="E394" t="s">
        <v>7800</v>
      </c>
      <c r="F394">
        <v>200</v>
      </c>
      <c r="G394">
        <v>0</v>
      </c>
      <c r="H394" t="s">
        <v>2521</v>
      </c>
      <c r="I394" t="s">
        <v>7801</v>
      </c>
      <c r="J394" t="s">
        <v>7802</v>
      </c>
      <c r="K394" t="s">
        <v>5913</v>
      </c>
      <c r="L394" t="s">
        <v>7803</v>
      </c>
      <c r="M394" t="s">
        <v>7804</v>
      </c>
      <c r="N394" t="s">
        <v>3127</v>
      </c>
      <c r="O394" t="s">
        <v>1318</v>
      </c>
      <c r="P394" t="s">
        <v>1226</v>
      </c>
      <c r="Q394" t="s">
        <v>1227</v>
      </c>
      <c r="R394" t="s">
        <v>24</v>
      </c>
      <c r="S394" t="s">
        <v>7805</v>
      </c>
      <c r="T394" t="s">
        <v>7804</v>
      </c>
    </row>
    <row r="395" spans="1:20" x14ac:dyDescent="0.25">
      <c r="A395" t="s">
        <v>3540</v>
      </c>
      <c r="B395" t="s">
        <v>3541</v>
      </c>
      <c r="C395">
        <v>100</v>
      </c>
      <c r="D395">
        <v>2</v>
      </c>
      <c r="E395" t="s">
        <v>7806</v>
      </c>
      <c r="F395">
        <v>200</v>
      </c>
      <c r="G395">
        <v>0</v>
      </c>
      <c r="H395" t="s">
        <v>47</v>
      </c>
      <c r="I395" t="s">
        <v>7807</v>
      </c>
      <c r="J395" t="s">
        <v>7808</v>
      </c>
      <c r="K395" t="s">
        <v>5597</v>
      </c>
      <c r="L395" t="s">
        <v>7809</v>
      </c>
      <c r="M395" t="s">
        <v>7810</v>
      </c>
      <c r="N395" t="s">
        <v>1224</v>
      </c>
      <c r="O395" t="s">
        <v>1225</v>
      </c>
      <c r="P395" t="s">
        <v>1226</v>
      </c>
      <c r="Q395" t="s">
        <v>1227</v>
      </c>
      <c r="R395" t="s">
        <v>24</v>
      </c>
      <c r="S395" t="s">
        <v>23</v>
      </c>
      <c r="T395" t="s">
        <v>7811</v>
      </c>
    </row>
    <row r="396" spans="1:20" x14ac:dyDescent="0.25">
      <c r="A396" t="s">
        <v>139</v>
      </c>
      <c r="B396" t="s">
        <v>112</v>
      </c>
      <c r="C396">
        <v>100</v>
      </c>
      <c r="D396">
        <v>1</v>
      </c>
      <c r="E396" t="s">
        <v>7812</v>
      </c>
      <c r="F396">
        <v>309</v>
      </c>
      <c r="G396">
        <v>20</v>
      </c>
      <c r="H396" t="s">
        <v>47</v>
      </c>
      <c r="I396" t="s">
        <v>7813</v>
      </c>
      <c r="J396" t="s">
        <v>7814</v>
      </c>
      <c r="K396" t="s">
        <v>1335</v>
      </c>
      <c r="L396" t="s">
        <v>7815</v>
      </c>
      <c r="M396" t="s">
        <v>7816</v>
      </c>
      <c r="N396" t="s">
        <v>1224</v>
      </c>
      <c r="O396" t="s">
        <v>1318</v>
      </c>
      <c r="P396" t="s">
        <v>1226</v>
      </c>
      <c r="Q396" t="s">
        <v>1227</v>
      </c>
      <c r="R396" t="s">
        <v>24</v>
      </c>
      <c r="S396" t="s">
        <v>7817</v>
      </c>
      <c r="T396" t="s">
        <v>7816</v>
      </c>
    </row>
    <row r="397" spans="1:20" x14ac:dyDescent="0.25">
      <c r="A397" t="s">
        <v>110</v>
      </c>
      <c r="B397" t="s">
        <v>146</v>
      </c>
      <c r="C397">
        <v>100</v>
      </c>
      <c r="D397">
        <v>1</v>
      </c>
      <c r="E397" t="s">
        <v>7812</v>
      </c>
      <c r="F397">
        <v>309</v>
      </c>
      <c r="G397">
        <v>20</v>
      </c>
      <c r="H397" t="s">
        <v>47</v>
      </c>
      <c r="I397" t="s">
        <v>7813</v>
      </c>
      <c r="J397" t="s">
        <v>7814</v>
      </c>
      <c r="K397" t="s">
        <v>1335</v>
      </c>
      <c r="L397" t="s">
        <v>7815</v>
      </c>
      <c r="M397" t="s">
        <v>7816</v>
      </c>
      <c r="N397" t="s">
        <v>1224</v>
      </c>
      <c r="O397" t="s">
        <v>1318</v>
      </c>
      <c r="P397" t="s">
        <v>1226</v>
      </c>
      <c r="Q397" t="s">
        <v>1227</v>
      </c>
      <c r="R397" t="s">
        <v>24</v>
      </c>
      <c r="S397" t="s">
        <v>7817</v>
      </c>
      <c r="T397" t="s">
        <v>7816</v>
      </c>
    </row>
    <row r="398" spans="1:20" x14ac:dyDescent="0.25">
      <c r="A398" t="s">
        <v>46</v>
      </c>
      <c r="B398" t="s">
        <v>56</v>
      </c>
      <c r="C398">
        <v>100</v>
      </c>
      <c r="D398">
        <v>1</v>
      </c>
      <c r="E398" t="s">
        <v>7812</v>
      </c>
      <c r="F398">
        <v>309</v>
      </c>
      <c r="G398">
        <v>20</v>
      </c>
      <c r="H398" t="s">
        <v>47</v>
      </c>
      <c r="I398" t="s">
        <v>7813</v>
      </c>
      <c r="J398" t="s">
        <v>7814</v>
      </c>
      <c r="K398" t="s">
        <v>1335</v>
      </c>
      <c r="L398" t="s">
        <v>7815</v>
      </c>
      <c r="M398" t="s">
        <v>7816</v>
      </c>
      <c r="N398" t="s">
        <v>1224</v>
      </c>
      <c r="O398" t="s">
        <v>1318</v>
      </c>
      <c r="P398" t="s">
        <v>1226</v>
      </c>
      <c r="Q398" t="s">
        <v>1227</v>
      </c>
      <c r="R398" t="s">
        <v>24</v>
      </c>
      <c r="S398" t="s">
        <v>7817</v>
      </c>
      <c r="T398" t="s">
        <v>7816</v>
      </c>
    </row>
    <row r="399" spans="1:20" x14ac:dyDescent="0.25">
      <c r="A399" t="s">
        <v>3540</v>
      </c>
      <c r="B399" t="s">
        <v>3541</v>
      </c>
      <c r="C399">
        <v>100</v>
      </c>
      <c r="D399">
        <v>2</v>
      </c>
      <c r="E399" t="s">
        <v>7818</v>
      </c>
      <c r="F399">
        <v>200</v>
      </c>
      <c r="G399">
        <v>0</v>
      </c>
      <c r="H399" t="s">
        <v>2521</v>
      </c>
      <c r="I399" t="s">
        <v>7819</v>
      </c>
      <c r="J399" t="s">
        <v>7820</v>
      </c>
      <c r="K399" t="s">
        <v>7821</v>
      </c>
      <c r="L399" t="s">
        <v>7822</v>
      </c>
      <c r="M399" t="s">
        <v>7823</v>
      </c>
      <c r="N399" t="s">
        <v>3127</v>
      </c>
      <c r="O399" t="s">
        <v>1318</v>
      </c>
      <c r="P399" t="s">
        <v>1226</v>
      </c>
      <c r="Q399" t="s">
        <v>1227</v>
      </c>
      <c r="R399" t="s">
        <v>24</v>
      </c>
      <c r="S399" t="s">
        <v>7824</v>
      </c>
      <c r="T399" t="s">
        <v>7823</v>
      </c>
    </row>
    <row r="400" spans="1:20" x14ac:dyDescent="0.25">
      <c r="A400" t="s">
        <v>3540</v>
      </c>
      <c r="B400" t="s">
        <v>3541</v>
      </c>
      <c r="C400">
        <v>100</v>
      </c>
      <c r="D400">
        <v>2</v>
      </c>
      <c r="E400" t="s">
        <v>7825</v>
      </c>
      <c r="F400">
        <v>200</v>
      </c>
      <c r="G400">
        <v>0</v>
      </c>
      <c r="H400" t="s">
        <v>47</v>
      </c>
      <c r="I400" t="s">
        <v>7826</v>
      </c>
      <c r="J400" t="s">
        <v>7827</v>
      </c>
      <c r="K400" t="s">
        <v>7828</v>
      </c>
      <c r="L400" t="s">
        <v>7829</v>
      </c>
      <c r="M400" t="s">
        <v>7830</v>
      </c>
      <c r="N400" t="s">
        <v>1224</v>
      </c>
      <c r="O400" t="s">
        <v>1225</v>
      </c>
      <c r="P400" t="s">
        <v>1226</v>
      </c>
      <c r="Q400" t="s">
        <v>1227</v>
      </c>
      <c r="R400" t="s">
        <v>24</v>
      </c>
      <c r="S400" t="s">
        <v>23</v>
      </c>
      <c r="T400" t="s">
        <v>7823</v>
      </c>
    </row>
    <row r="401" spans="1:20" x14ac:dyDescent="0.25">
      <c r="A401" t="s">
        <v>3540</v>
      </c>
      <c r="B401" t="s">
        <v>3541</v>
      </c>
      <c r="C401">
        <v>100</v>
      </c>
      <c r="D401">
        <v>2</v>
      </c>
      <c r="E401" t="s">
        <v>7831</v>
      </c>
      <c r="F401">
        <v>200</v>
      </c>
      <c r="G401">
        <v>0</v>
      </c>
      <c r="H401" t="s">
        <v>2521</v>
      </c>
      <c r="I401" t="s">
        <v>7832</v>
      </c>
      <c r="J401" t="s">
        <v>7833</v>
      </c>
      <c r="K401" t="s">
        <v>7834</v>
      </c>
      <c r="L401" t="s">
        <v>7835</v>
      </c>
      <c r="M401" t="s">
        <v>7823</v>
      </c>
      <c r="N401" t="s">
        <v>3127</v>
      </c>
      <c r="O401" t="s">
        <v>1318</v>
      </c>
      <c r="P401" t="s">
        <v>1226</v>
      </c>
      <c r="Q401" t="s">
        <v>1227</v>
      </c>
      <c r="R401" t="s">
        <v>24</v>
      </c>
      <c r="S401" t="s">
        <v>23</v>
      </c>
      <c r="T401" t="s">
        <v>7836</v>
      </c>
    </row>
    <row r="402" spans="1:20" x14ac:dyDescent="0.25">
      <c r="A402" t="s">
        <v>3540</v>
      </c>
      <c r="B402" t="s">
        <v>3541</v>
      </c>
      <c r="C402">
        <v>100</v>
      </c>
      <c r="D402">
        <v>2</v>
      </c>
      <c r="E402" t="s">
        <v>7837</v>
      </c>
      <c r="F402">
        <v>200</v>
      </c>
      <c r="G402">
        <v>0</v>
      </c>
      <c r="H402" t="s">
        <v>2521</v>
      </c>
      <c r="I402" t="s">
        <v>7838</v>
      </c>
      <c r="J402" t="s">
        <v>7839</v>
      </c>
      <c r="K402" t="s">
        <v>1369</v>
      </c>
      <c r="L402" t="s">
        <v>7840</v>
      </c>
      <c r="M402" t="s">
        <v>7836</v>
      </c>
      <c r="N402" t="s">
        <v>3127</v>
      </c>
      <c r="O402" t="s">
        <v>1318</v>
      </c>
      <c r="P402" t="s">
        <v>1226</v>
      </c>
      <c r="Q402" t="s">
        <v>1227</v>
      </c>
      <c r="R402" t="s">
        <v>24</v>
      </c>
      <c r="S402" t="s">
        <v>23</v>
      </c>
      <c r="T402" t="s">
        <v>7836</v>
      </c>
    </row>
    <row r="403" spans="1:20" x14ac:dyDescent="0.25">
      <c r="A403" t="s">
        <v>3540</v>
      </c>
      <c r="B403" t="s">
        <v>3541</v>
      </c>
      <c r="C403">
        <v>100</v>
      </c>
      <c r="D403">
        <v>2</v>
      </c>
      <c r="E403" t="s">
        <v>7841</v>
      </c>
      <c r="F403">
        <v>200</v>
      </c>
      <c r="G403">
        <v>0</v>
      </c>
      <c r="H403" t="s">
        <v>2521</v>
      </c>
      <c r="I403" t="s">
        <v>7842</v>
      </c>
      <c r="J403" t="s">
        <v>7843</v>
      </c>
      <c r="K403" t="s">
        <v>613</v>
      </c>
      <c r="L403" t="s">
        <v>7844</v>
      </c>
      <c r="M403" t="s">
        <v>7845</v>
      </c>
      <c r="N403" t="s">
        <v>3127</v>
      </c>
      <c r="O403" t="s">
        <v>1318</v>
      </c>
      <c r="P403" t="s">
        <v>1226</v>
      </c>
      <c r="Q403" t="s">
        <v>1227</v>
      </c>
      <c r="R403" t="s">
        <v>24</v>
      </c>
      <c r="S403" t="s">
        <v>23</v>
      </c>
      <c r="T403" t="s">
        <v>7846</v>
      </c>
    </row>
    <row r="404" spans="1:20" x14ac:dyDescent="0.25">
      <c r="A404" t="s">
        <v>3540</v>
      </c>
      <c r="B404" t="s">
        <v>3541</v>
      </c>
      <c r="C404">
        <v>100</v>
      </c>
      <c r="D404">
        <v>2</v>
      </c>
      <c r="E404" t="s">
        <v>7847</v>
      </c>
      <c r="F404">
        <v>200</v>
      </c>
      <c r="G404">
        <v>0</v>
      </c>
      <c r="H404" t="s">
        <v>2521</v>
      </c>
      <c r="I404" t="s">
        <v>7848</v>
      </c>
      <c r="J404" t="s">
        <v>7849</v>
      </c>
      <c r="K404" t="s">
        <v>7850</v>
      </c>
      <c r="L404" t="s">
        <v>7851</v>
      </c>
      <c r="M404" t="s">
        <v>7846</v>
      </c>
      <c r="N404" t="s">
        <v>3127</v>
      </c>
      <c r="O404" t="s">
        <v>1318</v>
      </c>
      <c r="P404" t="s">
        <v>1226</v>
      </c>
      <c r="Q404" t="s">
        <v>1227</v>
      </c>
      <c r="R404" t="s">
        <v>24</v>
      </c>
      <c r="S404" t="s">
        <v>7852</v>
      </c>
      <c r="T404" t="s">
        <v>7853</v>
      </c>
    </row>
    <row r="405" spans="1:20" x14ac:dyDescent="0.25">
      <c r="A405" t="s">
        <v>3540</v>
      </c>
      <c r="B405" t="s">
        <v>3541</v>
      </c>
      <c r="C405">
        <v>100</v>
      </c>
      <c r="D405">
        <v>2</v>
      </c>
      <c r="E405" t="s">
        <v>7854</v>
      </c>
      <c r="F405">
        <v>200</v>
      </c>
      <c r="G405">
        <v>0</v>
      </c>
      <c r="H405" t="s">
        <v>47</v>
      </c>
      <c r="I405" t="s">
        <v>7855</v>
      </c>
      <c r="J405" t="s">
        <v>7856</v>
      </c>
      <c r="K405" t="s">
        <v>1332</v>
      </c>
      <c r="L405" t="s">
        <v>7857</v>
      </c>
      <c r="M405" t="s">
        <v>7853</v>
      </c>
      <c r="N405" t="s">
        <v>1224</v>
      </c>
      <c r="O405" t="s">
        <v>1318</v>
      </c>
      <c r="P405" t="s">
        <v>1226</v>
      </c>
      <c r="Q405" t="s">
        <v>1227</v>
      </c>
      <c r="R405" t="s">
        <v>24</v>
      </c>
      <c r="S405" t="s">
        <v>7858</v>
      </c>
      <c r="T405" t="s">
        <v>7853</v>
      </c>
    </row>
    <row r="406" spans="1:20" x14ac:dyDescent="0.25">
      <c r="A406" t="s">
        <v>115</v>
      </c>
      <c r="B406" t="s">
        <v>116</v>
      </c>
      <c r="C406">
        <v>33.333333333333336</v>
      </c>
      <c r="D406">
        <v>6</v>
      </c>
      <c r="E406" t="s">
        <v>7859</v>
      </c>
      <c r="F406">
        <v>200</v>
      </c>
      <c r="G406">
        <v>0</v>
      </c>
      <c r="H406" t="s">
        <v>1219</v>
      </c>
      <c r="I406" t="s">
        <v>3177</v>
      </c>
      <c r="J406" t="s">
        <v>322</v>
      </c>
      <c r="K406" t="s">
        <v>23</v>
      </c>
      <c r="L406" t="s">
        <v>24</v>
      </c>
      <c r="M406" t="s">
        <v>7860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7861</v>
      </c>
      <c r="T406" t="s">
        <v>7860</v>
      </c>
    </row>
    <row r="407" spans="1:20" x14ac:dyDescent="0.25">
      <c r="A407" t="s">
        <v>3540</v>
      </c>
      <c r="B407" t="s">
        <v>3541</v>
      </c>
      <c r="C407">
        <v>100</v>
      </c>
      <c r="D407">
        <v>1</v>
      </c>
      <c r="E407" t="s">
        <v>7862</v>
      </c>
      <c r="F407">
        <v>229</v>
      </c>
      <c r="G407">
        <v>0</v>
      </c>
      <c r="H407" t="s">
        <v>2521</v>
      </c>
      <c r="I407" t="s">
        <v>7863</v>
      </c>
      <c r="J407" t="s">
        <v>7864</v>
      </c>
      <c r="K407" t="s">
        <v>6701</v>
      </c>
      <c r="L407" t="s">
        <v>7865</v>
      </c>
      <c r="M407" t="s">
        <v>7866</v>
      </c>
      <c r="N407" t="s">
        <v>3127</v>
      </c>
      <c r="O407" t="s">
        <v>1225</v>
      </c>
      <c r="P407" t="s">
        <v>1226</v>
      </c>
      <c r="Q407" t="s">
        <v>1227</v>
      </c>
      <c r="R407" t="s">
        <v>24</v>
      </c>
      <c r="S407" t="s">
        <v>7867</v>
      </c>
      <c r="T407" t="s">
        <v>7868</v>
      </c>
    </row>
    <row r="408" spans="1:20" x14ac:dyDescent="0.25">
      <c r="A408" t="s">
        <v>279</v>
      </c>
      <c r="B408" t="s">
        <v>285</v>
      </c>
      <c r="C408">
        <v>129</v>
      </c>
      <c r="D408">
        <v>1</v>
      </c>
      <c r="E408" t="s">
        <v>7862</v>
      </c>
      <c r="F408">
        <v>229</v>
      </c>
      <c r="G408">
        <v>0</v>
      </c>
      <c r="H408" t="s">
        <v>2521</v>
      </c>
      <c r="I408" t="s">
        <v>7863</v>
      </c>
      <c r="J408" t="s">
        <v>7864</v>
      </c>
      <c r="K408" t="s">
        <v>6701</v>
      </c>
      <c r="L408" t="s">
        <v>7865</v>
      </c>
      <c r="M408" t="s">
        <v>7866</v>
      </c>
      <c r="N408" t="s">
        <v>3127</v>
      </c>
      <c r="O408" t="s">
        <v>1225</v>
      </c>
      <c r="P408" t="s">
        <v>1226</v>
      </c>
      <c r="Q408" t="s">
        <v>1227</v>
      </c>
      <c r="R408" t="s">
        <v>24</v>
      </c>
      <c r="S408" t="s">
        <v>7867</v>
      </c>
      <c r="T408" t="s">
        <v>7868</v>
      </c>
    </row>
    <row r="409" spans="1:20" x14ac:dyDescent="0.25">
      <c r="A409" t="s">
        <v>3540</v>
      </c>
      <c r="B409" t="s">
        <v>3541</v>
      </c>
      <c r="C409">
        <v>100</v>
      </c>
      <c r="D409">
        <v>2</v>
      </c>
      <c r="E409" t="s">
        <v>7869</v>
      </c>
      <c r="F409">
        <v>200</v>
      </c>
      <c r="G409">
        <v>0</v>
      </c>
      <c r="H409" t="s">
        <v>2521</v>
      </c>
      <c r="I409" t="s">
        <v>7870</v>
      </c>
      <c r="J409" t="s">
        <v>7871</v>
      </c>
      <c r="K409" t="s">
        <v>2524</v>
      </c>
      <c r="L409" t="s">
        <v>7872</v>
      </c>
      <c r="M409" t="s">
        <v>7873</v>
      </c>
      <c r="N409" t="s">
        <v>3127</v>
      </c>
      <c r="O409" t="s">
        <v>1318</v>
      </c>
      <c r="P409" t="s">
        <v>1226</v>
      </c>
      <c r="Q409" t="s">
        <v>1227</v>
      </c>
      <c r="R409" t="s">
        <v>24</v>
      </c>
      <c r="S409" t="s">
        <v>7874</v>
      </c>
      <c r="T409" t="s">
        <v>7875</v>
      </c>
    </row>
    <row r="410" spans="1:20" x14ac:dyDescent="0.25">
      <c r="A410" t="s">
        <v>3540</v>
      </c>
      <c r="B410" t="s">
        <v>3541</v>
      </c>
      <c r="C410">
        <v>100</v>
      </c>
      <c r="D410">
        <v>2</v>
      </c>
      <c r="E410" t="s">
        <v>7876</v>
      </c>
      <c r="F410">
        <v>200</v>
      </c>
      <c r="G410">
        <v>0</v>
      </c>
      <c r="H410" t="s">
        <v>2521</v>
      </c>
      <c r="I410" t="s">
        <v>7877</v>
      </c>
      <c r="J410" t="s">
        <v>7878</v>
      </c>
      <c r="K410" t="s">
        <v>4161</v>
      </c>
      <c r="L410" t="s">
        <v>7879</v>
      </c>
      <c r="M410" t="s">
        <v>7875</v>
      </c>
      <c r="N410" t="s">
        <v>3127</v>
      </c>
      <c r="O410" t="s">
        <v>1318</v>
      </c>
      <c r="P410" t="s">
        <v>1226</v>
      </c>
      <c r="Q410" t="s">
        <v>1227</v>
      </c>
      <c r="R410" t="s">
        <v>24</v>
      </c>
      <c r="S410" t="s">
        <v>7880</v>
      </c>
      <c r="T410" t="s">
        <v>7881</v>
      </c>
    </row>
    <row r="411" spans="1:20" x14ac:dyDescent="0.25">
      <c r="A411" t="s">
        <v>3540</v>
      </c>
      <c r="B411" t="s">
        <v>3541</v>
      </c>
      <c r="C411">
        <v>100</v>
      </c>
      <c r="D411">
        <v>2</v>
      </c>
      <c r="E411" t="s">
        <v>7882</v>
      </c>
      <c r="F411">
        <v>200</v>
      </c>
      <c r="G411">
        <v>0</v>
      </c>
      <c r="H411" t="s">
        <v>2521</v>
      </c>
      <c r="I411" t="s">
        <v>7883</v>
      </c>
      <c r="J411" t="s">
        <v>7884</v>
      </c>
      <c r="K411" t="s">
        <v>5036</v>
      </c>
      <c r="L411" t="s">
        <v>7885</v>
      </c>
      <c r="M411" t="s">
        <v>7881</v>
      </c>
      <c r="N411" t="s">
        <v>3127</v>
      </c>
      <c r="O411" t="s">
        <v>1318</v>
      </c>
      <c r="P411" t="s">
        <v>1226</v>
      </c>
      <c r="Q411" t="s">
        <v>1227</v>
      </c>
      <c r="R411" t="s">
        <v>24</v>
      </c>
      <c r="S411" t="s">
        <v>7886</v>
      </c>
      <c r="T411" t="s">
        <v>7887</v>
      </c>
    </row>
    <row r="412" spans="1:20" x14ac:dyDescent="0.25">
      <c r="A412" t="s">
        <v>3540</v>
      </c>
      <c r="B412" t="s">
        <v>3541</v>
      </c>
      <c r="C412">
        <v>100</v>
      </c>
      <c r="D412">
        <v>2</v>
      </c>
      <c r="E412" t="s">
        <v>7888</v>
      </c>
      <c r="F412">
        <v>200</v>
      </c>
      <c r="G412">
        <v>0</v>
      </c>
      <c r="H412" t="s">
        <v>2521</v>
      </c>
      <c r="I412" t="s">
        <v>7889</v>
      </c>
      <c r="J412" t="s">
        <v>7890</v>
      </c>
      <c r="K412" t="s">
        <v>7891</v>
      </c>
      <c r="L412" t="s">
        <v>7892</v>
      </c>
      <c r="M412" t="s">
        <v>7887</v>
      </c>
      <c r="N412" t="s">
        <v>3127</v>
      </c>
      <c r="O412" t="s">
        <v>1318</v>
      </c>
      <c r="P412" t="s">
        <v>1226</v>
      </c>
      <c r="Q412" t="s">
        <v>1227</v>
      </c>
      <c r="R412" t="s">
        <v>24</v>
      </c>
      <c r="S412" t="s">
        <v>7893</v>
      </c>
      <c r="T412" t="s">
        <v>7887</v>
      </c>
    </row>
    <row r="413" spans="1:20" x14ac:dyDescent="0.25">
      <c r="A413" t="s">
        <v>3540</v>
      </c>
      <c r="B413" t="s">
        <v>3541</v>
      </c>
      <c r="C413">
        <v>100</v>
      </c>
      <c r="D413">
        <v>2</v>
      </c>
      <c r="E413" t="s">
        <v>7894</v>
      </c>
      <c r="F413">
        <v>200</v>
      </c>
      <c r="G413">
        <v>0</v>
      </c>
      <c r="H413" t="s">
        <v>2521</v>
      </c>
      <c r="I413" t="s">
        <v>7895</v>
      </c>
      <c r="J413" t="s">
        <v>7896</v>
      </c>
      <c r="K413" t="s">
        <v>7897</v>
      </c>
      <c r="L413" t="s">
        <v>7898</v>
      </c>
      <c r="M413" t="s">
        <v>5544</v>
      </c>
      <c r="N413" t="s">
        <v>3127</v>
      </c>
      <c r="O413" t="s">
        <v>1225</v>
      </c>
      <c r="P413" t="s">
        <v>1226</v>
      </c>
      <c r="Q413" t="s">
        <v>1227</v>
      </c>
      <c r="R413" t="s">
        <v>24</v>
      </c>
      <c r="S413" t="s">
        <v>7899</v>
      </c>
      <c r="T413" t="s">
        <v>7866</v>
      </c>
    </row>
    <row r="414" spans="1:20" x14ac:dyDescent="0.25">
      <c r="A414" t="s">
        <v>139</v>
      </c>
      <c r="B414" t="s">
        <v>112</v>
      </c>
      <c r="C414">
        <v>72</v>
      </c>
      <c r="D414">
        <v>2</v>
      </c>
      <c r="E414" t="s">
        <v>7900</v>
      </c>
      <c r="F414">
        <v>266</v>
      </c>
      <c r="G414">
        <v>0</v>
      </c>
      <c r="H414" t="s">
        <v>47</v>
      </c>
      <c r="I414" t="s">
        <v>7901</v>
      </c>
      <c r="J414" t="s">
        <v>7902</v>
      </c>
      <c r="K414" t="s">
        <v>2898</v>
      </c>
      <c r="L414" t="s">
        <v>5037</v>
      </c>
      <c r="M414" t="s">
        <v>7903</v>
      </c>
      <c r="N414" t="s">
        <v>23</v>
      </c>
      <c r="O414" t="s">
        <v>63</v>
      </c>
      <c r="P414" t="s">
        <v>54</v>
      </c>
      <c r="Q414" t="s">
        <v>55</v>
      </c>
      <c r="R414" t="s">
        <v>24</v>
      </c>
      <c r="S414" t="s">
        <v>7904</v>
      </c>
      <c r="T414" t="s">
        <v>7866</v>
      </c>
    </row>
    <row r="415" spans="1:20" x14ac:dyDescent="0.25">
      <c r="A415" t="s">
        <v>46</v>
      </c>
      <c r="B415" t="s">
        <v>56</v>
      </c>
      <c r="C415">
        <v>65</v>
      </c>
      <c r="D415">
        <v>2</v>
      </c>
      <c r="E415" t="s">
        <v>7900</v>
      </c>
      <c r="F415">
        <v>266</v>
      </c>
      <c r="G415">
        <v>0</v>
      </c>
      <c r="H415" t="s">
        <v>47</v>
      </c>
      <c r="I415" t="s">
        <v>7901</v>
      </c>
      <c r="J415" t="s">
        <v>7902</v>
      </c>
      <c r="K415" t="s">
        <v>2898</v>
      </c>
      <c r="L415" t="s">
        <v>5037</v>
      </c>
      <c r="M415" t="s">
        <v>7903</v>
      </c>
      <c r="N415" t="s">
        <v>23</v>
      </c>
      <c r="O415" t="s">
        <v>63</v>
      </c>
      <c r="P415" t="s">
        <v>54</v>
      </c>
      <c r="Q415" t="s">
        <v>55</v>
      </c>
      <c r="R415" t="s">
        <v>24</v>
      </c>
      <c r="S415" t="s">
        <v>7904</v>
      </c>
      <c r="T415" t="s">
        <v>7866</v>
      </c>
    </row>
    <row r="416" spans="1:20" x14ac:dyDescent="0.25">
      <c r="A416" t="s">
        <v>46</v>
      </c>
      <c r="B416" t="s">
        <v>56</v>
      </c>
      <c r="C416">
        <v>70.5</v>
      </c>
      <c r="D416">
        <v>2</v>
      </c>
      <c r="E416" t="s">
        <v>7905</v>
      </c>
      <c r="F416">
        <v>141</v>
      </c>
      <c r="G416">
        <v>0</v>
      </c>
      <c r="H416" t="s">
        <v>47</v>
      </c>
      <c r="I416" t="s">
        <v>7906</v>
      </c>
      <c r="J416" t="s">
        <v>7907</v>
      </c>
      <c r="K416" t="s">
        <v>7908</v>
      </c>
      <c r="L416" t="s">
        <v>5401</v>
      </c>
      <c r="M416" t="s">
        <v>7909</v>
      </c>
      <c r="N416" t="s">
        <v>23</v>
      </c>
      <c r="O416" t="s">
        <v>63</v>
      </c>
      <c r="P416" t="s">
        <v>54</v>
      </c>
      <c r="Q416" t="s">
        <v>55</v>
      </c>
      <c r="R416" t="s">
        <v>24</v>
      </c>
      <c r="S416" t="s">
        <v>7910</v>
      </c>
      <c r="T416" t="s">
        <v>7911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7912</v>
      </c>
      <c r="F417">
        <v>135</v>
      </c>
      <c r="G417">
        <v>0</v>
      </c>
      <c r="H417" t="s">
        <v>47</v>
      </c>
      <c r="I417" t="s">
        <v>1344</v>
      </c>
      <c r="J417" t="s">
        <v>7913</v>
      </c>
      <c r="K417" t="s">
        <v>7914</v>
      </c>
      <c r="L417" t="s">
        <v>6255</v>
      </c>
      <c r="M417" t="s">
        <v>7915</v>
      </c>
      <c r="N417" t="s">
        <v>23</v>
      </c>
      <c r="O417" t="s">
        <v>63</v>
      </c>
      <c r="P417" t="s">
        <v>54</v>
      </c>
      <c r="Q417" t="s">
        <v>55</v>
      </c>
      <c r="R417" t="s">
        <v>24</v>
      </c>
      <c r="S417" t="s">
        <v>7916</v>
      </c>
      <c r="T417" t="s">
        <v>7917</v>
      </c>
    </row>
    <row r="418" spans="1:20" x14ac:dyDescent="0.25">
      <c r="A418" t="s">
        <v>28</v>
      </c>
      <c r="B418" t="s">
        <v>29</v>
      </c>
      <c r="C418">
        <v>50</v>
      </c>
      <c r="D418">
        <v>1</v>
      </c>
      <c r="E418" t="s">
        <v>7912</v>
      </c>
      <c r="F418">
        <v>135</v>
      </c>
      <c r="G418">
        <v>0</v>
      </c>
      <c r="H418" t="s">
        <v>47</v>
      </c>
      <c r="I418" t="s">
        <v>1344</v>
      </c>
      <c r="J418" t="s">
        <v>7913</v>
      </c>
      <c r="K418" t="s">
        <v>7914</v>
      </c>
      <c r="L418" t="s">
        <v>6255</v>
      </c>
      <c r="M418" t="s">
        <v>7915</v>
      </c>
      <c r="N418" t="s">
        <v>23</v>
      </c>
      <c r="O418" t="s">
        <v>63</v>
      </c>
      <c r="P418" t="s">
        <v>54</v>
      </c>
      <c r="Q418" t="s">
        <v>55</v>
      </c>
      <c r="R418" t="s">
        <v>24</v>
      </c>
      <c r="S418" t="s">
        <v>7916</v>
      </c>
      <c r="T418" t="s">
        <v>7917</v>
      </c>
    </row>
    <row r="419" spans="1:20" x14ac:dyDescent="0.25">
      <c r="A419" t="s">
        <v>30</v>
      </c>
      <c r="B419" t="s">
        <v>31</v>
      </c>
      <c r="C419">
        <v>50</v>
      </c>
      <c r="D419">
        <v>1</v>
      </c>
      <c r="E419" t="s">
        <v>7912</v>
      </c>
      <c r="F419">
        <v>135</v>
      </c>
      <c r="G419">
        <v>0</v>
      </c>
      <c r="H419" t="s">
        <v>47</v>
      </c>
      <c r="I419" t="s">
        <v>1344</v>
      </c>
      <c r="J419" t="s">
        <v>7913</v>
      </c>
      <c r="K419" t="s">
        <v>7914</v>
      </c>
      <c r="L419" t="s">
        <v>6255</v>
      </c>
      <c r="M419" t="s">
        <v>7915</v>
      </c>
      <c r="N419" t="s">
        <v>23</v>
      </c>
      <c r="O419" t="s">
        <v>63</v>
      </c>
      <c r="P419" t="s">
        <v>54</v>
      </c>
      <c r="Q419" t="s">
        <v>55</v>
      </c>
      <c r="R419" t="s">
        <v>24</v>
      </c>
      <c r="S419" t="s">
        <v>7916</v>
      </c>
      <c r="T419" t="s">
        <v>7771</v>
      </c>
    </row>
    <row r="420" spans="1:20" x14ac:dyDescent="0.25">
      <c r="A420" t="s">
        <v>44</v>
      </c>
      <c r="B420" t="s">
        <v>45</v>
      </c>
      <c r="C420">
        <v>66.666666666666671</v>
      </c>
      <c r="D420">
        <v>12</v>
      </c>
      <c r="E420" t="s">
        <v>7918</v>
      </c>
      <c r="F420">
        <v>340</v>
      </c>
      <c r="G420">
        <v>0</v>
      </c>
      <c r="H420" t="s">
        <v>22</v>
      </c>
      <c r="I420" t="s">
        <v>1336</v>
      </c>
      <c r="J420" t="s">
        <v>306</v>
      </c>
      <c r="K420" t="s">
        <v>23</v>
      </c>
      <c r="L420" t="s">
        <v>24</v>
      </c>
      <c r="M420" t="s">
        <v>7919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7920</v>
      </c>
      <c r="T420" t="s">
        <v>7919</v>
      </c>
    </row>
    <row r="421" spans="1:20" x14ac:dyDescent="0.25">
      <c r="A421" t="s">
        <v>186</v>
      </c>
      <c r="B421" t="s">
        <v>187</v>
      </c>
      <c r="C421">
        <v>33.333333333333336</v>
      </c>
      <c r="D421">
        <v>3</v>
      </c>
      <c r="E421" t="s">
        <v>7921</v>
      </c>
      <c r="F421">
        <v>100</v>
      </c>
      <c r="G421">
        <v>0</v>
      </c>
      <c r="H421" t="s">
        <v>22</v>
      </c>
      <c r="I421" t="s">
        <v>7922</v>
      </c>
      <c r="J421" t="s">
        <v>364</v>
      </c>
      <c r="K421" t="s">
        <v>23</v>
      </c>
      <c r="L421" t="s">
        <v>24</v>
      </c>
      <c r="M421" t="s">
        <v>7923</v>
      </c>
      <c r="N421" t="s">
        <v>23</v>
      </c>
      <c r="O421" t="s">
        <v>58</v>
      </c>
      <c r="P421" t="s">
        <v>26</v>
      </c>
      <c r="Q421" t="s">
        <v>33</v>
      </c>
      <c r="R421" t="s">
        <v>24</v>
      </c>
      <c r="S421" t="s">
        <v>7924</v>
      </c>
      <c r="T421" t="s">
        <v>7925</v>
      </c>
    </row>
    <row r="422" spans="1:20" x14ac:dyDescent="0.25">
      <c r="A422" t="s">
        <v>186</v>
      </c>
      <c r="B422" t="s">
        <v>187</v>
      </c>
      <c r="C422">
        <v>33.333333333333336</v>
      </c>
      <c r="D422">
        <v>3</v>
      </c>
      <c r="E422" t="s">
        <v>7926</v>
      </c>
      <c r="F422">
        <v>100</v>
      </c>
      <c r="G422">
        <v>0</v>
      </c>
      <c r="H422" t="s">
        <v>22</v>
      </c>
      <c r="I422" t="s">
        <v>7927</v>
      </c>
      <c r="J422" t="s">
        <v>348</v>
      </c>
      <c r="K422" t="s">
        <v>23</v>
      </c>
      <c r="L422" t="s">
        <v>24</v>
      </c>
      <c r="M422" t="s">
        <v>7928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7929</v>
      </c>
      <c r="T422" t="s">
        <v>7930</v>
      </c>
    </row>
    <row r="423" spans="1:20" x14ac:dyDescent="0.25">
      <c r="A423" t="s">
        <v>142</v>
      </c>
      <c r="B423" t="s">
        <v>143</v>
      </c>
      <c r="C423">
        <v>15</v>
      </c>
      <c r="D423">
        <v>2</v>
      </c>
      <c r="E423" t="s">
        <v>7931</v>
      </c>
      <c r="F423">
        <v>34</v>
      </c>
      <c r="G423">
        <v>4</v>
      </c>
      <c r="H423" t="s">
        <v>47</v>
      </c>
      <c r="I423" t="s">
        <v>7932</v>
      </c>
      <c r="J423" t="s">
        <v>7933</v>
      </c>
      <c r="K423" t="s">
        <v>1793</v>
      </c>
      <c r="L423" t="s">
        <v>1345</v>
      </c>
      <c r="M423" t="s">
        <v>7934</v>
      </c>
      <c r="N423" t="s">
        <v>23</v>
      </c>
      <c r="O423" t="s">
        <v>63</v>
      </c>
      <c r="P423" t="s">
        <v>54</v>
      </c>
      <c r="Q423" t="s">
        <v>55</v>
      </c>
      <c r="R423" t="s">
        <v>24</v>
      </c>
      <c r="S423" t="s">
        <v>7935</v>
      </c>
      <c r="T423" t="s">
        <v>7934</v>
      </c>
    </row>
    <row r="424" spans="1:20" x14ac:dyDescent="0.25">
      <c r="A424" t="s">
        <v>46</v>
      </c>
      <c r="B424" t="s">
        <v>56</v>
      </c>
      <c r="C424">
        <v>78.5</v>
      </c>
      <c r="D424">
        <v>2</v>
      </c>
      <c r="E424" t="s">
        <v>7936</v>
      </c>
      <c r="F424">
        <v>157</v>
      </c>
      <c r="G424">
        <v>0</v>
      </c>
      <c r="H424" t="s">
        <v>47</v>
      </c>
      <c r="I424" t="s">
        <v>7937</v>
      </c>
      <c r="J424" t="s">
        <v>7938</v>
      </c>
      <c r="K424" t="s">
        <v>7939</v>
      </c>
      <c r="L424" t="s">
        <v>7940</v>
      </c>
      <c r="M424" t="s">
        <v>7941</v>
      </c>
      <c r="N424" t="s">
        <v>23</v>
      </c>
      <c r="O424" t="s">
        <v>53</v>
      </c>
      <c r="P424" t="s">
        <v>54</v>
      </c>
      <c r="Q424" t="s">
        <v>55</v>
      </c>
      <c r="R424" t="s">
        <v>24</v>
      </c>
      <c r="S424" t="s">
        <v>7942</v>
      </c>
      <c r="T424" t="s">
        <v>7943</v>
      </c>
    </row>
    <row r="425" spans="1:20" x14ac:dyDescent="0.25">
      <c r="A425" t="s">
        <v>38</v>
      </c>
      <c r="B425" t="s">
        <v>39</v>
      </c>
      <c r="C425">
        <v>54.5</v>
      </c>
      <c r="D425">
        <v>2</v>
      </c>
      <c r="E425" t="s">
        <v>7944</v>
      </c>
      <c r="F425">
        <v>79</v>
      </c>
      <c r="G425">
        <v>7</v>
      </c>
      <c r="H425" t="s">
        <v>47</v>
      </c>
      <c r="I425" t="s">
        <v>7945</v>
      </c>
      <c r="J425" t="s">
        <v>7946</v>
      </c>
      <c r="K425" t="s">
        <v>2976</v>
      </c>
      <c r="L425" t="s">
        <v>7947</v>
      </c>
      <c r="M425" t="s">
        <v>7948</v>
      </c>
      <c r="N425" t="s">
        <v>23</v>
      </c>
      <c r="O425" t="s">
        <v>48</v>
      </c>
      <c r="P425" t="s">
        <v>49</v>
      </c>
      <c r="Q425" t="s">
        <v>50</v>
      </c>
      <c r="R425" t="s">
        <v>24</v>
      </c>
      <c r="S425" t="s">
        <v>7949</v>
      </c>
      <c r="T425" t="s">
        <v>7948</v>
      </c>
    </row>
    <row r="426" spans="1:20" x14ac:dyDescent="0.25">
      <c r="A426" t="s">
        <v>186</v>
      </c>
      <c r="B426" t="s">
        <v>187</v>
      </c>
      <c r="C426">
        <v>50</v>
      </c>
      <c r="D426">
        <v>6</v>
      </c>
      <c r="E426" t="s">
        <v>7950</v>
      </c>
      <c r="F426">
        <v>195</v>
      </c>
      <c r="G426">
        <v>0</v>
      </c>
      <c r="H426" t="s">
        <v>22</v>
      </c>
      <c r="I426" t="s">
        <v>7951</v>
      </c>
      <c r="J426" t="s">
        <v>306</v>
      </c>
      <c r="K426" t="s">
        <v>23</v>
      </c>
      <c r="L426" t="s">
        <v>24</v>
      </c>
      <c r="M426" t="s">
        <v>7952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7953</v>
      </c>
      <c r="T426" t="s">
        <v>7952</v>
      </c>
    </row>
    <row r="427" spans="1:20" x14ac:dyDescent="0.25">
      <c r="A427" t="s">
        <v>44</v>
      </c>
      <c r="B427" t="s">
        <v>45</v>
      </c>
      <c r="C427">
        <v>66.666666666666671</v>
      </c>
      <c r="D427">
        <v>15</v>
      </c>
      <c r="E427" t="s">
        <v>7954</v>
      </c>
      <c r="F427">
        <v>408</v>
      </c>
      <c r="G427">
        <v>0</v>
      </c>
      <c r="H427" t="s">
        <v>22</v>
      </c>
      <c r="I427" t="s">
        <v>1336</v>
      </c>
      <c r="J427" t="s">
        <v>306</v>
      </c>
      <c r="K427" t="s">
        <v>23</v>
      </c>
      <c r="L427" t="s">
        <v>24</v>
      </c>
      <c r="M427" t="s">
        <v>7955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7956</v>
      </c>
      <c r="T427" t="s">
        <v>7955</v>
      </c>
    </row>
    <row r="428" spans="1:20" x14ac:dyDescent="0.25">
      <c r="A428" t="s">
        <v>154</v>
      </c>
      <c r="B428" t="s">
        <v>155</v>
      </c>
      <c r="C428">
        <v>12</v>
      </c>
      <c r="D428">
        <v>20</v>
      </c>
      <c r="E428" t="s">
        <v>7957</v>
      </c>
      <c r="F428">
        <v>252</v>
      </c>
      <c r="G428">
        <v>0</v>
      </c>
      <c r="H428" t="s">
        <v>47</v>
      </c>
      <c r="I428" t="s">
        <v>6092</v>
      </c>
      <c r="J428" t="s">
        <v>7958</v>
      </c>
      <c r="K428" t="s">
        <v>7959</v>
      </c>
      <c r="L428" t="s">
        <v>7960</v>
      </c>
      <c r="M428" t="s">
        <v>7961</v>
      </c>
      <c r="N428" t="s">
        <v>23</v>
      </c>
      <c r="O428" t="s">
        <v>63</v>
      </c>
      <c r="P428" t="s">
        <v>54</v>
      </c>
      <c r="Q428" t="s">
        <v>55</v>
      </c>
      <c r="R428" t="s">
        <v>24</v>
      </c>
      <c r="S428" t="s">
        <v>7962</v>
      </c>
      <c r="T428" t="s">
        <v>7961</v>
      </c>
    </row>
    <row r="429" spans="1:20" x14ac:dyDescent="0.25">
      <c r="A429" t="s">
        <v>46</v>
      </c>
      <c r="B429" t="s">
        <v>56</v>
      </c>
      <c r="C429">
        <v>70.5</v>
      </c>
      <c r="D429">
        <v>2</v>
      </c>
      <c r="E429" t="s">
        <v>7963</v>
      </c>
      <c r="F429">
        <v>136</v>
      </c>
      <c r="G429">
        <v>0</v>
      </c>
      <c r="H429" t="s">
        <v>47</v>
      </c>
      <c r="I429" t="s">
        <v>6706</v>
      </c>
      <c r="J429" t="s">
        <v>7964</v>
      </c>
      <c r="K429" t="s">
        <v>3166</v>
      </c>
      <c r="L429" t="s">
        <v>7965</v>
      </c>
      <c r="M429" t="s">
        <v>7966</v>
      </c>
      <c r="N429" t="s">
        <v>23</v>
      </c>
      <c r="O429" t="s">
        <v>63</v>
      </c>
      <c r="P429" t="s">
        <v>54</v>
      </c>
      <c r="Q429" t="s">
        <v>55</v>
      </c>
      <c r="R429" t="s">
        <v>24</v>
      </c>
      <c r="S429" t="s">
        <v>7967</v>
      </c>
      <c r="T429" t="s">
        <v>7966</v>
      </c>
    </row>
    <row r="430" spans="1:20" x14ac:dyDescent="0.25">
      <c r="A430" t="s">
        <v>3540</v>
      </c>
      <c r="B430" t="s">
        <v>3541</v>
      </c>
      <c r="C430">
        <v>83.333333333333329</v>
      </c>
      <c r="D430">
        <v>3</v>
      </c>
      <c r="E430" t="s">
        <v>7968</v>
      </c>
      <c r="F430">
        <v>250</v>
      </c>
      <c r="G430">
        <v>0</v>
      </c>
      <c r="H430" t="s">
        <v>22</v>
      </c>
      <c r="I430" t="s">
        <v>1274</v>
      </c>
      <c r="J430" t="s">
        <v>311</v>
      </c>
      <c r="K430" t="s">
        <v>23</v>
      </c>
      <c r="L430" t="s">
        <v>24</v>
      </c>
      <c r="M430" t="s">
        <v>7969</v>
      </c>
      <c r="N430" t="s">
        <v>23</v>
      </c>
      <c r="O430" t="s">
        <v>32</v>
      </c>
      <c r="P430" t="s">
        <v>26</v>
      </c>
      <c r="Q430" t="s">
        <v>33</v>
      </c>
      <c r="R430" t="s">
        <v>24</v>
      </c>
      <c r="S430" t="s">
        <v>7970</v>
      </c>
      <c r="T430" t="s">
        <v>7971</v>
      </c>
    </row>
    <row r="431" spans="1:20" x14ac:dyDescent="0.25">
      <c r="A431" t="s">
        <v>42</v>
      </c>
      <c r="B431" t="s">
        <v>43</v>
      </c>
      <c r="C431">
        <v>66.666666666666671</v>
      </c>
      <c r="D431">
        <v>3</v>
      </c>
      <c r="E431" t="s">
        <v>7972</v>
      </c>
      <c r="F431">
        <v>95</v>
      </c>
      <c r="G431">
        <v>0</v>
      </c>
      <c r="H431" t="s">
        <v>22</v>
      </c>
      <c r="I431" t="s">
        <v>7973</v>
      </c>
      <c r="J431" t="s">
        <v>302</v>
      </c>
      <c r="K431" t="s">
        <v>23</v>
      </c>
      <c r="L431" t="s">
        <v>24</v>
      </c>
      <c r="M431" t="s">
        <v>7974</v>
      </c>
      <c r="N431" t="s">
        <v>23</v>
      </c>
      <c r="O431" t="s">
        <v>58</v>
      </c>
      <c r="P431" t="s">
        <v>26</v>
      </c>
      <c r="Q431" t="s">
        <v>33</v>
      </c>
      <c r="R431" t="s">
        <v>24</v>
      </c>
      <c r="S431" t="s">
        <v>7975</v>
      </c>
      <c r="T431" t="s">
        <v>7974</v>
      </c>
    </row>
    <row r="432" spans="1:20" x14ac:dyDescent="0.25">
      <c r="A432" t="s">
        <v>154</v>
      </c>
      <c r="B432" t="s">
        <v>155</v>
      </c>
      <c r="C432">
        <v>12</v>
      </c>
      <c r="D432">
        <v>30</v>
      </c>
      <c r="E432" t="s">
        <v>7976</v>
      </c>
      <c r="F432">
        <v>382</v>
      </c>
      <c r="G432">
        <v>0</v>
      </c>
      <c r="H432" t="s">
        <v>47</v>
      </c>
      <c r="I432" t="s">
        <v>7977</v>
      </c>
      <c r="J432" t="s">
        <v>7978</v>
      </c>
      <c r="K432" t="s">
        <v>4779</v>
      </c>
      <c r="L432" t="s">
        <v>4872</v>
      </c>
      <c r="M432" t="s">
        <v>7979</v>
      </c>
      <c r="N432" t="s">
        <v>23</v>
      </c>
      <c r="O432" t="s">
        <v>63</v>
      </c>
      <c r="P432" t="s">
        <v>54</v>
      </c>
      <c r="Q432" t="s">
        <v>55</v>
      </c>
      <c r="R432" t="s">
        <v>24</v>
      </c>
      <c r="S432" t="s">
        <v>7980</v>
      </c>
      <c r="T432" t="s">
        <v>7979</v>
      </c>
    </row>
    <row r="433" spans="1:20" x14ac:dyDescent="0.25">
      <c r="A433" t="s">
        <v>3540</v>
      </c>
      <c r="B433" t="s">
        <v>3541</v>
      </c>
      <c r="C433">
        <v>83.333333333333329</v>
      </c>
      <c r="D433">
        <v>3</v>
      </c>
      <c r="E433" t="s">
        <v>7981</v>
      </c>
      <c r="F433">
        <v>250</v>
      </c>
      <c r="G433">
        <v>0</v>
      </c>
      <c r="H433" t="s">
        <v>22</v>
      </c>
      <c r="I433" t="s">
        <v>7982</v>
      </c>
      <c r="J433" t="s">
        <v>323</v>
      </c>
      <c r="K433" t="s">
        <v>23</v>
      </c>
      <c r="L433" t="s">
        <v>24</v>
      </c>
      <c r="M433" t="s">
        <v>7983</v>
      </c>
      <c r="N433" t="s">
        <v>23</v>
      </c>
      <c r="O433" t="s">
        <v>58</v>
      </c>
      <c r="P433" t="s">
        <v>26</v>
      </c>
      <c r="Q433" t="s">
        <v>33</v>
      </c>
      <c r="R433" t="s">
        <v>24</v>
      </c>
      <c r="S433" t="s">
        <v>7984</v>
      </c>
      <c r="T433" t="s">
        <v>7983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7985</v>
      </c>
      <c r="F434">
        <v>129</v>
      </c>
      <c r="G434">
        <v>29</v>
      </c>
      <c r="H434" t="s">
        <v>22</v>
      </c>
      <c r="I434" t="s">
        <v>7986</v>
      </c>
      <c r="J434" t="s">
        <v>322</v>
      </c>
      <c r="K434" t="s">
        <v>23</v>
      </c>
      <c r="L434" t="s">
        <v>24</v>
      </c>
      <c r="M434" t="s">
        <v>7987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7988</v>
      </c>
      <c r="T434" t="s">
        <v>7987</v>
      </c>
    </row>
    <row r="435" spans="1:20" x14ac:dyDescent="0.25">
      <c r="A435" t="s">
        <v>28</v>
      </c>
      <c r="B435" t="s">
        <v>29</v>
      </c>
      <c r="C435">
        <v>50</v>
      </c>
      <c r="D435">
        <v>1</v>
      </c>
      <c r="E435" t="s">
        <v>7985</v>
      </c>
      <c r="F435">
        <v>129</v>
      </c>
      <c r="G435">
        <v>29</v>
      </c>
      <c r="H435" t="s">
        <v>22</v>
      </c>
      <c r="I435" t="s">
        <v>7986</v>
      </c>
      <c r="J435" t="s">
        <v>322</v>
      </c>
      <c r="K435" t="s">
        <v>23</v>
      </c>
      <c r="L435" t="s">
        <v>24</v>
      </c>
      <c r="M435" t="s">
        <v>7987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7988</v>
      </c>
      <c r="T435" t="s">
        <v>7987</v>
      </c>
    </row>
    <row r="436" spans="1:20" x14ac:dyDescent="0.25">
      <c r="A436" t="s">
        <v>30</v>
      </c>
      <c r="B436" t="s">
        <v>31</v>
      </c>
      <c r="C436">
        <v>50</v>
      </c>
      <c r="D436">
        <v>1</v>
      </c>
      <c r="E436" t="s">
        <v>7985</v>
      </c>
      <c r="F436">
        <v>129</v>
      </c>
      <c r="G436">
        <v>29</v>
      </c>
      <c r="H436" t="s">
        <v>22</v>
      </c>
      <c r="I436" t="s">
        <v>7986</v>
      </c>
      <c r="J436" t="s">
        <v>322</v>
      </c>
      <c r="K436" t="s">
        <v>23</v>
      </c>
      <c r="L436" t="s">
        <v>24</v>
      </c>
      <c r="M436" t="s">
        <v>7987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7988</v>
      </c>
      <c r="T436" t="s">
        <v>7987</v>
      </c>
    </row>
    <row r="437" spans="1:20" x14ac:dyDescent="0.25">
      <c r="A437" t="s">
        <v>20</v>
      </c>
      <c r="B437" t="s">
        <v>21</v>
      </c>
      <c r="C437">
        <v>50</v>
      </c>
      <c r="D437">
        <v>2</v>
      </c>
      <c r="E437" t="s">
        <v>7989</v>
      </c>
      <c r="F437">
        <v>195</v>
      </c>
      <c r="G437">
        <v>0</v>
      </c>
      <c r="H437" t="s">
        <v>22</v>
      </c>
      <c r="I437" t="s">
        <v>7990</v>
      </c>
      <c r="J437" t="s">
        <v>5964</v>
      </c>
      <c r="K437" t="s">
        <v>23</v>
      </c>
      <c r="L437" t="s">
        <v>24</v>
      </c>
      <c r="M437" t="s">
        <v>7991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7992</v>
      </c>
      <c r="T437" t="s">
        <v>7991</v>
      </c>
    </row>
    <row r="438" spans="1:20" x14ac:dyDescent="0.25">
      <c r="A438" t="s">
        <v>28</v>
      </c>
      <c r="B438" t="s">
        <v>29</v>
      </c>
      <c r="C438">
        <v>50</v>
      </c>
      <c r="D438">
        <v>2</v>
      </c>
      <c r="E438" t="s">
        <v>7989</v>
      </c>
      <c r="F438">
        <v>195</v>
      </c>
      <c r="G438">
        <v>0</v>
      </c>
      <c r="H438" t="s">
        <v>22</v>
      </c>
      <c r="I438" t="s">
        <v>7990</v>
      </c>
      <c r="J438" t="s">
        <v>5964</v>
      </c>
      <c r="K438" t="s">
        <v>23</v>
      </c>
      <c r="L438" t="s">
        <v>24</v>
      </c>
      <c r="M438" t="s">
        <v>7991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7992</v>
      </c>
      <c r="T438" t="s">
        <v>7991</v>
      </c>
    </row>
    <row r="439" spans="1:20" x14ac:dyDescent="0.25">
      <c r="A439" t="s">
        <v>30</v>
      </c>
      <c r="B439" t="s">
        <v>31</v>
      </c>
      <c r="C439">
        <v>50</v>
      </c>
      <c r="D439">
        <v>2</v>
      </c>
      <c r="E439" t="s">
        <v>7989</v>
      </c>
      <c r="F439">
        <v>195</v>
      </c>
      <c r="G439">
        <v>0</v>
      </c>
      <c r="H439" t="s">
        <v>22</v>
      </c>
      <c r="I439" t="s">
        <v>7990</v>
      </c>
      <c r="J439" t="s">
        <v>5964</v>
      </c>
      <c r="K439" t="s">
        <v>23</v>
      </c>
      <c r="L439" t="s">
        <v>24</v>
      </c>
      <c r="M439" t="s">
        <v>7991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7992</v>
      </c>
      <c r="T439" t="s">
        <v>7991</v>
      </c>
    </row>
    <row r="440" spans="1:20" x14ac:dyDescent="0.25">
      <c r="A440" t="s">
        <v>186</v>
      </c>
      <c r="B440" t="s">
        <v>187</v>
      </c>
      <c r="C440">
        <v>33.333333333333336</v>
      </c>
      <c r="D440">
        <v>3</v>
      </c>
      <c r="E440" t="s">
        <v>7993</v>
      </c>
      <c r="F440">
        <v>200</v>
      </c>
      <c r="G440">
        <v>0</v>
      </c>
      <c r="H440" t="s">
        <v>22</v>
      </c>
      <c r="I440" t="s">
        <v>7994</v>
      </c>
      <c r="J440" t="s">
        <v>327</v>
      </c>
      <c r="K440" t="s">
        <v>23</v>
      </c>
      <c r="L440" t="s">
        <v>24</v>
      </c>
      <c r="M440" t="s">
        <v>7995</v>
      </c>
      <c r="N440" t="s">
        <v>23</v>
      </c>
      <c r="O440" t="s">
        <v>58</v>
      </c>
      <c r="P440" t="s">
        <v>26</v>
      </c>
      <c r="Q440" t="s">
        <v>33</v>
      </c>
      <c r="R440" t="s">
        <v>24</v>
      </c>
      <c r="S440" t="s">
        <v>7996</v>
      </c>
      <c r="T440" t="s">
        <v>7995</v>
      </c>
    </row>
    <row r="441" spans="1:20" x14ac:dyDescent="0.25">
      <c r="A441" t="s">
        <v>42</v>
      </c>
      <c r="B441" t="s">
        <v>43</v>
      </c>
      <c r="C441">
        <v>66.666666666666671</v>
      </c>
      <c r="D441">
        <v>3</v>
      </c>
      <c r="E441" t="s">
        <v>7993</v>
      </c>
      <c r="F441">
        <v>200</v>
      </c>
      <c r="G441">
        <v>0</v>
      </c>
      <c r="H441" t="s">
        <v>22</v>
      </c>
      <c r="I441" t="s">
        <v>7994</v>
      </c>
      <c r="J441" t="s">
        <v>327</v>
      </c>
      <c r="K441" t="s">
        <v>23</v>
      </c>
      <c r="L441" t="s">
        <v>24</v>
      </c>
      <c r="M441" t="s">
        <v>7995</v>
      </c>
      <c r="N441" t="s">
        <v>23</v>
      </c>
      <c r="O441" t="s">
        <v>58</v>
      </c>
      <c r="P441" t="s">
        <v>26</v>
      </c>
      <c r="Q441" t="s">
        <v>33</v>
      </c>
      <c r="R441" t="s">
        <v>24</v>
      </c>
      <c r="S441" t="s">
        <v>7996</v>
      </c>
      <c r="T441" t="s">
        <v>7995</v>
      </c>
    </row>
    <row r="442" spans="1:20" x14ac:dyDescent="0.25">
      <c r="A442" t="s">
        <v>44</v>
      </c>
      <c r="B442" t="s">
        <v>45</v>
      </c>
      <c r="C442">
        <v>66.666666666666671</v>
      </c>
      <c r="D442">
        <v>9</v>
      </c>
      <c r="E442" t="s">
        <v>7997</v>
      </c>
      <c r="F442">
        <v>598.39</v>
      </c>
      <c r="G442">
        <v>0</v>
      </c>
      <c r="H442" t="s">
        <v>22</v>
      </c>
      <c r="I442" t="s">
        <v>7998</v>
      </c>
      <c r="J442" t="s">
        <v>360</v>
      </c>
      <c r="K442" t="s">
        <v>23</v>
      </c>
      <c r="L442" t="s">
        <v>24</v>
      </c>
      <c r="M442" t="s">
        <v>7999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8000</v>
      </c>
      <c r="T442" t="s">
        <v>7999</v>
      </c>
    </row>
    <row r="443" spans="1:20" x14ac:dyDescent="0.25">
      <c r="A443" t="s">
        <v>44</v>
      </c>
      <c r="B443" t="s">
        <v>45</v>
      </c>
      <c r="C443">
        <v>66.666666666666671</v>
      </c>
      <c r="D443">
        <v>12</v>
      </c>
      <c r="E443" t="s">
        <v>7997</v>
      </c>
      <c r="F443">
        <v>598.39</v>
      </c>
      <c r="G443">
        <v>0</v>
      </c>
      <c r="H443" t="s">
        <v>22</v>
      </c>
      <c r="I443" t="s">
        <v>7998</v>
      </c>
      <c r="J443" t="s">
        <v>360</v>
      </c>
      <c r="K443" t="s">
        <v>23</v>
      </c>
      <c r="L443" t="s">
        <v>24</v>
      </c>
      <c r="M443" t="s">
        <v>7999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8000</v>
      </c>
      <c r="T443" t="s">
        <v>7999</v>
      </c>
    </row>
    <row r="444" spans="1:20" x14ac:dyDescent="0.25">
      <c r="A444" t="s">
        <v>186</v>
      </c>
      <c r="B444" t="s">
        <v>187</v>
      </c>
      <c r="C444">
        <v>33.333333333333336</v>
      </c>
      <c r="D444">
        <v>12</v>
      </c>
      <c r="E444" t="s">
        <v>8001</v>
      </c>
      <c r="F444">
        <v>400</v>
      </c>
      <c r="G444">
        <v>0</v>
      </c>
      <c r="H444" t="s">
        <v>22</v>
      </c>
      <c r="I444" t="s">
        <v>8002</v>
      </c>
      <c r="J444" t="s">
        <v>304</v>
      </c>
      <c r="K444" t="s">
        <v>23</v>
      </c>
      <c r="L444" t="s">
        <v>24</v>
      </c>
      <c r="M444" t="s">
        <v>8003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8004</v>
      </c>
      <c r="T444" t="s">
        <v>8003</v>
      </c>
    </row>
    <row r="445" spans="1:20" x14ac:dyDescent="0.25">
      <c r="A445" t="s">
        <v>44</v>
      </c>
      <c r="B445" t="s">
        <v>45</v>
      </c>
      <c r="C445">
        <v>66.666666666666671</v>
      </c>
      <c r="D445">
        <v>3</v>
      </c>
      <c r="E445" t="s">
        <v>8005</v>
      </c>
      <c r="F445">
        <v>95</v>
      </c>
      <c r="G445">
        <v>0</v>
      </c>
      <c r="H445" t="s">
        <v>22</v>
      </c>
      <c r="I445" t="s">
        <v>8006</v>
      </c>
      <c r="J445" t="s">
        <v>303</v>
      </c>
      <c r="K445" t="s">
        <v>23</v>
      </c>
      <c r="L445" t="s">
        <v>24</v>
      </c>
      <c r="M445" t="s">
        <v>8007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8008</v>
      </c>
      <c r="T445" t="s">
        <v>8007</v>
      </c>
    </row>
    <row r="446" spans="1:20" x14ac:dyDescent="0.25">
      <c r="A446" t="s">
        <v>20</v>
      </c>
      <c r="B446" t="s">
        <v>21</v>
      </c>
      <c r="C446">
        <v>50</v>
      </c>
      <c r="D446">
        <v>1</v>
      </c>
      <c r="E446" t="s">
        <v>8009</v>
      </c>
      <c r="F446">
        <v>129</v>
      </c>
      <c r="G446">
        <v>29</v>
      </c>
      <c r="H446" t="s">
        <v>22</v>
      </c>
      <c r="I446" t="s">
        <v>8010</v>
      </c>
      <c r="J446" t="s">
        <v>335</v>
      </c>
      <c r="K446" t="s">
        <v>23</v>
      </c>
      <c r="L446" t="s">
        <v>24</v>
      </c>
      <c r="M446" t="s">
        <v>8011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8012</v>
      </c>
      <c r="T446" t="s">
        <v>8011</v>
      </c>
    </row>
    <row r="447" spans="1:20" x14ac:dyDescent="0.25">
      <c r="A447" t="s">
        <v>28</v>
      </c>
      <c r="B447" t="s">
        <v>29</v>
      </c>
      <c r="C447">
        <v>50</v>
      </c>
      <c r="D447">
        <v>1</v>
      </c>
      <c r="E447" t="s">
        <v>8009</v>
      </c>
      <c r="F447">
        <v>129</v>
      </c>
      <c r="G447">
        <v>29</v>
      </c>
      <c r="H447" t="s">
        <v>22</v>
      </c>
      <c r="I447" t="s">
        <v>8010</v>
      </c>
      <c r="J447" t="s">
        <v>335</v>
      </c>
      <c r="K447" t="s">
        <v>23</v>
      </c>
      <c r="L447" t="s">
        <v>24</v>
      </c>
      <c r="M447" t="s">
        <v>8011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8012</v>
      </c>
      <c r="T447" t="s">
        <v>8011</v>
      </c>
    </row>
    <row r="448" spans="1:20" x14ac:dyDescent="0.25">
      <c r="A448" t="s">
        <v>30</v>
      </c>
      <c r="B448" t="s">
        <v>31</v>
      </c>
      <c r="C448">
        <v>50</v>
      </c>
      <c r="D448">
        <v>1</v>
      </c>
      <c r="E448" t="s">
        <v>8009</v>
      </c>
      <c r="F448">
        <v>129</v>
      </c>
      <c r="G448">
        <v>29</v>
      </c>
      <c r="H448" t="s">
        <v>22</v>
      </c>
      <c r="I448" t="s">
        <v>8010</v>
      </c>
      <c r="J448" t="s">
        <v>335</v>
      </c>
      <c r="K448" t="s">
        <v>23</v>
      </c>
      <c r="L448" t="s">
        <v>24</v>
      </c>
      <c r="M448" t="s">
        <v>8011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8012</v>
      </c>
      <c r="T448" t="s">
        <v>8011</v>
      </c>
    </row>
    <row r="449" spans="1:20" x14ac:dyDescent="0.25">
      <c r="A449" t="s">
        <v>46</v>
      </c>
      <c r="B449" t="s">
        <v>56</v>
      </c>
      <c r="C449">
        <v>78</v>
      </c>
      <c r="D449">
        <v>1</v>
      </c>
      <c r="E449" t="s">
        <v>8013</v>
      </c>
      <c r="F449">
        <v>156</v>
      </c>
      <c r="G449">
        <v>0</v>
      </c>
      <c r="H449" t="s">
        <v>47</v>
      </c>
      <c r="I449" t="s">
        <v>8014</v>
      </c>
      <c r="J449" t="s">
        <v>8015</v>
      </c>
      <c r="K449" t="s">
        <v>1417</v>
      </c>
      <c r="L449" t="s">
        <v>1311</v>
      </c>
      <c r="M449" t="s">
        <v>8016</v>
      </c>
      <c r="N449" t="s">
        <v>23</v>
      </c>
      <c r="O449" t="s">
        <v>63</v>
      </c>
      <c r="P449" t="s">
        <v>54</v>
      </c>
      <c r="Q449" t="s">
        <v>55</v>
      </c>
      <c r="R449" t="s">
        <v>24</v>
      </c>
      <c r="S449" t="s">
        <v>8017</v>
      </c>
      <c r="T449" t="s">
        <v>8016</v>
      </c>
    </row>
    <row r="450" spans="1:20" x14ac:dyDescent="0.25">
      <c r="A450" t="s">
        <v>139</v>
      </c>
      <c r="B450" t="s">
        <v>112</v>
      </c>
      <c r="C450">
        <v>78</v>
      </c>
      <c r="D450">
        <v>1</v>
      </c>
      <c r="E450" t="s">
        <v>8013</v>
      </c>
      <c r="F450">
        <v>156</v>
      </c>
      <c r="G450">
        <v>0</v>
      </c>
      <c r="H450" t="s">
        <v>47</v>
      </c>
      <c r="I450" t="s">
        <v>8014</v>
      </c>
      <c r="J450" t="s">
        <v>8015</v>
      </c>
      <c r="K450" t="s">
        <v>1417</v>
      </c>
      <c r="L450" t="s">
        <v>1311</v>
      </c>
      <c r="M450" t="s">
        <v>8016</v>
      </c>
      <c r="N450" t="s">
        <v>23</v>
      </c>
      <c r="O450" t="s">
        <v>63</v>
      </c>
      <c r="P450" t="s">
        <v>54</v>
      </c>
      <c r="Q450" t="s">
        <v>55</v>
      </c>
      <c r="R450" t="s">
        <v>24</v>
      </c>
      <c r="S450" t="s">
        <v>8017</v>
      </c>
      <c r="T450" t="s">
        <v>8016</v>
      </c>
    </row>
    <row r="451" spans="1:20" x14ac:dyDescent="0.25">
      <c r="A451" t="s">
        <v>186</v>
      </c>
      <c r="B451" t="s">
        <v>187</v>
      </c>
      <c r="C451">
        <v>33.333333333333336</v>
      </c>
      <c r="D451">
        <v>18</v>
      </c>
      <c r="E451" t="s">
        <v>8018</v>
      </c>
      <c r="F451">
        <v>493.02</v>
      </c>
      <c r="G451">
        <v>0</v>
      </c>
      <c r="H451" t="s">
        <v>22</v>
      </c>
      <c r="I451" t="s">
        <v>8019</v>
      </c>
      <c r="J451" t="s">
        <v>318</v>
      </c>
      <c r="K451" t="s">
        <v>23</v>
      </c>
      <c r="L451" t="s">
        <v>24</v>
      </c>
      <c r="M451" t="s">
        <v>8020</v>
      </c>
      <c r="N451" t="s">
        <v>23</v>
      </c>
      <c r="O451" t="s">
        <v>58</v>
      </c>
      <c r="P451" t="s">
        <v>26</v>
      </c>
      <c r="Q451" t="s">
        <v>33</v>
      </c>
      <c r="R451" t="s">
        <v>24</v>
      </c>
      <c r="S451" t="s">
        <v>8021</v>
      </c>
      <c r="T451" t="s">
        <v>8020</v>
      </c>
    </row>
    <row r="452" spans="1:20" x14ac:dyDescent="0.25">
      <c r="A452" t="s">
        <v>28</v>
      </c>
      <c r="B452" t="s">
        <v>1242</v>
      </c>
      <c r="C452">
        <v>38.880000000000003</v>
      </c>
      <c r="D452">
        <v>1</v>
      </c>
      <c r="E452" t="s">
        <v>8022</v>
      </c>
      <c r="F452">
        <v>113.25</v>
      </c>
      <c r="G452">
        <v>35.5</v>
      </c>
      <c r="H452" t="s">
        <v>47</v>
      </c>
      <c r="I452" t="s">
        <v>8023</v>
      </c>
      <c r="J452" t="s">
        <v>8024</v>
      </c>
      <c r="K452" t="s">
        <v>3166</v>
      </c>
      <c r="L452" t="s">
        <v>8025</v>
      </c>
      <c r="M452" t="s">
        <v>8026</v>
      </c>
      <c r="N452" t="s">
        <v>23</v>
      </c>
      <c r="O452" t="s">
        <v>48</v>
      </c>
      <c r="P452" t="s">
        <v>49</v>
      </c>
      <c r="Q452" t="s">
        <v>50</v>
      </c>
      <c r="R452" t="s">
        <v>24</v>
      </c>
      <c r="S452" t="s">
        <v>8027</v>
      </c>
      <c r="T452" t="s">
        <v>8026</v>
      </c>
    </row>
    <row r="453" spans="1:20" x14ac:dyDescent="0.25">
      <c r="A453" t="s">
        <v>28</v>
      </c>
      <c r="B453" t="s">
        <v>1242</v>
      </c>
      <c r="C453">
        <v>38.869999999999997</v>
      </c>
      <c r="D453">
        <v>1</v>
      </c>
      <c r="E453" t="s">
        <v>8022</v>
      </c>
      <c r="F453">
        <v>113.25</v>
      </c>
      <c r="G453">
        <v>35.5</v>
      </c>
      <c r="H453" t="s">
        <v>47</v>
      </c>
      <c r="I453" t="s">
        <v>8023</v>
      </c>
      <c r="J453" t="s">
        <v>8024</v>
      </c>
      <c r="K453" t="s">
        <v>3166</v>
      </c>
      <c r="L453" t="s">
        <v>8025</v>
      </c>
      <c r="M453" t="s">
        <v>8026</v>
      </c>
      <c r="N453" t="s">
        <v>23</v>
      </c>
      <c r="O453" t="s">
        <v>48</v>
      </c>
      <c r="P453" t="s">
        <v>49</v>
      </c>
      <c r="Q453" t="s">
        <v>50</v>
      </c>
      <c r="R453" t="s">
        <v>24</v>
      </c>
      <c r="S453" t="s">
        <v>8027</v>
      </c>
      <c r="T453" t="s">
        <v>8026</v>
      </c>
    </row>
    <row r="454" spans="1:20" x14ac:dyDescent="0.25">
      <c r="A454" t="s">
        <v>186</v>
      </c>
      <c r="B454" t="s">
        <v>187</v>
      </c>
      <c r="C454">
        <v>50</v>
      </c>
      <c r="D454">
        <v>2</v>
      </c>
      <c r="E454" t="s">
        <v>8028</v>
      </c>
      <c r="F454">
        <v>200</v>
      </c>
      <c r="G454">
        <v>0</v>
      </c>
      <c r="H454" t="s">
        <v>47</v>
      </c>
      <c r="I454" t="s">
        <v>4042</v>
      </c>
      <c r="J454" t="s">
        <v>4043</v>
      </c>
      <c r="K454" t="s">
        <v>4044</v>
      </c>
      <c r="L454" t="s">
        <v>1377</v>
      </c>
      <c r="M454" t="s">
        <v>8029</v>
      </c>
      <c r="N454" t="s">
        <v>23</v>
      </c>
      <c r="O454" t="s">
        <v>63</v>
      </c>
      <c r="P454" t="s">
        <v>54</v>
      </c>
      <c r="Q454" t="s">
        <v>55</v>
      </c>
      <c r="R454" t="s">
        <v>24</v>
      </c>
      <c r="S454" t="s">
        <v>8030</v>
      </c>
      <c r="T454" t="s">
        <v>8031</v>
      </c>
    </row>
    <row r="455" spans="1:20" x14ac:dyDescent="0.25">
      <c r="A455" t="s">
        <v>186</v>
      </c>
      <c r="B455" t="s">
        <v>187</v>
      </c>
      <c r="C455">
        <v>50</v>
      </c>
      <c r="D455">
        <v>2</v>
      </c>
      <c r="E455" t="s">
        <v>8028</v>
      </c>
      <c r="F455">
        <v>200</v>
      </c>
      <c r="G455">
        <v>0</v>
      </c>
      <c r="H455" t="s">
        <v>47</v>
      </c>
      <c r="I455" t="s">
        <v>4042</v>
      </c>
      <c r="J455" t="s">
        <v>4043</v>
      </c>
      <c r="K455" t="s">
        <v>4044</v>
      </c>
      <c r="L455" t="s">
        <v>1377</v>
      </c>
      <c r="M455" t="s">
        <v>8029</v>
      </c>
      <c r="N455" t="s">
        <v>23</v>
      </c>
      <c r="O455" t="s">
        <v>63</v>
      </c>
      <c r="P455" t="s">
        <v>54</v>
      </c>
      <c r="Q455" t="s">
        <v>55</v>
      </c>
      <c r="R455" t="s">
        <v>24</v>
      </c>
      <c r="S455" t="s">
        <v>8030</v>
      </c>
      <c r="T455" t="s">
        <v>8031</v>
      </c>
    </row>
    <row r="456" spans="1:20" x14ac:dyDescent="0.25">
      <c r="A456" t="s">
        <v>42</v>
      </c>
      <c r="B456" t="s">
        <v>43</v>
      </c>
      <c r="C456">
        <v>66.666666666666671</v>
      </c>
      <c r="D456">
        <v>3</v>
      </c>
      <c r="E456" t="s">
        <v>8032</v>
      </c>
      <c r="F456">
        <v>95</v>
      </c>
      <c r="G456">
        <v>0</v>
      </c>
      <c r="H456" t="s">
        <v>22</v>
      </c>
      <c r="I456" t="s">
        <v>8033</v>
      </c>
      <c r="J456" t="s">
        <v>318</v>
      </c>
      <c r="K456" t="s">
        <v>23</v>
      </c>
      <c r="L456" t="s">
        <v>24</v>
      </c>
      <c r="M456" t="s">
        <v>8034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8035</v>
      </c>
      <c r="T456" t="s">
        <v>8034</v>
      </c>
    </row>
    <row r="457" spans="1:20" x14ac:dyDescent="0.25">
      <c r="A457" t="s">
        <v>186</v>
      </c>
      <c r="B457" t="s">
        <v>187</v>
      </c>
      <c r="C457">
        <v>33.333333333333336</v>
      </c>
      <c r="D457">
        <v>6</v>
      </c>
      <c r="E457" t="s">
        <v>8036</v>
      </c>
      <c r="F457">
        <v>200</v>
      </c>
      <c r="G457">
        <v>0</v>
      </c>
      <c r="H457" t="s">
        <v>22</v>
      </c>
      <c r="I457" t="s">
        <v>8037</v>
      </c>
      <c r="J457" t="s">
        <v>302</v>
      </c>
      <c r="K457" t="s">
        <v>23</v>
      </c>
      <c r="L457" t="s">
        <v>24</v>
      </c>
      <c r="M457" t="s">
        <v>8038</v>
      </c>
      <c r="N457" t="s">
        <v>23</v>
      </c>
      <c r="O457" t="s">
        <v>58</v>
      </c>
      <c r="P457" t="s">
        <v>26</v>
      </c>
      <c r="Q457" t="s">
        <v>33</v>
      </c>
      <c r="R457" t="s">
        <v>24</v>
      </c>
      <c r="S457" t="s">
        <v>8039</v>
      </c>
      <c r="T457" t="s">
        <v>8038</v>
      </c>
    </row>
    <row r="458" spans="1:20" x14ac:dyDescent="0.25">
      <c r="A458" t="s">
        <v>20</v>
      </c>
      <c r="B458" t="s">
        <v>21</v>
      </c>
      <c r="C458">
        <v>50</v>
      </c>
      <c r="D458">
        <v>2</v>
      </c>
      <c r="E458" t="s">
        <v>8040</v>
      </c>
      <c r="F458">
        <v>200</v>
      </c>
      <c r="G458">
        <v>0</v>
      </c>
      <c r="H458" t="s">
        <v>22</v>
      </c>
      <c r="I458" t="s">
        <v>8041</v>
      </c>
      <c r="J458" t="s">
        <v>322</v>
      </c>
      <c r="K458" t="s">
        <v>23</v>
      </c>
      <c r="L458" t="s">
        <v>24</v>
      </c>
      <c r="M458" t="s">
        <v>8042</v>
      </c>
      <c r="N458" t="s">
        <v>23</v>
      </c>
      <c r="O458" t="s">
        <v>58</v>
      </c>
      <c r="P458" t="s">
        <v>26</v>
      </c>
      <c r="Q458" t="s">
        <v>33</v>
      </c>
      <c r="R458" t="s">
        <v>24</v>
      </c>
      <c r="S458" t="s">
        <v>8043</v>
      </c>
      <c r="T458" t="s">
        <v>8044</v>
      </c>
    </row>
    <row r="459" spans="1:20" x14ac:dyDescent="0.25">
      <c r="A459" t="s">
        <v>28</v>
      </c>
      <c r="B459" t="s">
        <v>29</v>
      </c>
      <c r="C459">
        <v>50</v>
      </c>
      <c r="D459">
        <v>2</v>
      </c>
      <c r="E459" t="s">
        <v>8040</v>
      </c>
      <c r="F459">
        <v>200</v>
      </c>
      <c r="G459">
        <v>0</v>
      </c>
      <c r="H459" t="s">
        <v>22</v>
      </c>
      <c r="I459" t="s">
        <v>8041</v>
      </c>
      <c r="J459" t="s">
        <v>322</v>
      </c>
      <c r="K459" t="s">
        <v>23</v>
      </c>
      <c r="L459" t="s">
        <v>24</v>
      </c>
      <c r="M459" t="s">
        <v>8042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8043</v>
      </c>
      <c r="T459" t="s">
        <v>8044</v>
      </c>
    </row>
    <row r="460" spans="1:20" x14ac:dyDescent="0.25">
      <c r="A460" t="s">
        <v>30</v>
      </c>
      <c r="B460" t="s">
        <v>31</v>
      </c>
      <c r="C460">
        <v>50</v>
      </c>
      <c r="D460">
        <v>2</v>
      </c>
      <c r="E460" t="s">
        <v>8040</v>
      </c>
      <c r="F460">
        <v>200</v>
      </c>
      <c r="G460">
        <v>0</v>
      </c>
      <c r="H460" t="s">
        <v>22</v>
      </c>
      <c r="I460" t="s">
        <v>8041</v>
      </c>
      <c r="J460" t="s">
        <v>322</v>
      </c>
      <c r="K460" t="s">
        <v>23</v>
      </c>
      <c r="L460" t="s">
        <v>24</v>
      </c>
      <c r="M460" t="s">
        <v>8042</v>
      </c>
      <c r="N460" t="s">
        <v>23</v>
      </c>
      <c r="O460" t="s">
        <v>58</v>
      </c>
      <c r="P460" t="s">
        <v>26</v>
      </c>
      <c r="Q460" t="s">
        <v>33</v>
      </c>
      <c r="R460" t="s">
        <v>24</v>
      </c>
      <c r="S460" t="s">
        <v>8043</v>
      </c>
      <c r="T460" t="s">
        <v>8044</v>
      </c>
    </row>
    <row r="461" spans="1:20" x14ac:dyDescent="0.25">
      <c r="A461" t="s">
        <v>44</v>
      </c>
      <c r="B461" t="s">
        <v>45</v>
      </c>
      <c r="C461">
        <v>66.666666666666671</v>
      </c>
      <c r="D461">
        <v>3</v>
      </c>
      <c r="E461" t="s">
        <v>8045</v>
      </c>
      <c r="F461">
        <v>138</v>
      </c>
      <c r="G461">
        <v>38</v>
      </c>
      <c r="H461" t="s">
        <v>22</v>
      </c>
      <c r="I461" t="s">
        <v>8046</v>
      </c>
      <c r="J461" t="s">
        <v>1234</v>
      </c>
      <c r="K461" t="s">
        <v>23</v>
      </c>
      <c r="L461" t="s">
        <v>24</v>
      </c>
      <c r="M461" t="s">
        <v>8047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8048</v>
      </c>
      <c r="T461" t="s">
        <v>8049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8050</v>
      </c>
      <c r="F462">
        <v>129</v>
      </c>
      <c r="G462">
        <v>29</v>
      </c>
      <c r="H462" t="s">
        <v>22</v>
      </c>
      <c r="I462" t="s">
        <v>8051</v>
      </c>
      <c r="J462" t="s">
        <v>1236</v>
      </c>
      <c r="K462" t="s">
        <v>23</v>
      </c>
      <c r="L462" t="s">
        <v>24</v>
      </c>
      <c r="M462" t="s">
        <v>8052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8053</v>
      </c>
      <c r="T462" t="s">
        <v>8054</v>
      </c>
    </row>
    <row r="463" spans="1:20" x14ac:dyDescent="0.25">
      <c r="A463" t="s">
        <v>28</v>
      </c>
      <c r="B463" t="s">
        <v>29</v>
      </c>
      <c r="C463">
        <v>50</v>
      </c>
      <c r="D463">
        <v>1</v>
      </c>
      <c r="E463" t="s">
        <v>8050</v>
      </c>
      <c r="F463">
        <v>129</v>
      </c>
      <c r="G463">
        <v>29</v>
      </c>
      <c r="H463" t="s">
        <v>22</v>
      </c>
      <c r="I463" t="s">
        <v>8051</v>
      </c>
      <c r="J463" t="s">
        <v>1236</v>
      </c>
      <c r="K463" t="s">
        <v>23</v>
      </c>
      <c r="L463" t="s">
        <v>24</v>
      </c>
      <c r="M463" t="s">
        <v>8052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8053</v>
      </c>
      <c r="T463" t="s">
        <v>8054</v>
      </c>
    </row>
    <row r="464" spans="1:20" x14ac:dyDescent="0.25">
      <c r="A464" t="s">
        <v>30</v>
      </c>
      <c r="B464" t="s">
        <v>31</v>
      </c>
      <c r="C464">
        <v>50</v>
      </c>
      <c r="D464">
        <v>1</v>
      </c>
      <c r="E464" t="s">
        <v>8050</v>
      </c>
      <c r="F464">
        <v>129</v>
      </c>
      <c r="G464">
        <v>29</v>
      </c>
      <c r="H464" t="s">
        <v>22</v>
      </c>
      <c r="I464" t="s">
        <v>8051</v>
      </c>
      <c r="J464" t="s">
        <v>1236</v>
      </c>
      <c r="K464" t="s">
        <v>23</v>
      </c>
      <c r="L464" t="s">
        <v>24</v>
      </c>
      <c r="M464" t="s">
        <v>8052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8053</v>
      </c>
      <c r="T464" t="s">
        <v>8054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8055</v>
      </c>
      <c r="F465">
        <v>138</v>
      </c>
      <c r="G465">
        <v>38</v>
      </c>
      <c r="H465" t="s">
        <v>22</v>
      </c>
      <c r="I465" t="s">
        <v>8046</v>
      </c>
      <c r="J465" t="s">
        <v>1234</v>
      </c>
      <c r="K465" t="s">
        <v>23</v>
      </c>
      <c r="L465" t="s">
        <v>24</v>
      </c>
      <c r="M465" t="s">
        <v>8056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8057</v>
      </c>
      <c r="T465" t="s">
        <v>8056</v>
      </c>
    </row>
    <row r="466" spans="1:20" x14ac:dyDescent="0.25">
      <c r="A466" t="s">
        <v>28</v>
      </c>
      <c r="B466" t="s">
        <v>29</v>
      </c>
      <c r="C466">
        <v>50</v>
      </c>
      <c r="D466">
        <v>1</v>
      </c>
      <c r="E466" t="s">
        <v>8055</v>
      </c>
      <c r="F466">
        <v>138</v>
      </c>
      <c r="G466">
        <v>38</v>
      </c>
      <c r="H466" t="s">
        <v>22</v>
      </c>
      <c r="I466" t="s">
        <v>8046</v>
      </c>
      <c r="J466" t="s">
        <v>1234</v>
      </c>
      <c r="K466" t="s">
        <v>23</v>
      </c>
      <c r="L466" t="s">
        <v>24</v>
      </c>
      <c r="M466" t="s">
        <v>8056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8057</v>
      </c>
      <c r="T466" t="s">
        <v>8056</v>
      </c>
    </row>
    <row r="467" spans="1:20" x14ac:dyDescent="0.25">
      <c r="A467" t="s">
        <v>30</v>
      </c>
      <c r="B467" t="s">
        <v>31</v>
      </c>
      <c r="C467">
        <v>50</v>
      </c>
      <c r="D467">
        <v>1</v>
      </c>
      <c r="E467" t="s">
        <v>8055</v>
      </c>
      <c r="F467">
        <v>138</v>
      </c>
      <c r="G467">
        <v>38</v>
      </c>
      <c r="H467" t="s">
        <v>22</v>
      </c>
      <c r="I467" t="s">
        <v>8046</v>
      </c>
      <c r="J467" t="s">
        <v>1234</v>
      </c>
      <c r="K467" t="s">
        <v>23</v>
      </c>
      <c r="L467" t="s">
        <v>24</v>
      </c>
      <c r="M467" t="s">
        <v>8056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8057</v>
      </c>
      <c r="T467" t="s">
        <v>8056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8058</v>
      </c>
      <c r="F468">
        <v>138</v>
      </c>
      <c r="G468">
        <v>38</v>
      </c>
      <c r="H468" t="s">
        <v>22</v>
      </c>
      <c r="I468" t="s">
        <v>8046</v>
      </c>
      <c r="J468" t="s">
        <v>1234</v>
      </c>
      <c r="K468" t="s">
        <v>23</v>
      </c>
      <c r="L468" t="s">
        <v>24</v>
      </c>
      <c r="M468" t="s">
        <v>8056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8059</v>
      </c>
      <c r="T468" t="s">
        <v>8056</v>
      </c>
    </row>
    <row r="469" spans="1:20" x14ac:dyDescent="0.25">
      <c r="A469" t="s">
        <v>28</v>
      </c>
      <c r="B469" t="s">
        <v>29</v>
      </c>
      <c r="C469">
        <v>50</v>
      </c>
      <c r="D469">
        <v>1</v>
      </c>
      <c r="E469" t="s">
        <v>8058</v>
      </c>
      <c r="F469">
        <v>138</v>
      </c>
      <c r="G469">
        <v>38</v>
      </c>
      <c r="H469" t="s">
        <v>22</v>
      </c>
      <c r="I469" t="s">
        <v>8046</v>
      </c>
      <c r="J469" t="s">
        <v>1234</v>
      </c>
      <c r="K469" t="s">
        <v>23</v>
      </c>
      <c r="L469" t="s">
        <v>24</v>
      </c>
      <c r="M469" t="s">
        <v>8056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8059</v>
      </c>
      <c r="T469" t="s">
        <v>8056</v>
      </c>
    </row>
    <row r="470" spans="1:20" x14ac:dyDescent="0.25">
      <c r="A470" t="s">
        <v>30</v>
      </c>
      <c r="B470" t="s">
        <v>31</v>
      </c>
      <c r="C470">
        <v>50</v>
      </c>
      <c r="D470">
        <v>1</v>
      </c>
      <c r="E470" t="s">
        <v>8058</v>
      </c>
      <c r="F470">
        <v>138</v>
      </c>
      <c r="G470">
        <v>38</v>
      </c>
      <c r="H470" t="s">
        <v>22</v>
      </c>
      <c r="I470" t="s">
        <v>8046</v>
      </c>
      <c r="J470" t="s">
        <v>1234</v>
      </c>
      <c r="K470" t="s">
        <v>23</v>
      </c>
      <c r="L470" t="s">
        <v>24</v>
      </c>
      <c r="M470" t="s">
        <v>8056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8059</v>
      </c>
      <c r="T470" t="s">
        <v>8056</v>
      </c>
    </row>
    <row r="471" spans="1:20" x14ac:dyDescent="0.25">
      <c r="A471" t="s">
        <v>44</v>
      </c>
      <c r="B471" t="s">
        <v>45</v>
      </c>
      <c r="C471">
        <v>66.666666666666671</v>
      </c>
      <c r="D471">
        <v>9</v>
      </c>
      <c r="E471" t="s">
        <v>8060</v>
      </c>
      <c r="F471">
        <v>273</v>
      </c>
      <c r="G471">
        <v>0</v>
      </c>
      <c r="H471" t="s">
        <v>22</v>
      </c>
      <c r="I471" t="s">
        <v>3100</v>
      </c>
      <c r="J471" t="s">
        <v>1235</v>
      </c>
      <c r="K471" t="s">
        <v>23</v>
      </c>
      <c r="L471" t="s">
        <v>24</v>
      </c>
      <c r="M471" t="s">
        <v>8061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8062</v>
      </c>
      <c r="T471" t="s">
        <v>8061</v>
      </c>
    </row>
    <row r="472" spans="1:20" x14ac:dyDescent="0.25">
      <c r="A472" t="s">
        <v>186</v>
      </c>
      <c r="B472" t="s">
        <v>187</v>
      </c>
      <c r="C472">
        <v>33.333333333333336</v>
      </c>
      <c r="D472">
        <v>6</v>
      </c>
      <c r="E472" t="s">
        <v>8063</v>
      </c>
      <c r="F472">
        <v>295.01</v>
      </c>
      <c r="G472">
        <v>0</v>
      </c>
      <c r="H472" t="s">
        <v>22</v>
      </c>
      <c r="I472" t="s">
        <v>8064</v>
      </c>
      <c r="J472" t="s">
        <v>61</v>
      </c>
      <c r="K472" t="s">
        <v>23</v>
      </c>
      <c r="L472" t="s">
        <v>24</v>
      </c>
      <c r="M472" t="s">
        <v>8061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8065</v>
      </c>
      <c r="T472" t="s">
        <v>8061</v>
      </c>
    </row>
    <row r="473" spans="1:20" x14ac:dyDescent="0.25">
      <c r="A473" t="s">
        <v>186</v>
      </c>
      <c r="B473" t="s">
        <v>187</v>
      </c>
      <c r="C473">
        <v>33.333333333333336</v>
      </c>
      <c r="D473">
        <v>3</v>
      </c>
      <c r="E473" t="s">
        <v>8063</v>
      </c>
      <c r="F473">
        <v>295.01</v>
      </c>
      <c r="G473">
        <v>0</v>
      </c>
      <c r="H473" t="s">
        <v>22</v>
      </c>
      <c r="I473" t="s">
        <v>8064</v>
      </c>
      <c r="J473" t="s">
        <v>61</v>
      </c>
      <c r="K473" t="s">
        <v>23</v>
      </c>
      <c r="L473" t="s">
        <v>24</v>
      </c>
      <c r="M473" t="s">
        <v>8061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8065</v>
      </c>
      <c r="T473" t="s">
        <v>8061</v>
      </c>
    </row>
    <row r="474" spans="1:20" x14ac:dyDescent="0.25">
      <c r="A474" t="s">
        <v>186</v>
      </c>
      <c r="B474" t="s">
        <v>187</v>
      </c>
      <c r="C474">
        <v>33.333333333333336</v>
      </c>
      <c r="D474">
        <v>3</v>
      </c>
      <c r="E474" t="s">
        <v>8066</v>
      </c>
      <c r="F474">
        <v>129</v>
      </c>
      <c r="G474">
        <v>29</v>
      </c>
      <c r="H474" t="s">
        <v>22</v>
      </c>
      <c r="I474" t="s">
        <v>8067</v>
      </c>
      <c r="J474" t="s">
        <v>322</v>
      </c>
      <c r="K474" t="s">
        <v>23</v>
      </c>
      <c r="L474" t="s">
        <v>24</v>
      </c>
      <c r="M474" t="s">
        <v>8068</v>
      </c>
      <c r="N474" t="s">
        <v>23</v>
      </c>
      <c r="O474" t="s">
        <v>58</v>
      </c>
      <c r="P474" t="s">
        <v>26</v>
      </c>
      <c r="Q474" t="s">
        <v>33</v>
      </c>
      <c r="R474" t="s">
        <v>24</v>
      </c>
      <c r="S474" t="s">
        <v>8069</v>
      </c>
      <c r="T474" t="s">
        <v>8068</v>
      </c>
    </row>
    <row r="475" spans="1:20" x14ac:dyDescent="0.25">
      <c r="A475" t="s">
        <v>186</v>
      </c>
      <c r="B475" t="s">
        <v>187</v>
      </c>
      <c r="C475">
        <v>50</v>
      </c>
      <c r="D475">
        <v>6</v>
      </c>
      <c r="E475" t="s">
        <v>8070</v>
      </c>
      <c r="F475">
        <v>195</v>
      </c>
      <c r="G475">
        <v>0</v>
      </c>
      <c r="H475" t="s">
        <v>22</v>
      </c>
      <c r="I475" t="s">
        <v>8071</v>
      </c>
      <c r="J475" t="s">
        <v>319</v>
      </c>
      <c r="K475" t="s">
        <v>23</v>
      </c>
      <c r="L475" t="s">
        <v>24</v>
      </c>
      <c r="M475" t="s">
        <v>8072</v>
      </c>
      <c r="N475" t="s">
        <v>23</v>
      </c>
      <c r="O475" t="s">
        <v>58</v>
      </c>
      <c r="P475" t="s">
        <v>26</v>
      </c>
      <c r="Q475" t="s">
        <v>33</v>
      </c>
      <c r="R475" t="s">
        <v>24</v>
      </c>
      <c r="S475" t="s">
        <v>8073</v>
      </c>
      <c r="T475" t="s">
        <v>8074</v>
      </c>
    </row>
    <row r="476" spans="1:20" x14ac:dyDescent="0.25">
      <c r="A476" t="s">
        <v>46</v>
      </c>
      <c r="B476" t="s">
        <v>56</v>
      </c>
      <c r="C476">
        <v>76</v>
      </c>
      <c r="D476">
        <v>3</v>
      </c>
      <c r="E476" t="s">
        <v>8070</v>
      </c>
      <c r="F476">
        <v>223</v>
      </c>
      <c r="G476">
        <v>0</v>
      </c>
      <c r="H476" t="s">
        <v>47</v>
      </c>
      <c r="I476" t="s">
        <v>5361</v>
      </c>
      <c r="J476" t="s">
        <v>1391</v>
      </c>
      <c r="K476" t="s">
        <v>1355</v>
      </c>
      <c r="L476" t="s">
        <v>3561</v>
      </c>
      <c r="M476" t="s">
        <v>8074</v>
      </c>
      <c r="N476" t="s">
        <v>23</v>
      </c>
      <c r="O476" t="s">
        <v>63</v>
      </c>
      <c r="P476" t="s">
        <v>54</v>
      </c>
      <c r="Q476" t="s">
        <v>55</v>
      </c>
      <c r="R476" t="s">
        <v>24</v>
      </c>
      <c r="S476" t="s">
        <v>8075</v>
      </c>
      <c r="T476" t="s">
        <v>8074</v>
      </c>
    </row>
    <row r="477" spans="1:20" x14ac:dyDescent="0.25">
      <c r="A477" t="s">
        <v>30</v>
      </c>
      <c r="B477" t="s">
        <v>31</v>
      </c>
      <c r="C477">
        <v>42</v>
      </c>
      <c r="D477">
        <v>3</v>
      </c>
      <c r="E477" t="s">
        <v>8076</v>
      </c>
      <c r="F477">
        <v>121</v>
      </c>
      <c r="G477">
        <v>0</v>
      </c>
      <c r="H477" t="s">
        <v>47</v>
      </c>
      <c r="I477" t="s">
        <v>8077</v>
      </c>
      <c r="J477" t="s">
        <v>8078</v>
      </c>
      <c r="K477" t="s">
        <v>1356</v>
      </c>
      <c r="L477" t="s">
        <v>2366</v>
      </c>
      <c r="M477" t="s">
        <v>8079</v>
      </c>
      <c r="N477" t="s">
        <v>23</v>
      </c>
      <c r="O477" t="s">
        <v>63</v>
      </c>
      <c r="P477" t="s">
        <v>54</v>
      </c>
      <c r="Q477" t="s">
        <v>55</v>
      </c>
      <c r="R477" t="s">
        <v>24</v>
      </c>
      <c r="S477" t="s">
        <v>8080</v>
      </c>
      <c r="T477" t="s">
        <v>8081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165"/>
  <sheetViews>
    <sheetView tabSelected="1" zoomScale="70" zoomScaleNormal="70" workbookViewId="0">
      <pane xSplit="2" ySplit="1" topLeftCell="T35" activePane="bottomRight" state="frozen"/>
      <selection sqref="A1:XFD1048576"/>
      <selection pane="topRight" sqref="A1:XFD1048576"/>
      <selection pane="bottomLeft" sqref="A1:XFD1048576"/>
      <selection pane="bottomRight" activeCell="U75" sqref="U7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8082</v>
      </c>
      <c r="F2">
        <v>100</v>
      </c>
      <c r="G2">
        <v>0</v>
      </c>
      <c r="H2" t="s">
        <v>22</v>
      </c>
      <c r="I2" t="s">
        <v>8083</v>
      </c>
      <c r="J2" t="s">
        <v>1228</v>
      </c>
      <c r="K2" t="s">
        <v>23</v>
      </c>
      <c r="L2" t="s">
        <v>24</v>
      </c>
      <c r="M2" t="s">
        <v>8084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8085</v>
      </c>
      <c r="T2" t="s">
        <v>8084</v>
      </c>
      <c r="U2" s="51" t="s">
        <v>186</v>
      </c>
      <c r="V2">
        <v>249</v>
      </c>
    </row>
    <row r="3" spans="1:22" x14ac:dyDescent="0.25">
      <c r="A3" t="s">
        <v>30</v>
      </c>
      <c r="B3" t="s">
        <v>1242</v>
      </c>
      <c r="C3">
        <v>28.64</v>
      </c>
      <c r="D3">
        <v>1</v>
      </c>
      <c r="E3" t="s">
        <v>8086</v>
      </c>
      <c r="F3">
        <v>92.93</v>
      </c>
      <c r="G3">
        <v>7</v>
      </c>
      <c r="H3" t="s">
        <v>47</v>
      </c>
      <c r="I3" t="s">
        <v>8087</v>
      </c>
      <c r="J3" t="s">
        <v>8088</v>
      </c>
      <c r="K3" t="s">
        <v>1316</v>
      </c>
      <c r="L3" t="s">
        <v>8089</v>
      </c>
      <c r="M3" t="s">
        <v>8090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8090</v>
      </c>
      <c r="U3" s="52" t="s">
        <v>187</v>
      </c>
      <c r="V3">
        <v>249</v>
      </c>
    </row>
    <row r="4" spans="1:22" x14ac:dyDescent="0.25">
      <c r="A4" t="s">
        <v>30</v>
      </c>
      <c r="B4" t="s">
        <v>1242</v>
      </c>
      <c r="C4">
        <v>28.64</v>
      </c>
      <c r="D4">
        <v>1</v>
      </c>
      <c r="E4" t="s">
        <v>8086</v>
      </c>
      <c r="F4">
        <v>92.93</v>
      </c>
      <c r="G4">
        <v>7</v>
      </c>
      <c r="H4" t="s">
        <v>47</v>
      </c>
      <c r="I4" t="s">
        <v>8087</v>
      </c>
      <c r="J4" t="s">
        <v>8088</v>
      </c>
      <c r="K4" t="s">
        <v>1316</v>
      </c>
      <c r="L4" t="s">
        <v>8089</v>
      </c>
      <c r="M4" t="s">
        <v>8090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8090</v>
      </c>
      <c r="U4" s="51" t="s">
        <v>44</v>
      </c>
      <c r="V4">
        <v>9</v>
      </c>
    </row>
    <row r="5" spans="1:22" x14ac:dyDescent="0.25">
      <c r="A5" t="s">
        <v>30</v>
      </c>
      <c r="B5" t="s">
        <v>1242</v>
      </c>
      <c r="C5">
        <v>28.65</v>
      </c>
      <c r="D5">
        <v>1</v>
      </c>
      <c r="E5" t="s">
        <v>8086</v>
      </c>
      <c r="F5">
        <v>92.93</v>
      </c>
      <c r="G5">
        <v>7</v>
      </c>
      <c r="H5" t="s">
        <v>47</v>
      </c>
      <c r="I5" t="s">
        <v>8087</v>
      </c>
      <c r="J5" t="s">
        <v>8088</v>
      </c>
      <c r="K5" t="s">
        <v>1316</v>
      </c>
      <c r="L5" t="s">
        <v>8089</v>
      </c>
      <c r="M5" t="s">
        <v>8090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8090</v>
      </c>
      <c r="U5" s="52" t="s">
        <v>45</v>
      </c>
      <c r="V5">
        <v>9</v>
      </c>
    </row>
    <row r="6" spans="1:22" x14ac:dyDescent="0.25">
      <c r="A6" t="s">
        <v>46</v>
      </c>
      <c r="B6" t="s">
        <v>56</v>
      </c>
      <c r="C6">
        <v>120</v>
      </c>
      <c r="D6">
        <v>2</v>
      </c>
      <c r="E6" t="s">
        <v>8091</v>
      </c>
      <c r="F6">
        <v>190</v>
      </c>
      <c r="G6">
        <v>0</v>
      </c>
      <c r="H6" t="s">
        <v>22</v>
      </c>
      <c r="I6" t="s">
        <v>8092</v>
      </c>
      <c r="J6" t="s">
        <v>304</v>
      </c>
      <c r="K6" t="s">
        <v>23</v>
      </c>
      <c r="L6" t="s">
        <v>24</v>
      </c>
      <c r="M6" t="s">
        <v>8093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8093</v>
      </c>
      <c r="U6" s="51" t="s">
        <v>137</v>
      </c>
      <c r="V6">
        <v>90</v>
      </c>
    </row>
    <row r="7" spans="1:22" x14ac:dyDescent="0.25">
      <c r="A7" t="s">
        <v>139</v>
      </c>
      <c r="B7" t="s">
        <v>112</v>
      </c>
      <c r="C7">
        <v>90</v>
      </c>
      <c r="D7">
        <v>2</v>
      </c>
      <c r="E7" t="s">
        <v>8094</v>
      </c>
      <c r="F7">
        <v>142</v>
      </c>
      <c r="G7">
        <v>7</v>
      </c>
      <c r="H7" t="s">
        <v>1301</v>
      </c>
      <c r="I7" t="s">
        <v>8095</v>
      </c>
      <c r="J7" t="s">
        <v>8096</v>
      </c>
      <c r="K7" t="s">
        <v>4161</v>
      </c>
      <c r="L7" t="s">
        <v>8097</v>
      </c>
      <c r="M7" t="s">
        <v>8098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8098</v>
      </c>
      <c r="U7" s="52" t="s">
        <v>138</v>
      </c>
      <c r="V7">
        <v>90</v>
      </c>
    </row>
    <row r="8" spans="1:22" x14ac:dyDescent="0.25">
      <c r="A8" t="s">
        <v>139</v>
      </c>
      <c r="B8" t="s">
        <v>112</v>
      </c>
      <c r="C8">
        <v>90</v>
      </c>
      <c r="D8">
        <v>2</v>
      </c>
      <c r="E8" t="s">
        <v>8099</v>
      </c>
      <c r="F8">
        <v>114.82</v>
      </c>
      <c r="G8">
        <v>0</v>
      </c>
      <c r="H8" t="s">
        <v>1221</v>
      </c>
      <c r="I8" t="s">
        <v>8100</v>
      </c>
      <c r="J8" t="s">
        <v>8101</v>
      </c>
      <c r="K8" t="s">
        <v>1268</v>
      </c>
      <c r="L8" t="s">
        <v>8102</v>
      </c>
      <c r="M8" t="s">
        <v>8103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8103</v>
      </c>
      <c r="U8" s="51" t="s">
        <v>46</v>
      </c>
      <c r="V8">
        <v>72</v>
      </c>
    </row>
    <row r="9" spans="1:22" x14ac:dyDescent="0.25">
      <c r="A9" t="s">
        <v>142</v>
      </c>
      <c r="B9" t="s">
        <v>143</v>
      </c>
      <c r="C9">
        <v>15</v>
      </c>
      <c r="D9">
        <v>2</v>
      </c>
      <c r="E9" t="s">
        <v>8104</v>
      </c>
      <c r="F9">
        <v>84</v>
      </c>
      <c r="G9">
        <v>54</v>
      </c>
      <c r="H9" t="s">
        <v>47</v>
      </c>
      <c r="I9" t="s">
        <v>8105</v>
      </c>
      <c r="J9" t="s">
        <v>8106</v>
      </c>
      <c r="K9" t="s">
        <v>2696</v>
      </c>
      <c r="L9" t="s">
        <v>1273</v>
      </c>
      <c r="M9" t="s">
        <v>8107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8108</v>
      </c>
      <c r="U9" s="52" t="s">
        <v>56</v>
      </c>
      <c r="V9">
        <v>71</v>
      </c>
    </row>
    <row r="10" spans="1:22" x14ac:dyDescent="0.25">
      <c r="A10" t="s">
        <v>46</v>
      </c>
      <c r="B10" t="s">
        <v>56</v>
      </c>
      <c r="C10">
        <v>78.5</v>
      </c>
      <c r="D10">
        <v>2</v>
      </c>
      <c r="E10" t="s">
        <v>8109</v>
      </c>
      <c r="F10">
        <v>802</v>
      </c>
      <c r="G10">
        <v>77</v>
      </c>
      <c r="H10" t="s">
        <v>47</v>
      </c>
      <c r="I10" t="s">
        <v>8110</v>
      </c>
      <c r="J10" t="s">
        <v>8111</v>
      </c>
      <c r="K10" t="s">
        <v>8112</v>
      </c>
      <c r="L10" t="s">
        <v>2366</v>
      </c>
      <c r="M10" t="s">
        <v>8113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8114</v>
      </c>
      <c r="U10" s="52" t="s">
        <v>1233</v>
      </c>
      <c r="V10">
        <v>1</v>
      </c>
    </row>
    <row r="11" spans="1:22" x14ac:dyDescent="0.25">
      <c r="A11" t="s">
        <v>46</v>
      </c>
      <c r="B11" t="s">
        <v>56</v>
      </c>
      <c r="C11">
        <v>72</v>
      </c>
      <c r="D11">
        <v>4</v>
      </c>
      <c r="E11" t="s">
        <v>8109</v>
      </c>
      <c r="F11">
        <v>802</v>
      </c>
      <c r="G11">
        <v>77</v>
      </c>
      <c r="H11" t="s">
        <v>47</v>
      </c>
      <c r="I11" t="s">
        <v>8110</v>
      </c>
      <c r="J11" t="s">
        <v>8111</v>
      </c>
      <c r="K11" t="s">
        <v>8112</v>
      </c>
      <c r="L11" t="s">
        <v>2366</v>
      </c>
      <c r="M11" t="s">
        <v>8113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8114</v>
      </c>
      <c r="U11" s="51" t="s">
        <v>42</v>
      </c>
      <c r="V11">
        <v>3</v>
      </c>
    </row>
    <row r="12" spans="1:22" x14ac:dyDescent="0.25">
      <c r="A12" t="s">
        <v>46</v>
      </c>
      <c r="B12" t="s">
        <v>56</v>
      </c>
      <c r="C12">
        <v>72</v>
      </c>
      <c r="D12">
        <v>4</v>
      </c>
      <c r="E12" t="s">
        <v>8109</v>
      </c>
      <c r="F12">
        <v>802</v>
      </c>
      <c r="G12">
        <v>77</v>
      </c>
      <c r="H12" t="s">
        <v>47</v>
      </c>
      <c r="I12" t="s">
        <v>8110</v>
      </c>
      <c r="J12" t="s">
        <v>8111</v>
      </c>
      <c r="K12" t="s">
        <v>8112</v>
      </c>
      <c r="L12" t="s">
        <v>2366</v>
      </c>
      <c r="M12" t="s">
        <v>8113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8114</v>
      </c>
      <c r="U12" s="52" t="s">
        <v>43</v>
      </c>
      <c r="V12">
        <v>3</v>
      </c>
    </row>
    <row r="13" spans="1:22" x14ac:dyDescent="0.25">
      <c r="A13" t="s">
        <v>110</v>
      </c>
      <c r="B13" t="s">
        <v>1222</v>
      </c>
      <c r="C13">
        <v>66.333333333333329</v>
      </c>
      <c r="D13">
        <v>3</v>
      </c>
      <c r="E13" t="s">
        <v>8115</v>
      </c>
      <c r="F13">
        <v>251</v>
      </c>
      <c r="G13">
        <v>26</v>
      </c>
      <c r="H13" t="s">
        <v>684</v>
      </c>
      <c r="I13" t="s">
        <v>8116</v>
      </c>
      <c r="J13" t="s">
        <v>8117</v>
      </c>
      <c r="K13" t="s">
        <v>8118</v>
      </c>
      <c r="L13" t="s">
        <v>8119</v>
      </c>
      <c r="M13" t="s">
        <v>8120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8121</v>
      </c>
      <c r="U13" s="51" t="s">
        <v>139</v>
      </c>
      <c r="V13">
        <v>16</v>
      </c>
    </row>
    <row r="14" spans="1:22" x14ac:dyDescent="0.25">
      <c r="A14" t="s">
        <v>46</v>
      </c>
      <c r="B14" t="s">
        <v>56</v>
      </c>
      <c r="C14">
        <v>70.5</v>
      </c>
      <c r="D14">
        <v>2</v>
      </c>
      <c r="E14" t="s">
        <v>8122</v>
      </c>
      <c r="F14">
        <v>136</v>
      </c>
      <c r="G14">
        <v>0</v>
      </c>
      <c r="H14" t="s">
        <v>47</v>
      </c>
      <c r="I14" t="s">
        <v>8123</v>
      </c>
      <c r="J14" t="s">
        <v>8124</v>
      </c>
      <c r="K14" t="s">
        <v>8125</v>
      </c>
      <c r="L14" t="s">
        <v>6709</v>
      </c>
      <c r="M14" t="s">
        <v>8126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8127</v>
      </c>
      <c r="U14" s="52" t="s">
        <v>112</v>
      </c>
      <c r="V14">
        <v>16</v>
      </c>
    </row>
    <row r="15" spans="1:22" x14ac:dyDescent="0.25">
      <c r="A15" t="s">
        <v>186</v>
      </c>
      <c r="B15" t="s">
        <v>187</v>
      </c>
      <c r="C15">
        <v>50</v>
      </c>
      <c r="D15">
        <v>6</v>
      </c>
      <c r="E15" t="s">
        <v>8128</v>
      </c>
      <c r="F15">
        <v>200</v>
      </c>
      <c r="G15">
        <v>0</v>
      </c>
      <c r="H15" t="s">
        <v>22</v>
      </c>
      <c r="I15" t="s">
        <v>8129</v>
      </c>
      <c r="J15" t="s">
        <v>342</v>
      </c>
      <c r="K15" t="s">
        <v>23</v>
      </c>
      <c r="L15" t="s">
        <v>24</v>
      </c>
      <c r="M15" t="s">
        <v>8130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8130</v>
      </c>
      <c r="U15" s="51" t="s">
        <v>3540</v>
      </c>
      <c r="V15">
        <v>16</v>
      </c>
    </row>
    <row r="16" spans="1:22" x14ac:dyDescent="0.25">
      <c r="A16" t="s">
        <v>44</v>
      </c>
      <c r="B16" t="s">
        <v>45</v>
      </c>
      <c r="C16">
        <v>66.666666666666671</v>
      </c>
      <c r="D16">
        <v>6</v>
      </c>
      <c r="E16" t="s">
        <v>8131</v>
      </c>
      <c r="F16">
        <v>200</v>
      </c>
      <c r="G16">
        <v>0</v>
      </c>
      <c r="H16" t="s">
        <v>22</v>
      </c>
      <c r="I16" t="s">
        <v>8129</v>
      </c>
      <c r="J16" t="s">
        <v>342</v>
      </c>
      <c r="K16" t="s">
        <v>23</v>
      </c>
      <c r="L16" t="s">
        <v>24</v>
      </c>
      <c r="M16" t="s">
        <v>8132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8132</v>
      </c>
      <c r="U16" s="52" t="s">
        <v>3541</v>
      </c>
      <c r="V16">
        <v>16</v>
      </c>
    </row>
    <row r="17" spans="1:22" x14ac:dyDescent="0.25">
      <c r="A17" t="s">
        <v>279</v>
      </c>
      <c r="B17" t="s">
        <v>285</v>
      </c>
      <c r="C17">
        <v>139</v>
      </c>
      <c r="D17">
        <v>1</v>
      </c>
      <c r="E17" t="s">
        <v>8133</v>
      </c>
      <c r="F17">
        <v>215</v>
      </c>
      <c r="G17">
        <v>0</v>
      </c>
      <c r="H17" t="s">
        <v>47</v>
      </c>
      <c r="I17" t="s">
        <v>8134</v>
      </c>
      <c r="J17" t="s">
        <v>8135</v>
      </c>
      <c r="K17" t="s">
        <v>1268</v>
      </c>
      <c r="L17" t="s">
        <v>8136</v>
      </c>
      <c r="M17" t="s">
        <v>8137</v>
      </c>
      <c r="N17" t="s">
        <v>1224</v>
      </c>
      <c r="O17" t="s">
        <v>1318</v>
      </c>
      <c r="P17" t="s">
        <v>1226</v>
      </c>
      <c r="Q17" t="s">
        <v>1227</v>
      </c>
      <c r="R17" t="s">
        <v>24</v>
      </c>
      <c r="S17" t="s">
        <v>23</v>
      </c>
      <c r="T17" t="s">
        <v>8138</v>
      </c>
      <c r="U17" s="51" t="s">
        <v>110</v>
      </c>
      <c r="V17">
        <v>11</v>
      </c>
    </row>
    <row r="18" spans="1:22" x14ac:dyDescent="0.25">
      <c r="A18" t="s">
        <v>278</v>
      </c>
      <c r="B18" t="s">
        <v>284</v>
      </c>
      <c r="C18">
        <v>139</v>
      </c>
      <c r="D18">
        <v>1</v>
      </c>
      <c r="E18" t="s">
        <v>8133</v>
      </c>
      <c r="F18">
        <v>215</v>
      </c>
      <c r="G18">
        <v>0</v>
      </c>
      <c r="H18" t="s">
        <v>47</v>
      </c>
      <c r="I18" t="s">
        <v>8134</v>
      </c>
      <c r="J18" t="s">
        <v>8135</v>
      </c>
      <c r="K18" t="s">
        <v>1268</v>
      </c>
      <c r="L18" t="s">
        <v>8136</v>
      </c>
      <c r="M18" t="s">
        <v>8137</v>
      </c>
      <c r="N18" t="s">
        <v>1224</v>
      </c>
      <c r="O18" t="s">
        <v>1318</v>
      </c>
      <c r="P18" t="s">
        <v>1226</v>
      </c>
      <c r="Q18" t="s">
        <v>1227</v>
      </c>
      <c r="R18" t="s">
        <v>24</v>
      </c>
      <c r="S18" t="s">
        <v>23</v>
      </c>
      <c r="T18" t="s">
        <v>8138</v>
      </c>
      <c r="U18" s="52" t="s">
        <v>1222</v>
      </c>
      <c r="V18">
        <v>11</v>
      </c>
    </row>
    <row r="19" spans="1:22" x14ac:dyDescent="0.25">
      <c r="A19" t="s">
        <v>46</v>
      </c>
      <c r="B19" t="s">
        <v>56</v>
      </c>
      <c r="C19">
        <v>100</v>
      </c>
      <c r="D19">
        <v>2</v>
      </c>
      <c r="E19" t="s">
        <v>8139</v>
      </c>
      <c r="F19">
        <v>200</v>
      </c>
      <c r="G19">
        <v>0</v>
      </c>
      <c r="H19" t="s">
        <v>2521</v>
      </c>
      <c r="I19" t="s">
        <v>8140</v>
      </c>
      <c r="J19" t="s">
        <v>8141</v>
      </c>
      <c r="K19" t="s">
        <v>7786</v>
      </c>
      <c r="L19" t="s">
        <v>8142</v>
      </c>
      <c r="M19" t="s">
        <v>8143</v>
      </c>
      <c r="N19" t="s">
        <v>1224</v>
      </c>
      <c r="O19" t="s">
        <v>1318</v>
      </c>
      <c r="P19" t="s">
        <v>1226</v>
      </c>
      <c r="Q19" t="s">
        <v>1227</v>
      </c>
      <c r="R19" t="s">
        <v>24</v>
      </c>
      <c r="S19" t="s">
        <v>23</v>
      </c>
      <c r="T19" t="s">
        <v>8143</v>
      </c>
      <c r="U19" s="51" t="s">
        <v>133</v>
      </c>
      <c r="V19">
        <v>1</v>
      </c>
    </row>
    <row r="20" spans="1:22" x14ac:dyDescent="0.25">
      <c r="A20" t="s">
        <v>46</v>
      </c>
      <c r="B20" t="s">
        <v>56</v>
      </c>
      <c r="C20">
        <v>100</v>
      </c>
      <c r="D20">
        <v>2</v>
      </c>
      <c r="E20" t="s">
        <v>8144</v>
      </c>
      <c r="F20">
        <v>200</v>
      </c>
      <c r="G20">
        <v>0</v>
      </c>
      <c r="H20" t="s">
        <v>2521</v>
      </c>
      <c r="I20" t="s">
        <v>8145</v>
      </c>
      <c r="J20" t="s">
        <v>8146</v>
      </c>
      <c r="K20" t="s">
        <v>1351</v>
      </c>
      <c r="L20" t="s">
        <v>8147</v>
      </c>
      <c r="M20" t="s">
        <v>8148</v>
      </c>
      <c r="N20" t="s">
        <v>1224</v>
      </c>
      <c r="O20" t="s">
        <v>1318</v>
      </c>
      <c r="P20" t="s">
        <v>1226</v>
      </c>
      <c r="Q20" t="s">
        <v>1227</v>
      </c>
      <c r="R20" t="s">
        <v>24</v>
      </c>
      <c r="S20" t="s">
        <v>23</v>
      </c>
      <c r="T20" t="s">
        <v>8148</v>
      </c>
      <c r="U20" s="52" t="s">
        <v>134</v>
      </c>
      <c r="V20">
        <v>1</v>
      </c>
    </row>
    <row r="21" spans="1:22" x14ac:dyDescent="0.25">
      <c r="A21" t="s">
        <v>46</v>
      </c>
      <c r="B21" t="s">
        <v>56</v>
      </c>
      <c r="C21">
        <v>100</v>
      </c>
      <c r="D21">
        <v>2</v>
      </c>
      <c r="E21" t="s">
        <v>8149</v>
      </c>
      <c r="F21">
        <v>200</v>
      </c>
      <c r="G21">
        <v>0</v>
      </c>
      <c r="H21" t="s">
        <v>2521</v>
      </c>
      <c r="I21" t="s">
        <v>8150</v>
      </c>
      <c r="J21" t="s">
        <v>8151</v>
      </c>
      <c r="K21" t="s">
        <v>7014</v>
      </c>
      <c r="L21" t="s">
        <v>7015</v>
      </c>
      <c r="M21" t="s">
        <v>8148</v>
      </c>
      <c r="N21" t="s">
        <v>1224</v>
      </c>
      <c r="O21" t="s">
        <v>1318</v>
      </c>
      <c r="P21" t="s">
        <v>1226</v>
      </c>
      <c r="Q21" t="s">
        <v>1227</v>
      </c>
      <c r="R21" t="s">
        <v>24</v>
      </c>
      <c r="S21" t="s">
        <v>23</v>
      </c>
      <c r="T21" t="s">
        <v>8152</v>
      </c>
      <c r="U21" s="51" t="s">
        <v>123</v>
      </c>
      <c r="V21">
        <v>1</v>
      </c>
    </row>
    <row r="22" spans="1:22" x14ac:dyDescent="0.25">
      <c r="A22" t="s">
        <v>139</v>
      </c>
      <c r="B22" t="s">
        <v>112</v>
      </c>
      <c r="C22">
        <v>100</v>
      </c>
      <c r="D22">
        <v>2</v>
      </c>
      <c r="E22" t="s">
        <v>8153</v>
      </c>
      <c r="F22">
        <v>200</v>
      </c>
      <c r="G22">
        <v>0</v>
      </c>
      <c r="H22" t="s">
        <v>2521</v>
      </c>
      <c r="I22" t="s">
        <v>8154</v>
      </c>
      <c r="J22" t="s">
        <v>8155</v>
      </c>
      <c r="K22" t="s">
        <v>7499</v>
      </c>
      <c r="L22" t="s">
        <v>8156</v>
      </c>
      <c r="M22" t="s">
        <v>8157</v>
      </c>
      <c r="N22" t="s">
        <v>1224</v>
      </c>
      <c r="O22" t="s">
        <v>1318</v>
      </c>
      <c r="P22" t="s">
        <v>1226</v>
      </c>
      <c r="Q22" t="s">
        <v>1227</v>
      </c>
      <c r="R22" t="s">
        <v>24</v>
      </c>
      <c r="S22" t="s">
        <v>23</v>
      </c>
      <c r="T22" t="s">
        <v>8157</v>
      </c>
      <c r="U22" s="52" t="s">
        <v>124</v>
      </c>
      <c r="V22">
        <v>1</v>
      </c>
    </row>
    <row r="23" spans="1:22" x14ac:dyDescent="0.25">
      <c r="A23" t="s">
        <v>1173</v>
      </c>
      <c r="B23" t="s">
        <v>2519</v>
      </c>
      <c r="C23">
        <v>75</v>
      </c>
      <c r="D23">
        <v>2</v>
      </c>
      <c r="E23" t="s">
        <v>8158</v>
      </c>
      <c r="F23">
        <v>320</v>
      </c>
      <c r="G23">
        <v>170</v>
      </c>
      <c r="H23" t="s">
        <v>2521</v>
      </c>
      <c r="I23" t="s">
        <v>8159</v>
      </c>
      <c r="J23" t="s">
        <v>8160</v>
      </c>
      <c r="K23" t="s">
        <v>8161</v>
      </c>
      <c r="L23" t="s">
        <v>8162</v>
      </c>
      <c r="M23" t="s">
        <v>8163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8163</v>
      </c>
      <c r="U23" s="51" t="s">
        <v>121</v>
      </c>
      <c r="V23">
        <v>1</v>
      </c>
    </row>
    <row r="24" spans="1:22" x14ac:dyDescent="0.25">
      <c r="A24" t="s">
        <v>36</v>
      </c>
      <c r="B24" t="s">
        <v>37</v>
      </c>
      <c r="C24">
        <v>65</v>
      </c>
      <c r="D24">
        <v>1</v>
      </c>
      <c r="E24" t="s">
        <v>8164</v>
      </c>
      <c r="F24">
        <v>150</v>
      </c>
      <c r="G24">
        <v>20</v>
      </c>
      <c r="H24" t="s">
        <v>47</v>
      </c>
      <c r="I24" t="s">
        <v>8165</v>
      </c>
      <c r="J24" t="s">
        <v>8166</v>
      </c>
      <c r="K24" t="s">
        <v>3870</v>
      </c>
      <c r="L24" t="s">
        <v>8167</v>
      </c>
      <c r="M24" t="s">
        <v>8168</v>
      </c>
      <c r="N24" t="s">
        <v>1224</v>
      </c>
      <c r="O24" t="s">
        <v>1318</v>
      </c>
      <c r="P24" t="s">
        <v>1226</v>
      </c>
      <c r="Q24" t="s">
        <v>1227</v>
      </c>
      <c r="R24" t="s">
        <v>24</v>
      </c>
      <c r="S24" t="s">
        <v>23</v>
      </c>
      <c r="T24" t="s">
        <v>8168</v>
      </c>
      <c r="U24" s="52" t="s">
        <v>122</v>
      </c>
      <c r="V24">
        <v>1</v>
      </c>
    </row>
    <row r="25" spans="1:22" x14ac:dyDescent="0.25">
      <c r="A25" t="s">
        <v>148</v>
      </c>
      <c r="B25" t="s">
        <v>149</v>
      </c>
      <c r="C25">
        <v>65</v>
      </c>
      <c r="D25">
        <v>1</v>
      </c>
      <c r="E25" t="s">
        <v>8164</v>
      </c>
      <c r="F25">
        <v>150</v>
      </c>
      <c r="G25">
        <v>20</v>
      </c>
      <c r="H25" t="s">
        <v>47</v>
      </c>
      <c r="I25" t="s">
        <v>8165</v>
      </c>
      <c r="J25" t="s">
        <v>8166</v>
      </c>
      <c r="K25" t="s">
        <v>3870</v>
      </c>
      <c r="L25" t="s">
        <v>8167</v>
      </c>
      <c r="M25" t="s">
        <v>8168</v>
      </c>
      <c r="N25" t="s">
        <v>1224</v>
      </c>
      <c r="O25" t="s">
        <v>1318</v>
      </c>
      <c r="P25" t="s">
        <v>1226</v>
      </c>
      <c r="Q25" t="s">
        <v>1227</v>
      </c>
      <c r="R25" t="s">
        <v>24</v>
      </c>
      <c r="S25" t="s">
        <v>23</v>
      </c>
      <c r="T25" t="s">
        <v>8168</v>
      </c>
      <c r="U25" s="51" t="s">
        <v>117</v>
      </c>
      <c r="V25">
        <v>1</v>
      </c>
    </row>
    <row r="26" spans="1:22" x14ac:dyDescent="0.25">
      <c r="A26" t="s">
        <v>46</v>
      </c>
      <c r="B26" t="s">
        <v>56</v>
      </c>
      <c r="C26">
        <v>72</v>
      </c>
      <c r="D26">
        <v>1</v>
      </c>
      <c r="E26" t="s">
        <v>8169</v>
      </c>
      <c r="F26">
        <v>72</v>
      </c>
      <c r="G26">
        <v>0</v>
      </c>
      <c r="H26" t="s">
        <v>47</v>
      </c>
      <c r="I26" t="s">
        <v>1453</v>
      </c>
      <c r="J26" t="s">
        <v>1454</v>
      </c>
      <c r="K26" t="s">
        <v>1317</v>
      </c>
      <c r="L26" t="s">
        <v>1427</v>
      </c>
      <c r="M26" t="s">
        <v>8170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8171</v>
      </c>
      <c r="U26" s="52" t="s">
        <v>118</v>
      </c>
      <c r="V26">
        <v>1</v>
      </c>
    </row>
    <row r="27" spans="1:22" x14ac:dyDescent="0.25">
      <c r="A27" t="s">
        <v>1173</v>
      </c>
      <c r="B27" t="s">
        <v>158</v>
      </c>
      <c r="C27">
        <v>75</v>
      </c>
      <c r="D27">
        <v>2</v>
      </c>
      <c r="E27" t="s">
        <v>8172</v>
      </c>
      <c r="F27">
        <v>240</v>
      </c>
      <c r="G27">
        <v>90</v>
      </c>
      <c r="H27" t="s">
        <v>47</v>
      </c>
      <c r="I27" t="s">
        <v>6092</v>
      </c>
      <c r="J27" t="s">
        <v>8173</v>
      </c>
      <c r="K27" t="s">
        <v>2599</v>
      </c>
      <c r="L27" t="s">
        <v>1288</v>
      </c>
      <c r="M27" t="s">
        <v>8174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8175</v>
      </c>
      <c r="U27" s="51" t="s">
        <v>127</v>
      </c>
      <c r="V27">
        <v>1</v>
      </c>
    </row>
    <row r="28" spans="1:22" x14ac:dyDescent="0.25">
      <c r="A28" t="s">
        <v>279</v>
      </c>
      <c r="B28" t="s">
        <v>285</v>
      </c>
      <c r="C28">
        <v>139</v>
      </c>
      <c r="D28">
        <v>1</v>
      </c>
      <c r="E28" t="s">
        <v>8176</v>
      </c>
      <c r="F28">
        <v>215</v>
      </c>
      <c r="G28">
        <v>0</v>
      </c>
      <c r="H28" t="s">
        <v>47</v>
      </c>
      <c r="I28" t="s">
        <v>8177</v>
      </c>
      <c r="J28" t="s">
        <v>8178</v>
      </c>
      <c r="K28" t="s">
        <v>6628</v>
      </c>
      <c r="L28" t="s">
        <v>8179</v>
      </c>
      <c r="M28" t="s">
        <v>8180</v>
      </c>
      <c r="N28" t="s">
        <v>1224</v>
      </c>
      <c r="O28" t="s">
        <v>1225</v>
      </c>
      <c r="P28" t="s">
        <v>1226</v>
      </c>
      <c r="Q28" t="s">
        <v>1227</v>
      </c>
      <c r="R28" t="s">
        <v>24</v>
      </c>
      <c r="S28" t="s">
        <v>23</v>
      </c>
      <c r="T28" t="s">
        <v>8181</v>
      </c>
      <c r="U28" s="52" t="s">
        <v>128</v>
      </c>
      <c r="V28">
        <v>1</v>
      </c>
    </row>
    <row r="29" spans="1:22" x14ac:dyDescent="0.25">
      <c r="A29" t="s">
        <v>278</v>
      </c>
      <c r="B29" t="s">
        <v>284</v>
      </c>
      <c r="C29">
        <v>139</v>
      </c>
      <c r="D29">
        <v>1</v>
      </c>
      <c r="E29" t="s">
        <v>8176</v>
      </c>
      <c r="F29">
        <v>215</v>
      </c>
      <c r="G29">
        <v>0</v>
      </c>
      <c r="H29" t="s">
        <v>47</v>
      </c>
      <c r="I29" t="s">
        <v>8177</v>
      </c>
      <c r="J29" t="s">
        <v>8178</v>
      </c>
      <c r="K29" t="s">
        <v>6628</v>
      </c>
      <c r="L29" t="s">
        <v>8179</v>
      </c>
      <c r="M29" t="s">
        <v>8180</v>
      </c>
      <c r="N29" t="s">
        <v>1224</v>
      </c>
      <c r="O29" t="s">
        <v>1225</v>
      </c>
      <c r="P29" t="s">
        <v>1226</v>
      </c>
      <c r="Q29" t="s">
        <v>1227</v>
      </c>
      <c r="R29" t="s">
        <v>24</v>
      </c>
      <c r="S29" t="s">
        <v>23</v>
      </c>
      <c r="T29" t="s">
        <v>8181</v>
      </c>
      <c r="U29" s="51" t="s">
        <v>119</v>
      </c>
      <c r="V29">
        <v>1</v>
      </c>
    </row>
    <row r="30" spans="1:22" x14ac:dyDescent="0.25">
      <c r="A30" t="s">
        <v>139</v>
      </c>
      <c r="B30" t="s">
        <v>112</v>
      </c>
      <c r="C30">
        <v>100</v>
      </c>
      <c r="D30">
        <v>1</v>
      </c>
      <c r="E30" t="s">
        <v>8182</v>
      </c>
      <c r="F30">
        <v>215</v>
      </c>
      <c r="G30">
        <v>0</v>
      </c>
      <c r="H30" t="s">
        <v>2521</v>
      </c>
      <c r="I30" t="s">
        <v>8183</v>
      </c>
      <c r="J30" t="s">
        <v>8184</v>
      </c>
      <c r="K30" t="s">
        <v>1337</v>
      </c>
      <c r="L30" t="s">
        <v>8185</v>
      </c>
      <c r="M30" t="s">
        <v>8186</v>
      </c>
      <c r="N30" t="s">
        <v>1224</v>
      </c>
      <c r="O30" t="s">
        <v>1318</v>
      </c>
      <c r="P30" t="s">
        <v>1226</v>
      </c>
      <c r="Q30" t="s">
        <v>1227</v>
      </c>
      <c r="R30" t="s">
        <v>24</v>
      </c>
      <c r="S30" t="s">
        <v>23</v>
      </c>
      <c r="T30" t="s">
        <v>8186</v>
      </c>
      <c r="U30" s="52" t="s">
        <v>120</v>
      </c>
      <c r="V30">
        <v>1</v>
      </c>
    </row>
    <row r="31" spans="1:22" x14ac:dyDescent="0.25">
      <c r="A31" t="s">
        <v>279</v>
      </c>
      <c r="B31" t="s">
        <v>285</v>
      </c>
      <c r="C31">
        <v>139</v>
      </c>
      <c r="D31">
        <v>1</v>
      </c>
      <c r="E31" t="s">
        <v>8182</v>
      </c>
      <c r="F31">
        <v>215</v>
      </c>
      <c r="G31">
        <v>0</v>
      </c>
      <c r="H31" t="s">
        <v>2521</v>
      </c>
      <c r="I31" t="s">
        <v>8183</v>
      </c>
      <c r="J31" t="s">
        <v>8184</v>
      </c>
      <c r="K31" t="s">
        <v>1337</v>
      </c>
      <c r="L31" t="s">
        <v>8185</v>
      </c>
      <c r="M31" t="s">
        <v>8186</v>
      </c>
      <c r="N31" t="s">
        <v>1224</v>
      </c>
      <c r="O31" t="s">
        <v>1318</v>
      </c>
      <c r="P31" t="s">
        <v>1226</v>
      </c>
      <c r="Q31" t="s">
        <v>1227</v>
      </c>
      <c r="R31" t="s">
        <v>24</v>
      </c>
      <c r="S31" t="s">
        <v>23</v>
      </c>
      <c r="T31" t="s">
        <v>8186</v>
      </c>
      <c r="U31" s="51" t="s">
        <v>129</v>
      </c>
      <c r="V31">
        <v>1</v>
      </c>
    </row>
    <row r="32" spans="1:22" x14ac:dyDescent="0.25">
      <c r="A32" t="s">
        <v>139</v>
      </c>
      <c r="B32" t="s">
        <v>112</v>
      </c>
      <c r="C32">
        <v>66</v>
      </c>
      <c r="D32">
        <v>1</v>
      </c>
      <c r="E32" t="s">
        <v>8187</v>
      </c>
      <c r="F32">
        <v>262</v>
      </c>
      <c r="G32">
        <v>38</v>
      </c>
      <c r="H32" t="s">
        <v>47</v>
      </c>
      <c r="I32" t="s">
        <v>1360</v>
      </c>
      <c r="J32" t="s">
        <v>8188</v>
      </c>
      <c r="K32" t="s">
        <v>6208</v>
      </c>
      <c r="L32" t="s">
        <v>1353</v>
      </c>
      <c r="M32" t="s">
        <v>8189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23</v>
      </c>
      <c r="T32" t="s">
        <v>8189</v>
      </c>
      <c r="U32" s="52" t="s">
        <v>130</v>
      </c>
      <c r="V32">
        <v>1</v>
      </c>
    </row>
    <row r="33" spans="1:22" x14ac:dyDescent="0.25">
      <c r="A33" t="s">
        <v>110</v>
      </c>
      <c r="B33" t="s">
        <v>1222</v>
      </c>
      <c r="C33">
        <v>66</v>
      </c>
      <c r="D33">
        <v>1</v>
      </c>
      <c r="E33" t="s">
        <v>8187</v>
      </c>
      <c r="F33">
        <v>262</v>
      </c>
      <c r="G33">
        <v>38</v>
      </c>
      <c r="H33" t="s">
        <v>47</v>
      </c>
      <c r="I33" t="s">
        <v>1360</v>
      </c>
      <c r="J33" t="s">
        <v>8188</v>
      </c>
      <c r="K33" t="s">
        <v>6208</v>
      </c>
      <c r="L33" t="s">
        <v>1353</v>
      </c>
      <c r="M33" t="s">
        <v>8189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8189</v>
      </c>
      <c r="U33" s="51" t="s">
        <v>135</v>
      </c>
      <c r="V33">
        <v>1</v>
      </c>
    </row>
    <row r="34" spans="1:22" x14ac:dyDescent="0.25">
      <c r="A34" t="s">
        <v>46</v>
      </c>
      <c r="B34" t="s">
        <v>56</v>
      </c>
      <c r="C34">
        <v>67</v>
      </c>
      <c r="D34">
        <v>1</v>
      </c>
      <c r="E34" t="s">
        <v>8187</v>
      </c>
      <c r="F34">
        <v>262</v>
      </c>
      <c r="G34">
        <v>38</v>
      </c>
      <c r="H34" t="s">
        <v>47</v>
      </c>
      <c r="I34" t="s">
        <v>1360</v>
      </c>
      <c r="J34" t="s">
        <v>8188</v>
      </c>
      <c r="K34" t="s">
        <v>6208</v>
      </c>
      <c r="L34" t="s">
        <v>1353</v>
      </c>
      <c r="M34" t="s">
        <v>8189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8189</v>
      </c>
      <c r="U34" s="52" t="s">
        <v>136</v>
      </c>
      <c r="V34">
        <v>1</v>
      </c>
    </row>
    <row r="35" spans="1:22" x14ac:dyDescent="0.25">
      <c r="A35" t="s">
        <v>186</v>
      </c>
      <c r="B35" t="s">
        <v>187</v>
      </c>
      <c r="C35">
        <v>65</v>
      </c>
      <c r="D35">
        <v>2</v>
      </c>
      <c r="E35" t="s">
        <v>8190</v>
      </c>
      <c r="F35">
        <v>215</v>
      </c>
      <c r="G35">
        <v>0</v>
      </c>
      <c r="H35" t="s">
        <v>47</v>
      </c>
      <c r="I35" t="s">
        <v>8191</v>
      </c>
      <c r="J35" t="s">
        <v>8192</v>
      </c>
      <c r="K35" t="s">
        <v>1279</v>
      </c>
      <c r="L35" t="s">
        <v>8193</v>
      </c>
      <c r="M35" t="s">
        <v>8189</v>
      </c>
      <c r="N35" t="s">
        <v>1224</v>
      </c>
      <c r="O35" t="s">
        <v>1318</v>
      </c>
      <c r="P35" t="s">
        <v>1226</v>
      </c>
      <c r="Q35" t="s">
        <v>1227</v>
      </c>
      <c r="R35" t="s">
        <v>24</v>
      </c>
      <c r="S35" t="s">
        <v>23</v>
      </c>
      <c r="T35" t="s">
        <v>8194</v>
      </c>
      <c r="U35" s="51" t="s">
        <v>131</v>
      </c>
      <c r="V35">
        <v>1</v>
      </c>
    </row>
    <row r="36" spans="1:22" x14ac:dyDescent="0.25">
      <c r="A36" t="s">
        <v>46</v>
      </c>
      <c r="B36" t="s">
        <v>56</v>
      </c>
      <c r="C36">
        <v>100</v>
      </c>
      <c r="D36">
        <v>1</v>
      </c>
      <c r="E36" t="s">
        <v>8190</v>
      </c>
      <c r="F36">
        <v>215</v>
      </c>
      <c r="G36">
        <v>0</v>
      </c>
      <c r="H36" t="s">
        <v>47</v>
      </c>
      <c r="I36" t="s">
        <v>8191</v>
      </c>
      <c r="J36" t="s">
        <v>8192</v>
      </c>
      <c r="K36" t="s">
        <v>1279</v>
      </c>
      <c r="L36" t="s">
        <v>8193</v>
      </c>
      <c r="M36" t="s">
        <v>8189</v>
      </c>
      <c r="N36" t="s">
        <v>1224</v>
      </c>
      <c r="O36" t="s">
        <v>1318</v>
      </c>
      <c r="P36" t="s">
        <v>1226</v>
      </c>
      <c r="Q36" t="s">
        <v>1227</v>
      </c>
      <c r="R36" t="s">
        <v>24</v>
      </c>
      <c r="S36" t="s">
        <v>23</v>
      </c>
      <c r="T36" t="s">
        <v>8194</v>
      </c>
      <c r="U36" s="52" t="s">
        <v>132</v>
      </c>
      <c r="V36">
        <v>1</v>
      </c>
    </row>
    <row r="37" spans="1:22" x14ac:dyDescent="0.25">
      <c r="A37" t="s">
        <v>186</v>
      </c>
      <c r="B37" t="s">
        <v>187</v>
      </c>
      <c r="C37">
        <v>65</v>
      </c>
      <c r="D37">
        <v>4</v>
      </c>
      <c r="E37" t="s">
        <v>8195</v>
      </c>
      <c r="F37">
        <v>215</v>
      </c>
      <c r="G37">
        <v>0</v>
      </c>
      <c r="H37" t="s">
        <v>47</v>
      </c>
      <c r="I37" t="s">
        <v>8196</v>
      </c>
      <c r="J37" t="s">
        <v>8197</v>
      </c>
      <c r="K37" t="s">
        <v>7769</v>
      </c>
      <c r="L37" t="s">
        <v>8198</v>
      </c>
      <c r="M37" t="s">
        <v>8199</v>
      </c>
      <c r="N37" t="s">
        <v>1224</v>
      </c>
      <c r="O37" t="s">
        <v>1225</v>
      </c>
      <c r="P37" t="s">
        <v>1226</v>
      </c>
      <c r="Q37" t="s">
        <v>1227</v>
      </c>
      <c r="R37" t="s">
        <v>24</v>
      </c>
      <c r="S37" t="s">
        <v>23</v>
      </c>
      <c r="T37" t="s">
        <v>8200</v>
      </c>
      <c r="U37" s="51" t="s">
        <v>125</v>
      </c>
      <c r="V37">
        <v>1</v>
      </c>
    </row>
    <row r="38" spans="1:22" x14ac:dyDescent="0.25">
      <c r="A38" t="s">
        <v>279</v>
      </c>
      <c r="B38" t="s">
        <v>285</v>
      </c>
      <c r="C38">
        <v>139</v>
      </c>
      <c r="D38">
        <v>1</v>
      </c>
      <c r="E38" t="s">
        <v>8201</v>
      </c>
      <c r="F38">
        <v>215</v>
      </c>
      <c r="G38">
        <v>0</v>
      </c>
      <c r="H38" t="s">
        <v>47</v>
      </c>
      <c r="I38" t="s">
        <v>8202</v>
      </c>
      <c r="J38" t="s">
        <v>8203</v>
      </c>
      <c r="K38" t="s">
        <v>3282</v>
      </c>
      <c r="L38" t="s">
        <v>8204</v>
      </c>
      <c r="M38" t="s">
        <v>8205</v>
      </c>
      <c r="N38" t="s">
        <v>1224</v>
      </c>
      <c r="O38" t="s">
        <v>1225</v>
      </c>
      <c r="P38" t="s">
        <v>1226</v>
      </c>
      <c r="Q38" t="s">
        <v>1227</v>
      </c>
      <c r="R38" t="s">
        <v>24</v>
      </c>
      <c r="S38" t="s">
        <v>23</v>
      </c>
      <c r="T38" t="s">
        <v>8206</v>
      </c>
      <c r="U38" s="52" t="s">
        <v>126</v>
      </c>
      <c r="V38">
        <v>1</v>
      </c>
    </row>
    <row r="39" spans="1:22" x14ac:dyDescent="0.25">
      <c r="A39" t="s">
        <v>278</v>
      </c>
      <c r="B39" t="s">
        <v>284</v>
      </c>
      <c r="C39">
        <v>139</v>
      </c>
      <c r="D39">
        <v>1</v>
      </c>
      <c r="E39" t="s">
        <v>8201</v>
      </c>
      <c r="F39">
        <v>215</v>
      </c>
      <c r="G39">
        <v>0</v>
      </c>
      <c r="H39" t="s">
        <v>47</v>
      </c>
      <c r="I39" t="s">
        <v>8202</v>
      </c>
      <c r="J39" t="s">
        <v>8203</v>
      </c>
      <c r="K39" t="s">
        <v>3282</v>
      </c>
      <c r="L39" t="s">
        <v>8204</v>
      </c>
      <c r="M39" t="s">
        <v>8205</v>
      </c>
      <c r="N39" t="s">
        <v>1224</v>
      </c>
      <c r="O39" t="s">
        <v>1225</v>
      </c>
      <c r="P39" t="s">
        <v>1226</v>
      </c>
      <c r="Q39" t="s">
        <v>1227</v>
      </c>
      <c r="R39" t="s">
        <v>24</v>
      </c>
      <c r="S39" t="s">
        <v>23</v>
      </c>
      <c r="T39" t="s">
        <v>8206</v>
      </c>
      <c r="U39" s="51" t="s">
        <v>152</v>
      </c>
      <c r="V39">
        <v>3</v>
      </c>
    </row>
    <row r="40" spans="1:22" x14ac:dyDescent="0.25">
      <c r="A40" t="s">
        <v>46</v>
      </c>
      <c r="B40" t="s">
        <v>56</v>
      </c>
      <c r="C40">
        <v>69.900000000000006</v>
      </c>
      <c r="D40">
        <v>10</v>
      </c>
      <c r="E40" t="s">
        <v>8207</v>
      </c>
      <c r="F40">
        <v>892</v>
      </c>
      <c r="G40">
        <v>0</v>
      </c>
      <c r="H40" t="s">
        <v>47</v>
      </c>
      <c r="I40" t="s">
        <v>4049</v>
      </c>
      <c r="J40" t="s">
        <v>4050</v>
      </c>
      <c r="K40" t="s">
        <v>4051</v>
      </c>
      <c r="L40" t="s">
        <v>1299</v>
      </c>
      <c r="M40" t="s">
        <v>8180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8208</v>
      </c>
      <c r="U40" s="52" t="s">
        <v>153</v>
      </c>
      <c r="V40">
        <v>3</v>
      </c>
    </row>
    <row r="41" spans="1:22" x14ac:dyDescent="0.25">
      <c r="A41" t="s">
        <v>46</v>
      </c>
      <c r="B41" t="s">
        <v>56</v>
      </c>
      <c r="C41">
        <v>64.666666666666671</v>
      </c>
      <c r="D41">
        <v>3</v>
      </c>
      <c r="E41" t="s">
        <v>8207</v>
      </c>
      <c r="F41">
        <v>892</v>
      </c>
      <c r="G41">
        <v>0</v>
      </c>
      <c r="H41" t="s">
        <v>47</v>
      </c>
      <c r="I41" t="s">
        <v>4049</v>
      </c>
      <c r="J41" t="s">
        <v>4050</v>
      </c>
      <c r="K41" t="s">
        <v>4051</v>
      </c>
      <c r="L41" t="s">
        <v>1299</v>
      </c>
      <c r="M41" t="s">
        <v>8180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8208</v>
      </c>
      <c r="U41" s="51" t="s">
        <v>150</v>
      </c>
      <c r="V41">
        <v>2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8209</v>
      </c>
      <c r="F42">
        <v>500.85</v>
      </c>
      <c r="G42">
        <v>54</v>
      </c>
      <c r="H42" t="s">
        <v>47</v>
      </c>
      <c r="I42" t="s">
        <v>8210</v>
      </c>
      <c r="J42" t="s">
        <v>8211</v>
      </c>
      <c r="K42" t="s">
        <v>8212</v>
      </c>
      <c r="L42" t="s">
        <v>8213</v>
      </c>
      <c r="M42" t="s">
        <v>8214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8214</v>
      </c>
      <c r="U42" s="52" t="s">
        <v>151</v>
      </c>
      <c r="V42">
        <v>2</v>
      </c>
    </row>
    <row r="43" spans="1:22" x14ac:dyDescent="0.25">
      <c r="A43" t="s">
        <v>110</v>
      </c>
      <c r="B43" t="s">
        <v>1222</v>
      </c>
      <c r="C43">
        <v>66</v>
      </c>
      <c r="D43">
        <v>1</v>
      </c>
      <c r="E43" t="s">
        <v>8209</v>
      </c>
      <c r="F43">
        <v>500.85</v>
      </c>
      <c r="G43">
        <v>54</v>
      </c>
      <c r="H43" t="s">
        <v>47</v>
      </c>
      <c r="I43" t="s">
        <v>8210</v>
      </c>
      <c r="J43" t="s">
        <v>8211</v>
      </c>
      <c r="K43" t="s">
        <v>8212</v>
      </c>
      <c r="L43" t="s">
        <v>8213</v>
      </c>
      <c r="M43" t="s">
        <v>8214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8214</v>
      </c>
      <c r="U43" s="51" t="s">
        <v>36</v>
      </c>
      <c r="V43">
        <v>8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8209</v>
      </c>
      <c r="F44">
        <v>500.85</v>
      </c>
      <c r="G44">
        <v>54</v>
      </c>
      <c r="H44" t="s">
        <v>47</v>
      </c>
      <c r="I44" t="s">
        <v>8210</v>
      </c>
      <c r="J44" t="s">
        <v>8211</v>
      </c>
      <c r="K44" t="s">
        <v>8212</v>
      </c>
      <c r="L44" t="s">
        <v>8213</v>
      </c>
      <c r="M44" t="s">
        <v>8214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8214</v>
      </c>
      <c r="U44" s="52" t="s">
        <v>37</v>
      </c>
      <c r="V44">
        <v>8</v>
      </c>
    </row>
    <row r="45" spans="1:22" x14ac:dyDescent="0.25">
      <c r="A45" t="s">
        <v>139</v>
      </c>
      <c r="B45" t="s">
        <v>112</v>
      </c>
      <c r="C45">
        <v>66</v>
      </c>
      <c r="D45">
        <v>1</v>
      </c>
      <c r="E45" t="s">
        <v>8209</v>
      </c>
      <c r="F45">
        <v>500.85</v>
      </c>
      <c r="G45">
        <v>54</v>
      </c>
      <c r="H45" t="s">
        <v>47</v>
      </c>
      <c r="I45" t="s">
        <v>8210</v>
      </c>
      <c r="J45" t="s">
        <v>8211</v>
      </c>
      <c r="K45" t="s">
        <v>8212</v>
      </c>
      <c r="L45" t="s">
        <v>8213</v>
      </c>
      <c r="M45" t="s">
        <v>8214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8214</v>
      </c>
      <c r="U45" s="51" t="s">
        <v>38</v>
      </c>
      <c r="V45">
        <v>11</v>
      </c>
    </row>
    <row r="46" spans="1:22" x14ac:dyDescent="0.25">
      <c r="A46" t="s">
        <v>110</v>
      </c>
      <c r="B46" t="s">
        <v>1222</v>
      </c>
      <c r="C46">
        <v>66</v>
      </c>
      <c r="D46">
        <v>1</v>
      </c>
      <c r="E46" t="s">
        <v>8209</v>
      </c>
      <c r="F46">
        <v>500.85</v>
      </c>
      <c r="G46">
        <v>54</v>
      </c>
      <c r="H46" t="s">
        <v>47</v>
      </c>
      <c r="I46" t="s">
        <v>8210</v>
      </c>
      <c r="J46" t="s">
        <v>8211</v>
      </c>
      <c r="K46" t="s">
        <v>8212</v>
      </c>
      <c r="L46" t="s">
        <v>8213</v>
      </c>
      <c r="M46" t="s">
        <v>8214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8214</v>
      </c>
      <c r="U46" s="52" t="s">
        <v>39</v>
      </c>
      <c r="V46">
        <v>11</v>
      </c>
    </row>
    <row r="47" spans="1:22" x14ac:dyDescent="0.25">
      <c r="A47" t="s">
        <v>46</v>
      </c>
      <c r="B47" t="s">
        <v>56</v>
      </c>
      <c r="C47">
        <v>67</v>
      </c>
      <c r="D47">
        <v>1</v>
      </c>
      <c r="E47" t="s">
        <v>8209</v>
      </c>
      <c r="F47">
        <v>500.85</v>
      </c>
      <c r="G47">
        <v>54</v>
      </c>
      <c r="H47" t="s">
        <v>47</v>
      </c>
      <c r="I47" t="s">
        <v>8210</v>
      </c>
      <c r="J47" t="s">
        <v>8211</v>
      </c>
      <c r="K47" t="s">
        <v>8212</v>
      </c>
      <c r="L47" t="s">
        <v>8213</v>
      </c>
      <c r="M47" t="s">
        <v>8214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8214</v>
      </c>
      <c r="U47" s="51" t="s">
        <v>34</v>
      </c>
      <c r="V47">
        <v>2</v>
      </c>
    </row>
    <row r="48" spans="1:22" x14ac:dyDescent="0.25">
      <c r="A48" t="s">
        <v>139</v>
      </c>
      <c r="B48" t="s">
        <v>112</v>
      </c>
      <c r="C48">
        <v>66</v>
      </c>
      <c r="D48">
        <v>1</v>
      </c>
      <c r="E48" t="s">
        <v>8209</v>
      </c>
      <c r="F48">
        <v>500.85</v>
      </c>
      <c r="G48">
        <v>54</v>
      </c>
      <c r="H48" t="s">
        <v>47</v>
      </c>
      <c r="I48" t="s">
        <v>8210</v>
      </c>
      <c r="J48" t="s">
        <v>8211</v>
      </c>
      <c r="K48" t="s">
        <v>8212</v>
      </c>
      <c r="L48" t="s">
        <v>8213</v>
      </c>
      <c r="M48" t="s">
        <v>8214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8214</v>
      </c>
      <c r="U48" s="52" t="s">
        <v>35</v>
      </c>
      <c r="V48">
        <v>2</v>
      </c>
    </row>
    <row r="49" spans="1:22" x14ac:dyDescent="0.25">
      <c r="A49" t="s">
        <v>110</v>
      </c>
      <c r="B49" t="s">
        <v>1222</v>
      </c>
      <c r="C49">
        <v>66</v>
      </c>
      <c r="D49">
        <v>1</v>
      </c>
      <c r="E49" t="s">
        <v>8209</v>
      </c>
      <c r="F49">
        <v>500.85</v>
      </c>
      <c r="G49">
        <v>54</v>
      </c>
      <c r="H49" t="s">
        <v>47</v>
      </c>
      <c r="I49" t="s">
        <v>8210</v>
      </c>
      <c r="J49" t="s">
        <v>8211</v>
      </c>
      <c r="K49" t="s">
        <v>8212</v>
      </c>
      <c r="L49" t="s">
        <v>8213</v>
      </c>
      <c r="M49" t="s">
        <v>8214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8214</v>
      </c>
      <c r="U49" s="51" t="s">
        <v>148</v>
      </c>
      <c r="V49">
        <v>2</v>
      </c>
    </row>
    <row r="50" spans="1:22" x14ac:dyDescent="0.25">
      <c r="A50" t="s">
        <v>46</v>
      </c>
      <c r="B50" t="s">
        <v>56</v>
      </c>
      <c r="C50">
        <v>67</v>
      </c>
      <c r="D50">
        <v>1</v>
      </c>
      <c r="E50" t="s">
        <v>8209</v>
      </c>
      <c r="F50">
        <v>500.85</v>
      </c>
      <c r="G50">
        <v>54</v>
      </c>
      <c r="H50" t="s">
        <v>47</v>
      </c>
      <c r="I50" t="s">
        <v>8210</v>
      </c>
      <c r="J50" t="s">
        <v>8211</v>
      </c>
      <c r="K50" t="s">
        <v>8212</v>
      </c>
      <c r="L50" t="s">
        <v>8213</v>
      </c>
      <c r="M50" t="s">
        <v>8214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8214</v>
      </c>
      <c r="U50" s="52" t="s">
        <v>149</v>
      </c>
      <c r="V50">
        <v>2</v>
      </c>
    </row>
    <row r="51" spans="1:22" x14ac:dyDescent="0.25">
      <c r="A51" t="s">
        <v>42</v>
      </c>
      <c r="B51" t="s">
        <v>43</v>
      </c>
      <c r="C51">
        <v>66.666666666666671</v>
      </c>
      <c r="D51">
        <v>3</v>
      </c>
      <c r="E51" t="s">
        <v>8215</v>
      </c>
      <c r="F51">
        <v>253</v>
      </c>
      <c r="G51">
        <v>0</v>
      </c>
      <c r="H51" t="s">
        <v>47</v>
      </c>
      <c r="I51" t="s">
        <v>1412</v>
      </c>
      <c r="J51" t="s">
        <v>8216</v>
      </c>
      <c r="K51" t="s">
        <v>8217</v>
      </c>
      <c r="L51" t="s">
        <v>3561</v>
      </c>
      <c r="M51" t="s">
        <v>8218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23</v>
      </c>
      <c r="T51" t="s">
        <v>8219</v>
      </c>
      <c r="U51" s="51" t="s">
        <v>278</v>
      </c>
      <c r="V51">
        <v>5</v>
      </c>
    </row>
    <row r="52" spans="1:22" x14ac:dyDescent="0.25">
      <c r="A52" t="s">
        <v>46</v>
      </c>
      <c r="B52" t="s">
        <v>56</v>
      </c>
      <c r="C52">
        <v>68.5</v>
      </c>
      <c r="D52">
        <v>2</v>
      </c>
      <c r="E52" t="s">
        <v>8215</v>
      </c>
      <c r="F52">
        <v>253</v>
      </c>
      <c r="G52">
        <v>0</v>
      </c>
      <c r="H52" t="s">
        <v>47</v>
      </c>
      <c r="I52" t="s">
        <v>1412</v>
      </c>
      <c r="J52" t="s">
        <v>8216</v>
      </c>
      <c r="K52" t="s">
        <v>8217</v>
      </c>
      <c r="L52" t="s">
        <v>3561</v>
      </c>
      <c r="M52" t="s">
        <v>8218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8219</v>
      </c>
      <c r="U52" s="52" t="s">
        <v>284</v>
      </c>
      <c r="V52">
        <v>5</v>
      </c>
    </row>
    <row r="53" spans="1:22" x14ac:dyDescent="0.25">
      <c r="A53" t="s">
        <v>154</v>
      </c>
      <c r="B53" t="s">
        <v>155</v>
      </c>
      <c r="C53">
        <v>12</v>
      </c>
      <c r="D53">
        <v>20</v>
      </c>
      <c r="E53" t="s">
        <v>8220</v>
      </c>
      <c r="F53">
        <v>252</v>
      </c>
      <c r="G53">
        <v>0</v>
      </c>
      <c r="H53" t="s">
        <v>47</v>
      </c>
      <c r="I53" t="s">
        <v>8221</v>
      </c>
      <c r="J53" t="s">
        <v>8222</v>
      </c>
      <c r="K53" t="s">
        <v>3282</v>
      </c>
      <c r="L53" t="s">
        <v>2717</v>
      </c>
      <c r="M53" t="s">
        <v>8223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8223</v>
      </c>
      <c r="U53" s="51" t="s">
        <v>279</v>
      </c>
      <c r="V53">
        <v>7</v>
      </c>
    </row>
    <row r="54" spans="1:22" x14ac:dyDescent="0.25">
      <c r="A54" t="s">
        <v>46</v>
      </c>
      <c r="B54" t="s">
        <v>1233</v>
      </c>
      <c r="C54">
        <v>5</v>
      </c>
      <c r="D54">
        <v>1</v>
      </c>
      <c r="E54" t="s">
        <v>8224</v>
      </c>
      <c r="F54">
        <v>5</v>
      </c>
      <c r="G54">
        <v>0</v>
      </c>
      <c r="H54" t="s">
        <v>47</v>
      </c>
      <c r="I54" t="s">
        <v>8225</v>
      </c>
      <c r="J54" t="s">
        <v>8226</v>
      </c>
      <c r="K54" t="s">
        <v>1279</v>
      </c>
      <c r="L54" t="s">
        <v>8227</v>
      </c>
      <c r="M54" t="s">
        <v>8228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8228</v>
      </c>
      <c r="U54" s="52" t="s">
        <v>285</v>
      </c>
      <c r="V54">
        <v>7</v>
      </c>
    </row>
    <row r="55" spans="1:22" x14ac:dyDescent="0.25">
      <c r="A55" t="s">
        <v>186</v>
      </c>
      <c r="B55" t="s">
        <v>187</v>
      </c>
      <c r="C55">
        <v>50</v>
      </c>
      <c r="D55">
        <v>6</v>
      </c>
      <c r="E55" t="s">
        <v>8229</v>
      </c>
      <c r="F55">
        <v>195</v>
      </c>
      <c r="G55">
        <v>0</v>
      </c>
      <c r="H55" t="s">
        <v>22</v>
      </c>
      <c r="I55" t="s">
        <v>8230</v>
      </c>
      <c r="J55" t="s">
        <v>318</v>
      </c>
      <c r="K55" t="s">
        <v>23</v>
      </c>
      <c r="L55" t="s">
        <v>24</v>
      </c>
      <c r="M55" t="s">
        <v>8231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8231</v>
      </c>
      <c r="U55" s="51" t="s">
        <v>30</v>
      </c>
      <c r="V55">
        <v>20</v>
      </c>
    </row>
    <row r="56" spans="1:22" x14ac:dyDescent="0.25">
      <c r="A56" t="s">
        <v>154</v>
      </c>
      <c r="B56" t="s">
        <v>155</v>
      </c>
      <c r="C56">
        <v>12</v>
      </c>
      <c r="D56">
        <v>50</v>
      </c>
      <c r="E56" t="s">
        <v>8232</v>
      </c>
      <c r="F56">
        <v>1825</v>
      </c>
      <c r="G56">
        <v>170</v>
      </c>
      <c r="H56" t="s">
        <v>47</v>
      </c>
      <c r="I56" t="s">
        <v>3158</v>
      </c>
      <c r="J56" t="s">
        <v>8233</v>
      </c>
      <c r="K56" t="s">
        <v>7897</v>
      </c>
      <c r="L56" t="s">
        <v>2944</v>
      </c>
      <c r="M56" t="s">
        <v>8234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8235</v>
      </c>
      <c r="U56" s="52" t="s">
        <v>31</v>
      </c>
      <c r="V56">
        <v>15</v>
      </c>
    </row>
    <row r="57" spans="1:22" x14ac:dyDescent="0.25">
      <c r="A57" t="s">
        <v>137</v>
      </c>
      <c r="B57" t="s">
        <v>138</v>
      </c>
      <c r="C57">
        <v>10</v>
      </c>
      <c r="D57">
        <v>90</v>
      </c>
      <c r="E57" t="s">
        <v>8232</v>
      </c>
      <c r="F57">
        <v>1825</v>
      </c>
      <c r="G57">
        <v>170</v>
      </c>
      <c r="H57" t="s">
        <v>47</v>
      </c>
      <c r="I57" t="s">
        <v>3158</v>
      </c>
      <c r="J57" t="s">
        <v>8233</v>
      </c>
      <c r="K57" t="s">
        <v>7897</v>
      </c>
      <c r="L57" t="s">
        <v>2944</v>
      </c>
      <c r="M57" t="s">
        <v>8234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8235</v>
      </c>
      <c r="U57" s="52" t="s">
        <v>1242</v>
      </c>
      <c r="V57">
        <v>5</v>
      </c>
    </row>
    <row r="58" spans="1:22" x14ac:dyDescent="0.25">
      <c r="A58" t="s">
        <v>117</v>
      </c>
      <c r="B58" t="s">
        <v>118</v>
      </c>
      <c r="C58">
        <v>10</v>
      </c>
      <c r="D58">
        <v>1</v>
      </c>
      <c r="E58" t="s">
        <v>8232</v>
      </c>
      <c r="F58">
        <v>1825</v>
      </c>
      <c r="G58">
        <v>170</v>
      </c>
      <c r="H58" t="s">
        <v>47</v>
      </c>
      <c r="I58" t="s">
        <v>3158</v>
      </c>
      <c r="J58" t="s">
        <v>8233</v>
      </c>
      <c r="K58" t="s">
        <v>7897</v>
      </c>
      <c r="L58" t="s">
        <v>2944</v>
      </c>
      <c r="M58" t="s">
        <v>8234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8235</v>
      </c>
      <c r="U58" s="51" t="s">
        <v>28</v>
      </c>
      <c r="V58">
        <v>4</v>
      </c>
    </row>
    <row r="59" spans="1:22" x14ac:dyDescent="0.25">
      <c r="A59" t="s">
        <v>119</v>
      </c>
      <c r="B59" t="s">
        <v>120</v>
      </c>
      <c r="C59">
        <v>10</v>
      </c>
      <c r="D59">
        <v>1</v>
      </c>
      <c r="E59" t="s">
        <v>8232</v>
      </c>
      <c r="F59">
        <v>1825</v>
      </c>
      <c r="G59">
        <v>170</v>
      </c>
      <c r="H59" t="s">
        <v>47</v>
      </c>
      <c r="I59" t="s">
        <v>3158</v>
      </c>
      <c r="J59" t="s">
        <v>8233</v>
      </c>
      <c r="K59" t="s">
        <v>7897</v>
      </c>
      <c r="L59" t="s">
        <v>2944</v>
      </c>
      <c r="M59" t="s">
        <v>8234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8236</v>
      </c>
      <c r="U59" s="52" t="s">
        <v>1242</v>
      </c>
      <c r="V59">
        <v>4</v>
      </c>
    </row>
    <row r="60" spans="1:22" x14ac:dyDescent="0.25">
      <c r="A60" t="s">
        <v>121</v>
      </c>
      <c r="B60" t="s">
        <v>122</v>
      </c>
      <c r="C60">
        <v>10</v>
      </c>
      <c r="D60">
        <v>1</v>
      </c>
      <c r="E60" t="s">
        <v>8232</v>
      </c>
      <c r="F60">
        <v>1825</v>
      </c>
      <c r="G60">
        <v>170</v>
      </c>
      <c r="H60" t="s">
        <v>47</v>
      </c>
      <c r="I60" t="s">
        <v>3158</v>
      </c>
      <c r="J60" t="s">
        <v>8233</v>
      </c>
      <c r="K60" t="s">
        <v>7897</v>
      </c>
      <c r="L60" t="s">
        <v>2944</v>
      </c>
      <c r="M60" t="s">
        <v>8234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8236</v>
      </c>
      <c r="U60" s="51" t="s">
        <v>20</v>
      </c>
      <c r="V60">
        <v>4</v>
      </c>
    </row>
    <row r="61" spans="1:22" x14ac:dyDescent="0.25">
      <c r="A61" t="s">
        <v>123</v>
      </c>
      <c r="B61" t="s">
        <v>124</v>
      </c>
      <c r="C61">
        <v>10</v>
      </c>
      <c r="D61">
        <v>1</v>
      </c>
      <c r="E61" t="s">
        <v>8232</v>
      </c>
      <c r="F61">
        <v>1825</v>
      </c>
      <c r="G61">
        <v>170</v>
      </c>
      <c r="H61" t="s">
        <v>47</v>
      </c>
      <c r="I61" t="s">
        <v>3158</v>
      </c>
      <c r="J61" t="s">
        <v>8233</v>
      </c>
      <c r="K61" t="s">
        <v>7897</v>
      </c>
      <c r="L61" t="s">
        <v>2944</v>
      </c>
      <c r="M61" t="s">
        <v>8234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8236</v>
      </c>
      <c r="U61" s="52" t="s">
        <v>1242</v>
      </c>
      <c r="V61">
        <v>4</v>
      </c>
    </row>
    <row r="62" spans="1:22" x14ac:dyDescent="0.25">
      <c r="A62" t="s">
        <v>125</v>
      </c>
      <c r="B62" t="s">
        <v>126</v>
      </c>
      <c r="C62">
        <v>10</v>
      </c>
      <c r="D62">
        <v>1</v>
      </c>
      <c r="E62" t="s">
        <v>8232</v>
      </c>
      <c r="F62">
        <v>1825</v>
      </c>
      <c r="G62">
        <v>170</v>
      </c>
      <c r="H62" t="s">
        <v>47</v>
      </c>
      <c r="I62" t="s">
        <v>3158</v>
      </c>
      <c r="J62" t="s">
        <v>8233</v>
      </c>
      <c r="K62" t="s">
        <v>7897</v>
      </c>
      <c r="L62" t="s">
        <v>2944</v>
      </c>
      <c r="M62" t="s">
        <v>8234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</v>
      </c>
      <c r="T62" t="s">
        <v>8236</v>
      </c>
      <c r="U62" s="51" t="s">
        <v>115</v>
      </c>
      <c r="V62">
        <v>16</v>
      </c>
    </row>
    <row r="63" spans="1:22" x14ac:dyDescent="0.25">
      <c r="A63" t="s">
        <v>127</v>
      </c>
      <c r="B63" t="s">
        <v>128</v>
      </c>
      <c r="C63">
        <v>10</v>
      </c>
      <c r="D63">
        <v>1</v>
      </c>
      <c r="E63" t="s">
        <v>8232</v>
      </c>
      <c r="F63">
        <v>1825</v>
      </c>
      <c r="G63">
        <v>170</v>
      </c>
      <c r="H63" t="s">
        <v>47</v>
      </c>
      <c r="I63" t="s">
        <v>3158</v>
      </c>
      <c r="J63" t="s">
        <v>8233</v>
      </c>
      <c r="K63" t="s">
        <v>7897</v>
      </c>
      <c r="L63" t="s">
        <v>2944</v>
      </c>
      <c r="M63" t="s">
        <v>8234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23</v>
      </c>
      <c r="T63" t="s">
        <v>8236</v>
      </c>
      <c r="U63" s="52" t="s">
        <v>116</v>
      </c>
      <c r="V63">
        <v>16</v>
      </c>
    </row>
    <row r="64" spans="1:22" x14ac:dyDescent="0.25">
      <c r="A64" t="s">
        <v>129</v>
      </c>
      <c r="B64" t="s">
        <v>130</v>
      </c>
      <c r="C64">
        <v>10</v>
      </c>
      <c r="D64">
        <v>1</v>
      </c>
      <c r="E64" t="s">
        <v>8232</v>
      </c>
      <c r="F64">
        <v>1825</v>
      </c>
      <c r="G64">
        <v>170</v>
      </c>
      <c r="H64" t="s">
        <v>47</v>
      </c>
      <c r="I64" t="s">
        <v>3158</v>
      </c>
      <c r="J64" t="s">
        <v>8233</v>
      </c>
      <c r="K64" t="s">
        <v>7897</v>
      </c>
      <c r="L64" t="s">
        <v>2944</v>
      </c>
      <c r="M64" t="s">
        <v>8234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23</v>
      </c>
      <c r="T64" t="s">
        <v>8236</v>
      </c>
      <c r="U64" s="51" t="s">
        <v>1179</v>
      </c>
      <c r="V64">
        <v>30</v>
      </c>
    </row>
    <row r="65" spans="1:22" x14ac:dyDescent="0.25">
      <c r="A65" t="s">
        <v>131</v>
      </c>
      <c r="B65" t="s">
        <v>132</v>
      </c>
      <c r="C65">
        <v>10</v>
      </c>
      <c r="D65">
        <v>1</v>
      </c>
      <c r="E65" t="s">
        <v>8232</v>
      </c>
      <c r="F65">
        <v>1825</v>
      </c>
      <c r="G65">
        <v>170</v>
      </c>
      <c r="H65" t="s">
        <v>47</v>
      </c>
      <c r="I65" t="s">
        <v>3158</v>
      </c>
      <c r="J65" t="s">
        <v>8233</v>
      </c>
      <c r="K65" t="s">
        <v>7897</v>
      </c>
      <c r="L65" t="s">
        <v>2944</v>
      </c>
      <c r="M65" t="s">
        <v>8234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23</v>
      </c>
      <c r="T65" t="s">
        <v>8236</v>
      </c>
      <c r="U65" s="52" t="s">
        <v>1180</v>
      </c>
      <c r="V65">
        <v>30</v>
      </c>
    </row>
    <row r="66" spans="1:22" x14ac:dyDescent="0.25">
      <c r="A66" t="s">
        <v>133</v>
      </c>
      <c r="B66" t="s">
        <v>134</v>
      </c>
      <c r="C66">
        <v>10</v>
      </c>
      <c r="D66">
        <v>1</v>
      </c>
      <c r="E66" t="s">
        <v>8232</v>
      </c>
      <c r="F66">
        <v>1825</v>
      </c>
      <c r="G66">
        <v>170</v>
      </c>
      <c r="H66" t="s">
        <v>47</v>
      </c>
      <c r="I66" t="s">
        <v>3158</v>
      </c>
      <c r="J66" t="s">
        <v>8233</v>
      </c>
      <c r="K66" t="s">
        <v>7897</v>
      </c>
      <c r="L66" t="s">
        <v>2944</v>
      </c>
      <c r="M66" t="s">
        <v>8234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23</v>
      </c>
      <c r="T66" t="s">
        <v>8236</v>
      </c>
      <c r="U66" s="51" t="s">
        <v>154</v>
      </c>
      <c r="V66">
        <v>90</v>
      </c>
    </row>
    <row r="67" spans="1:22" x14ac:dyDescent="0.25">
      <c r="A67" t="s">
        <v>135</v>
      </c>
      <c r="B67" t="s">
        <v>136</v>
      </c>
      <c r="C67">
        <v>10</v>
      </c>
      <c r="D67">
        <v>1</v>
      </c>
      <c r="E67" t="s">
        <v>8232</v>
      </c>
      <c r="F67">
        <v>1825</v>
      </c>
      <c r="G67">
        <v>170</v>
      </c>
      <c r="H67" t="s">
        <v>47</v>
      </c>
      <c r="I67" t="s">
        <v>3158</v>
      </c>
      <c r="J67" t="s">
        <v>8233</v>
      </c>
      <c r="K67" t="s">
        <v>7897</v>
      </c>
      <c r="L67" t="s">
        <v>2944</v>
      </c>
      <c r="M67" t="s">
        <v>8234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8236</v>
      </c>
      <c r="U67" s="52" t="s">
        <v>155</v>
      </c>
      <c r="V67">
        <v>90</v>
      </c>
    </row>
    <row r="68" spans="1:22" x14ac:dyDescent="0.25">
      <c r="A68" t="s">
        <v>139</v>
      </c>
      <c r="B68" t="s">
        <v>112</v>
      </c>
      <c r="C68">
        <v>66</v>
      </c>
      <c r="D68">
        <v>1</v>
      </c>
      <c r="E68" t="s">
        <v>8237</v>
      </c>
      <c r="F68">
        <v>209.39</v>
      </c>
      <c r="G68">
        <v>26</v>
      </c>
      <c r="H68" t="s">
        <v>47</v>
      </c>
      <c r="I68" t="s">
        <v>8238</v>
      </c>
      <c r="J68" t="s">
        <v>8239</v>
      </c>
      <c r="K68" t="s">
        <v>1332</v>
      </c>
      <c r="L68" t="s">
        <v>8240</v>
      </c>
      <c r="M68" t="s">
        <v>8241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8241</v>
      </c>
      <c r="U68" s="51" t="s">
        <v>142</v>
      </c>
      <c r="V68">
        <v>3</v>
      </c>
    </row>
    <row r="69" spans="1:22" x14ac:dyDescent="0.25">
      <c r="A69" t="s">
        <v>110</v>
      </c>
      <c r="B69" t="s">
        <v>1222</v>
      </c>
      <c r="C69">
        <v>66</v>
      </c>
      <c r="D69">
        <v>1</v>
      </c>
      <c r="E69" t="s">
        <v>8237</v>
      </c>
      <c r="F69">
        <v>209.39</v>
      </c>
      <c r="G69">
        <v>26</v>
      </c>
      <c r="H69" t="s">
        <v>47</v>
      </c>
      <c r="I69" t="s">
        <v>8238</v>
      </c>
      <c r="J69" t="s">
        <v>8239</v>
      </c>
      <c r="K69" t="s">
        <v>1332</v>
      </c>
      <c r="L69" t="s">
        <v>8240</v>
      </c>
      <c r="M69" t="s">
        <v>8241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8241</v>
      </c>
      <c r="U69" s="52" t="s">
        <v>143</v>
      </c>
      <c r="V69">
        <v>3</v>
      </c>
    </row>
    <row r="70" spans="1:22" x14ac:dyDescent="0.25">
      <c r="A70" t="s">
        <v>46</v>
      </c>
      <c r="B70" t="s">
        <v>56</v>
      </c>
      <c r="C70">
        <v>67</v>
      </c>
      <c r="D70">
        <v>1</v>
      </c>
      <c r="E70" t="s">
        <v>8237</v>
      </c>
      <c r="F70">
        <v>209.39</v>
      </c>
      <c r="G70">
        <v>26</v>
      </c>
      <c r="H70" t="s">
        <v>47</v>
      </c>
      <c r="I70" t="s">
        <v>8238</v>
      </c>
      <c r="J70" t="s">
        <v>8239</v>
      </c>
      <c r="K70" t="s">
        <v>1332</v>
      </c>
      <c r="L70" t="s">
        <v>8240</v>
      </c>
      <c r="M70" t="s">
        <v>8241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8241</v>
      </c>
      <c r="U70" s="51" t="s">
        <v>1173</v>
      </c>
      <c r="V70">
        <v>4</v>
      </c>
    </row>
    <row r="71" spans="1:22" x14ac:dyDescent="0.25">
      <c r="A71" t="s">
        <v>46</v>
      </c>
      <c r="B71" t="s">
        <v>56</v>
      </c>
      <c r="C71">
        <v>72</v>
      </c>
      <c r="D71">
        <v>1</v>
      </c>
      <c r="E71" t="s">
        <v>8242</v>
      </c>
      <c r="F71">
        <v>72</v>
      </c>
      <c r="G71">
        <v>0</v>
      </c>
      <c r="H71" t="s">
        <v>47</v>
      </c>
      <c r="I71" t="s">
        <v>8243</v>
      </c>
      <c r="J71" t="s">
        <v>8244</v>
      </c>
      <c r="K71" t="s">
        <v>1335</v>
      </c>
      <c r="L71" t="s">
        <v>4872</v>
      </c>
      <c r="M71" t="s">
        <v>8245</v>
      </c>
      <c r="N71" t="s">
        <v>23</v>
      </c>
      <c r="O71" t="s">
        <v>53</v>
      </c>
      <c r="P71" t="s">
        <v>54</v>
      </c>
      <c r="Q71" t="s">
        <v>55</v>
      </c>
      <c r="R71" t="s">
        <v>24</v>
      </c>
      <c r="S71" t="s">
        <v>23</v>
      </c>
      <c r="T71" t="s">
        <v>8246</v>
      </c>
      <c r="U71" s="52" t="s">
        <v>2519</v>
      </c>
      <c r="V71">
        <v>2</v>
      </c>
    </row>
    <row r="72" spans="1:22" x14ac:dyDescent="0.25">
      <c r="A72" t="s">
        <v>44</v>
      </c>
      <c r="B72" t="s">
        <v>45</v>
      </c>
      <c r="C72">
        <v>66.666666666666671</v>
      </c>
      <c r="D72">
        <v>3</v>
      </c>
      <c r="E72" t="s">
        <v>8247</v>
      </c>
      <c r="F72">
        <v>200</v>
      </c>
      <c r="G72">
        <v>0</v>
      </c>
      <c r="H72" t="s">
        <v>22</v>
      </c>
      <c r="I72" t="s">
        <v>3923</v>
      </c>
      <c r="J72" t="s">
        <v>309</v>
      </c>
      <c r="K72" t="s">
        <v>23</v>
      </c>
      <c r="L72" t="s">
        <v>24</v>
      </c>
      <c r="M72" t="s">
        <v>8248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8249</v>
      </c>
      <c r="U72" s="52" t="s">
        <v>158</v>
      </c>
      <c r="V72">
        <v>2</v>
      </c>
    </row>
    <row r="73" spans="1:22" x14ac:dyDescent="0.25">
      <c r="A73" t="s">
        <v>186</v>
      </c>
      <c r="B73" t="s">
        <v>187</v>
      </c>
      <c r="C73">
        <v>33.333333333333336</v>
      </c>
      <c r="D73">
        <v>3</v>
      </c>
      <c r="E73" t="s">
        <v>8247</v>
      </c>
      <c r="F73">
        <v>200</v>
      </c>
      <c r="G73">
        <v>0</v>
      </c>
      <c r="H73" t="s">
        <v>22</v>
      </c>
      <c r="I73" t="s">
        <v>3923</v>
      </c>
      <c r="J73" t="s">
        <v>309</v>
      </c>
      <c r="K73" t="s">
        <v>23</v>
      </c>
      <c r="L73" t="s">
        <v>24</v>
      </c>
      <c r="M73" t="s">
        <v>8248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8249</v>
      </c>
      <c r="U73" s="51" t="s">
        <v>1238</v>
      </c>
      <c r="V73">
        <v>687</v>
      </c>
    </row>
    <row r="74" spans="1:22" x14ac:dyDescent="0.25">
      <c r="A74" t="s">
        <v>115</v>
      </c>
      <c r="B74" t="s">
        <v>116</v>
      </c>
      <c r="C74">
        <v>35</v>
      </c>
      <c r="D74">
        <v>8</v>
      </c>
      <c r="E74" t="s">
        <v>8250</v>
      </c>
      <c r="F74">
        <v>320</v>
      </c>
      <c r="G74">
        <v>0</v>
      </c>
      <c r="H74" t="s">
        <v>47</v>
      </c>
      <c r="I74" t="s">
        <v>2967</v>
      </c>
      <c r="J74" t="s">
        <v>2968</v>
      </c>
      <c r="K74" t="s">
        <v>2969</v>
      </c>
      <c r="L74" t="s">
        <v>2703</v>
      </c>
      <c r="M74" t="s">
        <v>8251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23</v>
      </c>
      <c r="T74" t="s">
        <v>8252</v>
      </c>
    </row>
    <row r="75" spans="1:22" x14ac:dyDescent="0.25">
      <c r="A75" t="s">
        <v>46</v>
      </c>
      <c r="B75" t="s">
        <v>56</v>
      </c>
      <c r="C75">
        <v>66.333333333333329</v>
      </c>
      <c r="D75">
        <v>3</v>
      </c>
      <c r="E75" t="s">
        <v>8253</v>
      </c>
      <c r="F75">
        <v>227</v>
      </c>
      <c r="G75">
        <v>0</v>
      </c>
      <c r="H75" t="s">
        <v>47</v>
      </c>
      <c r="I75" t="s">
        <v>8254</v>
      </c>
      <c r="J75" t="s">
        <v>8255</v>
      </c>
      <c r="K75" t="s">
        <v>1333</v>
      </c>
      <c r="L75" t="s">
        <v>5598</v>
      </c>
      <c r="M75" t="s">
        <v>8256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8257</v>
      </c>
    </row>
    <row r="76" spans="1:22" x14ac:dyDescent="0.25">
      <c r="A76" t="s">
        <v>186</v>
      </c>
      <c r="B76" t="s">
        <v>187</v>
      </c>
      <c r="C76">
        <v>50</v>
      </c>
      <c r="D76">
        <v>6</v>
      </c>
      <c r="E76" t="s">
        <v>8258</v>
      </c>
      <c r="F76">
        <v>200</v>
      </c>
      <c r="G76">
        <v>0</v>
      </c>
      <c r="H76" t="s">
        <v>22</v>
      </c>
      <c r="I76" t="s">
        <v>8259</v>
      </c>
      <c r="J76" t="s">
        <v>316</v>
      </c>
      <c r="K76" t="s">
        <v>23</v>
      </c>
      <c r="L76" t="s">
        <v>24</v>
      </c>
      <c r="M76" t="s">
        <v>8260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8260</v>
      </c>
    </row>
    <row r="77" spans="1:22" x14ac:dyDescent="0.25">
      <c r="A77" t="s">
        <v>186</v>
      </c>
      <c r="B77" t="s">
        <v>187</v>
      </c>
      <c r="C77">
        <v>50</v>
      </c>
      <c r="D77">
        <v>6</v>
      </c>
      <c r="E77" t="s">
        <v>8261</v>
      </c>
      <c r="F77">
        <v>200</v>
      </c>
      <c r="G77">
        <v>0</v>
      </c>
      <c r="H77" t="s">
        <v>22</v>
      </c>
      <c r="I77" t="s">
        <v>8262</v>
      </c>
      <c r="J77" t="s">
        <v>310</v>
      </c>
      <c r="K77" t="s">
        <v>23</v>
      </c>
      <c r="L77" t="s">
        <v>24</v>
      </c>
      <c r="M77" t="s">
        <v>8260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8260</v>
      </c>
    </row>
    <row r="78" spans="1:22" x14ac:dyDescent="0.25">
      <c r="A78" t="s">
        <v>186</v>
      </c>
      <c r="B78" t="s">
        <v>187</v>
      </c>
      <c r="C78">
        <v>50</v>
      </c>
      <c r="D78">
        <v>6</v>
      </c>
      <c r="E78" t="s">
        <v>8263</v>
      </c>
      <c r="F78">
        <v>195</v>
      </c>
      <c r="G78">
        <v>0</v>
      </c>
      <c r="H78" t="s">
        <v>22</v>
      </c>
      <c r="I78" t="s">
        <v>8264</v>
      </c>
      <c r="J78" t="s">
        <v>360</v>
      </c>
      <c r="K78" t="s">
        <v>23</v>
      </c>
      <c r="L78" t="s">
        <v>24</v>
      </c>
      <c r="M78" t="s">
        <v>8260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8260</v>
      </c>
    </row>
    <row r="79" spans="1:22" x14ac:dyDescent="0.25">
      <c r="A79" t="s">
        <v>186</v>
      </c>
      <c r="B79" t="s">
        <v>187</v>
      </c>
      <c r="C79">
        <v>50</v>
      </c>
      <c r="D79">
        <v>6</v>
      </c>
      <c r="E79" t="s">
        <v>8265</v>
      </c>
      <c r="F79">
        <v>195</v>
      </c>
      <c r="G79">
        <v>0</v>
      </c>
      <c r="H79" t="s">
        <v>22</v>
      </c>
      <c r="I79" t="s">
        <v>8266</v>
      </c>
      <c r="J79" t="s">
        <v>8267</v>
      </c>
      <c r="K79" t="s">
        <v>23</v>
      </c>
      <c r="L79" t="s">
        <v>24</v>
      </c>
      <c r="M79" t="s">
        <v>8260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8260</v>
      </c>
    </row>
    <row r="80" spans="1:22" x14ac:dyDescent="0.25">
      <c r="A80" t="s">
        <v>186</v>
      </c>
      <c r="B80" t="s">
        <v>187</v>
      </c>
      <c r="C80">
        <v>50</v>
      </c>
      <c r="D80">
        <v>12</v>
      </c>
      <c r="E80" t="s">
        <v>8268</v>
      </c>
      <c r="F80">
        <v>400</v>
      </c>
      <c r="G80">
        <v>0</v>
      </c>
      <c r="H80" t="s">
        <v>22</v>
      </c>
      <c r="I80" t="s">
        <v>6167</v>
      </c>
      <c r="J80" t="s">
        <v>306</v>
      </c>
      <c r="K80" t="s">
        <v>23</v>
      </c>
      <c r="L80" t="s">
        <v>24</v>
      </c>
      <c r="M80" t="s">
        <v>8269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8269</v>
      </c>
    </row>
    <row r="81" spans="1:20" x14ac:dyDescent="0.25">
      <c r="A81" t="s">
        <v>186</v>
      </c>
      <c r="B81" t="s">
        <v>187</v>
      </c>
      <c r="C81">
        <v>50</v>
      </c>
      <c r="D81">
        <v>6</v>
      </c>
      <c r="E81" t="s">
        <v>8270</v>
      </c>
      <c r="F81">
        <v>200</v>
      </c>
      <c r="G81">
        <v>0</v>
      </c>
      <c r="H81" t="s">
        <v>22</v>
      </c>
      <c r="I81" t="s">
        <v>8271</v>
      </c>
      <c r="J81" t="s">
        <v>306</v>
      </c>
      <c r="K81" t="s">
        <v>23</v>
      </c>
      <c r="L81" t="s">
        <v>24</v>
      </c>
      <c r="M81" t="s">
        <v>8269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8269</v>
      </c>
    </row>
    <row r="82" spans="1:20" x14ac:dyDescent="0.25">
      <c r="A82" t="s">
        <v>186</v>
      </c>
      <c r="B82" t="s">
        <v>187</v>
      </c>
      <c r="C82">
        <v>50</v>
      </c>
      <c r="D82">
        <v>12</v>
      </c>
      <c r="E82" t="s">
        <v>8272</v>
      </c>
      <c r="F82">
        <v>395</v>
      </c>
      <c r="G82">
        <v>0</v>
      </c>
      <c r="H82" t="s">
        <v>22</v>
      </c>
      <c r="I82" t="s">
        <v>8273</v>
      </c>
      <c r="J82" t="s">
        <v>325</v>
      </c>
      <c r="K82" t="s">
        <v>23</v>
      </c>
      <c r="L82" t="s">
        <v>24</v>
      </c>
      <c r="M82" t="s">
        <v>8274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8274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8275</v>
      </c>
      <c r="F83">
        <v>200</v>
      </c>
      <c r="G83">
        <v>0</v>
      </c>
      <c r="H83" t="s">
        <v>22</v>
      </c>
      <c r="I83" t="s">
        <v>8276</v>
      </c>
      <c r="J83" t="s">
        <v>313</v>
      </c>
      <c r="K83" t="s">
        <v>23</v>
      </c>
      <c r="L83" t="s">
        <v>24</v>
      </c>
      <c r="M83" t="s">
        <v>8277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8277</v>
      </c>
    </row>
    <row r="84" spans="1:20" x14ac:dyDescent="0.25">
      <c r="A84" t="s">
        <v>46</v>
      </c>
      <c r="B84" t="s">
        <v>56</v>
      </c>
      <c r="C84">
        <v>72</v>
      </c>
      <c r="D84">
        <v>1</v>
      </c>
      <c r="E84" t="s">
        <v>8278</v>
      </c>
      <c r="F84">
        <v>72</v>
      </c>
      <c r="G84">
        <v>0</v>
      </c>
      <c r="H84" t="s">
        <v>47</v>
      </c>
      <c r="I84" t="s">
        <v>8279</v>
      </c>
      <c r="J84" t="s">
        <v>8280</v>
      </c>
      <c r="K84" t="s">
        <v>8281</v>
      </c>
      <c r="L84" t="s">
        <v>6702</v>
      </c>
      <c r="M84" t="s">
        <v>8282</v>
      </c>
      <c r="N84" t="s">
        <v>23</v>
      </c>
      <c r="O84" t="s">
        <v>63</v>
      </c>
      <c r="P84" t="s">
        <v>54</v>
      </c>
      <c r="Q84" t="s">
        <v>55</v>
      </c>
      <c r="R84" t="s">
        <v>24</v>
      </c>
      <c r="S84" t="s">
        <v>23</v>
      </c>
      <c r="T84" t="s">
        <v>8277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8283</v>
      </c>
      <c r="F85">
        <v>200</v>
      </c>
      <c r="G85">
        <v>0</v>
      </c>
      <c r="H85" t="s">
        <v>22</v>
      </c>
      <c r="I85" t="s">
        <v>8284</v>
      </c>
      <c r="J85" t="s">
        <v>302</v>
      </c>
      <c r="K85" t="s">
        <v>23</v>
      </c>
      <c r="L85" t="s">
        <v>24</v>
      </c>
      <c r="M85" t="s">
        <v>8285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8285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8286</v>
      </c>
      <c r="F86">
        <v>195</v>
      </c>
      <c r="G86">
        <v>0</v>
      </c>
      <c r="H86" t="s">
        <v>22</v>
      </c>
      <c r="I86" t="s">
        <v>8287</v>
      </c>
      <c r="J86" t="s">
        <v>323</v>
      </c>
      <c r="K86" t="s">
        <v>23</v>
      </c>
      <c r="L86" t="s">
        <v>24</v>
      </c>
      <c r="M86" t="s">
        <v>8288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8289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8290</v>
      </c>
      <c r="F87">
        <v>200</v>
      </c>
      <c r="G87">
        <v>0</v>
      </c>
      <c r="H87" t="s">
        <v>22</v>
      </c>
      <c r="I87" t="s">
        <v>8291</v>
      </c>
      <c r="J87" t="s">
        <v>322</v>
      </c>
      <c r="K87" t="s">
        <v>23</v>
      </c>
      <c r="L87" t="s">
        <v>24</v>
      </c>
      <c r="M87" t="s">
        <v>8292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8292</v>
      </c>
    </row>
    <row r="88" spans="1:20" x14ac:dyDescent="0.25">
      <c r="A88" t="s">
        <v>186</v>
      </c>
      <c r="B88" t="s">
        <v>187</v>
      </c>
      <c r="C88">
        <v>50</v>
      </c>
      <c r="D88">
        <v>6</v>
      </c>
      <c r="E88" t="s">
        <v>8293</v>
      </c>
      <c r="F88">
        <v>195</v>
      </c>
      <c r="G88">
        <v>0</v>
      </c>
      <c r="H88" t="s">
        <v>22</v>
      </c>
      <c r="I88" t="s">
        <v>8294</v>
      </c>
      <c r="J88" t="s">
        <v>1234</v>
      </c>
      <c r="K88" t="s">
        <v>23</v>
      </c>
      <c r="L88" t="s">
        <v>24</v>
      </c>
      <c r="M88" t="s">
        <v>8295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8295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8296</v>
      </c>
      <c r="F89">
        <v>195</v>
      </c>
      <c r="G89">
        <v>0</v>
      </c>
      <c r="H89" t="s">
        <v>22</v>
      </c>
      <c r="I89" t="s">
        <v>8297</v>
      </c>
      <c r="J89" t="s">
        <v>342</v>
      </c>
      <c r="K89" t="s">
        <v>23</v>
      </c>
      <c r="L89" t="s">
        <v>24</v>
      </c>
      <c r="M89" t="s">
        <v>8295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8295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8298</v>
      </c>
      <c r="F90">
        <v>195</v>
      </c>
      <c r="G90">
        <v>0</v>
      </c>
      <c r="H90" t="s">
        <v>22</v>
      </c>
      <c r="I90" t="s">
        <v>8299</v>
      </c>
      <c r="J90" t="s">
        <v>2748</v>
      </c>
      <c r="K90" t="s">
        <v>23</v>
      </c>
      <c r="L90" t="s">
        <v>24</v>
      </c>
      <c r="M90" t="s">
        <v>8285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8295</v>
      </c>
    </row>
    <row r="91" spans="1:20" x14ac:dyDescent="0.25">
      <c r="A91" t="s">
        <v>186</v>
      </c>
      <c r="B91" t="s">
        <v>187</v>
      </c>
      <c r="C91">
        <v>50</v>
      </c>
      <c r="D91">
        <v>6</v>
      </c>
      <c r="E91" t="s">
        <v>8300</v>
      </c>
      <c r="F91">
        <v>200</v>
      </c>
      <c r="G91">
        <v>0</v>
      </c>
      <c r="H91" t="s">
        <v>22</v>
      </c>
      <c r="I91" t="s">
        <v>7405</v>
      </c>
      <c r="J91" t="s">
        <v>302</v>
      </c>
      <c r="K91" t="s">
        <v>23</v>
      </c>
      <c r="L91" t="s">
        <v>24</v>
      </c>
      <c r="M91" t="s">
        <v>8301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8301</v>
      </c>
    </row>
    <row r="92" spans="1:20" x14ac:dyDescent="0.25">
      <c r="A92" t="s">
        <v>186</v>
      </c>
      <c r="B92" t="s">
        <v>187</v>
      </c>
      <c r="C92">
        <v>50</v>
      </c>
      <c r="D92">
        <v>6</v>
      </c>
      <c r="E92" t="s">
        <v>8302</v>
      </c>
      <c r="F92">
        <v>195</v>
      </c>
      <c r="G92">
        <v>0</v>
      </c>
      <c r="H92" t="s">
        <v>22</v>
      </c>
      <c r="I92" t="s">
        <v>8303</v>
      </c>
      <c r="J92" t="s">
        <v>1231</v>
      </c>
      <c r="K92" t="s">
        <v>23</v>
      </c>
      <c r="L92" t="s">
        <v>24</v>
      </c>
      <c r="M92" t="s">
        <v>8304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8304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8305</v>
      </c>
      <c r="F93">
        <v>200</v>
      </c>
      <c r="G93">
        <v>0</v>
      </c>
      <c r="H93" t="s">
        <v>22</v>
      </c>
      <c r="I93" t="s">
        <v>8306</v>
      </c>
      <c r="J93" t="s">
        <v>312</v>
      </c>
      <c r="K93" t="s">
        <v>23</v>
      </c>
      <c r="L93" t="s">
        <v>24</v>
      </c>
      <c r="M93" t="s">
        <v>8304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8304</v>
      </c>
    </row>
    <row r="94" spans="1:20" x14ac:dyDescent="0.25">
      <c r="A94" t="s">
        <v>38</v>
      </c>
      <c r="B94" t="s">
        <v>39</v>
      </c>
      <c r="C94">
        <v>54.5</v>
      </c>
      <c r="D94">
        <v>2</v>
      </c>
      <c r="E94" t="s">
        <v>8307</v>
      </c>
      <c r="F94">
        <v>67</v>
      </c>
      <c r="G94">
        <v>7</v>
      </c>
      <c r="H94" t="s">
        <v>47</v>
      </c>
      <c r="I94" t="s">
        <v>8308</v>
      </c>
      <c r="J94" t="s">
        <v>8309</v>
      </c>
      <c r="K94" t="s">
        <v>1338</v>
      </c>
      <c r="L94" t="s">
        <v>8310</v>
      </c>
      <c r="M94" t="s">
        <v>8304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8311</v>
      </c>
      <c r="T94" t="s">
        <v>8304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8312</v>
      </c>
      <c r="F95">
        <v>195</v>
      </c>
      <c r="G95">
        <v>0</v>
      </c>
      <c r="H95" t="s">
        <v>22</v>
      </c>
      <c r="I95" t="s">
        <v>24</v>
      </c>
      <c r="J95" t="s">
        <v>24</v>
      </c>
      <c r="K95" t="s">
        <v>23</v>
      </c>
      <c r="L95" t="s">
        <v>24</v>
      </c>
      <c r="M95" t="s">
        <v>23</v>
      </c>
      <c r="N95" t="s">
        <v>23</v>
      </c>
      <c r="O95" t="s">
        <v>2340</v>
      </c>
      <c r="P95" t="s">
        <v>26</v>
      </c>
      <c r="Q95" t="s">
        <v>23</v>
      </c>
      <c r="R95" t="s">
        <v>24</v>
      </c>
      <c r="S95" t="s">
        <v>23</v>
      </c>
      <c r="T95" t="s">
        <v>8313</v>
      </c>
    </row>
    <row r="96" spans="1:20" x14ac:dyDescent="0.25">
      <c r="A96" t="s">
        <v>38</v>
      </c>
      <c r="B96" t="s">
        <v>39</v>
      </c>
      <c r="C96">
        <v>54.5</v>
      </c>
      <c r="D96">
        <v>2</v>
      </c>
      <c r="E96" t="s">
        <v>8314</v>
      </c>
      <c r="F96">
        <v>67</v>
      </c>
      <c r="G96">
        <v>7</v>
      </c>
      <c r="H96" t="s">
        <v>47</v>
      </c>
      <c r="I96" t="s">
        <v>8308</v>
      </c>
      <c r="J96" t="s">
        <v>8309</v>
      </c>
      <c r="K96" t="s">
        <v>1338</v>
      </c>
      <c r="L96" t="s">
        <v>8310</v>
      </c>
      <c r="M96" t="s">
        <v>8315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8316</v>
      </c>
      <c r="T96" t="s">
        <v>8315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8317</v>
      </c>
      <c r="F97">
        <v>200</v>
      </c>
      <c r="G97">
        <v>0</v>
      </c>
      <c r="H97" t="s">
        <v>22</v>
      </c>
      <c r="I97" t="s">
        <v>8318</v>
      </c>
      <c r="J97" t="s">
        <v>306</v>
      </c>
      <c r="K97" t="s">
        <v>23</v>
      </c>
      <c r="L97" t="s">
        <v>24</v>
      </c>
      <c r="M97" t="s">
        <v>8315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8315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3</v>
      </c>
      <c r="E98" t="s">
        <v>8319</v>
      </c>
      <c r="F98">
        <v>100</v>
      </c>
      <c r="G98">
        <v>0</v>
      </c>
      <c r="H98" t="s">
        <v>22</v>
      </c>
      <c r="I98" t="s">
        <v>8320</v>
      </c>
      <c r="J98" t="s">
        <v>312</v>
      </c>
      <c r="K98" t="s">
        <v>23</v>
      </c>
      <c r="L98" t="s">
        <v>24</v>
      </c>
      <c r="M98" t="s">
        <v>8321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8322</v>
      </c>
      <c r="T98" t="s">
        <v>8321</v>
      </c>
    </row>
    <row r="99" spans="1:20" x14ac:dyDescent="0.25">
      <c r="A99" t="s">
        <v>186</v>
      </c>
      <c r="B99" t="s">
        <v>187</v>
      </c>
      <c r="C99">
        <v>50</v>
      </c>
      <c r="D99">
        <v>6</v>
      </c>
      <c r="E99" t="s">
        <v>8323</v>
      </c>
      <c r="F99">
        <v>195</v>
      </c>
      <c r="G99">
        <v>0</v>
      </c>
      <c r="H99" t="s">
        <v>22</v>
      </c>
      <c r="I99" t="s">
        <v>8324</v>
      </c>
      <c r="J99" t="s">
        <v>305</v>
      </c>
      <c r="K99" t="s">
        <v>23</v>
      </c>
      <c r="L99" t="s">
        <v>24</v>
      </c>
      <c r="M99" t="s">
        <v>8325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8325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8326</v>
      </c>
      <c r="F100">
        <v>200</v>
      </c>
      <c r="G100">
        <v>0</v>
      </c>
      <c r="H100" t="s">
        <v>22</v>
      </c>
      <c r="I100" t="s">
        <v>8327</v>
      </c>
      <c r="J100" t="s">
        <v>302</v>
      </c>
      <c r="K100" t="s">
        <v>23</v>
      </c>
      <c r="L100" t="s">
        <v>24</v>
      </c>
      <c r="M100" t="s">
        <v>8325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8325</v>
      </c>
    </row>
    <row r="101" spans="1:20" x14ac:dyDescent="0.25">
      <c r="A101" t="s">
        <v>186</v>
      </c>
      <c r="B101" t="s">
        <v>187</v>
      </c>
      <c r="C101">
        <v>50</v>
      </c>
      <c r="D101">
        <v>6</v>
      </c>
      <c r="E101" t="s">
        <v>8328</v>
      </c>
      <c r="F101">
        <v>200</v>
      </c>
      <c r="G101">
        <v>0</v>
      </c>
      <c r="H101" t="s">
        <v>22</v>
      </c>
      <c r="I101" t="s">
        <v>8329</v>
      </c>
      <c r="J101" t="s">
        <v>344</v>
      </c>
      <c r="K101" t="s">
        <v>23</v>
      </c>
      <c r="L101" t="s">
        <v>24</v>
      </c>
      <c r="M101" t="s">
        <v>8325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8325</v>
      </c>
    </row>
    <row r="102" spans="1:20" x14ac:dyDescent="0.25">
      <c r="A102" t="s">
        <v>186</v>
      </c>
      <c r="B102" t="s">
        <v>187</v>
      </c>
      <c r="C102">
        <v>50</v>
      </c>
      <c r="D102">
        <v>6</v>
      </c>
      <c r="E102" t="s">
        <v>8330</v>
      </c>
      <c r="F102">
        <v>195</v>
      </c>
      <c r="G102">
        <v>0</v>
      </c>
      <c r="H102" t="s">
        <v>22</v>
      </c>
      <c r="I102" t="s">
        <v>24</v>
      </c>
      <c r="J102" t="s">
        <v>24</v>
      </c>
      <c r="K102" t="s">
        <v>23</v>
      </c>
      <c r="L102" t="s">
        <v>24</v>
      </c>
      <c r="M102" t="s">
        <v>23</v>
      </c>
      <c r="N102" t="s">
        <v>23</v>
      </c>
      <c r="O102" t="s">
        <v>2340</v>
      </c>
      <c r="P102" t="s">
        <v>26</v>
      </c>
      <c r="Q102" t="s">
        <v>23</v>
      </c>
      <c r="R102" t="s">
        <v>24</v>
      </c>
      <c r="S102" t="s">
        <v>23</v>
      </c>
      <c r="T102" t="s">
        <v>8331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8332</v>
      </c>
      <c r="F103">
        <v>195</v>
      </c>
      <c r="G103">
        <v>0</v>
      </c>
      <c r="H103" t="s">
        <v>22</v>
      </c>
      <c r="I103" t="s">
        <v>24</v>
      </c>
      <c r="J103" t="s">
        <v>24</v>
      </c>
      <c r="K103" t="s">
        <v>23</v>
      </c>
      <c r="L103" t="s">
        <v>24</v>
      </c>
      <c r="M103" t="s">
        <v>23</v>
      </c>
      <c r="N103" t="s">
        <v>23</v>
      </c>
      <c r="O103" t="s">
        <v>2340</v>
      </c>
      <c r="P103" t="s">
        <v>26</v>
      </c>
      <c r="Q103" t="s">
        <v>23</v>
      </c>
      <c r="R103" t="s">
        <v>24</v>
      </c>
      <c r="S103" t="s">
        <v>23</v>
      </c>
      <c r="T103" t="s">
        <v>8333</v>
      </c>
    </row>
    <row r="104" spans="1:20" x14ac:dyDescent="0.25">
      <c r="A104" t="s">
        <v>186</v>
      </c>
      <c r="B104" t="s">
        <v>187</v>
      </c>
      <c r="C104">
        <v>33.333333333333336</v>
      </c>
      <c r="D104">
        <v>6</v>
      </c>
      <c r="E104" t="s">
        <v>8334</v>
      </c>
      <c r="F104">
        <v>200</v>
      </c>
      <c r="G104">
        <v>0</v>
      </c>
      <c r="H104" t="s">
        <v>22</v>
      </c>
      <c r="I104" t="s">
        <v>4791</v>
      </c>
      <c r="J104" t="s">
        <v>332</v>
      </c>
      <c r="K104" t="s">
        <v>23</v>
      </c>
      <c r="L104" t="s">
        <v>24</v>
      </c>
      <c r="M104" t="s">
        <v>8335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8335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8336</v>
      </c>
      <c r="F105">
        <v>195</v>
      </c>
      <c r="G105">
        <v>0</v>
      </c>
      <c r="H105" t="s">
        <v>22</v>
      </c>
      <c r="I105" t="s">
        <v>8337</v>
      </c>
      <c r="J105" t="s">
        <v>2544</v>
      </c>
      <c r="K105" t="s">
        <v>23</v>
      </c>
      <c r="L105" t="s">
        <v>24</v>
      </c>
      <c r="M105" t="s">
        <v>8338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8338</v>
      </c>
    </row>
    <row r="106" spans="1:20" x14ac:dyDescent="0.25">
      <c r="A106" t="s">
        <v>152</v>
      </c>
      <c r="B106" t="s">
        <v>153</v>
      </c>
      <c r="C106">
        <v>65</v>
      </c>
      <c r="D106">
        <v>1</v>
      </c>
      <c r="E106" t="s">
        <v>8339</v>
      </c>
      <c r="F106">
        <v>219</v>
      </c>
      <c r="G106">
        <v>20</v>
      </c>
      <c r="H106" t="s">
        <v>47</v>
      </c>
      <c r="I106" t="s">
        <v>8340</v>
      </c>
      <c r="J106" t="s">
        <v>8341</v>
      </c>
      <c r="K106" t="s">
        <v>8342</v>
      </c>
      <c r="L106" t="s">
        <v>8343</v>
      </c>
      <c r="M106" t="s">
        <v>8335</v>
      </c>
      <c r="N106" t="s">
        <v>1224</v>
      </c>
      <c r="O106" t="s">
        <v>1318</v>
      </c>
      <c r="P106" t="s">
        <v>1226</v>
      </c>
      <c r="Q106" t="s">
        <v>1227</v>
      </c>
      <c r="R106" t="s">
        <v>24</v>
      </c>
      <c r="S106" t="s">
        <v>23</v>
      </c>
      <c r="T106" t="s">
        <v>8338</v>
      </c>
    </row>
    <row r="107" spans="1:20" x14ac:dyDescent="0.25">
      <c r="A107" t="s">
        <v>36</v>
      </c>
      <c r="B107" t="s">
        <v>37</v>
      </c>
      <c r="C107">
        <v>65</v>
      </c>
      <c r="D107">
        <v>1</v>
      </c>
      <c r="E107" t="s">
        <v>8339</v>
      </c>
      <c r="F107">
        <v>219</v>
      </c>
      <c r="G107">
        <v>20</v>
      </c>
      <c r="H107" t="s">
        <v>47</v>
      </c>
      <c r="I107" t="s">
        <v>8340</v>
      </c>
      <c r="J107" t="s">
        <v>8341</v>
      </c>
      <c r="K107" t="s">
        <v>8342</v>
      </c>
      <c r="L107" t="s">
        <v>8343</v>
      </c>
      <c r="M107" t="s">
        <v>8335</v>
      </c>
      <c r="N107" t="s">
        <v>1224</v>
      </c>
      <c r="O107" t="s">
        <v>1318</v>
      </c>
      <c r="P107" t="s">
        <v>1226</v>
      </c>
      <c r="Q107" t="s">
        <v>1227</v>
      </c>
      <c r="R107" t="s">
        <v>24</v>
      </c>
      <c r="S107" t="s">
        <v>23</v>
      </c>
      <c r="T107" t="s">
        <v>8338</v>
      </c>
    </row>
    <row r="108" spans="1:20" x14ac:dyDescent="0.25">
      <c r="A108" t="s">
        <v>38</v>
      </c>
      <c r="B108" t="s">
        <v>39</v>
      </c>
      <c r="C108">
        <v>65</v>
      </c>
      <c r="D108">
        <v>1</v>
      </c>
      <c r="E108" t="s">
        <v>8339</v>
      </c>
      <c r="F108">
        <v>219</v>
      </c>
      <c r="G108">
        <v>20</v>
      </c>
      <c r="H108" t="s">
        <v>47</v>
      </c>
      <c r="I108" t="s">
        <v>8340</v>
      </c>
      <c r="J108" t="s">
        <v>8341</v>
      </c>
      <c r="K108" t="s">
        <v>8342</v>
      </c>
      <c r="L108" t="s">
        <v>8343</v>
      </c>
      <c r="M108" t="s">
        <v>8335</v>
      </c>
      <c r="N108" t="s">
        <v>1224</v>
      </c>
      <c r="O108" t="s">
        <v>1318</v>
      </c>
      <c r="P108" t="s">
        <v>1226</v>
      </c>
      <c r="Q108" t="s">
        <v>1227</v>
      </c>
      <c r="R108" t="s">
        <v>24</v>
      </c>
      <c r="S108" t="s">
        <v>23</v>
      </c>
      <c r="T108" t="s">
        <v>8338</v>
      </c>
    </row>
    <row r="109" spans="1:20" x14ac:dyDescent="0.25">
      <c r="A109" t="s">
        <v>150</v>
      </c>
      <c r="B109" t="s">
        <v>151</v>
      </c>
      <c r="C109">
        <v>65</v>
      </c>
      <c r="D109">
        <v>1</v>
      </c>
      <c r="E109" t="s">
        <v>8339</v>
      </c>
      <c r="F109">
        <v>219</v>
      </c>
      <c r="G109">
        <v>20</v>
      </c>
      <c r="H109" t="s">
        <v>47</v>
      </c>
      <c r="I109" t="s">
        <v>8340</v>
      </c>
      <c r="J109" t="s">
        <v>8341</v>
      </c>
      <c r="K109" t="s">
        <v>8342</v>
      </c>
      <c r="L109" t="s">
        <v>8343</v>
      </c>
      <c r="M109" t="s">
        <v>8335</v>
      </c>
      <c r="N109" t="s">
        <v>1224</v>
      </c>
      <c r="O109" t="s">
        <v>1318</v>
      </c>
      <c r="P109" t="s">
        <v>1226</v>
      </c>
      <c r="Q109" t="s">
        <v>1227</v>
      </c>
      <c r="R109" t="s">
        <v>24</v>
      </c>
      <c r="S109" t="s">
        <v>23</v>
      </c>
      <c r="T109" t="s">
        <v>8338</v>
      </c>
    </row>
    <row r="110" spans="1:20" x14ac:dyDescent="0.25">
      <c r="A110" t="s">
        <v>186</v>
      </c>
      <c r="B110" t="s">
        <v>187</v>
      </c>
      <c r="C110">
        <v>50</v>
      </c>
      <c r="D110">
        <v>6</v>
      </c>
      <c r="E110" t="s">
        <v>8344</v>
      </c>
      <c r="F110">
        <v>195</v>
      </c>
      <c r="G110">
        <v>0</v>
      </c>
      <c r="H110" t="s">
        <v>22</v>
      </c>
      <c r="I110" t="s">
        <v>8345</v>
      </c>
      <c r="J110" t="s">
        <v>2748</v>
      </c>
      <c r="K110" t="s">
        <v>23</v>
      </c>
      <c r="L110" t="s">
        <v>24</v>
      </c>
      <c r="M110" t="s">
        <v>8313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23</v>
      </c>
      <c r="T110" t="s">
        <v>8346</v>
      </c>
    </row>
    <row r="111" spans="1:20" x14ac:dyDescent="0.25">
      <c r="A111" t="s">
        <v>186</v>
      </c>
      <c r="B111" t="s">
        <v>187</v>
      </c>
      <c r="C111">
        <v>50</v>
      </c>
      <c r="D111">
        <v>6</v>
      </c>
      <c r="E111" t="s">
        <v>8347</v>
      </c>
      <c r="F111">
        <v>200</v>
      </c>
      <c r="G111">
        <v>0</v>
      </c>
      <c r="H111" t="s">
        <v>22</v>
      </c>
      <c r="I111" t="s">
        <v>8348</v>
      </c>
      <c r="J111" t="s">
        <v>1231</v>
      </c>
      <c r="K111" t="s">
        <v>23</v>
      </c>
      <c r="L111" t="s">
        <v>24</v>
      </c>
      <c r="M111" t="s">
        <v>8349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8349</v>
      </c>
    </row>
    <row r="112" spans="1:20" x14ac:dyDescent="0.25">
      <c r="A112" t="s">
        <v>186</v>
      </c>
      <c r="B112" t="s">
        <v>187</v>
      </c>
      <c r="C112">
        <v>50</v>
      </c>
      <c r="D112">
        <v>6</v>
      </c>
      <c r="E112" t="s">
        <v>8350</v>
      </c>
      <c r="F112">
        <v>200</v>
      </c>
      <c r="G112">
        <v>0</v>
      </c>
      <c r="H112" t="s">
        <v>22</v>
      </c>
      <c r="I112" t="s">
        <v>8351</v>
      </c>
      <c r="J112" t="s">
        <v>2351</v>
      </c>
      <c r="K112" t="s">
        <v>23</v>
      </c>
      <c r="L112" t="s">
        <v>24</v>
      </c>
      <c r="M112" t="s">
        <v>8352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23</v>
      </c>
      <c r="T112" t="s">
        <v>8352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8353</v>
      </c>
      <c r="F113">
        <v>195</v>
      </c>
      <c r="G113">
        <v>0</v>
      </c>
      <c r="H113" t="s">
        <v>22</v>
      </c>
      <c r="I113" t="s">
        <v>8354</v>
      </c>
      <c r="J113" t="s">
        <v>305</v>
      </c>
      <c r="K113" t="s">
        <v>23</v>
      </c>
      <c r="L113" t="s">
        <v>24</v>
      </c>
      <c r="M113" t="s">
        <v>8355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8352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8356</v>
      </c>
      <c r="F114">
        <v>200</v>
      </c>
      <c r="G114">
        <v>0</v>
      </c>
      <c r="H114" t="s">
        <v>22</v>
      </c>
      <c r="I114" t="s">
        <v>3249</v>
      </c>
      <c r="J114" t="s">
        <v>2793</v>
      </c>
      <c r="K114" t="s">
        <v>23</v>
      </c>
      <c r="L114" t="s">
        <v>24</v>
      </c>
      <c r="M114" t="s">
        <v>8352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8352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8357</v>
      </c>
      <c r="F115">
        <v>200</v>
      </c>
      <c r="G115">
        <v>0</v>
      </c>
      <c r="H115" t="s">
        <v>22</v>
      </c>
      <c r="I115" t="s">
        <v>8358</v>
      </c>
      <c r="J115" t="s">
        <v>303</v>
      </c>
      <c r="K115" t="s">
        <v>23</v>
      </c>
      <c r="L115" t="s">
        <v>24</v>
      </c>
      <c r="M115" t="s">
        <v>8359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8359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8360</v>
      </c>
      <c r="F116">
        <v>138</v>
      </c>
      <c r="G116">
        <v>38</v>
      </c>
      <c r="H116" t="s">
        <v>22</v>
      </c>
      <c r="I116" t="s">
        <v>3236</v>
      </c>
      <c r="J116" t="s">
        <v>3237</v>
      </c>
      <c r="K116" t="s">
        <v>23</v>
      </c>
      <c r="L116" t="s">
        <v>24</v>
      </c>
      <c r="M116" t="s">
        <v>8359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8361</v>
      </c>
      <c r="T116" t="s">
        <v>8359</v>
      </c>
    </row>
    <row r="117" spans="1:20" x14ac:dyDescent="0.25">
      <c r="A117" t="s">
        <v>186</v>
      </c>
      <c r="B117" t="s">
        <v>187</v>
      </c>
      <c r="C117">
        <v>50</v>
      </c>
      <c r="D117">
        <v>6</v>
      </c>
      <c r="E117" t="s">
        <v>8362</v>
      </c>
      <c r="F117">
        <v>200</v>
      </c>
      <c r="G117">
        <v>0</v>
      </c>
      <c r="H117" t="s">
        <v>22</v>
      </c>
      <c r="I117" t="s">
        <v>8363</v>
      </c>
      <c r="J117" t="s">
        <v>312</v>
      </c>
      <c r="K117" t="s">
        <v>23</v>
      </c>
      <c r="L117" t="s">
        <v>24</v>
      </c>
      <c r="M117" t="s">
        <v>8364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8364</v>
      </c>
    </row>
    <row r="118" spans="1:20" x14ac:dyDescent="0.25">
      <c r="A118" t="s">
        <v>115</v>
      </c>
      <c r="B118" t="s">
        <v>116</v>
      </c>
      <c r="C118">
        <v>35</v>
      </c>
      <c r="D118">
        <v>8</v>
      </c>
      <c r="E118" t="s">
        <v>8365</v>
      </c>
      <c r="F118">
        <v>320</v>
      </c>
      <c r="G118">
        <v>0</v>
      </c>
      <c r="H118" t="s">
        <v>47</v>
      </c>
      <c r="I118" t="s">
        <v>1325</v>
      </c>
      <c r="J118" t="s">
        <v>1326</v>
      </c>
      <c r="K118" t="s">
        <v>1327</v>
      </c>
      <c r="L118" t="s">
        <v>1328</v>
      </c>
      <c r="M118" t="s">
        <v>8366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23</v>
      </c>
      <c r="T118" t="s">
        <v>8367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12</v>
      </c>
      <c r="E119" t="s">
        <v>8368</v>
      </c>
      <c r="F119">
        <v>880</v>
      </c>
      <c r="G119">
        <v>0</v>
      </c>
      <c r="H119" t="s">
        <v>1219</v>
      </c>
      <c r="I119" t="s">
        <v>1281</v>
      </c>
      <c r="J119" t="s">
        <v>316</v>
      </c>
      <c r="K119" t="s">
        <v>23</v>
      </c>
      <c r="L119" t="s">
        <v>24</v>
      </c>
      <c r="M119" t="s">
        <v>8369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8367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8370</v>
      </c>
      <c r="F120">
        <v>195</v>
      </c>
      <c r="G120">
        <v>0</v>
      </c>
      <c r="H120" t="s">
        <v>22</v>
      </c>
      <c r="I120" t="s">
        <v>8371</v>
      </c>
      <c r="J120" t="s">
        <v>331</v>
      </c>
      <c r="K120" t="s">
        <v>23</v>
      </c>
      <c r="L120" t="s">
        <v>24</v>
      </c>
      <c r="M120" t="s">
        <v>8372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8372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8373</v>
      </c>
      <c r="F121">
        <v>100</v>
      </c>
      <c r="G121">
        <v>0</v>
      </c>
      <c r="H121" t="s">
        <v>22</v>
      </c>
      <c r="I121" t="s">
        <v>8374</v>
      </c>
      <c r="J121" t="s">
        <v>5289</v>
      </c>
      <c r="K121" t="s">
        <v>23</v>
      </c>
      <c r="L121" t="s">
        <v>24</v>
      </c>
      <c r="M121" t="s">
        <v>8375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8376</v>
      </c>
      <c r="T121" t="s">
        <v>8375</v>
      </c>
    </row>
    <row r="122" spans="1:20" x14ac:dyDescent="0.25">
      <c r="A122" t="s">
        <v>139</v>
      </c>
      <c r="B122" t="s">
        <v>112</v>
      </c>
      <c r="C122">
        <v>100</v>
      </c>
      <c r="D122">
        <v>2</v>
      </c>
      <c r="E122" t="s">
        <v>8377</v>
      </c>
      <c r="F122">
        <v>500</v>
      </c>
      <c r="G122">
        <v>0</v>
      </c>
      <c r="H122" t="s">
        <v>2521</v>
      </c>
      <c r="I122" t="s">
        <v>8378</v>
      </c>
      <c r="J122" t="s">
        <v>8379</v>
      </c>
      <c r="K122" t="s">
        <v>8380</v>
      </c>
      <c r="L122" t="s">
        <v>8381</v>
      </c>
      <c r="M122" t="s">
        <v>8382</v>
      </c>
      <c r="N122" t="s">
        <v>1224</v>
      </c>
      <c r="O122" t="s">
        <v>1318</v>
      </c>
      <c r="P122" t="s">
        <v>1226</v>
      </c>
      <c r="Q122" t="s">
        <v>1227</v>
      </c>
      <c r="R122" t="s">
        <v>24</v>
      </c>
      <c r="S122" t="s">
        <v>23</v>
      </c>
      <c r="T122" t="s">
        <v>8382</v>
      </c>
    </row>
    <row r="123" spans="1:20" x14ac:dyDescent="0.25">
      <c r="A123" t="s">
        <v>3540</v>
      </c>
      <c r="B123" t="s">
        <v>3541</v>
      </c>
      <c r="C123">
        <v>100</v>
      </c>
      <c r="D123">
        <v>3</v>
      </c>
      <c r="E123" t="s">
        <v>8377</v>
      </c>
      <c r="F123">
        <v>500</v>
      </c>
      <c r="G123">
        <v>0</v>
      </c>
      <c r="H123" t="s">
        <v>2521</v>
      </c>
      <c r="I123" t="s">
        <v>8378</v>
      </c>
      <c r="J123" t="s">
        <v>8379</v>
      </c>
      <c r="K123" t="s">
        <v>8380</v>
      </c>
      <c r="L123" t="s">
        <v>8381</v>
      </c>
      <c r="M123" t="s">
        <v>8382</v>
      </c>
      <c r="N123" t="s">
        <v>1224</v>
      </c>
      <c r="O123" t="s">
        <v>1318</v>
      </c>
      <c r="P123" t="s">
        <v>1226</v>
      </c>
      <c r="Q123" t="s">
        <v>1227</v>
      </c>
      <c r="R123" t="s">
        <v>24</v>
      </c>
      <c r="S123" t="s">
        <v>23</v>
      </c>
      <c r="T123" t="s">
        <v>8382</v>
      </c>
    </row>
    <row r="124" spans="1:20" x14ac:dyDescent="0.25">
      <c r="A124" t="s">
        <v>3540</v>
      </c>
      <c r="B124" t="s">
        <v>3541</v>
      </c>
      <c r="C124">
        <v>100</v>
      </c>
      <c r="D124">
        <v>2</v>
      </c>
      <c r="E124" t="s">
        <v>8383</v>
      </c>
      <c r="F124">
        <v>200</v>
      </c>
      <c r="G124">
        <v>0</v>
      </c>
      <c r="H124" t="s">
        <v>47</v>
      </c>
      <c r="I124" t="s">
        <v>8384</v>
      </c>
      <c r="J124" t="s">
        <v>8385</v>
      </c>
      <c r="K124" t="s">
        <v>1312</v>
      </c>
      <c r="L124" t="s">
        <v>8386</v>
      </c>
      <c r="M124" t="s">
        <v>8387</v>
      </c>
      <c r="N124" t="s">
        <v>1224</v>
      </c>
      <c r="O124" t="s">
        <v>1318</v>
      </c>
      <c r="P124" t="s">
        <v>1226</v>
      </c>
      <c r="Q124" t="s">
        <v>1227</v>
      </c>
      <c r="R124" t="s">
        <v>24</v>
      </c>
      <c r="S124" t="s">
        <v>23</v>
      </c>
      <c r="T124" t="s">
        <v>8388</v>
      </c>
    </row>
    <row r="125" spans="1:20" x14ac:dyDescent="0.25">
      <c r="A125" t="s">
        <v>279</v>
      </c>
      <c r="B125" t="s">
        <v>285</v>
      </c>
      <c r="C125">
        <v>139</v>
      </c>
      <c r="D125">
        <v>1</v>
      </c>
      <c r="E125" t="s">
        <v>8389</v>
      </c>
      <c r="F125">
        <v>215</v>
      </c>
      <c r="G125">
        <v>0</v>
      </c>
      <c r="H125" t="s">
        <v>47</v>
      </c>
      <c r="I125" t="s">
        <v>8390</v>
      </c>
      <c r="J125" t="s">
        <v>8391</v>
      </c>
      <c r="K125" t="s">
        <v>6907</v>
      </c>
      <c r="L125" t="s">
        <v>8392</v>
      </c>
      <c r="M125" t="s">
        <v>8393</v>
      </c>
      <c r="N125" t="s">
        <v>1224</v>
      </c>
      <c r="O125" t="s">
        <v>1318</v>
      </c>
      <c r="P125" t="s">
        <v>1226</v>
      </c>
      <c r="Q125" t="s">
        <v>1227</v>
      </c>
      <c r="R125" t="s">
        <v>24</v>
      </c>
      <c r="S125" t="s">
        <v>23</v>
      </c>
      <c r="T125" t="s">
        <v>8393</v>
      </c>
    </row>
    <row r="126" spans="1:20" x14ac:dyDescent="0.25">
      <c r="A126" t="s">
        <v>278</v>
      </c>
      <c r="B126" t="s">
        <v>284</v>
      </c>
      <c r="C126">
        <v>139</v>
      </c>
      <c r="D126">
        <v>1</v>
      </c>
      <c r="E126" t="s">
        <v>8389</v>
      </c>
      <c r="F126">
        <v>215</v>
      </c>
      <c r="G126">
        <v>0</v>
      </c>
      <c r="H126" t="s">
        <v>47</v>
      </c>
      <c r="I126" t="s">
        <v>8390</v>
      </c>
      <c r="J126" t="s">
        <v>8391</v>
      </c>
      <c r="K126" t="s">
        <v>6907</v>
      </c>
      <c r="L126" t="s">
        <v>8392</v>
      </c>
      <c r="M126" t="s">
        <v>8393</v>
      </c>
      <c r="N126" t="s">
        <v>1224</v>
      </c>
      <c r="O126" t="s">
        <v>1318</v>
      </c>
      <c r="P126" t="s">
        <v>1226</v>
      </c>
      <c r="Q126" t="s">
        <v>1227</v>
      </c>
      <c r="R126" t="s">
        <v>24</v>
      </c>
      <c r="S126" t="s">
        <v>23</v>
      </c>
      <c r="T126" t="s">
        <v>8393</v>
      </c>
    </row>
    <row r="127" spans="1:20" x14ac:dyDescent="0.25">
      <c r="A127" t="s">
        <v>36</v>
      </c>
      <c r="B127" t="s">
        <v>37</v>
      </c>
      <c r="C127">
        <v>65</v>
      </c>
      <c r="D127">
        <v>2</v>
      </c>
      <c r="E127" t="s">
        <v>8394</v>
      </c>
      <c r="F127">
        <v>215</v>
      </c>
      <c r="G127">
        <v>0</v>
      </c>
      <c r="H127" t="s">
        <v>2521</v>
      </c>
      <c r="I127" t="s">
        <v>8395</v>
      </c>
      <c r="J127" t="s">
        <v>8396</v>
      </c>
      <c r="K127" t="s">
        <v>2524</v>
      </c>
      <c r="L127" t="s">
        <v>8397</v>
      </c>
      <c r="M127" t="s">
        <v>8398</v>
      </c>
      <c r="N127" t="s">
        <v>1224</v>
      </c>
      <c r="O127" t="s">
        <v>1318</v>
      </c>
      <c r="P127" t="s">
        <v>1226</v>
      </c>
      <c r="Q127" t="s">
        <v>1227</v>
      </c>
      <c r="R127" t="s">
        <v>24</v>
      </c>
      <c r="S127" t="s">
        <v>23</v>
      </c>
      <c r="T127" t="s">
        <v>8398</v>
      </c>
    </row>
    <row r="128" spans="1:20" x14ac:dyDescent="0.25">
      <c r="A128" t="s">
        <v>38</v>
      </c>
      <c r="B128" t="s">
        <v>39</v>
      </c>
      <c r="C128">
        <v>65</v>
      </c>
      <c r="D128">
        <v>2</v>
      </c>
      <c r="E128" t="s">
        <v>8394</v>
      </c>
      <c r="F128">
        <v>215</v>
      </c>
      <c r="G128">
        <v>0</v>
      </c>
      <c r="H128" t="s">
        <v>2521</v>
      </c>
      <c r="I128" t="s">
        <v>8395</v>
      </c>
      <c r="J128" t="s">
        <v>8396</v>
      </c>
      <c r="K128" t="s">
        <v>2524</v>
      </c>
      <c r="L128" t="s">
        <v>8397</v>
      </c>
      <c r="M128" t="s">
        <v>8398</v>
      </c>
      <c r="N128" t="s">
        <v>1224</v>
      </c>
      <c r="O128" t="s">
        <v>1318</v>
      </c>
      <c r="P128" t="s">
        <v>1226</v>
      </c>
      <c r="Q128" t="s">
        <v>1227</v>
      </c>
      <c r="R128" t="s">
        <v>24</v>
      </c>
      <c r="S128" t="s">
        <v>23</v>
      </c>
      <c r="T128" t="s">
        <v>8398</v>
      </c>
    </row>
    <row r="129" spans="1:20" x14ac:dyDescent="0.25">
      <c r="A129" t="s">
        <v>3540</v>
      </c>
      <c r="B129" t="s">
        <v>3541</v>
      </c>
      <c r="C129">
        <v>100</v>
      </c>
      <c r="D129">
        <v>2</v>
      </c>
      <c r="E129" t="s">
        <v>8399</v>
      </c>
      <c r="F129">
        <v>200</v>
      </c>
      <c r="G129">
        <v>0</v>
      </c>
      <c r="H129" t="s">
        <v>2521</v>
      </c>
      <c r="I129" t="s">
        <v>8400</v>
      </c>
      <c r="J129" t="s">
        <v>8401</v>
      </c>
      <c r="K129" t="s">
        <v>5613</v>
      </c>
      <c r="L129" t="s">
        <v>8402</v>
      </c>
      <c r="M129" t="s">
        <v>8403</v>
      </c>
      <c r="N129" t="s">
        <v>1224</v>
      </c>
      <c r="O129" t="s">
        <v>1318</v>
      </c>
      <c r="P129" t="s">
        <v>1226</v>
      </c>
      <c r="Q129" t="s">
        <v>1227</v>
      </c>
      <c r="R129" t="s">
        <v>24</v>
      </c>
      <c r="S129" t="s">
        <v>23</v>
      </c>
      <c r="T129" t="s">
        <v>8403</v>
      </c>
    </row>
    <row r="130" spans="1:20" x14ac:dyDescent="0.25">
      <c r="A130" t="s">
        <v>3540</v>
      </c>
      <c r="B130" t="s">
        <v>3541</v>
      </c>
      <c r="C130">
        <v>100</v>
      </c>
      <c r="D130">
        <v>2</v>
      </c>
      <c r="E130" t="s">
        <v>8404</v>
      </c>
      <c r="F130">
        <v>200</v>
      </c>
      <c r="G130">
        <v>0</v>
      </c>
      <c r="H130" t="s">
        <v>2521</v>
      </c>
      <c r="I130" t="s">
        <v>8405</v>
      </c>
      <c r="J130" t="s">
        <v>8406</v>
      </c>
      <c r="K130" t="s">
        <v>7460</v>
      </c>
      <c r="L130" t="s">
        <v>8407</v>
      </c>
      <c r="M130" t="s">
        <v>8408</v>
      </c>
      <c r="N130" t="s">
        <v>1224</v>
      </c>
      <c r="O130" t="s">
        <v>1225</v>
      </c>
      <c r="P130" t="s">
        <v>1226</v>
      </c>
      <c r="Q130" t="s">
        <v>1227</v>
      </c>
      <c r="R130" t="s">
        <v>24</v>
      </c>
      <c r="S130" t="s">
        <v>23</v>
      </c>
      <c r="T130" t="s">
        <v>8409</v>
      </c>
    </row>
    <row r="131" spans="1:20" x14ac:dyDescent="0.25">
      <c r="A131" t="s">
        <v>154</v>
      </c>
      <c r="B131" t="s">
        <v>155</v>
      </c>
      <c r="C131">
        <v>12</v>
      </c>
      <c r="D131">
        <v>20</v>
      </c>
      <c r="E131" t="s">
        <v>8410</v>
      </c>
      <c r="F131">
        <v>252</v>
      </c>
      <c r="G131">
        <v>0</v>
      </c>
      <c r="H131" t="s">
        <v>47</v>
      </c>
      <c r="I131" t="s">
        <v>6699</v>
      </c>
      <c r="J131" t="s">
        <v>8411</v>
      </c>
      <c r="K131" t="s">
        <v>8412</v>
      </c>
      <c r="L131" t="s">
        <v>3587</v>
      </c>
      <c r="M131" t="s">
        <v>8413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8413</v>
      </c>
    </row>
    <row r="132" spans="1:20" x14ac:dyDescent="0.25">
      <c r="A132" t="s">
        <v>3540</v>
      </c>
      <c r="B132" t="s">
        <v>3541</v>
      </c>
      <c r="C132">
        <v>100</v>
      </c>
      <c r="D132">
        <v>1</v>
      </c>
      <c r="E132" t="s">
        <v>8414</v>
      </c>
      <c r="F132">
        <v>215</v>
      </c>
      <c r="G132">
        <v>0</v>
      </c>
      <c r="H132" t="s">
        <v>2521</v>
      </c>
      <c r="I132" t="s">
        <v>8415</v>
      </c>
      <c r="J132" t="s">
        <v>8416</v>
      </c>
      <c r="K132" t="s">
        <v>1418</v>
      </c>
      <c r="L132" t="s">
        <v>8417</v>
      </c>
      <c r="M132" t="s">
        <v>8418</v>
      </c>
      <c r="N132" t="s">
        <v>1224</v>
      </c>
      <c r="O132" t="s">
        <v>1225</v>
      </c>
      <c r="P132" t="s">
        <v>1226</v>
      </c>
      <c r="Q132" t="s">
        <v>1227</v>
      </c>
      <c r="R132" t="s">
        <v>24</v>
      </c>
      <c r="S132" t="s">
        <v>23</v>
      </c>
      <c r="T132" t="s">
        <v>8419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8414</v>
      </c>
      <c r="F133">
        <v>215</v>
      </c>
      <c r="G133">
        <v>0</v>
      </c>
      <c r="H133" t="s">
        <v>2521</v>
      </c>
      <c r="I133" t="s">
        <v>8415</v>
      </c>
      <c r="J133" t="s">
        <v>8416</v>
      </c>
      <c r="K133" t="s">
        <v>1418</v>
      </c>
      <c r="L133" t="s">
        <v>8417</v>
      </c>
      <c r="M133" t="s">
        <v>8418</v>
      </c>
      <c r="N133" t="s">
        <v>1224</v>
      </c>
      <c r="O133" t="s">
        <v>1225</v>
      </c>
      <c r="P133" t="s">
        <v>1226</v>
      </c>
      <c r="Q133" t="s">
        <v>1227</v>
      </c>
      <c r="R133" t="s">
        <v>24</v>
      </c>
      <c r="S133" t="s">
        <v>23</v>
      </c>
      <c r="T133" t="s">
        <v>8419</v>
      </c>
    </row>
    <row r="134" spans="1:20" x14ac:dyDescent="0.25">
      <c r="A134" t="s">
        <v>3540</v>
      </c>
      <c r="B134" t="s">
        <v>3541</v>
      </c>
      <c r="C134">
        <v>100</v>
      </c>
      <c r="D134">
        <v>2</v>
      </c>
      <c r="E134" t="s">
        <v>8420</v>
      </c>
      <c r="F134">
        <v>200</v>
      </c>
      <c r="G134">
        <v>0</v>
      </c>
      <c r="H134" t="s">
        <v>2521</v>
      </c>
      <c r="I134" t="s">
        <v>8421</v>
      </c>
      <c r="J134" t="s">
        <v>8422</v>
      </c>
      <c r="K134" t="s">
        <v>8423</v>
      </c>
      <c r="L134" t="s">
        <v>8424</v>
      </c>
      <c r="M134" t="s">
        <v>8425</v>
      </c>
      <c r="N134" t="s">
        <v>1224</v>
      </c>
      <c r="O134" t="s">
        <v>1225</v>
      </c>
      <c r="P134" t="s">
        <v>1226</v>
      </c>
      <c r="Q134" t="s">
        <v>1227</v>
      </c>
      <c r="R134" t="s">
        <v>24</v>
      </c>
      <c r="S134" t="s">
        <v>23</v>
      </c>
      <c r="T134" t="s">
        <v>8426</v>
      </c>
    </row>
    <row r="135" spans="1:20" x14ac:dyDescent="0.25">
      <c r="A135" t="s">
        <v>3540</v>
      </c>
      <c r="B135" t="s">
        <v>3541</v>
      </c>
      <c r="C135">
        <v>100</v>
      </c>
      <c r="D135">
        <v>2</v>
      </c>
      <c r="E135" t="s">
        <v>8427</v>
      </c>
      <c r="F135">
        <v>415</v>
      </c>
      <c r="G135">
        <v>0</v>
      </c>
      <c r="H135" t="s">
        <v>2521</v>
      </c>
      <c r="I135" t="s">
        <v>8428</v>
      </c>
      <c r="J135" t="s">
        <v>8429</v>
      </c>
      <c r="K135" t="s">
        <v>7112</v>
      </c>
      <c r="L135" t="s">
        <v>8430</v>
      </c>
      <c r="M135" t="s">
        <v>8431</v>
      </c>
      <c r="N135" t="s">
        <v>1224</v>
      </c>
      <c r="O135" t="s">
        <v>1318</v>
      </c>
      <c r="P135" t="s">
        <v>1226</v>
      </c>
      <c r="Q135" t="s">
        <v>1227</v>
      </c>
      <c r="R135" t="s">
        <v>24</v>
      </c>
      <c r="S135" t="s">
        <v>23</v>
      </c>
      <c r="T135" t="s">
        <v>8431</v>
      </c>
    </row>
    <row r="136" spans="1:20" x14ac:dyDescent="0.25">
      <c r="A136" t="s">
        <v>279</v>
      </c>
      <c r="B136" t="s">
        <v>285</v>
      </c>
      <c r="C136">
        <v>139</v>
      </c>
      <c r="D136">
        <v>1</v>
      </c>
      <c r="E136" t="s">
        <v>8427</v>
      </c>
      <c r="F136">
        <v>415</v>
      </c>
      <c r="G136">
        <v>0</v>
      </c>
      <c r="H136" t="s">
        <v>2521</v>
      </c>
      <c r="I136" t="s">
        <v>8428</v>
      </c>
      <c r="J136" t="s">
        <v>8429</v>
      </c>
      <c r="K136" t="s">
        <v>7112</v>
      </c>
      <c r="L136" t="s">
        <v>8430</v>
      </c>
      <c r="M136" t="s">
        <v>8431</v>
      </c>
      <c r="N136" t="s">
        <v>1224</v>
      </c>
      <c r="O136" t="s">
        <v>1318</v>
      </c>
      <c r="P136" t="s">
        <v>1226</v>
      </c>
      <c r="Q136" t="s">
        <v>1227</v>
      </c>
      <c r="R136" t="s">
        <v>24</v>
      </c>
      <c r="S136" t="s">
        <v>23</v>
      </c>
      <c r="T136" t="s">
        <v>8431</v>
      </c>
    </row>
    <row r="137" spans="1:20" x14ac:dyDescent="0.25">
      <c r="A137" t="s">
        <v>278</v>
      </c>
      <c r="B137" t="s">
        <v>284</v>
      </c>
      <c r="C137">
        <v>139</v>
      </c>
      <c r="D137">
        <v>1</v>
      </c>
      <c r="E137" t="s">
        <v>8427</v>
      </c>
      <c r="F137">
        <v>415</v>
      </c>
      <c r="G137">
        <v>0</v>
      </c>
      <c r="H137" t="s">
        <v>2521</v>
      </c>
      <c r="I137" t="s">
        <v>8428</v>
      </c>
      <c r="J137" t="s">
        <v>8429</v>
      </c>
      <c r="K137" t="s">
        <v>7112</v>
      </c>
      <c r="L137" t="s">
        <v>8430</v>
      </c>
      <c r="M137" t="s">
        <v>8431</v>
      </c>
      <c r="N137" t="s">
        <v>1224</v>
      </c>
      <c r="O137" t="s">
        <v>1318</v>
      </c>
      <c r="P137" t="s">
        <v>1226</v>
      </c>
      <c r="Q137" t="s">
        <v>1227</v>
      </c>
      <c r="R137" t="s">
        <v>24</v>
      </c>
      <c r="S137" t="s">
        <v>23</v>
      </c>
      <c r="T137" t="s">
        <v>8431</v>
      </c>
    </row>
    <row r="138" spans="1:20" x14ac:dyDescent="0.25">
      <c r="A138" t="s">
        <v>46</v>
      </c>
      <c r="B138" t="s">
        <v>56</v>
      </c>
      <c r="C138">
        <v>100</v>
      </c>
      <c r="D138">
        <v>1</v>
      </c>
      <c r="E138" t="s">
        <v>8432</v>
      </c>
      <c r="F138">
        <v>300</v>
      </c>
      <c r="G138">
        <v>0</v>
      </c>
      <c r="H138" t="s">
        <v>2521</v>
      </c>
      <c r="I138" t="s">
        <v>8433</v>
      </c>
      <c r="J138" t="s">
        <v>8434</v>
      </c>
      <c r="K138" t="s">
        <v>562</v>
      </c>
      <c r="L138" t="s">
        <v>8435</v>
      </c>
      <c r="M138" t="s">
        <v>8436</v>
      </c>
      <c r="N138" t="s">
        <v>1224</v>
      </c>
      <c r="O138" t="s">
        <v>1225</v>
      </c>
      <c r="P138" t="s">
        <v>1226</v>
      </c>
      <c r="Q138" t="s">
        <v>1227</v>
      </c>
      <c r="R138" t="s">
        <v>24</v>
      </c>
      <c r="S138" t="s">
        <v>23</v>
      </c>
      <c r="T138" t="s">
        <v>8437</v>
      </c>
    </row>
    <row r="139" spans="1:20" x14ac:dyDescent="0.25">
      <c r="A139" t="s">
        <v>3540</v>
      </c>
      <c r="B139" t="s">
        <v>3541</v>
      </c>
      <c r="C139">
        <v>100</v>
      </c>
      <c r="D139">
        <v>2</v>
      </c>
      <c r="E139" t="s">
        <v>8432</v>
      </c>
      <c r="F139">
        <v>300</v>
      </c>
      <c r="G139">
        <v>0</v>
      </c>
      <c r="H139" t="s">
        <v>2521</v>
      </c>
      <c r="I139" t="s">
        <v>8433</v>
      </c>
      <c r="J139" t="s">
        <v>8434</v>
      </c>
      <c r="K139" t="s">
        <v>562</v>
      </c>
      <c r="L139" t="s">
        <v>8435</v>
      </c>
      <c r="M139" t="s">
        <v>8436</v>
      </c>
      <c r="N139" t="s">
        <v>1224</v>
      </c>
      <c r="O139" t="s">
        <v>1225</v>
      </c>
      <c r="P139" t="s">
        <v>1226</v>
      </c>
      <c r="Q139" t="s">
        <v>1227</v>
      </c>
      <c r="R139" t="s">
        <v>24</v>
      </c>
      <c r="S139" t="s">
        <v>23</v>
      </c>
      <c r="T139" t="s">
        <v>8437</v>
      </c>
    </row>
    <row r="140" spans="1:20" x14ac:dyDescent="0.25">
      <c r="A140" t="s">
        <v>150</v>
      </c>
      <c r="B140" t="s">
        <v>151</v>
      </c>
      <c r="C140">
        <v>65</v>
      </c>
      <c r="D140">
        <v>1</v>
      </c>
      <c r="E140" t="s">
        <v>8438</v>
      </c>
      <c r="F140">
        <v>418</v>
      </c>
      <c r="G140">
        <v>20</v>
      </c>
      <c r="H140" t="s">
        <v>47</v>
      </c>
      <c r="I140" t="s">
        <v>8439</v>
      </c>
      <c r="J140" t="s">
        <v>8440</v>
      </c>
      <c r="K140" t="s">
        <v>7453</v>
      </c>
      <c r="L140" t="s">
        <v>8441</v>
      </c>
      <c r="M140" t="s">
        <v>8442</v>
      </c>
      <c r="N140" t="s">
        <v>1224</v>
      </c>
      <c r="O140" t="s">
        <v>1318</v>
      </c>
      <c r="P140" t="s">
        <v>1226</v>
      </c>
      <c r="Q140" t="s">
        <v>1227</v>
      </c>
      <c r="R140" t="s">
        <v>24</v>
      </c>
      <c r="S140" t="s">
        <v>23</v>
      </c>
      <c r="T140" t="s">
        <v>8443</v>
      </c>
    </row>
    <row r="141" spans="1:20" x14ac:dyDescent="0.25">
      <c r="A141" t="s">
        <v>152</v>
      </c>
      <c r="B141" t="s">
        <v>153</v>
      </c>
      <c r="C141">
        <v>65</v>
      </c>
      <c r="D141">
        <v>2</v>
      </c>
      <c r="E141" t="s">
        <v>8438</v>
      </c>
      <c r="F141">
        <v>418</v>
      </c>
      <c r="G141">
        <v>20</v>
      </c>
      <c r="H141" t="s">
        <v>47</v>
      </c>
      <c r="I141" t="s">
        <v>8439</v>
      </c>
      <c r="J141" t="s">
        <v>8440</v>
      </c>
      <c r="K141" t="s">
        <v>7453</v>
      </c>
      <c r="L141" t="s">
        <v>8441</v>
      </c>
      <c r="M141" t="s">
        <v>8442</v>
      </c>
      <c r="N141" t="s">
        <v>1224</v>
      </c>
      <c r="O141" t="s">
        <v>1318</v>
      </c>
      <c r="P141" t="s">
        <v>1226</v>
      </c>
      <c r="Q141" t="s">
        <v>1227</v>
      </c>
      <c r="R141" t="s">
        <v>24</v>
      </c>
      <c r="S141" t="s">
        <v>23</v>
      </c>
      <c r="T141" t="s">
        <v>8443</v>
      </c>
    </row>
    <row r="142" spans="1:20" x14ac:dyDescent="0.25">
      <c r="A142" t="s">
        <v>36</v>
      </c>
      <c r="B142" t="s">
        <v>37</v>
      </c>
      <c r="C142">
        <v>65</v>
      </c>
      <c r="D142">
        <v>2</v>
      </c>
      <c r="E142" t="s">
        <v>8438</v>
      </c>
      <c r="F142">
        <v>418</v>
      </c>
      <c r="G142">
        <v>20</v>
      </c>
      <c r="H142" t="s">
        <v>47</v>
      </c>
      <c r="I142" t="s">
        <v>8439</v>
      </c>
      <c r="J142" t="s">
        <v>8440</v>
      </c>
      <c r="K142" t="s">
        <v>7453</v>
      </c>
      <c r="L142" t="s">
        <v>8441</v>
      </c>
      <c r="M142" t="s">
        <v>8442</v>
      </c>
      <c r="N142" t="s">
        <v>1224</v>
      </c>
      <c r="O142" t="s">
        <v>1318</v>
      </c>
      <c r="P142" t="s">
        <v>1226</v>
      </c>
      <c r="Q142" t="s">
        <v>1227</v>
      </c>
      <c r="R142" t="s">
        <v>24</v>
      </c>
      <c r="S142" t="s">
        <v>23</v>
      </c>
      <c r="T142" t="s">
        <v>8443</v>
      </c>
    </row>
    <row r="143" spans="1:20" x14ac:dyDescent="0.25">
      <c r="A143" t="s">
        <v>34</v>
      </c>
      <c r="B143" t="s">
        <v>35</v>
      </c>
      <c r="C143">
        <v>65</v>
      </c>
      <c r="D143">
        <v>2</v>
      </c>
      <c r="E143" t="s">
        <v>8438</v>
      </c>
      <c r="F143">
        <v>418</v>
      </c>
      <c r="G143">
        <v>20</v>
      </c>
      <c r="H143" t="s">
        <v>47</v>
      </c>
      <c r="I143" t="s">
        <v>8439</v>
      </c>
      <c r="J143" t="s">
        <v>8440</v>
      </c>
      <c r="K143" t="s">
        <v>7453</v>
      </c>
      <c r="L143" t="s">
        <v>8441</v>
      </c>
      <c r="M143" t="s">
        <v>8442</v>
      </c>
      <c r="N143" t="s">
        <v>1224</v>
      </c>
      <c r="O143" t="s">
        <v>1318</v>
      </c>
      <c r="P143" t="s">
        <v>1226</v>
      </c>
      <c r="Q143" t="s">
        <v>1227</v>
      </c>
      <c r="R143" t="s">
        <v>24</v>
      </c>
      <c r="S143" t="s">
        <v>23</v>
      </c>
      <c r="T143" t="s">
        <v>8443</v>
      </c>
    </row>
    <row r="144" spans="1:20" x14ac:dyDescent="0.25">
      <c r="A144" t="s">
        <v>148</v>
      </c>
      <c r="B144" t="s">
        <v>149</v>
      </c>
      <c r="C144">
        <v>65</v>
      </c>
      <c r="D144">
        <v>1</v>
      </c>
      <c r="E144" t="s">
        <v>8438</v>
      </c>
      <c r="F144">
        <v>418</v>
      </c>
      <c r="G144">
        <v>20</v>
      </c>
      <c r="H144" t="s">
        <v>47</v>
      </c>
      <c r="I144" t="s">
        <v>8439</v>
      </c>
      <c r="J144" t="s">
        <v>8440</v>
      </c>
      <c r="K144" t="s">
        <v>7453</v>
      </c>
      <c r="L144" t="s">
        <v>8441</v>
      </c>
      <c r="M144" t="s">
        <v>8442</v>
      </c>
      <c r="N144" t="s">
        <v>1224</v>
      </c>
      <c r="O144" t="s">
        <v>1318</v>
      </c>
      <c r="P144" t="s">
        <v>1226</v>
      </c>
      <c r="Q144" t="s">
        <v>1227</v>
      </c>
      <c r="R144" t="s">
        <v>24</v>
      </c>
      <c r="S144" t="s">
        <v>23</v>
      </c>
      <c r="T144" t="s">
        <v>8443</v>
      </c>
    </row>
    <row r="145" spans="1:20" x14ac:dyDescent="0.25">
      <c r="A145" t="s">
        <v>36</v>
      </c>
      <c r="B145" t="s">
        <v>37</v>
      </c>
      <c r="C145">
        <v>65</v>
      </c>
      <c r="D145">
        <v>2</v>
      </c>
      <c r="E145" t="s">
        <v>8444</v>
      </c>
      <c r="F145">
        <v>199</v>
      </c>
      <c r="G145">
        <v>0</v>
      </c>
      <c r="H145" t="s">
        <v>47</v>
      </c>
      <c r="I145" t="s">
        <v>8445</v>
      </c>
      <c r="J145" t="s">
        <v>8446</v>
      </c>
      <c r="K145" t="s">
        <v>1332</v>
      </c>
      <c r="L145" t="s">
        <v>8447</v>
      </c>
      <c r="M145" t="s">
        <v>6730</v>
      </c>
      <c r="N145" t="s">
        <v>1224</v>
      </c>
      <c r="O145" t="s">
        <v>1225</v>
      </c>
      <c r="P145" t="s">
        <v>1226</v>
      </c>
      <c r="Q145" t="s">
        <v>1227</v>
      </c>
      <c r="R145" t="s">
        <v>24</v>
      </c>
      <c r="S145" t="s">
        <v>23</v>
      </c>
      <c r="T145" t="s">
        <v>8448</v>
      </c>
    </row>
    <row r="146" spans="1:20" x14ac:dyDescent="0.25">
      <c r="A146" t="s">
        <v>38</v>
      </c>
      <c r="B146" t="s">
        <v>39</v>
      </c>
      <c r="C146">
        <v>65</v>
      </c>
      <c r="D146">
        <v>2</v>
      </c>
      <c r="E146" t="s">
        <v>8444</v>
      </c>
      <c r="F146">
        <v>199</v>
      </c>
      <c r="G146">
        <v>0</v>
      </c>
      <c r="H146" t="s">
        <v>47</v>
      </c>
      <c r="I146" t="s">
        <v>8445</v>
      </c>
      <c r="J146" t="s">
        <v>8446</v>
      </c>
      <c r="K146" t="s">
        <v>1332</v>
      </c>
      <c r="L146" t="s">
        <v>8447</v>
      </c>
      <c r="M146" t="s">
        <v>6730</v>
      </c>
      <c r="N146" t="s">
        <v>1224</v>
      </c>
      <c r="O146" t="s">
        <v>1225</v>
      </c>
      <c r="P146" t="s">
        <v>1226</v>
      </c>
      <c r="Q146" t="s">
        <v>1227</v>
      </c>
      <c r="R146" t="s">
        <v>24</v>
      </c>
      <c r="S146" t="s">
        <v>23</v>
      </c>
      <c r="T146" t="s">
        <v>8448</v>
      </c>
    </row>
    <row r="147" spans="1:20" x14ac:dyDescent="0.25">
      <c r="A147" t="s">
        <v>1179</v>
      </c>
      <c r="B147" t="s">
        <v>1180</v>
      </c>
      <c r="C147">
        <v>25</v>
      </c>
      <c r="D147">
        <v>30</v>
      </c>
      <c r="E147" t="s">
        <v>8449</v>
      </c>
      <c r="F147">
        <v>1550</v>
      </c>
      <c r="G147">
        <v>0</v>
      </c>
      <c r="H147" t="s">
        <v>47</v>
      </c>
      <c r="I147" t="s">
        <v>8450</v>
      </c>
      <c r="J147" t="s">
        <v>8451</v>
      </c>
      <c r="K147" t="s">
        <v>2943</v>
      </c>
      <c r="L147" t="s">
        <v>8452</v>
      </c>
      <c r="M147" t="s">
        <v>8453</v>
      </c>
      <c r="N147" t="s">
        <v>1224</v>
      </c>
      <c r="O147" t="s">
        <v>1225</v>
      </c>
      <c r="P147" t="s">
        <v>1226</v>
      </c>
      <c r="Q147" t="s">
        <v>1227</v>
      </c>
      <c r="R147" t="s">
        <v>24</v>
      </c>
      <c r="S147" t="s">
        <v>23</v>
      </c>
      <c r="T147" t="s">
        <v>8454</v>
      </c>
    </row>
    <row r="148" spans="1:20" x14ac:dyDescent="0.25">
      <c r="A148" t="s">
        <v>46</v>
      </c>
      <c r="B148" t="s">
        <v>56</v>
      </c>
      <c r="C148">
        <v>80</v>
      </c>
      <c r="D148">
        <v>10</v>
      </c>
      <c r="E148" t="s">
        <v>8449</v>
      </c>
      <c r="F148">
        <v>1550</v>
      </c>
      <c r="G148">
        <v>0</v>
      </c>
      <c r="H148" t="s">
        <v>47</v>
      </c>
      <c r="I148" t="s">
        <v>8450</v>
      </c>
      <c r="J148" t="s">
        <v>8451</v>
      </c>
      <c r="K148" t="s">
        <v>2943</v>
      </c>
      <c r="L148" t="s">
        <v>8452</v>
      </c>
      <c r="M148" t="s">
        <v>8453</v>
      </c>
      <c r="N148" t="s">
        <v>1224</v>
      </c>
      <c r="O148" t="s">
        <v>1225</v>
      </c>
      <c r="P148" t="s">
        <v>1226</v>
      </c>
      <c r="Q148" t="s">
        <v>1227</v>
      </c>
      <c r="R148" t="s">
        <v>24</v>
      </c>
      <c r="S148" t="s">
        <v>23</v>
      </c>
      <c r="T148" t="s">
        <v>8454</v>
      </c>
    </row>
    <row r="149" spans="1:20" x14ac:dyDescent="0.25">
      <c r="A149" t="s">
        <v>30</v>
      </c>
      <c r="B149" t="s">
        <v>1242</v>
      </c>
      <c r="C149">
        <v>24.46</v>
      </c>
      <c r="D149">
        <v>2</v>
      </c>
      <c r="E149" t="s">
        <v>8455</v>
      </c>
      <c r="F149">
        <v>269.95999999999998</v>
      </c>
      <c r="G149">
        <v>29</v>
      </c>
      <c r="H149" t="s">
        <v>47</v>
      </c>
      <c r="I149" t="s">
        <v>8456</v>
      </c>
      <c r="J149" t="s">
        <v>8457</v>
      </c>
      <c r="K149" t="s">
        <v>3552</v>
      </c>
      <c r="L149" t="s">
        <v>8458</v>
      </c>
      <c r="M149" t="s">
        <v>8459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8459</v>
      </c>
    </row>
    <row r="150" spans="1:20" x14ac:dyDescent="0.25">
      <c r="A150" t="s">
        <v>20</v>
      </c>
      <c r="B150" t="s">
        <v>1242</v>
      </c>
      <c r="C150">
        <v>23.55</v>
      </c>
      <c r="D150">
        <v>1</v>
      </c>
      <c r="E150" t="s">
        <v>8455</v>
      </c>
      <c r="F150">
        <v>269.95999999999998</v>
      </c>
      <c r="G150">
        <v>29</v>
      </c>
      <c r="H150" t="s">
        <v>47</v>
      </c>
      <c r="I150" t="s">
        <v>8456</v>
      </c>
      <c r="J150" t="s">
        <v>8457</v>
      </c>
      <c r="K150" t="s">
        <v>3552</v>
      </c>
      <c r="L150" t="s">
        <v>8458</v>
      </c>
      <c r="M150" t="s">
        <v>8459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8459</v>
      </c>
    </row>
    <row r="151" spans="1:20" x14ac:dyDescent="0.25">
      <c r="A151" t="s">
        <v>20</v>
      </c>
      <c r="B151" t="s">
        <v>1242</v>
      </c>
      <c r="C151">
        <v>23.55</v>
      </c>
      <c r="D151">
        <v>1</v>
      </c>
      <c r="E151" t="s">
        <v>8455</v>
      </c>
      <c r="F151">
        <v>269.95999999999998</v>
      </c>
      <c r="G151">
        <v>29</v>
      </c>
      <c r="H151" t="s">
        <v>47</v>
      </c>
      <c r="I151" t="s">
        <v>8456</v>
      </c>
      <c r="J151" t="s">
        <v>8457</v>
      </c>
      <c r="K151" t="s">
        <v>3552</v>
      </c>
      <c r="L151" t="s">
        <v>8458</v>
      </c>
      <c r="M151" t="s">
        <v>8459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8459</v>
      </c>
    </row>
    <row r="152" spans="1:20" x14ac:dyDescent="0.25">
      <c r="A152" t="s">
        <v>20</v>
      </c>
      <c r="B152" t="s">
        <v>1242</v>
      </c>
      <c r="C152">
        <v>23.54</v>
      </c>
      <c r="D152">
        <v>2</v>
      </c>
      <c r="E152" t="s">
        <v>8455</v>
      </c>
      <c r="F152">
        <v>269.95999999999998</v>
      </c>
      <c r="G152">
        <v>29</v>
      </c>
      <c r="H152" t="s">
        <v>47</v>
      </c>
      <c r="I152" t="s">
        <v>8456</v>
      </c>
      <c r="J152" t="s">
        <v>8457</v>
      </c>
      <c r="K152" t="s">
        <v>3552</v>
      </c>
      <c r="L152" t="s">
        <v>8458</v>
      </c>
      <c r="M152" t="s">
        <v>8459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8459</v>
      </c>
    </row>
    <row r="153" spans="1:20" x14ac:dyDescent="0.25">
      <c r="A153" t="s">
        <v>28</v>
      </c>
      <c r="B153" t="s">
        <v>1242</v>
      </c>
      <c r="C153">
        <v>24.47</v>
      </c>
      <c r="D153">
        <v>1</v>
      </c>
      <c r="E153" t="s">
        <v>8455</v>
      </c>
      <c r="F153">
        <v>269.95999999999998</v>
      </c>
      <c r="G153">
        <v>29</v>
      </c>
      <c r="H153" t="s">
        <v>47</v>
      </c>
      <c r="I153" t="s">
        <v>8456</v>
      </c>
      <c r="J153" t="s">
        <v>8457</v>
      </c>
      <c r="K153" t="s">
        <v>3552</v>
      </c>
      <c r="L153" t="s">
        <v>8458</v>
      </c>
      <c r="M153" t="s">
        <v>8459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8459</v>
      </c>
    </row>
    <row r="154" spans="1:20" x14ac:dyDescent="0.25">
      <c r="A154" t="s">
        <v>28</v>
      </c>
      <c r="B154" t="s">
        <v>1242</v>
      </c>
      <c r="C154">
        <v>24.47</v>
      </c>
      <c r="D154">
        <v>1</v>
      </c>
      <c r="E154" t="s">
        <v>8455</v>
      </c>
      <c r="F154">
        <v>269.95999999999998</v>
      </c>
      <c r="G154">
        <v>29</v>
      </c>
      <c r="H154" t="s">
        <v>47</v>
      </c>
      <c r="I154" t="s">
        <v>8456</v>
      </c>
      <c r="J154" t="s">
        <v>8457</v>
      </c>
      <c r="K154" t="s">
        <v>3552</v>
      </c>
      <c r="L154" t="s">
        <v>8458</v>
      </c>
      <c r="M154" t="s">
        <v>8459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8459</v>
      </c>
    </row>
    <row r="155" spans="1:20" x14ac:dyDescent="0.25">
      <c r="A155" t="s">
        <v>28</v>
      </c>
      <c r="B155" t="s">
        <v>1242</v>
      </c>
      <c r="C155">
        <v>24.46</v>
      </c>
      <c r="D155">
        <v>2</v>
      </c>
      <c r="E155" t="s">
        <v>8455</v>
      </c>
      <c r="F155">
        <v>269.95999999999998</v>
      </c>
      <c r="G155">
        <v>29</v>
      </c>
      <c r="H155" t="s">
        <v>47</v>
      </c>
      <c r="I155" t="s">
        <v>8456</v>
      </c>
      <c r="J155" t="s">
        <v>8457</v>
      </c>
      <c r="K155" t="s">
        <v>3552</v>
      </c>
      <c r="L155" t="s">
        <v>8458</v>
      </c>
      <c r="M155" t="s">
        <v>8459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8459</v>
      </c>
    </row>
    <row r="156" spans="1:20" x14ac:dyDescent="0.25">
      <c r="A156" t="s">
        <v>46</v>
      </c>
      <c r="B156" t="s">
        <v>56</v>
      </c>
      <c r="C156">
        <v>72</v>
      </c>
      <c r="D156">
        <v>1</v>
      </c>
      <c r="E156" t="s">
        <v>8460</v>
      </c>
      <c r="F156">
        <v>72</v>
      </c>
      <c r="G156">
        <v>0</v>
      </c>
      <c r="H156" t="s">
        <v>47</v>
      </c>
      <c r="I156" t="s">
        <v>1344</v>
      </c>
      <c r="J156" t="s">
        <v>8461</v>
      </c>
      <c r="K156" t="s">
        <v>3146</v>
      </c>
      <c r="L156" t="s">
        <v>8462</v>
      </c>
      <c r="M156" t="s">
        <v>8463</v>
      </c>
      <c r="N156" t="s">
        <v>23</v>
      </c>
      <c r="O156" t="s">
        <v>53</v>
      </c>
      <c r="P156" t="s">
        <v>54</v>
      </c>
      <c r="Q156" t="s">
        <v>55</v>
      </c>
      <c r="R156" t="s">
        <v>24</v>
      </c>
      <c r="S156" t="s">
        <v>8464</v>
      </c>
      <c r="T156" t="s">
        <v>8465</v>
      </c>
    </row>
    <row r="157" spans="1:20" x14ac:dyDescent="0.25">
      <c r="A157" t="s">
        <v>30</v>
      </c>
      <c r="B157" t="s">
        <v>31</v>
      </c>
      <c r="C157">
        <v>60</v>
      </c>
      <c r="D157">
        <v>3</v>
      </c>
      <c r="E157" t="s">
        <v>8466</v>
      </c>
      <c r="F157">
        <v>405.67</v>
      </c>
      <c r="G157">
        <v>29</v>
      </c>
      <c r="H157" t="s">
        <v>47</v>
      </c>
      <c r="I157" t="s">
        <v>8467</v>
      </c>
      <c r="J157" t="s">
        <v>8468</v>
      </c>
      <c r="K157" t="s">
        <v>8469</v>
      </c>
      <c r="L157" t="s">
        <v>8470</v>
      </c>
      <c r="M157" t="s">
        <v>8471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8472</v>
      </c>
      <c r="T157" t="s">
        <v>8473</v>
      </c>
    </row>
    <row r="158" spans="1:20" x14ac:dyDescent="0.25">
      <c r="A158" t="s">
        <v>30</v>
      </c>
      <c r="B158" t="s">
        <v>31</v>
      </c>
      <c r="C158">
        <v>60</v>
      </c>
      <c r="D158">
        <v>3</v>
      </c>
      <c r="E158" t="s">
        <v>8466</v>
      </c>
      <c r="F158">
        <v>405.67</v>
      </c>
      <c r="G158">
        <v>29</v>
      </c>
      <c r="H158" t="s">
        <v>47</v>
      </c>
      <c r="I158" t="s">
        <v>8467</v>
      </c>
      <c r="J158" t="s">
        <v>8468</v>
      </c>
      <c r="K158" t="s">
        <v>8469</v>
      </c>
      <c r="L158" t="s">
        <v>8470</v>
      </c>
      <c r="M158" t="s">
        <v>8471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8472</v>
      </c>
      <c r="T158" t="s">
        <v>8473</v>
      </c>
    </row>
    <row r="159" spans="1:20" x14ac:dyDescent="0.25">
      <c r="A159" t="s">
        <v>30</v>
      </c>
      <c r="B159" t="s">
        <v>31</v>
      </c>
      <c r="C159">
        <v>60</v>
      </c>
      <c r="D159">
        <v>3</v>
      </c>
      <c r="E159" t="s">
        <v>8466</v>
      </c>
      <c r="F159">
        <v>405.67</v>
      </c>
      <c r="G159">
        <v>29</v>
      </c>
      <c r="H159" t="s">
        <v>47</v>
      </c>
      <c r="I159" t="s">
        <v>8467</v>
      </c>
      <c r="J159" t="s">
        <v>8468</v>
      </c>
      <c r="K159" t="s">
        <v>8469</v>
      </c>
      <c r="L159" t="s">
        <v>8470</v>
      </c>
      <c r="M159" t="s">
        <v>8471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8472</v>
      </c>
      <c r="T159" t="s">
        <v>8473</v>
      </c>
    </row>
    <row r="160" spans="1:20" x14ac:dyDescent="0.25">
      <c r="A160" t="s">
        <v>30</v>
      </c>
      <c r="B160" t="s">
        <v>31</v>
      </c>
      <c r="C160">
        <v>60</v>
      </c>
      <c r="D160">
        <v>3</v>
      </c>
      <c r="E160" t="s">
        <v>8466</v>
      </c>
      <c r="F160">
        <v>405.67</v>
      </c>
      <c r="G160">
        <v>29</v>
      </c>
      <c r="H160" t="s">
        <v>47</v>
      </c>
      <c r="I160" t="s">
        <v>8467</v>
      </c>
      <c r="J160" t="s">
        <v>8468</v>
      </c>
      <c r="K160" t="s">
        <v>8469</v>
      </c>
      <c r="L160" t="s">
        <v>8470</v>
      </c>
      <c r="M160" t="s">
        <v>8471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8472</v>
      </c>
      <c r="T160" t="s">
        <v>8473</v>
      </c>
    </row>
    <row r="161" spans="1:20" x14ac:dyDescent="0.25">
      <c r="A161" t="s">
        <v>30</v>
      </c>
      <c r="B161" t="s">
        <v>31</v>
      </c>
      <c r="C161">
        <v>60</v>
      </c>
      <c r="D161">
        <v>3</v>
      </c>
      <c r="E161" t="s">
        <v>8466</v>
      </c>
      <c r="F161">
        <v>405.67</v>
      </c>
      <c r="G161">
        <v>29</v>
      </c>
      <c r="H161" t="s">
        <v>47</v>
      </c>
      <c r="I161" t="s">
        <v>8467</v>
      </c>
      <c r="J161" t="s">
        <v>8468</v>
      </c>
      <c r="K161" t="s">
        <v>8469</v>
      </c>
      <c r="L161" t="s">
        <v>8470</v>
      </c>
      <c r="M161" t="s">
        <v>8471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8472</v>
      </c>
      <c r="T161" t="s">
        <v>8473</v>
      </c>
    </row>
    <row r="162" spans="1:20" x14ac:dyDescent="0.25">
      <c r="A162" t="s">
        <v>38</v>
      </c>
      <c r="B162" t="s">
        <v>39</v>
      </c>
      <c r="C162">
        <v>54.5</v>
      </c>
      <c r="D162">
        <v>2</v>
      </c>
      <c r="E162" t="s">
        <v>8474</v>
      </c>
      <c r="F162">
        <v>69.98</v>
      </c>
      <c r="G162">
        <v>7</v>
      </c>
      <c r="H162" t="s">
        <v>47</v>
      </c>
      <c r="I162" t="s">
        <v>8475</v>
      </c>
      <c r="J162" t="s">
        <v>8476</v>
      </c>
      <c r="K162" t="s">
        <v>8477</v>
      </c>
      <c r="L162" t="s">
        <v>8478</v>
      </c>
      <c r="M162" t="s">
        <v>8479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8480</v>
      </c>
      <c r="T162" t="s">
        <v>8481</v>
      </c>
    </row>
    <row r="163" spans="1:20" x14ac:dyDescent="0.25">
      <c r="A163" t="s">
        <v>139</v>
      </c>
      <c r="B163" t="s">
        <v>112</v>
      </c>
      <c r="C163">
        <v>90</v>
      </c>
      <c r="D163">
        <v>2</v>
      </c>
      <c r="E163" t="s">
        <v>8482</v>
      </c>
      <c r="F163">
        <v>137.19999999999999</v>
      </c>
      <c r="G163">
        <v>7</v>
      </c>
      <c r="H163" t="s">
        <v>1221</v>
      </c>
      <c r="I163" t="s">
        <v>5249</v>
      </c>
      <c r="J163" t="s">
        <v>5250</v>
      </c>
      <c r="K163" t="s">
        <v>1338</v>
      </c>
      <c r="L163" t="s">
        <v>5251</v>
      </c>
      <c r="M163" t="s">
        <v>8483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8484</v>
      </c>
      <c r="T163" t="s">
        <v>8483</v>
      </c>
    </row>
    <row r="164" spans="1:20" x14ac:dyDescent="0.25">
      <c r="A164" t="s">
        <v>142</v>
      </c>
      <c r="B164" t="s">
        <v>143</v>
      </c>
      <c r="C164">
        <v>15</v>
      </c>
      <c r="D164">
        <v>1</v>
      </c>
      <c r="E164" t="s">
        <v>8485</v>
      </c>
      <c r="F164">
        <v>15</v>
      </c>
      <c r="G164">
        <v>0</v>
      </c>
      <c r="H164" t="s">
        <v>47</v>
      </c>
      <c r="I164" t="s">
        <v>8486</v>
      </c>
      <c r="J164" t="s">
        <v>8487</v>
      </c>
      <c r="K164" t="s">
        <v>8488</v>
      </c>
      <c r="L164" t="s">
        <v>8489</v>
      </c>
      <c r="M164" t="s">
        <v>8490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8491</v>
      </c>
      <c r="T164" t="s">
        <v>8492</v>
      </c>
    </row>
    <row r="165" spans="1:20" x14ac:dyDescent="0.25">
      <c r="A165" t="s">
        <v>110</v>
      </c>
      <c r="B165" t="s">
        <v>1222</v>
      </c>
      <c r="C165">
        <v>66.333333333333329</v>
      </c>
      <c r="D165">
        <v>3</v>
      </c>
      <c r="E165" t="s">
        <v>8493</v>
      </c>
      <c r="F165">
        <v>231</v>
      </c>
      <c r="G165">
        <v>0</v>
      </c>
      <c r="H165" t="s">
        <v>47</v>
      </c>
      <c r="I165" t="s">
        <v>8494</v>
      </c>
      <c r="J165" t="s">
        <v>8495</v>
      </c>
      <c r="K165" t="s">
        <v>3642</v>
      </c>
      <c r="L165" t="s">
        <v>1273</v>
      </c>
      <c r="M165" t="s">
        <v>8496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8497</v>
      </c>
      <c r="T165" t="s">
        <v>8496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309"/>
  <sheetViews>
    <sheetView zoomScale="70" zoomScaleNormal="70" workbookViewId="0">
      <pane xSplit="2" ySplit="1" topLeftCell="R17" activePane="bottomRight" state="frozen"/>
      <selection sqref="A1:XFD1048576"/>
      <selection pane="topRight" sqref="A1:XFD1048576"/>
      <selection pane="bottomLeft" sqref="A1:XFD1048576"/>
      <selection pane="bottomRight" activeCell="U278" sqref="U27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8498</v>
      </c>
      <c r="F2">
        <v>100</v>
      </c>
      <c r="G2">
        <v>0</v>
      </c>
      <c r="H2" t="s">
        <v>1219</v>
      </c>
      <c r="I2" t="s">
        <v>8499</v>
      </c>
      <c r="J2" t="s">
        <v>331</v>
      </c>
      <c r="K2" t="s">
        <v>23</v>
      </c>
      <c r="L2" t="s">
        <v>24</v>
      </c>
      <c r="M2" t="s">
        <v>8500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8500</v>
      </c>
      <c r="U2" s="51" t="s">
        <v>186</v>
      </c>
      <c r="V2">
        <v>393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8498</v>
      </c>
      <c r="F3">
        <v>100</v>
      </c>
      <c r="G3">
        <v>0</v>
      </c>
      <c r="H3" t="s">
        <v>1219</v>
      </c>
      <c r="I3" t="s">
        <v>8499</v>
      </c>
      <c r="J3" t="s">
        <v>331</v>
      </c>
      <c r="K3" t="s">
        <v>23</v>
      </c>
      <c r="L3" t="s">
        <v>24</v>
      </c>
      <c r="M3" t="s">
        <v>8500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8500</v>
      </c>
      <c r="U3" s="52" t="s">
        <v>187</v>
      </c>
      <c r="V3">
        <v>393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8498</v>
      </c>
      <c r="F4">
        <v>100</v>
      </c>
      <c r="G4">
        <v>0</v>
      </c>
      <c r="H4" t="s">
        <v>1219</v>
      </c>
      <c r="I4" t="s">
        <v>8499</v>
      </c>
      <c r="J4" t="s">
        <v>331</v>
      </c>
      <c r="K4" t="s">
        <v>23</v>
      </c>
      <c r="L4" t="s">
        <v>24</v>
      </c>
      <c r="M4" t="s">
        <v>8500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8500</v>
      </c>
      <c r="U4" s="51" t="s">
        <v>44</v>
      </c>
      <c r="V4">
        <v>30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8501</v>
      </c>
      <c r="F5">
        <v>100</v>
      </c>
      <c r="G5">
        <v>0</v>
      </c>
      <c r="H5" t="s">
        <v>1219</v>
      </c>
      <c r="I5" t="s">
        <v>8502</v>
      </c>
      <c r="J5" t="s">
        <v>335</v>
      </c>
      <c r="K5" t="s">
        <v>23</v>
      </c>
      <c r="L5" t="s">
        <v>24</v>
      </c>
      <c r="M5" t="s">
        <v>8503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8504</v>
      </c>
      <c r="U5" s="52" t="s">
        <v>45</v>
      </c>
      <c r="V5">
        <v>30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8501</v>
      </c>
      <c r="F6">
        <v>100</v>
      </c>
      <c r="G6">
        <v>0</v>
      </c>
      <c r="H6" t="s">
        <v>1219</v>
      </c>
      <c r="I6" t="s">
        <v>8502</v>
      </c>
      <c r="J6" t="s">
        <v>335</v>
      </c>
      <c r="K6" t="s">
        <v>23</v>
      </c>
      <c r="L6" t="s">
        <v>24</v>
      </c>
      <c r="M6" t="s">
        <v>8503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8504</v>
      </c>
      <c r="U6" s="51" t="s">
        <v>137</v>
      </c>
      <c r="V6">
        <v>20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8501</v>
      </c>
      <c r="F7">
        <v>100</v>
      </c>
      <c r="G7">
        <v>0</v>
      </c>
      <c r="H7" t="s">
        <v>1219</v>
      </c>
      <c r="I7" t="s">
        <v>8502</v>
      </c>
      <c r="J7" t="s">
        <v>335</v>
      </c>
      <c r="K7" t="s">
        <v>23</v>
      </c>
      <c r="L7" t="s">
        <v>24</v>
      </c>
      <c r="M7" t="s">
        <v>8503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8504</v>
      </c>
      <c r="U7" s="52" t="s">
        <v>138</v>
      </c>
      <c r="V7">
        <v>20</v>
      </c>
    </row>
    <row r="8" spans="1:22" x14ac:dyDescent="0.25">
      <c r="A8" t="s">
        <v>115</v>
      </c>
      <c r="B8" t="s">
        <v>116</v>
      </c>
      <c r="C8">
        <v>35</v>
      </c>
      <c r="D8">
        <v>8</v>
      </c>
      <c r="E8" t="s">
        <v>8505</v>
      </c>
      <c r="F8">
        <v>320</v>
      </c>
      <c r="G8">
        <v>0</v>
      </c>
      <c r="H8" t="s">
        <v>47</v>
      </c>
      <c r="I8" t="s">
        <v>8506</v>
      </c>
      <c r="J8" t="s">
        <v>8507</v>
      </c>
      <c r="K8" t="s">
        <v>1327</v>
      </c>
      <c r="L8" t="s">
        <v>3587</v>
      </c>
      <c r="M8" t="s">
        <v>8508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8508</v>
      </c>
      <c r="U8" s="51" t="s">
        <v>46</v>
      </c>
      <c r="V8">
        <v>35</v>
      </c>
    </row>
    <row r="9" spans="1:22" x14ac:dyDescent="0.25">
      <c r="A9" t="s">
        <v>20</v>
      </c>
      <c r="B9" t="s">
        <v>21</v>
      </c>
      <c r="C9">
        <v>50</v>
      </c>
      <c r="D9">
        <v>2</v>
      </c>
      <c r="E9" t="s">
        <v>8509</v>
      </c>
      <c r="F9">
        <v>200</v>
      </c>
      <c r="G9">
        <v>0</v>
      </c>
      <c r="H9" t="s">
        <v>1219</v>
      </c>
      <c r="I9" t="s">
        <v>8510</v>
      </c>
      <c r="J9" t="s">
        <v>305</v>
      </c>
      <c r="K9" t="s">
        <v>23</v>
      </c>
      <c r="L9" t="s">
        <v>24</v>
      </c>
      <c r="M9" t="s">
        <v>8511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8511</v>
      </c>
      <c r="U9" s="52" t="s">
        <v>252</v>
      </c>
      <c r="V9">
        <v>1</v>
      </c>
    </row>
    <row r="10" spans="1:22" x14ac:dyDescent="0.25">
      <c r="A10" t="s">
        <v>28</v>
      </c>
      <c r="B10" t="s">
        <v>29</v>
      </c>
      <c r="C10">
        <v>50</v>
      </c>
      <c r="D10">
        <v>2</v>
      </c>
      <c r="E10" t="s">
        <v>8509</v>
      </c>
      <c r="F10">
        <v>200</v>
      </c>
      <c r="G10">
        <v>0</v>
      </c>
      <c r="H10" t="s">
        <v>1219</v>
      </c>
      <c r="I10" t="s">
        <v>8510</v>
      </c>
      <c r="J10" t="s">
        <v>305</v>
      </c>
      <c r="K10" t="s">
        <v>23</v>
      </c>
      <c r="L10" t="s">
        <v>24</v>
      </c>
      <c r="M10" t="s">
        <v>8511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8511</v>
      </c>
      <c r="U10" s="52" t="s">
        <v>56</v>
      </c>
      <c r="V10">
        <v>28</v>
      </c>
    </row>
    <row r="11" spans="1:22" x14ac:dyDescent="0.25">
      <c r="A11" t="s">
        <v>30</v>
      </c>
      <c r="B11" t="s">
        <v>31</v>
      </c>
      <c r="C11">
        <v>50</v>
      </c>
      <c r="D11">
        <v>2</v>
      </c>
      <c r="E11" t="s">
        <v>8509</v>
      </c>
      <c r="F11">
        <v>200</v>
      </c>
      <c r="G11">
        <v>0</v>
      </c>
      <c r="H11" t="s">
        <v>1219</v>
      </c>
      <c r="I11" t="s">
        <v>8510</v>
      </c>
      <c r="J11" t="s">
        <v>305</v>
      </c>
      <c r="K11" t="s">
        <v>23</v>
      </c>
      <c r="L11" t="s">
        <v>24</v>
      </c>
      <c r="M11" t="s">
        <v>8511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8511</v>
      </c>
      <c r="U11" s="52" t="s">
        <v>1233</v>
      </c>
      <c r="V11">
        <v>6</v>
      </c>
    </row>
    <row r="12" spans="1:22" x14ac:dyDescent="0.25">
      <c r="A12" t="s">
        <v>46</v>
      </c>
      <c r="B12" t="s">
        <v>1233</v>
      </c>
      <c r="C12">
        <v>59</v>
      </c>
      <c r="D12">
        <v>1</v>
      </c>
      <c r="E12" t="s">
        <v>8512</v>
      </c>
      <c r="F12">
        <v>66</v>
      </c>
      <c r="G12">
        <v>7</v>
      </c>
      <c r="H12" t="s">
        <v>47</v>
      </c>
      <c r="I12" t="s">
        <v>8513</v>
      </c>
      <c r="J12" t="s">
        <v>8514</v>
      </c>
      <c r="K12" t="s">
        <v>1332</v>
      </c>
      <c r="L12" t="s">
        <v>8515</v>
      </c>
      <c r="M12" t="s">
        <v>8516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8516</v>
      </c>
      <c r="U12" s="51" t="s">
        <v>42</v>
      </c>
      <c r="V12">
        <v>32</v>
      </c>
    </row>
    <row r="13" spans="1:22" x14ac:dyDescent="0.25">
      <c r="A13" t="s">
        <v>139</v>
      </c>
      <c r="B13" t="s">
        <v>112</v>
      </c>
      <c r="C13">
        <v>80</v>
      </c>
      <c r="D13">
        <v>1</v>
      </c>
      <c r="E13" t="s">
        <v>8517</v>
      </c>
      <c r="F13">
        <v>80</v>
      </c>
      <c r="G13">
        <v>0</v>
      </c>
      <c r="H13" t="s">
        <v>47</v>
      </c>
      <c r="I13" t="s">
        <v>8518</v>
      </c>
      <c r="J13" t="s">
        <v>8519</v>
      </c>
      <c r="K13" t="s">
        <v>3084</v>
      </c>
      <c r="L13" t="s">
        <v>477</v>
      </c>
      <c r="M13" t="s">
        <v>8520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8520</v>
      </c>
      <c r="U13" s="52" t="s">
        <v>43</v>
      </c>
      <c r="V13">
        <v>32</v>
      </c>
    </row>
    <row r="14" spans="1:22" x14ac:dyDescent="0.25">
      <c r="A14" t="s">
        <v>20</v>
      </c>
      <c r="B14" t="s">
        <v>21</v>
      </c>
      <c r="C14">
        <v>50</v>
      </c>
      <c r="D14">
        <v>2</v>
      </c>
      <c r="E14" t="s">
        <v>8521</v>
      </c>
      <c r="F14">
        <v>200</v>
      </c>
      <c r="G14">
        <v>0</v>
      </c>
      <c r="H14" t="s">
        <v>1219</v>
      </c>
      <c r="I14" t="s">
        <v>8522</v>
      </c>
      <c r="J14" t="s">
        <v>303</v>
      </c>
      <c r="K14" t="s">
        <v>23</v>
      </c>
      <c r="L14" t="s">
        <v>24</v>
      </c>
      <c r="M14" t="s">
        <v>8523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</v>
      </c>
      <c r="T14" t="s">
        <v>8524</v>
      </c>
      <c r="U14" s="51" t="s">
        <v>139</v>
      </c>
      <c r="V14">
        <v>15</v>
      </c>
    </row>
    <row r="15" spans="1:22" x14ac:dyDescent="0.25">
      <c r="A15" t="s">
        <v>28</v>
      </c>
      <c r="B15" t="s">
        <v>29</v>
      </c>
      <c r="C15">
        <v>50</v>
      </c>
      <c r="D15">
        <v>2</v>
      </c>
      <c r="E15" t="s">
        <v>8521</v>
      </c>
      <c r="F15">
        <v>200</v>
      </c>
      <c r="G15">
        <v>0</v>
      </c>
      <c r="H15" t="s">
        <v>1219</v>
      </c>
      <c r="I15" t="s">
        <v>8522</v>
      </c>
      <c r="J15" t="s">
        <v>303</v>
      </c>
      <c r="K15" t="s">
        <v>23</v>
      </c>
      <c r="L15" t="s">
        <v>24</v>
      </c>
      <c r="M15" t="s">
        <v>8523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</v>
      </c>
      <c r="T15" t="s">
        <v>8524</v>
      </c>
      <c r="U15" s="52" t="s">
        <v>112</v>
      </c>
      <c r="V15">
        <v>14</v>
      </c>
    </row>
    <row r="16" spans="1:22" x14ac:dyDescent="0.25">
      <c r="A16" t="s">
        <v>30</v>
      </c>
      <c r="B16" t="s">
        <v>31</v>
      </c>
      <c r="C16">
        <v>50</v>
      </c>
      <c r="D16">
        <v>2</v>
      </c>
      <c r="E16" t="s">
        <v>8521</v>
      </c>
      <c r="F16">
        <v>200</v>
      </c>
      <c r="G16">
        <v>0</v>
      </c>
      <c r="H16" t="s">
        <v>1219</v>
      </c>
      <c r="I16" t="s">
        <v>8522</v>
      </c>
      <c r="J16" t="s">
        <v>303</v>
      </c>
      <c r="K16" t="s">
        <v>23</v>
      </c>
      <c r="L16" t="s">
        <v>24</v>
      </c>
      <c r="M16" t="s">
        <v>8523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8524</v>
      </c>
      <c r="U16" s="52" t="s">
        <v>6639</v>
      </c>
      <c r="V16">
        <v>1</v>
      </c>
    </row>
    <row r="17" spans="1:22" x14ac:dyDescent="0.25">
      <c r="A17" t="s">
        <v>46</v>
      </c>
      <c r="B17" t="s">
        <v>56</v>
      </c>
      <c r="C17">
        <v>66.333333333333329</v>
      </c>
      <c r="D17">
        <v>3</v>
      </c>
      <c r="E17" t="s">
        <v>8525</v>
      </c>
      <c r="F17">
        <v>220</v>
      </c>
      <c r="G17">
        <v>0</v>
      </c>
      <c r="H17" t="s">
        <v>1219</v>
      </c>
      <c r="I17" t="s">
        <v>8526</v>
      </c>
      <c r="J17" t="s">
        <v>65</v>
      </c>
      <c r="K17" t="s">
        <v>23</v>
      </c>
      <c r="L17" t="s">
        <v>24</v>
      </c>
      <c r="M17" t="s">
        <v>8527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8527</v>
      </c>
      <c r="U17" s="51" t="s">
        <v>3540</v>
      </c>
      <c r="V17">
        <v>1</v>
      </c>
    </row>
    <row r="18" spans="1:22" x14ac:dyDescent="0.25">
      <c r="A18" t="s">
        <v>115</v>
      </c>
      <c r="B18" t="s">
        <v>116</v>
      </c>
      <c r="C18">
        <v>35</v>
      </c>
      <c r="D18">
        <v>8</v>
      </c>
      <c r="E18" t="s">
        <v>8528</v>
      </c>
      <c r="F18">
        <v>320</v>
      </c>
      <c r="G18">
        <v>0</v>
      </c>
      <c r="H18" t="s">
        <v>47</v>
      </c>
      <c r="I18" t="s">
        <v>8506</v>
      </c>
      <c r="J18" t="s">
        <v>8507</v>
      </c>
      <c r="K18" t="s">
        <v>1327</v>
      </c>
      <c r="L18" t="s">
        <v>3587</v>
      </c>
      <c r="M18" t="s">
        <v>8527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8529</v>
      </c>
      <c r="U18" s="52" t="s">
        <v>3541</v>
      </c>
      <c r="V18">
        <v>1</v>
      </c>
    </row>
    <row r="19" spans="1:22" x14ac:dyDescent="0.25">
      <c r="A19" t="s">
        <v>46</v>
      </c>
      <c r="B19" t="s">
        <v>1233</v>
      </c>
      <c r="C19">
        <v>60</v>
      </c>
      <c r="D19">
        <v>1</v>
      </c>
      <c r="E19" t="s">
        <v>8530</v>
      </c>
      <c r="F19">
        <v>67</v>
      </c>
      <c r="G19">
        <v>7</v>
      </c>
      <c r="H19" t="s">
        <v>47</v>
      </c>
      <c r="I19" t="s">
        <v>3465</v>
      </c>
      <c r="J19" t="s">
        <v>3466</v>
      </c>
      <c r="K19" t="s">
        <v>3467</v>
      </c>
      <c r="L19" t="s">
        <v>3468</v>
      </c>
      <c r="M19" t="s">
        <v>8531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8531</v>
      </c>
      <c r="U19" s="51" t="s">
        <v>110</v>
      </c>
      <c r="V19">
        <v>10</v>
      </c>
    </row>
    <row r="20" spans="1:22" x14ac:dyDescent="0.25">
      <c r="A20" t="s">
        <v>46</v>
      </c>
      <c r="B20" t="s">
        <v>1233</v>
      </c>
      <c r="C20">
        <v>60</v>
      </c>
      <c r="D20">
        <v>1</v>
      </c>
      <c r="E20" t="s">
        <v>8532</v>
      </c>
      <c r="F20">
        <v>67</v>
      </c>
      <c r="G20">
        <v>7</v>
      </c>
      <c r="H20" t="s">
        <v>47</v>
      </c>
      <c r="I20" t="s">
        <v>8533</v>
      </c>
      <c r="J20" t="s">
        <v>8534</v>
      </c>
      <c r="K20" t="s">
        <v>1338</v>
      </c>
      <c r="L20" t="s">
        <v>8535</v>
      </c>
      <c r="M20" t="s">
        <v>8527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8536</v>
      </c>
      <c r="U20" s="52" t="s">
        <v>146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8537</v>
      </c>
      <c r="F21">
        <v>100</v>
      </c>
      <c r="G21">
        <v>0</v>
      </c>
      <c r="H21" t="s">
        <v>1219</v>
      </c>
      <c r="I21" t="s">
        <v>8538</v>
      </c>
      <c r="J21" t="s">
        <v>313</v>
      </c>
      <c r="K21" t="s">
        <v>23</v>
      </c>
      <c r="L21" t="s">
        <v>24</v>
      </c>
      <c r="M21" t="s">
        <v>8539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8539</v>
      </c>
      <c r="U21" s="52" t="s">
        <v>1222</v>
      </c>
      <c r="V21">
        <v>8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8537</v>
      </c>
      <c r="F22">
        <v>100</v>
      </c>
      <c r="G22">
        <v>0</v>
      </c>
      <c r="H22" t="s">
        <v>1219</v>
      </c>
      <c r="I22" t="s">
        <v>8538</v>
      </c>
      <c r="J22" t="s">
        <v>313</v>
      </c>
      <c r="K22" t="s">
        <v>23</v>
      </c>
      <c r="L22" t="s">
        <v>24</v>
      </c>
      <c r="M22" t="s">
        <v>8539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8539</v>
      </c>
      <c r="U22" s="51" t="s">
        <v>150</v>
      </c>
      <c r="V22">
        <v>1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8537</v>
      </c>
      <c r="F23">
        <v>100</v>
      </c>
      <c r="G23">
        <v>0</v>
      </c>
      <c r="H23" t="s">
        <v>1219</v>
      </c>
      <c r="I23" t="s">
        <v>8538</v>
      </c>
      <c r="J23" t="s">
        <v>313</v>
      </c>
      <c r="K23" t="s">
        <v>23</v>
      </c>
      <c r="L23" t="s">
        <v>24</v>
      </c>
      <c r="M23" t="s">
        <v>8539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8539</v>
      </c>
      <c r="U23" s="52" t="s">
        <v>151</v>
      </c>
      <c r="V23">
        <v>1</v>
      </c>
    </row>
    <row r="24" spans="1:22" x14ac:dyDescent="0.25">
      <c r="A24" t="s">
        <v>20</v>
      </c>
      <c r="B24" t="s">
        <v>21</v>
      </c>
      <c r="C24">
        <v>50</v>
      </c>
      <c r="D24">
        <v>2</v>
      </c>
      <c r="E24" t="s">
        <v>8540</v>
      </c>
      <c r="F24">
        <v>200</v>
      </c>
      <c r="G24">
        <v>0</v>
      </c>
      <c r="H24" t="s">
        <v>1219</v>
      </c>
      <c r="I24" t="s">
        <v>8541</v>
      </c>
      <c r="J24" t="s">
        <v>319</v>
      </c>
      <c r="K24" t="s">
        <v>23</v>
      </c>
      <c r="L24" t="s">
        <v>24</v>
      </c>
      <c r="M24" t="s">
        <v>8542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8543</v>
      </c>
      <c r="U24" s="51" t="s">
        <v>36</v>
      </c>
      <c r="V24">
        <v>4</v>
      </c>
    </row>
    <row r="25" spans="1:22" x14ac:dyDescent="0.25">
      <c r="A25" t="s">
        <v>28</v>
      </c>
      <c r="B25" t="s">
        <v>29</v>
      </c>
      <c r="C25">
        <v>50</v>
      </c>
      <c r="D25">
        <v>2</v>
      </c>
      <c r="E25" t="s">
        <v>8540</v>
      </c>
      <c r="F25">
        <v>200</v>
      </c>
      <c r="G25">
        <v>0</v>
      </c>
      <c r="H25" t="s">
        <v>1219</v>
      </c>
      <c r="I25" t="s">
        <v>8541</v>
      </c>
      <c r="J25" t="s">
        <v>319</v>
      </c>
      <c r="K25" t="s">
        <v>23</v>
      </c>
      <c r="L25" t="s">
        <v>24</v>
      </c>
      <c r="M25" t="s">
        <v>8542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8543</v>
      </c>
      <c r="U25" s="52" t="s">
        <v>37</v>
      </c>
      <c r="V25">
        <v>4</v>
      </c>
    </row>
    <row r="26" spans="1:22" x14ac:dyDescent="0.25">
      <c r="A26" t="s">
        <v>30</v>
      </c>
      <c r="B26" t="s">
        <v>31</v>
      </c>
      <c r="C26">
        <v>50</v>
      </c>
      <c r="D26">
        <v>2</v>
      </c>
      <c r="E26" t="s">
        <v>8540</v>
      </c>
      <c r="F26">
        <v>200</v>
      </c>
      <c r="G26">
        <v>0</v>
      </c>
      <c r="H26" t="s">
        <v>1219</v>
      </c>
      <c r="I26" t="s">
        <v>8541</v>
      </c>
      <c r="J26" t="s">
        <v>319</v>
      </c>
      <c r="K26" t="s">
        <v>23</v>
      </c>
      <c r="L26" t="s">
        <v>24</v>
      </c>
      <c r="M26" t="s">
        <v>8542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8543</v>
      </c>
      <c r="U26" s="51" t="s">
        <v>38</v>
      </c>
      <c r="V26">
        <v>10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8544</v>
      </c>
      <c r="F27">
        <v>138</v>
      </c>
      <c r="G27">
        <v>38</v>
      </c>
      <c r="H27" t="s">
        <v>1219</v>
      </c>
      <c r="I27" t="s">
        <v>8545</v>
      </c>
      <c r="J27" t="s">
        <v>312</v>
      </c>
      <c r="K27" t="s">
        <v>23</v>
      </c>
      <c r="L27" t="s">
        <v>24</v>
      </c>
      <c r="M27" t="s">
        <v>8546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8547</v>
      </c>
      <c r="U27" s="52" t="s">
        <v>39</v>
      </c>
      <c r="V27">
        <v>10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8544</v>
      </c>
      <c r="F28">
        <v>138</v>
      </c>
      <c r="G28">
        <v>38</v>
      </c>
      <c r="H28" t="s">
        <v>1219</v>
      </c>
      <c r="I28" t="s">
        <v>8545</v>
      </c>
      <c r="J28" t="s">
        <v>312</v>
      </c>
      <c r="K28" t="s">
        <v>23</v>
      </c>
      <c r="L28" t="s">
        <v>24</v>
      </c>
      <c r="M28" t="s">
        <v>8546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8547</v>
      </c>
      <c r="U28" s="51" t="s">
        <v>34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8544</v>
      </c>
      <c r="F29">
        <v>138</v>
      </c>
      <c r="G29">
        <v>38</v>
      </c>
      <c r="H29" t="s">
        <v>1219</v>
      </c>
      <c r="I29" t="s">
        <v>8545</v>
      </c>
      <c r="J29" t="s">
        <v>312</v>
      </c>
      <c r="K29" t="s">
        <v>23</v>
      </c>
      <c r="L29" t="s">
        <v>24</v>
      </c>
      <c r="M29" t="s">
        <v>8546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8547</v>
      </c>
      <c r="U29" s="52" t="s">
        <v>35</v>
      </c>
      <c r="V29">
        <v>1</v>
      </c>
    </row>
    <row r="30" spans="1:22" x14ac:dyDescent="0.25">
      <c r="A30" t="s">
        <v>20</v>
      </c>
      <c r="B30" t="s">
        <v>21</v>
      </c>
      <c r="C30">
        <v>50</v>
      </c>
      <c r="D30">
        <v>2</v>
      </c>
      <c r="E30" t="s">
        <v>8548</v>
      </c>
      <c r="F30">
        <v>200</v>
      </c>
      <c r="G30">
        <v>0</v>
      </c>
      <c r="H30" t="s">
        <v>1219</v>
      </c>
      <c r="I30" t="s">
        <v>8549</v>
      </c>
      <c r="J30" t="s">
        <v>345</v>
      </c>
      <c r="K30" t="s">
        <v>23</v>
      </c>
      <c r="L30" t="s">
        <v>24</v>
      </c>
      <c r="M30" t="s">
        <v>8550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8551</v>
      </c>
      <c r="U30" s="51" t="s">
        <v>278</v>
      </c>
      <c r="V30">
        <v>1</v>
      </c>
    </row>
    <row r="31" spans="1:22" x14ac:dyDescent="0.25">
      <c r="A31" t="s">
        <v>28</v>
      </c>
      <c r="B31" t="s">
        <v>29</v>
      </c>
      <c r="C31">
        <v>50</v>
      </c>
      <c r="D31">
        <v>2</v>
      </c>
      <c r="E31" t="s">
        <v>8548</v>
      </c>
      <c r="F31">
        <v>200</v>
      </c>
      <c r="G31">
        <v>0</v>
      </c>
      <c r="H31" t="s">
        <v>1219</v>
      </c>
      <c r="I31" t="s">
        <v>8549</v>
      </c>
      <c r="J31" t="s">
        <v>345</v>
      </c>
      <c r="K31" t="s">
        <v>23</v>
      </c>
      <c r="L31" t="s">
        <v>24</v>
      </c>
      <c r="M31" t="s">
        <v>8550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8551</v>
      </c>
      <c r="U31" s="52" t="s">
        <v>284</v>
      </c>
      <c r="V31">
        <v>1</v>
      </c>
    </row>
    <row r="32" spans="1:22" x14ac:dyDescent="0.25">
      <c r="A32" t="s">
        <v>30</v>
      </c>
      <c r="B32" t="s">
        <v>31</v>
      </c>
      <c r="C32">
        <v>50</v>
      </c>
      <c r="D32">
        <v>2</v>
      </c>
      <c r="E32" t="s">
        <v>8548</v>
      </c>
      <c r="F32">
        <v>200</v>
      </c>
      <c r="G32">
        <v>0</v>
      </c>
      <c r="H32" t="s">
        <v>1219</v>
      </c>
      <c r="I32" t="s">
        <v>8549</v>
      </c>
      <c r="J32" t="s">
        <v>345</v>
      </c>
      <c r="K32" t="s">
        <v>23</v>
      </c>
      <c r="L32" t="s">
        <v>24</v>
      </c>
      <c r="M32" t="s">
        <v>8550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8551</v>
      </c>
      <c r="U32" s="51" t="s">
        <v>279</v>
      </c>
      <c r="V32">
        <v>2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8552</v>
      </c>
      <c r="F33">
        <v>129</v>
      </c>
      <c r="G33">
        <v>29</v>
      </c>
      <c r="H33" t="s">
        <v>1219</v>
      </c>
      <c r="I33" t="s">
        <v>8553</v>
      </c>
      <c r="J33" t="s">
        <v>342</v>
      </c>
      <c r="K33" t="s">
        <v>23</v>
      </c>
      <c r="L33" t="s">
        <v>24</v>
      </c>
      <c r="M33" t="s">
        <v>8554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8551</v>
      </c>
      <c r="U33" s="52" t="s">
        <v>285</v>
      </c>
      <c r="V33">
        <v>1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8552</v>
      </c>
      <c r="F34">
        <v>129</v>
      </c>
      <c r="G34">
        <v>29</v>
      </c>
      <c r="H34" t="s">
        <v>1219</v>
      </c>
      <c r="I34" t="s">
        <v>8553</v>
      </c>
      <c r="J34" t="s">
        <v>342</v>
      </c>
      <c r="K34" t="s">
        <v>23</v>
      </c>
      <c r="L34" t="s">
        <v>24</v>
      </c>
      <c r="M34" t="s">
        <v>8554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8551</v>
      </c>
      <c r="U34" s="52" t="s">
        <v>1368</v>
      </c>
      <c r="V34">
        <v>1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8552</v>
      </c>
      <c r="F35">
        <v>129</v>
      </c>
      <c r="G35">
        <v>29</v>
      </c>
      <c r="H35" t="s">
        <v>1219</v>
      </c>
      <c r="I35" t="s">
        <v>8553</v>
      </c>
      <c r="J35" t="s">
        <v>342</v>
      </c>
      <c r="K35" t="s">
        <v>23</v>
      </c>
      <c r="L35" t="s">
        <v>24</v>
      </c>
      <c r="M35" t="s">
        <v>8554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8551</v>
      </c>
      <c r="U35" s="51" t="s">
        <v>30</v>
      </c>
      <c r="V35">
        <v>85</v>
      </c>
    </row>
    <row r="36" spans="1:22" x14ac:dyDescent="0.25">
      <c r="A36" t="s">
        <v>137</v>
      </c>
      <c r="B36" t="s">
        <v>138</v>
      </c>
      <c r="C36">
        <v>10</v>
      </c>
      <c r="D36">
        <v>20</v>
      </c>
      <c r="E36" t="s">
        <v>8555</v>
      </c>
      <c r="F36">
        <v>474</v>
      </c>
      <c r="G36">
        <v>0</v>
      </c>
      <c r="H36" t="s">
        <v>47</v>
      </c>
      <c r="I36" t="s">
        <v>8556</v>
      </c>
      <c r="J36" t="s">
        <v>8557</v>
      </c>
      <c r="K36" t="s">
        <v>4935</v>
      </c>
      <c r="L36" t="s">
        <v>1345</v>
      </c>
      <c r="M36" t="s">
        <v>8558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8558</v>
      </c>
      <c r="U36" s="52" t="s">
        <v>31</v>
      </c>
      <c r="V36">
        <v>83</v>
      </c>
    </row>
    <row r="37" spans="1:22" x14ac:dyDescent="0.25">
      <c r="A37" t="s">
        <v>154</v>
      </c>
      <c r="B37" t="s">
        <v>155</v>
      </c>
      <c r="C37">
        <v>12</v>
      </c>
      <c r="D37">
        <v>20</v>
      </c>
      <c r="E37" t="s">
        <v>8555</v>
      </c>
      <c r="F37">
        <v>474</v>
      </c>
      <c r="G37">
        <v>0</v>
      </c>
      <c r="H37" t="s">
        <v>47</v>
      </c>
      <c r="I37" t="s">
        <v>8556</v>
      </c>
      <c r="J37" t="s">
        <v>8557</v>
      </c>
      <c r="K37" t="s">
        <v>4935</v>
      </c>
      <c r="L37" t="s">
        <v>1345</v>
      </c>
      <c r="M37" t="s">
        <v>8558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23</v>
      </c>
      <c r="T37" t="s">
        <v>8558</v>
      </c>
      <c r="U37" s="52" t="s">
        <v>1242</v>
      </c>
      <c r="V37">
        <v>2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8559</v>
      </c>
      <c r="F38">
        <v>100</v>
      </c>
      <c r="G38">
        <v>0</v>
      </c>
      <c r="H38" t="s">
        <v>1219</v>
      </c>
      <c r="I38" t="s">
        <v>8560</v>
      </c>
      <c r="J38" t="s">
        <v>2612</v>
      </c>
      <c r="K38" t="s">
        <v>23</v>
      </c>
      <c r="L38" t="s">
        <v>24</v>
      </c>
      <c r="M38" t="s">
        <v>8561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8561</v>
      </c>
      <c r="U38" s="51" t="s">
        <v>28</v>
      </c>
      <c r="V38">
        <v>74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8559</v>
      </c>
      <c r="F39">
        <v>100</v>
      </c>
      <c r="G39">
        <v>0</v>
      </c>
      <c r="H39" t="s">
        <v>1219</v>
      </c>
      <c r="I39" t="s">
        <v>8560</v>
      </c>
      <c r="J39" t="s">
        <v>2612</v>
      </c>
      <c r="K39" t="s">
        <v>23</v>
      </c>
      <c r="L39" t="s">
        <v>24</v>
      </c>
      <c r="M39" t="s">
        <v>8561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8561</v>
      </c>
      <c r="U39" s="52" t="s">
        <v>29</v>
      </c>
      <c r="V39">
        <v>72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8559</v>
      </c>
      <c r="F40">
        <v>100</v>
      </c>
      <c r="G40">
        <v>0</v>
      </c>
      <c r="H40" t="s">
        <v>1219</v>
      </c>
      <c r="I40" t="s">
        <v>8560</v>
      </c>
      <c r="J40" t="s">
        <v>2612</v>
      </c>
      <c r="K40" t="s">
        <v>23</v>
      </c>
      <c r="L40" t="s">
        <v>24</v>
      </c>
      <c r="M40" t="s">
        <v>8561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8561</v>
      </c>
      <c r="U40" s="52" t="s">
        <v>1242</v>
      </c>
      <c r="V40">
        <v>2</v>
      </c>
    </row>
    <row r="41" spans="1:22" x14ac:dyDescent="0.25">
      <c r="A41" t="s">
        <v>20</v>
      </c>
      <c r="B41" t="s">
        <v>21</v>
      </c>
      <c r="C41">
        <v>50</v>
      </c>
      <c r="D41">
        <v>2</v>
      </c>
      <c r="E41" t="s">
        <v>8562</v>
      </c>
      <c r="F41">
        <v>238</v>
      </c>
      <c r="G41">
        <v>38</v>
      </c>
      <c r="H41" t="s">
        <v>1219</v>
      </c>
      <c r="I41" t="s">
        <v>8563</v>
      </c>
      <c r="J41" t="s">
        <v>57</v>
      </c>
      <c r="K41" t="s">
        <v>23</v>
      </c>
      <c r="L41" t="s">
        <v>24</v>
      </c>
      <c r="M41" t="s">
        <v>8564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8564</v>
      </c>
      <c r="U41" s="51" t="s">
        <v>20</v>
      </c>
      <c r="V41">
        <v>72</v>
      </c>
    </row>
    <row r="42" spans="1:22" x14ac:dyDescent="0.25">
      <c r="A42" t="s">
        <v>28</v>
      </c>
      <c r="B42" t="s">
        <v>29</v>
      </c>
      <c r="C42">
        <v>50</v>
      </c>
      <c r="D42">
        <v>2</v>
      </c>
      <c r="E42" t="s">
        <v>8562</v>
      </c>
      <c r="F42">
        <v>238</v>
      </c>
      <c r="G42">
        <v>38</v>
      </c>
      <c r="H42" t="s">
        <v>1219</v>
      </c>
      <c r="I42" t="s">
        <v>8563</v>
      </c>
      <c r="J42" t="s">
        <v>57</v>
      </c>
      <c r="K42" t="s">
        <v>23</v>
      </c>
      <c r="L42" t="s">
        <v>24</v>
      </c>
      <c r="M42" t="s">
        <v>8564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8564</v>
      </c>
      <c r="U42" s="52" t="s">
        <v>21</v>
      </c>
      <c r="V42">
        <v>72</v>
      </c>
    </row>
    <row r="43" spans="1:22" x14ac:dyDescent="0.25">
      <c r="A43" t="s">
        <v>30</v>
      </c>
      <c r="B43" t="s">
        <v>31</v>
      </c>
      <c r="C43">
        <v>50</v>
      </c>
      <c r="D43">
        <v>2</v>
      </c>
      <c r="E43" t="s">
        <v>8562</v>
      </c>
      <c r="F43">
        <v>238</v>
      </c>
      <c r="G43">
        <v>38</v>
      </c>
      <c r="H43" t="s">
        <v>1219</v>
      </c>
      <c r="I43" t="s">
        <v>8563</v>
      </c>
      <c r="J43" t="s">
        <v>57</v>
      </c>
      <c r="K43" t="s">
        <v>23</v>
      </c>
      <c r="L43" t="s">
        <v>24</v>
      </c>
      <c r="M43" t="s">
        <v>8564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8564</v>
      </c>
      <c r="U43" s="51" t="s">
        <v>115</v>
      </c>
      <c r="V43">
        <v>36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8565</v>
      </c>
      <c r="F44">
        <v>129</v>
      </c>
      <c r="G44">
        <v>29</v>
      </c>
      <c r="H44" t="s">
        <v>1219</v>
      </c>
      <c r="I44" t="s">
        <v>8566</v>
      </c>
      <c r="J44" t="s">
        <v>342</v>
      </c>
      <c r="K44" t="s">
        <v>23</v>
      </c>
      <c r="L44" t="s">
        <v>24</v>
      </c>
      <c r="M44" t="s">
        <v>8567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8567</v>
      </c>
      <c r="U44" s="52" t="s">
        <v>116</v>
      </c>
      <c r="V44">
        <v>36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8565</v>
      </c>
      <c r="F45">
        <v>129</v>
      </c>
      <c r="G45">
        <v>29</v>
      </c>
      <c r="H45" t="s">
        <v>1219</v>
      </c>
      <c r="I45" t="s">
        <v>8566</v>
      </c>
      <c r="J45" t="s">
        <v>342</v>
      </c>
      <c r="K45" t="s">
        <v>23</v>
      </c>
      <c r="L45" t="s">
        <v>24</v>
      </c>
      <c r="M45" t="s">
        <v>8567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8567</v>
      </c>
      <c r="U45" s="51" t="s">
        <v>1446</v>
      </c>
      <c r="V45">
        <v>30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8565</v>
      </c>
      <c r="F46">
        <v>129</v>
      </c>
      <c r="G46">
        <v>29</v>
      </c>
      <c r="H46" t="s">
        <v>1219</v>
      </c>
      <c r="I46" t="s">
        <v>8566</v>
      </c>
      <c r="J46" t="s">
        <v>342</v>
      </c>
      <c r="K46" t="s">
        <v>23</v>
      </c>
      <c r="L46" t="s">
        <v>24</v>
      </c>
      <c r="M46" t="s">
        <v>8567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8567</v>
      </c>
      <c r="U46" s="52" t="s">
        <v>1447</v>
      </c>
      <c r="V46">
        <v>30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8568</v>
      </c>
      <c r="F47">
        <v>100</v>
      </c>
      <c r="G47">
        <v>0</v>
      </c>
      <c r="H47" t="s">
        <v>1219</v>
      </c>
      <c r="I47" t="s">
        <v>8569</v>
      </c>
      <c r="J47" t="s">
        <v>336</v>
      </c>
      <c r="K47" t="s">
        <v>23</v>
      </c>
      <c r="L47" t="s">
        <v>24</v>
      </c>
      <c r="M47" t="s">
        <v>8570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8571</v>
      </c>
      <c r="U47" s="51" t="s">
        <v>154</v>
      </c>
      <c r="V47">
        <v>40</v>
      </c>
    </row>
    <row r="48" spans="1:22" x14ac:dyDescent="0.25">
      <c r="A48" t="s">
        <v>28</v>
      </c>
      <c r="B48" t="s">
        <v>29</v>
      </c>
      <c r="C48">
        <v>50</v>
      </c>
      <c r="D48">
        <v>1</v>
      </c>
      <c r="E48" t="s">
        <v>8568</v>
      </c>
      <c r="F48">
        <v>100</v>
      </c>
      <c r="G48">
        <v>0</v>
      </c>
      <c r="H48" t="s">
        <v>1219</v>
      </c>
      <c r="I48" t="s">
        <v>8569</v>
      </c>
      <c r="J48" t="s">
        <v>336</v>
      </c>
      <c r="K48" t="s">
        <v>23</v>
      </c>
      <c r="L48" t="s">
        <v>24</v>
      </c>
      <c r="M48" t="s">
        <v>8570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8571</v>
      </c>
      <c r="U48" s="52" t="s">
        <v>155</v>
      </c>
      <c r="V48">
        <v>40</v>
      </c>
    </row>
    <row r="49" spans="1:22" x14ac:dyDescent="0.25">
      <c r="A49" t="s">
        <v>30</v>
      </c>
      <c r="B49" t="s">
        <v>31</v>
      </c>
      <c r="C49">
        <v>50</v>
      </c>
      <c r="D49">
        <v>1</v>
      </c>
      <c r="E49" t="s">
        <v>8568</v>
      </c>
      <c r="F49">
        <v>100</v>
      </c>
      <c r="G49">
        <v>0</v>
      </c>
      <c r="H49" t="s">
        <v>1219</v>
      </c>
      <c r="I49" t="s">
        <v>8569</v>
      </c>
      <c r="J49" t="s">
        <v>336</v>
      </c>
      <c r="K49" t="s">
        <v>23</v>
      </c>
      <c r="L49" t="s">
        <v>24</v>
      </c>
      <c r="M49" t="s">
        <v>8570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8571</v>
      </c>
      <c r="U49" s="51" t="s">
        <v>1173</v>
      </c>
      <c r="V49">
        <v>3</v>
      </c>
    </row>
    <row r="50" spans="1:22" x14ac:dyDescent="0.25">
      <c r="A50" t="s">
        <v>38</v>
      </c>
      <c r="B50" t="s">
        <v>39</v>
      </c>
      <c r="C50">
        <v>54.5</v>
      </c>
      <c r="D50">
        <v>2</v>
      </c>
      <c r="E50" t="s">
        <v>8572</v>
      </c>
      <c r="F50">
        <v>63.4</v>
      </c>
      <c r="G50">
        <v>7</v>
      </c>
      <c r="H50" t="s">
        <v>47</v>
      </c>
      <c r="I50" t="s">
        <v>1419</v>
      </c>
      <c r="J50" t="s">
        <v>1420</v>
      </c>
      <c r="K50" t="s">
        <v>1338</v>
      </c>
      <c r="L50" t="s">
        <v>1421</v>
      </c>
      <c r="M50" t="s">
        <v>8573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8574</v>
      </c>
      <c r="U50" s="52" t="s">
        <v>158</v>
      </c>
      <c r="V50">
        <v>3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8575</v>
      </c>
      <c r="F51">
        <v>135</v>
      </c>
      <c r="G51">
        <v>35</v>
      </c>
      <c r="H51" t="s">
        <v>1219</v>
      </c>
      <c r="I51" t="s">
        <v>8576</v>
      </c>
      <c r="J51" t="s">
        <v>306</v>
      </c>
      <c r="K51" t="s">
        <v>23</v>
      </c>
      <c r="L51" t="s">
        <v>24</v>
      </c>
      <c r="M51" t="s">
        <v>8577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8577</v>
      </c>
      <c r="U51" s="51" t="s">
        <v>1238</v>
      </c>
      <c r="V51">
        <v>895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8575</v>
      </c>
      <c r="F52">
        <v>135</v>
      </c>
      <c r="G52">
        <v>35</v>
      </c>
      <c r="H52" t="s">
        <v>1219</v>
      </c>
      <c r="I52" t="s">
        <v>8576</v>
      </c>
      <c r="J52" t="s">
        <v>306</v>
      </c>
      <c r="K52" t="s">
        <v>23</v>
      </c>
      <c r="L52" t="s">
        <v>24</v>
      </c>
      <c r="M52" t="s">
        <v>8577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8577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8575</v>
      </c>
      <c r="F53">
        <v>135</v>
      </c>
      <c r="G53">
        <v>35</v>
      </c>
      <c r="H53" t="s">
        <v>1219</v>
      </c>
      <c r="I53" t="s">
        <v>8576</v>
      </c>
      <c r="J53" t="s">
        <v>306</v>
      </c>
      <c r="K53" t="s">
        <v>23</v>
      </c>
      <c r="L53" t="s">
        <v>24</v>
      </c>
      <c r="M53" t="s">
        <v>8577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8577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8578</v>
      </c>
      <c r="F54">
        <v>100</v>
      </c>
      <c r="G54">
        <v>0</v>
      </c>
      <c r="H54" t="s">
        <v>1219</v>
      </c>
      <c r="I54" t="s">
        <v>8579</v>
      </c>
      <c r="J54" t="s">
        <v>364</v>
      </c>
      <c r="K54" t="s">
        <v>23</v>
      </c>
      <c r="L54" t="s">
        <v>24</v>
      </c>
      <c r="M54" t="s">
        <v>8580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8580</v>
      </c>
    </row>
    <row r="55" spans="1:22" x14ac:dyDescent="0.25">
      <c r="A55" t="s">
        <v>28</v>
      </c>
      <c r="B55" t="s">
        <v>29</v>
      </c>
      <c r="C55">
        <v>50</v>
      </c>
      <c r="D55">
        <v>1</v>
      </c>
      <c r="E55" t="s">
        <v>8578</v>
      </c>
      <c r="F55">
        <v>100</v>
      </c>
      <c r="G55">
        <v>0</v>
      </c>
      <c r="H55" t="s">
        <v>1219</v>
      </c>
      <c r="I55" t="s">
        <v>8579</v>
      </c>
      <c r="J55" t="s">
        <v>364</v>
      </c>
      <c r="K55" t="s">
        <v>23</v>
      </c>
      <c r="L55" t="s">
        <v>24</v>
      </c>
      <c r="M55" t="s">
        <v>8580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8580</v>
      </c>
    </row>
    <row r="56" spans="1:22" x14ac:dyDescent="0.25">
      <c r="A56" t="s">
        <v>30</v>
      </c>
      <c r="B56" t="s">
        <v>31</v>
      </c>
      <c r="C56">
        <v>50</v>
      </c>
      <c r="D56">
        <v>1</v>
      </c>
      <c r="E56" t="s">
        <v>8578</v>
      </c>
      <c r="F56">
        <v>100</v>
      </c>
      <c r="G56">
        <v>0</v>
      </c>
      <c r="H56" t="s">
        <v>1219</v>
      </c>
      <c r="I56" t="s">
        <v>8579</v>
      </c>
      <c r="J56" t="s">
        <v>364</v>
      </c>
      <c r="K56" t="s">
        <v>23</v>
      </c>
      <c r="L56" t="s">
        <v>24</v>
      </c>
      <c r="M56" t="s">
        <v>8580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8580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8581</v>
      </c>
      <c r="F57">
        <v>109</v>
      </c>
      <c r="G57">
        <v>9</v>
      </c>
      <c r="H57" t="s">
        <v>1219</v>
      </c>
      <c r="I57" t="s">
        <v>8582</v>
      </c>
      <c r="J57" t="s">
        <v>317</v>
      </c>
      <c r="K57" t="s">
        <v>23</v>
      </c>
      <c r="L57" t="s">
        <v>24</v>
      </c>
      <c r="M57" t="s">
        <v>8583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8583</v>
      </c>
    </row>
    <row r="58" spans="1:22" x14ac:dyDescent="0.25">
      <c r="A58" t="s">
        <v>28</v>
      </c>
      <c r="B58" t="s">
        <v>29</v>
      </c>
      <c r="C58">
        <v>50</v>
      </c>
      <c r="D58">
        <v>1</v>
      </c>
      <c r="E58" t="s">
        <v>8581</v>
      </c>
      <c r="F58">
        <v>109</v>
      </c>
      <c r="G58">
        <v>9</v>
      </c>
      <c r="H58" t="s">
        <v>1219</v>
      </c>
      <c r="I58" t="s">
        <v>8582</v>
      </c>
      <c r="J58" t="s">
        <v>317</v>
      </c>
      <c r="K58" t="s">
        <v>23</v>
      </c>
      <c r="L58" t="s">
        <v>24</v>
      </c>
      <c r="M58" t="s">
        <v>8583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8583</v>
      </c>
    </row>
    <row r="59" spans="1:22" x14ac:dyDescent="0.25">
      <c r="A59" t="s">
        <v>30</v>
      </c>
      <c r="B59" t="s">
        <v>31</v>
      </c>
      <c r="C59">
        <v>50</v>
      </c>
      <c r="D59">
        <v>1</v>
      </c>
      <c r="E59" t="s">
        <v>8581</v>
      </c>
      <c r="F59">
        <v>109</v>
      </c>
      <c r="G59">
        <v>9</v>
      </c>
      <c r="H59" t="s">
        <v>1219</v>
      </c>
      <c r="I59" t="s">
        <v>8582</v>
      </c>
      <c r="J59" t="s">
        <v>317</v>
      </c>
      <c r="K59" t="s">
        <v>23</v>
      </c>
      <c r="L59" t="s">
        <v>24</v>
      </c>
      <c r="M59" t="s">
        <v>8583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8583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8584</v>
      </c>
      <c r="F60">
        <v>100</v>
      </c>
      <c r="G60">
        <v>0</v>
      </c>
      <c r="H60" t="s">
        <v>1219</v>
      </c>
      <c r="I60" t="s">
        <v>8585</v>
      </c>
      <c r="J60" t="s">
        <v>332</v>
      </c>
      <c r="K60" t="s">
        <v>23</v>
      </c>
      <c r="L60" t="s">
        <v>24</v>
      </c>
      <c r="M60" t="s">
        <v>8586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8586</v>
      </c>
    </row>
    <row r="61" spans="1:22" x14ac:dyDescent="0.25">
      <c r="A61" t="s">
        <v>28</v>
      </c>
      <c r="B61" t="s">
        <v>29</v>
      </c>
      <c r="C61">
        <v>50</v>
      </c>
      <c r="D61">
        <v>1</v>
      </c>
      <c r="E61" t="s">
        <v>8584</v>
      </c>
      <c r="F61">
        <v>100</v>
      </c>
      <c r="G61">
        <v>0</v>
      </c>
      <c r="H61" t="s">
        <v>1219</v>
      </c>
      <c r="I61" t="s">
        <v>8585</v>
      </c>
      <c r="J61" t="s">
        <v>332</v>
      </c>
      <c r="K61" t="s">
        <v>23</v>
      </c>
      <c r="L61" t="s">
        <v>24</v>
      </c>
      <c r="M61" t="s">
        <v>8586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8586</v>
      </c>
    </row>
    <row r="62" spans="1:22" x14ac:dyDescent="0.25">
      <c r="A62" t="s">
        <v>30</v>
      </c>
      <c r="B62" t="s">
        <v>31</v>
      </c>
      <c r="C62">
        <v>50</v>
      </c>
      <c r="D62">
        <v>1</v>
      </c>
      <c r="E62" t="s">
        <v>8584</v>
      </c>
      <c r="F62">
        <v>100</v>
      </c>
      <c r="G62">
        <v>0</v>
      </c>
      <c r="H62" t="s">
        <v>1219</v>
      </c>
      <c r="I62" t="s">
        <v>8585</v>
      </c>
      <c r="J62" t="s">
        <v>332</v>
      </c>
      <c r="K62" t="s">
        <v>23</v>
      </c>
      <c r="L62" t="s">
        <v>24</v>
      </c>
      <c r="M62" t="s">
        <v>8586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8586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8587</v>
      </c>
      <c r="F63">
        <v>100</v>
      </c>
      <c r="G63">
        <v>0</v>
      </c>
      <c r="H63" t="s">
        <v>1219</v>
      </c>
      <c r="I63" t="s">
        <v>8588</v>
      </c>
      <c r="J63" t="s">
        <v>527</v>
      </c>
      <c r="K63" t="s">
        <v>23</v>
      </c>
      <c r="L63" t="s">
        <v>24</v>
      </c>
      <c r="M63" t="s">
        <v>8586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8586</v>
      </c>
    </row>
    <row r="64" spans="1:22" x14ac:dyDescent="0.25">
      <c r="A64" t="s">
        <v>28</v>
      </c>
      <c r="B64" t="s">
        <v>29</v>
      </c>
      <c r="C64">
        <v>50</v>
      </c>
      <c r="D64">
        <v>1</v>
      </c>
      <c r="E64" t="s">
        <v>8587</v>
      </c>
      <c r="F64">
        <v>100</v>
      </c>
      <c r="G64">
        <v>0</v>
      </c>
      <c r="H64" t="s">
        <v>1219</v>
      </c>
      <c r="I64" t="s">
        <v>8588</v>
      </c>
      <c r="J64" t="s">
        <v>527</v>
      </c>
      <c r="K64" t="s">
        <v>23</v>
      </c>
      <c r="L64" t="s">
        <v>24</v>
      </c>
      <c r="M64" t="s">
        <v>8586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8586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8587</v>
      </c>
      <c r="F65">
        <v>100</v>
      </c>
      <c r="G65">
        <v>0</v>
      </c>
      <c r="H65" t="s">
        <v>1219</v>
      </c>
      <c r="I65" t="s">
        <v>8588</v>
      </c>
      <c r="J65" t="s">
        <v>527</v>
      </c>
      <c r="K65" t="s">
        <v>23</v>
      </c>
      <c r="L65" t="s">
        <v>24</v>
      </c>
      <c r="M65" t="s">
        <v>8586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8586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8589</v>
      </c>
      <c r="F66">
        <v>109</v>
      </c>
      <c r="G66">
        <v>9</v>
      </c>
      <c r="H66" t="s">
        <v>1219</v>
      </c>
      <c r="I66" t="s">
        <v>8590</v>
      </c>
      <c r="J66" t="s">
        <v>1234</v>
      </c>
      <c r="K66" t="s">
        <v>23</v>
      </c>
      <c r="L66" t="s">
        <v>24</v>
      </c>
      <c r="M66" t="s">
        <v>8591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8591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8589</v>
      </c>
      <c r="F67">
        <v>109</v>
      </c>
      <c r="G67">
        <v>9</v>
      </c>
      <c r="H67" t="s">
        <v>1219</v>
      </c>
      <c r="I67" t="s">
        <v>8590</v>
      </c>
      <c r="J67" t="s">
        <v>1234</v>
      </c>
      <c r="K67" t="s">
        <v>23</v>
      </c>
      <c r="L67" t="s">
        <v>24</v>
      </c>
      <c r="M67" t="s">
        <v>8591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8591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8589</v>
      </c>
      <c r="F68">
        <v>109</v>
      </c>
      <c r="G68">
        <v>9</v>
      </c>
      <c r="H68" t="s">
        <v>1219</v>
      </c>
      <c r="I68" t="s">
        <v>8590</v>
      </c>
      <c r="J68" t="s">
        <v>1234</v>
      </c>
      <c r="K68" t="s">
        <v>23</v>
      </c>
      <c r="L68" t="s">
        <v>24</v>
      </c>
      <c r="M68" t="s">
        <v>8591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8591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8592</v>
      </c>
      <c r="F69">
        <v>200</v>
      </c>
      <c r="G69">
        <v>0</v>
      </c>
      <c r="H69" t="s">
        <v>22</v>
      </c>
      <c r="I69" t="s">
        <v>8593</v>
      </c>
      <c r="J69" t="s">
        <v>306</v>
      </c>
      <c r="K69" t="s">
        <v>23</v>
      </c>
      <c r="L69" t="s">
        <v>24</v>
      </c>
      <c r="M69" t="s">
        <v>8594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8595</v>
      </c>
    </row>
    <row r="70" spans="1:20" x14ac:dyDescent="0.25">
      <c r="A70" t="s">
        <v>46</v>
      </c>
      <c r="B70" t="s">
        <v>1233</v>
      </c>
      <c r="C70">
        <v>60</v>
      </c>
      <c r="D70">
        <v>1</v>
      </c>
      <c r="E70" t="s">
        <v>8596</v>
      </c>
      <c r="F70">
        <v>67</v>
      </c>
      <c r="G70">
        <v>7</v>
      </c>
      <c r="H70" t="s">
        <v>47</v>
      </c>
      <c r="I70" t="s">
        <v>2934</v>
      </c>
      <c r="J70" t="s">
        <v>2935</v>
      </c>
      <c r="K70" t="s">
        <v>2936</v>
      </c>
      <c r="L70" t="s">
        <v>2937</v>
      </c>
      <c r="M70" t="s">
        <v>8597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8597</v>
      </c>
    </row>
    <row r="71" spans="1:20" x14ac:dyDescent="0.25">
      <c r="A71" t="s">
        <v>115</v>
      </c>
      <c r="B71" t="s">
        <v>116</v>
      </c>
      <c r="C71">
        <v>33.333333333333336</v>
      </c>
      <c r="D71">
        <v>3</v>
      </c>
      <c r="E71" t="s">
        <v>8598</v>
      </c>
      <c r="F71">
        <v>180</v>
      </c>
      <c r="G71">
        <v>0</v>
      </c>
      <c r="H71" t="s">
        <v>1219</v>
      </c>
      <c r="I71" t="s">
        <v>8599</v>
      </c>
      <c r="J71" t="s">
        <v>356</v>
      </c>
      <c r="K71" t="s">
        <v>23</v>
      </c>
      <c r="L71" t="s">
        <v>24</v>
      </c>
      <c r="M71" t="s">
        <v>8600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</v>
      </c>
      <c r="T71" t="s">
        <v>8600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8601</v>
      </c>
      <c r="F72">
        <v>280</v>
      </c>
      <c r="G72">
        <v>0</v>
      </c>
      <c r="H72" t="s">
        <v>22</v>
      </c>
      <c r="I72" t="s">
        <v>8602</v>
      </c>
      <c r="J72" t="s">
        <v>322</v>
      </c>
      <c r="K72" t="s">
        <v>23</v>
      </c>
      <c r="L72" t="s">
        <v>24</v>
      </c>
      <c r="M72" t="s">
        <v>8603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8604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8601</v>
      </c>
      <c r="F73">
        <v>280</v>
      </c>
      <c r="G73">
        <v>0</v>
      </c>
      <c r="H73" t="s">
        <v>22</v>
      </c>
      <c r="I73" t="s">
        <v>8602</v>
      </c>
      <c r="J73" t="s">
        <v>322</v>
      </c>
      <c r="K73" t="s">
        <v>23</v>
      </c>
      <c r="L73" t="s">
        <v>24</v>
      </c>
      <c r="M73" t="s">
        <v>8603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8604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8601</v>
      </c>
      <c r="F74">
        <v>280</v>
      </c>
      <c r="G74">
        <v>0</v>
      </c>
      <c r="H74" t="s">
        <v>22</v>
      </c>
      <c r="I74" t="s">
        <v>8602</v>
      </c>
      <c r="J74" t="s">
        <v>322</v>
      </c>
      <c r="K74" t="s">
        <v>23</v>
      </c>
      <c r="L74" t="s">
        <v>24</v>
      </c>
      <c r="M74" t="s">
        <v>8603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23</v>
      </c>
      <c r="T74" t="s">
        <v>8604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8601</v>
      </c>
      <c r="F75">
        <v>280</v>
      </c>
      <c r="G75">
        <v>0</v>
      </c>
      <c r="H75" t="s">
        <v>22</v>
      </c>
      <c r="I75" t="s">
        <v>8602</v>
      </c>
      <c r="J75" t="s">
        <v>322</v>
      </c>
      <c r="K75" t="s">
        <v>23</v>
      </c>
      <c r="L75" t="s">
        <v>24</v>
      </c>
      <c r="M75" t="s">
        <v>8603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</v>
      </c>
      <c r="T75" t="s">
        <v>8604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3</v>
      </c>
      <c r="E76" t="s">
        <v>8605</v>
      </c>
      <c r="F76">
        <v>129</v>
      </c>
      <c r="G76">
        <v>29</v>
      </c>
      <c r="H76" t="s">
        <v>22</v>
      </c>
      <c r="I76" t="s">
        <v>8606</v>
      </c>
      <c r="J76" t="s">
        <v>355</v>
      </c>
      <c r="K76" t="s">
        <v>23</v>
      </c>
      <c r="L76" t="s">
        <v>24</v>
      </c>
      <c r="M76" t="s">
        <v>8607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</v>
      </c>
      <c r="T76" t="s">
        <v>8608</v>
      </c>
    </row>
    <row r="77" spans="1:20" x14ac:dyDescent="0.25">
      <c r="A77" t="s">
        <v>30</v>
      </c>
      <c r="B77" t="s">
        <v>31</v>
      </c>
      <c r="C77">
        <v>60</v>
      </c>
      <c r="D77">
        <v>3</v>
      </c>
      <c r="E77" t="s">
        <v>8609</v>
      </c>
      <c r="F77">
        <v>106.82</v>
      </c>
      <c r="G77">
        <v>0</v>
      </c>
      <c r="H77" t="s">
        <v>47</v>
      </c>
      <c r="I77" t="s">
        <v>8610</v>
      </c>
      <c r="J77" t="s">
        <v>8611</v>
      </c>
      <c r="K77" t="s">
        <v>1350</v>
      </c>
      <c r="L77" t="s">
        <v>8612</v>
      </c>
      <c r="M77" t="s">
        <v>8613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8613</v>
      </c>
    </row>
    <row r="78" spans="1:20" x14ac:dyDescent="0.25">
      <c r="A78" t="s">
        <v>46</v>
      </c>
      <c r="B78" t="s">
        <v>56</v>
      </c>
      <c r="C78">
        <v>76</v>
      </c>
      <c r="D78">
        <v>3</v>
      </c>
      <c r="E78" t="s">
        <v>8614</v>
      </c>
      <c r="F78">
        <v>220</v>
      </c>
      <c r="G78">
        <v>0</v>
      </c>
      <c r="H78" t="s">
        <v>47</v>
      </c>
      <c r="I78" t="s">
        <v>8615</v>
      </c>
      <c r="J78" t="s">
        <v>8616</v>
      </c>
      <c r="K78" t="s">
        <v>3635</v>
      </c>
      <c r="L78" t="s">
        <v>1399</v>
      </c>
      <c r="M78" t="s">
        <v>8617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8618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8619</v>
      </c>
      <c r="F79">
        <v>220</v>
      </c>
      <c r="G79">
        <v>0</v>
      </c>
      <c r="H79" t="s">
        <v>1219</v>
      </c>
      <c r="I79" t="s">
        <v>8620</v>
      </c>
      <c r="J79" t="s">
        <v>310</v>
      </c>
      <c r="K79" t="s">
        <v>23</v>
      </c>
      <c r="L79" t="s">
        <v>24</v>
      </c>
      <c r="M79" t="s">
        <v>8621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8621</v>
      </c>
    </row>
    <row r="80" spans="1:20" x14ac:dyDescent="0.25">
      <c r="A80" t="s">
        <v>30</v>
      </c>
      <c r="B80" t="s">
        <v>31</v>
      </c>
      <c r="C80">
        <v>60</v>
      </c>
      <c r="D80">
        <v>3</v>
      </c>
      <c r="E80" t="s">
        <v>8622</v>
      </c>
      <c r="F80">
        <v>107.34</v>
      </c>
      <c r="G80">
        <v>0</v>
      </c>
      <c r="H80" t="s">
        <v>47</v>
      </c>
      <c r="I80" t="s">
        <v>8623</v>
      </c>
      <c r="J80" t="s">
        <v>8624</v>
      </c>
      <c r="K80" t="s">
        <v>8625</v>
      </c>
      <c r="L80" t="s">
        <v>8626</v>
      </c>
      <c r="M80" t="s">
        <v>8627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8627</v>
      </c>
    </row>
    <row r="81" spans="1:20" x14ac:dyDescent="0.25">
      <c r="A81" t="s">
        <v>110</v>
      </c>
      <c r="B81" t="s">
        <v>1222</v>
      </c>
      <c r="C81">
        <v>66.333333333333329</v>
      </c>
      <c r="D81">
        <v>3</v>
      </c>
      <c r="E81" t="s">
        <v>8628</v>
      </c>
      <c r="F81">
        <v>276</v>
      </c>
      <c r="G81">
        <v>26</v>
      </c>
      <c r="H81" t="s">
        <v>47</v>
      </c>
      <c r="I81" t="s">
        <v>3997</v>
      </c>
      <c r="J81" t="s">
        <v>3998</v>
      </c>
      <c r="K81" t="s">
        <v>3999</v>
      </c>
      <c r="L81" t="s">
        <v>8629</v>
      </c>
      <c r="M81" t="s">
        <v>8630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8630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8631</v>
      </c>
      <c r="F82">
        <v>100</v>
      </c>
      <c r="G82">
        <v>0</v>
      </c>
      <c r="H82" t="s">
        <v>1219</v>
      </c>
      <c r="I82" t="s">
        <v>8632</v>
      </c>
      <c r="J82" t="s">
        <v>309</v>
      </c>
      <c r="K82" t="s">
        <v>23</v>
      </c>
      <c r="L82" t="s">
        <v>24</v>
      </c>
      <c r="M82" t="s">
        <v>8630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8633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8631</v>
      </c>
      <c r="F83">
        <v>100</v>
      </c>
      <c r="G83">
        <v>0</v>
      </c>
      <c r="H83" t="s">
        <v>1219</v>
      </c>
      <c r="I83" t="s">
        <v>8632</v>
      </c>
      <c r="J83" t="s">
        <v>309</v>
      </c>
      <c r="K83" t="s">
        <v>23</v>
      </c>
      <c r="L83" t="s">
        <v>24</v>
      </c>
      <c r="M83" t="s">
        <v>8630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8633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8631</v>
      </c>
      <c r="F84">
        <v>100</v>
      </c>
      <c r="G84">
        <v>0</v>
      </c>
      <c r="H84" t="s">
        <v>1219</v>
      </c>
      <c r="I84" t="s">
        <v>8632</v>
      </c>
      <c r="J84" t="s">
        <v>309</v>
      </c>
      <c r="K84" t="s">
        <v>23</v>
      </c>
      <c r="L84" t="s">
        <v>24</v>
      </c>
      <c r="M84" t="s">
        <v>8630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8633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8634</v>
      </c>
      <c r="F85">
        <v>138</v>
      </c>
      <c r="G85">
        <v>38</v>
      </c>
      <c r="H85" t="s">
        <v>1219</v>
      </c>
      <c r="I85" t="s">
        <v>8635</v>
      </c>
      <c r="J85" t="s">
        <v>316</v>
      </c>
      <c r="K85" t="s">
        <v>23</v>
      </c>
      <c r="L85" t="s">
        <v>24</v>
      </c>
      <c r="M85" t="s">
        <v>8636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23</v>
      </c>
      <c r="T85" t="s">
        <v>8636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8634</v>
      </c>
      <c r="F86">
        <v>138</v>
      </c>
      <c r="G86">
        <v>38</v>
      </c>
      <c r="H86" t="s">
        <v>1219</v>
      </c>
      <c r="I86" t="s">
        <v>8635</v>
      </c>
      <c r="J86" t="s">
        <v>316</v>
      </c>
      <c r="K86" t="s">
        <v>23</v>
      </c>
      <c r="L86" t="s">
        <v>24</v>
      </c>
      <c r="M86" t="s">
        <v>8636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23</v>
      </c>
      <c r="T86" t="s">
        <v>8636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8634</v>
      </c>
      <c r="F87">
        <v>138</v>
      </c>
      <c r="G87">
        <v>38</v>
      </c>
      <c r="H87" t="s">
        <v>1219</v>
      </c>
      <c r="I87" t="s">
        <v>8635</v>
      </c>
      <c r="J87" t="s">
        <v>316</v>
      </c>
      <c r="K87" t="s">
        <v>23</v>
      </c>
      <c r="L87" t="s">
        <v>24</v>
      </c>
      <c r="M87" t="s">
        <v>8636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8636</v>
      </c>
    </row>
    <row r="88" spans="1:20" x14ac:dyDescent="0.25">
      <c r="A88" t="s">
        <v>20</v>
      </c>
      <c r="B88" t="s">
        <v>21</v>
      </c>
      <c r="C88">
        <v>50</v>
      </c>
      <c r="D88">
        <v>2</v>
      </c>
      <c r="E88" t="s">
        <v>8637</v>
      </c>
      <c r="F88">
        <v>200</v>
      </c>
      <c r="G88">
        <v>0</v>
      </c>
      <c r="H88" t="s">
        <v>1219</v>
      </c>
      <c r="I88" t="s">
        <v>8638</v>
      </c>
      <c r="J88" t="s">
        <v>65</v>
      </c>
      <c r="K88" t="s">
        <v>23</v>
      </c>
      <c r="L88" t="s">
        <v>24</v>
      </c>
      <c r="M88" t="s">
        <v>8639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8639</v>
      </c>
    </row>
    <row r="89" spans="1:20" x14ac:dyDescent="0.25">
      <c r="A89" t="s">
        <v>28</v>
      </c>
      <c r="B89" t="s">
        <v>29</v>
      </c>
      <c r="C89">
        <v>50</v>
      </c>
      <c r="D89">
        <v>2</v>
      </c>
      <c r="E89" t="s">
        <v>8637</v>
      </c>
      <c r="F89">
        <v>200</v>
      </c>
      <c r="G89">
        <v>0</v>
      </c>
      <c r="H89" t="s">
        <v>1219</v>
      </c>
      <c r="I89" t="s">
        <v>8638</v>
      </c>
      <c r="J89" t="s">
        <v>65</v>
      </c>
      <c r="K89" t="s">
        <v>23</v>
      </c>
      <c r="L89" t="s">
        <v>24</v>
      </c>
      <c r="M89" t="s">
        <v>8639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8639</v>
      </c>
    </row>
    <row r="90" spans="1:20" x14ac:dyDescent="0.25">
      <c r="A90" t="s">
        <v>30</v>
      </c>
      <c r="B90" t="s">
        <v>31</v>
      </c>
      <c r="C90">
        <v>50</v>
      </c>
      <c r="D90">
        <v>2</v>
      </c>
      <c r="E90" t="s">
        <v>8637</v>
      </c>
      <c r="F90">
        <v>200</v>
      </c>
      <c r="G90">
        <v>0</v>
      </c>
      <c r="H90" t="s">
        <v>1219</v>
      </c>
      <c r="I90" t="s">
        <v>8638</v>
      </c>
      <c r="J90" t="s">
        <v>65</v>
      </c>
      <c r="K90" t="s">
        <v>23</v>
      </c>
      <c r="L90" t="s">
        <v>24</v>
      </c>
      <c r="M90" t="s">
        <v>8639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8639</v>
      </c>
    </row>
    <row r="91" spans="1:20" x14ac:dyDescent="0.25">
      <c r="A91" t="s">
        <v>115</v>
      </c>
      <c r="B91" t="s">
        <v>116</v>
      </c>
      <c r="C91">
        <v>45</v>
      </c>
      <c r="D91">
        <v>1</v>
      </c>
      <c r="E91" t="s">
        <v>8640</v>
      </c>
      <c r="F91">
        <v>161</v>
      </c>
      <c r="G91">
        <v>0</v>
      </c>
      <c r="H91" t="s">
        <v>1219</v>
      </c>
      <c r="I91" t="s">
        <v>8641</v>
      </c>
      <c r="J91" t="s">
        <v>308</v>
      </c>
      <c r="K91" t="s">
        <v>23</v>
      </c>
      <c r="L91" t="s">
        <v>24</v>
      </c>
      <c r="M91" t="s">
        <v>8642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8642</v>
      </c>
    </row>
    <row r="92" spans="1:20" x14ac:dyDescent="0.25">
      <c r="A92" t="s">
        <v>46</v>
      </c>
      <c r="B92" t="s">
        <v>56</v>
      </c>
      <c r="C92">
        <v>120</v>
      </c>
      <c r="D92">
        <v>1</v>
      </c>
      <c r="E92" t="s">
        <v>8640</v>
      </c>
      <c r="F92">
        <v>161</v>
      </c>
      <c r="G92">
        <v>0</v>
      </c>
      <c r="H92" t="s">
        <v>1219</v>
      </c>
      <c r="I92" t="s">
        <v>8641</v>
      </c>
      <c r="J92" t="s">
        <v>308</v>
      </c>
      <c r="K92" t="s">
        <v>23</v>
      </c>
      <c r="L92" t="s">
        <v>24</v>
      </c>
      <c r="M92" t="s">
        <v>8642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8642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8643</v>
      </c>
      <c r="F93">
        <v>138</v>
      </c>
      <c r="G93">
        <v>38</v>
      </c>
      <c r="H93" t="s">
        <v>22</v>
      </c>
      <c r="I93" t="s">
        <v>8644</v>
      </c>
      <c r="J93" t="s">
        <v>310</v>
      </c>
      <c r="K93" t="s">
        <v>23</v>
      </c>
      <c r="L93" t="s">
        <v>24</v>
      </c>
      <c r="M93" t="s">
        <v>8645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8645</v>
      </c>
    </row>
    <row r="94" spans="1:20" x14ac:dyDescent="0.25">
      <c r="A94" t="s">
        <v>115</v>
      </c>
      <c r="B94" t="s">
        <v>116</v>
      </c>
      <c r="C94">
        <v>45</v>
      </c>
      <c r="D94">
        <v>4</v>
      </c>
      <c r="E94" t="s">
        <v>8646</v>
      </c>
      <c r="F94">
        <v>164</v>
      </c>
      <c r="G94">
        <v>0</v>
      </c>
      <c r="H94" t="s">
        <v>1219</v>
      </c>
      <c r="I94" t="s">
        <v>8647</v>
      </c>
      <c r="J94" t="s">
        <v>65</v>
      </c>
      <c r="K94" t="s">
        <v>23</v>
      </c>
      <c r="L94" t="s">
        <v>24</v>
      </c>
      <c r="M94" t="s">
        <v>8648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8648</v>
      </c>
    </row>
    <row r="95" spans="1:20" x14ac:dyDescent="0.25">
      <c r="A95" t="s">
        <v>20</v>
      </c>
      <c r="B95" t="s">
        <v>21</v>
      </c>
      <c r="C95">
        <v>50</v>
      </c>
      <c r="D95">
        <v>2</v>
      </c>
      <c r="E95" t="s">
        <v>8649</v>
      </c>
      <c r="F95">
        <v>200</v>
      </c>
      <c r="G95">
        <v>0</v>
      </c>
      <c r="H95" t="s">
        <v>1219</v>
      </c>
      <c r="I95" t="s">
        <v>8650</v>
      </c>
      <c r="J95" t="s">
        <v>306</v>
      </c>
      <c r="K95" t="s">
        <v>23</v>
      </c>
      <c r="L95" t="s">
        <v>24</v>
      </c>
      <c r="M95" t="s">
        <v>8651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8652</v>
      </c>
    </row>
    <row r="96" spans="1:20" x14ac:dyDescent="0.25">
      <c r="A96" t="s">
        <v>28</v>
      </c>
      <c r="B96" t="s">
        <v>29</v>
      </c>
      <c r="C96">
        <v>50</v>
      </c>
      <c r="D96">
        <v>2</v>
      </c>
      <c r="E96" t="s">
        <v>8649</v>
      </c>
      <c r="F96">
        <v>200</v>
      </c>
      <c r="G96">
        <v>0</v>
      </c>
      <c r="H96" t="s">
        <v>1219</v>
      </c>
      <c r="I96" t="s">
        <v>8650</v>
      </c>
      <c r="J96" t="s">
        <v>306</v>
      </c>
      <c r="K96" t="s">
        <v>23</v>
      </c>
      <c r="L96" t="s">
        <v>24</v>
      </c>
      <c r="M96" t="s">
        <v>8651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8652</v>
      </c>
    </row>
    <row r="97" spans="1:20" x14ac:dyDescent="0.25">
      <c r="A97" t="s">
        <v>30</v>
      </c>
      <c r="B97" t="s">
        <v>31</v>
      </c>
      <c r="C97">
        <v>50</v>
      </c>
      <c r="D97">
        <v>2</v>
      </c>
      <c r="E97" t="s">
        <v>8649</v>
      </c>
      <c r="F97">
        <v>200</v>
      </c>
      <c r="G97">
        <v>0</v>
      </c>
      <c r="H97" t="s">
        <v>1219</v>
      </c>
      <c r="I97" t="s">
        <v>8650</v>
      </c>
      <c r="J97" t="s">
        <v>306</v>
      </c>
      <c r="K97" t="s">
        <v>23</v>
      </c>
      <c r="L97" t="s">
        <v>24</v>
      </c>
      <c r="M97" t="s">
        <v>8651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8652</v>
      </c>
    </row>
    <row r="98" spans="1:20" x14ac:dyDescent="0.25">
      <c r="A98" t="s">
        <v>154</v>
      </c>
      <c r="B98" t="s">
        <v>155</v>
      </c>
      <c r="C98">
        <v>12</v>
      </c>
      <c r="D98">
        <v>20</v>
      </c>
      <c r="E98" t="s">
        <v>8653</v>
      </c>
      <c r="F98">
        <v>252</v>
      </c>
      <c r="G98">
        <v>0</v>
      </c>
      <c r="H98" t="s">
        <v>47</v>
      </c>
      <c r="I98" t="s">
        <v>1352</v>
      </c>
      <c r="J98" t="s">
        <v>8654</v>
      </c>
      <c r="K98" t="s">
        <v>2638</v>
      </c>
      <c r="L98" t="s">
        <v>1353</v>
      </c>
      <c r="M98" t="s">
        <v>8655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8655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6</v>
      </c>
      <c r="E99" t="s">
        <v>8656</v>
      </c>
      <c r="F99">
        <v>195</v>
      </c>
      <c r="G99">
        <v>0</v>
      </c>
      <c r="H99" t="s">
        <v>22</v>
      </c>
      <c r="I99" t="s">
        <v>8657</v>
      </c>
      <c r="J99" t="s">
        <v>316</v>
      </c>
      <c r="K99" t="s">
        <v>23</v>
      </c>
      <c r="L99" t="s">
        <v>24</v>
      </c>
      <c r="M99" t="s">
        <v>8658</v>
      </c>
      <c r="N99" t="s">
        <v>23</v>
      </c>
      <c r="O99" t="s">
        <v>32</v>
      </c>
      <c r="P99" t="s">
        <v>26</v>
      </c>
      <c r="Q99" t="s">
        <v>33</v>
      </c>
      <c r="R99" t="s">
        <v>24</v>
      </c>
      <c r="S99" t="s">
        <v>23</v>
      </c>
      <c r="T99" t="s">
        <v>8658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8659</v>
      </c>
      <c r="F100">
        <v>100</v>
      </c>
      <c r="G100">
        <v>0</v>
      </c>
      <c r="H100" t="s">
        <v>1219</v>
      </c>
      <c r="I100" t="s">
        <v>8660</v>
      </c>
      <c r="J100" t="s">
        <v>339</v>
      </c>
      <c r="K100" t="s">
        <v>23</v>
      </c>
      <c r="L100" t="s">
        <v>24</v>
      </c>
      <c r="M100" t="s">
        <v>8661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8661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8659</v>
      </c>
      <c r="F101">
        <v>100</v>
      </c>
      <c r="G101">
        <v>0</v>
      </c>
      <c r="H101" t="s">
        <v>1219</v>
      </c>
      <c r="I101" t="s">
        <v>8660</v>
      </c>
      <c r="J101" t="s">
        <v>339</v>
      </c>
      <c r="K101" t="s">
        <v>23</v>
      </c>
      <c r="L101" t="s">
        <v>24</v>
      </c>
      <c r="M101" t="s">
        <v>8661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8661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8659</v>
      </c>
      <c r="F102">
        <v>100</v>
      </c>
      <c r="G102">
        <v>0</v>
      </c>
      <c r="H102" t="s">
        <v>1219</v>
      </c>
      <c r="I102" t="s">
        <v>8660</v>
      </c>
      <c r="J102" t="s">
        <v>339</v>
      </c>
      <c r="K102" t="s">
        <v>23</v>
      </c>
      <c r="L102" t="s">
        <v>24</v>
      </c>
      <c r="M102" t="s">
        <v>8661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8661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8662</v>
      </c>
      <c r="F103">
        <v>138</v>
      </c>
      <c r="G103">
        <v>38</v>
      </c>
      <c r="H103" t="s">
        <v>22</v>
      </c>
      <c r="I103" t="s">
        <v>8663</v>
      </c>
      <c r="J103" t="s">
        <v>7276</v>
      </c>
      <c r="K103" t="s">
        <v>23</v>
      </c>
      <c r="L103" t="s">
        <v>24</v>
      </c>
      <c r="M103" t="s">
        <v>8664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8664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8665</v>
      </c>
      <c r="F104">
        <v>200</v>
      </c>
      <c r="G104">
        <v>0</v>
      </c>
      <c r="H104" t="s">
        <v>22</v>
      </c>
      <c r="I104" t="s">
        <v>8666</v>
      </c>
      <c r="J104" t="s">
        <v>319</v>
      </c>
      <c r="K104" t="s">
        <v>23</v>
      </c>
      <c r="L104" t="s">
        <v>24</v>
      </c>
      <c r="M104" t="s">
        <v>8667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8667</v>
      </c>
    </row>
    <row r="105" spans="1:20" x14ac:dyDescent="0.25">
      <c r="A105" t="s">
        <v>139</v>
      </c>
      <c r="B105" t="s">
        <v>112</v>
      </c>
      <c r="C105">
        <v>66</v>
      </c>
      <c r="D105">
        <v>1</v>
      </c>
      <c r="E105" t="s">
        <v>8668</v>
      </c>
      <c r="F105">
        <v>250.8</v>
      </c>
      <c r="G105">
        <v>7</v>
      </c>
      <c r="H105" t="s">
        <v>684</v>
      </c>
      <c r="I105" t="s">
        <v>8669</v>
      </c>
      <c r="J105" t="s">
        <v>8670</v>
      </c>
      <c r="K105" t="s">
        <v>8671</v>
      </c>
      <c r="L105" t="s">
        <v>8672</v>
      </c>
      <c r="M105" t="s">
        <v>8673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8673</v>
      </c>
    </row>
    <row r="106" spans="1:20" x14ac:dyDescent="0.25">
      <c r="A106" t="s">
        <v>110</v>
      </c>
      <c r="B106" t="s">
        <v>1222</v>
      </c>
      <c r="C106">
        <v>66</v>
      </c>
      <c r="D106">
        <v>1</v>
      </c>
      <c r="E106" t="s">
        <v>8668</v>
      </c>
      <c r="F106">
        <v>250.8</v>
      </c>
      <c r="G106">
        <v>7</v>
      </c>
      <c r="H106" t="s">
        <v>684</v>
      </c>
      <c r="I106" t="s">
        <v>8669</v>
      </c>
      <c r="J106" t="s">
        <v>8670</v>
      </c>
      <c r="K106" t="s">
        <v>8671</v>
      </c>
      <c r="L106" t="s">
        <v>8672</v>
      </c>
      <c r="M106" t="s">
        <v>8673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8673</v>
      </c>
    </row>
    <row r="107" spans="1:20" x14ac:dyDescent="0.25">
      <c r="A107" t="s">
        <v>46</v>
      </c>
      <c r="B107" t="s">
        <v>56</v>
      </c>
      <c r="C107">
        <v>67</v>
      </c>
      <c r="D107">
        <v>1</v>
      </c>
      <c r="E107" t="s">
        <v>8668</v>
      </c>
      <c r="F107">
        <v>250.8</v>
      </c>
      <c r="G107">
        <v>7</v>
      </c>
      <c r="H107" t="s">
        <v>684</v>
      </c>
      <c r="I107" t="s">
        <v>8669</v>
      </c>
      <c r="J107" t="s">
        <v>8670</v>
      </c>
      <c r="K107" t="s">
        <v>8671</v>
      </c>
      <c r="L107" t="s">
        <v>8672</v>
      </c>
      <c r="M107" t="s">
        <v>8673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8673</v>
      </c>
    </row>
    <row r="108" spans="1:20" x14ac:dyDescent="0.25">
      <c r="A108" t="s">
        <v>20</v>
      </c>
      <c r="B108" t="s">
        <v>21</v>
      </c>
      <c r="C108">
        <v>50</v>
      </c>
      <c r="D108">
        <v>2</v>
      </c>
      <c r="E108" t="s">
        <v>8674</v>
      </c>
      <c r="F108">
        <v>200</v>
      </c>
      <c r="G108">
        <v>0</v>
      </c>
      <c r="H108" t="s">
        <v>22</v>
      </c>
      <c r="I108" t="s">
        <v>8675</v>
      </c>
      <c r="J108" t="s">
        <v>319</v>
      </c>
      <c r="K108" t="s">
        <v>23</v>
      </c>
      <c r="L108" t="s">
        <v>24</v>
      </c>
      <c r="M108" t="s">
        <v>8676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23</v>
      </c>
      <c r="T108" t="s">
        <v>8676</v>
      </c>
    </row>
    <row r="109" spans="1:20" x14ac:dyDescent="0.25">
      <c r="A109" t="s">
        <v>28</v>
      </c>
      <c r="B109" t="s">
        <v>29</v>
      </c>
      <c r="C109">
        <v>50</v>
      </c>
      <c r="D109">
        <v>2</v>
      </c>
      <c r="E109" t="s">
        <v>8674</v>
      </c>
      <c r="F109">
        <v>200</v>
      </c>
      <c r="G109">
        <v>0</v>
      </c>
      <c r="H109" t="s">
        <v>22</v>
      </c>
      <c r="I109" t="s">
        <v>8675</v>
      </c>
      <c r="J109" t="s">
        <v>319</v>
      </c>
      <c r="K109" t="s">
        <v>23</v>
      </c>
      <c r="L109" t="s">
        <v>24</v>
      </c>
      <c r="M109" t="s">
        <v>8676</v>
      </c>
      <c r="N109" t="s">
        <v>23</v>
      </c>
      <c r="O109" t="s">
        <v>32</v>
      </c>
      <c r="P109" t="s">
        <v>26</v>
      </c>
      <c r="Q109" t="s">
        <v>33</v>
      </c>
      <c r="R109" t="s">
        <v>24</v>
      </c>
      <c r="S109" t="s">
        <v>23</v>
      </c>
      <c r="T109" t="s">
        <v>8676</v>
      </c>
    </row>
    <row r="110" spans="1:20" x14ac:dyDescent="0.25">
      <c r="A110" t="s">
        <v>30</v>
      </c>
      <c r="B110" t="s">
        <v>31</v>
      </c>
      <c r="C110">
        <v>50</v>
      </c>
      <c r="D110">
        <v>2</v>
      </c>
      <c r="E110" t="s">
        <v>8674</v>
      </c>
      <c r="F110">
        <v>200</v>
      </c>
      <c r="G110">
        <v>0</v>
      </c>
      <c r="H110" t="s">
        <v>22</v>
      </c>
      <c r="I110" t="s">
        <v>8675</v>
      </c>
      <c r="J110" t="s">
        <v>319</v>
      </c>
      <c r="K110" t="s">
        <v>23</v>
      </c>
      <c r="L110" t="s">
        <v>24</v>
      </c>
      <c r="M110" t="s">
        <v>8676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23</v>
      </c>
      <c r="T110" t="s">
        <v>8676</v>
      </c>
    </row>
    <row r="111" spans="1:20" x14ac:dyDescent="0.25">
      <c r="A111" t="s">
        <v>20</v>
      </c>
      <c r="B111" t="s">
        <v>21</v>
      </c>
      <c r="C111">
        <v>50</v>
      </c>
      <c r="D111">
        <v>2</v>
      </c>
      <c r="E111" t="s">
        <v>8677</v>
      </c>
      <c r="F111">
        <v>200</v>
      </c>
      <c r="G111">
        <v>0</v>
      </c>
      <c r="H111" t="s">
        <v>22</v>
      </c>
      <c r="I111" t="s">
        <v>8678</v>
      </c>
      <c r="J111" t="s">
        <v>8679</v>
      </c>
      <c r="K111" t="s">
        <v>23</v>
      </c>
      <c r="L111" t="s">
        <v>24</v>
      </c>
      <c r="M111" t="s">
        <v>8680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8680</v>
      </c>
    </row>
    <row r="112" spans="1:20" x14ac:dyDescent="0.25">
      <c r="A112" t="s">
        <v>28</v>
      </c>
      <c r="B112" t="s">
        <v>29</v>
      </c>
      <c r="C112">
        <v>50</v>
      </c>
      <c r="D112">
        <v>2</v>
      </c>
      <c r="E112" t="s">
        <v>8677</v>
      </c>
      <c r="F112">
        <v>200</v>
      </c>
      <c r="G112">
        <v>0</v>
      </c>
      <c r="H112" t="s">
        <v>22</v>
      </c>
      <c r="I112" t="s">
        <v>8678</v>
      </c>
      <c r="J112" t="s">
        <v>8679</v>
      </c>
      <c r="K112" t="s">
        <v>23</v>
      </c>
      <c r="L112" t="s">
        <v>24</v>
      </c>
      <c r="M112" t="s">
        <v>8680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8680</v>
      </c>
    </row>
    <row r="113" spans="1:20" x14ac:dyDescent="0.25">
      <c r="A113" t="s">
        <v>30</v>
      </c>
      <c r="B113" t="s">
        <v>31</v>
      </c>
      <c r="C113">
        <v>50</v>
      </c>
      <c r="D113">
        <v>2</v>
      </c>
      <c r="E113" t="s">
        <v>8677</v>
      </c>
      <c r="F113">
        <v>200</v>
      </c>
      <c r="G113">
        <v>0</v>
      </c>
      <c r="H113" t="s">
        <v>22</v>
      </c>
      <c r="I113" t="s">
        <v>8678</v>
      </c>
      <c r="J113" t="s">
        <v>8679</v>
      </c>
      <c r="K113" t="s">
        <v>23</v>
      </c>
      <c r="L113" t="s">
        <v>24</v>
      </c>
      <c r="M113" t="s">
        <v>8680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8680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8681</v>
      </c>
      <c r="F114">
        <v>138</v>
      </c>
      <c r="G114">
        <v>38</v>
      </c>
      <c r="H114" t="s">
        <v>22</v>
      </c>
      <c r="I114" t="s">
        <v>8682</v>
      </c>
      <c r="J114" t="s">
        <v>359</v>
      </c>
      <c r="K114" t="s">
        <v>23</v>
      </c>
      <c r="L114" t="s">
        <v>24</v>
      </c>
      <c r="M114" t="s">
        <v>8683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8683</v>
      </c>
    </row>
    <row r="115" spans="1:20" x14ac:dyDescent="0.25">
      <c r="A115" t="s">
        <v>28</v>
      </c>
      <c r="B115" t="s">
        <v>29</v>
      </c>
      <c r="C115">
        <v>50</v>
      </c>
      <c r="D115">
        <v>1</v>
      </c>
      <c r="E115" t="s">
        <v>8681</v>
      </c>
      <c r="F115">
        <v>138</v>
      </c>
      <c r="G115">
        <v>38</v>
      </c>
      <c r="H115" t="s">
        <v>22</v>
      </c>
      <c r="I115" t="s">
        <v>8682</v>
      </c>
      <c r="J115" t="s">
        <v>359</v>
      </c>
      <c r="K115" t="s">
        <v>23</v>
      </c>
      <c r="L115" t="s">
        <v>24</v>
      </c>
      <c r="M115" t="s">
        <v>8683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8683</v>
      </c>
    </row>
    <row r="116" spans="1:20" x14ac:dyDescent="0.25">
      <c r="A116" t="s">
        <v>30</v>
      </c>
      <c r="B116" t="s">
        <v>31</v>
      </c>
      <c r="C116">
        <v>50</v>
      </c>
      <c r="D116">
        <v>1</v>
      </c>
      <c r="E116" t="s">
        <v>8681</v>
      </c>
      <c r="F116">
        <v>138</v>
      </c>
      <c r="G116">
        <v>38</v>
      </c>
      <c r="H116" t="s">
        <v>22</v>
      </c>
      <c r="I116" t="s">
        <v>8682</v>
      </c>
      <c r="J116" t="s">
        <v>359</v>
      </c>
      <c r="K116" t="s">
        <v>23</v>
      </c>
      <c r="L116" t="s">
        <v>24</v>
      </c>
      <c r="M116" t="s">
        <v>8683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8683</v>
      </c>
    </row>
    <row r="117" spans="1:20" x14ac:dyDescent="0.25">
      <c r="A117" t="s">
        <v>186</v>
      </c>
      <c r="B117" t="s">
        <v>187</v>
      </c>
      <c r="C117">
        <v>50</v>
      </c>
      <c r="D117">
        <v>6</v>
      </c>
      <c r="E117" t="s">
        <v>8684</v>
      </c>
      <c r="F117">
        <v>185</v>
      </c>
      <c r="G117">
        <v>0</v>
      </c>
      <c r="H117" t="s">
        <v>22</v>
      </c>
      <c r="I117" t="s">
        <v>8685</v>
      </c>
      <c r="J117" t="s">
        <v>311</v>
      </c>
      <c r="K117" t="s">
        <v>23</v>
      </c>
      <c r="L117" t="s">
        <v>24</v>
      </c>
      <c r="M117" t="s">
        <v>8686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23</v>
      </c>
      <c r="T117" t="s">
        <v>8686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8687</v>
      </c>
      <c r="F118">
        <v>185</v>
      </c>
      <c r="G118">
        <v>0</v>
      </c>
      <c r="H118" t="s">
        <v>22</v>
      </c>
      <c r="I118" t="s">
        <v>8688</v>
      </c>
      <c r="J118" t="s">
        <v>358</v>
      </c>
      <c r="K118" t="s">
        <v>23</v>
      </c>
      <c r="L118" t="s">
        <v>24</v>
      </c>
      <c r="M118" t="s">
        <v>8686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8686</v>
      </c>
    </row>
    <row r="119" spans="1:20" x14ac:dyDescent="0.25">
      <c r="A119" t="s">
        <v>28</v>
      </c>
      <c r="B119" t="s">
        <v>1242</v>
      </c>
      <c r="C119">
        <v>42.18</v>
      </c>
      <c r="D119">
        <v>2</v>
      </c>
      <c r="E119" t="s">
        <v>8689</v>
      </c>
      <c r="F119">
        <v>129.36000000000001</v>
      </c>
      <c r="G119">
        <v>45</v>
      </c>
      <c r="H119" t="s">
        <v>47</v>
      </c>
      <c r="I119" t="s">
        <v>8690</v>
      </c>
      <c r="J119" t="s">
        <v>8691</v>
      </c>
      <c r="K119" t="s">
        <v>6378</v>
      </c>
      <c r="L119" t="s">
        <v>8692</v>
      </c>
      <c r="M119" t="s">
        <v>8693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8693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8694</v>
      </c>
      <c r="F120">
        <v>223</v>
      </c>
      <c r="G120">
        <v>38</v>
      </c>
      <c r="H120" t="s">
        <v>22</v>
      </c>
      <c r="I120" t="s">
        <v>8695</v>
      </c>
      <c r="J120" t="s">
        <v>320</v>
      </c>
      <c r="K120" t="s">
        <v>23</v>
      </c>
      <c r="L120" t="s">
        <v>24</v>
      </c>
      <c r="M120" t="s">
        <v>8696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8696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8697</v>
      </c>
      <c r="F121">
        <v>100</v>
      </c>
      <c r="G121">
        <v>0</v>
      </c>
      <c r="H121" t="s">
        <v>22</v>
      </c>
      <c r="I121" t="s">
        <v>8698</v>
      </c>
      <c r="J121" t="s">
        <v>1243</v>
      </c>
      <c r="K121" t="s">
        <v>23</v>
      </c>
      <c r="L121" t="s">
        <v>24</v>
      </c>
      <c r="M121" t="s">
        <v>8699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8699</v>
      </c>
    </row>
    <row r="122" spans="1:20" x14ac:dyDescent="0.25">
      <c r="A122" t="s">
        <v>38</v>
      </c>
      <c r="B122" t="s">
        <v>39</v>
      </c>
      <c r="C122">
        <v>54.5</v>
      </c>
      <c r="D122">
        <v>2</v>
      </c>
      <c r="E122" t="s">
        <v>8700</v>
      </c>
      <c r="F122">
        <v>105</v>
      </c>
      <c r="G122">
        <v>29</v>
      </c>
      <c r="H122" t="s">
        <v>47</v>
      </c>
      <c r="I122" t="s">
        <v>3195</v>
      </c>
      <c r="J122" t="s">
        <v>3196</v>
      </c>
      <c r="K122" t="s">
        <v>3197</v>
      </c>
      <c r="L122" t="s">
        <v>3198</v>
      </c>
      <c r="M122" t="s">
        <v>8701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8701</v>
      </c>
    </row>
    <row r="123" spans="1:20" x14ac:dyDescent="0.25">
      <c r="A123" t="s">
        <v>139</v>
      </c>
      <c r="B123" t="s">
        <v>112</v>
      </c>
      <c r="C123">
        <v>80</v>
      </c>
      <c r="D123">
        <v>1</v>
      </c>
      <c r="E123" t="s">
        <v>8702</v>
      </c>
      <c r="F123">
        <v>80</v>
      </c>
      <c r="G123">
        <v>0</v>
      </c>
      <c r="H123" t="s">
        <v>47</v>
      </c>
      <c r="I123" t="s">
        <v>2636</v>
      </c>
      <c r="J123" t="s">
        <v>3532</v>
      </c>
      <c r="K123" t="s">
        <v>3533</v>
      </c>
      <c r="L123" t="s">
        <v>1413</v>
      </c>
      <c r="M123" t="s">
        <v>8703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23</v>
      </c>
      <c r="T123" t="s">
        <v>8704</v>
      </c>
    </row>
    <row r="124" spans="1:20" x14ac:dyDescent="0.25">
      <c r="A124" t="s">
        <v>186</v>
      </c>
      <c r="B124" t="s">
        <v>187</v>
      </c>
      <c r="C124">
        <v>50</v>
      </c>
      <c r="D124">
        <v>6</v>
      </c>
      <c r="E124" t="s">
        <v>8705</v>
      </c>
      <c r="F124">
        <v>185</v>
      </c>
      <c r="G124">
        <v>0</v>
      </c>
      <c r="H124" t="s">
        <v>22</v>
      </c>
      <c r="I124" t="s">
        <v>8706</v>
      </c>
      <c r="J124" t="s">
        <v>336</v>
      </c>
      <c r="K124" t="s">
        <v>23</v>
      </c>
      <c r="L124" t="s">
        <v>24</v>
      </c>
      <c r="M124" t="s">
        <v>8707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8707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3</v>
      </c>
      <c r="E125" t="s">
        <v>8708</v>
      </c>
      <c r="F125">
        <v>100</v>
      </c>
      <c r="G125">
        <v>0</v>
      </c>
      <c r="H125" t="s">
        <v>22</v>
      </c>
      <c r="I125" t="s">
        <v>8709</v>
      </c>
      <c r="J125" t="s">
        <v>1236</v>
      </c>
      <c r="K125" t="s">
        <v>23</v>
      </c>
      <c r="L125" t="s">
        <v>24</v>
      </c>
      <c r="M125" t="s">
        <v>8710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8710</v>
      </c>
    </row>
    <row r="126" spans="1:20" x14ac:dyDescent="0.25">
      <c r="A126" t="s">
        <v>46</v>
      </c>
      <c r="B126" t="s">
        <v>1233</v>
      </c>
      <c r="C126">
        <v>60</v>
      </c>
      <c r="D126">
        <v>1</v>
      </c>
      <c r="E126" t="s">
        <v>8711</v>
      </c>
      <c r="F126">
        <v>67</v>
      </c>
      <c r="G126">
        <v>7</v>
      </c>
      <c r="H126" t="s">
        <v>47</v>
      </c>
      <c r="I126" t="s">
        <v>1306</v>
      </c>
      <c r="J126" t="s">
        <v>1307</v>
      </c>
      <c r="K126" t="s">
        <v>1308</v>
      </c>
      <c r="L126" t="s">
        <v>1309</v>
      </c>
      <c r="M126" t="s">
        <v>8712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8712</v>
      </c>
    </row>
    <row r="127" spans="1:20" x14ac:dyDescent="0.25">
      <c r="A127" t="s">
        <v>20</v>
      </c>
      <c r="B127" t="s">
        <v>21</v>
      </c>
      <c r="C127">
        <v>50</v>
      </c>
      <c r="D127">
        <v>2</v>
      </c>
      <c r="E127" t="s">
        <v>8713</v>
      </c>
      <c r="F127">
        <v>200</v>
      </c>
      <c r="G127">
        <v>0</v>
      </c>
      <c r="H127" t="s">
        <v>22</v>
      </c>
      <c r="I127" t="s">
        <v>1359</v>
      </c>
      <c r="J127" t="s">
        <v>331</v>
      </c>
      <c r="K127" t="s">
        <v>23</v>
      </c>
      <c r="L127" t="s">
        <v>24</v>
      </c>
      <c r="M127" t="s">
        <v>8714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8714</v>
      </c>
    </row>
    <row r="128" spans="1:20" x14ac:dyDescent="0.25">
      <c r="A128" t="s">
        <v>28</v>
      </c>
      <c r="B128" t="s">
        <v>29</v>
      </c>
      <c r="C128">
        <v>50</v>
      </c>
      <c r="D128">
        <v>2</v>
      </c>
      <c r="E128" t="s">
        <v>8713</v>
      </c>
      <c r="F128">
        <v>200</v>
      </c>
      <c r="G128">
        <v>0</v>
      </c>
      <c r="H128" t="s">
        <v>22</v>
      </c>
      <c r="I128" t="s">
        <v>1359</v>
      </c>
      <c r="J128" t="s">
        <v>331</v>
      </c>
      <c r="K128" t="s">
        <v>23</v>
      </c>
      <c r="L128" t="s">
        <v>24</v>
      </c>
      <c r="M128" t="s">
        <v>8714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8714</v>
      </c>
    </row>
    <row r="129" spans="1:20" x14ac:dyDescent="0.25">
      <c r="A129" t="s">
        <v>30</v>
      </c>
      <c r="B129" t="s">
        <v>31</v>
      </c>
      <c r="C129">
        <v>50</v>
      </c>
      <c r="D129">
        <v>2</v>
      </c>
      <c r="E129" t="s">
        <v>8713</v>
      </c>
      <c r="F129">
        <v>200</v>
      </c>
      <c r="G129">
        <v>0</v>
      </c>
      <c r="H129" t="s">
        <v>22</v>
      </c>
      <c r="I129" t="s">
        <v>1359</v>
      </c>
      <c r="J129" t="s">
        <v>331</v>
      </c>
      <c r="K129" t="s">
        <v>23</v>
      </c>
      <c r="L129" t="s">
        <v>24</v>
      </c>
      <c r="M129" t="s">
        <v>8714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8714</v>
      </c>
    </row>
    <row r="130" spans="1:20" x14ac:dyDescent="0.25">
      <c r="A130" t="s">
        <v>20</v>
      </c>
      <c r="B130" t="s">
        <v>21</v>
      </c>
      <c r="C130">
        <v>50</v>
      </c>
      <c r="D130">
        <v>3</v>
      </c>
      <c r="E130" t="s">
        <v>8715</v>
      </c>
      <c r="F130">
        <v>300</v>
      </c>
      <c r="G130">
        <v>0</v>
      </c>
      <c r="H130" t="s">
        <v>22</v>
      </c>
      <c r="I130" t="s">
        <v>8716</v>
      </c>
      <c r="J130" t="s">
        <v>1437</v>
      </c>
      <c r="K130" t="s">
        <v>23</v>
      </c>
      <c r="L130" t="s">
        <v>24</v>
      </c>
      <c r="M130" t="s">
        <v>8717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8717</v>
      </c>
    </row>
    <row r="131" spans="1:20" x14ac:dyDescent="0.25">
      <c r="A131" t="s">
        <v>28</v>
      </c>
      <c r="B131" t="s">
        <v>29</v>
      </c>
      <c r="C131">
        <v>50</v>
      </c>
      <c r="D131">
        <v>3</v>
      </c>
      <c r="E131" t="s">
        <v>8715</v>
      </c>
      <c r="F131">
        <v>300</v>
      </c>
      <c r="G131">
        <v>0</v>
      </c>
      <c r="H131" t="s">
        <v>22</v>
      </c>
      <c r="I131" t="s">
        <v>8716</v>
      </c>
      <c r="J131" t="s">
        <v>1437</v>
      </c>
      <c r="K131" t="s">
        <v>23</v>
      </c>
      <c r="L131" t="s">
        <v>24</v>
      </c>
      <c r="M131" t="s">
        <v>8717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8717</v>
      </c>
    </row>
    <row r="132" spans="1:20" x14ac:dyDescent="0.25">
      <c r="A132" t="s">
        <v>30</v>
      </c>
      <c r="B132" t="s">
        <v>31</v>
      </c>
      <c r="C132">
        <v>50</v>
      </c>
      <c r="D132">
        <v>3</v>
      </c>
      <c r="E132" t="s">
        <v>8715</v>
      </c>
      <c r="F132">
        <v>300</v>
      </c>
      <c r="G132">
        <v>0</v>
      </c>
      <c r="H132" t="s">
        <v>22</v>
      </c>
      <c r="I132" t="s">
        <v>8716</v>
      </c>
      <c r="J132" t="s">
        <v>1437</v>
      </c>
      <c r="K132" t="s">
        <v>23</v>
      </c>
      <c r="L132" t="s">
        <v>24</v>
      </c>
      <c r="M132" t="s">
        <v>8717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8717</v>
      </c>
    </row>
    <row r="133" spans="1:20" x14ac:dyDescent="0.25">
      <c r="A133" t="s">
        <v>186</v>
      </c>
      <c r="B133" t="s">
        <v>187</v>
      </c>
      <c r="C133">
        <v>50</v>
      </c>
      <c r="D133">
        <v>6</v>
      </c>
      <c r="E133" t="s">
        <v>8718</v>
      </c>
      <c r="F133">
        <v>200</v>
      </c>
      <c r="G133">
        <v>0</v>
      </c>
      <c r="H133" t="s">
        <v>22</v>
      </c>
      <c r="I133" t="s">
        <v>8719</v>
      </c>
      <c r="J133" t="s">
        <v>329</v>
      </c>
      <c r="K133" t="s">
        <v>23</v>
      </c>
      <c r="L133" t="s">
        <v>24</v>
      </c>
      <c r="M133" t="s">
        <v>8717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8717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8720</v>
      </c>
      <c r="F134">
        <v>100</v>
      </c>
      <c r="G134">
        <v>0</v>
      </c>
      <c r="H134" t="s">
        <v>22</v>
      </c>
      <c r="I134" t="s">
        <v>8721</v>
      </c>
      <c r="J134" t="s">
        <v>329</v>
      </c>
      <c r="K134" t="s">
        <v>23</v>
      </c>
      <c r="L134" t="s">
        <v>24</v>
      </c>
      <c r="M134" t="s">
        <v>8722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8722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8720</v>
      </c>
      <c r="F135">
        <v>100</v>
      </c>
      <c r="G135">
        <v>0</v>
      </c>
      <c r="H135" t="s">
        <v>22</v>
      </c>
      <c r="I135" t="s">
        <v>8721</v>
      </c>
      <c r="J135" t="s">
        <v>329</v>
      </c>
      <c r="K135" t="s">
        <v>23</v>
      </c>
      <c r="L135" t="s">
        <v>24</v>
      </c>
      <c r="M135" t="s">
        <v>8722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8722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8720</v>
      </c>
      <c r="F136">
        <v>100</v>
      </c>
      <c r="G136">
        <v>0</v>
      </c>
      <c r="H136" t="s">
        <v>22</v>
      </c>
      <c r="I136" t="s">
        <v>8721</v>
      </c>
      <c r="J136" t="s">
        <v>329</v>
      </c>
      <c r="K136" t="s">
        <v>23</v>
      </c>
      <c r="L136" t="s">
        <v>24</v>
      </c>
      <c r="M136" t="s">
        <v>8722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8722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8723</v>
      </c>
      <c r="F137">
        <v>200</v>
      </c>
      <c r="G137">
        <v>0</v>
      </c>
      <c r="H137" t="s">
        <v>22</v>
      </c>
      <c r="I137" t="s">
        <v>3253</v>
      </c>
      <c r="J137" t="s">
        <v>305</v>
      </c>
      <c r="K137" t="s">
        <v>23</v>
      </c>
      <c r="L137" t="s">
        <v>24</v>
      </c>
      <c r="M137" t="s">
        <v>8724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8724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8725</v>
      </c>
      <c r="F138">
        <v>100</v>
      </c>
      <c r="G138">
        <v>0</v>
      </c>
      <c r="H138" t="s">
        <v>22</v>
      </c>
      <c r="I138" t="s">
        <v>8726</v>
      </c>
      <c r="J138" t="s">
        <v>306</v>
      </c>
      <c r="K138" t="s">
        <v>23</v>
      </c>
      <c r="L138" t="s">
        <v>24</v>
      </c>
      <c r="M138" t="s">
        <v>8724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8724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8725</v>
      </c>
      <c r="F139">
        <v>100</v>
      </c>
      <c r="G139">
        <v>0</v>
      </c>
      <c r="H139" t="s">
        <v>22</v>
      </c>
      <c r="I139" t="s">
        <v>8726</v>
      </c>
      <c r="J139" t="s">
        <v>306</v>
      </c>
      <c r="K139" t="s">
        <v>23</v>
      </c>
      <c r="L139" t="s">
        <v>24</v>
      </c>
      <c r="M139" t="s">
        <v>8724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8724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8725</v>
      </c>
      <c r="F140">
        <v>100</v>
      </c>
      <c r="G140">
        <v>0</v>
      </c>
      <c r="H140" t="s">
        <v>22</v>
      </c>
      <c r="I140" t="s">
        <v>8726</v>
      </c>
      <c r="J140" t="s">
        <v>306</v>
      </c>
      <c r="K140" t="s">
        <v>23</v>
      </c>
      <c r="L140" t="s">
        <v>24</v>
      </c>
      <c r="M140" t="s">
        <v>8724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8724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8727</v>
      </c>
      <c r="F141">
        <v>300</v>
      </c>
      <c r="G141">
        <v>0</v>
      </c>
      <c r="H141" t="s">
        <v>22</v>
      </c>
      <c r="I141" t="s">
        <v>8728</v>
      </c>
      <c r="J141" t="s">
        <v>306</v>
      </c>
      <c r="K141" t="s">
        <v>23</v>
      </c>
      <c r="L141" t="s">
        <v>24</v>
      </c>
      <c r="M141" t="s">
        <v>8729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8729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8727</v>
      </c>
      <c r="F142">
        <v>300</v>
      </c>
      <c r="G142">
        <v>0</v>
      </c>
      <c r="H142" t="s">
        <v>22</v>
      </c>
      <c r="I142" t="s">
        <v>8728</v>
      </c>
      <c r="J142" t="s">
        <v>306</v>
      </c>
      <c r="K142" t="s">
        <v>23</v>
      </c>
      <c r="L142" t="s">
        <v>24</v>
      </c>
      <c r="M142" t="s">
        <v>8729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8729</v>
      </c>
    </row>
    <row r="143" spans="1:20" x14ac:dyDescent="0.25">
      <c r="A143" t="s">
        <v>42</v>
      </c>
      <c r="B143" t="s">
        <v>43</v>
      </c>
      <c r="C143">
        <v>66.666666666666671</v>
      </c>
      <c r="D143">
        <v>3</v>
      </c>
      <c r="E143" t="s">
        <v>8730</v>
      </c>
      <c r="F143">
        <v>200</v>
      </c>
      <c r="G143">
        <v>0</v>
      </c>
      <c r="H143" t="s">
        <v>22</v>
      </c>
      <c r="I143" t="s">
        <v>8731</v>
      </c>
      <c r="J143" t="s">
        <v>1223</v>
      </c>
      <c r="K143" t="s">
        <v>23</v>
      </c>
      <c r="L143" t="s">
        <v>24</v>
      </c>
      <c r="M143" t="s">
        <v>8732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8732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8730</v>
      </c>
      <c r="F144">
        <v>200</v>
      </c>
      <c r="G144">
        <v>0</v>
      </c>
      <c r="H144" t="s">
        <v>22</v>
      </c>
      <c r="I144" t="s">
        <v>8731</v>
      </c>
      <c r="J144" t="s">
        <v>1223</v>
      </c>
      <c r="K144" t="s">
        <v>23</v>
      </c>
      <c r="L144" t="s">
        <v>24</v>
      </c>
      <c r="M144" t="s">
        <v>8732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8732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8730</v>
      </c>
      <c r="F145">
        <v>200</v>
      </c>
      <c r="G145">
        <v>0</v>
      </c>
      <c r="H145" t="s">
        <v>22</v>
      </c>
      <c r="I145" t="s">
        <v>8731</v>
      </c>
      <c r="J145" t="s">
        <v>1223</v>
      </c>
      <c r="K145" t="s">
        <v>23</v>
      </c>
      <c r="L145" t="s">
        <v>24</v>
      </c>
      <c r="M145" t="s">
        <v>8732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8732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8730</v>
      </c>
      <c r="F146">
        <v>200</v>
      </c>
      <c r="G146">
        <v>0</v>
      </c>
      <c r="H146" t="s">
        <v>22</v>
      </c>
      <c r="I146" t="s">
        <v>8731</v>
      </c>
      <c r="J146" t="s">
        <v>1223</v>
      </c>
      <c r="K146" t="s">
        <v>23</v>
      </c>
      <c r="L146" t="s">
        <v>24</v>
      </c>
      <c r="M146" t="s">
        <v>8732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8732</v>
      </c>
    </row>
    <row r="147" spans="1:20" x14ac:dyDescent="0.25">
      <c r="A147" t="s">
        <v>139</v>
      </c>
      <c r="B147" t="s">
        <v>6639</v>
      </c>
      <c r="C147">
        <v>114.74</v>
      </c>
      <c r="D147">
        <v>1</v>
      </c>
      <c r="E147" t="s">
        <v>8733</v>
      </c>
      <c r="F147">
        <v>483.49</v>
      </c>
      <c r="G147">
        <v>41</v>
      </c>
      <c r="H147" t="s">
        <v>47</v>
      </c>
      <c r="I147" t="s">
        <v>8734</v>
      </c>
      <c r="J147" t="s">
        <v>8735</v>
      </c>
      <c r="K147" t="s">
        <v>8736</v>
      </c>
      <c r="L147" t="s">
        <v>8737</v>
      </c>
      <c r="M147" t="s">
        <v>8738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8738</v>
      </c>
    </row>
    <row r="148" spans="1:20" x14ac:dyDescent="0.25">
      <c r="A148" t="s">
        <v>186</v>
      </c>
      <c r="B148" t="s">
        <v>187</v>
      </c>
      <c r="C148">
        <v>33.333333333333336</v>
      </c>
      <c r="D148">
        <v>3</v>
      </c>
      <c r="E148" t="s">
        <v>8733</v>
      </c>
      <c r="F148">
        <v>483.49</v>
      </c>
      <c r="G148">
        <v>41</v>
      </c>
      <c r="H148" t="s">
        <v>47</v>
      </c>
      <c r="I148" t="s">
        <v>8734</v>
      </c>
      <c r="J148" t="s">
        <v>8735</v>
      </c>
      <c r="K148" t="s">
        <v>8736</v>
      </c>
      <c r="L148" t="s">
        <v>8737</v>
      </c>
      <c r="M148" t="s">
        <v>8738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8738</v>
      </c>
    </row>
    <row r="149" spans="1:20" x14ac:dyDescent="0.25">
      <c r="A149" t="s">
        <v>279</v>
      </c>
      <c r="B149" t="s">
        <v>1368</v>
      </c>
      <c r="C149">
        <v>107.1</v>
      </c>
      <c r="D149">
        <v>1</v>
      </c>
      <c r="E149" t="s">
        <v>8733</v>
      </c>
      <c r="F149">
        <v>483.49</v>
      </c>
      <c r="G149">
        <v>41</v>
      </c>
      <c r="H149" t="s">
        <v>47</v>
      </c>
      <c r="I149" t="s">
        <v>8734</v>
      </c>
      <c r="J149" t="s">
        <v>8735</v>
      </c>
      <c r="K149" t="s">
        <v>8736</v>
      </c>
      <c r="L149" t="s">
        <v>8737</v>
      </c>
      <c r="M149" t="s">
        <v>8738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8738</v>
      </c>
    </row>
    <row r="150" spans="1:20" x14ac:dyDescent="0.25">
      <c r="A150" t="s">
        <v>30</v>
      </c>
      <c r="B150" t="s">
        <v>31</v>
      </c>
      <c r="C150">
        <v>60</v>
      </c>
      <c r="D150">
        <v>3</v>
      </c>
      <c r="E150" t="s">
        <v>8733</v>
      </c>
      <c r="F150">
        <v>483.49</v>
      </c>
      <c r="G150">
        <v>41</v>
      </c>
      <c r="H150" t="s">
        <v>47</v>
      </c>
      <c r="I150" t="s">
        <v>8734</v>
      </c>
      <c r="J150" t="s">
        <v>8735</v>
      </c>
      <c r="K150" t="s">
        <v>8736</v>
      </c>
      <c r="L150" t="s">
        <v>8737</v>
      </c>
      <c r="M150" t="s">
        <v>8738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8738</v>
      </c>
    </row>
    <row r="151" spans="1:20" x14ac:dyDescent="0.25">
      <c r="A151" t="s">
        <v>36</v>
      </c>
      <c r="B151" t="s">
        <v>37</v>
      </c>
      <c r="C151">
        <v>54.5</v>
      </c>
      <c r="D151">
        <v>2</v>
      </c>
      <c r="E151" t="s">
        <v>8739</v>
      </c>
      <c r="F151">
        <v>180.8</v>
      </c>
      <c r="G151">
        <v>26</v>
      </c>
      <c r="H151" t="s">
        <v>47</v>
      </c>
      <c r="I151" t="s">
        <v>8740</v>
      </c>
      <c r="J151" t="s">
        <v>8741</v>
      </c>
      <c r="K151" t="s">
        <v>7897</v>
      </c>
      <c r="L151" t="s">
        <v>8742</v>
      </c>
      <c r="M151" t="s">
        <v>8743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8743</v>
      </c>
    </row>
    <row r="152" spans="1:20" x14ac:dyDescent="0.25">
      <c r="A152" t="s">
        <v>38</v>
      </c>
      <c r="B152" t="s">
        <v>39</v>
      </c>
      <c r="C152">
        <v>54.5</v>
      </c>
      <c r="D152">
        <v>2</v>
      </c>
      <c r="E152" t="s">
        <v>8739</v>
      </c>
      <c r="F152">
        <v>180.8</v>
      </c>
      <c r="G152">
        <v>26</v>
      </c>
      <c r="H152" t="s">
        <v>47</v>
      </c>
      <c r="I152" t="s">
        <v>8740</v>
      </c>
      <c r="J152" t="s">
        <v>8741</v>
      </c>
      <c r="K152" t="s">
        <v>7897</v>
      </c>
      <c r="L152" t="s">
        <v>8742</v>
      </c>
      <c r="M152" t="s">
        <v>8743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8743</v>
      </c>
    </row>
    <row r="153" spans="1:20" x14ac:dyDescent="0.25">
      <c r="A153" t="s">
        <v>139</v>
      </c>
      <c r="B153" t="s">
        <v>112</v>
      </c>
      <c r="C153">
        <v>90</v>
      </c>
      <c r="D153">
        <v>2</v>
      </c>
      <c r="E153" t="s">
        <v>8744</v>
      </c>
      <c r="F153">
        <v>127</v>
      </c>
      <c r="G153">
        <v>7</v>
      </c>
      <c r="H153" t="s">
        <v>1221</v>
      </c>
      <c r="I153" t="s">
        <v>8745</v>
      </c>
      <c r="J153" t="s">
        <v>8746</v>
      </c>
      <c r="K153" t="s">
        <v>8747</v>
      </c>
      <c r="L153" t="s">
        <v>8748</v>
      </c>
      <c r="M153" t="s">
        <v>8749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8749</v>
      </c>
    </row>
    <row r="154" spans="1:20" x14ac:dyDescent="0.25">
      <c r="A154" t="s">
        <v>186</v>
      </c>
      <c r="B154" t="s">
        <v>187</v>
      </c>
      <c r="C154">
        <v>50</v>
      </c>
      <c r="D154">
        <v>6</v>
      </c>
      <c r="E154" t="s">
        <v>8750</v>
      </c>
      <c r="F154">
        <v>200</v>
      </c>
      <c r="G154">
        <v>0</v>
      </c>
      <c r="H154" t="s">
        <v>22</v>
      </c>
      <c r="I154" t="s">
        <v>8751</v>
      </c>
      <c r="J154" t="s">
        <v>2621</v>
      </c>
      <c r="K154" t="s">
        <v>23</v>
      </c>
      <c r="L154" t="s">
        <v>24</v>
      </c>
      <c r="M154" t="s">
        <v>8752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8753</v>
      </c>
    </row>
    <row r="155" spans="1:20" x14ac:dyDescent="0.25">
      <c r="A155" t="s">
        <v>115</v>
      </c>
      <c r="B155" t="s">
        <v>116</v>
      </c>
      <c r="C155">
        <v>27.5</v>
      </c>
      <c r="D155">
        <v>4</v>
      </c>
      <c r="E155" t="s">
        <v>8754</v>
      </c>
      <c r="F155">
        <v>176</v>
      </c>
      <c r="G155">
        <v>16</v>
      </c>
      <c r="H155" t="s">
        <v>47</v>
      </c>
      <c r="I155" t="s">
        <v>8755</v>
      </c>
      <c r="J155" t="s">
        <v>8756</v>
      </c>
      <c r="K155" t="s">
        <v>2976</v>
      </c>
      <c r="L155" t="s">
        <v>8757</v>
      </c>
      <c r="M155" t="s">
        <v>8758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23</v>
      </c>
      <c r="T155" t="s">
        <v>8758</v>
      </c>
    </row>
    <row r="156" spans="1:20" x14ac:dyDescent="0.25">
      <c r="A156" t="s">
        <v>20</v>
      </c>
      <c r="B156" t="s">
        <v>21</v>
      </c>
      <c r="C156">
        <v>50</v>
      </c>
      <c r="D156">
        <v>2</v>
      </c>
      <c r="E156" t="s">
        <v>8759</v>
      </c>
      <c r="F156">
        <v>700</v>
      </c>
      <c r="G156">
        <v>0</v>
      </c>
      <c r="H156" t="s">
        <v>2521</v>
      </c>
      <c r="I156" t="s">
        <v>8760</v>
      </c>
      <c r="J156" t="s">
        <v>8761</v>
      </c>
      <c r="K156" t="s">
        <v>5597</v>
      </c>
      <c r="L156" t="s">
        <v>8762</v>
      </c>
      <c r="M156" t="s">
        <v>8763</v>
      </c>
      <c r="N156" t="s">
        <v>1224</v>
      </c>
      <c r="O156" t="s">
        <v>1225</v>
      </c>
      <c r="P156" t="s">
        <v>1226</v>
      </c>
      <c r="Q156" t="s">
        <v>1227</v>
      </c>
      <c r="R156" t="s">
        <v>24</v>
      </c>
      <c r="S156" t="s">
        <v>23</v>
      </c>
      <c r="T156" t="s">
        <v>8764</v>
      </c>
    </row>
    <row r="157" spans="1:20" x14ac:dyDescent="0.25">
      <c r="A157" t="s">
        <v>28</v>
      </c>
      <c r="B157" t="s">
        <v>29</v>
      </c>
      <c r="C157">
        <v>50</v>
      </c>
      <c r="D157">
        <v>2</v>
      </c>
      <c r="E157" t="s">
        <v>8759</v>
      </c>
      <c r="F157">
        <v>700</v>
      </c>
      <c r="G157">
        <v>0</v>
      </c>
      <c r="H157" t="s">
        <v>2521</v>
      </c>
      <c r="I157" t="s">
        <v>8760</v>
      </c>
      <c r="J157" t="s">
        <v>8761</v>
      </c>
      <c r="K157" t="s">
        <v>5597</v>
      </c>
      <c r="L157" t="s">
        <v>8762</v>
      </c>
      <c r="M157" t="s">
        <v>8763</v>
      </c>
      <c r="N157" t="s">
        <v>1224</v>
      </c>
      <c r="O157" t="s">
        <v>1225</v>
      </c>
      <c r="P157" t="s">
        <v>1226</v>
      </c>
      <c r="Q157" t="s">
        <v>1227</v>
      </c>
      <c r="R157" t="s">
        <v>24</v>
      </c>
      <c r="S157" t="s">
        <v>23</v>
      </c>
      <c r="T157" t="s">
        <v>8764</v>
      </c>
    </row>
    <row r="158" spans="1:20" x14ac:dyDescent="0.25">
      <c r="A158" t="s">
        <v>30</v>
      </c>
      <c r="B158" t="s">
        <v>31</v>
      </c>
      <c r="C158">
        <v>50</v>
      </c>
      <c r="D158">
        <v>2</v>
      </c>
      <c r="E158" t="s">
        <v>8759</v>
      </c>
      <c r="F158">
        <v>700</v>
      </c>
      <c r="G158">
        <v>0</v>
      </c>
      <c r="H158" t="s">
        <v>2521</v>
      </c>
      <c r="I158" t="s">
        <v>8760</v>
      </c>
      <c r="J158" t="s">
        <v>8761</v>
      </c>
      <c r="K158" t="s">
        <v>5597</v>
      </c>
      <c r="L158" t="s">
        <v>8762</v>
      </c>
      <c r="M158" t="s">
        <v>8763</v>
      </c>
      <c r="N158" t="s">
        <v>1224</v>
      </c>
      <c r="O158" t="s">
        <v>1225</v>
      </c>
      <c r="P158" t="s">
        <v>1226</v>
      </c>
      <c r="Q158" t="s">
        <v>1227</v>
      </c>
      <c r="R158" t="s">
        <v>24</v>
      </c>
      <c r="S158" t="s">
        <v>23</v>
      </c>
      <c r="T158" t="s">
        <v>8764</v>
      </c>
    </row>
    <row r="159" spans="1:20" x14ac:dyDescent="0.25">
      <c r="A159" t="s">
        <v>42</v>
      </c>
      <c r="B159" t="s">
        <v>43</v>
      </c>
      <c r="C159">
        <v>50</v>
      </c>
      <c r="D159">
        <v>8</v>
      </c>
      <c r="E159" t="s">
        <v>8759</v>
      </c>
      <c r="F159">
        <v>700</v>
      </c>
      <c r="G159">
        <v>0</v>
      </c>
      <c r="H159" t="s">
        <v>2521</v>
      </c>
      <c r="I159" t="s">
        <v>8760</v>
      </c>
      <c r="J159" t="s">
        <v>8761</v>
      </c>
      <c r="K159" t="s">
        <v>5597</v>
      </c>
      <c r="L159" t="s">
        <v>8762</v>
      </c>
      <c r="M159" t="s">
        <v>8763</v>
      </c>
      <c r="N159" t="s">
        <v>1224</v>
      </c>
      <c r="O159" t="s">
        <v>1225</v>
      </c>
      <c r="P159" t="s">
        <v>1226</v>
      </c>
      <c r="Q159" t="s">
        <v>1227</v>
      </c>
      <c r="R159" t="s">
        <v>24</v>
      </c>
      <c r="S159" t="s">
        <v>23</v>
      </c>
      <c r="T159" t="s">
        <v>8764</v>
      </c>
    </row>
    <row r="160" spans="1:20" x14ac:dyDescent="0.25">
      <c r="A160" t="s">
        <v>46</v>
      </c>
      <c r="B160" t="s">
        <v>56</v>
      </c>
      <c r="C160">
        <v>66.333333333333329</v>
      </c>
      <c r="D160">
        <v>6</v>
      </c>
      <c r="E160" t="s">
        <v>8765</v>
      </c>
      <c r="F160">
        <v>440</v>
      </c>
      <c r="G160">
        <v>0</v>
      </c>
      <c r="H160" t="s">
        <v>1219</v>
      </c>
      <c r="I160" t="s">
        <v>8766</v>
      </c>
      <c r="J160" t="s">
        <v>309</v>
      </c>
      <c r="K160" t="s">
        <v>23</v>
      </c>
      <c r="L160" t="s">
        <v>24</v>
      </c>
      <c r="M160" t="s">
        <v>8767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23</v>
      </c>
      <c r="T160" t="s">
        <v>8767</v>
      </c>
    </row>
    <row r="161" spans="1:20" x14ac:dyDescent="0.25">
      <c r="A161" t="s">
        <v>46</v>
      </c>
      <c r="B161" t="s">
        <v>56</v>
      </c>
      <c r="C161">
        <v>100</v>
      </c>
      <c r="D161">
        <v>1</v>
      </c>
      <c r="E161" t="s">
        <v>8768</v>
      </c>
      <c r="F161">
        <v>200</v>
      </c>
      <c r="G161">
        <v>0</v>
      </c>
      <c r="H161" t="s">
        <v>2521</v>
      </c>
      <c r="I161" t="s">
        <v>8769</v>
      </c>
      <c r="J161" t="s">
        <v>8770</v>
      </c>
      <c r="K161" t="s">
        <v>5043</v>
      </c>
      <c r="L161" t="s">
        <v>8771</v>
      </c>
      <c r="M161" t="s">
        <v>8767</v>
      </c>
      <c r="N161" t="s">
        <v>1224</v>
      </c>
      <c r="O161" t="s">
        <v>1318</v>
      </c>
      <c r="P161" t="s">
        <v>1226</v>
      </c>
      <c r="Q161" t="s">
        <v>1227</v>
      </c>
      <c r="R161" t="s">
        <v>24</v>
      </c>
      <c r="S161" t="s">
        <v>23</v>
      </c>
      <c r="T161" t="s">
        <v>8767</v>
      </c>
    </row>
    <row r="162" spans="1:20" x14ac:dyDescent="0.25">
      <c r="A162" t="s">
        <v>139</v>
      </c>
      <c r="B162" t="s">
        <v>112</v>
      </c>
      <c r="C162">
        <v>100</v>
      </c>
      <c r="D162">
        <v>1</v>
      </c>
      <c r="E162" t="s">
        <v>8768</v>
      </c>
      <c r="F162">
        <v>200</v>
      </c>
      <c r="G162">
        <v>0</v>
      </c>
      <c r="H162" t="s">
        <v>2521</v>
      </c>
      <c r="I162" t="s">
        <v>8769</v>
      </c>
      <c r="J162" t="s">
        <v>8770</v>
      </c>
      <c r="K162" t="s">
        <v>5043</v>
      </c>
      <c r="L162" t="s">
        <v>8771</v>
      </c>
      <c r="M162" t="s">
        <v>8767</v>
      </c>
      <c r="N162" t="s">
        <v>1224</v>
      </c>
      <c r="O162" t="s">
        <v>1318</v>
      </c>
      <c r="P162" t="s">
        <v>1226</v>
      </c>
      <c r="Q162" t="s">
        <v>1227</v>
      </c>
      <c r="R162" t="s">
        <v>24</v>
      </c>
      <c r="S162" t="s">
        <v>23</v>
      </c>
      <c r="T162" t="s">
        <v>8767</v>
      </c>
    </row>
    <row r="163" spans="1:20" x14ac:dyDescent="0.25">
      <c r="A163" t="s">
        <v>279</v>
      </c>
      <c r="B163" t="s">
        <v>285</v>
      </c>
      <c r="C163">
        <v>139</v>
      </c>
      <c r="D163">
        <v>1</v>
      </c>
      <c r="E163" t="s">
        <v>8772</v>
      </c>
      <c r="F163">
        <v>415</v>
      </c>
      <c r="G163">
        <v>0</v>
      </c>
      <c r="H163" t="s">
        <v>2521</v>
      </c>
      <c r="I163" t="s">
        <v>8773</v>
      </c>
      <c r="J163" t="s">
        <v>8774</v>
      </c>
      <c r="K163" t="s">
        <v>4687</v>
      </c>
      <c r="L163" t="s">
        <v>8775</v>
      </c>
      <c r="M163" t="s">
        <v>8776</v>
      </c>
      <c r="N163" t="s">
        <v>1224</v>
      </c>
      <c r="O163" t="s">
        <v>1225</v>
      </c>
      <c r="P163" t="s">
        <v>1226</v>
      </c>
      <c r="Q163" t="s">
        <v>1227</v>
      </c>
      <c r="R163" t="s">
        <v>24</v>
      </c>
      <c r="S163" t="s">
        <v>23</v>
      </c>
      <c r="T163" t="s">
        <v>8777</v>
      </c>
    </row>
    <row r="164" spans="1:20" x14ac:dyDescent="0.25">
      <c r="A164" t="s">
        <v>278</v>
      </c>
      <c r="B164" t="s">
        <v>284</v>
      </c>
      <c r="C164">
        <v>139</v>
      </c>
      <c r="D164">
        <v>1</v>
      </c>
      <c r="E164" t="s">
        <v>8772</v>
      </c>
      <c r="F164">
        <v>415</v>
      </c>
      <c r="G164">
        <v>0</v>
      </c>
      <c r="H164" t="s">
        <v>2521</v>
      </c>
      <c r="I164" t="s">
        <v>8773</v>
      </c>
      <c r="J164" t="s">
        <v>8774</v>
      </c>
      <c r="K164" t="s">
        <v>4687</v>
      </c>
      <c r="L164" t="s">
        <v>8775</v>
      </c>
      <c r="M164" t="s">
        <v>8776</v>
      </c>
      <c r="N164" t="s">
        <v>1224</v>
      </c>
      <c r="O164" t="s">
        <v>1225</v>
      </c>
      <c r="P164" t="s">
        <v>1226</v>
      </c>
      <c r="Q164" t="s">
        <v>1227</v>
      </c>
      <c r="R164" t="s">
        <v>24</v>
      </c>
      <c r="S164" t="s">
        <v>23</v>
      </c>
      <c r="T164" t="s">
        <v>8777</v>
      </c>
    </row>
    <row r="165" spans="1:20" x14ac:dyDescent="0.25">
      <c r="A165" t="s">
        <v>139</v>
      </c>
      <c r="B165" t="s">
        <v>112</v>
      </c>
      <c r="C165">
        <v>100</v>
      </c>
      <c r="D165">
        <v>2</v>
      </c>
      <c r="E165" t="s">
        <v>8772</v>
      </c>
      <c r="F165">
        <v>415</v>
      </c>
      <c r="G165">
        <v>0</v>
      </c>
      <c r="H165" t="s">
        <v>2521</v>
      </c>
      <c r="I165" t="s">
        <v>8773</v>
      </c>
      <c r="J165" t="s">
        <v>8774</v>
      </c>
      <c r="K165" t="s">
        <v>4687</v>
      </c>
      <c r="L165" t="s">
        <v>8775</v>
      </c>
      <c r="M165" t="s">
        <v>8776</v>
      </c>
      <c r="N165" t="s">
        <v>1224</v>
      </c>
      <c r="O165" t="s">
        <v>1225</v>
      </c>
      <c r="P165" t="s">
        <v>1226</v>
      </c>
      <c r="Q165" t="s">
        <v>1227</v>
      </c>
      <c r="R165" t="s">
        <v>24</v>
      </c>
      <c r="S165" t="s">
        <v>23</v>
      </c>
      <c r="T165" t="s">
        <v>8777</v>
      </c>
    </row>
    <row r="166" spans="1:20" x14ac:dyDescent="0.25">
      <c r="A166" t="s">
        <v>139</v>
      </c>
      <c r="B166" t="s">
        <v>112</v>
      </c>
      <c r="C166">
        <v>100</v>
      </c>
      <c r="D166">
        <v>2</v>
      </c>
      <c r="E166" t="s">
        <v>8778</v>
      </c>
      <c r="F166">
        <v>200</v>
      </c>
      <c r="G166">
        <v>0</v>
      </c>
      <c r="H166" t="s">
        <v>47</v>
      </c>
      <c r="I166" t="s">
        <v>8779</v>
      </c>
      <c r="J166" t="s">
        <v>8780</v>
      </c>
      <c r="K166" t="s">
        <v>8781</v>
      </c>
      <c r="L166" t="s">
        <v>8782</v>
      </c>
      <c r="M166" t="s">
        <v>8783</v>
      </c>
      <c r="N166" t="s">
        <v>1224</v>
      </c>
      <c r="O166" t="s">
        <v>1225</v>
      </c>
      <c r="P166" t="s">
        <v>1226</v>
      </c>
      <c r="Q166" t="s">
        <v>1227</v>
      </c>
      <c r="R166" t="s">
        <v>24</v>
      </c>
      <c r="S166" t="s">
        <v>23</v>
      </c>
      <c r="T166" t="s">
        <v>8784</v>
      </c>
    </row>
    <row r="167" spans="1:20" x14ac:dyDescent="0.25">
      <c r="A167" t="s">
        <v>186</v>
      </c>
      <c r="B167" t="s">
        <v>187</v>
      </c>
      <c r="C167">
        <v>65</v>
      </c>
      <c r="D167">
        <v>1</v>
      </c>
      <c r="E167" t="s">
        <v>8785</v>
      </c>
      <c r="F167">
        <v>145</v>
      </c>
      <c r="G167">
        <v>0</v>
      </c>
      <c r="H167" t="s">
        <v>22</v>
      </c>
      <c r="I167" t="s">
        <v>8786</v>
      </c>
      <c r="J167" t="s">
        <v>315</v>
      </c>
      <c r="K167" t="s">
        <v>23</v>
      </c>
      <c r="L167" t="s">
        <v>24</v>
      </c>
      <c r="M167" t="s">
        <v>8787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8787</v>
      </c>
    </row>
    <row r="168" spans="1:20" x14ac:dyDescent="0.25">
      <c r="A168" t="s">
        <v>46</v>
      </c>
      <c r="B168" t="s">
        <v>56</v>
      </c>
      <c r="C168">
        <v>120</v>
      </c>
      <c r="D168">
        <v>1</v>
      </c>
      <c r="E168" t="s">
        <v>8785</v>
      </c>
      <c r="F168">
        <v>145</v>
      </c>
      <c r="G168">
        <v>0</v>
      </c>
      <c r="H168" t="s">
        <v>22</v>
      </c>
      <c r="I168" t="s">
        <v>8786</v>
      </c>
      <c r="J168" t="s">
        <v>315</v>
      </c>
      <c r="K168" t="s">
        <v>23</v>
      </c>
      <c r="L168" t="s">
        <v>24</v>
      </c>
      <c r="M168" t="s">
        <v>8787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8787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8788</v>
      </c>
      <c r="F169">
        <v>200</v>
      </c>
      <c r="G169">
        <v>0</v>
      </c>
      <c r="H169" t="s">
        <v>22</v>
      </c>
      <c r="I169" t="s">
        <v>8789</v>
      </c>
      <c r="J169" t="s">
        <v>320</v>
      </c>
      <c r="K169" t="s">
        <v>23</v>
      </c>
      <c r="L169" t="s">
        <v>24</v>
      </c>
      <c r="M169" t="s">
        <v>8790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8790</v>
      </c>
    </row>
    <row r="170" spans="1:20" x14ac:dyDescent="0.25">
      <c r="A170" t="s">
        <v>186</v>
      </c>
      <c r="B170" t="s">
        <v>187</v>
      </c>
      <c r="C170">
        <v>50</v>
      </c>
      <c r="D170">
        <v>6</v>
      </c>
      <c r="E170" t="s">
        <v>8791</v>
      </c>
      <c r="F170">
        <v>200</v>
      </c>
      <c r="G170">
        <v>0</v>
      </c>
      <c r="H170" t="s">
        <v>22</v>
      </c>
      <c r="I170" t="s">
        <v>8792</v>
      </c>
      <c r="J170" t="s">
        <v>65</v>
      </c>
      <c r="K170" t="s">
        <v>23</v>
      </c>
      <c r="L170" t="s">
        <v>24</v>
      </c>
      <c r="M170" t="s">
        <v>8793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8794</v>
      </c>
    </row>
    <row r="171" spans="1:20" x14ac:dyDescent="0.25">
      <c r="A171" t="s">
        <v>186</v>
      </c>
      <c r="B171" t="s">
        <v>187</v>
      </c>
      <c r="C171">
        <v>50</v>
      </c>
      <c r="D171">
        <v>6</v>
      </c>
      <c r="E171" t="s">
        <v>8795</v>
      </c>
      <c r="F171">
        <v>200</v>
      </c>
      <c r="G171">
        <v>0</v>
      </c>
      <c r="H171" t="s">
        <v>22</v>
      </c>
      <c r="I171" t="s">
        <v>8796</v>
      </c>
      <c r="J171" t="s">
        <v>61</v>
      </c>
      <c r="K171" t="s">
        <v>23</v>
      </c>
      <c r="L171" t="s">
        <v>24</v>
      </c>
      <c r="M171" t="s">
        <v>8797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8798</v>
      </c>
    </row>
    <row r="172" spans="1:20" x14ac:dyDescent="0.25">
      <c r="A172" t="s">
        <v>115</v>
      </c>
      <c r="B172" t="s">
        <v>116</v>
      </c>
      <c r="C172">
        <v>50</v>
      </c>
      <c r="D172">
        <v>2</v>
      </c>
      <c r="E172" t="s">
        <v>8799</v>
      </c>
      <c r="F172">
        <v>110</v>
      </c>
      <c r="G172">
        <v>10</v>
      </c>
      <c r="H172" t="s">
        <v>47</v>
      </c>
      <c r="I172" t="s">
        <v>8800</v>
      </c>
      <c r="J172" t="s">
        <v>8801</v>
      </c>
      <c r="K172" t="s">
        <v>5198</v>
      </c>
      <c r="L172" t="s">
        <v>8802</v>
      </c>
      <c r="M172" t="s">
        <v>8790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23</v>
      </c>
      <c r="T172" t="s">
        <v>8803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8804</v>
      </c>
      <c r="F173">
        <v>175</v>
      </c>
      <c r="G173">
        <v>26</v>
      </c>
      <c r="H173" t="s">
        <v>47</v>
      </c>
      <c r="I173" t="s">
        <v>8805</v>
      </c>
      <c r="J173" t="s">
        <v>8806</v>
      </c>
      <c r="K173" t="s">
        <v>2696</v>
      </c>
      <c r="L173" t="s">
        <v>8807</v>
      </c>
      <c r="M173" t="s">
        <v>8808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8808</v>
      </c>
    </row>
    <row r="174" spans="1:20" x14ac:dyDescent="0.25">
      <c r="A174" t="s">
        <v>110</v>
      </c>
      <c r="B174" t="s">
        <v>1222</v>
      </c>
      <c r="C174">
        <v>66</v>
      </c>
      <c r="D174">
        <v>1</v>
      </c>
      <c r="E174" t="s">
        <v>8804</v>
      </c>
      <c r="F174">
        <v>175</v>
      </c>
      <c r="G174">
        <v>26</v>
      </c>
      <c r="H174" t="s">
        <v>47</v>
      </c>
      <c r="I174" t="s">
        <v>8805</v>
      </c>
      <c r="J174" t="s">
        <v>8806</v>
      </c>
      <c r="K174" t="s">
        <v>2696</v>
      </c>
      <c r="L174" t="s">
        <v>8807</v>
      </c>
      <c r="M174" t="s">
        <v>8808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8808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8804</v>
      </c>
      <c r="F175">
        <v>175</v>
      </c>
      <c r="G175">
        <v>26</v>
      </c>
      <c r="H175" t="s">
        <v>47</v>
      </c>
      <c r="I175" t="s">
        <v>8805</v>
      </c>
      <c r="J175" t="s">
        <v>8806</v>
      </c>
      <c r="K175" t="s">
        <v>2696</v>
      </c>
      <c r="L175" t="s">
        <v>8807</v>
      </c>
      <c r="M175" t="s">
        <v>8808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8808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3</v>
      </c>
      <c r="E176" t="s">
        <v>8809</v>
      </c>
      <c r="F176">
        <v>100</v>
      </c>
      <c r="G176">
        <v>0</v>
      </c>
      <c r="H176" t="s">
        <v>22</v>
      </c>
      <c r="I176" t="s">
        <v>8810</v>
      </c>
      <c r="J176" t="s">
        <v>303</v>
      </c>
      <c r="K176" t="s">
        <v>23</v>
      </c>
      <c r="L176" t="s">
        <v>24</v>
      </c>
      <c r="M176" t="s">
        <v>8811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8811</v>
      </c>
    </row>
    <row r="177" spans="1:20" x14ac:dyDescent="0.25">
      <c r="A177" t="s">
        <v>38</v>
      </c>
      <c r="B177" t="s">
        <v>39</v>
      </c>
      <c r="C177">
        <v>54.5</v>
      </c>
      <c r="D177">
        <v>2</v>
      </c>
      <c r="E177" t="s">
        <v>8812</v>
      </c>
      <c r="F177">
        <v>60</v>
      </c>
      <c r="G177">
        <v>0</v>
      </c>
      <c r="H177" t="s">
        <v>47</v>
      </c>
      <c r="I177" t="s">
        <v>8813</v>
      </c>
      <c r="J177" t="s">
        <v>8814</v>
      </c>
      <c r="K177" t="s">
        <v>638</v>
      </c>
      <c r="L177" t="s">
        <v>8815</v>
      </c>
      <c r="M177" t="s">
        <v>8816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8817</v>
      </c>
    </row>
    <row r="178" spans="1:20" x14ac:dyDescent="0.25">
      <c r="A178" t="s">
        <v>186</v>
      </c>
      <c r="B178" t="s">
        <v>187</v>
      </c>
      <c r="C178">
        <v>50</v>
      </c>
      <c r="D178">
        <v>6</v>
      </c>
      <c r="E178" t="s">
        <v>8818</v>
      </c>
      <c r="F178">
        <v>200</v>
      </c>
      <c r="G178">
        <v>0</v>
      </c>
      <c r="H178" t="s">
        <v>22</v>
      </c>
      <c r="I178" t="s">
        <v>8819</v>
      </c>
      <c r="J178" t="s">
        <v>2709</v>
      </c>
      <c r="K178" t="s">
        <v>23</v>
      </c>
      <c r="L178" t="s">
        <v>24</v>
      </c>
      <c r="M178" t="s">
        <v>8820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23</v>
      </c>
      <c r="T178" t="s">
        <v>8821</v>
      </c>
    </row>
    <row r="179" spans="1:20" x14ac:dyDescent="0.25">
      <c r="A179" t="s">
        <v>44</v>
      </c>
      <c r="B179" t="s">
        <v>45</v>
      </c>
      <c r="C179">
        <v>66.666666666666671</v>
      </c>
      <c r="D179">
        <v>6</v>
      </c>
      <c r="E179" t="s">
        <v>8822</v>
      </c>
      <c r="F179">
        <v>200</v>
      </c>
      <c r="G179">
        <v>0</v>
      </c>
      <c r="H179" t="s">
        <v>22</v>
      </c>
      <c r="I179" t="s">
        <v>8129</v>
      </c>
      <c r="J179" t="s">
        <v>342</v>
      </c>
      <c r="K179" t="s">
        <v>23</v>
      </c>
      <c r="L179" t="s">
        <v>24</v>
      </c>
      <c r="M179" t="s">
        <v>8823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8823</v>
      </c>
    </row>
    <row r="180" spans="1:20" x14ac:dyDescent="0.25">
      <c r="A180" t="s">
        <v>186</v>
      </c>
      <c r="B180" t="s">
        <v>187</v>
      </c>
      <c r="C180">
        <v>50</v>
      </c>
      <c r="D180">
        <v>6</v>
      </c>
      <c r="E180" t="s">
        <v>8824</v>
      </c>
      <c r="F180">
        <v>200</v>
      </c>
      <c r="G180">
        <v>0</v>
      </c>
      <c r="H180" t="s">
        <v>22</v>
      </c>
      <c r="I180" t="s">
        <v>8825</v>
      </c>
      <c r="J180" t="s">
        <v>306</v>
      </c>
      <c r="K180" t="s">
        <v>23</v>
      </c>
      <c r="L180" t="s">
        <v>24</v>
      </c>
      <c r="M180" t="s">
        <v>8826</v>
      </c>
      <c r="N180" t="s">
        <v>23</v>
      </c>
      <c r="O180" t="s">
        <v>32</v>
      </c>
      <c r="P180" t="s">
        <v>26</v>
      </c>
      <c r="Q180" t="s">
        <v>33</v>
      </c>
      <c r="R180" t="s">
        <v>24</v>
      </c>
      <c r="S180" t="s">
        <v>23</v>
      </c>
      <c r="T180" t="s">
        <v>8826</v>
      </c>
    </row>
    <row r="181" spans="1:20" x14ac:dyDescent="0.25">
      <c r="A181" t="s">
        <v>186</v>
      </c>
      <c r="B181" t="s">
        <v>187</v>
      </c>
      <c r="C181">
        <v>50</v>
      </c>
      <c r="D181">
        <v>6</v>
      </c>
      <c r="E181" t="s">
        <v>8827</v>
      </c>
      <c r="F181">
        <v>200</v>
      </c>
      <c r="G181">
        <v>0</v>
      </c>
      <c r="H181" t="s">
        <v>22</v>
      </c>
      <c r="I181" t="s">
        <v>8828</v>
      </c>
      <c r="J181" t="s">
        <v>64</v>
      </c>
      <c r="K181" t="s">
        <v>23</v>
      </c>
      <c r="L181" t="s">
        <v>24</v>
      </c>
      <c r="M181" t="s">
        <v>8829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8829</v>
      </c>
    </row>
    <row r="182" spans="1:20" x14ac:dyDescent="0.25">
      <c r="A182" t="s">
        <v>38</v>
      </c>
      <c r="B182" t="s">
        <v>39</v>
      </c>
      <c r="C182">
        <v>54.5</v>
      </c>
      <c r="D182">
        <v>2</v>
      </c>
      <c r="E182" t="s">
        <v>8830</v>
      </c>
      <c r="F182">
        <v>67</v>
      </c>
      <c r="G182">
        <v>7</v>
      </c>
      <c r="H182" t="s">
        <v>47</v>
      </c>
      <c r="I182" t="s">
        <v>1386</v>
      </c>
      <c r="J182" t="s">
        <v>1387</v>
      </c>
      <c r="K182" t="s">
        <v>1320</v>
      </c>
      <c r="L182" t="s">
        <v>1388</v>
      </c>
      <c r="M182" t="s">
        <v>8829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23</v>
      </c>
      <c r="T182" t="s">
        <v>8829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8831</v>
      </c>
      <c r="F183">
        <v>195</v>
      </c>
      <c r="G183">
        <v>0</v>
      </c>
      <c r="H183" t="s">
        <v>22</v>
      </c>
      <c r="I183" t="s">
        <v>8832</v>
      </c>
      <c r="J183" t="s">
        <v>8833</v>
      </c>
      <c r="K183" t="s">
        <v>23</v>
      </c>
      <c r="L183" t="s">
        <v>24</v>
      </c>
      <c r="M183" t="s">
        <v>8834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8834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8831</v>
      </c>
      <c r="F184">
        <v>195</v>
      </c>
      <c r="G184">
        <v>0</v>
      </c>
      <c r="H184" t="s">
        <v>22</v>
      </c>
      <c r="I184" t="s">
        <v>8832</v>
      </c>
      <c r="J184" t="s">
        <v>8833</v>
      </c>
      <c r="K184" t="s">
        <v>23</v>
      </c>
      <c r="L184" t="s">
        <v>24</v>
      </c>
      <c r="M184" t="s">
        <v>8834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8834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8831</v>
      </c>
      <c r="F185">
        <v>195</v>
      </c>
      <c r="G185">
        <v>0</v>
      </c>
      <c r="H185" t="s">
        <v>22</v>
      </c>
      <c r="I185" t="s">
        <v>8832</v>
      </c>
      <c r="J185" t="s">
        <v>8833</v>
      </c>
      <c r="K185" t="s">
        <v>23</v>
      </c>
      <c r="L185" t="s">
        <v>24</v>
      </c>
      <c r="M185" t="s">
        <v>8834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8834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8831</v>
      </c>
      <c r="F186">
        <v>195</v>
      </c>
      <c r="G186">
        <v>0</v>
      </c>
      <c r="H186" t="s">
        <v>22</v>
      </c>
      <c r="I186" t="s">
        <v>8832</v>
      </c>
      <c r="J186" t="s">
        <v>8833</v>
      </c>
      <c r="K186" t="s">
        <v>23</v>
      </c>
      <c r="L186" t="s">
        <v>24</v>
      </c>
      <c r="M186" t="s">
        <v>8834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8834</v>
      </c>
    </row>
    <row r="187" spans="1:20" x14ac:dyDescent="0.25">
      <c r="A187" t="s">
        <v>44</v>
      </c>
      <c r="B187" t="s">
        <v>45</v>
      </c>
      <c r="C187">
        <v>66.666666666666671</v>
      </c>
      <c r="D187">
        <v>3</v>
      </c>
      <c r="E187" t="s">
        <v>8835</v>
      </c>
      <c r="F187">
        <v>200</v>
      </c>
      <c r="G187">
        <v>0</v>
      </c>
      <c r="H187" t="s">
        <v>22</v>
      </c>
      <c r="I187" t="s">
        <v>8836</v>
      </c>
      <c r="J187" t="s">
        <v>360</v>
      </c>
      <c r="K187" t="s">
        <v>23</v>
      </c>
      <c r="L187" t="s">
        <v>24</v>
      </c>
      <c r="M187" t="s">
        <v>8837</v>
      </c>
      <c r="N187" t="s">
        <v>23</v>
      </c>
      <c r="O187" t="s">
        <v>58</v>
      </c>
      <c r="P187" t="s">
        <v>26</v>
      </c>
      <c r="Q187" t="s">
        <v>33</v>
      </c>
      <c r="R187" t="s">
        <v>24</v>
      </c>
      <c r="S187" t="s">
        <v>23</v>
      </c>
      <c r="T187" t="s">
        <v>8838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8835</v>
      </c>
      <c r="F188">
        <v>200</v>
      </c>
      <c r="G188">
        <v>0</v>
      </c>
      <c r="H188" t="s">
        <v>22</v>
      </c>
      <c r="I188" t="s">
        <v>8836</v>
      </c>
      <c r="J188" t="s">
        <v>360</v>
      </c>
      <c r="K188" t="s">
        <v>23</v>
      </c>
      <c r="L188" t="s">
        <v>24</v>
      </c>
      <c r="M188" t="s">
        <v>8837</v>
      </c>
      <c r="N188" t="s">
        <v>23</v>
      </c>
      <c r="O188" t="s">
        <v>58</v>
      </c>
      <c r="P188" t="s">
        <v>26</v>
      </c>
      <c r="Q188" t="s">
        <v>33</v>
      </c>
      <c r="R188" t="s">
        <v>24</v>
      </c>
      <c r="S188" t="s">
        <v>23</v>
      </c>
      <c r="T188" t="s">
        <v>8838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8835</v>
      </c>
      <c r="F189">
        <v>200</v>
      </c>
      <c r="G189">
        <v>0</v>
      </c>
      <c r="H189" t="s">
        <v>22</v>
      </c>
      <c r="I189" t="s">
        <v>8836</v>
      </c>
      <c r="J189" t="s">
        <v>360</v>
      </c>
      <c r="K189" t="s">
        <v>23</v>
      </c>
      <c r="L189" t="s">
        <v>24</v>
      </c>
      <c r="M189" t="s">
        <v>8837</v>
      </c>
      <c r="N189" t="s">
        <v>23</v>
      </c>
      <c r="O189" t="s">
        <v>58</v>
      </c>
      <c r="P189" t="s">
        <v>26</v>
      </c>
      <c r="Q189" t="s">
        <v>33</v>
      </c>
      <c r="R189" t="s">
        <v>24</v>
      </c>
      <c r="S189" t="s">
        <v>23</v>
      </c>
      <c r="T189" t="s">
        <v>8838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8835</v>
      </c>
      <c r="F190">
        <v>200</v>
      </c>
      <c r="G190">
        <v>0</v>
      </c>
      <c r="H190" t="s">
        <v>22</v>
      </c>
      <c r="I190" t="s">
        <v>8836</v>
      </c>
      <c r="J190" t="s">
        <v>360</v>
      </c>
      <c r="K190" t="s">
        <v>23</v>
      </c>
      <c r="L190" t="s">
        <v>24</v>
      </c>
      <c r="M190" t="s">
        <v>8837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23</v>
      </c>
      <c r="T190" t="s">
        <v>8838</v>
      </c>
    </row>
    <row r="191" spans="1:20" x14ac:dyDescent="0.25">
      <c r="A191" t="s">
        <v>20</v>
      </c>
      <c r="B191" t="s">
        <v>21</v>
      </c>
      <c r="C191">
        <v>50</v>
      </c>
      <c r="D191">
        <v>2</v>
      </c>
      <c r="E191" t="s">
        <v>8839</v>
      </c>
      <c r="F191">
        <v>200</v>
      </c>
      <c r="G191">
        <v>0</v>
      </c>
      <c r="H191" t="s">
        <v>22</v>
      </c>
      <c r="I191" t="s">
        <v>8840</v>
      </c>
      <c r="J191" t="s">
        <v>303</v>
      </c>
      <c r="K191" t="s">
        <v>23</v>
      </c>
      <c r="L191" t="s">
        <v>24</v>
      </c>
      <c r="M191" t="s">
        <v>8841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23</v>
      </c>
      <c r="T191" t="s">
        <v>8842</v>
      </c>
    </row>
    <row r="192" spans="1:20" x14ac:dyDescent="0.25">
      <c r="A192" t="s">
        <v>28</v>
      </c>
      <c r="B192" t="s">
        <v>29</v>
      </c>
      <c r="C192">
        <v>50</v>
      </c>
      <c r="D192">
        <v>2</v>
      </c>
      <c r="E192" t="s">
        <v>8839</v>
      </c>
      <c r="F192">
        <v>200</v>
      </c>
      <c r="G192">
        <v>0</v>
      </c>
      <c r="H192" t="s">
        <v>22</v>
      </c>
      <c r="I192" t="s">
        <v>8840</v>
      </c>
      <c r="J192" t="s">
        <v>303</v>
      </c>
      <c r="K192" t="s">
        <v>23</v>
      </c>
      <c r="L192" t="s">
        <v>24</v>
      </c>
      <c r="M192" t="s">
        <v>8841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23</v>
      </c>
      <c r="T192" t="s">
        <v>8842</v>
      </c>
    </row>
    <row r="193" spans="1:20" x14ac:dyDescent="0.25">
      <c r="A193" t="s">
        <v>30</v>
      </c>
      <c r="B193" t="s">
        <v>31</v>
      </c>
      <c r="C193">
        <v>50</v>
      </c>
      <c r="D193">
        <v>2</v>
      </c>
      <c r="E193" t="s">
        <v>8839</v>
      </c>
      <c r="F193">
        <v>200</v>
      </c>
      <c r="G193">
        <v>0</v>
      </c>
      <c r="H193" t="s">
        <v>22</v>
      </c>
      <c r="I193" t="s">
        <v>8840</v>
      </c>
      <c r="J193" t="s">
        <v>303</v>
      </c>
      <c r="K193" t="s">
        <v>23</v>
      </c>
      <c r="L193" t="s">
        <v>24</v>
      </c>
      <c r="M193" t="s">
        <v>8841</v>
      </c>
      <c r="N193" t="s">
        <v>23</v>
      </c>
      <c r="O193" t="s">
        <v>58</v>
      </c>
      <c r="P193" t="s">
        <v>26</v>
      </c>
      <c r="Q193" t="s">
        <v>33</v>
      </c>
      <c r="R193" t="s">
        <v>24</v>
      </c>
      <c r="S193" t="s">
        <v>23</v>
      </c>
      <c r="T193" t="s">
        <v>8842</v>
      </c>
    </row>
    <row r="194" spans="1:20" x14ac:dyDescent="0.25">
      <c r="A194" t="s">
        <v>186</v>
      </c>
      <c r="B194" t="s">
        <v>187</v>
      </c>
      <c r="C194">
        <v>33.333333333333336</v>
      </c>
      <c r="D194">
        <v>6</v>
      </c>
      <c r="E194" t="s">
        <v>8843</v>
      </c>
      <c r="F194">
        <v>200</v>
      </c>
      <c r="G194">
        <v>0</v>
      </c>
      <c r="H194" t="s">
        <v>22</v>
      </c>
      <c r="I194" t="s">
        <v>2949</v>
      </c>
      <c r="J194" t="s">
        <v>306</v>
      </c>
      <c r="K194" t="s">
        <v>23</v>
      </c>
      <c r="L194" t="s">
        <v>24</v>
      </c>
      <c r="M194" t="s">
        <v>8844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8844</v>
      </c>
    </row>
    <row r="195" spans="1:20" x14ac:dyDescent="0.25">
      <c r="A195" t="s">
        <v>20</v>
      </c>
      <c r="B195" t="s">
        <v>21</v>
      </c>
      <c r="C195">
        <v>50</v>
      </c>
      <c r="D195">
        <v>2</v>
      </c>
      <c r="E195" t="s">
        <v>8845</v>
      </c>
      <c r="F195">
        <v>195</v>
      </c>
      <c r="G195">
        <v>0</v>
      </c>
      <c r="H195" t="s">
        <v>22</v>
      </c>
      <c r="I195" t="s">
        <v>8846</v>
      </c>
      <c r="J195" t="s">
        <v>316</v>
      </c>
      <c r="K195" t="s">
        <v>23</v>
      </c>
      <c r="L195" t="s">
        <v>24</v>
      </c>
      <c r="M195" t="s">
        <v>8847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8847</v>
      </c>
    </row>
    <row r="196" spans="1:20" x14ac:dyDescent="0.25">
      <c r="A196" t="s">
        <v>28</v>
      </c>
      <c r="B196" t="s">
        <v>29</v>
      </c>
      <c r="C196">
        <v>50</v>
      </c>
      <c r="D196">
        <v>2</v>
      </c>
      <c r="E196" t="s">
        <v>8845</v>
      </c>
      <c r="F196">
        <v>195</v>
      </c>
      <c r="G196">
        <v>0</v>
      </c>
      <c r="H196" t="s">
        <v>22</v>
      </c>
      <c r="I196" t="s">
        <v>8846</v>
      </c>
      <c r="J196" t="s">
        <v>316</v>
      </c>
      <c r="K196" t="s">
        <v>23</v>
      </c>
      <c r="L196" t="s">
        <v>24</v>
      </c>
      <c r="M196" t="s">
        <v>8847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8847</v>
      </c>
    </row>
    <row r="197" spans="1:20" x14ac:dyDescent="0.25">
      <c r="A197" t="s">
        <v>30</v>
      </c>
      <c r="B197" t="s">
        <v>31</v>
      </c>
      <c r="C197">
        <v>50</v>
      </c>
      <c r="D197">
        <v>2</v>
      </c>
      <c r="E197" t="s">
        <v>8845</v>
      </c>
      <c r="F197">
        <v>195</v>
      </c>
      <c r="G197">
        <v>0</v>
      </c>
      <c r="H197" t="s">
        <v>22</v>
      </c>
      <c r="I197" t="s">
        <v>8846</v>
      </c>
      <c r="J197" t="s">
        <v>316</v>
      </c>
      <c r="K197" t="s">
        <v>23</v>
      </c>
      <c r="L197" t="s">
        <v>24</v>
      </c>
      <c r="M197" t="s">
        <v>8847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8847</v>
      </c>
    </row>
    <row r="198" spans="1:20" x14ac:dyDescent="0.25">
      <c r="A198" t="s">
        <v>20</v>
      </c>
      <c r="B198" t="s">
        <v>21</v>
      </c>
      <c r="C198">
        <v>50</v>
      </c>
      <c r="D198">
        <v>2</v>
      </c>
      <c r="E198" t="s">
        <v>8848</v>
      </c>
      <c r="F198">
        <v>200</v>
      </c>
      <c r="G198">
        <v>0</v>
      </c>
      <c r="H198" t="s">
        <v>22</v>
      </c>
      <c r="I198" t="s">
        <v>8849</v>
      </c>
      <c r="J198" t="s">
        <v>335</v>
      </c>
      <c r="K198" t="s">
        <v>23</v>
      </c>
      <c r="L198" t="s">
        <v>24</v>
      </c>
      <c r="M198" t="s">
        <v>8850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8850</v>
      </c>
    </row>
    <row r="199" spans="1:20" x14ac:dyDescent="0.25">
      <c r="A199" t="s">
        <v>28</v>
      </c>
      <c r="B199" t="s">
        <v>29</v>
      </c>
      <c r="C199">
        <v>50</v>
      </c>
      <c r="D199">
        <v>2</v>
      </c>
      <c r="E199" t="s">
        <v>8848</v>
      </c>
      <c r="F199">
        <v>200</v>
      </c>
      <c r="G199">
        <v>0</v>
      </c>
      <c r="H199" t="s">
        <v>22</v>
      </c>
      <c r="I199" t="s">
        <v>8849</v>
      </c>
      <c r="J199" t="s">
        <v>335</v>
      </c>
      <c r="K199" t="s">
        <v>23</v>
      </c>
      <c r="L199" t="s">
        <v>24</v>
      </c>
      <c r="M199" t="s">
        <v>8850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8850</v>
      </c>
    </row>
    <row r="200" spans="1:20" x14ac:dyDescent="0.25">
      <c r="A200" t="s">
        <v>30</v>
      </c>
      <c r="B200" t="s">
        <v>31</v>
      </c>
      <c r="C200">
        <v>50</v>
      </c>
      <c r="D200">
        <v>2</v>
      </c>
      <c r="E200" t="s">
        <v>8848</v>
      </c>
      <c r="F200">
        <v>200</v>
      </c>
      <c r="G200">
        <v>0</v>
      </c>
      <c r="H200" t="s">
        <v>22</v>
      </c>
      <c r="I200" t="s">
        <v>8849</v>
      </c>
      <c r="J200" t="s">
        <v>335</v>
      </c>
      <c r="K200" t="s">
        <v>23</v>
      </c>
      <c r="L200" t="s">
        <v>24</v>
      </c>
      <c r="M200" t="s">
        <v>8850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8850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8851</v>
      </c>
      <c r="F201">
        <v>100</v>
      </c>
      <c r="G201">
        <v>0</v>
      </c>
      <c r="H201" t="s">
        <v>22</v>
      </c>
      <c r="I201" t="s">
        <v>8852</v>
      </c>
      <c r="J201" t="s">
        <v>303</v>
      </c>
      <c r="K201" t="s">
        <v>23</v>
      </c>
      <c r="L201" t="s">
        <v>24</v>
      </c>
      <c r="M201" t="s">
        <v>8853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8854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8851</v>
      </c>
      <c r="F202">
        <v>100</v>
      </c>
      <c r="G202">
        <v>0</v>
      </c>
      <c r="H202" t="s">
        <v>22</v>
      </c>
      <c r="I202" t="s">
        <v>8852</v>
      </c>
      <c r="J202" t="s">
        <v>303</v>
      </c>
      <c r="K202" t="s">
        <v>23</v>
      </c>
      <c r="L202" t="s">
        <v>24</v>
      </c>
      <c r="M202" t="s">
        <v>8853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8854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8851</v>
      </c>
      <c r="F203">
        <v>100</v>
      </c>
      <c r="G203">
        <v>0</v>
      </c>
      <c r="H203" t="s">
        <v>22</v>
      </c>
      <c r="I203" t="s">
        <v>8852</v>
      </c>
      <c r="J203" t="s">
        <v>303</v>
      </c>
      <c r="K203" t="s">
        <v>23</v>
      </c>
      <c r="L203" t="s">
        <v>24</v>
      </c>
      <c r="M203" t="s">
        <v>8853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8854</v>
      </c>
    </row>
    <row r="204" spans="1:20" x14ac:dyDescent="0.25">
      <c r="A204" t="s">
        <v>186</v>
      </c>
      <c r="B204" t="s">
        <v>187</v>
      </c>
      <c r="C204">
        <v>50</v>
      </c>
      <c r="D204">
        <v>6</v>
      </c>
      <c r="E204" t="s">
        <v>8855</v>
      </c>
      <c r="F204">
        <v>200</v>
      </c>
      <c r="G204">
        <v>0</v>
      </c>
      <c r="H204" t="s">
        <v>22</v>
      </c>
      <c r="I204" t="s">
        <v>8856</v>
      </c>
      <c r="J204" t="s">
        <v>5289</v>
      </c>
      <c r="K204" t="s">
        <v>23</v>
      </c>
      <c r="L204" t="s">
        <v>24</v>
      </c>
      <c r="M204" t="s">
        <v>8857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8857</v>
      </c>
    </row>
    <row r="205" spans="1:20" x14ac:dyDescent="0.25">
      <c r="A205" t="s">
        <v>186</v>
      </c>
      <c r="B205" t="s">
        <v>187</v>
      </c>
      <c r="C205">
        <v>50</v>
      </c>
      <c r="D205">
        <v>6</v>
      </c>
      <c r="E205" t="s">
        <v>8858</v>
      </c>
      <c r="F205">
        <v>200</v>
      </c>
      <c r="G205">
        <v>0</v>
      </c>
      <c r="H205" t="s">
        <v>22</v>
      </c>
      <c r="I205" t="s">
        <v>8859</v>
      </c>
      <c r="J205" t="s">
        <v>2687</v>
      </c>
      <c r="K205" t="s">
        <v>23</v>
      </c>
      <c r="L205" t="s">
        <v>24</v>
      </c>
      <c r="M205" t="s">
        <v>8860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8860</v>
      </c>
    </row>
    <row r="206" spans="1:20" x14ac:dyDescent="0.25">
      <c r="A206" t="s">
        <v>20</v>
      </c>
      <c r="B206" t="s">
        <v>21</v>
      </c>
      <c r="C206">
        <v>50</v>
      </c>
      <c r="D206">
        <v>4</v>
      </c>
      <c r="E206" t="s">
        <v>8861</v>
      </c>
      <c r="F206">
        <v>400</v>
      </c>
      <c r="G206">
        <v>0</v>
      </c>
      <c r="H206" t="s">
        <v>22</v>
      </c>
      <c r="I206" t="s">
        <v>8856</v>
      </c>
      <c r="J206" t="s">
        <v>5289</v>
      </c>
      <c r="K206" t="s">
        <v>23</v>
      </c>
      <c r="L206" t="s">
        <v>24</v>
      </c>
      <c r="M206" t="s">
        <v>8862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8862</v>
      </c>
    </row>
    <row r="207" spans="1:20" x14ac:dyDescent="0.25">
      <c r="A207" t="s">
        <v>28</v>
      </c>
      <c r="B207" t="s">
        <v>29</v>
      </c>
      <c r="C207">
        <v>50</v>
      </c>
      <c r="D207">
        <v>4</v>
      </c>
      <c r="E207" t="s">
        <v>8861</v>
      </c>
      <c r="F207">
        <v>400</v>
      </c>
      <c r="G207">
        <v>0</v>
      </c>
      <c r="H207" t="s">
        <v>22</v>
      </c>
      <c r="I207" t="s">
        <v>8856</v>
      </c>
      <c r="J207" t="s">
        <v>5289</v>
      </c>
      <c r="K207" t="s">
        <v>23</v>
      </c>
      <c r="L207" t="s">
        <v>24</v>
      </c>
      <c r="M207" t="s">
        <v>8862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8862</v>
      </c>
    </row>
    <row r="208" spans="1:20" x14ac:dyDescent="0.25">
      <c r="A208" t="s">
        <v>30</v>
      </c>
      <c r="B208" t="s">
        <v>31</v>
      </c>
      <c r="C208">
        <v>50</v>
      </c>
      <c r="D208">
        <v>4</v>
      </c>
      <c r="E208" t="s">
        <v>8861</v>
      </c>
      <c r="F208">
        <v>400</v>
      </c>
      <c r="G208">
        <v>0</v>
      </c>
      <c r="H208" t="s">
        <v>22</v>
      </c>
      <c r="I208" t="s">
        <v>8856</v>
      </c>
      <c r="J208" t="s">
        <v>5289</v>
      </c>
      <c r="K208" t="s">
        <v>23</v>
      </c>
      <c r="L208" t="s">
        <v>24</v>
      </c>
      <c r="M208" t="s">
        <v>8862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8862</v>
      </c>
    </row>
    <row r="209" spans="1:20" x14ac:dyDescent="0.25">
      <c r="A209" t="s">
        <v>186</v>
      </c>
      <c r="B209" t="s">
        <v>187</v>
      </c>
      <c r="C209">
        <v>33.333333333333336</v>
      </c>
      <c r="D209">
        <v>3</v>
      </c>
      <c r="E209" t="s">
        <v>8863</v>
      </c>
      <c r="F209">
        <v>100</v>
      </c>
      <c r="G209">
        <v>0</v>
      </c>
      <c r="H209" t="s">
        <v>22</v>
      </c>
      <c r="I209" t="s">
        <v>8864</v>
      </c>
      <c r="J209" t="s">
        <v>306</v>
      </c>
      <c r="K209" t="s">
        <v>23</v>
      </c>
      <c r="L209" t="s">
        <v>24</v>
      </c>
      <c r="M209" t="s">
        <v>8865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8865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8866</v>
      </c>
      <c r="F210">
        <v>100</v>
      </c>
      <c r="G210">
        <v>0</v>
      </c>
      <c r="H210" t="s">
        <v>22</v>
      </c>
      <c r="I210" t="s">
        <v>8867</v>
      </c>
      <c r="J210" t="s">
        <v>329</v>
      </c>
      <c r="K210" t="s">
        <v>23</v>
      </c>
      <c r="L210" t="s">
        <v>24</v>
      </c>
      <c r="M210" t="s">
        <v>8868</v>
      </c>
      <c r="N210" t="s">
        <v>23</v>
      </c>
      <c r="O210" t="s">
        <v>32</v>
      </c>
      <c r="P210" t="s">
        <v>26</v>
      </c>
      <c r="Q210" t="s">
        <v>33</v>
      </c>
      <c r="R210" t="s">
        <v>24</v>
      </c>
      <c r="S210" t="s">
        <v>23</v>
      </c>
      <c r="T210" t="s">
        <v>8868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8866</v>
      </c>
      <c r="F211">
        <v>100</v>
      </c>
      <c r="G211">
        <v>0</v>
      </c>
      <c r="H211" t="s">
        <v>22</v>
      </c>
      <c r="I211" t="s">
        <v>8867</v>
      </c>
      <c r="J211" t="s">
        <v>329</v>
      </c>
      <c r="K211" t="s">
        <v>23</v>
      </c>
      <c r="L211" t="s">
        <v>24</v>
      </c>
      <c r="M211" t="s">
        <v>8868</v>
      </c>
      <c r="N211" t="s">
        <v>23</v>
      </c>
      <c r="O211" t="s">
        <v>32</v>
      </c>
      <c r="P211" t="s">
        <v>26</v>
      </c>
      <c r="Q211" t="s">
        <v>33</v>
      </c>
      <c r="R211" t="s">
        <v>24</v>
      </c>
      <c r="S211" t="s">
        <v>23</v>
      </c>
      <c r="T211" t="s">
        <v>8868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8866</v>
      </c>
      <c r="F212">
        <v>100</v>
      </c>
      <c r="G212">
        <v>0</v>
      </c>
      <c r="H212" t="s">
        <v>22</v>
      </c>
      <c r="I212" t="s">
        <v>8867</v>
      </c>
      <c r="J212" t="s">
        <v>329</v>
      </c>
      <c r="K212" t="s">
        <v>23</v>
      </c>
      <c r="L212" t="s">
        <v>24</v>
      </c>
      <c r="M212" t="s">
        <v>8868</v>
      </c>
      <c r="N212" t="s">
        <v>23</v>
      </c>
      <c r="O212" t="s">
        <v>32</v>
      </c>
      <c r="P212" t="s">
        <v>26</v>
      </c>
      <c r="Q212" t="s">
        <v>33</v>
      </c>
      <c r="R212" t="s">
        <v>24</v>
      </c>
      <c r="S212" t="s">
        <v>23</v>
      </c>
      <c r="T212" t="s">
        <v>8868</v>
      </c>
    </row>
    <row r="213" spans="1:20" x14ac:dyDescent="0.25">
      <c r="A213" t="s">
        <v>3540</v>
      </c>
      <c r="B213" t="s">
        <v>3541</v>
      </c>
      <c r="C213">
        <v>99</v>
      </c>
      <c r="D213">
        <v>1</v>
      </c>
      <c r="E213" t="s">
        <v>8869</v>
      </c>
      <c r="F213">
        <v>99</v>
      </c>
      <c r="G213">
        <v>0</v>
      </c>
      <c r="H213" t="s">
        <v>47</v>
      </c>
      <c r="I213" t="s">
        <v>8870</v>
      </c>
      <c r="J213" t="s">
        <v>8871</v>
      </c>
      <c r="K213" t="s">
        <v>5913</v>
      </c>
      <c r="L213" t="s">
        <v>493</v>
      </c>
      <c r="M213" t="s">
        <v>8872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23</v>
      </c>
      <c r="T213" t="s">
        <v>8873</v>
      </c>
    </row>
    <row r="214" spans="1:20" x14ac:dyDescent="0.25">
      <c r="A214" t="s">
        <v>186</v>
      </c>
      <c r="B214" t="s">
        <v>187</v>
      </c>
      <c r="C214">
        <v>50</v>
      </c>
      <c r="D214">
        <v>6</v>
      </c>
      <c r="E214" t="s">
        <v>8874</v>
      </c>
      <c r="F214">
        <v>200</v>
      </c>
      <c r="G214">
        <v>0</v>
      </c>
      <c r="H214" t="s">
        <v>22</v>
      </c>
      <c r="I214" t="s">
        <v>8875</v>
      </c>
      <c r="J214" t="s">
        <v>65</v>
      </c>
      <c r="K214" t="s">
        <v>23</v>
      </c>
      <c r="L214" t="s">
        <v>24</v>
      </c>
      <c r="M214" t="s">
        <v>8876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23</v>
      </c>
      <c r="T214" t="s">
        <v>8876</v>
      </c>
    </row>
    <row r="215" spans="1:20" x14ac:dyDescent="0.25">
      <c r="A215" t="s">
        <v>115</v>
      </c>
      <c r="B215" t="s">
        <v>116</v>
      </c>
      <c r="C215">
        <v>45</v>
      </c>
      <c r="D215">
        <v>2</v>
      </c>
      <c r="E215" t="s">
        <v>8877</v>
      </c>
      <c r="F215">
        <v>100</v>
      </c>
      <c r="G215">
        <v>18</v>
      </c>
      <c r="H215" t="s">
        <v>1219</v>
      </c>
      <c r="I215" t="s">
        <v>8878</v>
      </c>
      <c r="J215" t="s">
        <v>348</v>
      </c>
      <c r="K215" t="s">
        <v>23</v>
      </c>
      <c r="L215" t="s">
        <v>24</v>
      </c>
      <c r="M215" t="s">
        <v>8879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8879</v>
      </c>
    </row>
    <row r="216" spans="1:20" x14ac:dyDescent="0.25">
      <c r="A216" t="s">
        <v>186</v>
      </c>
      <c r="B216" t="s">
        <v>187</v>
      </c>
      <c r="C216">
        <v>50</v>
      </c>
      <c r="D216">
        <v>6</v>
      </c>
      <c r="E216" t="s">
        <v>8880</v>
      </c>
      <c r="F216">
        <v>200</v>
      </c>
      <c r="G216">
        <v>0</v>
      </c>
      <c r="H216" t="s">
        <v>22</v>
      </c>
      <c r="I216" t="s">
        <v>8881</v>
      </c>
      <c r="J216" t="s">
        <v>310</v>
      </c>
      <c r="K216" t="s">
        <v>23</v>
      </c>
      <c r="L216" t="s">
        <v>24</v>
      </c>
      <c r="M216" t="s">
        <v>8879</v>
      </c>
      <c r="N216" t="s">
        <v>23</v>
      </c>
      <c r="O216" t="s">
        <v>307</v>
      </c>
      <c r="P216" t="s">
        <v>26</v>
      </c>
      <c r="Q216" t="s">
        <v>27</v>
      </c>
      <c r="R216" t="s">
        <v>8882</v>
      </c>
      <c r="S216" t="s">
        <v>23</v>
      </c>
      <c r="T216" t="s">
        <v>8879</v>
      </c>
    </row>
    <row r="217" spans="1:20" x14ac:dyDescent="0.25">
      <c r="A217" t="s">
        <v>186</v>
      </c>
      <c r="B217" t="s">
        <v>187</v>
      </c>
      <c r="C217">
        <v>50</v>
      </c>
      <c r="D217">
        <v>6</v>
      </c>
      <c r="E217" t="s">
        <v>8883</v>
      </c>
      <c r="F217">
        <v>200</v>
      </c>
      <c r="G217">
        <v>0</v>
      </c>
      <c r="H217" t="s">
        <v>22</v>
      </c>
      <c r="I217" t="s">
        <v>8884</v>
      </c>
      <c r="J217" t="s">
        <v>302</v>
      </c>
      <c r="K217" t="s">
        <v>23</v>
      </c>
      <c r="L217" t="s">
        <v>24</v>
      </c>
      <c r="M217" t="s">
        <v>8885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23</v>
      </c>
      <c r="T217" t="s">
        <v>8885</v>
      </c>
    </row>
    <row r="218" spans="1:20" x14ac:dyDescent="0.25">
      <c r="A218" t="s">
        <v>42</v>
      </c>
      <c r="B218" t="s">
        <v>43</v>
      </c>
      <c r="C218">
        <v>66.666666666666671</v>
      </c>
      <c r="D218">
        <v>3</v>
      </c>
      <c r="E218" t="s">
        <v>8886</v>
      </c>
      <c r="F218">
        <v>200</v>
      </c>
      <c r="G218">
        <v>0</v>
      </c>
      <c r="H218" t="s">
        <v>22</v>
      </c>
      <c r="I218" t="s">
        <v>8887</v>
      </c>
      <c r="J218" t="s">
        <v>315</v>
      </c>
      <c r="K218" t="s">
        <v>23</v>
      </c>
      <c r="L218" t="s">
        <v>24</v>
      </c>
      <c r="M218" t="s">
        <v>8888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23</v>
      </c>
      <c r="T218" t="s">
        <v>8888</v>
      </c>
    </row>
    <row r="219" spans="1:20" x14ac:dyDescent="0.25">
      <c r="A219" t="s">
        <v>1446</v>
      </c>
      <c r="B219" t="s">
        <v>1447</v>
      </c>
      <c r="C219">
        <v>50</v>
      </c>
      <c r="D219">
        <v>3</v>
      </c>
      <c r="E219" t="s">
        <v>8886</v>
      </c>
      <c r="F219">
        <v>200</v>
      </c>
      <c r="G219">
        <v>0</v>
      </c>
      <c r="H219" t="s">
        <v>22</v>
      </c>
      <c r="I219" t="s">
        <v>8887</v>
      </c>
      <c r="J219" t="s">
        <v>315</v>
      </c>
      <c r="K219" t="s">
        <v>23</v>
      </c>
      <c r="L219" t="s">
        <v>24</v>
      </c>
      <c r="M219" t="s">
        <v>8888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23</v>
      </c>
      <c r="T219" t="s">
        <v>8888</v>
      </c>
    </row>
    <row r="220" spans="1:20" x14ac:dyDescent="0.25">
      <c r="A220" t="s">
        <v>1446</v>
      </c>
      <c r="B220" t="s">
        <v>1447</v>
      </c>
      <c r="C220">
        <v>50</v>
      </c>
      <c r="D220">
        <v>3</v>
      </c>
      <c r="E220" t="s">
        <v>8889</v>
      </c>
      <c r="F220">
        <v>100</v>
      </c>
      <c r="G220">
        <v>0</v>
      </c>
      <c r="H220" t="s">
        <v>22</v>
      </c>
      <c r="I220" t="s">
        <v>1747</v>
      </c>
      <c r="J220" t="s">
        <v>315</v>
      </c>
      <c r="K220" t="s">
        <v>23</v>
      </c>
      <c r="L220" t="s">
        <v>24</v>
      </c>
      <c r="M220" t="s">
        <v>8890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8891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8892</v>
      </c>
      <c r="F221">
        <v>200</v>
      </c>
      <c r="G221">
        <v>0</v>
      </c>
      <c r="H221" t="s">
        <v>22</v>
      </c>
      <c r="I221" t="s">
        <v>8893</v>
      </c>
      <c r="J221" t="s">
        <v>348</v>
      </c>
      <c r="K221" t="s">
        <v>23</v>
      </c>
      <c r="L221" t="s">
        <v>24</v>
      </c>
      <c r="M221" t="s">
        <v>8894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8894</v>
      </c>
    </row>
    <row r="222" spans="1:20" x14ac:dyDescent="0.25">
      <c r="A222" t="s">
        <v>186</v>
      </c>
      <c r="B222" t="s">
        <v>187</v>
      </c>
      <c r="C222">
        <v>50</v>
      </c>
      <c r="D222">
        <v>6</v>
      </c>
      <c r="E222" t="s">
        <v>8895</v>
      </c>
      <c r="F222">
        <v>200</v>
      </c>
      <c r="G222">
        <v>0</v>
      </c>
      <c r="H222" t="s">
        <v>22</v>
      </c>
      <c r="I222" t="s">
        <v>8896</v>
      </c>
      <c r="J222" t="s">
        <v>2838</v>
      </c>
      <c r="K222" t="s">
        <v>23</v>
      </c>
      <c r="L222" t="s">
        <v>24</v>
      </c>
      <c r="M222" t="s">
        <v>8897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8897</v>
      </c>
    </row>
    <row r="223" spans="1:20" x14ac:dyDescent="0.25">
      <c r="A223" t="s">
        <v>186</v>
      </c>
      <c r="B223" t="s">
        <v>187</v>
      </c>
      <c r="C223">
        <v>50</v>
      </c>
      <c r="D223">
        <v>6</v>
      </c>
      <c r="E223" t="s">
        <v>8898</v>
      </c>
      <c r="F223">
        <v>200</v>
      </c>
      <c r="G223">
        <v>0</v>
      </c>
      <c r="H223" t="s">
        <v>22</v>
      </c>
      <c r="I223" t="s">
        <v>8899</v>
      </c>
      <c r="J223" t="s">
        <v>1231</v>
      </c>
      <c r="K223" t="s">
        <v>23</v>
      </c>
      <c r="L223" t="s">
        <v>24</v>
      </c>
      <c r="M223" t="s">
        <v>8897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8897</v>
      </c>
    </row>
    <row r="224" spans="1:20" x14ac:dyDescent="0.25">
      <c r="A224" t="s">
        <v>1446</v>
      </c>
      <c r="B224" t="s">
        <v>1447</v>
      </c>
      <c r="C224">
        <v>50</v>
      </c>
      <c r="D224">
        <v>6</v>
      </c>
      <c r="E224" t="s">
        <v>8900</v>
      </c>
      <c r="F224">
        <v>200</v>
      </c>
      <c r="G224">
        <v>0</v>
      </c>
      <c r="H224" t="s">
        <v>22</v>
      </c>
      <c r="I224" t="s">
        <v>8901</v>
      </c>
      <c r="J224" t="s">
        <v>311</v>
      </c>
      <c r="K224" t="s">
        <v>23</v>
      </c>
      <c r="L224" t="s">
        <v>24</v>
      </c>
      <c r="M224" t="s">
        <v>8902</v>
      </c>
      <c r="N224" t="s">
        <v>23</v>
      </c>
      <c r="O224" t="s">
        <v>32</v>
      </c>
      <c r="P224" t="s">
        <v>26</v>
      </c>
      <c r="Q224" t="s">
        <v>33</v>
      </c>
      <c r="R224" t="s">
        <v>24</v>
      </c>
      <c r="S224" t="s">
        <v>23</v>
      </c>
      <c r="T224" t="s">
        <v>8902</v>
      </c>
    </row>
    <row r="225" spans="1:20" x14ac:dyDescent="0.25">
      <c r="A225" t="s">
        <v>20</v>
      </c>
      <c r="B225" t="s">
        <v>21</v>
      </c>
      <c r="C225">
        <v>50</v>
      </c>
      <c r="D225">
        <v>2</v>
      </c>
      <c r="E225" t="s">
        <v>8903</v>
      </c>
      <c r="F225">
        <v>200</v>
      </c>
      <c r="G225">
        <v>0</v>
      </c>
      <c r="H225" t="s">
        <v>22</v>
      </c>
      <c r="I225" t="s">
        <v>8904</v>
      </c>
      <c r="J225" t="s">
        <v>338</v>
      </c>
      <c r="K225" t="s">
        <v>23</v>
      </c>
      <c r="L225" t="s">
        <v>24</v>
      </c>
      <c r="M225" t="s">
        <v>8902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8902</v>
      </c>
    </row>
    <row r="226" spans="1:20" x14ac:dyDescent="0.25">
      <c r="A226" t="s">
        <v>28</v>
      </c>
      <c r="B226" t="s">
        <v>29</v>
      </c>
      <c r="C226">
        <v>50</v>
      </c>
      <c r="D226">
        <v>2</v>
      </c>
      <c r="E226" t="s">
        <v>8903</v>
      </c>
      <c r="F226">
        <v>200</v>
      </c>
      <c r="G226">
        <v>0</v>
      </c>
      <c r="H226" t="s">
        <v>22</v>
      </c>
      <c r="I226" t="s">
        <v>8904</v>
      </c>
      <c r="J226" t="s">
        <v>338</v>
      </c>
      <c r="K226" t="s">
        <v>23</v>
      </c>
      <c r="L226" t="s">
        <v>24</v>
      </c>
      <c r="M226" t="s">
        <v>8902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23</v>
      </c>
      <c r="T226" t="s">
        <v>8902</v>
      </c>
    </row>
    <row r="227" spans="1:20" x14ac:dyDescent="0.25">
      <c r="A227" t="s">
        <v>30</v>
      </c>
      <c r="B227" t="s">
        <v>31</v>
      </c>
      <c r="C227">
        <v>50</v>
      </c>
      <c r="D227">
        <v>2</v>
      </c>
      <c r="E227" t="s">
        <v>8903</v>
      </c>
      <c r="F227">
        <v>200</v>
      </c>
      <c r="G227">
        <v>0</v>
      </c>
      <c r="H227" t="s">
        <v>22</v>
      </c>
      <c r="I227" t="s">
        <v>8904</v>
      </c>
      <c r="J227" t="s">
        <v>338</v>
      </c>
      <c r="K227" t="s">
        <v>23</v>
      </c>
      <c r="L227" t="s">
        <v>24</v>
      </c>
      <c r="M227" t="s">
        <v>8902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23</v>
      </c>
      <c r="T227" t="s">
        <v>8902</v>
      </c>
    </row>
    <row r="228" spans="1:20" x14ac:dyDescent="0.25">
      <c r="A228" t="s">
        <v>42</v>
      </c>
      <c r="B228" t="s">
        <v>43</v>
      </c>
      <c r="C228">
        <v>66.666666666666671</v>
      </c>
      <c r="D228">
        <v>3</v>
      </c>
      <c r="E228" t="s">
        <v>8905</v>
      </c>
      <c r="F228">
        <v>300</v>
      </c>
      <c r="G228">
        <v>0</v>
      </c>
      <c r="H228" t="s">
        <v>22</v>
      </c>
      <c r="I228" t="s">
        <v>6991</v>
      </c>
      <c r="J228" t="s">
        <v>1229</v>
      </c>
      <c r="K228" t="s">
        <v>23</v>
      </c>
      <c r="L228" t="s">
        <v>24</v>
      </c>
      <c r="M228" t="s">
        <v>8906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23</v>
      </c>
      <c r="T228" t="s">
        <v>8906</v>
      </c>
    </row>
    <row r="229" spans="1:20" x14ac:dyDescent="0.25">
      <c r="A229" t="s">
        <v>186</v>
      </c>
      <c r="B229" t="s">
        <v>187</v>
      </c>
      <c r="C229">
        <v>50</v>
      </c>
      <c r="D229">
        <v>6</v>
      </c>
      <c r="E229" t="s">
        <v>8905</v>
      </c>
      <c r="F229">
        <v>300</v>
      </c>
      <c r="G229">
        <v>0</v>
      </c>
      <c r="H229" t="s">
        <v>22</v>
      </c>
      <c r="I229" t="s">
        <v>6991</v>
      </c>
      <c r="J229" t="s">
        <v>1229</v>
      </c>
      <c r="K229" t="s">
        <v>23</v>
      </c>
      <c r="L229" t="s">
        <v>24</v>
      </c>
      <c r="M229" t="s">
        <v>8906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23</v>
      </c>
      <c r="T229" t="s">
        <v>8906</v>
      </c>
    </row>
    <row r="230" spans="1:20" x14ac:dyDescent="0.25">
      <c r="A230" t="s">
        <v>186</v>
      </c>
      <c r="B230" t="s">
        <v>187</v>
      </c>
      <c r="C230">
        <v>50</v>
      </c>
      <c r="D230">
        <v>6</v>
      </c>
      <c r="E230" t="s">
        <v>8907</v>
      </c>
      <c r="F230">
        <v>200</v>
      </c>
      <c r="G230">
        <v>0</v>
      </c>
      <c r="H230" t="s">
        <v>22</v>
      </c>
      <c r="I230" t="s">
        <v>8904</v>
      </c>
      <c r="J230" t="s">
        <v>338</v>
      </c>
      <c r="K230" t="s">
        <v>23</v>
      </c>
      <c r="L230" t="s">
        <v>24</v>
      </c>
      <c r="M230" t="s">
        <v>8908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8908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8909</v>
      </c>
      <c r="F231">
        <v>200</v>
      </c>
      <c r="G231">
        <v>0</v>
      </c>
      <c r="H231" t="s">
        <v>22</v>
      </c>
      <c r="I231" t="s">
        <v>8910</v>
      </c>
      <c r="J231" t="s">
        <v>329</v>
      </c>
      <c r="K231" t="s">
        <v>23</v>
      </c>
      <c r="L231" t="s">
        <v>24</v>
      </c>
      <c r="M231" t="s">
        <v>8908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23</v>
      </c>
      <c r="T231" t="s">
        <v>8908</v>
      </c>
    </row>
    <row r="232" spans="1:20" x14ac:dyDescent="0.25">
      <c r="A232" t="s">
        <v>186</v>
      </c>
      <c r="B232" t="s">
        <v>187</v>
      </c>
      <c r="C232">
        <v>50</v>
      </c>
      <c r="D232">
        <v>6</v>
      </c>
      <c r="E232" t="s">
        <v>8911</v>
      </c>
      <c r="F232">
        <v>200</v>
      </c>
      <c r="G232">
        <v>0</v>
      </c>
      <c r="H232" t="s">
        <v>22</v>
      </c>
      <c r="I232" t="s">
        <v>8912</v>
      </c>
      <c r="J232" t="s">
        <v>8913</v>
      </c>
      <c r="K232" t="s">
        <v>23</v>
      </c>
      <c r="L232" t="s">
        <v>24</v>
      </c>
      <c r="M232" t="s">
        <v>8914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8914</v>
      </c>
    </row>
    <row r="233" spans="1:20" x14ac:dyDescent="0.25">
      <c r="A233" t="s">
        <v>42</v>
      </c>
      <c r="B233" t="s">
        <v>43</v>
      </c>
      <c r="C233">
        <v>66.666666666666671</v>
      </c>
      <c r="D233">
        <v>3</v>
      </c>
      <c r="E233" t="s">
        <v>8915</v>
      </c>
      <c r="F233">
        <v>125</v>
      </c>
      <c r="G233">
        <v>0</v>
      </c>
      <c r="H233" t="s">
        <v>47</v>
      </c>
      <c r="I233" t="s">
        <v>8916</v>
      </c>
      <c r="J233" t="s">
        <v>8917</v>
      </c>
      <c r="K233" t="s">
        <v>1333</v>
      </c>
      <c r="L233" t="s">
        <v>5269</v>
      </c>
      <c r="M233" t="s">
        <v>8872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23</v>
      </c>
      <c r="T233" t="s">
        <v>8914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8918</v>
      </c>
      <c r="F234">
        <v>195</v>
      </c>
      <c r="G234">
        <v>0</v>
      </c>
      <c r="H234" t="s">
        <v>22</v>
      </c>
      <c r="I234" t="s">
        <v>8919</v>
      </c>
      <c r="J234" t="s">
        <v>322</v>
      </c>
      <c r="K234" t="s">
        <v>23</v>
      </c>
      <c r="L234" t="s">
        <v>24</v>
      </c>
      <c r="M234" t="s">
        <v>8920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8921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8918</v>
      </c>
      <c r="F235">
        <v>195</v>
      </c>
      <c r="G235">
        <v>0</v>
      </c>
      <c r="H235" t="s">
        <v>22</v>
      </c>
      <c r="I235" t="s">
        <v>8919</v>
      </c>
      <c r="J235" t="s">
        <v>322</v>
      </c>
      <c r="K235" t="s">
        <v>23</v>
      </c>
      <c r="L235" t="s">
        <v>24</v>
      </c>
      <c r="M235" t="s">
        <v>8920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8921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8918</v>
      </c>
      <c r="F236">
        <v>195</v>
      </c>
      <c r="G236">
        <v>0</v>
      </c>
      <c r="H236" t="s">
        <v>22</v>
      </c>
      <c r="I236" t="s">
        <v>8919</v>
      </c>
      <c r="J236" t="s">
        <v>322</v>
      </c>
      <c r="K236" t="s">
        <v>23</v>
      </c>
      <c r="L236" t="s">
        <v>24</v>
      </c>
      <c r="M236" t="s">
        <v>8920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8921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8918</v>
      </c>
      <c r="F237">
        <v>195</v>
      </c>
      <c r="G237">
        <v>0</v>
      </c>
      <c r="H237" t="s">
        <v>22</v>
      </c>
      <c r="I237" t="s">
        <v>8919</v>
      </c>
      <c r="J237" t="s">
        <v>322</v>
      </c>
      <c r="K237" t="s">
        <v>23</v>
      </c>
      <c r="L237" t="s">
        <v>24</v>
      </c>
      <c r="M237" t="s">
        <v>8920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8921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8918</v>
      </c>
      <c r="F238">
        <v>195</v>
      </c>
      <c r="G238">
        <v>0</v>
      </c>
      <c r="H238" t="s">
        <v>22</v>
      </c>
      <c r="I238" t="s">
        <v>8919</v>
      </c>
      <c r="J238" t="s">
        <v>322</v>
      </c>
      <c r="K238" t="s">
        <v>23</v>
      </c>
      <c r="L238" t="s">
        <v>24</v>
      </c>
      <c r="M238" t="s">
        <v>8920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8921</v>
      </c>
    </row>
    <row r="239" spans="1:20" x14ac:dyDescent="0.25">
      <c r="A239" t="s">
        <v>30</v>
      </c>
      <c r="B239" t="s">
        <v>31</v>
      </c>
      <c r="C239">
        <v>50</v>
      </c>
      <c r="D239">
        <v>1</v>
      </c>
      <c r="E239" t="s">
        <v>8918</v>
      </c>
      <c r="F239">
        <v>195</v>
      </c>
      <c r="G239">
        <v>0</v>
      </c>
      <c r="H239" t="s">
        <v>22</v>
      </c>
      <c r="I239" t="s">
        <v>8919</v>
      </c>
      <c r="J239" t="s">
        <v>322</v>
      </c>
      <c r="K239" t="s">
        <v>23</v>
      </c>
      <c r="L239" t="s">
        <v>24</v>
      </c>
      <c r="M239" t="s">
        <v>8920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8921</v>
      </c>
    </row>
    <row r="240" spans="1:20" x14ac:dyDescent="0.25">
      <c r="A240" t="s">
        <v>186</v>
      </c>
      <c r="B240" t="s">
        <v>187</v>
      </c>
      <c r="C240">
        <v>50</v>
      </c>
      <c r="D240">
        <v>6</v>
      </c>
      <c r="E240" t="s">
        <v>8922</v>
      </c>
      <c r="F240">
        <v>200</v>
      </c>
      <c r="G240">
        <v>0</v>
      </c>
      <c r="H240" t="s">
        <v>22</v>
      </c>
      <c r="I240" t="s">
        <v>8923</v>
      </c>
      <c r="J240" t="s">
        <v>302</v>
      </c>
      <c r="K240" t="s">
        <v>23</v>
      </c>
      <c r="L240" t="s">
        <v>24</v>
      </c>
      <c r="M240" t="s">
        <v>8924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8924</v>
      </c>
    </row>
    <row r="241" spans="1:20" x14ac:dyDescent="0.25">
      <c r="A241" t="s">
        <v>186</v>
      </c>
      <c r="B241" t="s">
        <v>187</v>
      </c>
      <c r="C241">
        <v>50</v>
      </c>
      <c r="D241">
        <v>6</v>
      </c>
      <c r="E241" t="s">
        <v>8925</v>
      </c>
      <c r="F241">
        <v>200</v>
      </c>
      <c r="G241">
        <v>0</v>
      </c>
      <c r="H241" t="s">
        <v>22</v>
      </c>
      <c r="I241" t="s">
        <v>8926</v>
      </c>
      <c r="J241" t="s">
        <v>302</v>
      </c>
      <c r="K241" t="s">
        <v>23</v>
      </c>
      <c r="L241" t="s">
        <v>24</v>
      </c>
      <c r="M241" t="s">
        <v>8927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8927</v>
      </c>
    </row>
    <row r="242" spans="1:20" x14ac:dyDescent="0.25">
      <c r="A242" t="s">
        <v>186</v>
      </c>
      <c r="B242" t="s">
        <v>187</v>
      </c>
      <c r="C242">
        <v>50</v>
      </c>
      <c r="D242">
        <v>6</v>
      </c>
      <c r="E242" t="s">
        <v>8928</v>
      </c>
      <c r="F242">
        <v>200</v>
      </c>
      <c r="G242">
        <v>0</v>
      </c>
      <c r="H242" t="s">
        <v>22</v>
      </c>
      <c r="I242" t="s">
        <v>8929</v>
      </c>
      <c r="J242" t="s">
        <v>335</v>
      </c>
      <c r="K242" t="s">
        <v>23</v>
      </c>
      <c r="L242" t="s">
        <v>24</v>
      </c>
      <c r="M242" t="s">
        <v>8930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23</v>
      </c>
      <c r="T242" t="s">
        <v>8930</v>
      </c>
    </row>
    <row r="243" spans="1:20" x14ac:dyDescent="0.25">
      <c r="A243" t="s">
        <v>186</v>
      </c>
      <c r="B243" t="s">
        <v>187</v>
      </c>
      <c r="C243">
        <v>50</v>
      </c>
      <c r="D243">
        <v>6</v>
      </c>
      <c r="E243" t="s">
        <v>8931</v>
      </c>
      <c r="F243">
        <v>200</v>
      </c>
      <c r="G243">
        <v>0</v>
      </c>
      <c r="H243" t="s">
        <v>22</v>
      </c>
      <c r="I243" t="s">
        <v>6942</v>
      </c>
      <c r="J243" t="s">
        <v>317</v>
      </c>
      <c r="K243" t="s">
        <v>23</v>
      </c>
      <c r="L243" t="s">
        <v>24</v>
      </c>
      <c r="M243" t="s">
        <v>8932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8932</v>
      </c>
    </row>
    <row r="244" spans="1:20" x14ac:dyDescent="0.25">
      <c r="A244" t="s">
        <v>139</v>
      </c>
      <c r="B244" t="s">
        <v>112</v>
      </c>
      <c r="C244">
        <v>100</v>
      </c>
      <c r="D244">
        <v>2</v>
      </c>
      <c r="E244" t="s">
        <v>8933</v>
      </c>
      <c r="F244">
        <v>600</v>
      </c>
      <c r="G244">
        <v>0</v>
      </c>
      <c r="H244" t="s">
        <v>2521</v>
      </c>
      <c r="I244" t="s">
        <v>8934</v>
      </c>
      <c r="J244" t="s">
        <v>8935</v>
      </c>
      <c r="K244" t="s">
        <v>5036</v>
      </c>
      <c r="L244" t="s">
        <v>8936</v>
      </c>
      <c r="M244" t="s">
        <v>8937</v>
      </c>
      <c r="N244" t="s">
        <v>1224</v>
      </c>
      <c r="O244" t="s">
        <v>1318</v>
      </c>
      <c r="P244" t="s">
        <v>1226</v>
      </c>
      <c r="Q244" t="s">
        <v>1227</v>
      </c>
      <c r="R244" t="s">
        <v>24</v>
      </c>
      <c r="S244" t="s">
        <v>23</v>
      </c>
      <c r="T244" t="s">
        <v>8938</v>
      </c>
    </row>
    <row r="245" spans="1:20" x14ac:dyDescent="0.25">
      <c r="A245" t="s">
        <v>110</v>
      </c>
      <c r="B245" t="s">
        <v>146</v>
      </c>
      <c r="C245">
        <v>100</v>
      </c>
      <c r="D245">
        <v>2</v>
      </c>
      <c r="E245" t="s">
        <v>8933</v>
      </c>
      <c r="F245">
        <v>600</v>
      </c>
      <c r="G245">
        <v>0</v>
      </c>
      <c r="H245" t="s">
        <v>2521</v>
      </c>
      <c r="I245" t="s">
        <v>8934</v>
      </c>
      <c r="J245" t="s">
        <v>8935</v>
      </c>
      <c r="K245" t="s">
        <v>5036</v>
      </c>
      <c r="L245" t="s">
        <v>8936</v>
      </c>
      <c r="M245" t="s">
        <v>8937</v>
      </c>
      <c r="N245" t="s">
        <v>1224</v>
      </c>
      <c r="O245" t="s">
        <v>1318</v>
      </c>
      <c r="P245" t="s">
        <v>1226</v>
      </c>
      <c r="Q245" t="s">
        <v>1227</v>
      </c>
      <c r="R245" t="s">
        <v>24</v>
      </c>
      <c r="S245" t="s">
        <v>23</v>
      </c>
      <c r="T245" t="s">
        <v>8938</v>
      </c>
    </row>
    <row r="246" spans="1:20" x14ac:dyDescent="0.25">
      <c r="A246" t="s">
        <v>46</v>
      </c>
      <c r="B246" t="s">
        <v>56</v>
      </c>
      <c r="C246">
        <v>100</v>
      </c>
      <c r="D246">
        <v>2</v>
      </c>
      <c r="E246" t="s">
        <v>8933</v>
      </c>
      <c r="F246">
        <v>600</v>
      </c>
      <c r="G246">
        <v>0</v>
      </c>
      <c r="H246" t="s">
        <v>2521</v>
      </c>
      <c r="I246" t="s">
        <v>8934</v>
      </c>
      <c r="J246" t="s">
        <v>8935</v>
      </c>
      <c r="K246" t="s">
        <v>5036</v>
      </c>
      <c r="L246" t="s">
        <v>8936</v>
      </c>
      <c r="M246" t="s">
        <v>8937</v>
      </c>
      <c r="N246" t="s">
        <v>1224</v>
      </c>
      <c r="O246" t="s">
        <v>1318</v>
      </c>
      <c r="P246" t="s">
        <v>1226</v>
      </c>
      <c r="Q246" t="s">
        <v>1227</v>
      </c>
      <c r="R246" t="s">
        <v>24</v>
      </c>
      <c r="S246" t="s">
        <v>23</v>
      </c>
      <c r="T246" t="s">
        <v>8938</v>
      </c>
    </row>
    <row r="247" spans="1:20" x14ac:dyDescent="0.25">
      <c r="A247" t="s">
        <v>186</v>
      </c>
      <c r="B247" t="s">
        <v>187</v>
      </c>
      <c r="C247">
        <v>50</v>
      </c>
      <c r="D247">
        <v>6</v>
      </c>
      <c r="E247" t="s">
        <v>8939</v>
      </c>
      <c r="F247">
        <v>200</v>
      </c>
      <c r="G247">
        <v>0</v>
      </c>
      <c r="H247" t="s">
        <v>22</v>
      </c>
      <c r="I247" t="s">
        <v>6666</v>
      </c>
      <c r="J247" t="s">
        <v>306</v>
      </c>
      <c r="K247" t="s">
        <v>23</v>
      </c>
      <c r="L247" t="s">
        <v>24</v>
      </c>
      <c r="M247" t="s">
        <v>8940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23</v>
      </c>
      <c r="T247" t="s">
        <v>8940</v>
      </c>
    </row>
    <row r="248" spans="1:20" x14ac:dyDescent="0.25">
      <c r="A248" t="s">
        <v>186</v>
      </c>
      <c r="B248" t="s">
        <v>187</v>
      </c>
      <c r="C248">
        <v>50</v>
      </c>
      <c r="D248">
        <v>6</v>
      </c>
      <c r="E248" t="s">
        <v>8941</v>
      </c>
      <c r="F248">
        <v>200</v>
      </c>
      <c r="G248">
        <v>0</v>
      </c>
      <c r="H248" t="s">
        <v>22</v>
      </c>
      <c r="I248" t="s">
        <v>8942</v>
      </c>
      <c r="J248" t="s">
        <v>329</v>
      </c>
      <c r="K248" t="s">
        <v>23</v>
      </c>
      <c r="L248" t="s">
        <v>24</v>
      </c>
      <c r="M248" t="s">
        <v>8943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8943</v>
      </c>
    </row>
    <row r="249" spans="1:20" x14ac:dyDescent="0.25">
      <c r="A249" t="s">
        <v>186</v>
      </c>
      <c r="B249" t="s">
        <v>187</v>
      </c>
      <c r="C249">
        <v>50</v>
      </c>
      <c r="D249">
        <v>6</v>
      </c>
      <c r="E249" t="s">
        <v>8944</v>
      </c>
      <c r="F249">
        <v>200</v>
      </c>
      <c r="G249">
        <v>0</v>
      </c>
      <c r="H249" t="s">
        <v>22</v>
      </c>
      <c r="I249" t="s">
        <v>8945</v>
      </c>
      <c r="J249" t="s">
        <v>311</v>
      </c>
      <c r="K249" t="s">
        <v>23</v>
      </c>
      <c r="L249" t="s">
        <v>24</v>
      </c>
      <c r="M249" t="s">
        <v>8943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23</v>
      </c>
      <c r="T249" t="s">
        <v>8943</v>
      </c>
    </row>
    <row r="250" spans="1:20" x14ac:dyDescent="0.25">
      <c r="A250" t="s">
        <v>139</v>
      </c>
      <c r="B250" t="s">
        <v>112</v>
      </c>
      <c r="C250">
        <v>100</v>
      </c>
      <c r="D250">
        <v>1</v>
      </c>
      <c r="E250" t="s">
        <v>8946</v>
      </c>
      <c r="F250">
        <v>200</v>
      </c>
      <c r="G250">
        <v>0</v>
      </c>
      <c r="H250" t="s">
        <v>47</v>
      </c>
      <c r="I250" t="s">
        <v>4996</v>
      </c>
      <c r="J250" t="s">
        <v>4997</v>
      </c>
      <c r="K250" t="s">
        <v>4998</v>
      </c>
      <c r="L250" t="s">
        <v>4999</v>
      </c>
      <c r="M250" t="s">
        <v>8943</v>
      </c>
      <c r="N250" t="s">
        <v>3127</v>
      </c>
      <c r="O250" t="s">
        <v>1225</v>
      </c>
      <c r="P250" t="s">
        <v>1226</v>
      </c>
      <c r="Q250" t="s">
        <v>1227</v>
      </c>
      <c r="R250" t="s">
        <v>8947</v>
      </c>
      <c r="S250" t="s">
        <v>23</v>
      </c>
      <c r="T250" t="s">
        <v>8943</v>
      </c>
    </row>
    <row r="251" spans="1:20" x14ac:dyDescent="0.25">
      <c r="A251" t="s">
        <v>46</v>
      </c>
      <c r="B251" t="s">
        <v>56</v>
      </c>
      <c r="C251">
        <v>100</v>
      </c>
      <c r="D251">
        <v>1</v>
      </c>
      <c r="E251" t="s">
        <v>8946</v>
      </c>
      <c r="F251">
        <v>200</v>
      </c>
      <c r="G251">
        <v>0</v>
      </c>
      <c r="H251" t="s">
        <v>47</v>
      </c>
      <c r="I251" t="s">
        <v>4996</v>
      </c>
      <c r="J251" t="s">
        <v>4997</v>
      </c>
      <c r="K251" t="s">
        <v>4998</v>
      </c>
      <c r="L251" t="s">
        <v>4999</v>
      </c>
      <c r="M251" t="s">
        <v>8943</v>
      </c>
      <c r="N251" t="s">
        <v>3127</v>
      </c>
      <c r="O251" t="s">
        <v>1225</v>
      </c>
      <c r="P251" t="s">
        <v>1226</v>
      </c>
      <c r="Q251" t="s">
        <v>1227</v>
      </c>
      <c r="R251" t="s">
        <v>8947</v>
      </c>
      <c r="S251" t="s">
        <v>23</v>
      </c>
      <c r="T251" t="s">
        <v>8943</v>
      </c>
    </row>
    <row r="252" spans="1:20" x14ac:dyDescent="0.25">
      <c r="A252" t="s">
        <v>186</v>
      </c>
      <c r="B252" t="s">
        <v>187</v>
      </c>
      <c r="C252">
        <v>50</v>
      </c>
      <c r="D252">
        <v>6</v>
      </c>
      <c r="E252" t="s">
        <v>8948</v>
      </c>
      <c r="F252">
        <v>200</v>
      </c>
      <c r="G252">
        <v>0</v>
      </c>
      <c r="H252" t="s">
        <v>22</v>
      </c>
      <c r="I252" t="s">
        <v>8949</v>
      </c>
      <c r="J252" t="s">
        <v>3802</v>
      </c>
      <c r="K252" t="s">
        <v>23</v>
      </c>
      <c r="L252" t="s">
        <v>24</v>
      </c>
      <c r="M252" t="s">
        <v>8950</v>
      </c>
      <c r="N252" t="s">
        <v>23</v>
      </c>
      <c r="O252" t="s">
        <v>58</v>
      </c>
      <c r="P252" t="s">
        <v>26</v>
      </c>
      <c r="Q252" t="s">
        <v>33</v>
      </c>
      <c r="R252" t="s">
        <v>24</v>
      </c>
      <c r="S252" t="s">
        <v>23</v>
      </c>
      <c r="T252" t="s">
        <v>8950</v>
      </c>
    </row>
    <row r="253" spans="1:20" x14ac:dyDescent="0.25">
      <c r="A253" t="s">
        <v>150</v>
      </c>
      <c r="B253" t="s">
        <v>151</v>
      </c>
      <c r="C253">
        <v>65</v>
      </c>
      <c r="D253">
        <v>1</v>
      </c>
      <c r="E253" t="s">
        <v>8951</v>
      </c>
      <c r="F253">
        <v>219</v>
      </c>
      <c r="G253">
        <v>20</v>
      </c>
      <c r="H253" t="s">
        <v>47</v>
      </c>
      <c r="I253" t="s">
        <v>8952</v>
      </c>
      <c r="J253" t="s">
        <v>8953</v>
      </c>
      <c r="K253" t="s">
        <v>8954</v>
      </c>
      <c r="L253" t="s">
        <v>8955</v>
      </c>
      <c r="M253" t="s">
        <v>8956</v>
      </c>
      <c r="N253" t="s">
        <v>1224</v>
      </c>
      <c r="O253" t="s">
        <v>1318</v>
      </c>
      <c r="P253" t="s">
        <v>1226</v>
      </c>
      <c r="Q253" t="s">
        <v>1227</v>
      </c>
      <c r="R253" t="s">
        <v>24</v>
      </c>
      <c r="S253" t="s">
        <v>23</v>
      </c>
      <c r="T253" t="s">
        <v>8957</v>
      </c>
    </row>
    <row r="254" spans="1:20" x14ac:dyDescent="0.25">
      <c r="A254" t="s">
        <v>34</v>
      </c>
      <c r="B254" t="s">
        <v>35</v>
      </c>
      <c r="C254">
        <v>65</v>
      </c>
      <c r="D254">
        <v>1</v>
      </c>
      <c r="E254" t="s">
        <v>8951</v>
      </c>
      <c r="F254">
        <v>219</v>
      </c>
      <c r="G254">
        <v>20</v>
      </c>
      <c r="H254" t="s">
        <v>47</v>
      </c>
      <c r="I254" t="s">
        <v>8952</v>
      </c>
      <c r="J254" t="s">
        <v>8953</v>
      </c>
      <c r="K254" t="s">
        <v>8954</v>
      </c>
      <c r="L254" t="s">
        <v>8955</v>
      </c>
      <c r="M254" t="s">
        <v>8956</v>
      </c>
      <c r="N254" t="s">
        <v>1224</v>
      </c>
      <c r="O254" t="s">
        <v>1318</v>
      </c>
      <c r="P254" t="s">
        <v>1226</v>
      </c>
      <c r="Q254" t="s">
        <v>1227</v>
      </c>
      <c r="R254" t="s">
        <v>24</v>
      </c>
      <c r="S254" t="s">
        <v>23</v>
      </c>
      <c r="T254" t="s">
        <v>8957</v>
      </c>
    </row>
    <row r="255" spans="1:20" x14ac:dyDescent="0.25">
      <c r="A255" t="s">
        <v>36</v>
      </c>
      <c r="B255" t="s">
        <v>37</v>
      </c>
      <c r="C255">
        <v>65</v>
      </c>
      <c r="D255">
        <v>2</v>
      </c>
      <c r="E255" t="s">
        <v>8951</v>
      </c>
      <c r="F255">
        <v>219</v>
      </c>
      <c r="G255">
        <v>20</v>
      </c>
      <c r="H255" t="s">
        <v>47</v>
      </c>
      <c r="I255" t="s">
        <v>8952</v>
      </c>
      <c r="J255" t="s">
        <v>8953</v>
      </c>
      <c r="K255" t="s">
        <v>8954</v>
      </c>
      <c r="L255" t="s">
        <v>8955</v>
      </c>
      <c r="M255" t="s">
        <v>8956</v>
      </c>
      <c r="N255" t="s">
        <v>1224</v>
      </c>
      <c r="O255" t="s">
        <v>1318</v>
      </c>
      <c r="P255" t="s">
        <v>1226</v>
      </c>
      <c r="Q255" t="s">
        <v>1227</v>
      </c>
      <c r="R255" t="s">
        <v>24</v>
      </c>
      <c r="S255" t="s">
        <v>23</v>
      </c>
      <c r="T255" t="s">
        <v>8957</v>
      </c>
    </row>
    <row r="256" spans="1:20" x14ac:dyDescent="0.25">
      <c r="A256" t="s">
        <v>186</v>
      </c>
      <c r="B256" t="s">
        <v>187</v>
      </c>
      <c r="C256">
        <v>50</v>
      </c>
      <c r="D256">
        <v>24</v>
      </c>
      <c r="E256" t="s">
        <v>8958</v>
      </c>
      <c r="F256">
        <v>800</v>
      </c>
      <c r="G256">
        <v>0</v>
      </c>
      <c r="H256" t="s">
        <v>22</v>
      </c>
      <c r="I256" t="s">
        <v>1244</v>
      </c>
      <c r="J256" t="s">
        <v>302</v>
      </c>
      <c r="K256" t="s">
        <v>23</v>
      </c>
      <c r="L256" t="s">
        <v>24</v>
      </c>
      <c r="M256" t="s">
        <v>8959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8959</v>
      </c>
    </row>
    <row r="257" spans="1:20" x14ac:dyDescent="0.25">
      <c r="A257" t="s">
        <v>42</v>
      </c>
      <c r="B257" t="s">
        <v>43</v>
      </c>
      <c r="C257">
        <v>66.666666666666671</v>
      </c>
      <c r="D257">
        <v>6</v>
      </c>
      <c r="E257" t="s">
        <v>8960</v>
      </c>
      <c r="F257">
        <v>200</v>
      </c>
      <c r="G257">
        <v>0</v>
      </c>
      <c r="H257" t="s">
        <v>22</v>
      </c>
      <c r="I257" t="s">
        <v>8961</v>
      </c>
      <c r="J257" t="s">
        <v>64</v>
      </c>
      <c r="K257" t="s">
        <v>23</v>
      </c>
      <c r="L257" t="s">
        <v>24</v>
      </c>
      <c r="M257" t="s">
        <v>8959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8959</v>
      </c>
    </row>
    <row r="258" spans="1:20" x14ac:dyDescent="0.25">
      <c r="A258" t="s">
        <v>186</v>
      </c>
      <c r="B258" t="s">
        <v>187</v>
      </c>
      <c r="C258">
        <v>65</v>
      </c>
      <c r="D258">
        <v>2</v>
      </c>
      <c r="E258" t="s">
        <v>8962</v>
      </c>
      <c r="F258">
        <v>315</v>
      </c>
      <c r="G258">
        <v>0</v>
      </c>
      <c r="H258" t="s">
        <v>47</v>
      </c>
      <c r="I258" t="s">
        <v>8963</v>
      </c>
      <c r="J258" t="s">
        <v>8964</v>
      </c>
      <c r="K258" t="s">
        <v>5210</v>
      </c>
      <c r="L258" t="s">
        <v>8965</v>
      </c>
      <c r="M258" t="s">
        <v>8966</v>
      </c>
      <c r="N258" t="s">
        <v>1224</v>
      </c>
      <c r="O258" t="s">
        <v>1225</v>
      </c>
      <c r="P258" t="s">
        <v>1226</v>
      </c>
      <c r="Q258" t="s">
        <v>1227</v>
      </c>
      <c r="R258" t="s">
        <v>24</v>
      </c>
      <c r="S258" t="s">
        <v>23</v>
      </c>
      <c r="T258" t="s">
        <v>8967</v>
      </c>
    </row>
    <row r="259" spans="1:20" x14ac:dyDescent="0.25">
      <c r="A259" t="s">
        <v>46</v>
      </c>
      <c r="B259" t="s">
        <v>56</v>
      </c>
      <c r="C259">
        <v>100</v>
      </c>
      <c r="D259">
        <v>2</v>
      </c>
      <c r="E259" t="s">
        <v>8962</v>
      </c>
      <c r="F259">
        <v>315</v>
      </c>
      <c r="G259">
        <v>0</v>
      </c>
      <c r="H259" t="s">
        <v>47</v>
      </c>
      <c r="I259" t="s">
        <v>8963</v>
      </c>
      <c r="J259" t="s">
        <v>8964</v>
      </c>
      <c r="K259" t="s">
        <v>5210</v>
      </c>
      <c r="L259" t="s">
        <v>8965</v>
      </c>
      <c r="M259" t="s">
        <v>8966</v>
      </c>
      <c r="N259" t="s">
        <v>1224</v>
      </c>
      <c r="O259" t="s">
        <v>1225</v>
      </c>
      <c r="P259" t="s">
        <v>1226</v>
      </c>
      <c r="Q259" t="s">
        <v>1227</v>
      </c>
      <c r="R259" t="s">
        <v>24</v>
      </c>
      <c r="S259" t="s">
        <v>23</v>
      </c>
      <c r="T259" t="s">
        <v>8967</v>
      </c>
    </row>
    <row r="260" spans="1:20" x14ac:dyDescent="0.25">
      <c r="A260" t="s">
        <v>186</v>
      </c>
      <c r="B260" t="s">
        <v>187</v>
      </c>
      <c r="C260">
        <v>50</v>
      </c>
      <c r="D260">
        <v>6</v>
      </c>
      <c r="E260" t="s">
        <v>8968</v>
      </c>
      <c r="F260">
        <v>195</v>
      </c>
      <c r="G260">
        <v>0</v>
      </c>
      <c r="H260" t="s">
        <v>22</v>
      </c>
      <c r="I260" t="s">
        <v>8969</v>
      </c>
      <c r="J260" t="s">
        <v>313</v>
      </c>
      <c r="K260" t="s">
        <v>23</v>
      </c>
      <c r="L260" t="s">
        <v>24</v>
      </c>
      <c r="M260" t="s">
        <v>8967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8967</v>
      </c>
    </row>
    <row r="261" spans="1:20" x14ac:dyDescent="0.25">
      <c r="A261" t="s">
        <v>186</v>
      </c>
      <c r="B261" t="s">
        <v>187</v>
      </c>
      <c r="C261">
        <v>50</v>
      </c>
      <c r="D261">
        <v>6</v>
      </c>
      <c r="E261" t="s">
        <v>8970</v>
      </c>
      <c r="F261">
        <v>195</v>
      </c>
      <c r="G261">
        <v>0</v>
      </c>
      <c r="H261" t="s">
        <v>22</v>
      </c>
      <c r="I261" t="s">
        <v>8971</v>
      </c>
      <c r="J261" t="s">
        <v>1229</v>
      </c>
      <c r="K261" t="s">
        <v>23</v>
      </c>
      <c r="L261" t="s">
        <v>24</v>
      </c>
      <c r="M261" t="s">
        <v>8967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8967</v>
      </c>
    </row>
    <row r="262" spans="1:20" x14ac:dyDescent="0.25">
      <c r="A262" t="s">
        <v>186</v>
      </c>
      <c r="B262" t="s">
        <v>187</v>
      </c>
      <c r="C262">
        <v>50</v>
      </c>
      <c r="D262">
        <v>6</v>
      </c>
      <c r="E262" t="s">
        <v>8972</v>
      </c>
      <c r="F262">
        <v>200</v>
      </c>
      <c r="G262">
        <v>0</v>
      </c>
      <c r="H262" t="s">
        <v>22</v>
      </c>
      <c r="I262" t="s">
        <v>8973</v>
      </c>
      <c r="J262" t="s">
        <v>328</v>
      </c>
      <c r="K262" t="s">
        <v>23</v>
      </c>
      <c r="L262" t="s">
        <v>24</v>
      </c>
      <c r="M262" t="s">
        <v>8974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23</v>
      </c>
      <c r="T262" t="s">
        <v>8974</v>
      </c>
    </row>
    <row r="263" spans="1:20" x14ac:dyDescent="0.25">
      <c r="A263" t="s">
        <v>186</v>
      </c>
      <c r="B263" t="s">
        <v>187</v>
      </c>
      <c r="C263">
        <v>50</v>
      </c>
      <c r="D263">
        <v>6</v>
      </c>
      <c r="E263" t="s">
        <v>8975</v>
      </c>
      <c r="F263">
        <v>179</v>
      </c>
      <c r="G263">
        <v>0</v>
      </c>
      <c r="H263" t="s">
        <v>22</v>
      </c>
      <c r="I263" t="s">
        <v>8976</v>
      </c>
      <c r="J263" t="s">
        <v>329</v>
      </c>
      <c r="K263" t="s">
        <v>23</v>
      </c>
      <c r="L263" t="s">
        <v>24</v>
      </c>
      <c r="M263" t="s">
        <v>8977</v>
      </c>
      <c r="N263" t="s">
        <v>23</v>
      </c>
      <c r="O263" t="s">
        <v>307</v>
      </c>
      <c r="P263" t="s">
        <v>26</v>
      </c>
      <c r="Q263" t="s">
        <v>27</v>
      </c>
      <c r="R263" t="s">
        <v>24</v>
      </c>
      <c r="S263" t="s">
        <v>23</v>
      </c>
      <c r="T263" t="s">
        <v>8977</v>
      </c>
    </row>
    <row r="264" spans="1:20" x14ac:dyDescent="0.25">
      <c r="A264" t="s">
        <v>44</v>
      </c>
      <c r="B264" t="s">
        <v>45</v>
      </c>
      <c r="C264">
        <v>66.666666666666671</v>
      </c>
      <c r="D264">
        <v>15</v>
      </c>
      <c r="E264" t="s">
        <v>8978</v>
      </c>
      <c r="F264">
        <v>500</v>
      </c>
      <c r="G264">
        <v>0</v>
      </c>
      <c r="H264" t="s">
        <v>22</v>
      </c>
      <c r="I264" t="s">
        <v>8961</v>
      </c>
      <c r="J264" t="s">
        <v>64</v>
      </c>
      <c r="K264" t="s">
        <v>23</v>
      </c>
      <c r="L264" t="s">
        <v>24</v>
      </c>
      <c r="M264" t="s">
        <v>8979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8977</v>
      </c>
    </row>
    <row r="265" spans="1:20" x14ac:dyDescent="0.25">
      <c r="A265" t="s">
        <v>20</v>
      </c>
      <c r="B265" t="s">
        <v>21</v>
      </c>
      <c r="C265">
        <v>50</v>
      </c>
      <c r="D265">
        <v>2</v>
      </c>
      <c r="E265" t="s">
        <v>8980</v>
      </c>
      <c r="F265">
        <v>564.02</v>
      </c>
      <c r="G265">
        <v>0</v>
      </c>
      <c r="H265" t="s">
        <v>22</v>
      </c>
      <c r="I265" t="s">
        <v>8981</v>
      </c>
      <c r="J265" t="s">
        <v>310</v>
      </c>
      <c r="K265" t="s">
        <v>23</v>
      </c>
      <c r="L265" t="s">
        <v>24</v>
      </c>
      <c r="M265" t="s">
        <v>8979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8979</v>
      </c>
    </row>
    <row r="266" spans="1:20" x14ac:dyDescent="0.25">
      <c r="A266" t="s">
        <v>28</v>
      </c>
      <c r="B266" t="s">
        <v>29</v>
      </c>
      <c r="C266">
        <v>50</v>
      </c>
      <c r="D266">
        <v>2</v>
      </c>
      <c r="E266" t="s">
        <v>8980</v>
      </c>
      <c r="F266">
        <v>564.02</v>
      </c>
      <c r="G266">
        <v>0</v>
      </c>
      <c r="H266" t="s">
        <v>22</v>
      </c>
      <c r="I266" t="s">
        <v>8981</v>
      </c>
      <c r="J266" t="s">
        <v>310</v>
      </c>
      <c r="K266" t="s">
        <v>23</v>
      </c>
      <c r="L266" t="s">
        <v>24</v>
      </c>
      <c r="M266" t="s">
        <v>8979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8979</v>
      </c>
    </row>
    <row r="267" spans="1:20" x14ac:dyDescent="0.25">
      <c r="A267" t="s">
        <v>30</v>
      </c>
      <c r="B267" t="s">
        <v>31</v>
      </c>
      <c r="C267">
        <v>50</v>
      </c>
      <c r="D267">
        <v>2</v>
      </c>
      <c r="E267" t="s">
        <v>8980</v>
      </c>
      <c r="F267">
        <v>564.02</v>
      </c>
      <c r="G267">
        <v>0</v>
      </c>
      <c r="H267" t="s">
        <v>22</v>
      </c>
      <c r="I267" t="s">
        <v>8981</v>
      </c>
      <c r="J267" t="s">
        <v>310</v>
      </c>
      <c r="K267" t="s">
        <v>23</v>
      </c>
      <c r="L267" t="s">
        <v>24</v>
      </c>
      <c r="M267" t="s">
        <v>8979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8979</v>
      </c>
    </row>
    <row r="268" spans="1:20" x14ac:dyDescent="0.25">
      <c r="A268" t="s">
        <v>1446</v>
      </c>
      <c r="B268" t="s">
        <v>1447</v>
      </c>
      <c r="C268">
        <v>50</v>
      </c>
      <c r="D268">
        <v>6</v>
      </c>
      <c r="E268" t="s">
        <v>8980</v>
      </c>
      <c r="F268">
        <v>564.02</v>
      </c>
      <c r="G268">
        <v>0</v>
      </c>
      <c r="H268" t="s">
        <v>22</v>
      </c>
      <c r="I268" t="s">
        <v>8981</v>
      </c>
      <c r="J268" t="s">
        <v>310</v>
      </c>
      <c r="K268" t="s">
        <v>23</v>
      </c>
      <c r="L268" t="s">
        <v>24</v>
      </c>
      <c r="M268" t="s">
        <v>8979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8979</v>
      </c>
    </row>
    <row r="269" spans="1:20" x14ac:dyDescent="0.25">
      <c r="A269" t="s">
        <v>186</v>
      </c>
      <c r="B269" t="s">
        <v>187</v>
      </c>
      <c r="C269">
        <v>50</v>
      </c>
      <c r="D269">
        <v>6</v>
      </c>
      <c r="E269" t="s">
        <v>8980</v>
      </c>
      <c r="F269">
        <v>564.02</v>
      </c>
      <c r="G269">
        <v>0</v>
      </c>
      <c r="H269" t="s">
        <v>22</v>
      </c>
      <c r="I269" t="s">
        <v>8981</v>
      </c>
      <c r="J269" t="s">
        <v>310</v>
      </c>
      <c r="K269" t="s">
        <v>23</v>
      </c>
      <c r="L269" t="s">
        <v>24</v>
      </c>
      <c r="M269" t="s">
        <v>8979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8979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8982</v>
      </c>
      <c r="F270">
        <v>184</v>
      </c>
      <c r="G270">
        <v>0</v>
      </c>
      <c r="H270" t="s">
        <v>22</v>
      </c>
      <c r="I270" t="s">
        <v>24</v>
      </c>
      <c r="J270" t="s">
        <v>24</v>
      </c>
      <c r="K270" t="s">
        <v>23</v>
      </c>
      <c r="L270" t="s">
        <v>24</v>
      </c>
      <c r="M270" t="s">
        <v>23</v>
      </c>
      <c r="N270" t="s">
        <v>23</v>
      </c>
      <c r="O270" t="s">
        <v>8983</v>
      </c>
      <c r="P270" t="s">
        <v>26</v>
      </c>
      <c r="Q270" t="s">
        <v>23</v>
      </c>
      <c r="R270" t="s">
        <v>24</v>
      </c>
      <c r="S270" t="s">
        <v>23</v>
      </c>
      <c r="T270" t="s">
        <v>8979</v>
      </c>
    </row>
    <row r="271" spans="1:20" x14ac:dyDescent="0.25">
      <c r="A271" t="s">
        <v>186</v>
      </c>
      <c r="B271" t="s">
        <v>187</v>
      </c>
      <c r="C271">
        <v>50</v>
      </c>
      <c r="D271">
        <v>6</v>
      </c>
      <c r="E271" t="s">
        <v>8984</v>
      </c>
      <c r="F271">
        <v>184</v>
      </c>
      <c r="G271">
        <v>0</v>
      </c>
      <c r="H271" t="s">
        <v>22</v>
      </c>
      <c r="I271" t="s">
        <v>8985</v>
      </c>
      <c r="J271" t="s">
        <v>8986</v>
      </c>
      <c r="K271" t="s">
        <v>23</v>
      </c>
      <c r="L271" t="s">
        <v>24</v>
      </c>
      <c r="M271" t="s">
        <v>8987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8979</v>
      </c>
    </row>
    <row r="272" spans="1:20" x14ac:dyDescent="0.25">
      <c r="A272" t="s">
        <v>186</v>
      </c>
      <c r="B272" t="s">
        <v>187</v>
      </c>
      <c r="C272">
        <v>50</v>
      </c>
      <c r="D272">
        <v>6</v>
      </c>
      <c r="E272" t="s">
        <v>8988</v>
      </c>
      <c r="F272">
        <v>179</v>
      </c>
      <c r="G272">
        <v>0</v>
      </c>
      <c r="H272" t="s">
        <v>22</v>
      </c>
      <c r="I272" t="s">
        <v>8989</v>
      </c>
      <c r="J272" t="s">
        <v>319</v>
      </c>
      <c r="K272" t="s">
        <v>23</v>
      </c>
      <c r="L272" t="s">
        <v>24</v>
      </c>
      <c r="M272" t="s">
        <v>8979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8979</v>
      </c>
    </row>
    <row r="273" spans="1:20" x14ac:dyDescent="0.25">
      <c r="A273" t="s">
        <v>186</v>
      </c>
      <c r="B273" t="s">
        <v>187</v>
      </c>
      <c r="C273">
        <v>50</v>
      </c>
      <c r="D273">
        <v>6</v>
      </c>
      <c r="E273" t="s">
        <v>8990</v>
      </c>
      <c r="F273">
        <v>185</v>
      </c>
      <c r="G273">
        <v>6</v>
      </c>
      <c r="H273" t="s">
        <v>22</v>
      </c>
      <c r="I273" t="s">
        <v>8991</v>
      </c>
      <c r="J273" t="s">
        <v>329</v>
      </c>
      <c r="K273" t="s">
        <v>23</v>
      </c>
      <c r="L273" t="s">
        <v>24</v>
      </c>
      <c r="M273" t="s">
        <v>8992</v>
      </c>
      <c r="N273" t="s">
        <v>23</v>
      </c>
      <c r="O273" t="s">
        <v>32</v>
      </c>
      <c r="P273" t="s">
        <v>26</v>
      </c>
      <c r="Q273" t="s">
        <v>33</v>
      </c>
      <c r="R273" t="s">
        <v>24</v>
      </c>
      <c r="S273" t="s">
        <v>23</v>
      </c>
      <c r="T273" t="s">
        <v>8979</v>
      </c>
    </row>
    <row r="274" spans="1:20" x14ac:dyDescent="0.25">
      <c r="A274" t="s">
        <v>186</v>
      </c>
      <c r="B274" t="s">
        <v>187</v>
      </c>
      <c r="C274">
        <v>50</v>
      </c>
      <c r="D274">
        <v>6</v>
      </c>
      <c r="E274" t="s">
        <v>8993</v>
      </c>
      <c r="F274">
        <v>184</v>
      </c>
      <c r="G274">
        <v>0</v>
      </c>
      <c r="H274" t="s">
        <v>22</v>
      </c>
      <c r="I274" t="s">
        <v>8994</v>
      </c>
      <c r="J274" t="s">
        <v>328</v>
      </c>
      <c r="K274" t="s">
        <v>23</v>
      </c>
      <c r="L274" t="s">
        <v>24</v>
      </c>
      <c r="M274" t="s">
        <v>8987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8987</v>
      </c>
    </row>
    <row r="275" spans="1:20" x14ac:dyDescent="0.25">
      <c r="A275" t="s">
        <v>186</v>
      </c>
      <c r="B275" t="s">
        <v>187</v>
      </c>
      <c r="C275">
        <v>50</v>
      </c>
      <c r="D275">
        <v>12</v>
      </c>
      <c r="E275" t="s">
        <v>8995</v>
      </c>
      <c r="F275">
        <v>400</v>
      </c>
      <c r="G275">
        <v>0</v>
      </c>
      <c r="H275" t="s">
        <v>22</v>
      </c>
      <c r="I275" t="s">
        <v>8996</v>
      </c>
      <c r="J275" t="s">
        <v>306</v>
      </c>
      <c r="K275" t="s">
        <v>23</v>
      </c>
      <c r="L275" t="s">
        <v>24</v>
      </c>
      <c r="M275" t="s">
        <v>8997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8998</v>
      </c>
    </row>
    <row r="276" spans="1:20" x14ac:dyDescent="0.25">
      <c r="A276" t="s">
        <v>186</v>
      </c>
      <c r="B276" t="s">
        <v>187</v>
      </c>
      <c r="C276">
        <v>50</v>
      </c>
      <c r="D276">
        <v>6</v>
      </c>
      <c r="E276" t="s">
        <v>8999</v>
      </c>
      <c r="F276">
        <v>179</v>
      </c>
      <c r="G276">
        <v>0</v>
      </c>
      <c r="H276" t="s">
        <v>22</v>
      </c>
      <c r="I276" t="s">
        <v>9000</v>
      </c>
      <c r="J276" t="s">
        <v>2793</v>
      </c>
      <c r="K276" t="s">
        <v>23</v>
      </c>
      <c r="L276" t="s">
        <v>24</v>
      </c>
      <c r="M276" t="s">
        <v>9001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9001</v>
      </c>
    </row>
    <row r="277" spans="1:20" x14ac:dyDescent="0.25">
      <c r="A277" t="s">
        <v>1173</v>
      </c>
      <c r="B277" t="s">
        <v>158</v>
      </c>
      <c r="C277">
        <v>75</v>
      </c>
      <c r="D277">
        <v>1</v>
      </c>
      <c r="E277" t="s">
        <v>9002</v>
      </c>
      <c r="F277">
        <v>135</v>
      </c>
      <c r="G277">
        <v>60</v>
      </c>
      <c r="H277" t="s">
        <v>47</v>
      </c>
      <c r="I277" t="s">
        <v>366</v>
      </c>
      <c r="J277" t="s">
        <v>9003</v>
      </c>
      <c r="K277" t="s">
        <v>3415</v>
      </c>
      <c r="L277" t="s">
        <v>9004</v>
      </c>
      <c r="M277" t="s">
        <v>9005</v>
      </c>
      <c r="N277" t="s">
        <v>23</v>
      </c>
      <c r="O277" t="s">
        <v>63</v>
      </c>
      <c r="P277" t="s">
        <v>54</v>
      </c>
      <c r="Q277" t="s">
        <v>55</v>
      </c>
      <c r="R277" t="s">
        <v>24</v>
      </c>
      <c r="S277" t="s">
        <v>23</v>
      </c>
      <c r="T277" t="s">
        <v>9006</v>
      </c>
    </row>
    <row r="278" spans="1:20" x14ac:dyDescent="0.25">
      <c r="A278" t="s">
        <v>186</v>
      </c>
      <c r="B278" t="s">
        <v>187</v>
      </c>
      <c r="C278">
        <v>50</v>
      </c>
      <c r="D278">
        <v>6</v>
      </c>
      <c r="E278" t="s">
        <v>9007</v>
      </c>
      <c r="F278">
        <v>195</v>
      </c>
      <c r="G278">
        <v>0</v>
      </c>
      <c r="H278" t="s">
        <v>22</v>
      </c>
      <c r="I278" t="s">
        <v>9008</v>
      </c>
      <c r="J278" t="s">
        <v>1236</v>
      </c>
      <c r="K278" t="s">
        <v>23</v>
      </c>
      <c r="L278" t="s">
        <v>24</v>
      </c>
      <c r="M278" t="s">
        <v>9009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23</v>
      </c>
      <c r="T278" t="s">
        <v>9009</v>
      </c>
    </row>
    <row r="279" spans="1:20" x14ac:dyDescent="0.25">
      <c r="A279" t="s">
        <v>20</v>
      </c>
      <c r="B279" t="s">
        <v>21</v>
      </c>
      <c r="C279">
        <v>50</v>
      </c>
      <c r="D279">
        <v>2</v>
      </c>
      <c r="E279" t="s">
        <v>9010</v>
      </c>
      <c r="F279">
        <v>200</v>
      </c>
      <c r="G279">
        <v>0</v>
      </c>
      <c r="H279" t="s">
        <v>22</v>
      </c>
      <c r="I279" t="s">
        <v>9011</v>
      </c>
      <c r="J279" t="s">
        <v>321</v>
      </c>
      <c r="K279" t="s">
        <v>23</v>
      </c>
      <c r="L279" t="s">
        <v>24</v>
      </c>
      <c r="M279" t="s">
        <v>9012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9012</v>
      </c>
    </row>
    <row r="280" spans="1:20" x14ac:dyDescent="0.25">
      <c r="A280" t="s">
        <v>28</v>
      </c>
      <c r="B280" t="s">
        <v>29</v>
      </c>
      <c r="C280">
        <v>50</v>
      </c>
      <c r="D280">
        <v>2</v>
      </c>
      <c r="E280" t="s">
        <v>9010</v>
      </c>
      <c r="F280">
        <v>200</v>
      </c>
      <c r="G280">
        <v>0</v>
      </c>
      <c r="H280" t="s">
        <v>22</v>
      </c>
      <c r="I280" t="s">
        <v>9011</v>
      </c>
      <c r="J280" t="s">
        <v>321</v>
      </c>
      <c r="K280" t="s">
        <v>23</v>
      </c>
      <c r="L280" t="s">
        <v>24</v>
      </c>
      <c r="M280" t="s">
        <v>9012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9012</v>
      </c>
    </row>
    <row r="281" spans="1:20" x14ac:dyDescent="0.25">
      <c r="A281" t="s">
        <v>30</v>
      </c>
      <c r="B281" t="s">
        <v>31</v>
      </c>
      <c r="C281">
        <v>50</v>
      </c>
      <c r="D281">
        <v>2</v>
      </c>
      <c r="E281" t="s">
        <v>9010</v>
      </c>
      <c r="F281">
        <v>200</v>
      </c>
      <c r="G281">
        <v>0</v>
      </c>
      <c r="H281" t="s">
        <v>22</v>
      </c>
      <c r="I281" t="s">
        <v>9011</v>
      </c>
      <c r="J281" t="s">
        <v>321</v>
      </c>
      <c r="K281" t="s">
        <v>23</v>
      </c>
      <c r="L281" t="s">
        <v>24</v>
      </c>
      <c r="M281" t="s">
        <v>9012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9012</v>
      </c>
    </row>
    <row r="282" spans="1:20" x14ac:dyDescent="0.25">
      <c r="A282" t="s">
        <v>1446</v>
      </c>
      <c r="B282" t="s">
        <v>1447</v>
      </c>
      <c r="C282">
        <v>50</v>
      </c>
      <c r="D282">
        <v>3</v>
      </c>
      <c r="E282" t="s">
        <v>9013</v>
      </c>
      <c r="F282">
        <v>300</v>
      </c>
      <c r="G282">
        <v>0</v>
      </c>
      <c r="H282" t="s">
        <v>22</v>
      </c>
      <c r="I282" t="s">
        <v>9014</v>
      </c>
      <c r="J282" t="s">
        <v>344</v>
      </c>
      <c r="K282" t="s">
        <v>23</v>
      </c>
      <c r="L282" t="s">
        <v>24</v>
      </c>
      <c r="M282" t="s">
        <v>9012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9012</v>
      </c>
    </row>
    <row r="283" spans="1:20" x14ac:dyDescent="0.25">
      <c r="A283" t="s">
        <v>186</v>
      </c>
      <c r="B283" t="s">
        <v>187</v>
      </c>
      <c r="C283">
        <v>33.333333333333336</v>
      </c>
      <c r="D283">
        <v>6</v>
      </c>
      <c r="E283" t="s">
        <v>9013</v>
      </c>
      <c r="F283">
        <v>300</v>
      </c>
      <c r="G283">
        <v>0</v>
      </c>
      <c r="H283" t="s">
        <v>22</v>
      </c>
      <c r="I283" t="s">
        <v>9014</v>
      </c>
      <c r="J283" t="s">
        <v>344</v>
      </c>
      <c r="K283" t="s">
        <v>23</v>
      </c>
      <c r="L283" t="s">
        <v>24</v>
      </c>
      <c r="M283" t="s">
        <v>9012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9012</v>
      </c>
    </row>
    <row r="284" spans="1:20" x14ac:dyDescent="0.25">
      <c r="A284" t="s">
        <v>1446</v>
      </c>
      <c r="B284" t="s">
        <v>1447</v>
      </c>
      <c r="C284">
        <v>50</v>
      </c>
      <c r="D284">
        <v>3</v>
      </c>
      <c r="E284" t="s">
        <v>9015</v>
      </c>
      <c r="F284">
        <v>200</v>
      </c>
      <c r="G284">
        <v>0</v>
      </c>
      <c r="H284" t="s">
        <v>22</v>
      </c>
      <c r="I284" t="s">
        <v>9016</v>
      </c>
      <c r="J284" t="s">
        <v>328</v>
      </c>
      <c r="K284" t="s">
        <v>23</v>
      </c>
      <c r="L284" t="s">
        <v>24</v>
      </c>
      <c r="M284" t="s">
        <v>9017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9017</v>
      </c>
    </row>
    <row r="285" spans="1:20" x14ac:dyDescent="0.25">
      <c r="A285" t="s">
        <v>44</v>
      </c>
      <c r="B285" t="s">
        <v>45</v>
      </c>
      <c r="C285">
        <v>66.666666666666671</v>
      </c>
      <c r="D285">
        <v>3</v>
      </c>
      <c r="E285" t="s">
        <v>9015</v>
      </c>
      <c r="F285">
        <v>200</v>
      </c>
      <c r="G285">
        <v>0</v>
      </c>
      <c r="H285" t="s">
        <v>22</v>
      </c>
      <c r="I285" t="s">
        <v>9016</v>
      </c>
      <c r="J285" t="s">
        <v>328</v>
      </c>
      <c r="K285" t="s">
        <v>23</v>
      </c>
      <c r="L285" t="s">
        <v>24</v>
      </c>
      <c r="M285" t="s">
        <v>9017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9017</v>
      </c>
    </row>
    <row r="286" spans="1:20" x14ac:dyDescent="0.25">
      <c r="A286" t="s">
        <v>186</v>
      </c>
      <c r="B286" t="s">
        <v>187</v>
      </c>
      <c r="C286">
        <v>50</v>
      </c>
      <c r="D286">
        <v>6</v>
      </c>
      <c r="E286" t="s">
        <v>9018</v>
      </c>
      <c r="F286">
        <v>195</v>
      </c>
      <c r="G286">
        <v>0</v>
      </c>
      <c r="H286" t="s">
        <v>22</v>
      </c>
      <c r="I286" t="s">
        <v>9019</v>
      </c>
      <c r="J286" t="s">
        <v>311</v>
      </c>
      <c r="K286" t="s">
        <v>23</v>
      </c>
      <c r="L286" t="s">
        <v>24</v>
      </c>
      <c r="M286" t="s">
        <v>9020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23</v>
      </c>
      <c r="T286" t="s">
        <v>9020</v>
      </c>
    </row>
    <row r="287" spans="1:20" x14ac:dyDescent="0.25">
      <c r="A287" t="s">
        <v>1446</v>
      </c>
      <c r="B287" t="s">
        <v>1447</v>
      </c>
      <c r="C287">
        <v>50</v>
      </c>
      <c r="D287">
        <v>6</v>
      </c>
      <c r="E287" t="s">
        <v>9021</v>
      </c>
      <c r="F287">
        <v>200</v>
      </c>
      <c r="G287">
        <v>0</v>
      </c>
      <c r="H287" t="s">
        <v>22</v>
      </c>
      <c r="I287" t="s">
        <v>9022</v>
      </c>
      <c r="J287" t="s">
        <v>1267</v>
      </c>
      <c r="K287" t="s">
        <v>23</v>
      </c>
      <c r="L287" t="s">
        <v>24</v>
      </c>
      <c r="M287" t="s">
        <v>9023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9023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9024</v>
      </c>
      <c r="F288">
        <v>175</v>
      </c>
      <c r="G288">
        <v>0</v>
      </c>
      <c r="H288" t="s">
        <v>47</v>
      </c>
      <c r="I288" t="s">
        <v>9025</v>
      </c>
      <c r="J288" t="s">
        <v>9026</v>
      </c>
      <c r="K288" t="s">
        <v>9027</v>
      </c>
      <c r="L288" t="s">
        <v>9028</v>
      </c>
      <c r="M288" t="s">
        <v>23</v>
      </c>
      <c r="N288" t="s">
        <v>23</v>
      </c>
      <c r="O288" t="s">
        <v>24</v>
      </c>
      <c r="P288" t="s">
        <v>54</v>
      </c>
      <c r="Q288" t="s">
        <v>23</v>
      </c>
      <c r="R288" t="s">
        <v>24</v>
      </c>
      <c r="S288" t="s">
        <v>23</v>
      </c>
      <c r="T288" t="s">
        <v>9029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9024</v>
      </c>
      <c r="F289">
        <v>175</v>
      </c>
      <c r="G289">
        <v>0</v>
      </c>
      <c r="H289" t="s">
        <v>47</v>
      </c>
      <c r="I289" t="s">
        <v>9025</v>
      </c>
      <c r="J289" t="s">
        <v>9026</v>
      </c>
      <c r="K289" t="s">
        <v>9027</v>
      </c>
      <c r="L289" t="s">
        <v>9028</v>
      </c>
      <c r="M289" t="s">
        <v>23</v>
      </c>
      <c r="N289" t="s">
        <v>23</v>
      </c>
      <c r="O289" t="s">
        <v>24</v>
      </c>
      <c r="P289" t="s">
        <v>54</v>
      </c>
      <c r="Q289" t="s">
        <v>23</v>
      </c>
      <c r="R289" t="s">
        <v>24</v>
      </c>
      <c r="S289" t="s">
        <v>23</v>
      </c>
      <c r="T289" t="s">
        <v>9029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9024</v>
      </c>
      <c r="F290">
        <v>175</v>
      </c>
      <c r="G290">
        <v>0</v>
      </c>
      <c r="H290" t="s">
        <v>47</v>
      </c>
      <c r="I290" t="s">
        <v>9025</v>
      </c>
      <c r="J290" t="s">
        <v>9026</v>
      </c>
      <c r="K290" t="s">
        <v>9027</v>
      </c>
      <c r="L290" t="s">
        <v>9028</v>
      </c>
      <c r="M290" t="s">
        <v>23</v>
      </c>
      <c r="N290" t="s">
        <v>23</v>
      </c>
      <c r="O290" t="s">
        <v>24</v>
      </c>
      <c r="P290" t="s">
        <v>54</v>
      </c>
      <c r="Q290" t="s">
        <v>23</v>
      </c>
      <c r="R290" t="s">
        <v>24</v>
      </c>
      <c r="S290" t="s">
        <v>23</v>
      </c>
      <c r="T290" t="s">
        <v>9029</v>
      </c>
    </row>
    <row r="291" spans="1:20" x14ac:dyDescent="0.25">
      <c r="A291" t="s">
        <v>186</v>
      </c>
      <c r="B291" t="s">
        <v>187</v>
      </c>
      <c r="C291">
        <v>50</v>
      </c>
      <c r="D291">
        <v>6</v>
      </c>
      <c r="E291" t="s">
        <v>9030</v>
      </c>
      <c r="F291">
        <v>195</v>
      </c>
      <c r="G291">
        <v>0</v>
      </c>
      <c r="H291" t="s">
        <v>22</v>
      </c>
      <c r="I291" t="s">
        <v>9031</v>
      </c>
      <c r="J291" t="s">
        <v>306</v>
      </c>
      <c r="K291" t="s">
        <v>23</v>
      </c>
      <c r="L291" t="s">
        <v>24</v>
      </c>
      <c r="M291" t="s">
        <v>9032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9032</v>
      </c>
    </row>
    <row r="292" spans="1:20" x14ac:dyDescent="0.25">
      <c r="A292" t="s">
        <v>186</v>
      </c>
      <c r="B292" t="s">
        <v>187</v>
      </c>
      <c r="C292">
        <v>50</v>
      </c>
      <c r="D292">
        <v>6</v>
      </c>
      <c r="E292" t="s">
        <v>9033</v>
      </c>
      <c r="F292">
        <v>200</v>
      </c>
      <c r="G292">
        <v>0</v>
      </c>
      <c r="H292" t="s">
        <v>22</v>
      </c>
      <c r="I292" t="s">
        <v>9034</v>
      </c>
      <c r="J292" t="s">
        <v>351</v>
      </c>
      <c r="K292" t="s">
        <v>23</v>
      </c>
      <c r="L292" t="s">
        <v>24</v>
      </c>
      <c r="M292" t="s">
        <v>9032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23</v>
      </c>
      <c r="T292" t="s">
        <v>9032</v>
      </c>
    </row>
    <row r="293" spans="1:20" x14ac:dyDescent="0.25">
      <c r="A293" t="s">
        <v>42</v>
      </c>
      <c r="B293" t="s">
        <v>43</v>
      </c>
      <c r="C293">
        <v>66.666666666666671</v>
      </c>
      <c r="D293">
        <v>3</v>
      </c>
      <c r="E293" t="s">
        <v>9035</v>
      </c>
      <c r="F293">
        <v>200</v>
      </c>
      <c r="G293">
        <v>0</v>
      </c>
      <c r="H293" t="s">
        <v>22</v>
      </c>
      <c r="I293" t="s">
        <v>1293</v>
      </c>
      <c r="J293" t="s">
        <v>1231</v>
      </c>
      <c r="K293" t="s">
        <v>23</v>
      </c>
      <c r="L293" t="s">
        <v>24</v>
      </c>
      <c r="M293" t="s">
        <v>9036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23</v>
      </c>
      <c r="T293" t="s">
        <v>9036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9035</v>
      </c>
      <c r="F294">
        <v>200</v>
      </c>
      <c r="G294">
        <v>0</v>
      </c>
      <c r="H294" t="s">
        <v>22</v>
      </c>
      <c r="I294" t="s">
        <v>1293</v>
      </c>
      <c r="J294" t="s">
        <v>1231</v>
      </c>
      <c r="K294" t="s">
        <v>23</v>
      </c>
      <c r="L294" t="s">
        <v>24</v>
      </c>
      <c r="M294" t="s">
        <v>9036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9036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9035</v>
      </c>
      <c r="F295">
        <v>200</v>
      </c>
      <c r="G295">
        <v>0</v>
      </c>
      <c r="H295" t="s">
        <v>22</v>
      </c>
      <c r="I295" t="s">
        <v>1293</v>
      </c>
      <c r="J295" t="s">
        <v>1231</v>
      </c>
      <c r="K295" t="s">
        <v>23</v>
      </c>
      <c r="L295" t="s">
        <v>24</v>
      </c>
      <c r="M295" t="s">
        <v>9036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9036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9035</v>
      </c>
      <c r="F296">
        <v>200</v>
      </c>
      <c r="G296">
        <v>0</v>
      </c>
      <c r="H296" t="s">
        <v>22</v>
      </c>
      <c r="I296" t="s">
        <v>1293</v>
      </c>
      <c r="J296" t="s">
        <v>1231</v>
      </c>
      <c r="K296" t="s">
        <v>23</v>
      </c>
      <c r="L296" t="s">
        <v>24</v>
      </c>
      <c r="M296" t="s">
        <v>9036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9036</v>
      </c>
    </row>
    <row r="297" spans="1:20" x14ac:dyDescent="0.25">
      <c r="A297" t="s">
        <v>1173</v>
      </c>
      <c r="B297" t="s">
        <v>158</v>
      </c>
      <c r="C297">
        <v>75</v>
      </c>
      <c r="D297">
        <v>2</v>
      </c>
      <c r="E297" t="s">
        <v>9037</v>
      </c>
      <c r="F297">
        <v>240</v>
      </c>
      <c r="G297">
        <v>90</v>
      </c>
      <c r="H297" t="s">
        <v>47</v>
      </c>
      <c r="I297" t="s">
        <v>2504</v>
      </c>
      <c r="J297" t="s">
        <v>9038</v>
      </c>
      <c r="K297" t="s">
        <v>3415</v>
      </c>
      <c r="L297" t="s">
        <v>2639</v>
      </c>
      <c r="M297" t="s">
        <v>9039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23</v>
      </c>
      <c r="T297" t="s">
        <v>9036</v>
      </c>
    </row>
    <row r="298" spans="1:20" x14ac:dyDescent="0.25">
      <c r="A298" t="s">
        <v>46</v>
      </c>
      <c r="B298" t="s">
        <v>1233</v>
      </c>
      <c r="C298">
        <v>56.25</v>
      </c>
      <c r="D298">
        <v>1</v>
      </c>
      <c r="E298" t="s">
        <v>9040</v>
      </c>
      <c r="F298">
        <v>63.25</v>
      </c>
      <c r="G298">
        <v>7</v>
      </c>
      <c r="H298" t="s">
        <v>47</v>
      </c>
      <c r="I298" t="s">
        <v>9041</v>
      </c>
      <c r="J298" t="s">
        <v>9042</v>
      </c>
      <c r="K298" t="s">
        <v>9043</v>
      </c>
      <c r="L298" t="s">
        <v>24</v>
      </c>
      <c r="M298" t="s">
        <v>23</v>
      </c>
      <c r="N298" t="s">
        <v>23</v>
      </c>
      <c r="O298" t="s">
        <v>48</v>
      </c>
      <c r="P298" t="s">
        <v>49</v>
      </c>
      <c r="Q298" t="s">
        <v>23</v>
      </c>
      <c r="R298" t="s">
        <v>24</v>
      </c>
      <c r="S298" t="s">
        <v>23</v>
      </c>
      <c r="T298" t="s">
        <v>9044</v>
      </c>
    </row>
    <row r="299" spans="1:20" x14ac:dyDescent="0.25">
      <c r="A299" t="s">
        <v>44</v>
      </c>
      <c r="B299" t="s">
        <v>45</v>
      </c>
      <c r="C299">
        <v>66.666666666666671</v>
      </c>
      <c r="D299">
        <v>3</v>
      </c>
      <c r="E299" t="s">
        <v>9045</v>
      </c>
      <c r="F299">
        <v>125</v>
      </c>
      <c r="G299">
        <v>0</v>
      </c>
      <c r="H299" t="s">
        <v>47</v>
      </c>
      <c r="I299" t="s">
        <v>6845</v>
      </c>
      <c r="J299" t="s">
        <v>9046</v>
      </c>
      <c r="K299" t="s">
        <v>4976</v>
      </c>
      <c r="L299" t="s">
        <v>1392</v>
      </c>
      <c r="M299" t="s">
        <v>9047</v>
      </c>
      <c r="N299" t="s">
        <v>23</v>
      </c>
      <c r="O299" t="s">
        <v>63</v>
      </c>
      <c r="P299" t="s">
        <v>54</v>
      </c>
      <c r="Q299" t="s">
        <v>55</v>
      </c>
      <c r="R299" t="s">
        <v>24</v>
      </c>
      <c r="S299" t="s">
        <v>23</v>
      </c>
      <c r="T299" t="s">
        <v>9047</v>
      </c>
    </row>
    <row r="300" spans="1:20" x14ac:dyDescent="0.25">
      <c r="A300" t="s">
        <v>46</v>
      </c>
      <c r="B300" t="s">
        <v>56</v>
      </c>
      <c r="C300">
        <v>66.333333333333329</v>
      </c>
      <c r="D300">
        <v>3</v>
      </c>
      <c r="E300" t="s">
        <v>9048</v>
      </c>
      <c r="F300">
        <v>194.75</v>
      </c>
      <c r="G300">
        <v>26</v>
      </c>
      <c r="H300" t="s">
        <v>1221</v>
      </c>
      <c r="I300" t="s">
        <v>1357</v>
      </c>
      <c r="J300" t="s">
        <v>1358</v>
      </c>
      <c r="K300" t="s">
        <v>1319</v>
      </c>
      <c r="L300" t="s">
        <v>1385</v>
      </c>
      <c r="M300" t="s">
        <v>9049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23</v>
      </c>
      <c r="T300" t="s">
        <v>9049</v>
      </c>
    </row>
    <row r="301" spans="1:20" x14ac:dyDescent="0.25">
      <c r="A301" t="s">
        <v>46</v>
      </c>
      <c r="B301" t="s">
        <v>252</v>
      </c>
      <c r="C301">
        <v>60</v>
      </c>
      <c r="D301">
        <v>1</v>
      </c>
      <c r="E301" t="s">
        <v>9050</v>
      </c>
      <c r="F301">
        <v>67</v>
      </c>
      <c r="G301">
        <v>7</v>
      </c>
      <c r="H301" t="s">
        <v>1301</v>
      </c>
      <c r="I301" t="s">
        <v>9051</v>
      </c>
      <c r="J301" t="s">
        <v>9052</v>
      </c>
      <c r="K301" t="s">
        <v>6514</v>
      </c>
      <c r="L301" t="s">
        <v>9053</v>
      </c>
      <c r="M301" t="s">
        <v>9054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23</v>
      </c>
      <c r="T301" t="s">
        <v>9054</v>
      </c>
    </row>
    <row r="302" spans="1:20" x14ac:dyDescent="0.25">
      <c r="A302" t="s">
        <v>110</v>
      </c>
      <c r="B302" t="s">
        <v>1222</v>
      </c>
      <c r="C302">
        <v>66.333333333333329</v>
      </c>
      <c r="D302">
        <v>3</v>
      </c>
      <c r="E302" t="s">
        <v>9055</v>
      </c>
      <c r="F302">
        <v>225</v>
      </c>
      <c r="G302">
        <v>0</v>
      </c>
      <c r="H302" t="s">
        <v>2521</v>
      </c>
      <c r="I302" t="s">
        <v>9056</v>
      </c>
      <c r="J302" t="s">
        <v>9057</v>
      </c>
      <c r="K302" t="s">
        <v>1338</v>
      </c>
      <c r="L302" t="s">
        <v>9058</v>
      </c>
      <c r="M302" t="s">
        <v>9059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23</v>
      </c>
      <c r="T302" t="s">
        <v>9059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9060</v>
      </c>
      <c r="F303">
        <v>110.16</v>
      </c>
      <c r="G303">
        <v>7</v>
      </c>
      <c r="H303" t="s">
        <v>47</v>
      </c>
      <c r="I303" t="s">
        <v>9061</v>
      </c>
      <c r="J303" t="s">
        <v>9062</v>
      </c>
      <c r="K303" t="s">
        <v>9063</v>
      </c>
      <c r="L303" t="s">
        <v>9064</v>
      </c>
      <c r="M303" t="s">
        <v>9065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23</v>
      </c>
      <c r="T303" t="s">
        <v>9065</v>
      </c>
    </row>
    <row r="304" spans="1:20" x14ac:dyDescent="0.25">
      <c r="A304" t="s">
        <v>28</v>
      </c>
      <c r="B304" t="s">
        <v>29</v>
      </c>
      <c r="C304">
        <v>50</v>
      </c>
      <c r="D304">
        <v>1</v>
      </c>
      <c r="E304" t="s">
        <v>9060</v>
      </c>
      <c r="F304">
        <v>110.16</v>
      </c>
      <c r="G304">
        <v>7</v>
      </c>
      <c r="H304" t="s">
        <v>47</v>
      </c>
      <c r="I304" t="s">
        <v>9061</v>
      </c>
      <c r="J304" t="s">
        <v>9062</v>
      </c>
      <c r="K304" t="s">
        <v>9063</v>
      </c>
      <c r="L304" t="s">
        <v>9064</v>
      </c>
      <c r="M304" t="s">
        <v>9065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23</v>
      </c>
      <c r="T304" t="s">
        <v>9065</v>
      </c>
    </row>
    <row r="305" spans="1:20" x14ac:dyDescent="0.25">
      <c r="A305" t="s">
        <v>30</v>
      </c>
      <c r="B305" t="s">
        <v>31</v>
      </c>
      <c r="C305">
        <v>50</v>
      </c>
      <c r="D305">
        <v>1</v>
      </c>
      <c r="E305" t="s">
        <v>9060</v>
      </c>
      <c r="F305">
        <v>110.16</v>
      </c>
      <c r="G305">
        <v>7</v>
      </c>
      <c r="H305" t="s">
        <v>47</v>
      </c>
      <c r="I305" t="s">
        <v>9061</v>
      </c>
      <c r="J305" t="s">
        <v>9062</v>
      </c>
      <c r="K305" t="s">
        <v>9063</v>
      </c>
      <c r="L305" t="s">
        <v>9064</v>
      </c>
      <c r="M305" t="s">
        <v>9065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23</v>
      </c>
      <c r="T305" t="s">
        <v>9065</v>
      </c>
    </row>
    <row r="306" spans="1:20" x14ac:dyDescent="0.25">
      <c r="A306" t="s">
        <v>30</v>
      </c>
      <c r="B306" t="s">
        <v>1242</v>
      </c>
      <c r="C306">
        <v>29.53</v>
      </c>
      <c r="D306">
        <v>1</v>
      </c>
      <c r="E306" t="s">
        <v>9066</v>
      </c>
      <c r="F306">
        <v>66.05</v>
      </c>
      <c r="G306">
        <v>7</v>
      </c>
      <c r="H306" t="s">
        <v>47</v>
      </c>
      <c r="I306" t="s">
        <v>9067</v>
      </c>
      <c r="J306" t="s">
        <v>9068</v>
      </c>
      <c r="K306" t="s">
        <v>4161</v>
      </c>
      <c r="L306" t="s">
        <v>9069</v>
      </c>
      <c r="M306" t="s">
        <v>9070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9071</v>
      </c>
      <c r="T306" t="s">
        <v>9072</v>
      </c>
    </row>
    <row r="307" spans="1:20" x14ac:dyDescent="0.25">
      <c r="A307" t="s">
        <v>30</v>
      </c>
      <c r="B307" t="s">
        <v>1242</v>
      </c>
      <c r="C307">
        <v>29.52</v>
      </c>
      <c r="D307">
        <v>1</v>
      </c>
      <c r="E307" t="s">
        <v>9066</v>
      </c>
      <c r="F307">
        <v>66.05</v>
      </c>
      <c r="G307">
        <v>7</v>
      </c>
      <c r="H307" t="s">
        <v>47</v>
      </c>
      <c r="I307" t="s">
        <v>9067</v>
      </c>
      <c r="J307" t="s">
        <v>9068</v>
      </c>
      <c r="K307" t="s">
        <v>4161</v>
      </c>
      <c r="L307" t="s">
        <v>9069</v>
      </c>
      <c r="M307" t="s">
        <v>9070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9071</v>
      </c>
      <c r="T307" t="s">
        <v>9072</v>
      </c>
    </row>
    <row r="308" spans="1:20" x14ac:dyDescent="0.25">
      <c r="A308" t="s">
        <v>115</v>
      </c>
      <c r="B308" t="s">
        <v>116</v>
      </c>
      <c r="C308">
        <v>27.5</v>
      </c>
      <c r="D308">
        <v>4</v>
      </c>
      <c r="E308" t="s">
        <v>9073</v>
      </c>
      <c r="F308">
        <v>165</v>
      </c>
      <c r="G308">
        <v>0</v>
      </c>
      <c r="H308" t="s">
        <v>47</v>
      </c>
      <c r="I308" t="s">
        <v>9074</v>
      </c>
      <c r="J308" t="s">
        <v>9075</v>
      </c>
      <c r="K308" t="s">
        <v>7460</v>
      </c>
      <c r="L308" t="s">
        <v>2366</v>
      </c>
      <c r="M308" t="s">
        <v>9076</v>
      </c>
      <c r="N308" t="s">
        <v>23</v>
      </c>
      <c r="O308" t="s">
        <v>63</v>
      </c>
      <c r="P308" t="s">
        <v>54</v>
      </c>
      <c r="Q308" t="s">
        <v>55</v>
      </c>
      <c r="R308" t="s">
        <v>24</v>
      </c>
      <c r="S308" t="s">
        <v>9077</v>
      </c>
      <c r="T308" t="s">
        <v>9078</v>
      </c>
    </row>
    <row r="309" spans="1:20" x14ac:dyDescent="0.25">
      <c r="A309" t="s">
        <v>30</v>
      </c>
      <c r="B309" t="s">
        <v>31</v>
      </c>
      <c r="C309">
        <v>44</v>
      </c>
      <c r="D309">
        <v>2</v>
      </c>
      <c r="E309" t="s">
        <v>9079</v>
      </c>
      <c r="F309">
        <v>88</v>
      </c>
      <c r="G309">
        <v>0</v>
      </c>
      <c r="H309" t="s">
        <v>47</v>
      </c>
      <c r="I309" t="s">
        <v>9080</v>
      </c>
      <c r="J309" t="s">
        <v>9081</v>
      </c>
      <c r="K309" t="s">
        <v>9082</v>
      </c>
      <c r="L309" t="s">
        <v>9083</v>
      </c>
      <c r="M309" t="s">
        <v>9084</v>
      </c>
      <c r="N309" t="s">
        <v>23</v>
      </c>
      <c r="O309" t="s">
        <v>63</v>
      </c>
      <c r="P309" t="s">
        <v>54</v>
      </c>
      <c r="Q309" t="s">
        <v>55</v>
      </c>
      <c r="R309" t="s">
        <v>24</v>
      </c>
      <c r="S309" t="s">
        <v>9085</v>
      </c>
      <c r="T309" t="s">
        <v>9084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294"/>
  <sheetViews>
    <sheetView zoomScale="70" zoomScaleNormal="70" workbookViewId="0">
      <pane xSplit="2" ySplit="1" topLeftCell="T11" activePane="bottomRight" state="frozen"/>
      <selection sqref="A1:XFD1048576"/>
      <selection pane="topRight" sqref="A1:XFD1048576"/>
      <selection pane="bottomLeft" sqref="A1:XFD1048576"/>
      <selection pane="bottomRight" activeCell="U265" sqref="U26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9086</v>
      </c>
      <c r="F2">
        <v>200</v>
      </c>
      <c r="G2">
        <v>0</v>
      </c>
      <c r="H2" t="s">
        <v>22</v>
      </c>
      <c r="I2" t="s">
        <v>9087</v>
      </c>
      <c r="J2" t="s">
        <v>329</v>
      </c>
      <c r="K2" t="s">
        <v>23</v>
      </c>
      <c r="L2" t="s">
        <v>24</v>
      </c>
      <c r="M2" t="s">
        <v>9088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9089</v>
      </c>
      <c r="T2" t="s">
        <v>9088</v>
      </c>
      <c r="U2" s="51" t="s">
        <v>186</v>
      </c>
      <c r="V2">
        <v>367</v>
      </c>
    </row>
    <row r="3" spans="1:22" x14ac:dyDescent="0.25">
      <c r="A3" t="s">
        <v>186</v>
      </c>
      <c r="B3" t="s">
        <v>187</v>
      </c>
      <c r="C3">
        <v>50</v>
      </c>
      <c r="D3">
        <v>6</v>
      </c>
      <c r="E3" t="s">
        <v>9090</v>
      </c>
      <c r="F3">
        <v>200</v>
      </c>
      <c r="G3">
        <v>0</v>
      </c>
      <c r="H3" t="s">
        <v>22</v>
      </c>
      <c r="I3" t="s">
        <v>9091</v>
      </c>
      <c r="J3" t="s">
        <v>302</v>
      </c>
      <c r="K3" t="s">
        <v>23</v>
      </c>
      <c r="L3" t="s">
        <v>24</v>
      </c>
      <c r="M3" t="s">
        <v>9092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9093</v>
      </c>
      <c r="T3" t="s">
        <v>9092</v>
      </c>
      <c r="U3" s="52" t="s">
        <v>187</v>
      </c>
      <c r="V3">
        <v>367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9094</v>
      </c>
      <c r="F4">
        <v>100</v>
      </c>
      <c r="G4">
        <v>0</v>
      </c>
      <c r="H4" t="s">
        <v>22</v>
      </c>
      <c r="I4" t="s">
        <v>9095</v>
      </c>
      <c r="J4" t="s">
        <v>306</v>
      </c>
      <c r="K4" t="s">
        <v>23</v>
      </c>
      <c r="L4" t="s">
        <v>24</v>
      </c>
      <c r="M4" t="s">
        <v>9096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9097</v>
      </c>
      <c r="T4" t="s">
        <v>9096</v>
      </c>
      <c r="U4" s="51" t="s">
        <v>44</v>
      </c>
      <c r="V4">
        <v>9</v>
      </c>
    </row>
    <row r="5" spans="1:22" x14ac:dyDescent="0.25">
      <c r="A5" t="s">
        <v>186</v>
      </c>
      <c r="B5" t="s">
        <v>187</v>
      </c>
      <c r="C5">
        <v>50</v>
      </c>
      <c r="D5">
        <v>6</v>
      </c>
      <c r="E5" t="s">
        <v>9098</v>
      </c>
      <c r="F5">
        <v>200</v>
      </c>
      <c r="G5">
        <v>0</v>
      </c>
      <c r="H5" t="s">
        <v>22</v>
      </c>
      <c r="I5" t="s">
        <v>9099</v>
      </c>
      <c r="J5" t="s">
        <v>329</v>
      </c>
      <c r="K5" t="s">
        <v>23</v>
      </c>
      <c r="L5" t="s">
        <v>24</v>
      </c>
      <c r="M5" t="s">
        <v>9100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9101</v>
      </c>
      <c r="T5" t="s">
        <v>9102</v>
      </c>
      <c r="U5" s="52" t="s">
        <v>45</v>
      </c>
      <c r="V5">
        <v>9</v>
      </c>
    </row>
    <row r="6" spans="1:22" x14ac:dyDescent="0.25">
      <c r="A6" t="s">
        <v>46</v>
      </c>
      <c r="B6" t="s">
        <v>56</v>
      </c>
      <c r="C6">
        <v>69.900000000000006</v>
      </c>
      <c r="D6">
        <v>10</v>
      </c>
      <c r="E6" t="s">
        <v>9103</v>
      </c>
      <c r="F6">
        <v>792</v>
      </c>
      <c r="G6">
        <v>0</v>
      </c>
      <c r="H6" t="s">
        <v>47</v>
      </c>
      <c r="I6" t="s">
        <v>9104</v>
      </c>
      <c r="J6" t="s">
        <v>9105</v>
      </c>
      <c r="K6" t="s">
        <v>2335</v>
      </c>
      <c r="L6" t="s">
        <v>1353</v>
      </c>
      <c r="M6" t="s">
        <v>9106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9107</v>
      </c>
      <c r="T6" t="s">
        <v>9108</v>
      </c>
      <c r="U6" s="51" t="s">
        <v>46</v>
      </c>
      <c r="V6">
        <v>60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9109</v>
      </c>
      <c r="F7">
        <v>100</v>
      </c>
      <c r="G7">
        <v>0</v>
      </c>
      <c r="H7" t="s">
        <v>22</v>
      </c>
      <c r="I7" t="s">
        <v>2328</v>
      </c>
      <c r="J7" t="s">
        <v>1287</v>
      </c>
      <c r="K7" t="s">
        <v>23</v>
      </c>
      <c r="L7" t="s">
        <v>24</v>
      </c>
      <c r="M7" t="s">
        <v>9110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9111</v>
      </c>
      <c r="T7" t="s">
        <v>9110</v>
      </c>
      <c r="U7" s="52" t="s">
        <v>56</v>
      </c>
      <c r="V7">
        <v>53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9112</v>
      </c>
      <c r="F8">
        <v>200</v>
      </c>
      <c r="G8">
        <v>0</v>
      </c>
      <c r="H8" t="s">
        <v>22</v>
      </c>
      <c r="I8" t="s">
        <v>9113</v>
      </c>
      <c r="J8" t="s">
        <v>303</v>
      </c>
      <c r="K8" t="s">
        <v>23</v>
      </c>
      <c r="L8" t="s">
        <v>24</v>
      </c>
      <c r="M8" t="s">
        <v>9114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9115</v>
      </c>
      <c r="T8" t="s">
        <v>9114</v>
      </c>
      <c r="U8" s="52" t="s">
        <v>1233</v>
      </c>
      <c r="V8">
        <v>7</v>
      </c>
    </row>
    <row r="9" spans="1:22" x14ac:dyDescent="0.25">
      <c r="A9" t="s">
        <v>46</v>
      </c>
      <c r="B9" t="s">
        <v>1233</v>
      </c>
      <c r="C9">
        <v>60</v>
      </c>
      <c r="D9">
        <v>1</v>
      </c>
      <c r="E9" t="s">
        <v>9116</v>
      </c>
      <c r="F9">
        <v>67</v>
      </c>
      <c r="G9">
        <v>7</v>
      </c>
      <c r="H9" t="s">
        <v>47</v>
      </c>
      <c r="I9" t="s">
        <v>9117</v>
      </c>
      <c r="J9" t="s">
        <v>9118</v>
      </c>
      <c r="K9" t="s">
        <v>9119</v>
      </c>
      <c r="L9" t="s">
        <v>9120</v>
      </c>
      <c r="M9" t="s">
        <v>9121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9122</v>
      </c>
      <c r="T9" t="s">
        <v>9123</v>
      </c>
      <c r="U9" s="51" t="s">
        <v>42</v>
      </c>
      <c r="V9">
        <v>25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9124</v>
      </c>
      <c r="F10">
        <v>100</v>
      </c>
      <c r="G10">
        <v>0</v>
      </c>
      <c r="H10" t="s">
        <v>22</v>
      </c>
      <c r="I10" t="s">
        <v>9125</v>
      </c>
      <c r="J10" t="s">
        <v>323</v>
      </c>
      <c r="K10" t="s">
        <v>23</v>
      </c>
      <c r="L10" t="s">
        <v>24</v>
      </c>
      <c r="M10" t="s">
        <v>9126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9127</v>
      </c>
      <c r="T10" t="s">
        <v>9126</v>
      </c>
      <c r="U10" s="52" t="s">
        <v>43</v>
      </c>
      <c r="V10">
        <v>25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3</v>
      </c>
      <c r="E11" t="s">
        <v>9128</v>
      </c>
      <c r="F11">
        <v>100</v>
      </c>
      <c r="G11">
        <v>0</v>
      </c>
      <c r="H11" t="s">
        <v>22</v>
      </c>
      <c r="I11" t="s">
        <v>1666</v>
      </c>
      <c r="J11" t="s">
        <v>336</v>
      </c>
      <c r="K11" t="s">
        <v>23</v>
      </c>
      <c r="L11" t="s">
        <v>24</v>
      </c>
      <c r="M11" t="s">
        <v>9129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9130</v>
      </c>
      <c r="T11" t="s">
        <v>9131</v>
      </c>
      <c r="U11" s="51" t="s">
        <v>139</v>
      </c>
      <c r="V11">
        <v>7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6</v>
      </c>
      <c r="E12" t="s">
        <v>9132</v>
      </c>
      <c r="F12">
        <v>200</v>
      </c>
      <c r="G12">
        <v>0</v>
      </c>
      <c r="H12" t="s">
        <v>22</v>
      </c>
      <c r="I12" t="s">
        <v>9133</v>
      </c>
      <c r="J12" t="s">
        <v>328</v>
      </c>
      <c r="K12" t="s">
        <v>23</v>
      </c>
      <c r="L12" t="s">
        <v>24</v>
      </c>
      <c r="M12" t="s">
        <v>9134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9135</v>
      </c>
      <c r="T12" t="s">
        <v>9136</v>
      </c>
      <c r="U12" s="52" t="s">
        <v>2831</v>
      </c>
      <c r="V12">
        <v>2</v>
      </c>
    </row>
    <row r="13" spans="1:22" x14ac:dyDescent="0.25">
      <c r="A13" t="s">
        <v>186</v>
      </c>
      <c r="B13" t="s">
        <v>187</v>
      </c>
      <c r="C13">
        <v>50</v>
      </c>
      <c r="D13">
        <v>6</v>
      </c>
      <c r="E13" t="s">
        <v>9137</v>
      </c>
      <c r="F13">
        <v>200</v>
      </c>
      <c r="G13">
        <v>0</v>
      </c>
      <c r="H13" t="s">
        <v>22</v>
      </c>
      <c r="I13" t="s">
        <v>9138</v>
      </c>
      <c r="J13" t="s">
        <v>342</v>
      </c>
      <c r="K13" t="s">
        <v>23</v>
      </c>
      <c r="L13" t="s">
        <v>24</v>
      </c>
      <c r="M13" t="s">
        <v>9139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9140</v>
      </c>
      <c r="T13" t="s">
        <v>9136</v>
      </c>
      <c r="U13" s="52" t="s">
        <v>112</v>
      </c>
      <c r="V13">
        <v>5</v>
      </c>
    </row>
    <row r="14" spans="1:22" x14ac:dyDescent="0.25">
      <c r="A14" t="s">
        <v>186</v>
      </c>
      <c r="B14" t="s">
        <v>187</v>
      </c>
      <c r="C14">
        <v>50</v>
      </c>
      <c r="D14">
        <v>6</v>
      </c>
      <c r="E14" t="s">
        <v>9141</v>
      </c>
      <c r="F14">
        <v>200</v>
      </c>
      <c r="G14">
        <v>0</v>
      </c>
      <c r="H14" t="s">
        <v>22</v>
      </c>
      <c r="I14" t="s">
        <v>9142</v>
      </c>
      <c r="J14" t="s">
        <v>9143</v>
      </c>
      <c r="K14" t="s">
        <v>23</v>
      </c>
      <c r="L14" t="s">
        <v>24</v>
      </c>
      <c r="M14" t="s">
        <v>9144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9145</v>
      </c>
      <c r="T14" t="s">
        <v>9144</v>
      </c>
      <c r="U14" s="51" t="s">
        <v>1199</v>
      </c>
      <c r="V14">
        <v>40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3</v>
      </c>
      <c r="E15" t="s">
        <v>9146</v>
      </c>
      <c r="F15">
        <v>100</v>
      </c>
      <c r="G15">
        <v>0</v>
      </c>
      <c r="H15" t="s">
        <v>22</v>
      </c>
      <c r="I15" t="s">
        <v>6942</v>
      </c>
      <c r="J15" t="s">
        <v>1220</v>
      </c>
      <c r="K15" t="s">
        <v>23</v>
      </c>
      <c r="L15" t="s">
        <v>24</v>
      </c>
      <c r="M15" t="s">
        <v>9147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9148</v>
      </c>
      <c r="T15" t="s">
        <v>9147</v>
      </c>
      <c r="U15" s="52" t="s">
        <v>1200</v>
      </c>
      <c r="V15">
        <v>40</v>
      </c>
    </row>
    <row r="16" spans="1:22" x14ac:dyDescent="0.25">
      <c r="A16" t="s">
        <v>110</v>
      </c>
      <c r="B16" t="s">
        <v>1222</v>
      </c>
      <c r="C16">
        <v>66.333333333333329</v>
      </c>
      <c r="D16">
        <v>3</v>
      </c>
      <c r="E16" t="s">
        <v>9149</v>
      </c>
      <c r="F16">
        <v>176</v>
      </c>
      <c r="G16">
        <v>26</v>
      </c>
      <c r="H16" t="s">
        <v>47</v>
      </c>
      <c r="I16" t="s">
        <v>9150</v>
      </c>
      <c r="J16" t="s">
        <v>9151</v>
      </c>
      <c r="K16" t="s">
        <v>2696</v>
      </c>
      <c r="L16" t="s">
        <v>9152</v>
      </c>
      <c r="M16" t="s">
        <v>9153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9154</v>
      </c>
      <c r="T16" t="s">
        <v>9153</v>
      </c>
      <c r="U16" s="51" t="s">
        <v>110</v>
      </c>
      <c r="V16">
        <v>7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6</v>
      </c>
      <c r="E17" t="s">
        <v>9155</v>
      </c>
      <c r="F17">
        <v>200</v>
      </c>
      <c r="G17">
        <v>0</v>
      </c>
      <c r="H17" t="s">
        <v>22</v>
      </c>
      <c r="I17" t="s">
        <v>5684</v>
      </c>
      <c r="J17" t="s">
        <v>1234</v>
      </c>
      <c r="K17" t="s">
        <v>23</v>
      </c>
      <c r="L17" t="s">
        <v>24</v>
      </c>
      <c r="M17" t="s">
        <v>9156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9157</v>
      </c>
      <c r="T17" t="s">
        <v>9156</v>
      </c>
      <c r="U17" s="52" t="s">
        <v>146</v>
      </c>
      <c r="V17">
        <v>2</v>
      </c>
    </row>
    <row r="18" spans="1:22" x14ac:dyDescent="0.25">
      <c r="A18" t="s">
        <v>115</v>
      </c>
      <c r="B18" t="s">
        <v>116</v>
      </c>
      <c r="C18">
        <v>50</v>
      </c>
      <c r="D18">
        <v>1</v>
      </c>
      <c r="E18" t="s">
        <v>9158</v>
      </c>
      <c r="F18">
        <v>85</v>
      </c>
      <c r="G18">
        <v>35</v>
      </c>
      <c r="H18" t="s">
        <v>47</v>
      </c>
      <c r="I18" t="s">
        <v>6489</v>
      </c>
      <c r="J18" t="s">
        <v>9159</v>
      </c>
      <c r="K18" t="s">
        <v>4161</v>
      </c>
      <c r="L18" t="s">
        <v>3794</v>
      </c>
      <c r="M18" t="s">
        <v>9160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9161</v>
      </c>
      <c r="T18" t="s">
        <v>9160</v>
      </c>
      <c r="U18" s="52" t="s">
        <v>1222</v>
      </c>
      <c r="V18">
        <v>5</v>
      </c>
    </row>
    <row r="19" spans="1:22" x14ac:dyDescent="0.25">
      <c r="A19" t="s">
        <v>186</v>
      </c>
      <c r="B19" t="s">
        <v>187</v>
      </c>
      <c r="C19">
        <v>50</v>
      </c>
      <c r="D19">
        <v>6</v>
      </c>
      <c r="E19" t="s">
        <v>9162</v>
      </c>
      <c r="F19">
        <v>200</v>
      </c>
      <c r="G19">
        <v>0</v>
      </c>
      <c r="H19" t="s">
        <v>22</v>
      </c>
      <c r="I19" t="s">
        <v>9163</v>
      </c>
      <c r="J19" t="s">
        <v>1232</v>
      </c>
      <c r="K19" t="s">
        <v>23</v>
      </c>
      <c r="L19" t="s">
        <v>24</v>
      </c>
      <c r="M19" t="s">
        <v>9164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9165</v>
      </c>
      <c r="T19" t="s">
        <v>9164</v>
      </c>
      <c r="U19" s="51" t="s">
        <v>152</v>
      </c>
      <c r="V19">
        <v>3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9166</v>
      </c>
      <c r="F20">
        <v>232</v>
      </c>
      <c r="G20">
        <v>0</v>
      </c>
      <c r="H20" t="s">
        <v>47</v>
      </c>
      <c r="I20" t="s">
        <v>6765</v>
      </c>
      <c r="J20" t="s">
        <v>9167</v>
      </c>
      <c r="K20" t="s">
        <v>9168</v>
      </c>
      <c r="L20" t="s">
        <v>4020</v>
      </c>
      <c r="M20" t="s">
        <v>9169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9170</v>
      </c>
      <c r="T20" t="s">
        <v>9171</v>
      </c>
      <c r="U20" s="52" t="s">
        <v>153</v>
      </c>
      <c r="V20">
        <v>3</v>
      </c>
    </row>
    <row r="21" spans="1:22" x14ac:dyDescent="0.25">
      <c r="A21" t="s">
        <v>110</v>
      </c>
      <c r="B21" t="s">
        <v>1222</v>
      </c>
      <c r="C21">
        <v>66</v>
      </c>
      <c r="D21">
        <v>1</v>
      </c>
      <c r="E21" t="s">
        <v>9166</v>
      </c>
      <c r="F21">
        <v>232</v>
      </c>
      <c r="G21">
        <v>0</v>
      </c>
      <c r="H21" t="s">
        <v>47</v>
      </c>
      <c r="I21" t="s">
        <v>6765</v>
      </c>
      <c r="J21" t="s">
        <v>9167</v>
      </c>
      <c r="K21" t="s">
        <v>9168</v>
      </c>
      <c r="L21" t="s">
        <v>4020</v>
      </c>
      <c r="M21" t="s">
        <v>9169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9170</v>
      </c>
      <c r="T21" t="s">
        <v>9172</v>
      </c>
      <c r="U21" s="51" t="s">
        <v>150</v>
      </c>
      <c r="V21">
        <v>6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9166</v>
      </c>
      <c r="F22">
        <v>232</v>
      </c>
      <c r="G22">
        <v>0</v>
      </c>
      <c r="H22" t="s">
        <v>47</v>
      </c>
      <c r="I22" t="s">
        <v>6765</v>
      </c>
      <c r="J22" t="s">
        <v>9167</v>
      </c>
      <c r="K22" t="s">
        <v>9168</v>
      </c>
      <c r="L22" t="s">
        <v>4020</v>
      </c>
      <c r="M22" t="s">
        <v>9169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9170</v>
      </c>
      <c r="T22" t="s">
        <v>9172</v>
      </c>
      <c r="U22" s="52" t="s">
        <v>151</v>
      </c>
      <c r="V22">
        <v>6</v>
      </c>
    </row>
    <row r="23" spans="1:22" x14ac:dyDescent="0.25">
      <c r="A23" t="s">
        <v>20</v>
      </c>
      <c r="B23" t="s">
        <v>1314</v>
      </c>
      <c r="C23">
        <v>45.93</v>
      </c>
      <c r="D23">
        <v>1</v>
      </c>
      <c r="E23" t="s">
        <v>9173</v>
      </c>
      <c r="F23">
        <v>98.85</v>
      </c>
      <c r="G23">
        <v>7</v>
      </c>
      <c r="H23" t="s">
        <v>1301</v>
      </c>
      <c r="I23" t="s">
        <v>9174</v>
      </c>
      <c r="J23" t="s">
        <v>9175</v>
      </c>
      <c r="K23" t="s">
        <v>1337</v>
      </c>
      <c r="L23" t="s">
        <v>9176</v>
      </c>
      <c r="M23" t="s">
        <v>9171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9177</v>
      </c>
      <c r="T23" t="s">
        <v>9172</v>
      </c>
      <c r="U23" s="51" t="s">
        <v>36</v>
      </c>
      <c r="V23">
        <v>2</v>
      </c>
    </row>
    <row r="24" spans="1:22" x14ac:dyDescent="0.25">
      <c r="A24" t="s">
        <v>20</v>
      </c>
      <c r="B24" t="s">
        <v>1314</v>
      </c>
      <c r="C24">
        <v>45.92</v>
      </c>
      <c r="D24">
        <v>1</v>
      </c>
      <c r="E24" t="s">
        <v>9173</v>
      </c>
      <c r="F24">
        <v>98.85</v>
      </c>
      <c r="G24">
        <v>7</v>
      </c>
      <c r="H24" t="s">
        <v>1301</v>
      </c>
      <c r="I24" t="s">
        <v>9174</v>
      </c>
      <c r="J24" t="s">
        <v>9175</v>
      </c>
      <c r="K24" t="s">
        <v>1337</v>
      </c>
      <c r="L24" t="s">
        <v>9176</v>
      </c>
      <c r="M24" t="s">
        <v>9171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9177</v>
      </c>
      <c r="T24" t="s">
        <v>9172</v>
      </c>
      <c r="U24" s="52" t="s">
        <v>37</v>
      </c>
      <c r="V24">
        <v>2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9178</v>
      </c>
      <c r="F25">
        <v>200</v>
      </c>
      <c r="G25">
        <v>0</v>
      </c>
      <c r="H25" t="s">
        <v>22</v>
      </c>
      <c r="I25" t="s">
        <v>9179</v>
      </c>
      <c r="J25" t="s">
        <v>318</v>
      </c>
      <c r="K25" t="s">
        <v>23</v>
      </c>
      <c r="L25" t="s">
        <v>24</v>
      </c>
      <c r="M25" t="s">
        <v>9180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9181</v>
      </c>
      <c r="T25" t="s">
        <v>9180</v>
      </c>
      <c r="U25" s="51" t="s">
        <v>38</v>
      </c>
      <c r="V25">
        <v>8</v>
      </c>
    </row>
    <row r="26" spans="1:22" x14ac:dyDescent="0.25">
      <c r="A26" t="s">
        <v>186</v>
      </c>
      <c r="B26" t="s">
        <v>187</v>
      </c>
      <c r="C26">
        <v>50</v>
      </c>
      <c r="D26">
        <v>6</v>
      </c>
      <c r="E26" t="s">
        <v>9182</v>
      </c>
      <c r="F26">
        <v>200</v>
      </c>
      <c r="G26">
        <v>0</v>
      </c>
      <c r="H26" t="s">
        <v>22</v>
      </c>
      <c r="I26" t="s">
        <v>9183</v>
      </c>
      <c r="J26" t="s">
        <v>302</v>
      </c>
      <c r="K26" t="s">
        <v>23</v>
      </c>
      <c r="L26" t="s">
        <v>24</v>
      </c>
      <c r="M26" t="s">
        <v>9184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9185</v>
      </c>
      <c r="T26" t="s">
        <v>9186</v>
      </c>
      <c r="U26" s="52" t="s">
        <v>39</v>
      </c>
      <c r="V26">
        <v>8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9187</v>
      </c>
      <c r="F27">
        <v>200</v>
      </c>
      <c r="G27">
        <v>0</v>
      </c>
      <c r="H27" t="s">
        <v>22</v>
      </c>
      <c r="I27" t="s">
        <v>9188</v>
      </c>
      <c r="J27" t="s">
        <v>303</v>
      </c>
      <c r="K27" t="s">
        <v>23</v>
      </c>
      <c r="L27" t="s">
        <v>24</v>
      </c>
      <c r="M27" t="s">
        <v>9189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9190</v>
      </c>
      <c r="T27" t="s">
        <v>9189</v>
      </c>
      <c r="U27" s="51" t="s">
        <v>34</v>
      </c>
      <c r="V27">
        <v>5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9191</v>
      </c>
      <c r="F28">
        <v>200</v>
      </c>
      <c r="G28">
        <v>0</v>
      </c>
      <c r="H28" t="s">
        <v>22</v>
      </c>
      <c r="I28" t="s">
        <v>9192</v>
      </c>
      <c r="J28" t="s">
        <v>1235</v>
      </c>
      <c r="K28" t="s">
        <v>23</v>
      </c>
      <c r="L28" t="s">
        <v>24</v>
      </c>
      <c r="M28" t="s">
        <v>9193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9194</v>
      </c>
      <c r="T28" t="s">
        <v>9193</v>
      </c>
      <c r="U28" s="52" t="s">
        <v>35</v>
      </c>
      <c r="V28">
        <v>5</v>
      </c>
    </row>
    <row r="29" spans="1:22" x14ac:dyDescent="0.25">
      <c r="A29" t="s">
        <v>115</v>
      </c>
      <c r="B29" t="s">
        <v>116</v>
      </c>
      <c r="C29">
        <v>50</v>
      </c>
      <c r="D29">
        <v>2</v>
      </c>
      <c r="E29" t="s">
        <v>9195</v>
      </c>
      <c r="F29">
        <v>110</v>
      </c>
      <c r="G29">
        <v>10</v>
      </c>
      <c r="H29" t="s">
        <v>47</v>
      </c>
      <c r="I29" t="s">
        <v>9196</v>
      </c>
      <c r="J29" t="s">
        <v>9197</v>
      </c>
      <c r="K29" t="s">
        <v>4713</v>
      </c>
      <c r="L29" t="s">
        <v>5598</v>
      </c>
      <c r="M29" t="s">
        <v>9198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9199</v>
      </c>
      <c r="T29" t="s">
        <v>9200</v>
      </c>
      <c r="U29" s="51" t="s">
        <v>148</v>
      </c>
      <c r="V29">
        <v>4</v>
      </c>
    </row>
    <row r="30" spans="1:22" x14ac:dyDescent="0.25">
      <c r="A30" t="s">
        <v>186</v>
      </c>
      <c r="B30" t="s">
        <v>187</v>
      </c>
      <c r="C30">
        <v>50</v>
      </c>
      <c r="D30">
        <v>6</v>
      </c>
      <c r="E30" t="s">
        <v>9201</v>
      </c>
      <c r="F30">
        <v>580</v>
      </c>
      <c r="G30">
        <v>0</v>
      </c>
      <c r="H30" t="s">
        <v>22</v>
      </c>
      <c r="I30" t="s">
        <v>9202</v>
      </c>
      <c r="J30" t="s">
        <v>359</v>
      </c>
      <c r="K30" t="s">
        <v>23</v>
      </c>
      <c r="L30" t="s">
        <v>24</v>
      </c>
      <c r="M30" t="s">
        <v>9203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9204</v>
      </c>
      <c r="T30" t="s">
        <v>9203</v>
      </c>
      <c r="U30" s="52" t="s">
        <v>149</v>
      </c>
      <c r="V30">
        <v>4</v>
      </c>
    </row>
    <row r="31" spans="1:22" x14ac:dyDescent="0.25">
      <c r="A31" t="s">
        <v>186</v>
      </c>
      <c r="B31" t="s">
        <v>187</v>
      </c>
      <c r="C31">
        <v>50</v>
      </c>
      <c r="D31">
        <v>12</v>
      </c>
      <c r="E31" t="s">
        <v>9201</v>
      </c>
      <c r="F31">
        <v>580</v>
      </c>
      <c r="G31">
        <v>0</v>
      </c>
      <c r="H31" t="s">
        <v>22</v>
      </c>
      <c r="I31" t="s">
        <v>9202</v>
      </c>
      <c r="J31" t="s">
        <v>359</v>
      </c>
      <c r="K31" t="s">
        <v>23</v>
      </c>
      <c r="L31" t="s">
        <v>24</v>
      </c>
      <c r="M31" t="s">
        <v>9203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9204</v>
      </c>
      <c r="T31" t="s">
        <v>9203</v>
      </c>
      <c r="U31" s="51" t="s">
        <v>278</v>
      </c>
      <c r="V31">
        <v>6</v>
      </c>
    </row>
    <row r="32" spans="1:22" x14ac:dyDescent="0.25">
      <c r="A32" t="s">
        <v>186</v>
      </c>
      <c r="B32" t="s">
        <v>187</v>
      </c>
      <c r="C32">
        <v>50</v>
      </c>
      <c r="D32">
        <v>6</v>
      </c>
      <c r="E32" t="s">
        <v>9205</v>
      </c>
      <c r="F32">
        <v>200</v>
      </c>
      <c r="G32">
        <v>0</v>
      </c>
      <c r="H32" t="s">
        <v>22</v>
      </c>
      <c r="I32" t="s">
        <v>8789</v>
      </c>
      <c r="J32" t="s">
        <v>320</v>
      </c>
      <c r="K32" t="s">
        <v>23</v>
      </c>
      <c r="L32" t="s">
        <v>24</v>
      </c>
      <c r="M32" t="s">
        <v>9206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9207</v>
      </c>
      <c r="T32" t="s">
        <v>9206</v>
      </c>
      <c r="U32" s="52" t="s">
        <v>284</v>
      </c>
      <c r="V32">
        <v>6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9208</v>
      </c>
      <c r="F33">
        <v>200</v>
      </c>
      <c r="G33">
        <v>0</v>
      </c>
      <c r="H33" t="s">
        <v>22</v>
      </c>
      <c r="I33" t="s">
        <v>8129</v>
      </c>
      <c r="J33" t="s">
        <v>342</v>
      </c>
      <c r="K33" t="s">
        <v>23</v>
      </c>
      <c r="L33" t="s">
        <v>24</v>
      </c>
      <c r="M33" t="s">
        <v>9209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9210</v>
      </c>
      <c r="T33" t="s">
        <v>9209</v>
      </c>
      <c r="U33" s="51" t="s">
        <v>279</v>
      </c>
      <c r="V33">
        <v>2</v>
      </c>
    </row>
    <row r="34" spans="1:22" x14ac:dyDescent="0.25">
      <c r="A34" t="s">
        <v>46</v>
      </c>
      <c r="B34" t="s">
        <v>1233</v>
      </c>
      <c r="C34">
        <v>60</v>
      </c>
      <c r="D34">
        <v>1</v>
      </c>
      <c r="E34" t="s">
        <v>9211</v>
      </c>
      <c r="F34">
        <v>67</v>
      </c>
      <c r="G34">
        <v>7</v>
      </c>
      <c r="H34" t="s">
        <v>47</v>
      </c>
      <c r="I34" t="s">
        <v>9212</v>
      </c>
      <c r="J34" t="s">
        <v>9213</v>
      </c>
      <c r="K34" t="s">
        <v>3629</v>
      </c>
      <c r="L34" t="s">
        <v>9214</v>
      </c>
      <c r="M34" t="s">
        <v>9215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9216</v>
      </c>
      <c r="T34" t="s">
        <v>9215</v>
      </c>
      <c r="U34" s="52" t="s">
        <v>285</v>
      </c>
      <c r="V34">
        <v>2</v>
      </c>
    </row>
    <row r="35" spans="1:22" x14ac:dyDescent="0.25">
      <c r="A35" t="s">
        <v>186</v>
      </c>
      <c r="B35" t="s">
        <v>187</v>
      </c>
      <c r="C35">
        <v>50</v>
      </c>
      <c r="D35">
        <v>6</v>
      </c>
      <c r="E35" t="s">
        <v>9217</v>
      </c>
      <c r="F35">
        <v>200</v>
      </c>
      <c r="G35">
        <v>0</v>
      </c>
      <c r="H35" t="s">
        <v>22</v>
      </c>
      <c r="I35" t="s">
        <v>1644</v>
      </c>
      <c r="J35" t="s">
        <v>339</v>
      </c>
      <c r="K35" t="s">
        <v>23</v>
      </c>
      <c r="L35" t="s">
        <v>24</v>
      </c>
      <c r="M35" t="s">
        <v>9218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9219</v>
      </c>
      <c r="T35" t="s">
        <v>9218</v>
      </c>
      <c r="U35" s="51" t="s">
        <v>30</v>
      </c>
      <c r="V35">
        <v>78</v>
      </c>
    </row>
    <row r="36" spans="1:22" x14ac:dyDescent="0.25">
      <c r="A36" t="s">
        <v>186</v>
      </c>
      <c r="B36" t="s">
        <v>187</v>
      </c>
      <c r="C36">
        <v>50</v>
      </c>
      <c r="D36">
        <v>6</v>
      </c>
      <c r="E36" t="s">
        <v>9220</v>
      </c>
      <c r="F36">
        <v>200</v>
      </c>
      <c r="G36">
        <v>0</v>
      </c>
      <c r="H36" t="s">
        <v>22</v>
      </c>
      <c r="I36" t="s">
        <v>9221</v>
      </c>
      <c r="J36" t="s">
        <v>334</v>
      </c>
      <c r="K36" t="s">
        <v>23</v>
      </c>
      <c r="L36" t="s">
        <v>24</v>
      </c>
      <c r="M36" t="s">
        <v>9222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9223</v>
      </c>
      <c r="T36" t="s">
        <v>9222</v>
      </c>
      <c r="U36" s="52" t="s">
        <v>31</v>
      </c>
      <c r="V36">
        <v>78</v>
      </c>
    </row>
    <row r="37" spans="1:22" x14ac:dyDescent="0.25">
      <c r="A37" t="s">
        <v>150</v>
      </c>
      <c r="B37" t="s">
        <v>151</v>
      </c>
      <c r="C37">
        <v>65</v>
      </c>
      <c r="D37">
        <v>2</v>
      </c>
      <c r="E37" t="s">
        <v>9224</v>
      </c>
      <c r="F37">
        <v>418</v>
      </c>
      <c r="G37">
        <v>0</v>
      </c>
      <c r="H37" t="s">
        <v>47</v>
      </c>
      <c r="I37" t="s">
        <v>8439</v>
      </c>
      <c r="J37" t="s">
        <v>9225</v>
      </c>
      <c r="K37" t="s">
        <v>7453</v>
      </c>
      <c r="L37" t="s">
        <v>9226</v>
      </c>
      <c r="M37" t="s">
        <v>9227</v>
      </c>
      <c r="N37" t="s">
        <v>1224</v>
      </c>
      <c r="O37" t="s">
        <v>1318</v>
      </c>
      <c r="P37" t="s">
        <v>1226</v>
      </c>
      <c r="Q37" t="s">
        <v>1227</v>
      </c>
      <c r="R37" t="s">
        <v>24</v>
      </c>
      <c r="S37" t="s">
        <v>9228</v>
      </c>
      <c r="T37" t="s">
        <v>9229</v>
      </c>
      <c r="U37" s="51" t="s">
        <v>28</v>
      </c>
      <c r="V37">
        <v>75</v>
      </c>
    </row>
    <row r="38" spans="1:22" x14ac:dyDescent="0.25">
      <c r="A38" t="s">
        <v>152</v>
      </c>
      <c r="B38" t="s">
        <v>153</v>
      </c>
      <c r="C38">
        <v>65</v>
      </c>
      <c r="D38">
        <v>1</v>
      </c>
      <c r="E38" t="s">
        <v>9224</v>
      </c>
      <c r="F38">
        <v>418</v>
      </c>
      <c r="G38">
        <v>0</v>
      </c>
      <c r="H38" t="s">
        <v>47</v>
      </c>
      <c r="I38" t="s">
        <v>8439</v>
      </c>
      <c r="J38" t="s">
        <v>9225</v>
      </c>
      <c r="K38" t="s">
        <v>7453</v>
      </c>
      <c r="L38" t="s">
        <v>9226</v>
      </c>
      <c r="M38" t="s">
        <v>9227</v>
      </c>
      <c r="N38" t="s">
        <v>1224</v>
      </c>
      <c r="O38" t="s">
        <v>1318</v>
      </c>
      <c r="P38" t="s">
        <v>1226</v>
      </c>
      <c r="Q38" t="s">
        <v>1227</v>
      </c>
      <c r="R38" t="s">
        <v>24</v>
      </c>
      <c r="S38" t="s">
        <v>9228</v>
      </c>
      <c r="T38" t="s">
        <v>9229</v>
      </c>
      <c r="U38" s="52" t="s">
        <v>29</v>
      </c>
      <c r="V38">
        <v>75</v>
      </c>
    </row>
    <row r="39" spans="1:22" x14ac:dyDescent="0.25">
      <c r="A39" t="s">
        <v>36</v>
      </c>
      <c r="B39" t="s">
        <v>37</v>
      </c>
      <c r="C39">
        <v>65</v>
      </c>
      <c r="D39">
        <v>2</v>
      </c>
      <c r="E39" t="s">
        <v>9224</v>
      </c>
      <c r="F39">
        <v>418</v>
      </c>
      <c r="G39">
        <v>0</v>
      </c>
      <c r="H39" t="s">
        <v>47</v>
      </c>
      <c r="I39" t="s">
        <v>8439</v>
      </c>
      <c r="J39" t="s">
        <v>9225</v>
      </c>
      <c r="K39" t="s">
        <v>7453</v>
      </c>
      <c r="L39" t="s">
        <v>9226</v>
      </c>
      <c r="M39" t="s">
        <v>9227</v>
      </c>
      <c r="N39" t="s">
        <v>1224</v>
      </c>
      <c r="O39" t="s">
        <v>1318</v>
      </c>
      <c r="P39" t="s">
        <v>1226</v>
      </c>
      <c r="Q39" t="s">
        <v>1227</v>
      </c>
      <c r="R39" t="s">
        <v>24</v>
      </c>
      <c r="S39" t="s">
        <v>9228</v>
      </c>
      <c r="T39" t="s">
        <v>9229</v>
      </c>
      <c r="U39" s="51" t="s">
        <v>20</v>
      </c>
      <c r="V39">
        <v>77</v>
      </c>
    </row>
    <row r="40" spans="1:22" x14ac:dyDescent="0.25">
      <c r="A40" t="s">
        <v>34</v>
      </c>
      <c r="B40" t="s">
        <v>35</v>
      </c>
      <c r="C40">
        <v>65</v>
      </c>
      <c r="D40">
        <v>2</v>
      </c>
      <c r="E40" t="s">
        <v>9224</v>
      </c>
      <c r="F40">
        <v>418</v>
      </c>
      <c r="G40">
        <v>0</v>
      </c>
      <c r="H40" t="s">
        <v>47</v>
      </c>
      <c r="I40" t="s">
        <v>8439</v>
      </c>
      <c r="J40" t="s">
        <v>9225</v>
      </c>
      <c r="K40" t="s">
        <v>7453</v>
      </c>
      <c r="L40" t="s">
        <v>9226</v>
      </c>
      <c r="M40" t="s">
        <v>9227</v>
      </c>
      <c r="N40" t="s">
        <v>1224</v>
      </c>
      <c r="O40" t="s">
        <v>1318</v>
      </c>
      <c r="P40" t="s">
        <v>1226</v>
      </c>
      <c r="Q40" t="s">
        <v>1227</v>
      </c>
      <c r="R40" t="s">
        <v>24</v>
      </c>
      <c r="S40" t="s">
        <v>9228</v>
      </c>
      <c r="T40" t="s">
        <v>9229</v>
      </c>
      <c r="U40" s="52" t="s">
        <v>1314</v>
      </c>
      <c r="V40">
        <v>2</v>
      </c>
    </row>
    <row r="41" spans="1:22" x14ac:dyDescent="0.25">
      <c r="A41" t="s">
        <v>148</v>
      </c>
      <c r="B41" t="s">
        <v>149</v>
      </c>
      <c r="C41">
        <v>65</v>
      </c>
      <c r="D41">
        <v>1</v>
      </c>
      <c r="E41" t="s">
        <v>9224</v>
      </c>
      <c r="F41">
        <v>418</v>
      </c>
      <c r="G41">
        <v>0</v>
      </c>
      <c r="H41" t="s">
        <v>47</v>
      </c>
      <c r="I41" t="s">
        <v>8439</v>
      </c>
      <c r="J41" t="s">
        <v>9225</v>
      </c>
      <c r="K41" t="s">
        <v>7453</v>
      </c>
      <c r="L41" t="s">
        <v>9226</v>
      </c>
      <c r="M41" t="s">
        <v>9227</v>
      </c>
      <c r="N41" t="s">
        <v>1224</v>
      </c>
      <c r="O41" t="s">
        <v>1318</v>
      </c>
      <c r="P41" t="s">
        <v>1226</v>
      </c>
      <c r="Q41" t="s">
        <v>1227</v>
      </c>
      <c r="R41" t="s">
        <v>24</v>
      </c>
      <c r="S41" t="s">
        <v>9228</v>
      </c>
      <c r="T41" t="s">
        <v>9229</v>
      </c>
      <c r="U41" s="52" t="s">
        <v>21</v>
      </c>
      <c r="V41">
        <v>75</v>
      </c>
    </row>
    <row r="42" spans="1:22" x14ac:dyDescent="0.25">
      <c r="A42" t="s">
        <v>139</v>
      </c>
      <c r="B42" t="s">
        <v>112</v>
      </c>
      <c r="C42">
        <v>100</v>
      </c>
      <c r="D42">
        <v>1</v>
      </c>
      <c r="E42" t="s">
        <v>9230</v>
      </c>
      <c r="F42">
        <v>315</v>
      </c>
      <c r="G42">
        <v>0</v>
      </c>
      <c r="H42" t="s">
        <v>47</v>
      </c>
      <c r="I42" t="s">
        <v>9231</v>
      </c>
      <c r="J42" t="s">
        <v>9232</v>
      </c>
      <c r="K42" t="s">
        <v>5043</v>
      </c>
      <c r="L42" t="s">
        <v>9233</v>
      </c>
      <c r="M42" t="s">
        <v>9234</v>
      </c>
      <c r="N42" t="s">
        <v>1224</v>
      </c>
      <c r="O42" t="s">
        <v>1225</v>
      </c>
      <c r="P42" t="s">
        <v>1226</v>
      </c>
      <c r="Q42" t="s">
        <v>1227</v>
      </c>
      <c r="R42" t="s">
        <v>24</v>
      </c>
      <c r="S42" t="s">
        <v>9235</v>
      </c>
      <c r="T42" t="s">
        <v>9236</v>
      </c>
      <c r="U42" s="51" t="s">
        <v>115</v>
      </c>
      <c r="V42">
        <v>12</v>
      </c>
    </row>
    <row r="43" spans="1:22" x14ac:dyDescent="0.25">
      <c r="A43" t="s">
        <v>186</v>
      </c>
      <c r="B43" t="s">
        <v>187</v>
      </c>
      <c r="C43">
        <v>65</v>
      </c>
      <c r="D43">
        <v>4</v>
      </c>
      <c r="E43" t="s">
        <v>9230</v>
      </c>
      <c r="F43">
        <v>315</v>
      </c>
      <c r="G43">
        <v>0</v>
      </c>
      <c r="H43" t="s">
        <v>47</v>
      </c>
      <c r="I43" t="s">
        <v>9231</v>
      </c>
      <c r="J43" t="s">
        <v>9232</v>
      </c>
      <c r="K43" t="s">
        <v>5043</v>
      </c>
      <c r="L43" t="s">
        <v>9233</v>
      </c>
      <c r="M43" t="s">
        <v>9234</v>
      </c>
      <c r="N43" t="s">
        <v>1224</v>
      </c>
      <c r="O43" t="s">
        <v>1225</v>
      </c>
      <c r="P43" t="s">
        <v>1226</v>
      </c>
      <c r="Q43" t="s">
        <v>1227</v>
      </c>
      <c r="R43" t="s">
        <v>24</v>
      </c>
      <c r="S43" t="s">
        <v>9235</v>
      </c>
      <c r="T43" t="s">
        <v>9236</v>
      </c>
      <c r="U43" s="52" t="s">
        <v>116</v>
      </c>
      <c r="V43">
        <v>12</v>
      </c>
    </row>
    <row r="44" spans="1:22" x14ac:dyDescent="0.25">
      <c r="A44" t="s">
        <v>46</v>
      </c>
      <c r="B44" t="s">
        <v>56</v>
      </c>
      <c r="C44">
        <v>76</v>
      </c>
      <c r="D44">
        <v>3</v>
      </c>
      <c r="E44" t="s">
        <v>9237</v>
      </c>
      <c r="F44">
        <v>220</v>
      </c>
      <c r="G44">
        <v>0</v>
      </c>
      <c r="H44" t="s">
        <v>47</v>
      </c>
      <c r="I44" t="s">
        <v>1352</v>
      </c>
      <c r="J44" t="s">
        <v>9238</v>
      </c>
      <c r="K44" t="s">
        <v>1416</v>
      </c>
      <c r="L44" t="s">
        <v>3188</v>
      </c>
      <c r="M44" t="s">
        <v>9239</v>
      </c>
      <c r="N44" t="s">
        <v>23</v>
      </c>
      <c r="O44" t="s">
        <v>9240</v>
      </c>
      <c r="P44" t="s">
        <v>54</v>
      </c>
      <c r="Q44" t="s">
        <v>55</v>
      </c>
      <c r="R44" t="s">
        <v>24</v>
      </c>
      <c r="S44" t="s">
        <v>9241</v>
      </c>
      <c r="T44" t="s">
        <v>9239</v>
      </c>
      <c r="U44" s="51" t="s">
        <v>51</v>
      </c>
      <c r="V44">
        <v>100</v>
      </c>
    </row>
    <row r="45" spans="1:22" x14ac:dyDescent="0.25">
      <c r="A45" t="s">
        <v>46</v>
      </c>
      <c r="B45" t="s">
        <v>1233</v>
      </c>
      <c r="C45">
        <v>60</v>
      </c>
      <c r="D45">
        <v>1</v>
      </c>
      <c r="E45" t="s">
        <v>9242</v>
      </c>
      <c r="F45">
        <v>67</v>
      </c>
      <c r="G45">
        <v>7</v>
      </c>
      <c r="H45" t="s">
        <v>47</v>
      </c>
      <c r="I45" t="s">
        <v>9243</v>
      </c>
      <c r="J45" t="s">
        <v>9244</v>
      </c>
      <c r="K45" t="s">
        <v>4895</v>
      </c>
      <c r="L45" t="s">
        <v>9245</v>
      </c>
      <c r="M45" t="s">
        <v>9246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9247</v>
      </c>
      <c r="T45" t="s">
        <v>9246</v>
      </c>
      <c r="U45" s="52" t="s">
        <v>52</v>
      </c>
      <c r="V45">
        <v>100</v>
      </c>
    </row>
    <row r="46" spans="1:22" x14ac:dyDescent="0.25">
      <c r="A46" t="s">
        <v>42</v>
      </c>
      <c r="B46" t="s">
        <v>43</v>
      </c>
      <c r="C46">
        <v>66.666666666666671</v>
      </c>
      <c r="D46">
        <v>3</v>
      </c>
      <c r="E46" t="s">
        <v>9248</v>
      </c>
      <c r="F46">
        <v>100</v>
      </c>
      <c r="G46">
        <v>0</v>
      </c>
      <c r="H46" t="s">
        <v>22</v>
      </c>
      <c r="I46" t="s">
        <v>9249</v>
      </c>
      <c r="J46" t="s">
        <v>306</v>
      </c>
      <c r="K46" t="s">
        <v>23</v>
      </c>
      <c r="L46" t="s">
        <v>24</v>
      </c>
      <c r="M46" t="s">
        <v>9250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9251</v>
      </c>
      <c r="T46" t="s">
        <v>9250</v>
      </c>
      <c r="U46" s="51" t="s">
        <v>154</v>
      </c>
      <c r="V46">
        <v>60</v>
      </c>
    </row>
    <row r="47" spans="1:22" x14ac:dyDescent="0.25">
      <c r="A47" t="s">
        <v>51</v>
      </c>
      <c r="B47" t="s">
        <v>52</v>
      </c>
      <c r="C47">
        <v>45</v>
      </c>
      <c r="D47">
        <v>50</v>
      </c>
      <c r="E47" t="s">
        <v>9252</v>
      </c>
      <c r="F47">
        <v>2300</v>
      </c>
      <c r="G47">
        <v>50</v>
      </c>
      <c r="H47" t="s">
        <v>47</v>
      </c>
      <c r="I47" t="s">
        <v>9253</v>
      </c>
      <c r="J47" t="s">
        <v>9254</v>
      </c>
      <c r="K47" t="s">
        <v>1370</v>
      </c>
      <c r="L47" t="s">
        <v>9255</v>
      </c>
      <c r="M47" t="s">
        <v>9256</v>
      </c>
      <c r="N47" t="s">
        <v>1224</v>
      </c>
      <c r="O47" t="s">
        <v>1225</v>
      </c>
      <c r="P47" t="s">
        <v>1313</v>
      </c>
      <c r="Q47" t="s">
        <v>1227</v>
      </c>
      <c r="R47" t="s">
        <v>24</v>
      </c>
      <c r="S47" t="s">
        <v>9257</v>
      </c>
      <c r="T47" t="s">
        <v>9258</v>
      </c>
      <c r="U47" s="52" t="s">
        <v>155</v>
      </c>
      <c r="V47">
        <v>60</v>
      </c>
    </row>
    <row r="48" spans="1:22" x14ac:dyDescent="0.25">
      <c r="A48" t="s">
        <v>51</v>
      </c>
      <c r="B48" t="s">
        <v>52</v>
      </c>
      <c r="C48">
        <v>45</v>
      </c>
      <c r="D48">
        <v>50</v>
      </c>
      <c r="E48" t="s">
        <v>9259</v>
      </c>
      <c r="F48">
        <v>2300</v>
      </c>
      <c r="G48">
        <v>50</v>
      </c>
      <c r="H48" t="s">
        <v>47</v>
      </c>
      <c r="I48" t="s">
        <v>9260</v>
      </c>
      <c r="J48" t="s">
        <v>9261</v>
      </c>
      <c r="K48" t="s">
        <v>6372</v>
      </c>
      <c r="L48" t="s">
        <v>9262</v>
      </c>
      <c r="M48" t="s">
        <v>9263</v>
      </c>
      <c r="N48" t="s">
        <v>1224</v>
      </c>
      <c r="O48" t="s">
        <v>1225</v>
      </c>
      <c r="P48" t="s">
        <v>1313</v>
      </c>
      <c r="Q48" t="s">
        <v>1227</v>
      </c>
      <c r="R48" t="s">
        <v>24</v>
      </c>
      <c r="S48" t="s">
        <v>9264</v>
      </c>
      <c r="T48" t="s">
        <v>9265</v>
      </c>
      <c r="U48" s="51" t="s">
        <v>1238</v>
      </c>
      <c r="V48">
        <v>953</v>
      </c>
    </row>
    <row r="49" spans="1:20" x14ac:dyDescent="0.25">
      <c r="A49" t="s">
        <v>139</v>
      </c>
      <c r="B49" t="s">
        <v>112</v>
      </c>
      <c r="C49">
        <v>66</v>
      </c>
      <c r="D49">
        <v>1</v>
      </c>
      <c r="E49" t="s">
        <v>9266</v>
      </c>
      <c r="F49">
        <v>232</v>
      </c>
      <c r="G49">
        <v>0</v>
      </c>
      <c r="H49" t="s">
        <v>47</v>
      </c>
      <c r="I49" t="s">
        <v>2884</v>
      </c>
      <c r="J49" t="s">
        <v>9267</v>
      </c>
      <c r="K49" t="s">
        <v>4895</v>
      </c>
      <c r="L49" t="s">
        <v>2929</v>
      </c>
      <c r="M49" t="s">
        <v>9268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9269</v>
      </c>
      <c r="T49" t="s">
        <v>9270</v>
      </c>
    </row>
    <row r="50" spans="1:20" x14ac:dyDescent="0.25">
      <c r="A50" t="s">
        <v>110</v>
      </c>
      <c r="B50" t="s">
        <v>1222</v>
      </c>
      <c r="C50">
        <v>66</v>
      </c>
      <c r="D50">
        <v>1</v>
      </c>
      <c r="E50" t="s">
        <v>9266</v>
      </c>
      <c r="F50">
        <v>232</v>
      </c>
      <c r="G50">
        <v>0</v>
      </c>
      <c r="H50" t="s">
        <v>47</v>
      </c>
      <c r="I50" t="s">
        <v>2884</v>
      </c>
      <c r="J50" t="s">
        <v>9267</v>
      </c>
      <c r="K50" t="s">
        <v>4895</v>
      </c>
      <c r="L50" t="s">
        <v>2929</v>
      </c>
      <c r="M50" t="s">
        <v>9268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9269</v>
      </c>
      <c r="T50" t="s">
        <v>9270</v>
      </c>
    </row>
    <row r="51" spans="1:20" x14ac:dyDescent="0.25">
      <c r="A51" t="s">
        <v>46</v>
      </c>
      <c r="B51" t="s">
        <v>56</v>
      </c>
      <c r="C51">
        <v>67</v>
      </c>
      <c r="D51">
        <v>1</v>
      </c>
      <c r="E51" t="s">
        <v>9266</v>
      </c>
      <c r="F51">
        <v>232</v>
      </c>
      <c r="G51">
        <v>0</v>
      </c>
      <c r="H51" t="s">
        <v>47</v>
      </c>
      <c r="I51" t="s">
        <v>2884</v>
      </c>
      <c r="J51" t="s">
        <v>9267</v>
      </c>
      <c r="K51" t="s">
        <v>4895</v>
      </c>
      <c r="L51" t="s">
        <v>2929</v>
      </c>
      <c r="M51" t="s">
        <v>9268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9269</v>
      </c>
      <c r="T51" t="s">
        <v>9270</v>
      </c>
    </row>
    <row r="52" spans="1:20" x14ac:dyDescent="0.25">
      <c r="A52" t="s">
        <v>46</v>
      </c>
      <c r="B52" t="s">
        <v>56</v>
      </c>
      <c r="C52">
        <v>100</v>
      </c>
      <c r="D52">
        <v>2</v>
      </c>
      <c r="E52" t="s">
        <v>9271</v>
      </c>
      <c r="F52">
        <v>200</v>
      </c>
      <c r="G52">
        <v>0</v>
      </c>
      <c r="H52" t="s">
        <v>47</v>
      </c>
      <c r="I52" t="s">
        <v>6005</v>
      </c>
      <c r="J52" t="s">
        <v>7335</v>
      </c>
      <c r="K52" t="s">
        <v>3160</v>
      </c>
      <c r="L52" t="s">
        <v>6007</v>
      </c>
      <c r="M52" t="s">
        <v>9272</v>
      </c>
      <c r="N52" t="s">
        <v>1224</v>
      </c>
      <c r="O52" t="s">
        <v>1318</v>
      </c>
      <c r="P52" t="s">
        <v>1226</v>
      </c>
      <c r="Q52" t="s">
        <v>1227</v>
      </c>
      <c r="R52" t="s">
        <v>24</v>
      </c>
      <c r="S52" t="s">
        <v>9273</v>
      </c>
      <c r="T52" t="s">
        <v>9274</v>
      </c>
    </row>
    <row r="53" spans="1:20" x14ac:dyDescent="0.25">
      <c r="A53" t="s">
        <v>186</v>
      </c>
      <c r="B53" t="s">
        <v>187</v>
      </c>
      <c r="C53">
        <v>50</v>
      </c>
      <c r="D53">
        <v>6</v>
      </c>
      <c r="E53" t="s">
        <v>9275</v>
      </c>
      <c r="F53">
        <v>200</v>
      </c>
      <c r="G53">
        <v>0</v>
      </c>
      <c r="H53" t="s">
        <v>22</v>
      </c>
      <c r="I53" t="s">
        <v>9276</v>
      </c>
      <c r="J53" t="s">
        <v>327</v>
      </c>
      <c r="K53" t="s">
        <v>23</v>
      </c>
      <c r="L53" t="s">
        <v>24</v>
      </c>
      <c r="M53" t="s">
        <v>9274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9277</v>
      </c>
      <c r="T53" t="s">
        <v>9274</v>
      </c>
    </row>
    <row r="54" spans="1:20" x14ac:dyDescent="0.25">
      <c r="A54" t="s">
        <v>42</v>
      </c>
      <c r="B54" t="s">
        <v>43</v>
      </c>
      <c r="C54">
        <v>66.666666666666671</v>
      </c>
      <c r="D54">
        <v>3</v>
      </c>
      <c r="E54" t="s">
        <v>9278</v>
      </c>
      <c r="F54">
        <v>100</v>
      </c>
      <c r="G54">
        <v>0</v>
      </c>
      <c r="H54" t="s">
        <v>22</v>
      </c>
      <c r="I54" t="s">
        <v>9279</v>
      </c>
      <c r="J54" t="s">
        <v>303</v>
      </c>
      <c r="K54" t="s">
        <v>23</v>
      </c>
      <c r="L54" t="s">
        <v>24</v>
      </c>
      <c r="M54" t="s">
        <v>9280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9281</v>
      </c>
      <c r="T54" t="s">
        <v>9280</v>
      </c>
    </row>
    <row r="55" spans="1:20" x14ac:dyDescent="0.25">
      <c r="A55" t="s">
        <v>1199</v>
      </c>
      <c r="B55" t="s">
        <v>1200</v>
      </c>
      <c r="C55">
        <v>12</v>
      </c>
      <c r="D55">
        <v>40</v>
      </c>
      <c r="E55" t="s">
        <v>9282</v>
      </c>
      <c r="F55">
        <v>500</v>
      </c>
      <c r="G55">
        <v>20</v>
      </c>
      <c r="H55" t="s">
        <v>47</v>
      </c>
      <c r="I55" t="s">
        <v>9283</v>
      </c>
      <c r="J55" t="s">
        <v>9284</v>
      </c>
      <c r="K55" t="s">
        <v>4895</v>
      </c>
      <c r="L55" t="s">
        <v>9285</v>
      </c>
      <c r="M55" t="s">
        <v>9286</v>
      </c>
      <c r="N55" t="s">
        <v>1224</v>
      </c>
      <c r="O55" t="s">
        <v>1225</v>
      </c>
      <c r="P55" t="s">
        <v>1226</v>
      </c>
      <c r="Q55" t="s">
        <v>1227</v>
      </c>
      <c r="R55" t="s">
        <v>24</v>
      </c>
      <c r="S55" t="s">
        <v>9287</v>
      </c>
      <c r="T55" t="s">
        <v>9288</v>
      </c>
    </row>
    <row r="56" spans="1:20" x14ac:dyDescent="0.25">
      <c r="A56" t="s">
        <v>139</v>
      </c>
      <c r="B56" t="s">
        <v>112</v>
      </c>
      <c r="C56">
        <v>100</v>
      </c>
      <c r="D56">
        <v>1</v>
      </c>
      <c r="E56" t="s">
        <v>9289</v>
      </c>
      <c r="F56">
        <v>504</v>
      </c>
      <c r="G56">
        <v>0</v>
      </c>
      <c r="H56" t="s">
        <v>2521</v>
      </c>
      <c r="I56" t="s">
        <v>9290</v>
      </c>
      <c r="J56" t="s">
        <v>9291</v>
      </c>
      <c r="K56" t="s">
        <v>7959</v>
      </c>
      <c r="L56" t="s">
        <v>9292</v>
      </c>
      <c r="M56" t="s">
        <v>9293</v>
      </c>
      <c r="N56" t="s">
        <v>1224</v>
      </c>
      <c r="O56" t="s">
        <v>1225</v>
      </c>
      <c r="P56" t="s">
        <v>1226</v>
      </c>
      <c r="Q56" t="s">
        <v>1227</v>
      </c>
      <c r="R56" t="s">
        <v>24</v>
      </c>
      <c r="S56" t="s">
        <v>9294</v>
      </c>
      <c r="T56" t="s">
        <v>9295</v>
      </c>
    </row>
    <row r="57" spans="1:20" x14ac:dyDescent="0.25">
      <c r="A57" t="s">
        <v>110</v>
      </c>
      <c r="B57" t="s">
        <v>146</v>
      </c>
      <c r="C57">
        <v>100</v>
      </c>
      <c r="D57">
        <v>1</v>
      </c>
      <c r="E57" t="s">
        <v>9289</v>
      </c>
      <c r="F57">
        <v>504</v>
      </c>
      <c r="G57">
        <v>0</v>
      </c>
      <c r="H57" t="s">
        <v>2521</v>
      </c>
      <c r="I57" t="s">
        <v>9290</v>
      </c>
      <c r="J57" t="s">
        <v>9291</v>
      </c>
      <c r="K57" t="s">
        <v>7959</v>
      </c>
      <c r="L57" t="s">
        <v>9292</v>
      </c>
      <c r="M57" t="s">
        <v>9293</v>
      </c>
      <c r="N57" t="s">
        <v>1224</v>
      </c>
      <c r="O57" t="s">
        <v>1225</v>
      </c>
      <c r="P57" t="s">
        <v>1226</v>
      </c>
      <c r="Q57" t="s">
        <v>1227</v>
      </c>
      <c r="R57" t="s">
        <v>24</v>
      </c>
      <c r="S57" t="s">
        <v>9294</v>
      </c>
      <c r="T57" t="s">
        <v>9295</v>
      </c>
    </row>
    <row r="58" spans="1:20" x14ac:dyDescent="0.25">
      <c r="A58" t="s">
        <v>46</v>
      </c>
      <c r="B58" t="s">
        <v>56</v>
      </c>
      <c r="C58">
        <v>100</v>
      </c>
      <c r="D58">
        <v>1</v>
      </c>
      <c r="E58" t="s">
        <v>9289</v>
      </c>
      <c r="F58">
        <v>504</v>
      </c>
      <c r="G58">
        <v>0</v>
      </c>
      <c r="H58" t="s">
        <v>2521</v>
      </c>
      <c r="I58" t="s">
        <v>9290</v>
      </c>
      <c r="J58" t="s">
        <v>9291</v>
      </c>
      <c r="K58" t="s">
        <v>7959</v>
      </c>
      <c r="L58" t="s">
        <v>9292</v>
      </c>
      <c r="M58" t="s">
        <v>9293</v>
      </c>
      <c r="N58" t="s">
        <v>1224</v>
      </c>
      <c r="O58" t="s">
        <v>1225</v>
      </c>
      <c r="P58" t="s">
        <v>1226</v>
      </c>
      <c r="Q58" t="s">
        <v>1227</v>
      </c>
      <c r="R58" t="s">
        <v>24</v>
      </c>
      <c r="S58" t="s">
        <v>9294</v>
      </c>
      <c r="T58" t="s">
        <v>9295</v>
      </c>
    </row>
    <row r="59" spans="1:20" x14ac:dyDescent="0.25">
      <c r="A59" t="s">
        <v>278</v>
      </c>
      <c r="B59" t="s">
        <v>284</v>
      </c>
      <c r="C59">
        <v>139</v>
      </c>
      <c r="D59">
        <v>2</v>
      </c>
      <c r="E59" t="s">
        <v>9289</v>
      </c>
      <c r="F59">
        <v>504</v>
      </c>
      <c r="G59">
        <v>0</v>
      </c>
      <c r="H59" t="s">
        <v>2521</v>
      </c>
      <c r="I59" t="s">
        <v>9290</v>
      </c>
      <c r="J59" t="s">
        <v>9291</v>
      </c>
      <c r="K59" t="s">
        <v>7959</v>
      </c>
      <c r="L59" t="s">
        <v>9292</v>
      </c>
      <c r="M59" t="s">
        <v>9293</v>
      </c>
      <c r="N59" t="s">
        <v>1224</v>
      </c>
      <c r="O59" t="s">
        <v>1225</v>
      </c>
      <c r="P59" t="s">
        <v>1226</v>
      </c>
      <c r="Q59" t="s">
        <v>1227</v>
      </c>
      <c r="R59" t="s">
        <v>24</v>
      </c>
      <c r="S59" t="s">
        <v>9294</v>
      </c>
      <c r="T59" t="s">
        <v>9295</v>
      </c>
    </row>
    <row r="60" spans="1:20" x14ac:dyDescent="0.25">
      <c r="A60" t="s">
        <v>139</v>
      </c>
      <c r="B60" t="s">
        <v>112</v>
      </c>
      <c r="C60">
        <v>100</v>
      </c>
      <c r="D60">
        <v>1</v>
      </c>
      <c r="E60" t="s">
        <v>9296</v>
      </c>
      <c r="F60">
        <v>504</v>
      </c>
      <c r="G60">
        <v>0</v>
      </c>
      <c r="H60" t="s">
        <v>2521</v>
      </c>
      <c r="I60" t="s">
        <v>9297</v>
      </c>
      <c r="J60" t="s">
        <v>9298</v>
      </c>
      <c r="K60" t="s">
        <v>6434</v>
      </c>
      <c r="L60" t="s">
        <v>9299</v>
      </c>
      <c r="M60" t="s">
        <v>9300</v>
      </c>
      <c r="N60" t="s">
        <v>1224</v>
      </c>
      <c r="O60" t="s">
        <v>1225</v>
      </c>
      <c r="P60" t="s">
        <v>1226</v>
      </c>
      <c r="Q60" t="s">
        <v>1227</v>
      </c>
      <c r="R60" t="s">
        <v>24</v>
      </c>
      <c r="S60" t="s">
        <v>9301</v>
      </c>
      <c r="T60" t="s">
        <v>9302</v>
      </c>
    </row>
    <row r="61" spans="1:20" x14ac:dyDescent="0.25">
      <c r="A61" t="s">
        <v>110</v>
      </c>
      <c r="B61" t="s">
        <v>146</v>
      </c>
      <c r="C61">
        <v>100</v>
      </c>
      <c r="D61">
        <v>1</v>
      </c>
      <c r="E61" t="s">
        <v>9296</v>
      </c>
      <c r="F61">
        <v>504</v>
      </c>
      <c r="G61">
        <v>0</v>
      </c>
      <c r="H61" t="s">
        <v>2521</v>
      </c>
      <c r="I61" t="s">
        <v>9297</v>
      </c>
      <c r="J61" t="s">
        <v>9298</v>
      </c>
      <c r="K61" t="s">
        <v>6434</v>
      </c>
      <c r="L61" t="s">
        <v>9299</v>
      </c>
      <c r="M61" t="s">
        <v>9300</v>
      </c>
      <c r="N61" t="s">
        <v>1224</v>
      </c>
      <c r="O61" t="s">
        <v>1225</v>
      </c>
      <c r="P61" t="s">
        <v>1226</v>
      </c>
      <c r="Q61" t="s">
        <v>1227</v>
      </c>
      <c r="R61" t="s">
        <v>24</v>
      </c>
      <c r="S61" t="s">
        <v>9301</v>
      </c>
      <c r="T61" t="s">
        <v>9302</v>
      </c>
    </row>
    <row r="62" spans="1:20" x14ac:dyDescent="0.25">
      <c r="A62" t="s">
        <v>46</v>
      </c>
      <c r="B62" t="s">
        <v>56</v>
      </c>
      <c r="C62">
        <v>100</v>
      </c>
      <c r="D62">
        <v>1</v>
      </c>
      <c r="E62" t="s">
        <v>9296</v>
      </c>
      <c r="F62">
        <v>504</v>
      </c>
      <c r="G62">
        <v>0</v>
      </c>
      <c r="H62" t="s">
        <v>2521</v>
      </c>
      <c r="I62" t="s">
        <v>9297</v>
      </c>
      <c r="J62" t="s">
        <v>9298</v>
      </c>
      <c r="K62" t="s">
        <v>6434</v>
      </c>
      <c r="L62" t="s">
        <v>9299</v>
      </c>
      <c r="M62" t="s">
        <v>9300</v>
      </c>
      <c r="N62" t="s">
        <v>1224</v>
      </c>
      <c r="O62" t="s">
        <v>1225</v>
      </c>
      <c r="P62" t="s">
        <v>1226</v>
      </c>
      <c r="Q62" t="s">
        <v>1227</v>
      </c>
      <c r="R62" t="s">
        <v>24</v>
      </c>
      <c r="S62" t="s">
        <v>9301</v>
      </c>
      <c r="T62" t="s">
        <v>9302</v>
      </c>
    </row>
    <row r="63" spans="1:20" x14ac:dyDescent="0.25">
      <c r="A63" t="s">
        <v>278</v>
      </c>
      <c r="B63" t="s">
        <v>284</v>
      </c>
      <c r="C63">
        <v>139</v>
      </c>
      <c r="D63">
        <v>2</v>
      </c>
      <c r="E63" t="s">
        <v>9296</v>
      </c>
      <c r="F63">
        <v>504</v>
      </c>
      <c r="G63">
        <v>0</v>
      </c>
      <c r="H63" t="s">
        <v>2521</v>
      </c>
      <c r="I63" t="s">
        <v>9297</v>
      </c>
      <c r="J63" t="s">
        <v>9298</v>
      </c>
      <c r="K63" t="s">
        <v>6434</v>
      </c>
      <c r="L63" t="s">
        <v>9299</v>
      </c>
      <c r="M63" t="s">
        <v>9300</v>
      </c>
      <c r="N63" t="s">
        <v>1224</v>
      </c>
      <c r="O63" t="s">
        <v>1225</v>
      </c>
      <c r="P63" t="s">
        <v>1226</v>
      </c>
      <c r="Q63" t="s">
        <v>1227</v>
      </c>
      <c r="R63" t="s">
        <v>24</v>
      </c>
      <c r="S63" t="s">
        <v>9301</v>
      </c>
      <c r="T63" t="s">
        <v>9302</v>
      </c>
    </row>
    <row r="64" spans="1:20" x14ac:dyDescent="0.25">
      <c r="A64" t="s">
        <v>20</v>
      </c>
      <c r="B64" t="s">
        <v>21</v>
      </c>
      <c r="C64">
        <v>50</v>
      </c>
      <c r="D64">
        <v>2</v>
      </c>
      <c r="E64" t="s">
        <v>9303</v>
      </c>
      <c r="F64">
        <v>200</v>
      </c>
      <c r="G64">
        <v>0</v>
      </c>
      <c r="H64" t="s">
        <v>22</v>
      </c>
      <c r="I64" t="s">
        <v>9304</v>
      </c>
      <c r="J64" t="s">
        <v>318</v>
      </c>
      <c r="K64" t="s">
        <v>23</v>
      </c>
      <c r="L64" t="s">
        <v>24</v>
      </c>
      <c r="M64" t="s">
        <v>9302</v>
      </c>
      <c r="N64" t="s">
        <v>23</v>
      </c>
      <c r="O64" t="s">
        <v>58</v>
      </c>
      <c r="P64" t="s">
        <v>26</v>
      </c>
      <c r="Q64" t="s">
        <v>33</v>
      </c>
      <c r="R64" t="s">
        <v>24</v>
      </c>
      <c r="S64" t="s">
        <v>23</v>
      </c>
      <c r="T64" t="s">
        <v>9305</v>
      </c>
    </row>
    <row r="65" spans="1:20" x14ac:dyDescent="0.25">
      <c r="A65" t="s">
        <v>28</v>
      </c>
      <c r="B65" t="s">
        <v>29</v>
      </c>
      <c r="C65">
        <v>50</v>
      </c>
      <c r="D65">
        <v>2</v>
      </c>
      <c r="E65" t="s">
        <v>9303</v>
      </c>
      <c r="F65">
        <v>200</v>
      </c>
      <c r="G65">
        <v>0</v>
      </c>
      <c r="H65" t="s">
        <v>22</v>
      </c>
      <c r="I65" t="s">
        <v>9304</v>
      </c>
      <c r="J65" t="s">
        <v>318</v>
      </c>
      <c r="K65" t="s">
        <v>23</v>
      </c>
      <c r="L65" t="s">
        <v>24</v>
      </c>
      <c r="M65" t="s">
        <v>9302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9305</v>
      </c>
    </row>
    <row r="66" spans="1:20" x14ac:dyDescent="0.25">
      <c r="A66" t="s">
        <v>30</v>
      </c>
      <c r="B66" t="s">
        <v>31</v>
      </c>
      <c r="C66">
        <v>50</v>
      </c>
      <c r="D66">
        <v>2</v>
      </c>
      <c r="E66" t="s">
        <v>9303</v>
      </c>
      <c r="F66">
        <v>200</v>
      </c>
      <c r="G66">
        <v>0</v>
      </c>
      <c r="H66" t="s">
        <v>22</v>
      </c>
      <c r="I66" t="s">
        <v>9304</v>
      </c>
      <c r="J66" t="s">
        <v>318</v>
      </c>
      <c r="K66" t="s">
        <v>23</v>
      </c>
      <c r="L66" t="s">
        <v>24</v>
      </c>
      <c r="M66" t="s">
        <v>9302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23</v>
      </c>
      <c r="T66" t="s">
        <v>9305</v>
      </c>
    </row>
    <row r="67" spans="1:20" x14ac:dyDescent="0.25">
      <c r="A67" t="s">
        <v>20</v>
      </c>
      <c r="B67" t="s">
        <v>21</v>
      </c>
      <c r="C67">
        <v>50</v>
      </c>
      <c r="D67">
        <v>2</v>
      </c>
      <c r="E67" t="s">
        <v>9306</v>
      </c>
      <c r="F67">
        <v>200</v>
      </c>
      <c r="G67">
        <v>0</v>
      </c>
      <c r="H67" t="s">
        <v>22</v>
      </c>
      <c r="I67" t="s">
        <v>6224</v>
      </c>
      <c r="J67" t="s">
        <v>1230</v>
      </c>
      <c r="K67" t="s">
        <v>23</v>
      </c>
      <c r="L67" t="s">
        <v>24</v>
      </c>
      <c r="M67" t="s">
        <v>9305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9305</v>
      </c>
    </row>
    <row r="68" spans="1:20" x14ac:dyDescent="0.25">
      <c r="A68" t="s">
        <v>28</v>
      </c>
      <c r="B68" t="s">
        <v>29</v>
      </c>
      <c r="C68">
        <v>50</v>
      </c>
      <c r="D68">
        <v>2</v>
      </c>
      <c r="E68" t="s">
        <v>9306</v>
      </c>
      <c r="F68">
        <v>200</v>
      </c>
      <c r="G68">
        <v>0</v>
      </c>
      <c r="H68" t="s">
        <v>22</v>
      </c>
      <c r="I68" t="s">
        <v>6224</v>
      </c>
      <c r="J68" t="s">
        <v>1230</v>
      </c>
      <c r="K68" t="s">
        <v>23</v>
      </c>
      <c r="L68" t="s">
        <v>24</v>
      </c>
      <c r="M68" t="s">
        <v>9305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9305</v>
      </c>
    </row>
    <row r="69" spans="1:20" x14ac:dyDescent="0.25">
      <c r="A69" t="s">
        <v>30</v>
      </c>
      <c r="B69" t="s">
        <v>31</v>
      </c>
      <c r="C69">
        <v>50</v>
      </c>
      <c r="D69">
        <v>2</v>
      </c>
      <c r="E69" t="s">
        <v>9306</v>
      </c>
      <c r="F69">
        <v>200</v>
      </c>
      <c r="G69">
        <v>0</v>
      </c>
      <c r="H69" t="s">
        <v>22</v>
      </c>
      <c r="I69" t="s">
        <v>6224</v>
      </c>
      <c r="J69" t="s">
        <v>1230</v>
      </c>
      <c r="K69" t="s">
        <v>23</v>
      </c>
      <c r="L69" t="s">
        <v>24</v>
      </c>
      <c r="M69" t="s">
        <v>9305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9305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9307</v>
      </c>
      <c r="F70">
        <v>100</v>
      </c>
      <c r="G70">
        <v>0</v>
      </c>
      <c r="H70" t="s">
        <v>22</v>
      </c>
      <c r="I70" t="s">
        <v>9308</v>
      </c>
      <c r="J70" t="s">
        <v>329</v>
      </c>
      <c r="K70" t="s">
        <v>23</v>
      </c>
      <c r="L70" t="s">
        <v>24</v>
      </c>
      <c r="M70" t="s">
        <v>9309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9310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9307</v>
      </c>
      <c r="F71">
        <v>100</v>
      </c>
      <c r="G71">
        <v>0</v>
      </c>
      <c r="H71" t="s">
        <v>22</v>
      </c>
      <c r="I71" t="s">
        <v>9308</v>
      </c>
      <c r="J71" t="s">
        <v>329</v>
      </c>
      <c r="K71" t="s">
        <v>23</v>
      </c>
      <c r="L71" t="s">
        <v>24</v>
      </c>
      <c r="M71" t="s">
        <v>9309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9310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9307</v>
      </c>
      <c r="F72">
        <v>100</v>
      </c>
      <c r="G72">
        <v>0</v>
      </c>
      <c r="H72" t="s">
        <v>22</v>
      </c>
      <c r="I72" t="s">
        <v>9308</v>
      </c>
      <c r="J72" t="s">
        <v>329</v>
      </c>
      <c r="K72" t="s">
        <v>23</v>
      </c>
      <c r="L72" t="s">
        <v>24</v>
      </c>
      <c r="M72" t="s">
        <v>9309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9310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9311</v>
      </c>
      <c r="F73">
        <v>100</v>
      </c>
      <c r="G73">
        <v>0</v>
      </c>
      <c r="H73" t="s">
        <v>22</v>
      </c>
      <c r="I73" t="s">
        <v>9312</v>
      </c>
      <c r="J73" t="s">
        <v>306</v>
      </c>
      <c r="K73" t="s">
        <v>23</v>
      </c>
      <c r="L73" t="s">
        <v>24</v>
      </c>
      <c r="M73" t="s">
        <v>9313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9313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9311</v>
      </c>
      <c r="F74">
        <v>100</v>
      </c>
      <c r="G74">
        <v>0</v>
      </c>
      <c r="H74" t="s">
        <v>22</v>
      </c>
      <c r="I74" t="s">
        <v>9312</v>
      </c>
      <c r="J74" t="s">
        <v>306</v>
      </c>
      <c r="K74" t="s">
        <v>23</v>
      </c>
      <c r="L74" t="s">
        <v>24</v>
      </c>
      <c r="M74" t="s">
        <v>9313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9313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9311</v>
      </c>
      <c r="F75">
        <v>100</v>
      </c>
      <c r="G75">
        <v>0</v>
      </c>
      <c r="H75" t="s">
        <v>22</v>
      </c>
      <c r="I75" t="s">
        <v>9312</v>
      </c>
      <c r="J75" t="s">
        <v>306</v>
      </c>
      <c r="K75" t="s">
        <v>23</v>
      </c>
      <c r="L75" t="s">
        <v>24</v>
      </c>
      <c r="M75" t="s">
        <v>9313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9313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9314</v>
      </c>
      <c r="F76">
        <v>100</v>
      </c>
      <c r="G76">
        <v>0</v>
      </c>
      <c r="H76" t="s">
        <v>22</v>
      </c>
      <c r="I76" t="s">
        <v>9315</v>
      </c>
      <c r="J76" t="s">
        <v>304</v>
      </c>
      <c r="K76" t="s">
        <v>23</v>
      </c>
      <c r="L76" t="s">
        <v>24</v>
      </c>
      <c r="M76" t="s">
        <v>9313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9313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9314</v>
      </c>
      <c r="F77">
        <v>100</v>
      </c>
      <c r="G77">
        <v>0</v>
      </c>
      <c r="H77" t="s">
        <v>22</v>
      </c>
      <c r="I77" t="s">
        <v>9315</v>
      </c>
      <c r="J77" t="s">
        <v>304</v>
      </c>
      <c r="K77" t="s">
        <v>23</v>
      </c>
      <c r="L77" t="s">
        <v>24</v>
      </c>
      <c r="M77" t="s">
        <v>9313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9313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9314</v>
      </c>
      <c r="F78">
        <v>100</v>
      </c>
      <c r="G78">
        <v>0</v>
      </c>
      <c r="H78" t="s">
        <v>22</v>
      </c>
      <c r="I78" t="s">
        <v>9315</v>
      </c>
      <c r="J78" t="s">
        <v>304</v>
      </c>
      <c r="K78" t="s">
        <v>23</v>
      </c>
      <c r="L78" t="s">
        <v>24</v>
      </c>
      <c r="M78" t="s">
        <v>9313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9313</v>
      </c>
    </row>
    <row r="79" spans="1:20" x14ac:dyDescent="0.25">
      <c r="A79" t="s">
        <v>279</v>
      </c>
      <c r="B79" t="s">
        <v>285</v>
      </c>
      <c r="C79">
        <v>139</v>
      </c>
      <c r="D79">
        <v>1</v>
      </c>
      <c r="E79" t="s">
        <v>9316</v>
      </c>
      <c r="F79">
        <v>215</v>
      </c>
      <c r="G79">
        <v>0</v>
      </c>
      <c r="H79" t="s">
        <v>47</v>
      </c>
      <c r="I79" t="s">
        <v>9317</v>
      </c>
      <c r="J79" t="s">
        <v>9318</v>
      </c>
      <c r="K79" t="s">
        <v>2906</v>
      </c>
      <c r="L79" t="s">
        <v>9319</v>
      </c>
      <c r="M79" t="s">
        <v>9313</v>
      </c>
      <c r="N79" t="s">
        <v>1224</v>
      </c>
      <c r="O79" t="s">
        <v>1318</v>
      </c>
      <c r="P79" t="s">
        <v>1226</v>
      </c>
      <c r="Q79" t="s">
        <v>1227</v>
      </c>
      <c r="R79" t="s">
        <v>24</v>
      </c>
      <c r="S79" t="s">
        <v>9320</v>
      </c>
      <c r="T79" t="s">
        <v>9313</v>
      </c>
    </row>
    <row r="80" spans="1:20" x14ac:dyDescent="0.25">
      <c r="A80" t="s">
        <v>278</v>
      </c>
      <c r="B80" t="s">
        <v>284</v>
      </c>
      <c r="C80">
        <v>139</v>
      </c>
      <c r="D80">
        <v>1</v>
      </c>
      <c r="E80" t="s">
        <v>9316</v>
      </c>
      <c r="F80">
        <v>215</v>
      </c>
      <c r="G80">
        <v>0</v>
      </c>
      <c r="H80" t="s">
        <v>47</v>
      </c>
      <c r="I80" t="s">
        <v>9317</v>
      </c>
      <c r="J80" t="s">
        <v>9318</v>
      </c>
      <c r="K80" t="s">
        <v>2906</v>
      </c>
      <c r="L80" t="s">
        <v>9319</v>
      </c>
      <c r="M80" t="s">
        <v>9313</v>
      </c>
      <c r="N80" t="s">
        <v>1224</v>
      </c>
      <c r="O80" t="s">
        <v>1318</v>
      </c>
      <c r="P80" t="s">
        <v>1226</v>
      </c>
      <c r="Q80" t="s">
        <v>1227</v>
      </c>
      <c r="R80" t="s">
        <v>24</v>
      </c>
      <c r="S80" t="s">
        <v>9320</v>
      </c>
      <c r="T80" t="s">
        <v>9313</v>
      </c>
    </row>
    <row r="81" spans="1:20" x14ac:dyDescent="0.25">
      <c r="A81" t="s">
        <v>148</v>
      </c>
      <c r="B81" t="s">
        <v>149</v>
      </c>
      <c r="C81">
        <v>65</v>
      </c>
      <c r="D81">
        <v>1</v>
      </c>
      <c r="E81" t="s">
        <v>9321</v>
      </c>
      <c r="F81">
        <v>219</v>
      </c>
      <c r="G81">
        <v>20</v>
      </c>
      <c r="H81" t="s">
        <v>47</v>
      </c>
      <c r="I81" t="s">
        <v>9322</v>
      </c>
      <c r="J81" t="s">
        <v>9323</v>
      </c>
      <c r="K81" t="s">
        <v>562</v>
      </c>
      <c r="L81" t="s">
        <v>9324</v>
      </c>
      <c r="M81" t="s">
        <v>9325</v>
      </c>
      <c r="N81" t="s">
        <v>1224</v>
      </c>
      <c r="O81" t="s">
        <v>1318</v>
      </c>
      <c r="P81" t="s">
        <v>1226</v>
      </c>
      <c r="Q81" t="s">
        <v>1227</v>
      </c>
      <c r="R81" t="s">
        <v>24</v>
      </c>
      <c r="S81" t="s">
        <v>9326</v>
      </c>
      <c r="T81" t="s">
        <v>9325</v>
      </c>
    </row>
    <row r="82" spans="1:20" x14ac:dyDescent="0.25">
      <c r="A82" t="s">
        <v>150</v>
      </c>
      <c r="B82" t="s">
        <v>151</v>
      </c>
      <c r="C82">
        <v>65</v>
      </c>
      <c r="D82">
        <v>2</v>
      </c>
      <c r="E82" t="s">
        <v>9321</v>
      </c>
      <c r="F82">
        <v>219</v>
      </c>
      <c r="G82">
        <v>20</v>
      </c>
      <c r="H82" t="s">
        <v>47</v>
      </c>
      <c r="I82" t="s">
        <v>9322</v>
      </c>
      <c r="J82" t="s">
        <v>9323</v>
      </c>
      <c r="K82" t="s">
        <v>562</v>
      </c>
      <c r="L82" t="s">
        <v>9324</v>
      </c>
      <c r="M82" t="s">
        <v>9325</v>
      </c>
      <c r="N82" t="s">
        <v>1224</v>
      </c>
      <c r="O82" t="s">
        <v>1318</v>
      </c>
      <c r="P82" t="s">
        <v>1226</v>
      </c>
      <c r="Q82" t="s">
        <v>1227</v>
      </c>
      <c r="R82" t="s">
        <v>24</v>
      </c>
      <c r="S82" t="s">
        <v>9326</v>
      </c>
      <c r="T82" t="s">
        <v>9325</v>
      </c>
    </row>
    <row r="83" spans="1:20" x14ac:dyDescent="0.25">
      <c r="A83" t="s">
        <v>34</v>
      </c>
      <c r="B83" t="s">
        <v>35</v>
      </c>
      <c r="C83">
        <v>65</v>
      </c>
      <c r="D83">
        <v>1</v>
      </c>
      <c r="E83" t="s">
        <v>9321</v>
      </c>
      <c r="F83">
        <v>219</v>
      </c>
      <c r="G83">
        <v>20</v>
      </c>
      <c r="H83" t="s">
        <v>47</v>
      </c>
      <c r="I83" t="s">
        <v>9322</v>
      </c>
      <c r="J83" t="s">
        <v>9323</v>
      </c>
      <c r="K83" t="s">
        <v>562</v>
      </c>
      <c r="L83" t="s">
        <v>9324</v>
      </c>
      <c r="M83" t="s">
        <v>9325</v>
      </c>
      <c r="N83" t="s">
        <v>1224</v>
      </c>
      <c r="O83" t="s">
        <v>1318</v>
      </c>
      <c r="P83" t="s">
        <v>1226</v>
      </c>
      <c r="Q83" t="s">
        <v>1227</v>
      </c>
      <c r="R83" t="s">
        <v>24</v>
      </c>
      <c r="S83" t="s">
        <v>9326</v>
      </c>
      <c r="T83" t="s">
        <v>9325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9327</v>
      </c>
      <c r="F84">
        <v>100</v>
      </c>
      <c r="G84">
        <v>0</v>
      </c>
      <c r="H84" t="s">
        <v>22</v>
      </c>
      <c r="I84" t="s">
        <v>9328</v>
      </c>
      <c r="J84" t="s">
        <v>339</v>
      </c>
      <c r="K84" t="s">
        <v>23</v>
      </c>
      <c r="L84" t="s">
        <v>24</v>
      </c>
      <c r="M84" t="s">
        <v>9329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9329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9327</v>
      </c>
      <c r="F85">
        <v>100</v>
      </c>
      <c r="G85">
        <v>0</v>
      </c>
      <c r="H85" t="s">
        <v>22</v>
      </c>
      <c r="I85" t="s">
        <v>9328</v>
      </c>
      <c r="J85" t="s">
        <v>339</v>
      </c>
      <c r="K85" t="s">
        <v>23</v>
      </c>
      <c r="L85" t="s">
        <v>24</v>
      </c>
      <c r="M85" t="s">
        <v>9329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9329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9327</v>
      </c>
      <c r="F86">
        <v>100</v>
      </c>
      <c r="G86">
        <v>0</v>
      </c>
      <c r="H86" t="s">
        <v>22</v>
      </c>
      <c r="I86" t="s">
        <v>9328</v>
      </c>
      <c r="J86" t="s">
        <v>339</v>
      </c>
      <c r="K86" t="s">
        <v>23</v>
      </c>
      <c r="L86" t="s">
        <v>24</v>
      </c>
      <c r="M86" t="s">
        <v>9329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9329</v>
      </c>
    </row>
    <row r="87" spans="1:20" x14ac:dyDescent="0.25">
      <c r="A87" t="s">
        <v>148</v>
      </c>
      <c r="B87" t="s">
        <v>149</v>
      </c>
      <c r="C87">
        <v>65</v>
      </c>
      <c r="D87">
        <v>2</v>
      </c>
      <c r="E87" t="s">
        <v>9330</v>
      </c>
      <c r="F87">
        <v>215</v>
      </c>
      <c r="G87">
        <v>0</v>
      </c>
      <c r="H87" t="s">
        <v>47</v>
      </c>
      <c r="I87" t="s">
        <v>9331</v>
      </c>
      <c r="J87" t="s">
        <v>9332</v>
      </c>
      <c r="K87" t="s">
        <v>5210</v>
      </c>
      <c r="L87" t="s">
        <v>9333</v>
      </c>
      <c r="M87" t="s">
        <v>9334</v>
      </c>
      <c r="N87" t="s">
        <v>1224</v>
      </c>
      <c r="O87" t="s">
        <v>1225</v>
      </c>
      <c r="P87" t="s">
        <v>1226</v>
      </c>
      <c r="Q87" t="s">
        <v>1227</v>
      </c>
      <c r="R87" t="s">
        <v>24</v>
      </c>
      <c r="S87" t="s">
        <v>9335</v>
      </c>
      <c r="T87" t="s">
        <v>9336</v>
      </c>
    </row>
    <row r="88" spans="1:20" x14ac:dyDescent="0.25">
      <c r="A88" t="s">
        <v>34</v>
      </c>
      <c r="B88" t="s">
        <v>35</v>
      </c>
      <c r="C88">
        <v>65</v>
      </c>
      <c r="D88">
        <v>2</v>
      </c>
      <c r="E88" t="s">
        <v>9330</v>
      </c>
      <c r="F88">
        <v>215</v>
      </c>
      <c r="G88">
        <v>0</v>
      </c>
      <c r="H88" t="s">
        <v>47</v>
      </c>
      <c r="I88" t="s">
        <v>9331</v>
      </c>
      <c r="J88" t="s">
        <v>9332</v>
      </c>
      <c r="K88" t="s">
        <v>5210</v>
      </c>
      <c r="L88" t="s">
        <v>9333</v>
      </c>
      <c r="M88" t="s">
        <v>9334</v>
      </c>
      <c r="N88" t="s">
        <v>1224</v>
      </c>
      <c r="O88" t="s">
        <v>1225</v>
      </c>
      <c r="P88" t="s">
        <v>1226</v>
      </c>
      <c r="Q88" t="s">
        <v>1227</v>
      </c>
      <c r="R88" t="s">
        <v>24</v>
      </c>
      <c r="S88" t="s">
        <v>9335</v>
      </c>
      <c r="T88" t="s">
        <v>9336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9337</v>
      </c>
      <c r="F89">
        <v>200</v>
      </c>
      <c r="G89">
        <v>0</v>
      </c>
      <c r="H89" t="s">
        <v>22</v>
      </c>
      <c r="I89" t="s">
        <v>9338</v>
      </c>
      <c r="J89" t="s">
        <v>2793</v>
      </c>
      <c r="K89" t="s">
        <v>23</v>
      </c>
      <c r="L89" t="s">
        <v>24</v>
      </c>
      <c r="M89" t="s">
        <v>9336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9339</v>
      </c>
      <c r="T89" t="s">
        <v>9336</v>
      </c>
    </row>
    <row r="90" spans="1:20" x14ac:dyDescent="0.25">
      <c r="A90" t="s">
        <v>42</v>
      </c>
      <c r="B90" t="s">
        <v>43</v>
      </c>
      <c r="C90">
        <v>66.666666666666671</v>
      </c>
      <c r="D90">
        <v>3</v>
      </c>
      <c r="E90" t="s">
        <v>9340</v>
      </c>
      <c r="F90">
        <v>100</v>
      </c>
      <c r="G90">
        <v>0</v>
      </c>
      <c r="H90" t="s">
        <v>22</v>
      </c>
      <c r="I90" t="s">
        <v>9341</v>
      </c>
      <c r="J90" t="s">
        <v>327</v>
      </c>
      <c r="K90" t="s">
        <v>23</v>
      </c>
      <c r="L90" t="s">
        <v>24</v>
      </c>
      <c r="M90" t="s">
        <v>9342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9343</v>
      </c>
      <c r="T90" t="s">
        <v>9342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9344</v>
      </c>
      <c r="F91">
        <v>100</v>
      </c>
      <c r="G91">
        <v>0</v>
      </c>
      <c r="H91" t="s">
        <v>22</v>
      </c>
      <c r="I91" t="s">
        <v>9345</v>
      </c>
      <c r="J91" t="s">
        <v>322</v>
      </c>
      <c r="K91" t="s">
        <v>23</v>
      </c>
      <c r="L91" t="s">
        <v>24</v>
      </c>
      <c r="M91" t="s">
        <v>9342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9342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9344</v>
      </c>
      <c r="F92">
        <v>100</v>
      </c>
      <c r="G92">
        <v>0</v>
      </c>
      <c r="H92" t="s">
        <v>22</v>
      </c>
      <c r="I92" t="s">
        <v>9345</v>
      </c>
      <c r="J92" t="s">
        <v>322</v>
      </c>
      <c r="K92" t="s">
        <v>23</v>
      </c>
      <c r="L92" t="s">
        <v>24</v>
      </c>
      <c r="M92" t="s">
        <v>9342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9342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9344</v>
      </c>
      <c r="F93">
        <v>100</v>
      </c>
      <c r="G93">
        <v>0</v>
      </c>
      <c r="H93" t="s">
        <v>22</v>
      </c>
      <c r="I93" t="s">
        <v>9345</v>
      </c>
      <c r="J93" t="s">
        <v>322</v>
      </c>
      <c r="K93" t="s">
        <v>23</v>
      </c>
      <c r="L93" t="s">
        <v>24</v>
      </c>
      <c r="M93" t="s">
        <v>9342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9342</v>
      </c>
    </row>
    <row r="94" spans="1:20" x14ac:dyDescent="0.25">
      <c r="A94" t="s">
        <v>186</v>
      </c>
      <c r="B94" t="s">
        <v>187</v>
      </c>
      <c r="C94">
        <v>50</v>
      </c>
      <c r="D94">
        <v>6</v>
      </c>
      <c r="E94" t="s">
        <v>9346</v>
      </c>
      <c r="F94">
        <v>300</v>
      </c>
      <c r="G94">
        <v>0</v>
      </c>
      <c r="H94" t="s">
        <v>22</v>
      </c>
      <c r="I94" t="s">
        <v>9347</v>
      </c>
      <c r="J94" t="s">
        <v>333</v>
      </c>
      <c r="K94" t="s">
        <v>23</v>
      </c>
      <c r="L94" t="s">
        <v>24</v>
      </c>
      <c r="M94" t="s">
        <v>9342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9348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9346</v>
      </c>
      <c r="F95">
        <v>300</v>
      </c>
      <c r="G95">
        <v>0</v>
      </c>
      <c r="H95" t="s">
        <v>22</v>
      </c>
      <c r="I95" t="s">
        <v>9347</v>
      </c>
      <c r="J95" t="s">
        <v>333</v>
      </c>
      <c r="K95" t="s">
        <v>23</v>
      </c>
      <c r="L95" t="s">
        <v>24</v>
      </c>
      <c r="M95" t="s">
        <v>9342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9348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9346</v>
      </c>
      <c r="F96">
        <v>300</v>
      </c>
      <c r="G96">
        <v>0</v>
      </c>
      <c r="H96" t="s">
        <v>22</v>
      </c>
      <c r="I96" t="s">
        <v>9347</v>
      </c>
      <c r="J96" t="s">
        <v>333</v>
      </c>
      <c r="K96" t="s">
        <v>23</v>
      </c>
      <c r="L96" t="s">
        <v>24</v>
      </c>
      <c r="M96" t="s">
        <v>9342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9348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9346</v>
      </c>
      <c r="F97">
        <v>300</v>
      </c>
      <c r="G97">
        <v>0</v>
      </c>
      <c r="H97" t="s">
        <v>22</v>
      </c>
      <c r="I97" t="s">
        <v>9347</v>
      </c>
      <c r="J97" t="s">
        <v>333</v>
      </c>
      <c r="K97" t="s">
        <v>23</v>
      </c>
      <c r="L97" t="s">
        <v>24</v>
      </c>
      <c r="M97" t="s">
        <v>9342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9348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9349</v>
      </c>
      <c r="F98">
        <v>300</v>
      </c>
      <c r="G98">
        <v>0</v>
      </c>
      <c r="H98" t="s">
        <v>22</v>
      </c>
      <c r="I98" t="s">
        <v>9350</v>
      </c>
      <c r="J98" t="s">
        <v>317</v>
      </c>
      <c r="K98" t="s">
        <v>23</v>
      </c>
      <c r="L98" t="s">
        <v>24</v>
      </c>
      <c r="M98" t="s">
        <v>9348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9351</v>
      </c>
      <c r="T98" t="s">
        <v>9348</v>
      </c>
    </row>
    <row r="99" spans="1:20" x14ac:dyDescent="0.25">
      <c r="A99" t="s">
        <v>186</v>
      </c>
      <c r="B99" t="s">
        <v>187</v>
      </c>
      <c r="C99">
        <v>50</v>
      </c>
      <c r="D99">
        <v>6</v>
      </c>
      <c r="E99" t="s">
        <v>9349</v>
      </c>
      <c r="F99">
        <v>300</v>
      </c>
      <c r="G99">
        <v>0</v>
      </c>
      <c r="H99" t="s">
        <v>22</v>
      </c>
      <c r="I99" t="s">
        <v>9350</v>
      </c>
      <c r="J99" t="s">
        <v>317</v>
      </c>
      <c r="K99" t="s">
        <v>23</v>
      </c>
      <c r="L99" t="s">
        <v>24</v>
      </c>
      <c r="M99" t="s">
        <v>9348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9351</v>
      </c>
      <c r="T99" t="s">
        <v>9348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9352</v>
      </c>
      <c r="F100">
        <v>200</v>
      </c>
      <c r="G100">
        <v>0</v>
      </c>
      <c r="H100" t="s">
        <v>22</v>
      </c>
      <c r="I100" t="s">
        <v>9353</v>
      </c>
      <c r="J100" t="s">
        <v>329</v>
      </c>
      <c r="K100" t="s">
        <v>23</v>
      </c>
      <c r="L100" t="s">
        <v>24</v>
      </c>
      <c r="M100" t="s">
        <v>9354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9348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9352</v>
      </c>
      <c r="F101">
        <v>200</v>
      </c>
      <c r="G101">
        <v>0</v>
      </c>
      <c r="H101" t="s">
        <v>22</v>
      </c>
      <c r="I101" t="s">
        <v>9353</v>
      </c>
      <c r="J101" t="s">
        <v>329</v>
      </c>
      <c r="K101" t="s">
        <v>23</v>
      </c>
      <c r="L101" t="s">
        <v>24</v>
      </c>
      <c r="M101" t="s">
        <v>9354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9348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9352</v>
      </c>
      <c r="F102">
        <v>200</v>
      </c>
      <c r="G102">
        <v>0</v>
      </c>
      <c r="H102" t="s">
        <v>22</v>
      </c>
      <c r="I102" t="s">
        <v>9353</v>
      </c>
      <c r="J102" t="s">
        <v>329</v>
      </c>
      <c r="K102" t="s">
        <v>23</v>
      </c>
      <c r="L102" t="s">
        <v>24</v>
      </c>
      <c r="M102" t="s">
        <v>9354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9348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9352</v>
      </c>
      <c r="F103">
        <v>200</v>
      </c>
      <c r="G103">
        <v>0</v>
      </c>
      <c r="H103" t="s">
        <v>22</v>
      </c>
      <c r="I103" t="s">
        <v>9353</v>
      </c>
      <c r="J103" t="s">
        <v>329</v>
      </c>
      <c r="K103" t="s">
        <v>23</v>
      </c>
      <c r="L103" t="s">
        <v>24</v>
      </c>
      <c r="M103" t="s">
        <v>9354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9348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9355</v>
      </c>
      <c r="F104">
        <v>100</v>
      </c>
      <c r="G104">
        <v>0</v>
      </c>
      <c r="H104" t="s">
        <v>22</v>
      </c>
      <c r="I104" t="s">
        <v>9356</v>
      </c>
      <c r="J104" t="s">
        <v>397</v>
      </c>
      <c r="K104" t="s">
        <v>23</v>
      </c>
      <c r="L104" t="s">
        <v>24</v>
      </c>
      <c r="M104" t="s">
        <v>9354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9354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9355</v>
      </c>
      <c r="F105">
        <v>100</v>
      </c>
      <c r="G105">
        <v>0</v>
      </c>
      <c r="H105" t="s">
        <v>22</v>
      </c>
      <c r="I105" t="s">
        <v>9356</v>
      </c>
      <c r="J105" t="s">
        <v>397</v>
      </c>
      <c r="K105" t="s">
        <v>23</v>
      </c>
      <c r="L105" t="s">
        <v>24</v>
      </c>
      <c r="M105" t="s">
        <v>9354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9354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9355</v>
      </c>
      <c r="F106">
        <v>100</v>
      </c>
      <c r="G106">
        <v>0</v>
      </c>
      <c r="H106" t="s">
        <v>22</v>
      </c>
      <c r="I106" t="s">
        <v>9356</v>
      </c>
      <c r="J106" t="s">
        <v>397</v>
      </c>
      <c r="K106" t="s">
        <v>23</v>
      </c>
      <c r="L106" t="s">
        <v>24</v>
      </c>
      <c r="M106" t="s">
        <v>9354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9354</v>
      </c>
    </row>
    <row r="107" spans="1:20" x14ac:dyDescent="0.25">
      <c r="A107" t="s">
        <v>152</v>
      </c>
      <c r="B107" t="s">
        <v>153</v>
      </c>
      <c r="C107">
        <v>65</v>
      </c>
      <c r="D107">
        <v>2</v>
      </c>
      <c r="E107" t="s">
        <v>9357</v>
      </c>
      <c r="F107">
        <v>219</v>
      </c>
      <c r="G107">
        <v>20</v>
      </c>
      <c r="H107" t="s">
        <v>47</v>
      </c>
      <c r="I107" t="s">
        <v>9358</v>
      </c>
      <c r="J107" t="s">
        <v>9359</v>
      </c>
      <c r="K107" t="s">
        <v>1332</v>
      </c>
      <c r="L107" t="s">
        <v>9360</v>
      </c>
      <c r="M107" t="s">
        <v>9361</v>
      </c>
      <c r="N107" t="s">
        <v>1224</v>
      </c>
      <c r="O107" t="s">
        <v>1318</v>
      </c>
      <c r="P107" t="s">
        <v>1226</v>
      </c>
      <c r="Q107" t="s">
        <v>1227</v>
      </c>
      <c r="R107" t="s">
        <v>24</v>
      </c>
      <c r="S107" t="s">
        <v>9362</v>
      </c>
      <c r="T107" t="s">
        <v>9361</v>
      </c>
    </row>
    <row r="108" spans="1:20" x14ac:dyDescent="0.25">
      <c r="A108" t="s">
        <v>150</v>
      </c>
      <c r="B108" t="s">
        <v>151</v>
      </c>
      <c r="C108">
        <v>65</v>
      </c>
      <c r="D108">
        <v>2</v>
      </c>
      <c r="E108" t="s">
        <v>9357</v>
      </c>
      <c r="F108">
        <v>219</v>
      </c>
      <c r="G108">
        <v>20</v>
      </c>
      <c r="H108" t="s">
        <v>47</v>
      </c>
      <c r="I108" t="s">
        <v>9358</v>
      </c>
      <c r="J108" t="s">
        <v>9359</v>
      </c>
      <c r="K108" t="s">
        <v>1332</v>
      </c>
      <c r="L108" t="s">
        <v>9360</v>
      </c>
      <c r="M108" t="s">
        <v>9361</v>
      </c>
      <c r="N108" t="s">
        <v>1224</v>
      </c>
      <c r="O108" t="s">
        <v>1318</v>
      </c>
      <c r="P108" t="s">
        <v>1226</v>
      </c>
      <c r="Q108" t="s">
        <v>1227</v>
      </c>
      <c r="R108" t="s">
        <v>24</v>
      </c>
      <c r="S108" t="s">
        <v>9362</v>
      </c>
      <c r="T108" t="s">
        <v>9361</v>
      </c>
    </row>
    <row r="109" spans="1:20" x14ac:dyDescent="0.25">
      <c r="A109" t="s">
        <v>20</v>
      </c>
      <c r="B109" t="s">
        <v>21</v>
      </c>
      <c r="C109">
        <v>50</v>
      </c>
      <c r="D109">
        <v>2</v>
      </c>
      <c r="E109" t="s">
        <v>9363</v>
      </c>
      <c r="F109">
        <v>200</v>
      </c>
      <c r="G109">
        <v>0</v>
      </c>
      <c r="H109" t="s">
        <v>22</v>
      </c>
      <c r="I109" t="s">
        <v>9364</v>
      </c>
      <c r="J109" t="s">
        <v>348</v>
      </c>
      <c r="K109" t="s">
        <v>23</v>
      </c>
      <c r="L109" t="s">
        <v>24</v>
      </c>
      <c r="M109" t="s">
        <v>9365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9365</v>
      </c>
    </row>
    <row r="110" spans="1:20" x14ac:dyDescent="0.25">
      <c r="A110" t="s">
        <v>28</v>
      </c>
      <c r="B110" t="s">
        <v>29</v>
      </c>
      <c r="C110">
        <v>50</v>
      </c>
      <c r="D110">
        <v>2</v>
      </c>
      <c r="E110" t="s">
        <v>9363</v>
      </c>
      <c r="F110">
        <v>200</v>
      </c>
      <c r="G110">
        <v>0</v>
      </c>
      <c r="H110" t="s">
        <v>22</v>
      </c>
      <c r="I110" t="s">
        <v>9364</v>
      </c>
      <c r="J110" t="s">
        <v>348</v>
      </c>
      <c r="K110" t="s">
        <v>23</v>
      </c>
      <c r="L110" t="s">
        <v>24</v>
      </c>
      <c r="M110" t="s">
        <v>9365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9365</v>
      </c>
    </row>
    <row r="111" spans="1:20" x14ac:dyDescent="0.25">
      <c r="A111" t="s">
        <v>30</v>
      </c>
      <c r="B111" t="s">
        <v>31</v>
      </c>
      <c r="C111">
        <v>50</v>
      </c>
      <c r="D111">
        <v>2</v>
      </c>
      <c r="E111" t="s">
        <v>9363</v>
      </c>
      <c r="F111">
        <v>200</v>
      </c>
      <c r="G111">
        <v>0</v>
      </c>
      <c r="H111" t="s">
        <v>22</v>
      </c>
      <c r="I111" t="s">
        <v>9364</v>
      </c>
      <c r="J111" t="s">
        <v>348</v>
      </c>
      <c r="K111" t="s">
        <v>23</v>
      </c>
      <c r="L111" t="s">
        <v>24</v>
      </c>
      <c r="M111" t="s">
        <v>9365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9365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9366</v>
      </c>
      <c r="F112">
        <v>100</v>
      </c>
      <c r="G112">
        <v>0</v>
      </c>
      <c r="H112" t="s">
        <v>22</v>
      </c>
      <c r="I112" t="s">
        <v>9367</v>
      </c>
      <c r="J112" t="s">
        <v>339</v>
      </c>
      <c r="K112" t="s">
        <v>23</v>
      </c>
      <c r="L112" t="s">
        <v>24</v>
      </c>
      <c r="M112" t="s">
        <v>9368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9368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9366</v>
      </c>
      <c r="F113">
        <v>100</v>
      </c>
      <c r="G113">
        <v>0</v>
      </c>
      <c r="H113" t="s">
        <v>22</v>
      </c>
      <c r="I113" t="s">
        <v>9367</v>
      </c>
      <c r="J113" t="s">
        <v>339</v>
      </c>
      <c r="K113" t="s">
        <v>23</v>
      </c>
      <c r="L113" t="s">
        <v>24</v>
      </c>
      <c r="M113" t="s">
        <v>9368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9368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9366</v>
      </c>
      <c r="F114">
        <v>100</v>
      </c>
      <c r="G114">
        <v>0</v>
      </c>
      <c r="H114" t="s">
        <v>22</v>
      </c>
      <c r="I114" t="s">
        <v>9367</v>
      </c>
      <c r="J114" t="s">
        <v>339</v>
      </c>
      <c r="K114" t="s">
        <v>23</v>
      </c>
      <c r="L114" t="s">
        <v>24</v>
      </c>
      <c r="M114" t="s">
        <v>9368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9368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9369</v>
      </c>
      <c r="F115">
        <v>100</v>
      </c>
      <c r="G115">
        <v>0</v>
      </c>
      <c r="H115" t="s">
        <v>22</v>
      </c>
      <c r="I115" t="s">
        <v>9370</v>
      </c>
      <c r="J115" t="s">
        <v>310</v>
      </c>
      <c r="K115" t="s">
        <v>23</v>
      </c>
      <c r="L115" t="s">
        <v>24</v>
      </c>
      <c r="M115" t="s">
        <v>9371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9371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9369</v>
      </c>
      <c r="F116">
        <v>100</v>
      </c>
      <c r="G116">
        <v>0</v>
      </c>
      <c r="H116" t="s">
        <v>22</v>
      </c>
      <c r="I116" t="s">
        <v>9370</v>
      </c>
      <c r="J116" t="s">
        <v>310</v>
      </c>
      <c r="K116" t="s">
        <v>23</v>
      </c>
      <c r="L116" t="s">
        <v>24</v>
      </c>
      <c r="M116" t="s">
        <v>9371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9371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9369</v>
      </c>
      <c r="F117">
        <v>100</v>
      </c>
      <c r="G117">
        <v>0</v>
      </c>
      <c r="H117" t="s">
        <v>22</v>
      </c>
      <c r="I117" t="s">
        <v>9370</v>
      </c>
      <c r="J117" t="s">
        <v>310</v>
      </c>
      <c r="K117" t="s">
        <v>23</v>
      </c>
      <c r="L117" t="s">
        <v>24</v>
      </c>
      <c r="M117" t="s">
        <v>9371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</v>
      </c>
      <c r="T117" t="s">
        <v>9371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9372</v>
      </c>
      <c r="F118">
        <v>200</v>
      </c>
      <c r="G118">
        <v>0</v>
      </c>
      <c r="H118" t="s">
        <v>22</v>
      </c>
      <c r="I118" t="s">
        <v>9373</v>
      </c>
      <c r="J118" t="s">
        <v>302</v>
      </c>
      <c r="K118" t="s">
        <v>23</v>
      </c>
      <c r="L118" t="s">
        <v>24</v>
      </c>
      <c r="M118" t="s">
        <v>9374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9375</v>
      </c>
      <c r="T118" t="s">
        <v>9374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9376</v>
      </c>
      <c r="F119">
        <v>100</v>
      </c>
      <c r="G119">
        <v>0</v>
      </c>
      <c r="H119" t="s">
        <v>22</v>
      </c>
      <c r="I119" t="s">
        <v>9377</v>
      </c>
      <c r="J119" t="s">
        <v>335</v>
      </c>
      <c r="K119" t="s">
        <v>23</v>
      </c>
      <c r="L119" t="s">
        <v>24</v>
      </c>
      <c r="M119" t="s">
        <v>9374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9374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9376</v>
      </c>
      <c r="F120">
        <v>100</v>
      </c>
      <c r="G120">
        <v>0</v>
      </c>
      <c r="H120" t="s">
        <v>22</v>
      </c>
      <c r="I120" t="s">
        <v>9377</v>
      </c>
      <c r="J120" t="s">
        <v>335</v>
      </c>
      <c r="K120" t="s">
        <v>23</v>
      </c>
      <c r="L120" t="s">
        <v>24</v>
      </c>
      <c r="M120" t="s">
        <v>9374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9374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9376</v>
      </c>
      <c r="F121">
        <v>100</v>
      </c>
      <c r="G121">
        <v>0</v>
      </c>
      <c r="H121" t="s">
        <v>22</v>
      </c>
      <c r="I121" t="s">
        <v>9377</v>
      </c>
      <c r="J121" t="s">
        <v>335</v>
      </c>
      <c r="K121" t="s">
        <v>23</v>
      </c>
      <c r="L121" t="s">
        <v>24</v>
      </c>
      <c r="M121" t="s">
        <v>9374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9374</v>
      </c>
    </row>
    <row r="122" spans="1:20" x14ac:dyDescent="0.25">
      <c r="A122" t="s">
        <v>42</v>
      </c>
      <c r="B122" t="s">
        <v>43</v>
      </c>
      <c r="C122">
        <v>66.666666666666671</v>
      </c>
      <c r="D122">
        <v>3</v>
      </c>
      <c r="E122" t="s">
        <v>9378</v>
      </c>
      <c r="F122">
        <v>100</v>
      </c>
      <c r="G122">
        <v>0</v>
      </c>
      <c r="H122" t="s">
        <v>22</v>
      </c>
      <c r="I122" t="s">
        <v>9338</v>
      </c>
      <c r="J122" t="s">
        <v>2793</v>
      </c>
      <c r="K122" t="s">
        <v>23</v>
      </c>
      <c r="L122" t="s">
        <v>24</v>
      </c>
      <c r="M122" t="s">
        <v>9379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9380</v>
      </c>
      <c r="T122" t="s">
        <v>9379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9381</v>
      </c>
      <c r="F123">
        <v>100</v>
      </c>
      <c r="G123">
        <v>0</v>
      </c>
      <c r="H123" t="s">
        <v>22</v>
      </c>
      <c r="I123" t="s">
        <v>9382</v>
      </c>
      <c r="J123" t="s">
        <v>332</v>
      </c>
      <c r="K123" t="s">
        <v>23</v>
      </c>
      <c r="L123" t="s">
        <v>24</v>
      </c>
      <c r="M123" t="s">
        <v>9383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9384</v>
      </c>
      <c r="T123" t="s">
        <v>9383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9385</v>
      </c>
      <c r="F124">
        <v>100</v>
      </c>
      <c r="G124">
        <v>0</v>
      </c>
      <c r="H124" t="s">
        <v>22</v>
      </c>
      <c r="I124" t="s">
        <v>9338</v>
      </c>
      <c r="J124" t="s">
        <v>2793</v>
      </c>
      <c r="K124" t="s">
        <v>23</v>
      </c>
      <c r="L124" t="s">
        <v>24</v>
      </c>
      <c r="M124" t="s">
        <v>9383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9383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9385</v>
      </c>
      <c r="F125">
        <v>100</v>
      </c>
      <c r="G125">
        <v>0</v>
      </c>
      <c r="H125" t="s">
        <v>22</v>
      </c>
      <c r="I125" t="s">
        <v>9338</v>
      </c>
      <c r="J125" t="s">
        <v>2793</v>
      </c>
      <c r="K125" t="s">
        <v>23</v>
      </c>
      <c r="L125" t="s">
        <v>24</v>
      </c>
      <c r="M125" t="s">
        <v>9383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9383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9385</v>
      </c>
      <c r="F126">
        <v>100</v>
      </c>
      <c r="G126">
        <v>0</v>
      </c>
      <c r="H126" t="s">
        <v>22</v>
      </c>
      <c r="I126" t="s">
        <v>9338</v>
      </c>
      <c r="J126" t="s">
        <v>2793</v>
      </c>
      <c r="K126" t="s">
        <v>23</v>
      </c>
      <c r="L126" t="s">
        <v>24</v>
      </c>
      <c r="M126" t="s">
        <v>9383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9383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9386</v>
      </c>
      <c r="F127">
        <v>129</v>
      </c>
      <c r="G127">
        <v>29</v>
      </c>
      <c r="H127" t="s">
        <v>22</v>
      </c>
      <c r="I127" t="s">
        <v>9387</v>
      </c>
      <c r="J127" t="s">
        <v>335</v>
      </c>
      <c r="K127" t="s">
        <v>23</v>
      </c>
      <c r="L127" t="s">
        <v>24</v>
      </c>
      <c r="M127" t="s">
        <v>9388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9388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9386</v>
      </c>
      <c r="F128">
        <v>129</v>
      </c>
      <c r="G128">
        <v>29</v>
      </c>
      <c r="H128" t="s">
        <v>22</v>
      </c>
      <c r="I128" t="s">
        <v>9387</v>
      </c>
      <c r="J128" t="s">
        <v>335</v>
      </c>
      <c r="K128" t="s">
        <v>23</v>
      </c>
      <c r="L128" t="s">
        <v>24</v>
      </c>
      <c r="M128" t="s">
        <v>9388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9388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9386</v>
      </c>
      <c r="F129">
        <v>129</v>
      </c>
      <c r="G129">
        <v>29</v>
      </c>
      <c r="H129" t="s">
        <v>22</v>
      </c>
      <c r="I129" t="s">
        <v>9387</v>
      </c>
      <c r="J129" t="s">
        <v>335</v>
      </c>
      <c r="K129" t="s">
        <v>23</v>
      </c>
      <c r="L129" t="s">
        <v>24</v>
      </c>
      <c r="M129" t="s">
        <v>9388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9388</v>
      </c>
    </row>
    <row r="130" spans="1:20" x14ac:dyDescent="0.25">
      <c r="A130" t="s">
        <v>42</v>
      </c>
      <c r="B130" t="s">
        <v>43</v>
      </c>
      <c r="C130">
        <v>66.666666666666671</v>
      </c>
      <c r="D130">
        <v>3</v>
      </c>
      <c r="E130" t="s">
        <v>9389</v>
      </c>
      <c r="F130">
        <v>100</v>
      </c>
      <c r="G130">
        <v>0</v>
      </c>
      <c r="H130" t="s">
        <v>22</v>
      </c>
      <c r="I130" t="s">
        <v>8961</v>
      </c>
      <c r="J130" t="s">
        <v>64</v>
      </c>
      <c r="K130" t="s">
        <v>23</v>
      </c>
      <c r="L130" t="s">
        <v>24</v>
      </c>
      <c r="M130" t="s">
        <v>9390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9391</v>
      </c>
      <c r="T130" t="s">
        <v>9390</v>
      </c>
    </row>
    <row r="131" spans="1:20" x14ac:dyDescent="0.25">
      <c r="A131" t="s">
        <v>186</v>
      </c>
      <c r="B131" t="s">
        <v>187</v>
      </c>
      <c r="C131">
        <v>50</v>
      </c>
      <c r="D131">
        <v>12</v>
      </c>
      <c r="E131" t="s">
        <v>9392</v>
      </c>
      <c r="F131">
        <v>400</v>
      </c>
      <c r="G131">
        <v>0</v>
      </c>
      <c r="H131" t="s">
        <v>22</v>
      </c>
      <c r="I131" t="s">
        <v>9393</v>
      </c>
      <c r="J131" t="s">
        <v>345</v>
      </c>
      <c r="K131" t="s">
        <v>23</v>
      </c>
      <c r="L131" t="s">
        <v>24</v>
      </c>
      <c r="M131" t="s">
        <v>9394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9395</v>
      </c>
      <c r="T131" t="s">
        <v>9394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9396</v>
      </c>
      <c r="F132">
        <v>180</v>
      </c>
      <c r="G132">
        <v>0</v>
      </c>
      <c r="H132" t="s">
        <v>22</v>
      </c>
      <c r="I132" t="s">
        <v>9397</v>
      </c>
      <c r="J132" t="s">
        <v>343</v>
      </c>
      <c r="K132" t="s">
        <v>23</v>
      </c>
      <c r="L132" t="s">
        <v>24</v>
      </c>
      <c r="M132" t="s">
        <v>9398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9398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9396</v>
      </c>
      <c r="F133">
        <v>180</v>
      </c>
      <c r="G133">
        <v>0</v>
      </c>
      <c r="H133" t="s">
        <v>22</v>
      </c>
      <c r="I133" t="s">
        <v>9397</v>
      </c>
      <c r="J133" t="s">
        <v>343</v>
      </c>
      <c r="K133" t="s">
        <v>23</v>
      </c>
      <c r="L133" t="s">
        <v>24</v>
      </c>
      <c r="M133" t="s">
        <v>9398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9398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9396</v>
      </c>
      <c r="F134">
        <v>180</v>
      </c>
      <c r="G134">
        <v>0</v>
      </c>
      <c r="H134" t="s">
        <v>22</v>
      </c>
      <c r="I134" t="s">
        <v>9397</v>
      </c>
      <c r="J134" t="s">
        <v>343</v>
      </c>
      <c r="K134" t="s">
        <v>23</v>
      </c>
      <c r="L134" t="s">
        <v>24</v>
      </c>
      <c r="M134" t="s">
        <v>9398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9398</v>
      </c>
    </row>
    <row r="135" spans="1:20" x14ac:dyDescent="0.25">
      <c r="A135" t="s">
        <v>46</v>
      </c>
      <c r="B135" t="s">
        <v>56</v>
      </c>
      <c r="C135">
        <v>66.333333333333329</v>
      </c>
      <c r="D135">
        <v>3</v>
      </c>
      <c r="E135" t="s">
        <v>9399</v>
      </c>
      <c r="F135">
        <v>220</v>
      </c>
      <c r="G135">
        <v>0</v>
      </c>
      <c r="H135" t="s">
        <v>1219</v>
      </c>
      <c r="I135" t="s">
        <v>362</v>
      </c>
      <c r="J135" t="s">
        <v>328</v>
      </c>
      <c r="K135" t="s">
        <v>23</v>
      </c>
      <c r="L135" t="s">
        <v>24</v>
      </c>
      <c r="M135" t="s">
        <v>9398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9400</v>
      </c>
      <c r="T135" t="s">
        <v>9398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9401</v>
      </c>
      <c r="F136">
        <v>200</v>
      </c>
      <c r="G136">
        <v>0</v>
      </c>
      <c r="H136" t="s">
        <v>22</v>
      </c>
      <c r="I136" t="s">
        <v>4825</v>
      </c>
      <c r="J136" t="s">
        <v>348</v>
      </c>
      <c r="K136" t="s">
        <v>23</v>
      </c>
      <c r="L136" t="s">
        <v>24</v>
      </c>
      <c r="M136" t="s">
        <v>9402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9403</v>
      </c>
      <c r="T136" t="s">
        <v>9402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9404</v>
      </c>
      <c r="F137">
        <v>195</v>
      </c>
      <c r="G137">
        <v>0</v>
      </c>
      <c r="H137" t="s">
        <v>22</v>
      </c>
      <c r="I137" t="s">
        <v>9405</v>
      </c>
      <c r="J137" t="s">
        <v>334</v>
      </c>
      <c r="K137" t="s">
        <v>23</v>
      </c>
      <c r="L137" t="s">
        <v>24</v>
      </c>
      <c r="M137" t="s">
        <v>9402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9406</v>
      </c>
      <c r="T137" t="s">
        <v>9407</v>
      </c>
    </row>
    <row r="138" spans="1:20" x14ac:dyDescent="0.25">
      <c r="A138" t="s">
        <v>186</v>
      </c>
      <c r="B138" t="s">
        <v>187</v>
      </c>
      <c r="C138">
        <v>50</v>
      </c>
      <c r="D138">
        <v>6</v>
      </c>
      <c r="E138" t="s">
        <v>9408</v>
      </c>
      <c r="F138">
        <v>200</v>
      </c>
      <c r="G138">
        <v>0</v>
      </c>
      <c r="H138" t="s">
        <v>22</v>
      </c>
      <c r="I138" t="s">
        <v>9409</v>
      </c>
      <c r="J138" t="s">
        <v>334</v>
      </c>
      <c r="K138" t="s">
        <v>23</v>
      </c>
      <c r="L138" t="s">
        <v>24</v>
      </c>
      <c r="M138" t="s">
        <v>9410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9411</v>
      </c>
      <c r="T138" t="s">
        <v>9412</v>
      </c>
    </row>
    <row r="139" spans="1:20" x14ac:dyDescent="0.25">
      <c r="A139" t="s">
        <v>186</v>
      </c>
      <c r="B139" t="s">
        <v>187</v>
      </c>
      <c r="C139">
        <v>50</v>
      </c>
      <c r="D139">
        <v>6</v>
      </c>
      <c r="E139" t="s">
        <v>9413</v>
      </c>
      <c r="F139">
        <v>200</v>
      </c>
      <c r="G139">
        <v>0</v>
      </c>
      <c r="H139" t="s">
        <v>22</v>
      </c>
      <c r="I139" t="s">
        <v>9414</v>
      </c>
      <c r="J139" t="s">
        <v>306</v>
      </c>
      <c r="K139" t="s">
        <v>23</v>
      </c>
      <c r="L139" t="s">
        <v>24</v>
      </c>
      <c r="M139" t="s">
        <v>9415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9416</v>
      </c>
      <c r="T139" t="s">
        <v>9415</v>
      </c>
    </row>
    <row r="140" spans="1:20" x14ac:dyDescent="0.25">
      <c r="A140" t="s">
        <v>186</v>
      </c>
      <c r="B140" t="s">
        <v>187</v>
      </c>
      <c r="C140">
        <v>50</v>
      </c>
      <c r="D140">
        <v>6</v>
      </c>
      <c r="E140" t="s">
        <v>9417</v>
      </c>
      <c r="F140">
        <v>200</v>
      </c>
      <c r="G140">
        <v>0</v>
      </c>
      <c r="H140" t="s">
        <v>22</v>
      </c>
      <c r="I140" t="s">
        <v>9418</v>
      </c>
      <c r="J140" t="s">
        <v>3237</v>
      </c>
      <c r="K140" t="s">
        <v>23</v>
      </c>
      <c r="L140" t="s">
        <v>24</v>
      </c>
      <c r="M140" t="s">
        <v>9419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9420</v>
      </c>
      <c r="T140" t="s">
        <v>9419</v>
      </c>
    </row>
    <row r="141" spans="1:20" x14ac:dyDescent="0.25">
      <c r="A141" t="s">
        <v>186</v>
      </c>
      <c r="B141" t="s">
        <v>187</v>
      </c>
      <c r="C141">
        <v>50</v>
      </c>
      <c r="D141">
        <v>6</v>
      </c>
      <c r="E141" t="s">
        <v>9421</v>
      </c>
      <c r="F141">
        <v>200</v>
      </c>
      <c r="G141">
        <v>0</v>
      </c>
      <c r="H141" t="s">
        <v>22</v>
      </c>
      <c r="I141" t="s">
        <v>2459</v>
      </c>
      <c r="J141" t="s">
        <v>329</v>
      </c>
      <c r="K141" t="s">
        <v>23</v>
      </c>
      <c r="L141" t="s">
        <v>24</v>
      </c>
      <c r="M141" t="s">
        <v>9422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9423</v>
      </c>
      <c r="T141" t="s">
        <v>9424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9425</v>
      </c>
      <c r="F142">
        <v>200</v>
      </c>
      <c r="G142">
        <v>0</v>
      </c>
      <c r="H142" t="s">
        <v>22</v>
      </c>
      <c r="I142" t="s">
        <v>9426</v>
      </c>
      <c r="J142" t="s">
        <v>317</v>
      </c>
      <c r="K142" t="s">
        <v>23</v>
      </c>
      <c r="L142" t="s">
        <v>24</v>
      </c>
      <c r="M142" t="s">
        <v>9427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9428</v>
      </c>
      <c r="T142" t="s">
        <v>9429</v>
      </c>
    </row>
    <row r="143" spans="1:20" x14ac:dyDescent="0.25">
      <c r="A143" t="s">
        <v>186</v>
      </c>
      <c r="B143" t="s">
        <v>187</v>
      </c>
      <c r="C143">
        <v>50</v>
      </c>
      <c r="D143">
        <v>6</v>
      </c>
      <c r="E143" t="s">
        <v>9430</v>
      </c>
      <c r="F143">
        <v>200</v>
      </c>
      <c r="G143">
        <v>0</v>
      </c>
      <c r="H143" t="s">
        <v>22</v>
      </c>
      <c r="I143" t="s">
        <v>9431</v>
      </c>
      <c r="J143" t="s">
        <v>317</v>
      </c>
      <c r="K143" t="s">
        <v>23</v>
      </c>
      <c r="L143" t="s">
        <v>24</v>
      </c>
      <c r="M143" t="s">
        <v>9432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9433</v>
      </c>
      <c r="T143" t="s">
        <v>9434</v>
      </c>
    </row>
    <row r="144" spans="1:20" x14ac:dyDescent="0.25">
      <c r="A144" t="s">
        <v>154</v>
      </c>
      <c r="B144" t="s">
        <v>155</v>
      </c>
      <c r="C144">
        <v>12</v>
      </c>
      <c r="D144">
        <v>10</v>
      </c>
      <c r="E144" t="s">
        <v>9435</v>
      </c>
      <c r="F144">
        <v>130</v>
      </c>
      <c r="G144">
        <v>0</v>
      </c>
      <c r="H144" t="s">
        <v>47</v>
      </c>
      <c r="I144" t="s">
        <v>9436</v>
      </c>
      <c r="J144" t="s">
        <v>9437</v>
      </c>
      <c r="K144" t="s">
        <v>7540</v>
      </c>
      <c r="L144" t="s">
        <v>9438</v>
      </c>
      <c r="M144" t="s">
        <v>9439</v>
      </c>
      <c r="N144" t="s">
        <v>23</v>
      </c>
      <c r="O144" t="s">
        <v>63</v>
      </c>
      <c r="P144" t="s">
        <v>54</v>
      </c>
      <c r="Q144" t="s">
        <v>55</v>
      </c>
      <c r="R144" t="s">
        <v>24</v>
      </c>
      <c r="S144" t="s">
        <v>9440</v>
      </c>
      <c r="T144" t="s">
        <v>9439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9441</v>
      </c>
      <c r="F145">
        <v>100</v>
      </c>
      <c r="G145">
        <v>0</v>
      </c>
      <c r="H145" t="s">
        <v>1219</v>
      </c>
      <c r="I145" t="s">
        <v>9442</v>
      </c>
      <c r="J145" t="s">
        <v>61</v>
      </c>
      <c r="K145" t="s">
        <v>23</v>
      </c>
      <c r="L145" t="s">
        <v>24</v>
      </c>
      <c r="M145" t="s">
        <v>9439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9439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9441</v>
      </c>
      <c r="F146">
        <v>100</v>
      </c>
      <c r="G146">
        <v>0</v>
      </c>
      <c r="H146" t="s">
        <v>1219</v>
      </c>
      <c r="I146" t="s">
        <v>9442</v>
      </c>
      <c r="J146" t="s">
        <v>61</v>
      </c>
      <c r="K146" t="s">
        <v>23</v>
      </c>
      <c r="L146" t="s">
        <v>24</v>
      </c>
      <c r="M146" t="s">
        <v>9439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9439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9441</v>
      </c>
      <c r="F147">
        <v>100</v>
      </c>
      <c r="G147">
        <v>0</v>
      </c>
      <c r="H147" t="s">
        <v>1219</v>
      </c>
      <c r="I147" t="s">
        <v>9442</v>
      </c>
      <c r="J147" t="s">
        <v>61</v>
      </c>
      <c r="K147" t="s">
        <v>23</v>
      </c>
      <c r="L147" t="s">
        <v>24</v>
      </c>
      <c r="M147" t="s">
        <v>9439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9439</v>
      </c>
    </row>
    <row r="148" spans="1:20" x14ac:dyDescent="0.25">
      <c r="A148" t="s">
        <v>154</v>
      </c>
      <c r="B148" t="s">
        <v>155</v>
      </c>
      <c r="C148">
        <v>12</v>
      </c>
      <c r="D148">
        <v>10</v>
      </c>
      <c r="E148" t="s">
        <v>9443</v>
      </c>
      <c r="F148">
        <v>130</v>
      </c>
      <c r="G148">
        <v>0</v>
      </c>
      <c r="H148" t="s">
        <v>47</v>
      </c>
      <c r="I148" t="s">
        <v>1344</v>
      </c>
      <c r="J148" t="s">
        <v>9437</v>
      </c>
      <c r="K148" t="s">
        <v>7540</v>
      </c>
      <c r="L148" t="s">
        <v>9444</v>
      </c>
      <c r="M148" t="s">
        <v>9445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9446</v>
      </c>
      <c r="T148" t="s">
        <v>9445</v>
      </c>
    </row>
    <row r="149" spans="1:20" x14ac:dyDescent="0.25">
      <c r="A149" t="s">
        <v>46</v>
      </c>
      <c r="B149" t="s">
        <v>56</v>
      </c>
      <c r="C149">
        <v>66.333333333333329</v>
      </c>
      <c r="D149">
        <v>3</v>
      </c>
      <c r="E149" t="s">
        <v>9447</v>
      </c>
      <c r="F149">
        <v>220</v>
      </c>
      <c r="G149">
        <v>0</v>
      </c>
      <c r="H149" t="s">
        <v>1219</v>
      </c>
      <c r="I149" t="s">
        <v>9448</v>
      </c>
      <c r="J149" t="s">
        <v>9449</v>
      </c>
      <c r="K149" t="s">
        <v>23</v>
      </c>
      <c r="L149" t="s">
        <v>24</v>
      </c>
      <c r="M149" t="s">
        <v>9450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9451</v>
      </c>
      <c r="T149" t="s">
        <v>9450</v>
      </c>
    </row>
    <row r="150" spans="1:20" x14ac:dyDescent="0.25">
      <c r="A150" t="s">
        <v>46</v>
      </c>
      <c r="B150" t="s">
        <v>1233</v>
      </c>
      <c r="C150">
        <v>76</v>
      </c>
      <c r="D150">
        <v>1</v>
      </c>
      <c r="E150" t="s">
        <v>9452</v>
      </c>
      <c r="F150">
        <v>83</v>
      </c>
      <c r="G150">
        <v>7</v>
      </c>
      <c r="H150" t="s">
        <v>47</v>
      </c>
      <c r="I150" t="s">
        <v>9453</v>
      </c>
      <c r="J150" t="s">
        <v>9454</v>
      </c>
      <c r="K150" t="s">
        <v>3290</v>
      </c>
      <c r="L150" t="s">
        <v>9455</v>
      </c>
      <c r="M150" t="s">
        <v>9456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9457</v>
      </c>
      <c r="T150" t="s">
        <v>9456</v>
      </c>
    </row>
    <row r="151" spans="1:20" x14ac:dyDescent="0.25">
      <c r="A151" t="s">
        <v>186</v>
      </c>
      <c r="B151" t="s">
        <v>187</v>
      </c>
      <c r="C151">
        <v>50</v>
      </c>
      <c r="D151">
        <v>6</v>
      </c>
      <c r="E151" t="s">
        <v>9458</v>
      </c>
      <c r="F151">
        <v>200</v>
      </c>
      <c r="G151">
        <v>0</v>
      </c>
      <c r="H151" t="s">
        <v>22</v>
      </c>
      <c r="I151" t="s">
        <v>9459</v>
      </c>
      <c r="J151" t="s">
        <v>329</v>
      </c>
      <c r="K151" t="s">
        <v>23</v>
      </c>
      <c r="L151" t="s">
        <v>24</v>
      </c>
      <c r="M151" t="s">
        <v>9460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9461</v>
      </c>
      <c r="T151" t="s">
        <v>9460</v>
      </c>
    </row>
    <row r="152" spans="1:20" x14ac:dyDescent="0.25">
      <c r="A152" t="s">
        <v>186</v>
      </c>
      <c r="B152" t="s">
        <v>187</v>
      </c>
      <c r="C152">
        <v>50</v>
      </c>
      <c r="D152">
        <v>6</v>
      </c>
      <c r="E152" t="s">
        <v>9462</v>
      </c>
      <c r="F152">
        <v>200</v>
      </c>
      <c r="G152">
        <v>0</v>
      </c>
      <c r="H152" t="s">
        <v>22</v>
      </c>
      <c r="I152" t="s">
        <v>9463</v>
      </c>
      <c r="J152" t="s">
        <v>1243</v>
      </c>
      <c r="K152" t="s">
        <v>23</v>
      </c>
      <c r="L152" t="s">
        <v>24</v>
      </c>
      <c r="M152" t="s">
        <v>9464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9465</v>
      </c>
      <c r="T152" t="s">
        <v>9464</v>
      </c>
    </row>
    <row r="153" spans="1:20" x14ac:dyDescent="0.25">
      <c r="A153" t="s">
        <v>38</v>
      </c>
      <c r="B153" t="s">
        <v>39</v>
      </c>
      <c r="C153">
        <v>54.5</v>
      </c>
      <c r="D153">
        <v>2</v>
      </c>
      <c r="E153" t="s">
        <v>9466</v>
      </c>
      <c r="F153">
        <v>83</v>
      </c>
      <c r="G153">
        <v>7</v>
      </c>
      <c r="H153" t="s">
        <v>47</v>
      </c>
      <c r="I153" t="s">
        <v>9467</v>
      </c>
      <c r="J153" t="s">
        <v>9468</v>
      </c>
      <c r="K153" t="s">
        <v>1337</v>
      </c>
      <c r="L153" t="s">
        <v>9469</v>
      </c>
      <c r="M153" t="s">
        <v>9470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9471</v>
      </c>
      <c r="T153" t="s">
        <v>9470</v>
      </c>
    </row>
    <row r="154" spans="1:20" x14ac:dyDescent="0.25">
      <c r="A154" t="s">
        <v>46</v>
      </c>
      <c r="B154" t="s">
        <v>1233</v>
      </c>
      <c r="C154">
        <v>60</v>
      </c>
      <c r="D154">
        <v>1</v>
      </c>
      <c r="E154" t="s">
        <v>9472</v>
      </c>
      <c r="F154">
        <v>67</v>
      </c>
      <c r="G154">
        <v>7</v>
      </c>
      <c r="H154" t="s">
        <v>47</v>
      </c>
      <c r="I154" t="s">
        <v>9473</v>
      </c>
      <c r="J154" t="s">
        <v>9474</v>
      </c>
      <c r="K154" t="s">
        <v>3166</v>
      </c>
      <c r="L154" t="s">
        <v>9475</v>
      </c>
      <c r="M154" t="s">
        <v>9476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9477</v>
      </c>
      <c r="T154" t="s">
        <v>9476</v>
      </c>
    </row>
    <row r="155" spans="1:20" x14ac:dyDescent="0.25">
      <c r="A155" t="s">
        <v>46</v>
      </c>
      <c r="B155" t="s">
        <v>56</v>
      </c>
      <c r="C155">
        <v>66.333333333333329</v>
      </c>
      <c r="D155">
        <v>3</v>
      </c>
      <c r="E155" t="s">
        <v>9478</v>
      </c>
      <c r="F155">
        <v>220</v>
      </c>
      <c r="G155">
        <v>0</v>
      </c>
      <c r="H155" t="s">
        <v>1219</v>
      </c>
      <c r="I155" t="s">
        <v>1281</v>
      </c>
      <c r="J155" t="s">
        <v>316</v>
      </c>
      <c r="K155" t="s">
        <v>23</v>
      </c>
      <c r="L155" t="s">
        <v>24</v>
      </c>
      <c r="M155" t="s">
        <v>9479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9480</v>
      </c>
      <c r="T155" t="s">
        <v>9481</v>
      </c>
    </row>
    <row r="156" spans="1:20" x14ac:dyDescent="0.25">
      <c r="A156" t="s">
        <v>186</v>
      </c>
      <c r="B156" t="s">
        <v>187</v>
      </c>
      <c r="C156">
        <v>50</v>
      </c>
      <c r="D156">
        <v>6</v>
      </c>
      <c r="E156" t="s">
        <v>9482</v>
      </c>
      <c r="F156">
        <v>200</v>
      </c>
      <c r="G156">
        <v>0</v>
      </c>
      <c r="H156" t="s">
        <v>22</v>
      </c>
      <c r="I156" t="s">
        <v>9483</v>
      </c>
      <c r="J156" t="s">
        <v>329</v>
      </c>
      <c r="K156" t="s">
        <v>23</v>
      </c>
      <c r="L156" t="s">
        <v>24</v>
      </c>
      <c r="M156" t="s">
        <v>9484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9485</v>
      </c>
      <c r="T156" t="s">
        <v>9484</v>
      </c>
    </row>
    <row r="157" spans="1:20" x14ac:dyDescent="0.25">
      <c r="A157" t="s">
        <v>186</v>
      </c>
      <c r="B157" t="s">
        <v>187</v>
      </c>
      <c r="C157">
        <v>50</v>
      </c>
      <c r="D157">
        <v>6</v>
      </c>
      <c r="E157" t="s">
        <v>9486</v>
      </c>
      <c r="F157">
        <v>200</v>
      </c>
      <c r="G157">
        <v>0</v>
      </c>
      <c r="H157" t="s">
        <v>22</v>
      </c>
      <c r="I157" t="s">
        <v>9487</v>
      </c>
      <c r="J157" t="s">
        <v>2612</v>
      </c>
      <c r="K157" t="s">
        <v>23</v>
      </c>
      <c r="L157" t="s">
        <v>24</v>
      </c>
      <c r="M157" t="s">
        <v>9488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9489</v>
      </c>
      <c r="T157" t="s">
        <v>9488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9490</v>
      </c>
      <c r="F158">
        <v>200</v>
      </c>
      <c r="G158">
        <v>0</v>
      </c>
      <c r="H158" t="s">
        <v>22</v>
      </c>
      <c r="I158" t="s">
        <v>9491</v>
      </c>
      <c r="J158" t="s">
        <v>302</v>
      </c>
      <c r="K158" t="s">
        <v>23</v>
      </c>
      <c r="L158" t="s">
        <v>24</v>
      </c>
      <c r="M158" t="s">
        <v>9492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9493</v>
      </c>
      <c r="T158" t="s">
        <v>9494</v>
      </c>
    </row>
    <row r="159" spans="1:20" x14ac:dyDescent="0.25">
      <c r="A159" t="s">
        <v>38</v>
      </c>
      <c r="B159" t="s">
        <v>39</v>
      </c>
      <c r="C159">
        <v>54.5</v>
      </c>
      <c r="D159">
        <v>2</v>
      </c>
      <c r="E159" t="s">
        <v>9495</v>
      </c>
      <c r="F159">
        <v>39</v>
      </c>
      <c r="G159">
        <v>7</v>
      </c>
      <c r="H159" t="s">
        <v>47</v>
      </c>
      <c r="I159" t="s">
        <v>9496</v>
      </c>
      <c r="J159" t="s">
        <v>9497</v>
      </c>
      <c r="K159" t="s">
        <v>2723</v>
      </c>
      <c r="L159" t="s">
        <v>9498</v>
      </c>
      <c r="M159" t="s">
        <v>9499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9500</v>
      </c>
      <c r="T159" t="s">
        <v>9499</v>
      </c>
    </row>
    <row r="160" spans="1:20" x14ac:dyDescent="0.25">
      <c r="A160" t="s">
        <v>186</v>
      </c>
      <c r="B160" t="s">
        <v>187</v>
      </c>
      <c r="C160">
        <v>50</v>
      </c>
      <c r="D160">
        <v>6</v>
      </c>
      <c r="E160" t="s">
        <v>9501</v>
      </c>
      <c r="F160">
        <v>200</v>
      </c>
      <c r="G160">
        <v>0</v>
      </c>
      <c r="H160" t="s">
        <v>22</v>
      </c>
      <c r="I160" t="s">
        <v>9502</v>
      </c>
      <c r="J160" t="s">
        <v>311</v>
      </c>
      <c r="K160" t="s">
        <v>23</v>
      </c>
      <c r="L160" t="s">
        <v>24</v>
      </c>
      <c r="M160" t="s">
        <v>9503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9504</v>
      </c>
      <c r="T160" t="s">
        <v>9503</v>
      </c>
    </row>
    <row r="161" spans="1:20" x14ac:dyDescent="0.25">
      <c r="A161" t="s">
        <v>20</v>
      </c>
      <c r="B161" t="s">
        <v>21</v>
      </c>
      <c r="C161">
        <v>50</v>
      </c>
      <c r="D161">
        <v>2</v>
      </c>
      <c r="E161" t="s">
        <v>9505</v>
      </c>
      <c r="F161">
        <v>200</v>
      </c>
      <c r="G161">
        <v>0</v>
      </c>
      <c r="H161" t="s">
        <v>1219</v>
      </c>
      <c r="I161" t="s">
        <v>9506</v>
      </c>
      <c r="J161" t="s">
        <v>57</v>
      </c>
      <c r="K161" t="s">
        <v>23</v>
      </c>
      <c r="L161" t="s">
        <v>24</v>
      </c>
      <c r="M161" t="s">
        <v>9507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9507</v>
      </c>
    </row>
    <row r="162" spans="1:20" x14ac:dyDescent="0.25">
      <c r="A162" t="s">
        <v>28</v>
      </c>
      <c r="B162" t="s">
        <v>29</v>
      </c>
      <c r="C162">
        <v>50</v>
      </c>
      <c r="D162">
        <v>2</v>
      </c>
      <c r="E162" t="s">
        <v>9505</v>
      </c>
      <c r="F162">
        <v>200</v>
      </c>
      <c r="G162">
        <v>0</v>
      </c>
      <c r="H162" t="s">
        <v>1219</v>
      </c>
      <c r="I162" t="s">
        <v>9506</v>
      </c>
      <c r="J162" t="s">
        <v>57</v>
      </c>
      <c r="K162" t="s">
        <v>23</v>
      </c>
      <c r="L162" t="s">
        <v>24</v>
      </c>
      <c r="M162" t="s">
        <v>9507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9507</v>
      </c>
    </row>
    <row r="163" spans="1:20" x14ac:dyDescent="0.25">
      <c r="A163" t="s">
        <v>30</v>
      </c>
      <c r="B163" t="s">
        <v>31</v>
      </c>
      <c r="C163">
        <v>50</v>
      </c>
      <c r="D163">
        <v>2</v>
      </c>
      <c r="E163" t="s">
        <v>9505</v>
      </c>
      <c r="F163">
        <v>200</v>
      </c>
      <c r="G163">
        <v>0</v>
      </c>
      <c r="H163" t="s">
        <v>1219</v>
      </c>
      <c r="I163" t="s">
        <v>9506</v>
      </c>
      <c r="J163" t="s">
        <v>57</v>
      </c>
      <c r="K163" t="s">
        <v>23</v>
      </c>
      <c r="L163" t="s">
        <v>24</v>
      </c>
      <c r="M163" t="s">
        <v>9507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9507</v>
      </c>
    </row>
    <row r="164" spans="1:20" x14ac:dyDescent="0.25">
      <c r="A164" t="s">
        <v>20</v>
      </c>
      <c r="B164" t="s">
        <v>21</v>
      </c>
      <c r="C164">
        <v>50</v>
      </c>
      <c r="D164">
        <v>2</v>
      </c>
      <c r="E164" t="s">
        <v>9508</v>
      </c>
      <c r="F164">
        <v>200</v>
      </c>
      <c r="G164">
        <v>0</v>
      </c>
      <c r="H164" t="s">
        <v>22</v>
      </c>
      <c r="I164" t="s">
        <v>9509</v>
      </c>
      <c r="J164" t="s">
        <v>333</v>
      </c>
      <c r="K164" t="s">
        <v>23</v>
      </c>
      <c r="L164" t="s">
        <v>24</v>
      </c>
      <c r="M164" t="s">
        <v>9510</v>
      </c>
      <c r="N164" t="s">
        <v>23</v>
      </c>
      <c r="O164" t="s">
        <v>25</v>
      </c>
      <c r="P164" t="s">
        <v>26</v>
      </c>
      <c r="Q164" t="s">
        <v>27</v>
      </c>
      <c r="R164" t="s">
        <v>9511</v>
      </c>
      <c r="S164" t="s">
        <v>23</v>
      </c>
      <c r="T164" t="s">
        <v>9510</v>
      </c>
    </row>
    <row r="165" spans="1:20" x14ac:dyDescent="0.25">
      <c r="A165" t="s">
        <v>28</v>
      </c>
      <c r="B165" t="s">
        <v>29</v>
      </c>
      <c r="C165">
        <v>50</v>
      </c>
      <c r="D165">
        <v>2</v>
      </c>
      <c r="E165" t="s">
        <v>9508</v>
      </c>
      <c r="F165">
        <v>200</v>
      </c>
      <c r="G165">
        <v>0</v>
      </c>
      <c r="H165" t="s">
        <v>22</v>
      </c>
      <c r="I165" t="s">
        <v>9509</v>
      </c>
      <c r="J165" t="s">
        <v>333</v>
      </c>
      <c r="K165" t="s">
        <v>23</v>
      </c>
      <c r="L165" t="s">
        <v>24</v>
      </c>
      <c r="M165" t="s">
        <v>9510</v>
      </c>
      <c r="N165" t="s">
        <v>23</v>
      </c>
      <c r="O165" t="s">
        <v>25</v>
      </c>
      <c r="P165" t="s">
        <v>26</v>
      </c>
      <c r="Q165" t="s">
        <v>27</v>
      </c>
      <c r="R165" t="s">
        <v>9511</v>
      </c>
      <c r="S165" t="s">
        <v>23</v>
      </c>
      <c r="T165" t="s">
        <v>9510</v>
      </c>
    </row>
    <row r="166" spans="1:20" x14ac:dyDescent="0.25">
      <c r="A166" t="s">
        <v>30</v>
      </c>
      <c r="B166" t="s">
        <v>31</v>
      </c>
      <c r="C166">
        <v>50</v>
      </c>
      <c r="D166">
        <v>2</v>
      </c>
      <c r="E166" t="s">
        <v>9508</v>
      </c>
      <c r="F166">
        <v>200</v>
      </c>
      <c r="G166">
        <v>0</v>
      </c>
      <c r="H166" t="s">
        <v>22</v>
      </c>
      <c r="I166" t="s">
        <v>9509</v>
      </c>
      <c r="J166" t="s">
        <v>333</v>
      </c>
      <c r="K166" t="s">
        <v>23</v>
      </c>
      <c r="L166" t="s">
        <v>24</v>
      </c>
      <c r="M166" t="s">
        <v>9510</v>
      </c>
      <c r="N166" t="s">
        <v>23</v>
      </c>
      <c r="O166" t="s">
        <v>25</v>
      </c>
      <c r="P166" t="s">
        <v>26</v>
      </c>
      <c r="Q166" t="s">
        <v>27</v>
      </c>
      <c r="R166" t="s">
        <v>9511</v>
      </c>
      <c r="S166" t="s">
        <v>23</v>
      </c>
      <c r="T166" t="s">
        <v>9510</v>
      </c>
    </row>
    <row r="167" spans="1:20" x14ac:dyDescent="0.25">
      <c r="A167" t="s">
        <v>186</v>
      </c>
      <c r="B167" t="s">
        <v>187</v>
      </c>
      <c r="C167">
        <v>50</v>
      </c>
      <c r="D167">
        <v>6</v>
      </c>
      <c r="E167" t="s">
        <v>9512</v>
      </c>
      <c r="F167">
        <v>200</v>
      </c>
      <c r="G167">
        <v>0</v>
      </c>
      <c r="H167" t="s">
        <v>22</v>
      </c>
      <c r="I167" t="s">
        <v>3093</v>
      </c>
      <c r="J167" t="s">
        <v>1241</v>
      </c>
      <c r="K167" t="s">
        <v>23</v>
      </c>
      <c r="L167" t="s">
        <v>24</v>
      </c>
      <c r="M167" t="s">
        <v>9513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9514</v>
      </c>
      <c r="T167" t="s">
        <v>9515</v>
      </c>
    </row>
    <row r="168" spans="1:20" x14ac:dyDescent="0.25">
      <c r="A168" t="s">
        <v>46</v>
      </c>
      <c r="B168" t="s">
        <v>56</v>
      </c>
      <c r="C168">
        <v>69.900000000000006</v>
      </c>
      <c r="D168">
        <v>10</v>
      </c>
      <c r="E168" t="s">
        <v>9516</v>
      </c>
      <c r="F168">
        <v>1492.3</v>
      </c>
      <c r="G168">
        <v>134</v>
      </c>
      <c r="H168" t="s">
        <v>47</v>
      </c>
      <c r="I168" t="s">
        <v>2426</v>
      </c>
      <c r="J168" t="s">
        <v>2427</v>
      </c>
      <c r="K168" t="s">
        <v>2428</v>
      </c>
      <c r="L168" t="s">
        <v>2429</v>
      </c>
      <c r="M168" t="s">
        <v>9517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9518</v>
      </c>
      <c r="T168" t="s">
        <v>9517</v>
      </c>
    </row>
    <row r="169" spans="1:20" x14ac:dyDescent="0.25">
      <c r="A169" t="s">
        <v>46</v>
      </c>
      <c r="B169" t="s">
        <v>56</v>
      </c>
      <c r="C169">
        <v>69.900000000000006</v>
      </c>
      <c r="D169">
        <v>10</v>
      </c>
      <c r="E169" t="s">
        <v>9516</v>
      </c>
      <c r="F169">
        <v>1492.3</v>
      </c>
      <c r="G169">
        <v>134</v>
      </c>
      <c r="H169" t="s">
        <v>47</v>
      </c>
      <c r="I169" t="s">
        <v>2426</v>
      </c>
      <c r="J169" t="s">
        <v>2427</v>
      </c>
      <c r="K169" t="s">
        <v>2428</v>
      </c>
      <c r="L169" t="s">
        <v>2429</v>
      </c>
      <c r="M169" t="s">
        <v>9517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9518</v>
      </c>
      <c r="T169" t="s">
        <v>9517</v>
      </c>
    </row>
    <row r="170" spans="1:20" x14ac:dyDescent="0.25">
      <c r="A170" t="s">
        <v>139</v>
      </c>
      <c r="B170" t="s">
        <v>2831</v>
      </c>
      <c r="C170">
        <v>120</v>
      </c>
      <c r="D170">
        <v>2</v>
      </c>
      <c r="E170" t="s">
        <v>9519</v>
      </c>
      <c r="F170">
        <v>190</v>
      </c>
      <c r="G170">
        <v>0</v>
      </c>
      <c r="H170" t="s">
        <v>22</v>
      </c>
      <c r="I170" t="s">
        <v>9520</v>
      </c>
      <c r="J170" t="s">
        <v>331</v>
      </c>
      <c r="K170" t="s">
        <v>23</v>
      </c>
      <c r="L170" t="s">
        <v>24</v>
      </c>
      <c r="M170" t="s">
        <v>9521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9522</v>
      </c>
      <c r="T170" t="s">
        <v>9521</v>
      </c>
    </row>
    <row r="171" spans="1:20" x14ac:dyDescent="0.25">
      <c r="A171" t="s">
        <v>186</v>
      </c>
      <c r="B171" t="s">
        <v>187</v>
      </c>
      <c r="C171">
        <v>50</v>
      </c>
      <c r="D171">
        <v>6</v>
      </c>
      <c r="E171" t="s">
        <v>9523</v>
      </c>
      <c r="F171">
        <v>200</v>
      </c>
      <c r="G171">
        <v>0</v>
      </c>
      <c r="H171" t="s">
        <v>22</v>
      </c>
      <c r="I171" t="s">
        <v>9524</v>
      </c>
      <c r="J171" t="s">
        <v>1228</v>
      </c>
      <c r="K171" t="s">
        <v>23</v>
      </c>
      <c r="L171" t="s">
        <v>24</v>
      </c>
      <c r="M171" t="s">
        <v>9525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9526</v>
      </c>
      <c r="T171" t="s">
        <v>9525</v>
      </c>
    </row>
    <row r="172" spans="1:20" x14ac:dyDescent="0.25">
      <c r="A172" t="s">
        <v>186</v>
      </c>
      <c r="B172" t="s">
        <v>187</v>
      </c>
      <c r="C172">
        <v>50</v>
      </c>
      <c r="D172">
        <v>6</v>
      </c>
      <c r="E172" t="s">
        <v>9527</v>
      </c>
      <c r="F172">
        <v>200</v>
      </c>
      <c r="G172">
        <v>0</v>
      </c>
      <c r="H172" t="s">
        <v>22</v>
      </c>
      <c r="I172" t="s">
        <v>9528</v>
      </c>
      <c r="J172" t="s">
        <v>1330</v>
      </c>
      <c r="K172" t="s">
        <v>23</v>
      </c>
      <c r="L172" t="s">
        <v>24</v>
      </c>
      <c r="M172" t="s">
        <v>9529</v>
      </c>
      <c r="N172" t="s">
        <v>23</v>
      </c>
      <c r="O172" t="s">
        <v>58</v>
      </c>
      <c r="P172" t="s">
        <v>26</v>
      </c>
      <c r="Q172" t="s">
        <v>33</v>
      </c>
      <c r="R172" t="s">
        <v>9530</v>
      </c>
      <c r="S172" t="s">
        <v>9531</v>
      </c>
      <c r="T172" t="s">
        <v>9532</v>
      </c>
    </row>
    <row r="173" spans="1:20" x14ac:dyDescent="0.25">
      <c r="A173" t="s">
        <v>186</v>
      </c>
      <c r="B173" t="s">
        <v>187</v>
      </c>
      <c r="C173">
        <v>50</v>
      </c>
      <c r="D173">
        <v>6</v>
      </c>
      <c r="E173" t="s">
        <v>9533</v>
      </c>
      <c r="F173">
        <v>200</v>
      </c>
      <c r="G173">
        <v>0</v>
      </c>
      <c r="H173" t="s">
        <v>22</v>
      </c>
      <c r="I173" t="s">
        <v>9534</v>
      </c>
      <c r="J173" t="s">
        <v>306</v>
      </c>
      <c r="K173" t="s">
        <v>23</v>
      </c>
      <c r="L173" t="s">
        <v>24</v>
      </c>
      <c r="M173" t="s">
        <v>9535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9536</v>
      </c>
      <c r="T173" t="s">
        <v>9535</v>
      </c>
    </row>
    <row r="174" spans="1:20" x14ac:dyDescent="0.25">
      <c r="A174" t="s">
        <v>115</v>
      </c>
      <c r="B174" t="s">
        <v>116</v>
      </c>
      <c r="C174">
        <v>35</v>
      </c>
      <c r="D174">
        <v>8</v>
      </c>
      <c r="E174" t="s">
        <v>9537</v>
      </c>
      <c r="F174">
        <v>373</v>
      </c>
      <c r="G174">
        <v>53</v>
      </c>
      <c r="H174" t="s">
        <v>47</v>
      </c>
      <c r="I174" t="s">
        <v>3520</v>
      </c>
      <c r="J174" t="s">
        <v>3521</v>
      </c>
      <c r="K174" t="s">
        <v>476</v>
      </c>
      <c r="L174" t="s">
        <v>3522</v>
      </c>
      <c r="M174" t="s">
        <v>9517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9538</v>
      </c>
      <c r="T174" t="s">
        <v>9539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9540</v>
      </c>
      <c r="F175">
        <v>200</v>
      </c>
      <c r="G175">
        <v>0</v>
      </c>
      <c r="H175" t="s">
        <v>22</v>
      </c>
      <c r="I175" t="s">
        <v>9541</v>
      </c>
      <c r="J175" t="s">
        <v>335</v>
      </c>
      <c r="K175" t="s">
        <v>23</v>
      </c>
      <c r="L175" t="s">
        <v>24</v>
      </c>
      <c r="M175" t="s">
        <v>9542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9543</v>
      </c>
      <c r="T175" t="s">
        <v>9542</v>
      </c>
    </row>
    <row r="176" spans="1:20" x14ac:dyDescent="0.25">
      <c r="A176" t="s">
        <v>44</v>
      </c>
      <c r="B176" t="s">
        <v>45</v>
      </c>
      <c r="C176">
        <v>66.666666666666671</v>
      </c>
      <c r="D176">
        <v>6</v>
      </c>
      <c r="E176" t="s">
        <v>9544</v>
      </c>
      <c r="F176">
        <v>200</v>
      </c>
      <c r="G176">
        <v>0</v>
      </c>
      <c r="H176" t="s">
        <v>22</v>
      </c>
      <c r="I176" t="s">
        <v>1405</v>
      </c>
      <c r="J176" t="s">
        <v>359</v>
      </c>
      <c r="K176" t="s">
        <v>23</v>
      </c>
      <c r="L176" t="s">
        <v>24</v>
      </c>
      <c r="M176" t="s">
        <v>9545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9546</v>
      </c>
      <c r="T176" t="s">
        <v>9545</v>
      </c>
    </row>
    <row r="177" spans="1:20" x14ac:dyDescent="0.25">
      <c r="A177" t="s">
        <v>186</v>
      </c>
      <c r="B177" t="s">
        <v>187</v>
      </c>
      <c r="C177">
        <v>50</v>
      </c>
      <c r="D177">
        <v>6</v>
      </c>
      <c r="E177" t="s">
        <v>9547</v>
      </c>
      <c r="F177">
        <v>200</v>
      </c>
      <c r="G177">
        <v>0</v>
      </c>
      <c r="H177" t="s">
        <v>22</v>
      </c>
      <c r="I177" t="s">
        <v>9548</v>
      </c>
      <c r="J177" t="s">
        <v>315</v>
      </c>
      <c r="K177" t="s">
        <v>23</v>
      </c>
      <c r="L177" t="s">
        <v>24</v>
      </c>
      <c r="M177" t="s">
        <v>9549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9550</v>
      </c>
      <c r="T177" t="s">
        <v>9549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9551</v>
      </c>
      <c r="F178">
        <v>100</v>
      </c>
      <c r="G178">
        <v>0</v>
      </c>
      <c r="H178" t="s">
        <v>22</v>
      </c>
      <c r="I178" t="s">
        <v>9552</v>
      </c>
      <c r="J178" t="s">
        <v>345</v>
      </c>
      <c r="K178" t="s">
        <v>23</v>
      </c>
      <c r="L178" t="s">
        <v>24</v>
      </c>
      <c r="M178" t="s">
        <v>9553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9549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9551</v>
      </c>
      <c r="F179">
        <v>100</v>
      </c>
      <c r="G179">
        <v>0</v>
      </c>
      <c r="H179" t="s">
        <v>22</v>
      </c>
      <c r="I179" t="s">
        <v>9552</v>
      </c>
      <c r="J179" t="s">
        <v>345</v>
      </c>
      <c r="K179" t="s">
        <v>23</v>
      </c>
      <c r="L179" t="s">
        <v>24</v>
      </c>
      <c r="M179" t="s">
        <v>9553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9549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9551</v>
      </c>
      <c r="F180">
        <v>100</v>
      </c>
      <c r="G180">
        <v>0</v>
      </c>
      <c r="H180" t="s">
        <v>22</v>
      </c>
      <c r="I180" t="s">
        <v>9552</v>
      </c>
      <c r="J180" t="s">
        <v>345</v>
      </c>
      <c r="K180" t="s">
        <v>23</v>
      </c>
      <c r="L180" t="s">
        <v>24</v>
      </c>
      <c r="M180" t="s">
        <v>9553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9553</v>
      </c>
    </row>
    <row r="181" spans="1:20" x14ac:dyDescent="0.25">
      <c r="A181" t="s">
        <v>186</v>
      </c>
      <c r="B181" t="s">
        <v>187</v>
      </c>
      <c r="C181">
        <v>50</v>
      </c>
      <c r="D181">
        <v>6</v>
      </c>
      <c r="E181" t="s">
        <v>9554</v>
      </c>
      <c r="F181">
        <v>200</v>
      </c>
      <c r="G181">
        <v>0</v>
      </c>
      <c r="H181" t="s">
        <v>22</v>
      </c>
      <c r="I181" t="s">
        <v>2328</v>
      </c>
      <c r="J181" t="s">
        <v>1287</v>
      </c>
      <c r="K181" t="s">
        <v>23</v>
      </c>
      <c r="L181" t="s">
        <v>24</v>
      </c>
      <c r="M181" t="s">
        <v>9555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9556</v>
      </c>
      <c r="T181" t="s">
        <v>9555</v>
      </c>
    </row>
    <row r="182" spans="1:20" x14ac:dyDescent="0.25">
      <c r="A182" t="s">
        <v>38</v>
      </c>
      <c r="B182" t="s">
        <v>39</v>
      </c>
      <c r="C182">
        <v>54.5</v>
      </c>
      <c r="D182">
        <v>2</v>
      </c>
      <c r="E182" t="s">
        <v>9557</v>
      </c>
      <c r="F182">
        <v>133.19999999999999</v>
      </c>
      <c r="G182">
        <v>26</v>
      </c>
      <c r="H182" t="s">
        <v>47</v>
      </c>
      <c r="I182" t="s">
        <v>8308</v>
      </c>
      <c r="J182" t="s">
        <v>8309</v>
      </c>
      <c r="K182" t="s">
        <v>1338</v>
      </c>
      <c r="L182" t="s">
        <v>8310</v>
      </c>
      <c r="M182" t="s">
        <v>9558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9559</v>
      </c>
      <c r="T182" t="s">
        <v>9558</v>
      </c>
    </row>
    <row r="183" spans="1:20" x14ac:dyDescent="0.25">
      <c r="A183" t="s">
        <v>38</v>
      </c>
      <c r="B183" t="s">
        <v>39</v>
      </c>
      <c r="C183">
        <v>54.5</v>
      </c>
      <c r="D183">
        <v>2</v>
      </c>
      <c r="E183" t="s">
        <v>9557</v>
      </c>
      <c r="F183">
        <v>133.19999999999999</v>
      </c>
      <c r="G183">
        <v>26</v>
      </c>
      <c r="H183" t="s">
        <v>47</v>
      </c>
      <c r="I183" t="s">
        <v>8308</v>
      </c>
      <c r="J183" t="s">
        <v>8309</v>
      </c>
      <c r="K183" t="s">
        <v>1338</v>
      </c>
      <c r="L183" t="s">
        <v>8310</v>
      </c>
      <c r="M183" t="s">
        <v>9558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9559</v>
      </c>
      <c r="T183" t="s">
        <v>9558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9560</v>
      </c>
      <c r="F184">
        <v>200</v>
      </c>
      <c r="G184">
        <v>0</v>
      </c>
      <c r="H184" t="s">
        <v>22</v>
      </c>
      <c r="I184" t="s">
        <v>9561</v>
      </c>
      <c r="J184" t="s">
        <v>328</v>
      </c>
      <c r="K184" t="s">
        <v>23</v>
      </c>
      <c r="L184" t="s">
        <v>24</v>
      </c>
      <c r="M184" t="s">
        <v>9562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9563</v>
      </c>
      <c r="T184" t="s">
        <v>9562</v>
      </c>
    </row>
    <row r="185" spans="1:20" x14ac:dyDescent="0.25">
      <c r="A185" t="s">
        <v>186</v>
      </c>
      <c r="B185" t="s">
        <v>187</v>
      </c>
      <c r="C185">
        <v>50</v>
      </c>
      <c r="D185">
        <v>6</v>
      </c>
      <c r="E185" t="s">
        <v>9564</v>
      </c>
      <c r="F185">
        <v>200</v>
      </c>
      <c r="G185">
        <v>0</v>
      </c>
      <c r="H185" t="s">
        <v>22</v>
      </c>
      <c r="I185" t="s">
        <v>9565</v>
      </c>
      <c r="J185" t="s">
        <v>397</v>
      </c>
      <c r="K185" t="s">
        <v>23</v>
      </c>
      <c r="L185" t="s">
        <v>24</v>
      </c>
      <c r="M185" t="s">
        <v>9566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9567</v>
      </c>
      <c r="T185" t="s">
        <v>9566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9568</v>
      </c>
      <c r="F186">
        <v>100</v>
      </c>
      <c r="G186">
        <v>0</v>
      </c>
      <c r="H186" t="s">
        <v>22</v>
      </c>
      <c r="I186" t="s">
        <v>9569</v>
      </c>
      <c r="J186" t="s">
        <v>65</v>
      </c>
      <c r="K186" t="s">
        <v>23</v>
      </c>
      <c r="L186" t="s">
        <v>24</v>
      </c>
      <c r="M186" t="s">
        <v>9570</v>
      </c>
      <c r="N186" t="s">
        <v>23</v>
      </c>
      <c r="O186" t="s">
        <v>58</v>
      </c>
      <c r="P186" t="s">
        <v>26</v>
      </c>
      <c r="Q186" t="s">
        <v>33</v>
      </c>
      <c r="R186" t="s">
        <v>24</v>
      </c>
      <c r="S186" t="s">
        <v>23</v>
      </c>
      <c r="T186" t="s">
        <v>9570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9568</v>
      </c>
      <c r="F187">
        <v>100</v>
      </c>
      <c r="G187">
        <v>0</v>
      </c>
      <c r="H187" t="s">
        <v>22</v>
      </c>
      <c r="I187" t="s">
        <v>9569</v>
      </c>
      <c r="J187" t="s">
        <v>65</v>
      </c>
      <c r="K187" t="s">
        <v>23</v>
      </c>
      <c r="L187" t="s">
        <v>24</v>
      </c>
      <c r="M187" t="s">
        <v>9570</v>
      </c>
      <c r="N187" t="s">
        <v>23</v>
      </c>
      <c r="O187" t="s">
        <v>58</v>
      </c>
      <c r="P187" t="s">
        <v>26</v>
      </c>
      <c r="Q187" t="s">
        <v>33</v>
      </c>
      <c r="R187" t="s">
        <v>24</v>
      </c>
      <c r="S187" t="s">
        <v>23</v>
      </c>
      <c r="T187" t="s">
        <v>9570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9568</v>
      </c>
      <c r="F188">
        <v>100</v>
      </c>
      <c r="G188">
        <v>0</v>
      </c>
      <c r="H188" t="s">
        <v>22</v>
      </c>
      <c r="I188" t="s">
        <v>9569</v>
      </c>
      <c r="J188" t="s">
        <v>65</v>
      </c>
      <c r="K188" t="s">
        <v>23</v>
      </c>
      <c r="L188" t="s">
        <v>24</v>
      </c>
      <c r="M188" t="s">
        <v>9570</v>
      </c>
      <c r="N188" t="s">
        <v>23</v>
      </c>
      <c r="O188" t="s">
        <v>58</v>
      </c>
      <c r="P188" t="s">
        <v>26</v>
      </c>
      <c r="Q188" t="s">
        <v>33</v>
      </c>
      <c r="R188" t="s">
        <v>24</v>
      </c>
      <c r="S188" t="s">
        <v>23</v>
      </c>
      <c r="T188" t="s">
        <v>9570</v>
      </c>
    </row>
    <row r="189" spans="1:20" x14ac:dyDescent="0.25">
      <c r="A189" t="s">
        <v>186</v>
      </c>
      <c r="B189" t="s">
        <v>187</v>
      </c>
      <c r="C189">
        <v>50</v>
      </c>
      <c r="D189">
        <v>6</v>
      </c>
      <c r="E189" t="s">
        <v>9571</v>
      </c>
      <c r="F189">
        <v>200</v>
      </c>
      <c r="G189">
        <v>0</v>
      </c>
      <c r="H189" t="s">
        <v>22</v>
      </c>
      <c r="I189" t="s">
        <v>9572</v>
      </c>
      <c r="J189" t="s">
        <v>312</v>
      </c>
      <c r="K189" t="s">
        <v>23</v>
      </c>
      <c r="L189" t="s">
        <v>24</v>
      </c>
      <c r="M189" t="s">
        <v>9573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9574</v>
      </c>
      <c r="T189" t="s">
        <v>9263</v>
      </c>
    </row>
    <row r="190" spans="1:20" x14ac:dyDescent="0.25">
      <c r="A190" t="s">
        <v>186</v>
      </c>
      <c r="B190" t="s">
        <v>187</v>
      </c>
      <c r="C190">
        <v>50</v>
      </c>
      <c r="D190">
        <v>6</v>
      </c>
      <c r="E190" t="s">
        <v>9575</v>
      </c>
      <c r="F190">
        <v>200</v>
      </c>
      <c r="G190">
        <v>0</v>
      </c>
      <c r="H190" t="s">
        <v>22</v>
      </c>
      <c r="I190" t="s">
        <v>7305</v>
      </c>
      <c r="J190" t="s">
        <v>1236</v>
      </c>
      <c r="K190" t="s">
        <v>23</v>
      </c>
      <c r="L190" t="s">
        <v>24</v>
      </c>
      <c r="M190" t="s">
        <v>9576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9577</v>
      </c>
      <c r="T190" t="s">
        <v>9576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9578</v>
      </c>
      <c r="F191">
        <v>95</v>
      </c>
      <c r="G191">
        <v>0</v>
      </c>
      <c r="H191" t="s">
        <v>22</v>
      </c>
      <c r="I191" t="s">
        <v>9579</v>
      </c>
      <c r="J191" t="s">
        <v>359</v>
      </c>
      <c r="K191" t="s">
        <v>23</v>
      </c>
      <c r="L191" t="s">
        <v>24</v>
      </c>
      <c r="M191" t="s">
        <v>9580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9580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9578</v>
      </c>
      <c r="F192">
        <v>95</v>
      </c>
      <c r="G192">
        <v>0</v>
      </c>
      <c r="H192" t="s">
        <v>22</v>
      </c>
      <c r="I192" t="s">
        <v>9579</v>
      </c>
      <c r="J192" t="s">
        <v>359</v>
      </c>
      <c r="K192" t="s">
        <v>23</v>
      </c>
      <c r="L192" t="s">
        <v>24</v>
      </c>
      <c r="M192" t="s">
        <v>9580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9580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9578</v>
      </c>
      <c r="F193">
        <v>95</v>
      </c>
      <c r="G193">
        <v>0</v>
      </c>
      <c r="H193" t="s">
        <v>22</v>
      </c>
      <c r="I193" t="s">
        <v>9579</v>
      </c>
      <c r="J193" t="s">
        <v>359</v>
      </c>
      <c r="K193" t="s">
        <v>23</v>
      </c>
      <c r="L193" t="s">
        <v>24</v>
      </c>
      <c r="M193" t="s">
        <v>9580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9580</v>
      </c>
    </row>
    <row r="194" spans="1:20" x14ac:dyDescent="0.25">
      <c r="A194" t="s">
        <v>154</v>
      </c>
      <c r="B194" t="s">
        <v>155</v>
      </c>
      <c r="C194">
        <v>12</v>
      </c>
      <c r="D194">
        <v>30</v>
      </c>
      <c r="E194" t="s">
        <v>9581</v>
      </c>
      <c r="F194">
        <v>408</v>
      </c>
      <c r="G194">
        <v>0</v>
      </c>
      <c r="H194" t="s">
        <v>47</v>
      </c>
      <c r="I194" t="s">
        <v>6489</v>
      </c>
      <c r="J194" t="s">
        <v>9582</v>
      </c>
      <c r="K194" t="s">
        <v>7587</v>
      </c>
      <c r="L194" t="s">
        <v>493</v>
      </c>
      <c r="M194" t="s">
        <v>9580</v>
      </c>
      <c r="N194" t="s">
        <v>23</v>
      </c>
      <c r="O194" t="s">
        <v>63</v>
      </c>
      <c r="P194" t="s">
        <v>54</v>
      </c>
      <c r="Q194" t="s">
        <v>55</v>
      </c>
      <c r="R194" t="s">
        <v>24</v>
      </c>
      <c r="S194" t="s">
        <v>9583</v>
      </c>
      <c r="T194" t="s">
        <v>9580</v>
      </c>
    </row>
    <row r="195" spans="1:20" x14ac:dyDescent="0.25">
      <c r="A195" t="s">
        <v>42</v>
      </c>
      <c r="B195" t="s">
        <v>43</v>
      </c>
      <c r="C195">
        <v>50</v>
      </c>
      <c r="D195">
        <v>1</v>
      </c>
      <c r="E195" t="s">
        <v>9581</v>
      </c>
      <c r="F195">
        <v>408</v>
      </c>
      <c r="G195">
        <v>0</v>
      </c>
      <c r="H195" t="s">
        <v>47</v>
      </c>
      <c r="I195" t="s">
        <v>6489</v>
      </c>
      <c r="J195" t="s">
        <v>9582</v>
      </c>
      <c r="K195" t="s">
        <v>7587</v>
      </c>
      <c r="L195" t="s">
        <v>493</v>
      </c>
      <c r="M195" t="s">
        <v>9580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9583</v>
      </c>
      <c r="T195" t="s">
        <v>9580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9584</v>
      </c>
      <c r="F196">
        <v>100</v>
      </c>
      <c r="G196">
        <v>0</v>
      </c>
      <c r="H196" t="s">
        <v>22</v>
      </c>
      <c r="I196" t="s">
        <v>9585</v>
      </c>
      <c r="J196" t="s">
        <v>306</v>
      </c>
      <c r="K196" t="s">
        <v>23</v>
      </c>
      <c r="L196" t="s">
        <v>24</v>
      </c>
      <c r="M196" t="s">
        <v>9586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9587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9584</v>
      </c>
      <c r="F197">
        <v>100</v>
      </c>
      <c r="G197">
        <v>0</v>
      </c>
      <c r="H197" t="s">
        <v>22</v>
      </c>
      <c r="I197" t="s">
        <v>9585</v>
      </c>
      <c r="J197" t="s">
        <v>306</v>
      </c>
      <c r="K197" t="s">
        <v>23</v>
      </c>
      <c r="L197" t="s">
        <v>24</v>
      </c>
      <c r="M197" t="s">
        <v>9586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9587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9584</v>
      </c>
      <c r="F198">
        <v>100</v>
      </c>
      <c r="G198">
        <v>0</v>
      </c>
      <c r="H198" t="s">
        <v>22</v>
      </c>
      <c r="I198" t="s">
        <v>9585</v>
      </c>
      <c r="J198" t="s">
        <v>306</v>
      </c>
      <c r="K198" t="s">
        <v>23</v>
      </c>
      <c r="L198" t="s">
        <v>24</v>
      </c>
      <c r="M198" t="s">
        <v>9586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9587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9588</v>
      </c>
      <c r="F199">
        <v>100</v>
      </c>
      <c r="G199">
        <v>0</v>
      </c>
      <c r="H199" t="s">
        <v>22</v>
      </c>
      <c r="I199" t="s">
        <v>9589</v>
      </c>
      <c r="J199" t="s">
        <v>329</v>
      </c>
      <c r="K199" t="s">
        <v>23</v>
      </c>
      <c r="L199" t="s">
        <v>24</v>
      </c>
      <c r="M199" t="s">
        <v>9586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9586</v>
      </c>
    </row>
    <row r="200" spans="1:20" x14ac:dyDescent="0.25">
      <c r="A200" t="s">
        <v>28</v>
      </c>
      <c r="B200" t="s">
        <v>29</v>
      </c>
      <c r="C200">
        <v>50</v>
      </c>
      <c r="D200">
        <v>1</v>
      </c>
      <c r="E200" t="s">
        <v>9588</v>
      </c>
      <c r="F200">
        <v>100</v>
      </c>
      <c r="G200">
        <v>0</v>
      </c>
      <c r="H200" t="s">
        <v>22</v>
      </c>
      <c r="I200" t="s">
        <v>9589</v>
      </c>
      <c r="J200" t="s">
        <v>329</v>
      </c>
      <c r="K200" t="s">
        <v>23</v>
      </c>
      <c r="L200" t="s">
        <v>24</v>
      </c>
      <c r="M200" t="s">
        <v>9586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9586</v>
      </c>
    </row>
    <row r="201" spans="1:20" x14ac:dyDescent="0.25">
      <c r="A201" t="s">
        <v>30</v>
      </c>
      <c r="B201" t="s">
        <v>31</v>
      </c>
      <c r="C201">
        <v>50</v>
      </c>
      <c r="D201">
        <v>1</v>
      </c>
      <c r="E201" t="s">
        <v>9588</v>
      </c>
      <c r="F201">
        <v>100</v>
      </c>
      <c r="G201">
        <v>0</v>
      </c>
      <c r="H201" t="s">
        <v>22</v>
      </c>
      <c r="I201" t="s">
        <v>9589</v>
      </c>
      <c r="J201" t="s">
        <v>329</v>
      </c>
      <c r="K201" t="s">
        <v>23</v>
      </c>
      <c r="L201" t="s">
        <v>24</v>
      </c>
      <c r="M201" t="s">
        <v>9586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9586</v>
      </c>
    </row>
    <row r="202" spans="1:20" x14ac:dyDescent="0.25">
      <c r="A202" t="s">
        <v>20</v>
      </c>
      <c r="B202" t="s">
        <v>21</v>
      </c>
      <c r="C202">
        <v>50</v>
      </c>
      <c r="D202">
        <v>8</v>
      </c>
      <c r="E202" t="s">
        <v>9590</v>
      </c>
      <c r="F202">
        <v>780</v>
      </c>
      <c r="G202">
        <v>0</v>
      </c>
      <c r="H202" t="s">
        <v>22</v>
      </c>
      <c r="I202" t="s">
        <v>2773</v>
      </c>
      <c r="J202" t="s">
        <v>61</v>
      </c>
      <c r="K202" t="s">
        <v>23</v>
      </c>
      <c r="L202" t="s">
        <v>24</v>
      </c>
      <c r="M202" t="s">
        <v>9591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9591</v>
      </c>
    </row>
    <row r="203" spans="1:20" x14ac:dyDescent="0.25">
      <c r="A203" t="s">
        <v>28</v>
      </c>
      <c r="B203" t="s">
        <v>29</v>
      </c>
      <c r="C203">
        <v>50</v>
      </c>
      <c r="D203">
        <v>8</v>
      </c>
      <c r="E203" t="s">
        <v>9590</v>
      </c>
      <c r="F203">
        <v>780</v>
      </c>
      <c r="G203">
        <v>0</v>
      </c>
      <c r="H203" t="s">
        <v>22</v>
      </c>
      <c r="I203" t="s">
        <v>2773</v>
      </c>
      <c r="J203" t="s">
        <v>61</v>
      </c>
      <c r="K203" t="s">
        <v>23</v>
      </c>
      <c r="L203" t="s">
        <v>24</v>
      </c>
      <c r="M203" t="s">
        <v>9591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9591</v>
      </c>
    </row>
    <row r="204" spans="1:20" x14ac:dyDescent="0.25">
      <c r="A204" t="s">
        <v>30</v>
      </c>
      <c r="B204" t="s">
        <v>31</v>
      </c>
      <c r="C204">
        <v>50</v>
      </c>
      <c r="D204">
        <v>8</v>
      </c>
      <c r="E204" t="s">
        <v>9590</v>
      </c>
      <c r="F204">
        <v>780</v>
      </c>
      <c r="G204">
        <v>0</v>
      </c>
      <c r="H204" t="s">
        <v>22</v>
      </c>
      <c r="I204" t="s">
        <v>2773</v>
      </c>
      <c r="J204" t="s">
        <v>61</v>
      </c>
      <c r="K204" t="s">
        <v>23</v>
      </c>
      <c r="L204" t="s">
        <v>24</v>
      </c>
      <c r="M204" t="s">
        <v>9591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9591</v>
      </c>
    </row>
    <row r="205" spans="1:20" x14ac:dyDescent="0.25">
      <c r="A205" t="s">
        <v>186</v>
      </c>
      <c r="B205" t="s">
        <v>187</v>
      </c>
      <c r="C205">
        <v>50</v>
      </c>
      <c r="D205">
        <v>6</v>
      </c>
      <c r="E205" t="s">
        <v>9592</v>
      </c>
      <c r="F205">
        <v>185</v>
      </c>
      <c r="G205">
        <v>0</v>
      </c>
      <c r="H205" t="s">
        <v>22</v>
      </c>
      <c r="I205" t="s">
        <v>362</v>
      </c>
      <c r="J205" t="s">
        <v>306</v>
      </c>
      <c r="K205" t="s">
        <v>23</v>
      </c>
      <c r="L205" t="s">
        <v>24</v>
      </c>
      <c r="M205" t="s">
        <v>9593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9594</v>
      </c>
      <c r="T205" t="s">
        <v>9593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9595</v>
      </c>
      <c r="F206">
        <v>295</v>
      </c>
      <c r="G206">
        <v>0</v>
      </c>
      <c r="H206" t="s">
        <v>22</v>
      </c>
      <c r="I206" t="s">
        <v>9596</v>
      </c>
      <c r="J206" t="s">
        <v>2612</v>
      </c>
      <c r="K206" t="s">
        <v>23</v>
      </c>
      <c r="L206" t="s">
        <v>24</v>
      </c>
      <c r="M206" t="s">
        <v>9597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23</v>
      </c>
      <c r="T206" t="s">
        <v>9593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9595</v>
      </c>
      <c r="F207">
        <v>295</v>
      </c>
      <c r="G207">
        <v>0</v>
      </c>
      <c r="H207" t="s">
        <v>22</v>
      </c>
      <c r="I207" t="s">
        <v>9596</v>
      </c>
      <c r="J207" t="s">
        <v>2612</v>
      </c>
      <c r="K207" t="s">
        <v>23</v>
      </c>
      <c r="L207" t="s">
        <v>24</v>
      </c>
      <c r="M207" t="s">
        <v>9597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23</v>
      </c>
      <c r="T207" t="s">
        <v>9593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9595</v>
      </c>
      <c r="F208">
        <v>295</v>
      </c>
      <c r="G208">
        <v>0</v>
      </c>
      <c r="H208" t="s">
        <v>22</v>
      </c>
      <c r="I208" t="s">
        <v>9596</v>
      </c>
      <c r="J208" t="s">
        <v>2612</v>
      </c>
      <c r="K208" t="s">
        <v>23</v>
      </c>
      <c r="L208" t="s">
        <v>24</v>
      </c>
      <c r="M208" t="s">
        <v>9597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23</v>
      </c>
      <c r="T208" t="s">
        <v>9593</v>
      </c>
    </row>
    <row r="209" spans="1:20" x14ac:dyDescent="0.25">
      <c r="A209" t="s">
        <v>20</v>
      </c>
      <c r="B209" t="s">
        <v>21</v>
      </c>
      <c r="C209">
        <v>50</v>
      </c>
      <c r="D209">
        <v>2</v>
      </c>
      <c r="E209" t="s">
        <v>9595</v>
      </c>
      <c r="F209">
        <v>295</v>
      </c>
      <c r="G209">
        <v>0</v>
      </c>
      <c r="H209" t="s">
        <v>22</v>
      </c>
      <c r="I209" t="s">
        <v>9596</v>
      </c>
      <c r="J209" t="s">
        <v>2612</v>
      </c>
      <c r="K209" t="s">
        <v>23</v>
      </c>
      <c r="L209" t="s">
        <v>24</v>
      </c>
      <c r="M209" t="s">
        <v>9597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23</v>
      </c>
      <c r="T209" t="s">
        <v>9593</v>
      </c>
    </row>
    <row r="210" spans="1:20" x14ac:dyDescent="0.25">
      <c r="A210" t="s">
        <v>28</v>
      </c>
      <c r="B210" t="s">
        <v>29</v>
      </c>
      <c r="C210">
        <v>50</v>
      </c>
      <c r="D210">
        <v>2</v>
      </c>
      <c r="E210" t="s">
        <v>9595</v>
      </c>
      <c r="F210">
        <v>295</v>
      </c>
      <c r="G210">
        <v>0</v>
      </c>
      <c r="H210" t="s">
        <v>22</v>
      </c>
      <c r="I210" t="s">
        <v>9596</v>
      </c>
      <c r="J210" t="s">
        <v>2612</v>
      </c>
      <c r="K210" t="s">
        <v>23</v>
      </c>
      <c r="L210" t="s">
        <v>24</v>
      </c>
      <c r="M210" t="s">
        <v>9597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23</v>
      </c>
      <c r="T210" t="s">
        <v>9593</v>
      </c>
    </row>
    <row r="211" spans="1:20" x14ac:dyDescent="0.25">
      <c r="A211" t="s">
        <v>30</v>
      </c>
      <c r="B211" t="s">
        <v>31</v>
      </c>
      <c r="C211">
        <v>50</v>
      </c>
      <c r="D211">
        <v>2</v>
      </c>
      <c r="E211" t="s">
        <v>9595</v>
      </c>
      <c r="F211">
        <v>295</v>
      </c>
      <c r="G211">
        <v>0</v>
      </c>
      <c r="H211" t="s">
        <v>22</v>
      </c>
      <c r="I211" t="s">
        <v>9596</v>
      </c>
      <c r="J211" t="s">
        <v>2612</v>
      </c>
      <c r="K211" t="s">
        <v>23</v>
      </c>
      <c r="L211" t="s">
        <v>24</v>
      </c>
      <c r="M211" t="s">
        <v>9597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23</v>
      </c>
      <c r="T211" t="s">
        <v>9593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9598</v>
      </c>
      <c r="F212">
        <v>100</v>
      </c>
      <c r="G212">
        <v>0</v>
      </c>
      <c r="H212" t="s">
        <v>22</v>
      </c>
      <c r="I212" t="s">
        <v>9599</v>
      </c>
      <c r="J212" t="s">
        <v>353</v>
      </c>
      <c r="K212" t="s">
        <v>23</v>
      </c>
      <c r="L212" t="s">
        <v>24</v>
      </c>
      <c r="M212" t="s">
        <v>9600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9593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9598</v>
      </c>
      <c r="F213">
        <v>100</v>
      </c>
      <c r="G213">
        <v>0</v>
      </c>
      <c r="H213" t="s">
        <v>22</v>
      </c>
      <c r="I213" t="s">
        <v>9599</v>
      </c>
      <c r="J213" t="s">
        <v>353</v>
      </c>
      <c r="K213" t="s">
        <v>23</v>
      </c>
      <c r="L213" t="s">
        <v>24</v>
      </c>
      <c r="M213" t="s">
        <v>9600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9593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9598</v>
      </c>
      <c r="F214">
        <v>100</v>
      </c>
      <c r="G214">
        <v>0</v>
      </c>
      <c r="H214" t="s">
        <v>22</v>
      </c>
      <c r="I214" t="s">
        <v>9599</v>
      </c>
      <c r="J214" t="s">
        <v>353</v>
      </c>
      <c r="K214" t="s">
        <v>23</v>
      </c>
      <c r="L214" t="s">
        <v>24</v>
      </c>
      <c r="M214" t="s">
        <v>9600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9593</v>
      </c>
    </row>
    <row r="215" spans="1:20" x14ac:dyDescent="0.25">
      <c r="A215" t="s">
        <v>20</v>
      </c>
      <c r="B215" t="s">
        <v>21</v>
      </c>
      <c r="C215">
        <v>50</v>
      </c>
      <c r="D215">
        <v>2</v>
      </c>
      <c r="E215" t="s">
        <v>9601</v>
      </c>
      <c r="F215">
        <v>200</v>
      </c>
      <c r="G215">
        <v>0</v>
      </c>
      <c r="H215" t="s">
        <v>22</v>
      </c>
      <c r="I215" t="s">
        <v>9602</v>
      </c>
      <c r="J215" t="s">
        <v>2612</v>
      </c>
      <c r="K215" t="s">
        <v>23</v>
      </c>
      <c r="L215" t="s">
        <v>24</v>
      </c>
      <c r="M215" t="s">
        <v>9600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23</v>
      </c>
      <c r="T215" t="s">
        <v>9600</v>
      </c>
    </row>
    <row r="216" spans="1:20" x14ac:dyDescent="0.25">
      <c r="A216" t="s">
        <v>28</v>
      </c>
      <c r="B216" t="s">
        <v>29</v>
      </c>
      <c r="C216">
        <v>50</v>
      </c>
      <c r="D216">
        <v>2</v>
      </c>
      <c r="E216" t="s">
        <v>9601</v>
      </c>
      <c r="F216">
        <v>200</v>
      </c>
      <c r="G216">
        <v>0</v>
      </c>
      <c r="H216" t="s">
        <v>22</v>
      </c>
      <c r="I216" t="s">
        <v>9602</v>
      </c>
      <c r="J216" t="s">
        <v>2612</v>
      </c>
      <c r="K216" t="s">
        <v>23</v>
      </c>
      <c r="L216" t="s">
        <v>24</v>
      </c>
      <c r="M216" t="s">
        <v>9600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23</v>
      </c>
      <c r="T216" t="s">
        <v>9600</v>
      </c>
    </row>
    <row r="217" spans="1:20" x14ac:dyDescent="0.25">
      <c r="A217" t="s">
        <v>30</v>
      </c>
      <c r="B217" t="s">
        <v>31</v>
      </c>
      <c r="C217">
        <v>50</v>
      </c>
      <c r="D217">
        <v>2</v>
      </c>
      <c r="E217" t="s">
        <v>9601</v>
      </c>
      <c r="F217">
        <v>200</v>
      </c>
      <c r="G217">
        <v>0</v>
      </c>
      <c r="H217" t="s">
        <v>22</v>
      </c>
      <c r="I217" t="s">
        <v>9602</v>
      </c>
      <c r="J217" t="s">
        <v>2612</v>
      </c>
      <c r="K217" t="s">
        <v>23</v>
      </c>
      <c r="L217" t="s">
        <v>24</v>
      </c>
      <c r="M217" t="s">
        <v>9600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23</v>
      </c>
      <c r="T217" t="s">
        <v>9600</v>
      </c>
    </row>
    <row r="218" spans="1:20" x14ac:dyDescent="0.25">
      <c r="A218" t="s">
        <v>46</v>
      </c>
      <c r="B218" t="s">
        <v>56</v>
      </c>
      <c r="C218">
        <v>76</v>
      </c>
      <c r="D218">
        <v>3</v>
      </c>
      <c r="E218" t="s">
        <v>9603</v>
      </c>
      <c r="F218">
        <v>220</v>
      </c>
      <c r="G218">
        <v>0</v>
      </c>
      <c r="H218" t="s">
        <v>47</v>
      </c>
      <c r="I218" t="s">
        <v>3740</v>
      </c>
      <c r="J218" t="s">
        <v>3741</v>
      </c>
      <c r="K218" t="s">
        <v>2976</v>
      </c>
      <c r="L218" t="s">
        <v>3742</v>
      </c>
      <c r="M218" t="s">
        <v>9604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9605</v>
      </c>
      <c r="T218" t="s">
        <v>9606</v>
      </c>
    </row>
    <row r="219" spans="1:20" x14ac:dyDescent="0.25">
      <c r="A219" t="s">
        <v>20</v>
      </c>
      <c r="B219" t="s">
        <v>21</v>
      </c>
      <c r="C219">
        <v>50</v>
      </c>
      <c r="D219">
        <v>2</v>
      </c>
      <c r="E219" t="s">
        <v>9607</v>
      </c>
      <c r="F219">
        <v>360</v>
      </c>
      <c r="G219">
        <v>0</v>
      </c>
      <c r="H219" t="s">
        <v>22</v>
      </c>
      <c r="I219" t="s">
        <v>9608</v>
      </c>
      <c r="J219" t="s">
        <v>317</v>
      </c>
      <c r="K219" t="s">
        <v>23</v>
      </c>
      <c r="L219" t="s">
        <v>24</v>
      </c>
      <c r="M219" t="s">
        <v>9606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9606</v>
      </c>
    </row>
    <row r="220" spans="1:20" x14ac:dyDescent="0.25">
      <c r="A220" t="s">
        <v>28</v>
      </c>
      <c r="B220" t="s">
        <v>29</v>
      </c>
      <c r="C220">
        <v>50</v>
      </c>
      <c r="D220">
        <v>2</v>
      </c>
      <c r="E220" t="s">
        <v>9607</v>
      </c>
      <c r="F220">
        <v>360</v>
      </c>
      <c r="G220">
        <v>0</v>
      </c>
      <c r="H220" t="s">
        <v>22</v>
      </c>
      <c r="I220" t="s">
        <v>9608</v>
      </c>
      <c r="J220" t="s">
        <v>317</v>
      </c>
      <c r="K220" t="s">
        <v>23</v>
      </c>
      <c r="L220" t="s">
        <v>24</v>
      </c>
      <c r="M220" t="s">
        <v>9606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9606</v>
      </c>
    </row>
    <row r="221" spans="1:20" x14ac:dyDescent="0.25">
      <c r="A221" t="s">
        <v>30</v>
      </c>
      <c r="B221" t="s">
        <v>31</v>
      </c>
      <c r="C221">
        <v>50</v>
      </c>
      <c r="D221">
        <v>2</v>
      </c>
      <c r="E221" t="s">
        <v>9607</v>
      </c>
      <c r="F221">
        <v>360</v>
      </c>
      <c r="G221">
        <v>0</v>
      </c>
      <c r="H221" t="s">
        <v>22</v>
      </c>
      <c r="I221" t="s">
        <v>9608</v>
      </c>
      <c r="J221" t="s">
        <v>317</v>
      </c>
      <c r="K221" t="s">
        <v>23</v>
      </c>
      <c r="L221" t="s">
        <v>24</v>
      </c>
      <c r="M221" t="s">
        <v>9606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9606</v>
      </c>
    </row>
    <row r="222" spans="1:20" x14ac:dyDescent="0.25">
      <c r="A222" t="s">
        <v>46</v>
      </c>
      <c r="B222" t="s">
        <v>56</v>
      </c>
      <c r="C222">
        <v>100</v>
      </c>
      <c r="D222">
        <v>2</v>
      </c>
      <c r="E222" t="s">
        <v>9609</v>
      </c>
      <c r="F222">
        <v>200</v>
      </c>
      <c r="G222">
        <v>0</v>
      </c>
      <c r="H222" t="s">
        <v>2521</v>
      </c>
      <c r="I222" t="s">
        <v>9610</v>
      </c>
      <c r="J222" t="s">
        <v>9611</v>
      </c>
      <c r="K222" t="s">
        <v>9612</v>
      </c>
      <c r="L222" t="s">
        <v>9613</v>
      </c>
      <c r="M222" t="s">
        <v>9614</v>
      </c>
      <c r="N222" t="s">
        <v>3127</v>
      </c>
      <c r="O222" t="s">
        <v>1225</v>
      </c>
      <c r="P222" t="s">
        <v>1226</v>
      </c>
      <c r="Q222" t="s">
        <v>1227</v>
      </c>
      <c r="R222" t="s">
        <v>24</v>
      </c>
      <c r="S222" t="s">
        <v>9615</v>
      </c>
      <c r="T222" t="s">
        <v>9616</v>
      </c>
    </row>
    <row r="223" spans="1:20" x14ac:dyDescent="0.25">
      <c r="A223" t="s">
        <v>278</v>
      </c>
      <c r="B223" t="s">
        <v>284</v>
      </c>
      <c r="C223">
        <v>139</v>
      </c>
      <c r="D223">
        <v>1</v>
      </c>
      <c r="E223" t="s">
        <v>9617</v>
      </c>
      <c r="F223">
        <v>215</v>
      </c>
      <c r="G223">
        <v>0</v>
      </c>
      <c r="H223" t="s">
        <v>2521</v>
      </c>
      <c r="I223" t="s">
        <v>9618</v>
      </c>
      <c r="J223" t="s">
        <v>9619</v>
      </c>
      <c r="K223" t="s">
        <v>9620</v>
      </c>
      <c r="L223" t="s">
        <v>9621</v>
      </c>
      <c r="M223" t="s">
        <v>9616</v>
      </c>
      <c r="N223" t="s">
        <v>3127</v>
      </c>
      <c r="O223" t="s">
        <v>1318</v>
      </c>
      <c r="P223" t="s">
        <v>1226</v>
      </c>
      <c r="Q223" t="s">
        <v>1227</v>
      </c>
      <c r="R223" t="s">
        <v>24</v>
      </c>
      <c r="S223" t="s">
        <v>9622</v>
      </c>
      <c r="T223" t="s">
        <v>9616</v>
      </c>
    </row>
    <row r="224" spans="1:20" x14ac:dyDescent="0.25">
      <c r="A224" t="s">
        <v>279</v>
      </c>
      <c r="B224" t="s">
        <v>285</v>
      </c>
      <c r="C224">
        <v>139</v>
      </c>
      <c r="D224">
        <v>1</v>
      </c>
      <c r="E224" t="s">
        <v>9617</v>
      </c>
      <c r="F224">
        <v>215</v>
      </c>
      <c r="G224">
        <v>0</v>
      </c>
      <c r="H224" t="s">
        <v>2521</v>
      </c>
      <c r="I224" t="s">
        <v>9618</v>
      </c>
      <c r="J224" t="s">
        <v>9619</v>
      </c>
      <c r="K224" t="s">
        <v>9620</v>
      </c>
      <c r="L224" t="s">
        <v>9621</v>
      </c>
      <c r="M224" t="s">
        <v>9616</v>
      </c>
      <c r="N224" t="s">
        <v>3127</v>
      </c>
      <c r="O224" t="s">
        <v>1318</v>
      </c>
      <c r="P224" t="s">
        <v>1226</v>
      </c>
      <c r="Q224" t="s">
        <v>1227</v>
      </c>
      <c r="R224" t="s">
        <v>24</v>
      </c>
      <c r="S224" t="s">
        <v>9622</v>
      </c>
      <c r="T224" t="s">
        <v>9616</v>
      </c>
    </row>
    <row r="225" spans="1:20" x14ac:dyDescent="0.25">
      <c r="A225" t="s">
        <v>154</v>
      </c>
      <c r="B225" t="s">
        <v>155</v>
      </c>
      <c r="C225">
        <v>12</v>
      </c>
      <c r="D225">
        <v>10</v>
      </c>
      <c r="E225" t="s">
        <v>9623</v>
      </c>
      <c r="F225">
        <v>130</v>
      </c>
      <c r="G225">
        <v>0</v>
      </c>
      <c r="H225" t="s">
        <v>47</v>
      </c>
      <c r="I225" t="s">
        <v>9624</v>
      </c>
      <c r="J225" t="s">
        <v>9625</v>
      </c>
      <c r="K225" t="s">
        <v>9626</v>
      </c>
      <c r="L225" t="s">
        <v>3587</v>
      </c>
      <c r="M225" t="s">
        <v>9627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9628</v>
      </c>
      <c r="T225" t="s">
        <v>9627</v>
      </c>
    </row>
    <row r="226" spans="1:20" x14ac:dyDescent="0.25">
      <c r="A226" t="s">
        <v>186</v>
      </c>
      <c r="B226" t="s">
        <v>187</v>
      </c>
      <c r="C226">
        <v>50</v>
      </c>
      <c r="D226">
        <v>6</v>
      </c>
      <c r="E226" t="s">
        <v>9629</v>
      </c>
      <c r="F226">
        <v>200</v>
      </c>
      <c r="G226">
        <v>0</v>
      </c>
      <c r="H226" t="s">
        <v>22</v>
      </c>
      <c r="I226" t="s">
        <v>9630</v>
      </c>
      <c r="J226" t="s">
        <v>57</v>
      </c>
      <c r="K226" t="s">
        <v>23</v>
      </c>
      <c r="L226" t="s">
        <v>24</v>
      </c>
      <c r="M226" t="s">
        <v>9631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9632</v>
      </c>
      <c r="T226" t="s">
        <v>9633</v>
      </c>
    </row>
    <row r="227" spans="1:20" x14ac:dyDescent="0.25">
      <c r="A227" t="s">
        <v>44</v>
      </c>
      <c r="B227" t="s">
        <v>45</v>
      </c>
      <c r="C227">
        <v>66.666666666666671</v>
      </c>
      <c r="D227">
        <v>3</v>
      </c>
      <c r="E227" t="s">
        <v>9634</v>
      </c>
      <c r="F227">
        <v>100</v>
      </c>
      <c r="G227">
        <v>0</v>
      </c>
      <c r="H227" t="s">
        <v>22</v>
      </c>
      <c r="I227" t="s">
        <v>9635</v>
      </c>
      <c r="J227" t="s">
        <v>331</v>
      </c>
      <c r="K227" t="s">
        <v>23</v>
      </c>
      <c r="L227" t="s">
        <v>24</v>
      </c>
      <c r="M227" t="s">
        <v>9636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9637</v>
      </c>
      <c r="T227" t="s">
        <v>9636</v>
      </c>
    </row>
    <row r="228" spans="1:20" x14ac:dyDescent="0.25">
      <c r="A228" t="s">
        <v>46</v>
      </c>
      <c r="B228" t="s">
        <v>1233</v>
      </c>
      <c r="C228">
        <v>55</v>
      </c>
      <c r="D228">
        <v>2</v>
      </c>
      <c r="E228" t="s">
        <v>9638</v>
      </c>
      <c r="F228">
        <v>136</v>
      </c>
      <c r="G228">
        <v>26</v>
      </c>
      <c r="H228" t="s">
        <v>47</v>
      </c>
      <c r="I228" t="s">
        <v>3953</v>
      </c>
      <c r="J228" t="s">
        <v>3954</v>
      </c>
      <c r="K228" t="s">
        <v>3139</v>
      </c>
      <c r="L228" t="s">
        <v>3955</v>
      </c>
      <c r="M228" t="s">
        <v>9639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9640</v>
      </c>
      <c r="T228" t="s">
        <v>9639</v>
      </c>
    </row>
    <row r="229" spans="1:20" x14ac:dyDescent="0.25">
      <c r="A229" t="s">
        <v>186</v>
      </c>
      <c r="B229" t="s">
        <v>187</v>
      </c>
      <c r="C229">
        <v>50</v>
      </c>
      <c r="D229">
        <v>12</v>
      </c>
      <c r="E229" t="s">
        <v>9641</v>
      </c>
      <c r="F229">
        <v>400</v>
      </c>
      <c r="G229">
        <v>0</v>
      </c>
      <c r="H229" t="s">
        <v>22</v>
      </c>
      <c r="I229" t="s">
        <v>1354</v>
      </c>
      <c r="J229" t="s">
        <v>359</v>
      </c>
      <c r="K229" t="s">
        <v>23</v>
      </c>
      <c r="L229" t="s">
        <v>24</v>
      </c>
      <c r="M229" t="s">
        <v>9642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9643</v>
      </c>
      <c r="T229" t="s">
        <v>9642</v>
      </c>
    </row>
    <row r="230" spans="1:20" x14ac:dyDescent="0.25">
      <c r="A230" t="s">
        <v>186</v>
      </c>
      <c r="B230" t="s">
        <v>187</v>
      </c>
      <c r="C230">
        <v>33.333333333333336</v>
      </c>
      <c r="D230">
        <v>3</v>
      </c>
      <c r="E230" t="s">
        <v>9644</v>
      </c>
      <c r="F230">
        <v>100</v>
      </c>
      <c r="G230">
        <v>0</v>
      </c>
      <c r="H230" t="s">
        <v>22</v>
      </c>
      <c r="I230" t="s">
        <v>2093</v>
      </c>
      <c r="J230" t="s">
        <v>65</v>
      </c>
      <c r="K230" t="s">
        <v>23</v>
      </c>
      <c r="L230" t="s">
        <v>24</v>
      </c>
      <c r="M230" t="s">
        <v>9645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9646</v>
      </c>
      <c r="T230" t="s">
        <v>9647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9648</v>
      </c>
      <c r="F231">
        <v>100</v>
      </c>
      <c r="G231">
        <v>0</v>
      </c>
      <c r="H231" t="s">
        <v>1219</v>
      </c>
      <c r="I231" t="s">
        <v>9649</v>
      </c>
      <c r="J231" t="s">
        <v>1240</v>
      </c>
      <c r="K231" t="s">
        <v>23</v>
      </c>
      <c r="L231" t="s">
        <v>24</v>
      </c>
      <c r="M231" t="s">
        <v>9650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9651</v>
      </c>
      <c r="T231" t="s">
        <v>9652</v>
      </c>
    </row>
    <row r="232" spans="1:20" x14ac:dyDescent="0.25">
      <c r="A232" t="s">
        <v>28</v>
      </c>
      <c r="B232" t="s">
        <v>29</v>
      </c>
      <c r="C232">
        <v>50</v>
      </c>
      <c r="D232">
        <v>1</v>
      </c>
      <c r="E232" t="s">
        <v>9648</v>
      </c>
      <c r="F232">
        <v>100</v>
      </c>
      <c r="G232">
        <v>0</v>
      </c>
      <c r="H232" t="s">
        <v>1219</v>
      </c>
      <c r="I232" t="s">
        <v>9649</v>
      </c>
      <c r="J232" t="s">
        <v>1240</v>
      </c>
      <c r="K232" t="s">
        <v>23</v>
      </c>
      <c r="L232" t="s">
        <v>24</v>
      </c>
      <c r="M232" t="s">
        <v>9650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9651</v>
      </c>
      <c r="T232" t="s">
        <v>9652</v>
      </c>
    </row>
    <row r="233" spans="1:20" x14ac:dyDescent="0.25">
      <c r="A233" t="s">
        <v>30</v>
      </c>
      <c r="B233" t="s">
        <v>31</v>
      </c>
      <c r="C233">
        <v>50</v>
      </c>
      <c r="D233">
        <v>1</v>
      </c>
      <c r="E233" t="s">
        <v>9648</v>
      </c>
      <c r="F233">
        <v>100</v>
      </c>
      <c r="G233">
        <v>0</v>
      </c>
      <c r="H233" t="s">
        <v>1219</v>
      </c>
      <c r="I233" t="s">
        <v>9649</v>
      </c>
      <c r="J233" t="s">
        <v>1240</v>
      </c>
      <c r="K233" t="s">
        <v>23</v>
      </c>
      <c r="L233" t="s">
        <v>24</v>
      </c>
      <c r="M233" t="s">
        <v>9650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9651</v>
      </c>
      <c r="T233" t="s">
        <v>9652</v>
      </c>
    </row>
    <row r="234" spans="1:20" x14ac:dyDescent="0.25">
      <c r="A234" t="s">
        <v>186</v>
      </c>
      <c r="B234" t="s">
        <v>187</v>
      </c>
      <c r="C234">
        <v>50</v>
      </c>
      <c r="D234">
        <v>6</v>
      </c>
      <c r="E234" t="s">
        <v>9653</v>
      </c>
      <c r="F234">
        <v>200</v>
      </c>
      <c r="G234">
        <v>0</v>
      </c>
      <c r="H234" t="s">
        <v>22</v>
      </c>
      <c r="I234" t="s">
        <v>9654</v>
      </c>
      <c r="J234" t="s">
        <v>339</v>
      </c>
      <c r="K234" t="s">
        <v>23</v>
      </c>
      <c r="L234" t="s">
        <v>24</v>
      </c>
      <c r="M234" t="s">
        <v>9655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9656</v>
      </c>
      <c r="T234" t="s">
        <v>9655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9657</v>
      </c>
      <c r="F235">
        <v>175</v>
      </c>
      <c r="G235">
        <v>0</v>
      </c>
      <c r="H235" t="s">
        <v>22</v>
      </c>
      <c r="I235" t="s">
        <v>9658</v>
      </c>
      <c r="J235" t="s">
        <v>335</v>
      </c>
      <c r="K235" t="s">
        <v>23</v>
      </c>
      <c r="L235" t="s">
        <v>24</v>
      </c>
      <c r="M235" t="s">
        <v>9659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9660</v>
      </c>
      <c r="T235" t="s">
        <v>9659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9657</v>
      </c>
      <c r="F236">
        <v>175</v>
      </c>
      <c r="G236">
        <v>0</v>
      </c>
      <c r="H236" t="s">
        <v>22</v>
      </c>
      <c r="I236" t="s">
        <v>9658</v>
      </c>
      <c r="J236" t="s">
        <v>335</v>
      </c>
      <c r="K236" t="s">
        <v>23</v>
      </c>
      <c r="L236" t="s">
        <v>24</v>
      </c>
      <c r="M236" t="s">
        <v>9659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9660</v>
      </c>
      <c r="T236" t="s">
        <v>9659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9657</v>
      </c>
      <c r="F237">
        <v>175</v>
      </c>
      <c r="G237">
        <v>0</v>
      </c>
      <c r="H237" t="s">
        <v>22</v>
      </c>
      <c r="I237" t="s">
        <v>9658</v>
      </c>
      <c r="J237" t="s">
        <v>335</v>
      </c>
      <c r="K237" t="s">
        <v>23</v>
      </c>
      <c r="L237" t="s">
        <v>24</v>
      </c>
      <c r="M237" t="s">
        <v>9659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9660</v>
      </c>
      <c r="T237" t="s">
        <v>9659</v>
      </c>
    </row>
    <row r="238" spans="1:20" x14ac:dyDescent="0.25">
      <c r="A238" t="s">
        <v>186</v>
      </c>
      <c r="B238" t="s">
        <v>187</v>
      </c>
      <c r="C238">
        <v>33.333333333333336</v>
      </c>
      <c r="D238">
        <v>3</v>
      </c>
      <c r="E238" t="s">
        <v>9661</v>
      </c>
      <c r="F238">
        <v>109</v>
      </c>
      <c r="G238">
        <v>9</v>
      </c>
      <c r="H238" t="s">
        <v>22</v>
      </c>
      <c r="I238" t="s">
        <v>9662</v>
      </c>
      <c r="J238" t="s">
        <v>2748</v>
      </c>
      <c r="K238" t="s">
        <v>23</v>
      </c>
      <c r="L238" t="s">
        <v>24</v>
      </c>
      <c r="M238" t="s">
        <v>9663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9664</v>
      </c>
      <c r="T238" t="s">
        <v>9663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9665</v>
      </c>
      <c r="F239">
        <v>100</v>
      </c>
      <c r="G239">
        <v>0</v>
      </c>
      <c r="H239" t="s">
        <v>1219</v>
      </c>
      <c r="I239" t="s">
        <v>9666</v>
      </c>
      <c r="J239" t="s">
        <v>1228</v>
      </c>
      <c r="K239" t="s">
        <v>23</v>
      </c>
      <c r="L239" t="s">
        <v>24</v>
      </c>
      <c r="M239" t="s">
        <v>9667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9668</v>
      </c>
      <c r="T239" t="s">
        <v>9669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9665</v>
      </c>
      <c r="F240">
        <v>100</v>
      </c>
      <c r="G240">
        <v>0</v>
      </c>
      <c r="H240" t="s">
        <v>1219</v>
      </c>
      <c r="I240" t="s">
        <v>9666</v>
      </c>
      <c r="J240" t="s">
        <v>1228</v>
      </c>
      <c r="K240" t="s">
        <v>23</v>
      </c>
      <c r="L240" t="s">
        <v>24</v>
      </c>
      <c r="M240" t="s">
        <v>9667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9668</v>
      </c>
      <c r="T240" t="s">
        <v>9669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9665</v>
      </c>
      <c r="F241">
        <v>100</v>
      </c>
      <c r="G241">
        <v>0</v>
      </c>
      <c r="H241" t="s">
        <v>1219</v>
      </c>
      <c r="I241" t="s">
        <v>9666</v>
      </c>
      <c r="J241" t="s">
        <v>1228</v>
      </c>
      <c r="K241" t="s">
        <v>23</v>
      </c>
      <c r="L241" t="s">
        <v>24</v>
      </c>
      <c r="M241" t="s">
        <v>9667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9668</v>
      </c>
      <c r="T241" t="s">
        <v>9669</v>
      </c>
    </row>
    <row r="242" spans="1:20" x14ac:dyDescent="0.25">
      <c r="A242" t="s">
        <v>20</v>
      </c>
      <c r="B242" t="s">
        <v>21</v>
      </c>
      <c r="C242">
        <v>50</v>
      </c>
      <c r="D242">
        <v>2</v>
      </c>
      <c r="E242" t="s">
        <v>9670</v>
      </c>
      <c r="F242">
        <v>200</v>
      </c>
      <c r="G242">
        <v>0</v>
      </c>
      <c r="H242" t="s">
        <v>1219</v>
      </c>
      <c r="I242" t="s">
        <v>9671</v>
      </c>
      <c r="J242" t="s">
        <v>2351</v>
      </c>
      <c r="K242" t="s">
        <v>23</v>
      </c>
      <c r="L242" t="s">
        <v>24</v>
      </c>
      <c r="M242" t="s">
        <v>9672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9673</v>
      </c>
      <c r="T242" t="s">
        <v>9674</v>
      </c>
    </row>
    <row r="243" spans="1:20" x14ac:dyDescent="0.25">
      <c r="A243" t="s">
        <v>28</v>
      </c>
      <c r="B243" t="s">
        <v>29</v>
      </c>
      <c r="C243">
        <v>50</v>
      </c>
      <c r="D243">
        <v>2</v>
      </c>
      <c r="E243" t="s">
        <v>9670</v>
      </c>
      <c r="F243">
        <v>200</v>
      </c>
      <c r="G243">
        <v>0</v>
      </c>
      <c r="H243" t="s">
        <v>1219</v>
      </c>
      <c r="I243" t="s">
        <v>9671</v>
      </c>
      <c r="J243" t="s">
        <v>2351</v>
      </c>
      <c r="K243" t="s">
        <v>23</v>
      </c>
      <c r="L243" t="s">
        <v>24</v>
      </c>
      <c r="M243" t="s">
        <v>9672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9673</v>
      </c>
      <c r="T243" t="s">
        <v>9674</v>
      </c>
    </row>
    <row r="244" spans="1:20" x14ac:dyDescent="0.25">
      <c r="A244" t="s">
        <v>30</v>
      </c>
      <c r="B244" t="s">
        <v>31</v>
      </c>
      <c r="C244">
        <v>50</v>
      </c>
      <c r="D244">
        <v>2</v>
      </c>
      <c r="E244" t="s">
        <v>9670</v>
      </c>
      <c r="F244">
        <v>200</v>
      </c>
      <c r="G244">
        <v>0</v>
      </c>
      <c r="H244" t="s">
        <v>1219</v>
      </c>
      <c r="I244" t="s">
        <v>9671</v>
      </c>
      <c r="J244" t="s">
        <v>2351</v>
      </c>
      <c r="K244" t="s">
        <v>23</v>
      </c>
      <c r="L244" t="s">
        <v>24</v>
      </c>
      <c r="M244" t="s">
        <v>9672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9673</v>
      </c>
      <c r="T244" t="s">
        <v>9674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9675</v>
      </c>
      <c r="F245">
        <v>109</v>
      </c>
      <c r="G245">
        <v>9</v>
      </c>
      <c r="H245" t="s">
        <v>1219</v>
      </c>
      <c r="I245" t="s">
        <v>9676</v>
      </c>
      <c r="J245" t="s">
        <v>302</v>
      </c>
      <c r="K245" t="s">
        <v>23</v>
      </c>
      <c r="L245" t="s">
        <v>24</v>
      </c>
      <c r="M245" t="s">
        <v>9677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9678</v>
      </c>
      <c r="T245" t="s">
        <v>9677</v>
      </c>
    </row>
    <row r="246" spans="1:20" x14ac:dyDescent="0.25">
      <c r="A246" t="s">
        <v>28</v>
      </c>
      <c r="B246" t="s">
        <v>29</v>
      </c>
      <c r="C246">
        <v>50</v>
      </c>
      <c r="D246">
        <v>1</v>
      </c>
      <c r="E246" t="s">
        <v>9675</v>
      </c>
      <c r="F246">
        <v>109</v>
      </c>
      <c r="G246">
        <v>9</v>
      </c>
      <c r="H246" t="s">
        <v>1219</v>
      </c>
      <c r="I246" t="s">
        <v>9676</v>
      </c>
      <c r="J246" t="s">
        <v>302</v>
      </c>
      <c r="K246" t="s">
        <v>23</v>
      </c>
      <c r="L246" t="s">
        <v>24</v>
      </c>
      <c r="M246" t="s">
        <v>9677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9678</v>
      </c>
      <c r="T246" t="s">
        <v>9677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9675</v>
      </c>
      <c r="F247">
        <v>109</v>
      </c>
      <c r="G247">
        <v>9</v>
      </c>
      <c r="H247" t="s">
        <v>1219</v>
      </c>
      <c r="I247" t="s">
        <v>9676</v>
      </c>
      <c r="J247" t="s">
        <v>302</v>
      </c>
      <c r="K247" t="s">
        <v>23</v>
      </c>
      <c r="L247" t="s">
        <v>24</v>
      </c>
      <c r="M247" t="s">
        <v>9677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9678</v>
      </c>
      <c r="T247" t="s">
        <v>9677</v>
      </c>
    </row>
    <row r="248" spans="1:20" x14ac:dyDescent="0.25">
      <c r="A248" t="s">
        <v>20</v>
      </c>
      <c r="B248" t="s">
        <v>21</v>
      </c>
      <c r="C248">
        <v>50</v>
      </c>
      <c r="D248">
        <v>2</v>
      </c>
      <c r="E248" t="s">
        <v>9679</v>
      </c>
      <c r="F248">
        <v>200</v>
      </c>
      <c r="G248">
        <v>0</v>
      </c>
      <c r="H248" t="s">
        <v>1219</v>
      </c>
      <c r="I248" t="s">
        <v>9680</v>
      </c>
      <c r="J248" t="s">
        <v>312</v>
      </c>
      <c r="K248" t="s">
        <v>23</v>
      </c>
      <c r="L248" t="s">
        <v>24</v>
      </c>
      <c r="M248" t="s">
        <v>9681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9682</v>
      </c>
      <c r="T248" t="s">
        <v>9683</v>
      </c>
    </row>
    <row r="249" spans="1:20" x14ac:dyDescent="0.25">
      <c r="A249" t="s">
        <v>28</v>
      </c>
      <c r="B249" t="s">
        <v>29</v>
      </c>
      <c r="C249">
        <v>50</v>
      </c>
      <c r="D249">
        <v>2</v>
      </c>
      <c r="E249" t="s">
        <v>9679</v>
      </c>
      <c r="F249">
        <v>200</v>
      </c>
      <c r="G249">
        <v>0</v>
      </c>
      <c r="H249" t="s">
        <v>1219</v>
      </c>
      <c r="I249" t="s">
        <v>9680</v>
      </c>
      <c r="J249" t="s">
        <v>312</v>
      </c>
      <c r="K249" t="s">
        <v>23</v>
      </c>
      <c r="L249" t="s">
        <v>24</v>
      </c>
      <c r="M249" t="s">
        <v>9681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9682</v>
      </c>
      <c r="T249" t="s">
        <v>9683</v>
      </c>
    </row>
    <row r="250" spans="1:20" x14ac:dyDescent="0.25">
      <c r="A250" t="s">
        <v>30</v>
      </c>
      <c r="B250" t="s">
        <v>31</v>
      </c>
      <c r="C250">
        <v>50</v>
      </c>
      <c r="D250">
        <v>2</v>
      </c>
      <c r="E250" t="s">
        <v>9679</v>
      </c>
      <c r="F250">
        <v>200</v>
      </c>
      <c r="G250">
        <v>0</v>
      </c>
      <c r="H250" t="s">
        <v>1219</v>
      </c>
      <c r="I250" t="s">
        <v>9680</v>
      </c>
      <c r="J250" t="s">
        <v>312</v>
      </c>
      <c r="K250" t="s">
        <v>23</v>
      </c>
      <c r="L250" t="s">
        <v>24</v>
      </c>
      <c r="M250" t="s">
        <v>9681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9682</v>
      </c>
      <c r="T250" t="s">
        <v>9683</v>
      </c>
    </row>
    <row r="251" spans="1:20" x14ac:dyDescent="0.25">
      <c r="A251" t="s">
        <v>20</v>
      </c>
      <c r="B251" t="s">
        <v>21</v>
      </c>
      <c r="C251">
        <v>50</v>
      </c>
      <c r="D251">
        <v>2</v>
      </c>
      <c r="E251" t="s">
        <v>9684</v>
      </c>
      <c r="F251">
        <v>200</v>
      </c>
      <c r="G251">
        <v>0</v>
      </c>
      <c r="H251" t="s">
        <v>1219</v>
      </c>
      <c r="I251" t="s">
        <v>9685</v>
      </c>
      <c r="J251" t="s">
        <v>334</v>
      </c>
      <c r="K251" t="s">
        <v>23</v>
      </c>
      <c r="L251" t="s">
        <v>24</v>
      </c>
      <c r="M251" t="s">
        <v>9686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9687</v>
      </c>
      <c r="T251" t="s">
        <v>9686</v>
      </c>
    </row>
    <row r="252" spans="1:20" x14ac:dyDescent="0.25">
      <c r="A252" t="s">
        <v>28</v>
      </c>
      <c r="B252" t="s">
        <v>29</v>
      </c>
      <c r="C252">
        <v>50</v>
      </c>
      <c r="D252">
        <v>2</v>
      </c>
      <c r="E252" t="s">
        <v>9684</v>
      </c>
      <c r="F252">
        <v>200</v>
      </c>
      <c r="G252">
        <v>0</v>
      </c>
      <c r="H252" t="s">
        <v>1219</v>
      </c>
      <c r="I252" t="s">
        <v>9685</v>
      </c>
      <c r="J252" t="s">
        <v>334</v>
      </c>
      <c r="K252" t="s">
        <v>23</v>
      </c>
      <c r="L252" t="s">
        <v>24</v>
      </c>
      <c r="M252" t="s">
        <v>9686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9687</v>
      </c>
      <c r="T252" t="s">
        <v>9686</v>
      </c>
    </row>
    <row r="253" spans="1:20" x14ac:dyDescent="0.25">
      <c r="A253" t="s">
        <v>30</v>
      </c>
      <c r="B253" t="s">
        <v>31</v>
      </c>
      <c r="C253">
        <v>50</v>
      </c>
      <c r="D253">
        <v>2</v>
      </c>
      <c r="E253" t="s">
        <v>9684</v>
      </c>
      <c r="F253">
        <v>200</v>
      </c>
      <c r="G253">
        <v>0</v>
      </c>
      <c r="H253" t="s">
        <v>1219</v>
      </c>
      <c r="I253" t="s">
        <v>9685</v>
      </c>
      <c r="J253" t="s">
        <v>334</v>
      </c>
      <c r="K253" t="s">
        <v>23</v>
      </c>
      <c r="L253" t="s">
        <v>24</v>
      </c>
      <c r="M253" t="s">
        <v>9686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9687</v>
      </c>
      <c r="T253" t="s">
        <v>9686</v>
      </c>
    </row>
    <row r="254" spans="1:20" x14ac:dyDescent="0.25">
      <c r="A254" t="s">
        <v>20</v>
      </c>
      <c r="B254" t="s">
        <v>21</v>
      </c>
      <c r="C254">
        <v>50</v>
      </c>
      <c r="D254">
        <v>2</v>
      </c>
      <c r="E254" t="s">
        <v>9688</v>
      </c>
      <c r="F254">
        <v>200</v>
      </c>
      <c r="G254">
        <v>0</v>
      </c>
      <c r="H254" t="s">
        <v>1219</v>
      </c>
      <c r="I254" t="s">
        <v>9689</v>
      </c>
      <c r="J254" t="s">
        <v>314</v>
      </c>
      <c r="K254" t="s">
        <v>23</v>
      </c>
      <c r="L254" t="s">
        <v>24</v>
      </c>
      <c r="M254" t="s">
        <v>9690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9691</v>
      </c>
      <c r="T254" t="s">
        <v>9690</v>
      </c>
    </row>
    <row r="255" spans="1:20" x14ac:dyDescent="0.25">
      <c r="A255" t="s">
        <v>28</v>
      </c>
      <c r="B255" t="s">
        <v>29</v>
      </c>
      <c r="C255">
        <v>50</v>
      </c>
      <c r="D255">
        <v>2</v>
      </c>
      <c r="E255" t="s">
        <v>9688</v>
      </c>
      <c r="F255">
        <v>200</v>
      </c>
      <c r="G255">
        <v>0</v>
      </c>
      <c r="H255" t="s">
        <v>1219</v>
      </c>
      <c r="I255" t="s">
        <v>9689</v>
      </c>
      <c r="J255" t="s">
        <v>314</v>
      </c>
      <c r="K255" t="s">
        <v>23</v>
      </c>
      <c r="L255" t="s">
        <v>24</v>
      </c>
      <c r="M255" t="s">
        <v>9690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9691</v>
      </c>
      <c r="T255" t="s">
        <v>9690</v>
      </c>
    </row>
    <row r="256" spans="1:20" x14ac:dyDescent="0.25">
      <c r="A256" t="s">
        <v>30</v>
      </c>
      <c r="B256" t="s">
        <v>31</v>
      </c>
      <c r="C256">
        <v>50</v>
      </c>
      <c r="D256">
        <v>2</v>
      </c>
      <c r="E256" t="s">
        <v>9688</v>
      </c>
      <c r="F256">
        <v>200</v>
      </c>
      <c r="G256">
        <v>0</v>
      </c>
      <c r="H256" t="s">
        <v>1219</v>
      </c>
      <c r="I256" t="s">
        <v>9689</v>
      </c>
      <c r="J256" t="s">
        <v>314</v>
      </c>
      <c r="K256" t="s">
        <v>23</v>
      </c>
      <c r="L256" t="s">
        <v>24</v>
      </c>
      <c r="M256" t="s">
        <v>9690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9691</v>
      </c>
      <c r="T256" t="s">
        <v>9690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9692</v>
      </c>
      <c r="F257">
        <v>100</v>
      </c>
      <c r="G257">
        <v>0</v>
      </c>
      <c r="H257" t="s">
        <v>1219</v>
      </c>
      <c r="I257" t="s">
        <v>9693</v>
      </c>
      <c r="J257" t="s">
        <v>306</v>
      </c>
      <c r="K257" t="s">
        <v>23</v>
      </c>
      <c r="L257" t="s">
        <v>24</v>
      </c>
      <c r="M257" t="s">
        <v>9694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9695</v>
      </c>
      <c r="T257" t="s">
        <v>9696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9692</v>
      </c>
      <c r="F258">
        <v>100</v>
      </c>
      <c r="G258">
        <v>0</v>
      </c>
      <c r="H258" t="s">
        <v>1219</v>
      </c>
      <c r="I258" t="s">
        <v>9693</v>
      </c>
      <c r="J258" t="s">
        <v>306</v>
      </c>
      <c r="K258" t="s">
        <v>23</v>
      </c>
      <c r="L258" t="s">
        <v>24</v>
      </c>
      <c r="M258" t="s">
        <v>9694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9695</v>
      </c>
      <c r="T258" t="s">
        <v>9696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9692</v>
      </c>
      <c r="F259">
        <v>100</v>
      </c>
      <c r="G259">
        <v>0</v>
      </c>
      <c r="H259" t="s">
        <v>1219</v>
      </c>
      <c r="I259" t="s">
        <v>9693</v>
      </c>
      <c r="J259" t="s">
        <v>306</v>
      </c>
      <c r="K259" t="s">
        <v>23</v>
      </c>
      <c r="L259" t="s">
        <v>24</v>
      </c>
      <c r="M259" t="s">
        <v>9694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9695</v>
      </c>
      <c r="T259" t="s">
        <v>9696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9697</v>
      </c>
      <c r="F260">
        <v>109</v>
      </c>
      <c r="G260">
        <v>9</v>
      </c>
      <c r="H260" t="s">
        <v>1219</v>
      </c>
      <c r="I260" t="s">
        <v>9698</v>
      </c>
      <c r="J260" t="s">
        <v>317</v>
      </c>
      <c r="K260" t="s">
        <v>23</v>
      </c>
      <c r="L260" t="s">
        <v>24</v>
      </c>
      <c r="M260" t="s">
        <v>9699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9700</v>
      </c>
      <c r="T260" t="s">
        <v>9699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9697</v>
      </c>
      <c r="F261">
        <v>109</v>
      </c>
      <c r="G261">
        <v>9</v>
      </c>
      <c r="H261" t="s">
        <v>1219</v>
      </c>
      <c r="I261" t="s">
        <v>9698</v>
      </c>
      <c r="J261" t="s">
        <v>317</v>
      </c>
      <c r="K261" t="s">
        <v>23</v>
      </c>
      <c r="L261" t="s">
        <v>24</v>
      </c>
      <c r="M261" t="s">
        <v>9699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9700</v>
      </c>
      <c r="T261" t="s">
        <v>9699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9697</v>
      </c>
      <c r="F262">
        <v>109</v>
      </c>
      <c r="G262">
        <v>9</v>
      </c>
      <c r="H262" t="s">
        <v>1219</v>
      </c>
      <c r="I262" t="s">
        <v>9698</v>
      </c>
      <c r="J262" t="s">
        <v>317</v>
      </c>
      <c r="K262" t="s">
        <v>23</v>
      </c>
      <c r="L262" t="s">
        <v>24</v>
      </c>
      <c r="M262" t="s">
        <v>9699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9700</v>
      </c>
      <c r="T262" t="s">
        <v>9699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9701</v>
      </c>
      <c r="F263">
        <v>100</v>
      </c>
      <c r="G263">
        <v>0</v>
      </c>
      <c r="H263" t="s">
        <v>1219</v>
      </c>
      <c r="I263" t="s">
        <v>9702</v>
      </c>
      <c r="J263" t="s">
        <v>311</v>
      </c>
      <c r="K263" t="s">
        <v>23</v>
      </c>
      <c r="L263" t="s">
        <v>24</v>
      </c>
      <c r="M263" t="s">
        <v>9699</v>
      </c>
      <c r="N263" t="s">
        <v>23</v>
      </c>
      <c r="O263" t="s">
        <v>58</v>
      </c>
      <c r="P263" t="s">
        <v>26</v>
      </c>
      <c r="Q263" t="s">
        <v>33</v>
      </c>
      <c r="R263" t="s">
        <v>24</v>
      </c>
      <c r="S263" t="s">
        <v>9703</v>
      </c>
      <c r="T263" t="s">
        <v>9699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9701</v>
      </c>
      <c r="F264">
        <v>100</v>
      </c>
      <c r="G264">
        <v>0</v>
      </c>
      <c r="H264" t="s">
        <v>1219</v>
      </c>
      <c r="I264" t="s">
        <v>9702</v>
      </c>
      <c r="J264" t="s">
        <v>311</v>
      </c>
      <c r="K264" t="s">
        <v>23</v>
      </c>
      <c r="L264" t="s">
        <v>24</v>
      </c>
      <c r="M264" t="s">
        <v>9699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9703</v>
      </c>
      <c r="T264" t="s">
        <v>9699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9701</v>
      </c>
      <c r="F265">
        <v>100</v>
      </c>
      <c r="G265">
        <v>0</v>
      </c>
      <c r="H265" t="s">
        <v>1219</v>
      </c>
      <c r="I265" t="s">
        <v>9702</v>
      </c>
      <c r="J265" t="s">
        <v>311</v>
      </c>
      <c r="K265" t="s">
        <v>23</v>
      </c>
      <c r="L265" t="s">
        <v>24</v>
      </c>
      <c r="M265" t="s">
        <v>9699</v>
      </c>
      <c r="N265" t="s">
        <v>23</v>
      </c>
      <c r="O265" t="s">
        <v>58</v>
      </c>
      <c r="P265" t="s">
        <v>26</v>
      </c>
      <c r="Q265" t="s">
        <v>33</v>
      </c>
      <c r="R265" t="s">
        <v>24</v>
      </c>
      <c r="S265" t="s">
        <v>9703</v>
      </c>
      <c r="T265" t="s">
        <v>9699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9704</v>
      </c>
      <c r="F266">
        <v>100</v>
      </c>
      <c r="G266">
        <v>0</v>
      </c>
      <c r="H266" t="s">
        <v>1219</v>
      </c>
      <c r="I266" t="s">
        <v>9705</v>
      </c>
      <c r="J266" t="s">
        <v>329</v>
      </c>
      <c r="K266" t="s">
        <v>23</v>
      </c>
      <c r="L266" t="s">
        <v>24</v>
      </c>
      <c r="M266" t="s">
        <v>9706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9707</v>
      </c>
      <c r="T266" t="s">
        <v>9708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9704</v>
      </c>
      <c r="F267">
        <v>100</v>
      </c>
      <c r="G267">
        <v>0</v>
      </c>
      <c r="H267" t="s">
        <v>1219</v>
      </c>
      <c r="I267" t="s">
        <v>9705</v>
      </c>
      <c r="J267" t="s">
        <v>329</v>
      </c>
      <c r="K267" t="s">
        <v>23</v>
      </c>
      <c r="L267" t="s">
        <v>24</v>
      </c>
      <c r="M267" t="s">
        <v>9706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9707</v>
      </c>
      <c r="T267" t="s">
        <v>9708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9704</v>
      </c>
      <c r="F268">
        <v>100</v>
      </c>
      <c r="G268">
        <v>0</v>
      </c>
      <c r="H268" t="s">
        <v>1219</v>
      </c>
      <c r="I268" t="s">
        <v>9705</v>
      </c>
      <c r="J268" t="s">
        <v>329</v>
      </c>
      <c r="K268" t="s">
        <v>23</v>
      </c>
      <c r="L268" t="s">
        <v>24</v>
      </c>
      <c r="M268" t="s">
        <v>9706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9707</v>
      </c>
      <c r="T268" t="s">
        <v>9708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9709</v>
      </c>
      <c r="F269">
        <v>100</v>
      </c>
      <c r="G269">
        <v>0</v>
      </c>
      <c r="H269" t="s">
        <v>1219</v>
      </c>
      <c r="I269" t="s">
        <v>9710</v>
      </c>
      <c r="J269" t="s">
        <v>306</v>
      </c>
      <c r="K269" t="s">
        <v>23</v>
      </c>
      <c r="L269" t="s">
        <v>24</v>
      </c>
      <c r="M269" t="s">
        <v>9711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9712</v>
      </c>
      <c r="T269" t="s">
        <v>9713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9709</v>
      </c>
      <c r="F270">
        <v>100</v>
      </c>
      <c r="G270">
        <v>0</v>
      </c>
      <c r="H270" t="s">
        <v>1219</v>
      </c>
      <c r="I270" t="s">
        <v>9710</v>
      </c>
      <c r="J270" t="s">
        <v>306</v>
      </c>
      <c r="K270" t="s">
        <v>23</v>
      </c>
      <c r="L270" t="s">
        <v>24</v>
      </c>
      <c r="M270" t="s">
        <v>9711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9712</v>
      </c>
      <c r="T270" t="s">
        <v>9713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9709</v>
      </c>
      <c r="F271">
        <v>100</v>
      </c>
      <c r="G271">
        <v>0</v>
      </c>
      <c r="H271" t="s">
        <v>1219</v>
      </c>
      <c r="I271" t="s">
        <v>9710</v>
      </c>
      <c r="J271" t="s">
        <v>306</v>
      </c>
      <c r="K271" t="s">
        <v>23</v>
      </c>
      <c r="L271" t="s">
        <v>24</v>
      </c>
      <c r="M271" t="s">
        <v>9711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9712</v>
      </c>
      <c r="T271" t="s">
        <v>9713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9714</v>
      </c>
      <c r="F272">
        <v>100</v>
      </c>
      <c r="G272">
        <v>0</v>
      </c>
      <c r="H272" t="s">
        <v>1219</v>
      </c>
      <c r="I272" t="s">
        <v>9715</v>
      </c>
      <c r="J272" t="s">
        <v>9716</v>
      </c>
      <c r="K272" t="s">
        <v>23</v>
      </c>
      <c r="L272" t="s">
        <v>24</v>
      </c>
      <c r="M272" t="s">
        <v>9717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9718</v>
      </c>
      <c r="T272" t="s">
        <v>9719</v>
      </c>
    </row>
    <row r="273" spans="1:20" x14ac:dyDescent="0.25">
      <c r="A273" t="s">
        <v>28</v>
      </c>
      <c r="B273" t="s">
        <v>29</v>
      </c>
      <c r="C273">
        <v>50</v>
      </c>
      <c r="D273">
        <v>1</v>
      </c>
      <c r="E273" t="s">
        <v>9714</v>
      </c>
      <c r="F273">
        <v>100</v>
      </c>
      <c r="G273">
        <v>0</v>
      </c>
      <c r="H273" t="s">
        <v>1219</v>
      </c>
      <c r="I273" t="s">
        <v>9715</v>
      </c>
      <c r="J273" t="s">
        <v>9716</v>
      </c>
      <c r="K273" t="s">
        <v>23</v>
      </c>
      <c r="L273" t="s">
        <v>24</v>
      </c>
      <c r="M273" t="s">
        <v>9717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9718</v>
      </c>
      <c r="T273" t="s">
        <v>9719</v>
      </c>
    </row>
    <row r="274" spans="1:20" x14ac:dyDescent="0.25">
      <c r="A274" t="s">
        <v>30</v>
      </c>
      <c r="B274" t="s">
        <v>31</v>
      </c>
      <c r="C274">
        <v>50</v>
      </c>
      <c r="D274">
        <v>1</v>
      </c>
      <c r="E274" t="s">
        <v>9714</v>
      </c>
      <c r="F274">
        <v>100</v>
      </c>
      <c r="G274">
        <v>0</v>
      </c>
      <c r="H274" t="s">
        <v>1219</v>
      </c>
      <c r="I274" t="s">
        <v>9715</v>
      </c>
      <c r="J274" t="s">
        <v>9716</v>
      </c>
      <c r="K274" t="s">
        <v>23</v>
      </c>
      <c r="L274" t="s">
        <v>24</v>
      </c>
      <c r="M274" t="s">
        <v>9717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9718</v>
      </c>
      <c r="T274" t="s">
        <v>9719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9720</v>
      </c>
      <c r="F275">
        <v>100</v>
      </c>
      <c r="G275">
        <v>0</v>
      </c>
      <c r="H275" t="s">
        <v>1219</v>
      </c>
      <c r="I275" t="s">
        <v>9721</v>
      </c>
      <c r="J275" t="s">
        <v>322</v>
      </c>
      <c r="K275" t="s">
        <v>23</v>
      </c>
      <c r="L275" t="s">
        <v>24</v>
      </c>
      <c r="M275" t="s">
        <v>9722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9723</v>
      </c>
      <c r="T275" t="s">
        <v>9722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9720</v>
      </c>
      <c r="F276">
        <v>100</v>
      </c>
      <c r="G276">
        <v>0</v>
      </c>
      <c r="H276" t="s">
        <v>1219</v>
      </c>
      <c r="I276" t="s">
        <v>9721</v>
      </c>
      <c r="J276" t="s">
        <v>322</v>
      </c>
      <c r="K276" t="s">
        <v>23</v>
      </c>
      <c r="L276" t="s">
        <v>24</v>
      </c>
      <c r="M276" t="s">
        <v>9722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9723</v>
      </c>
      <c r="T276" t="s">
        <v>9722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9720</v>
      </c>
      <c r="F277">
        <v>100</v>
      </c>
      <c r="G277">
        <v>0</v>
      </c>
      <c r="H277" t="s">
        <v>1219</v>
      </c>
      <c r="I277" t="s">
        <v>9721</v>
      </c>
      <c r="J277" t="s">
        <v>322</v>
      </c>
      <c r="K277" t="s">
        <v>23</v>
      </c>
      <c r="L277" t="s">
        <v>24</v>
      </c>
      <c r="M277" t="s">
        <v>9722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9723</v>
      </c>
      <c r="T277" t="s">
        <v>9722</v>
      </c>
    </row>
    <row r="278" spans="1:20" x14ac:dyDescent="0.25">
      <c r="A278" t="s">
        <v>30</v>
      </c>
      <c r="B278" t="s">
        <v>31</v>
      </c>
      <c r="C278">
        <v>60</v>
      </c>
      <c r="D278">
        <v>3</v>
      </c>
      <c r="E278" t="s">
        <v>9724</v>
      </c>
      <c r="F278">
        <v>120.5</v>
      </c>
      <c r="G278">
        <v>7</v>
      </c>
      <c r="H278" t="s">
        <v>47</v>
      </c>
      <c r="I278" t="s">
        <v>9725</v>
      </c>
      <c r="J278" t="s">
        <v>9726</v>
      </c>
      <c r="K278" t="s">
        <v>1320</v>
      </c>
      <c r="L278" t="s">
        <v>9727</v>
      </c>
      <c r="M278" t="s">
        <v>9728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9729</v>
      </c>
      <c r="T278" t="s">
        <v>9728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9730</v>
      </c>
      <c r="F279">
        <v>100</v>
      </c>
      <c r="G279">
        <v>0</v>
      </c>
      <c r="H279" t="s">
        <v>1219</v>
      </c>
      <c r="I279" t="s">
        <v>9731</v>
      </c>
      <c r="J279" t="s">
        <v>335</v>
      </c>
      <c r="K279" t="s">
        <v>23</v>
      </c>
      <c r="L279" t="s">
        <v>24</v>
      </c>
      <c r="M279" t="s">
        <v>9732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9733</v>
      </c>
      <c r="T279" t="s">
        <v>9728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9730</v>
      </c>
      <c r="F280">
        <v>100</v>
      </c>
      <c r="G280">
        <v>0</v>
      </c>
      <c r="H280" t="s">
        <v>1219</v>
      </c>
      <c r="I280" t="s">
        <v>9731</v>
      </c>
      <c r="J280" t="s">
        <v>335</v>
      </c>
      <c r="K280" t="s">
        <v>23</v>
      </c>
      <c r="L280" t="s">
        <v>24</v>
      </c>
      <c r="M280" t="s">
        <v>9732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9733</v>
      </c>
      <c r="T280" t="s">
        <v>9728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9730</v>
      </c>
      <c r="F281">
        <v>100</v>
      </c>
      <c r="G281">
        <v>0</v>
      </c>
      <c r="H281" t="s">
        <v>1219</v>
      </c>
      <c r="I281" t="s">
        <v>9731</v>
      </c>
      <c r="J281" t="s">
        <v>335</v>
      </c>
      <c r="K281" t="s">
        <v>23</v>
      </c>
      <c r="L281" t="s">
        <v>24</v>
      </c>
      <c r="M281" t="s">
        <v>9732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9733</v>
      </c>
      <c r="T281" t="s">
        <v>9732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9734</v>
      </c>
      <c r="F282">
        <v>100</v>
      </c>
      <c r="G282">
        <v>0</v>
      </c>
      <c r="H282" t="s">
        <v>1219</v>
      </c>
      <c r="I282" t="s">
        <v>9735</v>
      </c>
      <c r="J282" t="s">
        <v>308</v>
      </c>
      <c r="K282" t="s">
        <v>23</v>
      </c>
      <c r="L282" t="s">
        <v>24</v>
      </c>
      <c r="M282" t="s">
        <v>9736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9737</v>
      </c>
      <c r="T282" t="s">
        <v>9736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9734</v>
      </c>
      <c r="F283">
        <v>100</v>
      </c>
      <c r="G283">
        <v>0</v>
      </c>
      <c r="H283" t="s">
        <v>1219</v>
      </c>
      <c r="I283" t="s">
        <v>9735</v>
      </c>
      <c r="J283" t="s">
        <v>308</v>
      </c>
      <c r="K283" t="s">
        <v>23</v>
      </c>
      <c r="L283" t="s">
        <v>24</v>
      </c>
      <c r="M283" t="s">
        <v>9736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9737</v>
      </c>
      <c r="T283" t="s">
        <v>9736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9734</v>
      </c>
      <c r="F284">
        <v>100</v>
      </c>
      <c r="G284">
        <v>0</v>
      </c>
      <c r="H284" t="s">
        <v>1219</v>
      </c>
      <c r="I284" t="s">
        <v>9735</v>
      </c>
      <c r="J284" t="s">
        <v>308</v>
      </c>
      <c r="K284" t="s">
        <v>23</v>
      </c>
      <c r="L284" t="s">
        <v>24</v>
      </c>
      <c r="M284" t="s">
        <v>9736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9737</v>
      </c>
      <c r="T284" t="s">
        <v>9736</v>
      </c>
    </row>
    <row r="285" spans="1:20" x14ac:dyDescent="0.25">
      <c r="A285" t="s">
        <v>115</v>
      </c>
      <c r="B285" t="s">
        <v>116</v>
      </c>
      <c r="C285">
        <v>50</v>
      </c>
      <c r="D285">
        <v>1</v>
      </c>
      <c r="E285" t="s">
        <v>9738</v>
      </c>
      <c r="F285">
        <v>50</v>
      </c>
      <c r="G285">
        <v>0</v>
      </c>
      <c r="H285" t="s">
        <v>47</v>
      </c>
      <c r="I285" t="s">
        <v>2926</v>
      </c>
      <c r="J285" t="s">
        <v>9739</v>
      </c>
      <c r="K285" t="s">
        <v>9740</v>
      </c>
      <c r="L285" t="s">
        <v>2886</v>
      </c>
      <c r="M285" t="s">
        <v>9741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9742</v>
      </c>
      <c r="T285" t="s">
        <v>9743</v>
      </c>
    </row>
    <row r="286" spans="1:20" x14ac:dyDescent="0.25">
      <c r="A286" t="s">
        <v>20</v>
      </c>
      <c r="B286" t="s">
        <v>21</v>
      </c>
      <c r="C286">
        <v>50</v>
      </c>
      <c r="D286">
        <v>5</v>
      </c>
      <c r="E286" t="s">
        <v>9744</v>
      </c>
      <c r="F286">
        <v>500</v>
      </c>
      <c r="G286">
        <v>0</v>
      </c>
      <c r="H286" t="s">
        <v>1219</v>
      </c>
      <c r="I286" t="s">
        <v>9745</v>
      </c>
      <c r="J286" t="s">
        <v>2838</v>
      </c>
      <c r="K286" t="s">
        <v>23</v>
      </c>
      <c r="L286" t="s">
        <v>24</v>
      </c>
      <c r="M286" t="s">
        <v>9746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9747</v>
      </c>
      <c r="T286" t="s">
        <v>9746</v>
      </c>
    </row>
    <row r="287" spans="1:20" x14ac:dyDescent="0.25">
      <c r="A287" t="s">
        <v>28</v>
      </c>
      <c r="B287" t="s">
        <v>29</v>
      </c>
      <c r="C287">
        <v>50</v>
      </c>
      <c r="D287">
        <v>5</v>
      </c>
      <c r="E287" t="s">
        <v>9744</v>
      </c>
      <c r="F287">
        <v>500</v>
      </c>
      <c r="G287">
        <v>0</v>
      </c>
      <c r="H287" t="s">
        <v>1219</v>
      </c>
      <c r="I287" t="s">
        <v>9745</v>
      </c>
      <c r="J287" t="s">
        <v>2838</v>
      </c>
      <c r="K287" t="s">
        <v>23</v>
      </c>
      <c r="L287" t="s">
        <v>24</v>
      </c>
      <c r="M287" t="s">
        <v>9746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9747</v>
      </c>
      <c r="T287" t="s">
        <v>9746</v>
      </c>
    </row>
    <row r="288" spans="1:20" x14ac:dyDescent="0.25">
      <c r="A288" t="s">
        <v>30</v>
      </c>
      <c r="B288" t="s">
        <v>31</v>
      </c>
      <c r="C288">
        <v>50</v>
      </c>
      <c r="D288">
        <v>5</v>
      </c>
      <c r="E288" t="s">
        <v>9744</v>
      </c>
      <c r="F288">
        <v>500</v>
      </c>
      <c r="G288">
        <v>0</v>
      </c>
      <c r="H288" t="s">
        <v>1219</v>
      </c>
      <c r="I288" t="s">
        <v>9745</v>
      </c>
      <c r="J288" t="s">
        <v>2838</v>
      </c>
      <c r="K288" t="s">
        <v>23</v>
      </c>
      <c r="L288" t="s">
        <v>24</v>
      </c>
      <c r="M288" t="s">
        <v>9746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9747</v>
      </c>
      <c r="T288" t="s">
        <v>9746</v>
      </c>
    </row>
    <row r="289" spans="1:20" x14ac:dyDescent="0.25">
      <c r="A289" t="s">
        <v>20</v>
      </c>
      <c r="B289" t="s">
        <v>21</v>
      </c>
      <c r="C289">
        <v>50</v>
      </c>
      <c r="D289">
        <v>2</v>
      </c>
      <c r="E289" t="s">
        <v>9748</v>
      </c>
      <c r="F289">
        <v>200</v>
      </c>
      <c r="G289">
        <v>0</v>
      </c>
      <c r="H289" t="s">
        <v>1219</v>
      </c>
      <c r="I289" t="s">
        <v>9749</v>
      </c>
      <c r="J289" t="s">
        <v>315</v>
      </c>
      <c r="K289" t="s">
        <v>23</v>
      </c>
      <c r="L289" t="s">
        <v>24</v>
      </c>
      <c r="M289" t="s">
        <v>9750</v>
      </c>
      <c r="N289" t="s">
        <v>23</v>
      </c>
      <c r="O289" t="s">
        <v>307</v>
      </c>
      <c r="P289" t="s">
        <v>26</v>
      </c>
      <c r="Q289" t="s">
        <v>27</v>
      </c>
      <c r="R289" t="s">
        <v>24</v>
      </c>
      <c r="S289" t="s">
        <v>9751</v>
      </c>
      <c r="T289" t="s">
        <v>9746</v>
      </c>
    </row>
    <row r="290" spans="1:20" x14ac:dyDescent="0.25">
      <c r="A290" t="s">
        <v>28</v>
      </c>
      <c r="B290" t="s">
        <v>29</v>
      </c>
      <c r="C290">
        <v>50</v>
      </c>
      <c r="D290">
        <v>2</v>
      </c>
      <c r="E290" t="s">
        <v>9748</v>
      </c>
      <c r="F290">
        <v>200</v>
      </c>
      <c r="G290">
        <v>0</v>
      </c>
      <c r="H290" t="s">
        <v>1219</v>
      </c>
      <c r="I290" t="s">
        <v>9749</v>
      </c>
      <c r="J290" t="s">
        <v>315</v>
      </c>
      <c r="K290" t="s">
        <v>23</v>
      </c>
      <c r="L290" t="s">
        <v>24</v>
      </c>
      <c r="M290" t="s">
        <v>9750</v>
      </c>
      <c r="N290" t="s">
        <v>23</v>
      </c>
      <c r="O290" t="s">
        <v>307</v>
      </c>
      <c r="P290" t="s">
        <v>26</v>
      </c>
      <c r="Q290" t="s">
        <v>27</v>
      </c>
      <c r="R290" t="s">
        <v>24</v>
      </c>
      <c r="S290" t="s">
        <v>9751</v>
      </c>
      <c r="T290" t="s">
        <v>9746</v>
      </c>
    </row>
    <row r="291" spans="1:20" x14ac:dyDescent="0.25">
      <c r="A291" t="s">
        <v>30</v>
      </c>
      <c r="B291" t="s">
        <v>31</v>
      </c>
      <c r="C291">
        <v>50</v>
      </c>
      <c r="D291">
        <v>2</v>
      </c>
      <c r="E291" t="s">
        <v>9748</v>
      </c>
      <c r="F291">
        <v>200</v>
      </c>
      <c r="G291">
        <v>0</v>
      </c>
      <c r="H291" t="s">
        <v>1219</v>
      </c>
      <c r="I291" t="s">
        <v>9749</v>
      </c>
      <c r="J291" t="s">
        <v>315</v>
      </c>
      <c r="K291" t="s">
        <v>23</v>
      </c>
      <c r="L291" t="s">
        <v>24</v>
      </c>
      <c r="M291" t="s">
        <v>9750</v>
      </c>
      <c r="N291" t="s">
        <v>23</v>
      </c>
      <c r="O291" t="s">
        <v>307</v>
      </c>
      <c r="P291" t="s">
        <v>26</v>
      </c>
      <c r="Q291" t="s">
        <v>27</v>
      </c>
      <c r="R291" t="s">
        <v>24</v>
      </c>
      <c r="S291" t="s">
        <v>9751</v>
      </c>
      <c r="T291" t="s">
        <v>9746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9752</v>
      </c>
      <c r="F292">
        <v>109</v>
      </c>
      <c r="G292">
        <v>9</v>
      </c>
      <c r="H292" t="s">
        <v>1219</v>
      </c>
      <c r="I292" t="s">
        <v>9753</v>
      </c>
      <c r="J292" t="s">
        <v>316</v>
      </c>
      <c r="K292" t="s">
        <v>23</v>
      </c>
      <c r="L292" t="s">
        <v>24</v>
      </c>
      <c r="M292" t="s">
        <v>9754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9755</v>
      </c>
      <c r="T292" t="s">
        <v>9746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9752</v>
      </c>
      <c r="F293">
        <v>109</v>
      </c>
      <c r="G293">
        <v>9</v>
      </c>
      <c r="H293" t="s">
        <v>1219</v>
      </c>
      <c r="I293" t="s">
        <v>9753</v>
      </c>
      <c r="J293" t="s">
        <v>316</v>
      </c>
      <c r="K293" t="s">
        <v>23</v>
      </c>
      <c r="L293" t="s">
        <v>24</v>
      </c>
      <c r="M293" t="s">
        <v>9754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9755</v>
      </c>
      <c r="T293" t="s">
        <v>9746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9752</v>
      </c>
      <c r="F294">
        <v>109</v>
      </c>
      <c r="G294">
        <v>9</v>
      </c>
      <c r="H294" t="s">
        <v>1219</v>
      </c>
      <c r="I294" t="s">
        <v>9753</v>
      </c>
      <c r="J294" t="s">
        <v>316</v>
      </c>
      <c r="K294" t="s">
        <v>23</v>
      </c>
      <c r="L294" t="s">
        <v>24</v>
      </c>
      <c r="M294" t="s">
        <v>9754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9755</v>
      </c>
      <c r="T294" t="s">
        <v>9746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120"/>
  <sheetViews>
    <sheetView zoomScale="70" zoomScaleNormal="70" workbookViewId="0">
      <pane xSplit="2" ySplit="1" topLeftCell="T8" activePane="bottomRight" state="frozen"/>
      <selection sqref="A1:XFD1048576"/>
      <selection pane="topRight" sqref="A1:XFD1048576"/>
      <selection pane="bottomLeft" sqref="A1:XFD1048576"/>
      <selection pane="bottomRight" activeCell="V47" sqref="V46:V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44</v>
      </c>
      <c r="B2" t="s">
        <v>45</v>
      </c>
      <c r="C2">
        <v>66.666666666666671</v>
      </c>
      <c r="D2">
        <v>3</v>
      </c>
      <c r="E2" t="s">
        <v>9756</v>
      </c>
      <c r="F2">
        <v>100</v>
      </c>
      <c r="G2">
        <v>0</v>
      </c>
      <c r="H2" t="s">
        <v>22</v>
      </c>
      <c r="I2" t="s">
        <v>9757</v>
      </c>
      <c r="J2" t="s">
        <v>331</v>
      </c>
      <c r="K2" t="s">
        <v>23</v>
      </c>
      <c r="L2" t="s">
        <v>24</v>
      </c>
      <c r="M2" t="s">
        <v>9758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9758</v>
      </c>
      <c r="U2" s="51" t="s">
        <v>186</v>
      </c>
      <c r="V2">
        <v>254</v>
      </c>
    </row>
    <row r="3" spans="1:22" x14ac:dyDescent="0.25">
      <c r="A3" t="s">
        <v>186</v>
      </c>
      <c r="B3" t="s">
        <v>187</v>
      </c>
      <c r="C3">
        <v>49</v>
      </c>
      <c r="D3">
        <v>1</v>
      </c>
      <c r="E3" t="s">
        <v>9759</v>
      </c>
      <c r="F3">
        <v>240</v>
      </c>
      <c r="G3">
        <v>0</v>
      </c>
      <c r="H3" t="s">
        <v>1219</v>
      </c>
      <c r="I3" t="s">
        <v>9760</v>
      </c>
      <c r="J3" t="s">
        <v>9761</v>
      </c>
      <c r="K3" t="s">
        <v>23</v>
      </c>
      <c r="L3" t="s">
        <v>24</v>
      </c>
      <c r="M3" t="s">
        <v>9762</v>
      </c>
      <c r="N3" t="s">
        <v>23</v>
      </c>
      <c r="O3" t="s">
        <v>32</v>
      </c>
      <c r="P3" t="s">
        <v>26</v>
      </c>
      <c r="Q3" t="s">
        <v>33</v>
      </c>
      <c r="R3" t="s">
        <v>24</v>
      </c>
      <c r="S3" t="s">
        <v>23</v>
      </c>
      <c r="T3" t="s">
        <v>9762</v>
      </c>
      <c r="U3" s="52" t="s">
        <v>187</v>
      </c>
      <c r="V3">
        <v>254</v>
      </c>
    </row>
    <row r="4" spans="1:22" x14ac:dyDescent="0.25">
      <c r="A4" t="s">
        <v>139</v>
      </c>
      <c r="B4" t="s">
        <v>112</v>
      </c>
      <c r="C4">
        <v>75</v>
      </c>
      <c r="D4">
        <v>1</v>
      </c>
      <c r="E4" t="s">
        <v>9759</v>
      </c>
      <c r="F4">
        <v>240</v>
      </c>
      <c r="G4">
        <v>0</v>
      </c>
      <c r="H4" t="s">
        <v>1219</v>
      </c>
      <c r="I4" t="s">
        <v>9760</v>
      </c>
      <c r="J4" t="s">
        <v>9761</v>
      </c>
      <c r="K4" t="s">
        <v>23</v>
      </c>
      <c r="L4" t="s">
        <v>24</v>
      </c>
      <c r="M4" t="s">
        <v>9762</v>
      </c>
      <c r="N4" t="s">
        <v>23</v>
      </c>
      <c r="O4" t="s">
        <v>32</v>
      </c>
      <c r="P4" t="s">
        <v>26</v>
      </c>
      <c r="Q4" t="s">
        <v>33</v>
      </c>
      <c r="R4" t="s">
        <v>24</v>
      </c>
      <c r="S4" t="s">
        <v>23</v>
      </c>
      <c r="T4" t="s">
        <v>9762</v>
      </c>
      <c r="U4" s="51" t="s">
        <v>44</v>
      </c>
      <c r="V4">
        <v>47</v>
      </c>
    </row>
    <row r="5" spans="1:22" x14ac:dyDescent="0.25">
      <c r="A5" t="s">
        <v>46</v>
      </c>
      <c r="B5" t="s">
        <v>56</v>
      </c>
      <c r="C5">
        <v>76</v>
      </c>
      <c r="D5">
        <v>1</v>
      </c>
      <c r="E5" t="s">
        <v>9759</v>
      </c>
      <c r="F5">
        <v>240</v>
      </c>
      <c r="G5">
        <v>0</v>
      </c>
      <c r="H5" t="s">
        <v>1219</v>
      </c>
      <c r="I5" t="s">
        <v>9760</v>
      </c>
      <c r="J5" t="s">
        <v>9761</v>
      </c>
      <c r="K5" t="s">
        <v>23</v>
      </c>
      <c r="L5" t="s">
        <v>24</v>
      </c>
      <c r="M5" t="s">
        <v>9762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9762</v>
      </c>
      <c r="U5" s="52" t="s">
        <v>45</v>
      </c>
      <c r="V5">
        <v>47</v>
      </c>
    </row>
    <row r="6" spans="1:22" x14ac:dyDescent="0.25">
      <c r="A6" t="s">
        <v>1406</v>
      </c>
      <c r="B6" t="s">
        <v>1407</v>
      </c>
      <c r="C6">
        <v>50</v>
      </c>
      <c r="D6">
        <v>3</v>
      </c>
      <c r="E6" t="s">
        <v>9763</v>
      </c>
      <c r="F6">
        <v>150</v>
      </c>
      <c r="G6">
        <v>0</v>
      </c>
      <c r="H6" t="s">
        <v>22</v>
      </c>
      <c r="I6" t="s">
        <v>9764</v>
      </c>
      <c r="J6" t="s">
        <v>334</v>
      </c>
      <c r="K6" t="s">
        <v>23</v>
      </c>
      <c r="L6" t="s">
        <v>24</v>
      </c>
      <c r="M6" t="s">
        <v>9765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9766</v>
      </c>
      <c r="U6" s="51" t="s">
        <v>46</v>
      </c>
      <c r="V6">
        <v>29</v>
      </c>
    </row>
    <row r="7" spans="1:22" x14ac:dyDescent="0.25">
      <c r="A7" t="s">
        <v>154</v>
      </c>
      <c r="B7" t="s">
        <v>155</v>
      </c>
      <c r="C7">
        <v>12</v>
      </c>
      <c r="D7">
        <v>30</v>
      </c>
      <c r="E7" t="s">
        <v>9767</v>
      </c>
      <c r="F7">
        <v>382</v>
      </c>
      <c r="G7">
        <v>0</v>
      </c>
      <c r="H7" t="s">
        <v>47</v>
      </c>
      <c r="I7" t="s">
        <v>1344</v>
      </c>
      <c r="J7" t="s">
        <v>9768</v>
      </c>
      <c r="K7" t="s">
        <v>5913</v>
      </c>
      <c r="L7" t="s">
        <v>9769</v>
      </c>
      <c r="M7" t="s">
        <v>9770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9771</v>
      </c>
      <c r="U7" s="52" t="s">
        <v>56</v>
      </c>
      <c r="V7">
        <v>26</v>
      </c>
    </row>
    <row r="8" spans="1:22" x14ac:dyDescent="0.25">
      <c r="A8" t="s">
        <v>110</v>
      </c>
      <c r="B8" t="s">
        <v>1222</v>
      </c>
      <c r="C8">
        <v>66.333333333333329</v>
      </c>
      <c r="D8">
        <v>3</v>
      </c>
      <c r="E8" t="s">
        <v>9772</v>
      </c>
      <c r="F8">
        <v>450</v>
      </c>
      <c r="G8">
        <v>0</v>
      </c>
      <c r="H8" t="s">
        <v>2521</v>
      </c>
      <c r="I8" t="s">
        <v>9773</v>
      </c>
      <c r="J8" t="s">
        <v>9774</v>
      </c>
      <c r="K8" t="s">
        <v>7786</v>
      </c>
      <c r="L8" t="s">
        <v>9775</v>
      </c>
      <c r="M8" t="s">
        <v>9776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9776</v>
      </c>
      <c r="U8" s="52" t="s">
        <v>1233</v>
      </c>
      <c r="V8">
        <v>3</v>
      </c>
    </row>
    <row r="9" spans="1:22" x14ac:dyDescent="0.25">
      <c r="A9" t="s">
        <v>110</v>
      </c>
      <c r="B9" t="s">
        <v>1222</v>
      </c>
      <c r="C9">
        <v>66.333333333333329</v>
      </c>
      <c r="D9">
        <v>3</v>
      </c>
      <c r="E9" t="s">
        <v>9772</v>
      </c>
      <c r="F9">
        <v>450</v>
      </c>
      <c r="G9">
        <v>0</v>
      </c>
      <c r="H9" t="s">
        <v>2521</v>
      </c>
      <c r="I9" t="s">
        <v>9773</v>
      </c>
      <c r="J9" t="s">
        <v>9774</v>
      </c>
      <c r="K9" t="s">
        <v>7786</v>
      </c>
      <c r="L9" t="s">
        <v>9775</v>
      </c>
      <c r="M9" t="s">
        <v>9776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9776</v>
      </c>
      <c r="U9" s="51" t="s">
        <v>42</v>
      </c>
      <c r="V9">
        <v>30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9777</v>
      </c>
      <c r="F10">
        <v>100</v>
      </c>
      <c r="G10">
        <v>0</v>
      </c>
      <c r="H10" t="s">
        <v>22</v>
      </c>
      <c r="I10" t="s">
        <v>9778</v>
      </c>
      <c r="J10" t="s">
        <v>2621</v>
      </c>
      <c r="K10" t="s">
        <v>23</v>
      </c>
      <c r="L10" t="s">
        <v>24</v>
      </c>
      <c r="M10" t="s">
        <v>9779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9780</v>
      </c>
      <c r="U10" s="52" t="s">
        <v>43</v>
      </c>
      <c r="V10">
        <v>30</v>
      </c>
    </row>
    <row r="11" spans="1:22" x14ac:dyDescent="0.25">
      <c r="A11" t="s">
        <v>110</v>
      </c>
      <c r="B11" t="s">
        <v>1222</v>
      </c>
      <c r="C11">
        <v>66.333333333333329</v>
      </c>
      <c r="D11">
        <v>3</v>
      </c>
      <c r="E11" t="s">
        <v>9781</v>
      </c>
      <c r="F11">
        <v>232</v>
      </c>
      <c r="G11">
        <v>0</v>
      </c>
      <c r="H11" t="s">
        <v>47</v>
      </c>
      <c r="I11" t="s">
        <v>9782</v>
      </c>
      <c r="J11" t="s">
        <v>9783</v>
      </c>
      <c r="K11" t="s">
        <v>2959</v>
      </c>
      <c r="L11" t="s">
        <v>1328</v>
      </c>
      <c r="M11" t="s">
        <v>9784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9784</v>
      </c>
      <c r="U11" s="51" t="s">
        <v>139</v>
      </c>
      <c r="V11">
        <v>5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9785</v>
      </c>
      <c r="F12">
        <v>100</v>
      </c>
      <c r="G12">
        <v>0</v>
      </c>
      <c r="H12" t="s">
        <v>22</v>
      </c>
      <c r="I12" t="s">
        <v>9786</v>
      </c>
      <c r="J12" t="s">
        <v>306</v>
      </c>
      <c r="K12" t="s">
        <v>23</v>
      </c>
      <c r="L12" t="s">
        <v>24</v>
      </c>
      <c r="M12" t="s">
        <v>9787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9787</v>
      </c>
      <c r="U12" s="52" t="s">
        <v>112</v>
      </c>
      <c r="V12">
        <v>5</v>
      </c>
    </row>
    <row r="13" spans="1:22" x14ac:dyDescent="0.25">
      <c r="A13" t="s">
        <v>46</v>
      </c>
      <c r="B13" t="s">
        <v>56</v>
      </c>
      <c r="C13">
        <v>80</v>
      </c>
      <c r="D13">
        <v>1</v>
      </c>
      <c r="E13" t="s">
        <v>9788</v>
      </c>
      <c r="F13">
        <v>80</v>
      </c>
      <c r="G13">
        <v>0</v>
      </c>
      <c r="H13" t="s">
        <v>47</v>
      </c>
      <c r="I13" t="s">
        <v>9789</v>
      </c>
      <c r="J13" t="s">
        <v>9790</v>
      </c>
      <c r="K13" t="s">
        <v>3323</v>
      </c>
      <c r="L13" t="s">
        <v>2886</v>
      </c>
      <c r="M13" t="s">
        <v>9791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9792</v>
      </c>
      <c r="U13" s="51" t="s">
        <v>110</v>
      </c>
      <c r="V13">
        <v>10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6</v>
      </c>
      <c r="E14" t="s">
        <v>9793</v>
      </c>
      <c r="F14">
        <v>200</v>
      </c>
      <c r="G14">
        <v>0</v>
      </c>
      <c r="H14" t="s">
        <v>22</v>
      </c>
      <c r="I14" t="s">
        <v>9794</v>
      </c>
      <c r="J14" t="s">
        <v>87</v>
      </c>
      <c r="K14" t="s">
        <v>23</v>
      </c>
      <c r="L14" t="s">
        <v>24</v>
      </c>
      <c r="M14" t="s">
        <v>9795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9795</v>
      </c>
      <c r="U14" s="52" t="s">
        <v>1222</v>
      </c>
      <c r="V14">
        <v>10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3</v>
      </c>
      <c r="E15" t="s">
        <v>9796</v>
      </c>
      <c r="F15">
        <v>100</v>
      </c>
      <c r="G15">
        <v>0</v>
      </c>
      <c r="H15" t="s">
        <v>22</v>
      </c>
      <c r="I15" t="s">
        <v>9797</v>
      </c>
      <c r="J15" t="s">
        <v>318</v>
      </c>
      <c r="K15" t="s">
        <v>23</v>
      </c>
      <c r="L15" t="s">
        <v>24</v>
      </c>
      <c r="M15" t="s">
        <v>9798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9798</v>
      </c>
      <c r="U15" s="51" t="s">
        <v>152</v>
      </c>
      <c r="V15">
        <v>1</v>
      </c>
    </row>
    <row r="16" spans="1:22" x14ac:dyDescent="0.25">
      <c r="A16" t="s">
        <v>115</v>
      </c>
      <c r="B16" t="s">
        <v>116</v>
      </c>
      <c r="C16">
        <v>33.333333333333336</v>
      </c>
      <c r="D16">
        <v>3</v>
      </c>
      <c r="E16" t="s">
        <v>9799</v>
      </c>
      <c r="F16">
        <v>109</v>
      </c>
      <c r="G16">
        <v>9</v>
      </c>
      <c r="H16" t="s">
        <v>1219</v>
      </c>
      <c r="I16" t="s">
        <v>9800</v>
      </c>
      <c r="J16" t="s">
        <v>87</v>
      </c>
      <c r="K16" t="s">
        <v>23</v>
      </c>
      <c r="L16" t="s">
        <v>24</v>
      </c>
      <c r="M16" t="s">
        <v>9801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9801</v>
      </c>
      <c r="U16" s="52" t="s">
        <v>153</v>
      </c>
      <c r="V16">
        <v>1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9802</v>
      </c>
      <c r="F17">
        <v>100</v>
      </c>
      <c r="G17">
        <v>0</v>
      </c>
      <c r="H17" t="s">
        <v>22</v>
      </c>
      <c r="I17" t="s">
        <v>9803</v>
      </c>
      <c r="J17" t="s">
        <v>335</v>
      </c>
      <c r="K17" t="s">
        <v>23</v>
      </c>
      <c r="L17" t="s">
        <v>24</v>
      </c>
      <c r="M17" t="s">
        <v>9804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9805</v>
      </c>
      <c r="U17" s="51" t="s">
        <v>150</v>
      </c>
      <c r="V17">
        <v>1</v>
      </c>
    </row>
    <row r="18" spans="1:22" x14ac:dyDescent="0.25">
      <c r="A18" t="s">
        <v>42</v>
      </c>
      <c r="B18" t="s">
        <v>43</v>
      </c>
      <c r="C18">
        <v>66.666666666666671</v>
      </c>
      <c r="D18">
        <v>6</v>
      </c>
      <c r="E18" t="s">
        <v>9806</v>
      </c>
      <c r="F18">
        <v>315</v>
      </c>
      <c r="G18">
        <v>35</v>
      </c>
      <c r="H18" t="s">
        <v>47</v>
      </c>
      <c r="I18" t="s">
        <v>9807</v>
      </c>
      <c r="J18" t="s">
        <v>9808</v>
      </c>
      <c r="K18" t="s">
        <v>2723</v>
      </c>
      <c r="L18" t="s">
        <v>1311</v>
      </c>
      <c r="M18" t="s">
        <v>9809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9809</v>
      </c>
      <c r="U18" s="52" t="s">
        <v>151</v>
      </c>
      <c r="V18">
        <v>1</v>
      </c>
    </row>
    <row r="19" spans="1:22" x14ac:dyDescent="0.25">
      <c r="A19" t="s">
        <v>46</v>
      </c>
      <c r="B19" t="s">
        <v>1233</v>
      </c>
      <c r="C19">
        <v>10</v>
      </c>
      <c r="D19">
        <v>1</v>
      </c>
      <c r="E19" t="s">
        <v>9810</v>
      </c>
      <c r="F19">
        <v>10</v>
      </c>
      <c r="G19">
        <v>0</v>
      </c>
      <c r="H19" t="s">
        <v>47</v>
      </c>
      <c r="I19" t="s">
        <v>9811</v>
      </c>
      <c r="J19" t="s">
        <v>9812</v>
      </c>
      <c r="K19" t="s">
        <v>1279</v>
      </c>
      <c r="L19" t="s">
        <v>9813</v>
      </c>
      <c r="M19" t="s">
        <v>9814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9814</v>
      </c>
      <c r="U19" s="51" t="s">
        <v>36</v>
      </c>
      <c r="V19">
        <v>3</v>
      </c>
    </row>
    <row r="20" spans="1:22" x14ac:dyDescent="0.25">
      <c r="A20" t="s">
        <v>46</v>
      </c>
      <c r="B20" t="s">
        <v>1233</v>
      </c>
      <c r="C20">
        <v>60</v>
      </c>
      <c r="D20">
        <v>1</v>
      </c>
      <c r="E20" t="s">
        <v>9815</v>
      </c>
      <c r="F20">
        <v>67</v>
      </c>
      <c r="G20">
        <v>7</v>
      </c>
      <c r="H20" t="s">
        <v>47</v>
      </c>
      <c r="I20" t="s">
        <v>9816</v>
      </c>
      <c r="J20" t="s">
        <v>9817</v>
      </c>
      <c r="K20" t="s">
        <v>2638</v>
      </c>
      <c r="L20" t="s">
        <v>9818</v>
      </c>
      <c r="M20" t="s">
        <v>9819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9819</v>
      </c>
      <c r="U20" s="52" t="s">
        <v>37</v>
      </c>
      <c r="V20">
        <v>3</v>
      </c>
    </row>
    <row r="21" spans="1:22" x14ac:dyDescent="0.25">
      <c r="A21" t="s">
        <v>46</v>
      </c>
      <c r="B21" t="s">
        <v>56</v>
      </c>
      <c r="C21">
        <v>66.333333333333329</v>
      </c>
      <c r="D21">
        <v>6</v>
      </c>
      <c r="E21" t="s">
        <v>9820</v>
      </c>
      <c r="F21">
        <v>440</v>
      </c>
      <c r="G21">
        <v>0</v>
      </c>
      <c r="H21" t="s">
        <v>1219</v>
      </c>
      <c r="I21" t="s">
        <v>9821</v>
      </c>
      <c r="J21" t="s">
        <v>342</v>
      </c>
      <c r="K21" t="s">
        <v>23</v>
      </c>
      <c r="L21" t="s">
        <v>24</v>
      </c>
      <c r="M21" t="s">
        <v>9822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9822</v>
      </c>
      <c r="U21" s="51" t="s">
        <v>38</v>
      </c>
      <c r="V21">
        <v>9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9823</v>
      </c>
      <c r="F22">
        <v>200</v>
      </c>
      <c r="G22">
        <v>0</v>
      </c>
      <c r="H22" t="s">
        <v>22</v>
      </c>
      <c r="I22" t="s">
        <v>9824</v>
      </c>
      <c r="J22" t="s">
        <v>319</v>
      </c>
      <c r="K22" t="s">
        <v>23</v>
      </c>
      <c r="L22" t="s">
        <v>24</v>
      </c>
      <c r="M22" t="s">
        <v>9825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9825</v>
      </c>
      <c r="U22" s="52" t="s">
        <v>39</v>
      </c>
      <c r="V22">
        <v>9</v>
      </c>
    </row>
    <row r="23" spans="1:22" x14ac:dyDescent="0.25">
      <c r="A23" t="s">
        <v>38</v>
      </c>
      <c r="B23" t="s">
        <v>39</v>
      </c>
      <c r="C23">
        <v>54.5</v>
      </c>
      <c r="D23">
        <v>2</v>
      </c>
      <c r="E23" t="s">
        <v>9826</v>
      </c>
      <c r="F23">
        <v>67</v>
      </c>
      <c r="G23">
        <v>7</v>
      </c>
      <c r="H23" t="s">
        <v>47</v>
      </c>
      <c r="I23" t="s">
        <v>9827</v>
      </c>
      <c r="J23" t="s">
        <v>9828</v>
      </c>
      <c r="K23" t="s">
        <v>7786</v>
      </c>
      <c r="L23" t="s">
        <v>9829</v>
      </c>
      <c r="M23" t="s">
        <v>9830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9830</v>
      </c>
      <c r="U23" s="51" t="s">
        <v>278</v>
      </c>
      <c r="V23">
        <v>2</v>
      </c>
    </row>
    <row r="24" spans="1:22" x14ac:dyDescent="0.25">
      <c r="A24" t="s">
        <v>186</v>
      </c>
      <c r="B24" t="s">
        <v>187</v>
      </c>
      <c r="C24">
        <v>49</v>
      </c>
      <c r="D24">
        <v>1</v>
      </c>
      <c r="E24" t="s">
        <v>9831</v>
      </c>
      <c r="F24">
        <v>127</v>
      </c>
      <c r="G24">
        <v>0</v>
      </c>
      <c r="H24" t="s">
        <v>47</v>
      </c>
      <c r="I24" t="s">
        <v>9832</v>
      </c>
      <c r="J24" t="s">
        <v>9833</v>
      </c>
      <c r="K24" t="s">
        <v>1327</v>
      </c>
      <c r="L24" t="s">
        <v>1392</v>
      </c>
      <c r="M24" t="s">
        <v>9834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9835</v>
      </c>
      <c r="U24" s="52" t="s">
        <v>284</v>
      </c>
      <c r="V24">
        <v>2</v>
      </c>
    </row>
    <row r="25" spans="1:22" x14ac:dyDescent="0.25">
      <c r="A25" t="s">
        <v>46</v>
      </c>
      <c r="B25" t="s">
        <v>56</v>
      </c>
      <c r="C25">
        <v>78</v>
      </c>
      <c r="D25">
        <v>1</v>
      </c>
      <c r="E25" t="s">
        <v>9831</v>
      </c>
      <c r="F25">
        <v>127</v>
      </c>
      <c r="G25">
        <v>0</v>
      </c>
      <c r="H25" t="s">
        <v>47</v>
      </c>
      <c r="I25" t="s">
        <v>9832</v>
      </c>
      <c r="J25" t="s">
        <v>9833</v>
      </c>
      <c r="K25" t="s">
        <v>1327</v>
      </c>
      <c r="L25" t="s">
        <v>1392</v>
      </c>
      <c r="M25" t="s">
        <v>9834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9835</v>
      </c>
      <c r="U25" s="51" t="s">
        <v>30</v>
      </c>
      <c r="V25">
        <v>2</v>
      </c>
    </row>
    <row r="26" spans="1:22" x14ac:dyDescent="0.25">
      <c r="A26" t="s">
        <v>38</v>
      </c>
      <c r="B26" t="s">
        <v>39</v>
      </c>
      <c r="C26">
        <v>54.5</v>
      </c>
      <c r="D26">
        <v>2</v>
      </c>
      <c r="E26" t="s">
        <v>9836</v>
      </c>
      <c r="F26">
        <v>177.2</v>
      </c>
      <c r="G26">
        <v>26</v>
      </c>
      <c r="H26" t="s">
        <v>47</v>
      </c>
      <c r="I26" t="s">
        <v>9837</v>
      </c>
      <c r="J26" t="s">
        <v>9838</v>
      </c>
      <c r="K26" t="s">
        <v>1312</v>
      </c>
      <c r="L26" t="s">
        <v>9839</v>
      </c>
      <c r="M26" t="s">
        <v>9835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9835</v>
      </c>
      <c r="U26" s="52" t="s">
        <v>31</v>
      </c>
      <c r="V26">
        <v>2</v>
      </c>
    </row>
    <row r="27" spans="1:22" x14ac:dyDescent="0.25">
      <c r="A27" t="s">
        <v>46</v>
      </c>
      <c r="B27" t="s">
        <v>1233</v>
      </c>
      <c r="C27">
        <v>79.2</v>
      </c>
      <c r="D27">
        <v>1</v>
      </c>
      <c r="E27" t="s">
        <v>9836</v>
      </c>
      <c r="F27">
        <v>177.2</v>
      </c>
      <c r="G27">
        <v>26</v>
      </c>
      <c r="H27" t="s">
        <v>47</v>
      </c>
      <c r="I27" t="s">
        <v>9837</v>
      </c>
      <c r="J27" t="s">
        <v>9838</v>
      </c>
      <c r="K27" t="s">
        <v>1312</v>
      </c>
      <c r="L27" t="s">
        <v>9839</v>
      </c>
      <c r="M27" t="s">
        <v>9835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9835</v>
      </c>
      <c r="U27" s="51" t="s">
        <v>28</v>
      </c>
      <c r="V27">
        <v>5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9840</v>
      </c>
      <c r="F28">
        <v>100</v>
      </c>
      <c r="G28">
        <v>0</v>
      </c>
      <c r="H28" t="s">
        <v>22</v>
      </c>
      <c r="I28" t="s">
        <v>9841</v>
      </c>
      <c r="J28" t="s">
        <v>303</v>
      </c>
      <c r="K28" t="s">
        <v>23</v>
      </c>
      <c r="L28" t="s">
        <v>24</v>
      </c>
      <c r="M28" t="s">
        <v>9842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9842</v>
      </c>
      <c r="U28" s="52" t="s">
        <v>29</v>
      </c>
      <c r="V28">
        <v>2</v>
      </c>
    </row>
    <row r="29" spans="1:22" x14ac:dyDescent="0.25">
      <c r="A29" t="s">
        <v>44</v>
      </c>
      <c r="B29" t="s">
        <v>45</v>
      </c>
      <c r="C29">
        <v>50</v>
      </c>
      <c r="D29">
        <v>8</v>
      </c>
      <c r="E29" t="s">
        <v>9843</v>
      </c>
      <c r="F29">
        <v>382</v>
      </c>
      <c r="G29">
        <v>0</v>
      </c>
      <c r="H29" t="s">
        <v>47</v>
      </c>
      <c r="I29" t="s">
        <v>9844</v>
      </c>
      <c r="J29" t="s">
        <v>9845</v>
      </c>
      <c r="K29" t="s">
        <v>1302</v>
      </c>
      <c r="L29" t="s">
        <v>9846</v>
      </c>
      <c r="M29" t="s">
        <v>9847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9848</v>
      </c>
      <c r="U29" s="52" t="s">
        <v>1242</v>
      </c>
      <c r="V29">
        <v>3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9849</v>
      </c>
      <c r="F30">
        <v>106</v>
      </c>
      <c r="G30">
        <v>6</v>
      </c>
      <c r="H30" t="s">
        <v>22</v>
      </c>
      <c r="I30" t="s">
        <v>9850</v>
      </c>
      <c r="J30" t="s">
        <v>306</v>
      </c>
      <c r="K30" t="s">
        <v>23</v>
      </c>
      <c r="L30" t="s">
        <v>24</v>
      </c>
      <c r="M30" t="s">
        <v>9851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9851</v>
      </c>
      <c r="U30" s="51" t="s">
        <v>20</v>
      </c>
      <c r="V30">
        <v>2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9852</v>
      </c>
      <c r="F31">
        <v>235</v>
      </c>
      <c r="G31">
        <v>0</v>
      </c>
      <c r="H31" t="s">
        <v>47</v>
      </c>
      <c r="I31" t="s">
        <v>3740</v>
      </c>
      <c r="J31" t="s">
        <v>3741</v>
      </c>
      <c r="K31" t="s">
        <v>2976</v>
      </c>
      <c r="L31" t="s">
        <v>3742</v>
      </c>
      <c r="M31" t="s">
        <v>9853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9854</v>
      </c>
      <c r="U31" s="52" t="s">
        <v>21</v>
      </c>
      <c r="V31">
        <v>2</v>
      </c>
    </row>
    <row r="32" spans="1:22" x14ac:dyDescent="0.25">
      <c r="A32" t="s">
        <v>186</v>
      </c>
      <c r="B32" t="s">
        <v>187</v>
      </c>
      <c r="C32">
        <v>50</v>
      </c>
      <c r="D32">
        <v>6</v>
      </c>
      <c r="E32" t="s">
        <v>9855</v>
      </c>
      <c r="F32">
        <v>200</v>
      </c>
      <c r="G32">
        <v>0</v>
      </c>
      <c r="H32" t="s">
        <v>22</v>
      </c>
      <c r="I32" t="s">
        <v>9856</v>
      </c>
      <c r="J32" t="s">
        <v>332</v>
      </c>
      <c r="K32" t="s">
        <v>23</v>
      </c>
      <c r="L32" t="s">
        <v>24</v>
      </c>
      <c r="M32" t="s">
        <v>9857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9857</v>
      </c>
      <c r="U32" s="51" t="s">
        <v>115</v>
      </c>
      <c r="V32">
        <v>5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3</v>
      </c>
      <c r="E33" t="s">
        <v>9858</v>
      </c>
      <c r="F33">
        <v>100</v>
      </c>
      <c r="G33">
        <v>0</v>
      </c>
      <c r="H33" t="s">
        <v>22</v>
      </c>
      <c r="I33" t="s">
        <v>9859</v>
      </c>
      <c r="J33" t="s">
        <v>363</v>
      </c>
      <c r="K33" t="s">
        <v>23</v>
      </c>
      <c r="L33" t="s">
        <v>24</v>
      </c>
      <c r="M33" t="s">
        <v>9860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9860</v>
      </c>
      <c r="U33" s="52" t="s">
        <v>116</v>
      </c>
      <c r="V33">
        <v>5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9861</v>
      </c>
      <c r="F34">
        <v>100</v>
      </c>
      <c r="G34">
        <v>0</v>
      </c>
      <c r="H34" t="s">
        <v>22</v>
      </c>
      <c r="I34" t="s">
        <v>9862</v>
      </c>
      <c r="J34" t="s">
        <v>306</v>
      </c>
      <c r="K34" t="s">
        <v>23</v>
      </c>
      <c r="L34" t="s">
        <v>24</v>
      </c>
      <c r="M34" t="s">
        <v>9863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9863</v>
      </c>
      <c r="U34" s="51" t="s">
        <v>1446</v>
      </c>
      <c r="V34">
        <v>30</v>
      </c>
    </row>
    <row r="35" spans="1:22" x14ac:dyDescent="0.25">
      <c r="A35" t="s">
        <v>186</v>
      </c>
      <c r="B35" t="s">
        <v>187</v>
      </c>
      <c r="C35">
        <v>50</v>
      </c>
      <c r="D35">
        <v>6</v>
      </c>
      <c r="E35" t="s">
        <v>9864</v>
      </c>
      <c r="F35">
        <v>200</v>
      </c>
      <c r="G35">
        <v>0</v>
      </c>
      <c r="H35" t="s">
        <v>22</v>
      </c>
      <c r="I35" t="s">
        <v>9865</v>
      </c>
      <c r="J35" t="s">
        <v>353</v>
      </c>
      <c r="K35" t="s">
        <v>23</v>
      </c>
      <c r="L35" t="s">
        <v>24</v>
      </c>
      <c r="M35" t="s">
        <v>9866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9866</v>
      </c>
      <c r="U35" s="52" t="s">
        <v>1447</v>
      </c>
      <c r="V35">
        <v>30</v>
      </c>
    </row>
    <row r="36" spans="1:22" x14ac:dyDescent="0.25">
      <c r="A36" t="s">
        <v>44</v>
      </c>
      <c r="B36" t="s">
        <v>45</v>
      </c>
      <c r="C36">
        <v>66.666666666666671</v>
      </c>
      <c r="D36">
        <v>15</v>
      </c>
      <c r="E36" t="s">
        <v>9867</v>
      </c>
      <c r="F36">
        <v>480</v>
      </c>
      <c r="G36">
        <v>0</v>
      </c>
      <c r="H36" t="s">
        <v>22</v>
      </c>
      <c r="I36" t="s">
        <v>3100</v>
      </c>
      <c r="J36" t="s">
        <v>1235</v>
      </c>
      <c r="K36" t="s">
        <v>23</v>
      </c>
      <c r="L36" t="s">
        <v>24</v>
      </c>
      <c r="M36" t="s">
        <v>9868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9868</v>
      </c>
      <c r="U36" s="51" t="s">
        <v>1406</v>
      </c>
      <c r="V36">
        <v>3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9869</v>
      </c>
      <c r="F37">
        <v>100</v>
      </c>
      <c r="G37">
        <v>0</v>
      </c>
      <c r="H37" t="s">
        <v>22</v>
      </c>
      <c r="I37" t="s">
        <v>5713</v>
      </c>
      <c r="J37" t="s">
        <v>65</v>
      </c>
      <c r="K37" t="s">
        <v>23</v>
      </c>
      <c r="L37" t="s">
        <v>24</v>
      </c>
      <c r="M37" t="s">
        <v>9870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9870</v>
      </c>
      <c r="U37" s="52" t="s">
        <v>1407</v>
      </c>
      <c r="V37">
        <v>3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9871</v>
      </c>
      <c r="F38">
        <v>109</v>
      </c>
      <c r="G38">
        <v>9</v>
      </c>
      <c r="H38" t="s">
        <v>22</v>
      </c>
      <c r="I38" t="s">
        <v>9872</v>
      </c>
      <c r="J38" t="s">
        <v>61</v>
      </c>
      <c r="K38" t="s">
        <v>23</v>
      </c>
      <c r="L38" t="s">
        <v>24</v>
      </c>
      <c r="M38" t="s">
        <v>9870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9870</v>
      </c>
      <c r="U38" s="51" t="s">
        <v>154</v>
      </c>
      <c r="V38">
        <v>50</v>
      </c>
    </row>
    <row r="39" spans="1:22" x14ac:dyDescent="0.25">
      <c r="A39" t="s">
        <v>186</v>
      </c>
      <c r="B39" t="s">
        <v>187</v>
      </c>
      <c r="C39">
        <v>50</v>
      </c>
      <c r="D39">
        <v>6</v>
      </c>
      <c r="E39" t="s">
        <v>9873</v>
      </c>
      <c r="F39">
        <v>200</v>
      </c>
      <c r="G39">
        <v>0</v>
      </c>
      <c r="H39" t="s">
        <v>22</v>
      </c>
      <c r="I39" t="s">
        <v>9874</v>
      </c>
      <c r="J39" t="s">
        <v>332</v>
      </c>
      <c r="K39" t="s">
        <v>23</v>
      </c>
      <c r="L39" t="s">
        <v>24</v>
      </c>
      <c r="M39" t="s">
        <v>9875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9875</v>
      </c>
      <c r="U39" s="52" t="s">
        <v>155</v>
      </c>
      <c r="V39">
        <v>50</v>
      </c>
    </row>
    <row r="40" spans="1:22" x14ac:dyDescent="0.25">
      <c r="A40" t="s">
        <v>46</v>
      </c>
      <c r="B40" t="s">
        <v>56</v>
      </c>
      <c r="C40">
        <v>78</v>
      </c>
      <c r="D40">
        <v>1</v>
      </c>
      <c r="E40" t="s">
        <v>9876</v>
      </c>
      <c r="F40">
        <v>151</v>
      </c>
      <c r="G40">
        <v>0</v>
      </c>
      <c r="H40" t="s">
        <v>47</v>
      </c>
      <c r="I40" t="s">
        <v>1442</v>
      </c>
      <c r="J40" t="s">
        <v>9877</v>
      </c>
      <c r="K40" t="s">
        <v>5232</v>
      </c>
      <c r="L40" t="s">
        <v>357</v>
      </c>
      <c r="M40" t="s">
        <v>9878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9878</v>
      </c>
      <c r="U40" s="51" t="s">
        <v>1238</v>
      </c>
      <c r="V40">
        <v>488</v>
      </c>
    </row>
    <row r="41" spans="1:22" x14ac:dyDescent="0.25">
      <c r="A41" t="s">
        <v>139</v>
      </c>
      <c r="B41" t="s">
        <v>112</v>
      </c>
      <c r="C41">
        <v>78</v>
      </c>
      <c r="D41">
        <v>1</v>
      </c>
      <c r="E41" t="s">
        <v>9876</v>
      </c>
      <c r="F41">
        <v>151</v>
      </c>
      <c r="G41">
        <v>0</v>
      </c>
      <c r="H41" t="s">
        <v>47</v>
      </c>
      <c r="I41" t="s">
        <v>1442</v>
      </c>
      <c r="J41" t="s">
        <v>9877</v>
      </c>
      <c r="K41" t="s">
        <v>5232</v>
      </c>
      <c r="L41" t="s">
        <v>357</v>
      </c>
      <c r="M41" t="s">
        <v>9878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9878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9879</v>
      </c>
      <c r="F42">
        <v>100</v>
      </c>
      <c r="G42">
        <v>0</v>
      </c>
      <c r="H42" t="s">
        <v>22</v>
      </c>
      <c r="I42" t="s">
        <v>9880</v>
      </c>
      <c r="J42" t="s">
        <v>1230</v>
      </c>
      <c r="K42" t="s">
        <v>23</v>
      </c>
      <c r="L42" t="s">
        <v>24</v>
      </c>
      <c r="M42" t="s">
        <v>9878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9878</v>
      </c>
    </row>
    <row r="43" spans="1:22" x14ac:dyDescent="0.25">
      <c r="A43" t="s">
        <v>46</v>
      </c>
      <c r="B43" t="s">
        <v>56</v>
      </c>
      <c r="C43">
        <v>66.333333333333329</v>
      </c>
      <c r="D43">
        <v>3</v>
      </c>
      <c r="E43" t="s">
        <v>9881</v>
      </c>
      <c r="F43">
        <v>220</v>
      </c>
      <c r="G43">
        <v>0</v>
      </c>
      <c r="H43" t="s">
        <v>1219</v>
      </c>
      <c r="I43" t="s">
        <v>9882</v>
      </c>
      <c r="J43" t="s">
        <v>87</v>
      </c>
      <c r="K43" t="s">
        <v>23</v>
      </c>
      <c r="L43" t="s">
        <v>24</v>
      </c>
      <c r="M43" t="s">
        <v>9883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9883</v>
      </c>
    </row>
    <row r="44" spans="1:22" x14ac:dyDescent="0.25">
      <c r="A44" t="s">
        <v>42</v>
      </c>
      <c r="B44" t="s">
        <v>43</v>
      </c>
      <c r="C44">
        <v>66.666666666666671</v>
      </c>
      <c r="D44">
        <v>3</v>
      </c>
      <c r="E44" t="s">
        <v>9884</v>
      </c>
      <c r="F44">
        <v>200</v>
      </c>
      <c r="G44">
        <v>0</v>
      </c>
      <c r="H44" t="s">
        <v>22</v>
      </c>
      <c r="I44" t="s">
        <v>9534</v>
      </c>
      <c r="J44" t="s">
        <v>65</v>
      </c>
      <c r="K44" t="s">
        <v>23</v>
      </c>
      <c r="L44" t="s">
        <v>24</v>
      </c>
      <c r="M44" t="s">
        <v>9885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9885</v>
      </c>
    </row>
    <row r="45" spans="1:22" x14ac:dyDescent="0.25">
      <c r="A45" t="s">
        <v>44</v>
      </c>
      <c r="B45" t="s">
        <v>45</v>
      </c>
      <c r="C45">
        <v>66.666666666666671</v>
      </c>
      <c r="D45">
        <v>3</v>
      </c>
      <c r="E45" t="s">
        <v>9884</v>
      </c>
      <c r="F45">
        <v>200</v>
      </c>
      <c r="G45">
        <v>0</v>
      </c>
      <c r="H45" t="s">
        <v>22</v>
      </c>
      <c r="I45" t="s">
        <v>9534</v>
      </c>
      <c r="J45" t="s">
        <v>65</v>
      </c>
      <c r="K45" t="s">
        <v>23</v>
      </c>
      <c r="L45" t="s">
        <v>24</v>
      </c>
      <c r="M45" t="s">
        <v>9885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9885</v>
      </c>
    </row>
    <row r="46" spans="1:22" x14ac:dyDescent="0.25">
      <c r="A46" t="s">
        <v>44</v>
      </c>
      <c r="B46" t="s">
        <v>45</v>
      </c>
      <c r="C46">
        <v>66.666666666666671</v>
      </c>
      <c r="D46">
        <v>3</v>
      </c>
      <c r="E46" t="s">
        <v>9886</v>
      </c>
      <c r="F46">
        <v>100</v>
      </c>
      <c r="G46">
        <v>0</v>
      </c>
      <c r="H46" t="s">
        <v>22</v>
      </c>
      <c r="I46" t="s">
        <v>9887</v>
      </c>
      <c r="J46" t="s">
        <v>325</v>
      </c>
      <c r="K46" t="s">
        <v>23</v>
      </c>
      <c r="L46" t="s">
        <v>24</v>
      </c>
      <c r="M46" t="s">
        <v>9888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9888</v>
      </c>
    </row>
    <row r="47" spans="1:22" x14ac:dyDescent="0.25">
      <c r="A47" t="s">
        <v>186</v>
      </c>
      <c r="B47" t="s">
        <v>187</v>
      </c>
      <c r="C47">
        <v>50</v>
      </c>
      <c r="D47">
        <v>6</v>
      </c>
      <c r="E47" t="s">
        <v>9889</v>
      </c>
      <c r="F47">
        <v>200</v>
      </c>
      <c r="G47">
        <v>0</v>
      </c>
      <c r="H47" t="s">
        <v>22</v>
      </c>
      <c r="I47" t="s">
        <v>9890</v>
      </c>
      <c r="J47" t="s">
        <v>302</v>
      </c>
      <c r="K47" t="s">
        <v>23</v>
      </c>
      <c r="L47" t="s">
        <v>24</v>
      </c>
      <c r="M47" t="s">
        <v>9891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9891</v>
      </c>
    </row>
    <row r="48" spans="1:22" x14ac:dyDescent="0.25">
      <c r="A48" t="s">
        <v>44</v>
      </c>
      <c r="B48" t="s">
        <v>45</v>
      </c>
      <c r="C48">
        <v>66.666666666666671</v>
      </c>
      <c r="D48">
        <v>6</v>
      </c>
      <c r="E48" t="s">
        <v>9892</v>
      </c>
      <c r="F48">
        <v>200</v>
      </c>
      <c r="G48">
        <v>0</v>
      </c>
      <c r="H48" t="s">
        <v>22</v>
      </c>
      <c r="I48" t="s">
        <v>8129</v>
      </c>
      <c r="J48" t="s">
        <v>342</v>
      </c>
      <c r="K48" t="s">
        <v>23</v>
      </c>
      <c r="L48" t="s">
        <v>24</v>
      </c>
      <c r="M48" t="s">
        <v>9893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9893</v>
      </c>
    </row>
    <row r="49" spans="1:20" x14ac:dyDescent="0.25">
      <c r="A49" t="s">
        <v>115</v>
      </c>
      <c r="B49" t="s">
        <v>116</v>
      </c>
      <c r="C49">
        <v>45</v>
      </c>
      <c r="D49">
        <v>2</v>
      </c>
      <c r="E49" t="s">
        <v>9894</v>
      </c>
      <c r="F49">
        <v>90</v>
      </c>
      <c r="G49">
        <v>0</v>
      </c>
      <c r="H49" t="s">
        <v>1219</v>
      </c>
      <c r="I49" t="s">
        <v>9895</v>
      </c>
      <c r="J49" t="s">
        <v>334</v>
      </c>
      <c r="K49" t="s">
        <v>23</v>
      </c>
      <c r="L49" t="s">
        <v>24</v>
      </c>
      <c r="M49" t="s">
        <v>9896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9896</v>
      </c>
    </row>
    <row r="50" spans="1:20" x14ac:dyDescent="0.25">
      <c r="A50" t="s">
        <v>44</v>
      </c>
      <c r="B50" t="s">
        <v>45</v>
      </c>
      <c r="C50">
        <v>66.666666666666671</v>
      </c>
      <c r="D50">
        <v>6</v>
      </c>
      <c r="E50" t="s">
        <v>9897</v>
      </c>
      <c r="F50">
        <v>200</v>
      </c>
      <c r="G50">
        <v>0</v>
      </c>
      <c r="H50" t="s">
        <v>22</v>
      </c>
      <c r="I50" t="s">
        <v>9528</v>
      </c>
      <c r="J50" t="s">
        <v>1330</v>
      </c>
      <c r="K50" t="s">
        <v>23</v>
      </c>
      <c r="L50" t="s">
        <v>24</v>
      </c>
      <c r="M50" t="s">
        <v>9898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9898</v>
      </c>
    </row>
    <row r="51" spans="1:20" x14ac:dyDescent="0.25">
      <c r="A51" t="s">
        <v>38</v>
      </c>
      <c r="B51" t="s">
        <v>39</v>
      </c>
      <c r="C51">
        <v>54.5</v>
      </c>
      <c r="D51">
        <v>2</v>
      </c>
      <c r="E51" t="s">
        <v>9899</v>
      </c>
      <c r="F51">
        <v>60</v>
      </c>
      <c r="G51">
        <v>0</v>
      </c>
      <c r="H51" t="s">
        <v>47</v>
      </c>
      <c r="I51" t="s">
        <v>9900</v>
      </c>
      <c r="J51" t="s">
        <v>9901</v>
      </c>
      <c r="K51" t="s">
        <v>3208</v>
      </c>
      <c r="L51" t="s">
        <v>9902</v>
      </c>
      <c r="M51" t="s">
        <v>9903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9903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9904</v>
      </c>
      <c r="F52">
        <v>100</v>
      </c>
      <c r="G52">
        <v>0</v>
      </c>
      <c r="H52" t="s">
        <v>22</v>
      </c>
      <c r="I52" t="s">
        <v>9905</v>
      </c>
      <c r="J52" t="s">
        <v>57</v>
      </c>
      <c r="K52" t="s">
        <v>23</v>
      </c>
      <c r="L52" t="s">
        <v>24</v>
      </c>
      <c r="M52" t="s">
        <v>9906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9907</v>
      </c>
    </row>
    <row r="53" spans="1:20" x14ac:dyDescent="0.25">
      <c r="A53" t="s">
        <v>186</v>
      </c>
      <c r="B53" t="s">
        <v>187</v>
      </c>
      <c r="C53">
        <v>50</v>
      </c>
      <c r="D53">
        <v>6</v>
      </c>
      <c r="E53" t="s">
        <v>9908</v>
      </c>
      <c r="F53">
        <v>200</v>
      </c>
      <c r="G53">
        <v>0</v>
      </c>
      <c r="H53" t="s">
        <v>22</v>
      </c>
      <c r="I53" t="s">
        <v>9909</v>
      </c>
      <c r="J53" t="s">
        <v>342</v>
      </c>
      <c r="K53" t="s">
        <v>23</v>
      </c>
      <c r="L53" t="s">
        <v>24</v>
      </c>
      <c r="M53" t="s">
        <v>9910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9911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9912</v>
      </c>
      <c r="F54">
        <v>100</v>
      </c>
      <c r="G54">
        <v>0</v>
      </c>
      <c r="H54" t="s">
        <v>22</v>
      </c>
      <c r="I54" t="s">
        <v>4289</v>
      </c>
      <c r="J54" t="s">
        <v>306</v>
      </c>
      <c r="K54" t="s">
        <v>23</v>
      </c>
      <c r="L54" t="s">
        <v>24</v>
      </c>
      <c r="M54" t="s">
        <v>9913</v>
      </c>
      <c r="N54" t="s">
        <v>23</v>
      </c>
      <c r="O54" t="s">
        <v>25</v>
      </c>
      <c r="P54" t="s">
        <v>26</v>
      </c>
      <c r="Q54" t="s">
        <v>27</v>
      </c>
      <c r="R54" t="s">
        <v>9914</v>
      </c>
      <c r="S54" t="s">
        <v>23</v>
      </c>
      <c r="T54" t="s">
        <v>9913</v>
      </c>
    </row>
    <row r="55" spans="1:20" x14ac:dyDescent="0.25">
      <c r="A55" t="s">
        <v>186</v>
      </c>
      <c r="B55" t="s">
        <v>187</v>
      </c>
      <c r="C55">
        <v>50</v>
      </c>
      <c r="D55">
        <v>6</v>
      </c>
      <c r="E55" t="s">
        <v>9915</v>
      </c>
      <c r="F55">
        <v>200</v>
      </c>
      <c r="G55">
        <v>0</v>
      </c>
      <c r="H55" t="s">
        <v>22</v>
      </c>
      <c r="I55" t="s">
        <v>9916</v>
      </c>
      <c r="J55" t="s">
        <v>1235</v>
      </c>
      <c r="K55" t="s">
        <v>23</v>
      </c>
      <c r="L55" t="s">
        <v>24</v>
      </c>
      <c r="M55" t="s">
        <v>9917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9917</v>
      </c>
    </row>
    <row r="56" spans="1:20" x14ac:dyDescent="0.25">
      <c r="A56" t="s">
        <v>139</v>
      </c>
      <c r="B56" t="s">
        <v>112</v>
      </c>
      <c r="C56">
        <v>66</v>
      </c>
      <c r="D56">
        <v>1</v>
      </c>
      <c r="E56" t="s">
        <v>9918</v>
      </c>
      <c r="F56">
        <v>232</v>
      </c>
      <c r="G56">
        <v>0</v>
      </c>
      <c r="H56" t="s">
        <v>47</v>
      </c>
      <c r="I56" t="s">
        <v>8755</v>
      </c>
      <c r="J56" t="s">
        <v>9919</v>
      </c>
      <c r="K56" t="s">
        <v>3642</v>
      </c>
      <c r="L56" t="s">
        <v>7940</v>
      </c>
      <c r="M56" t="s">
        <v>9920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9921</v>
      </c>
    </row>
    <row r="57" spans="1:20" x14ac:dyDescent="0.25">
      <c r="A57" t="s">
        <v>110</v>
      </c>
      <c r="B57" t="s">
        <v>1222</v>
      </c>
      <c r="C57">
        <v>66</v>
      </c>
      <c r="D57">
        <v>1</v>
      </c>
      <c r="E57" t="s">
        <v>9918</v>
      </c>
      <c r="F57">
        <v>232</v>
      </c>
      <c r="G57">
        <v>0</v>
      </c>
      <c r="H57" t="s">
        <v>47</v>
      </c>
      <c r="I57" t="s">
        <v>8755</v>
      </c>
      <c r="J57" t="s">
        <v>9919</v>
      </c>
      <c r="K57" t="s">
        <v>3642</v>
      </c>
      <c r="L57" t="s">
        <v>7940</v>
      </c>
      <c r="M57" t="s">
        <v>9920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9921</v>
      </c>
    </row>
    <row r="58" spans="1:20" x14ac:dyDescent="0.25">
      <c r="A58" t="s">
        <v>46</v>
      </c>
      <c r="B58" t="s">
        <v>56</v>
      </c>
      <c r="C58">
        <v>67</v>
      </c>
      <c r="D58">
        <v>1</v>
      </c>
      <c r="E58" t="s">
        <v>9918</v>
      </c>
      <c r="F58">
        <v>232</v>
      </c>
      <c r="G58">
        <v>0</v>
      </c>
      <c r="H58" t="s">
        <v>47</v>
      </c>
      <c r="I58" t="s">
        <v>8755</v>
      </c>
      <c r="J58" t="s">
        <v>9919</v>
      </c>
      <c r="K58" t="s">
        <v>3642</v>
      </c>
      <c r="L58" t="s">
        <v>7940</v>
      </c>
      <c r="M58" t="s">
        <v>9920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9921</v>
      </c>
    </row>
    <row r="59" spans="1:20" x14ac:dyDescent="0.25">
      <c r="A59" t="s">
        <v>186</v>
      </c>
      <c r="B59" t="s">
        <v>187</v>
      </c>
      <c r="C59">
        <v>50</v>
      </c>
      <c r="D59">
        <v>6</v>
      </c>
      <c r="E59" t="s">
        <v>9922</v>
      </c>
      <c r="F59">
        <v>200</v>
      </c>
      <c r="G59">
        <v>0</v>
      </c>
      <c r="H59" t="s">
        <v>22</v>
      </c>
      <c r="I59" t="s">
        <v>9721</v>
      </c>
      <c r="J59" t="s">
        <v>306</v>
      </c>
      <c r="K59" t="s">
        <v>23</v>
      </c>
      <c r="L59" t="s">
        <v>24</v>
      </c>
      <c r="M59" t="s">
        <v>9923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9924</v>
      </c>
    </row>
    <row r="60" spans="1:20" x14ac:dyDescent="0.25">
      <c r="A60" t="s">
        <v>186</v>
      </c>
      <c r="B60" t="s">
        <v>187</v>
      </c>
      <c r="C60">
        <v>50</v>
      </c>
      <c r="D60">
        <v>6</v>
      </c>
      <c r="E60" t="s">
        <v>9925</v>
      </c>
      <c r="F60">
        <v>200</v>
      </c>
      <c r="G60">
        <v>0</v>
      </c>
      <c r="H60" t="s">
        <v>22</v>
      </c>
      <c r="I60" t="s">
        <v>9926</v>
      </c>
      <c r="J60" t="s">
        <v>323</v>
      </c>
      <c r="K60" t="s">
        <v>23</v>
      </c>
      <c r="L60" t="s">
        <v>24</v>
      </c>
      <c r="M60" t="s">
        <v>9927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9927</v>
      </c>
    </row>
    <row r="61" spans="1:20" x14ac:dyDescent="0.25">
      <c r="A61" t="s">
        <v>139</v>
      </c>
      <c r="B61" t="s">
        <v>112</v>
      </c>
      <c r="C61">
        <v>100</v>
      </c>
      <c r="D61">
        <v>2</v>
      </c>
      <c r="E61" t="s">
        <v>9928</v>
      </c>
      <c r="F61">
        <v>200</v>
      </c>
      <c r="G61">
        <v>0</v>
      </c>
      <c r="H61" t="s">
        <v>2521</v>
      </c>
      <c r="I61" t="s">
        <v>9929</v>
      </c>
      <c r="J61" t="s">
        <v>9930</v>
      </c>
      <c r="K61" t="s">
        <v>1416</v>
      </c>
      <c r="L61" t="s">
        <v>9931</v>
      </c>
      <c r="M61" t="s">
        <v>9932</v>
      </c>
      <c r="N61" t="s">
        <v>3127</v>
      </c>
      <c r="O61" t="s">
        <v>1225</v>
      </c>
      <c r="P61" t="s">
        <v>1226</v>
      </c>
      <c r="Q61" t="s">
        <v>1227</v>
      </c>
      <c r="R61" t="s">
        <v>24</v>
      </c>
      <c r="S61" t="s">
        <v>23</v>
      </c>
      <c r="T61" t="s">
        <v>9933</v>
      </c>
    </row>
    <row r="62" spans="1:20" x14ac:dyDescent="0.25">
      <c r="A62" t="s">
        <v>186</v>
      </c>
      <c r="B62" t="s">
        <v>187</v>
      </c>
      <c r="C62">
        <v>50</v>
      </c>
      <c r="D62">
        <v>6</v>
      </c>
      <c r="E62" t="s">
        <v>9934</v>
      </c>
      <c r="F62">
        <v>200</v>
      </c>
      <c r="G62">
        <v>0</v>
      </c>
      <c r="H62" t="s">
        <v>22</v>
      </c>
      <c r="I62" t="s">
        <v>9935</v>
      </c>
      <c r="J62" t="s">
        <v>305</v>
      </c>
      <c r="K62" t="s">
        <v>23</v>
      </c>
      <c r="L62" t="s">
        <v>24</v>
      </c>
      <c r="M62" t="s">
        <v>9936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9936</v>
      </c>
    </row>
    <row r="63" spans="1:20" x14ac:dyDescent="0.25">
      <c r="A63" t="s">
        <v>186</v>
      </c>
      <c r="B63" t="s">
        <v>187</v>
      </c>
      <c r="C63">
        <v>50</v>
      </c>
      <c r="D63">
        <v>6</v>
      </c>
      <c r="E63" t="s">
        <v>9937</v>
      </c>
      <c r="F63">
        <v>200</v>
      </c>
      <c r="G63">
        <v>0</v>
      </c>
      <c r="H63" t="s">
        <v>22</v>
      </c>
      <c r="I63" t="s">
        <v>9938</v>
      </c>
      <c r="J63" t="s">
        <v>306</v>
      </c>
      <c r="K63" t="s">
        <v>23</v>
      </c>
      <c r="L63" t="s">
        <v>24</v>
      </c>
      <c r="M63" t="s">
        <v>9939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9939</v>
      </c>
    </row>
    <row r="64" spans="1:20" x14ac:dyDescent="0.25">
      <c r="A64" t="s">
        <v>186</v>
      </c>
      <c r="B64" t="s">
        <v>187</v>
      </c>
      <c r="C64">
        <v>50</v>
      </c>
      <c r="D64">
        <v>6</v>
      </c>
      <c r="E64" t="s">
        <v>9940</v>
      </c>
      <c r="F64">
        <v>200</v>
      </c>
      <c r="G64">
        <v>0</v>
      </c>
      <c r="H64" t="s">
        <v>22</v>
      </c>
      <c r="I64" t="s">
        <v>9941</v>
      </c>
      <c r="J64" t="s">
        <v>2793</v>
      </c>
      <c r="K64" t="s">
        <v>23</v>
      </c>
      <c r="L64" t="s">
        <v>24</v>
      </c>
      <c r="M64" t="s">
        <v>9942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9943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6</v>
      </c>
      <c r="E65" t="s">
        <v>9944</v>
      </c>
      <c r="F65">
        <v>200</v>
      </c>
      <c r="G65">
        <v>0</v>
      </c>
      <c r="H65" t="s">
        <v>22</v>
      </c>
      <c r="I65" t="s">
        <v>9945</v>
      </c>
      <c r="J65" t="s">
        <v>338</v>
      </c>
      <c r="K65" t="s">
        <v>23</v>
      </c>
      <c r="L65" t="s">
        <v>24</v>
      </c>
      <c r="M65" t="s">
        <v>9946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9946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9947</v>
      </c>
      <c r="F66">
        <v>200</v>
      </c>
      <c r="G66">
        <v>0</v>
      </c>
      <c r="H66" t="s">
        <v>22</v>
      </c>
      <c r="I66" t="s">
        <v>4681</v>
      </c>
      <c r="J66" t="s">
        <v>61</v>
      </c>
      <c r="K66" t="s">
        <v>23</v>
      </c>
      <c r="L66" t="s">
        <v>24</v>
      </c>
      <c r="M66" t="s">
        <v>9948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9948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9949</v>
      </c>
      <c r="F67">
        <v>200</v>
      </c>
      <c r="G67">
        <v>0</v>
      </c>
      <c r="H67" t="s">
        <v>22</v>
      </c>
      <c r="I67" t="s">
        <v>9950</v>
      </c>
      <c r="J67" t="s">
        <v>348</v>
      </c>
      <c r="K67" t="s">
        <v>23</v>
      </c>
      <c r="L67" t="s">
        <v>24</v>
      </c>
      <c r="M67" t="s">
        <v>9951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9951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9952</v>
      </c>
      <c r="F68">
        <v>220</v>
      </c>
      <c r="G68">
        <v>0</v>
      </c>
      <c r="H68" t="s">
        <v>1219</v>
      </c>
      <c r="I68" t="s">
        <v>9953</v>
      </c>
      <c r="J68" t="s">
        <v>305</v>
      </c>
      <c r="K68" t="s">
        <v>23</v>
      </c>
      <c r="L68" t="s">
        <v>24</v>
      </c>
      <c r="M68" t="s">
        <v>9954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9954</v>
      </c>
    </row>
    <row r="69" spans="1:20" x14ac:dyDescent="0.25">
      <c r="A69" t="s">
        <v>38</v>
      </c>
      <c r="B69" t="s">
        <v>39</v>
      </c>
      <c r="C69">
        <v>54.5</v>
      </c>
      <c r="D69">
        <v>2</v>
      </c>
      <c r="E69" t="s">
        <v>9955</v>
      </c>
      <c r="F69">
        <v>178</v>
      </c>
      <c r="G69">
        <v>26</v>
      </c>
      <c r="H69" t="s">
        <v>47</v>
      </c>
      <c r="I69" t="s">
        <v>9956</v>
      </c>
      <c r="J69" t="s">
        <v>9957</v>
      </c>
      <c r="K69" t="s">
        <v>9958</v>
      </c>
      <c r="L69" t="s">
        <v>9959</v>
      </c>
      <c r="M69" t="s">
        <v>9960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9961</v>
      </c>
    </row>
    <row r="70" spans="1:20" x14ac:dyDescent="0.25">
      <c r="A70" t="s">
        <v>36</v>
      </c>
      <c r="B70" t="s">
        <v>37</v>
      </c>
      <c r="C70">
        <v>54.5</v>
      </c>
      <c r="D70">
        <v>2</v>
      </c>
      <c r="E70" t="s">
        <v>9955</v>
      </c>
      <c r="F70">
        <v>178</v>
      </c>
      <c r="G70">
        <v>26</v>
      </c>
      <c r="H70" t="s">
        <v>47</v>
      </c>
      <c r="I70" t="s">
        <v>9956</v>
      </c>
      <c r="J70" t="s">
        <v>9957</v>
      </c>
      <c r="K70" t="s">
        <v>9958</v>
      </c>
      <c r="L70" t="s">
        <v>9959</v>
      </c>
      <c r="M70" t="s">
        <v>9960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9961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9962</v>
      </c>
      <c r="F71">
        <v>100</v>
      </c>
      <c r="G71">
        <v>0</v>
      </c>
      <c r="H71" t="s">
        <v>22</v>
      </c>
      <c r="I71" t="s">
        <v>9963</v>
      </c>
      <c r="J71" t="s">
        <v>1228</v>
      </c>
      <c r="K71" t="s">
        <v>23</v>
      </c>
      <c r="L71" t="s">
        <v>24</v>
      </c>
      <c r="M71" t="s">
        <v>9964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9964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9965</v>
      </c>
      <c r="F72">
        <v>220</v>
      </c>
      <c r="G72">
        <v>0</v>
      </c>
      <c r="H72" t="s">
        <v>1219</v>
      </c>
      <c r="I72" t="s">
        <v>9966</v>
      </c>
      <c r="J72" t="s">
        <v>359</v>
      </c>
      <c r="K72" t="s">
        <v>23</v>
      </c>
      <c r="L72" t="s">
        <v>24</v>
      </c>
      <c r="M72" t="s">
        <v>9967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9967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9968</v>
      </c>
      <c r="F73">
        <v>200</v>
      </c>
      <c r="G73">
        <v>0</v>
      </c>
      <c r="H73" t="s">
        <v>22</v>
      </c>
      <c r="I73" t="s">
        <v>6124</v>
      </c>
      <c r="J73" t="s">
        <v>306</v>
      </c>
      <c r="K73" t="s">
        <v>23</v>
      </c>
      <c r="L73" t="s">
        <v>24</v>
      </c>
      <c r="M73" t="s">
        <v>9969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9969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9970</v>
      </c>
      <c r="F74">
        <v>200</v>
      </c>
      <c r="G74">
        <v>0</v>
      </c>
      <c r="H74" t="s">
        <v>22</v>
      </c>
      <c r="I74" t="s">
        <v>9971</v>
      </c>
      <c r="J74" t="s">
        <v>306</v>
      </c>
      <c r="K74" t="s">
        <v>23</v>
      </c>
      <c r="L74" t="s">
        <v>24</v>
      </c>
      <c r="M74" t="s">
        <v>9972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9972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9973</v>
      </c>
      <c r="F75">
        <v>180</v>
      </c>
      <c r="G75">
        <v>0</v>
      </c>
      <c r="H75" t="s">
        <v>22</v>
      </c>
      <c r="I75" t="s">
        <v>9974</v>
      </c>
      <c r="J75" t="s">
        <v>346</v>
      </c>
      <c r="K75" t="s">
        <v>23</v>
      </c>
      <c r="L75" t="s">
        <v>24</v>
      </c>
      <c r="M75" t="s">
        <v>9975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9975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9973</v>
      </c>
      <c r="F76">
        <v>180</v>
      </c>
      <c r="G76">
        <v>0</v>
      </c>
      <c r="H76" t="s">
        <v>22</v>
      </c>
      <c r="I76" t="s">
        <v>9974</v>
      </c>
      <c r="J76" t="s">
        <v>346</v>
      </c>
      <c r="K76" t="s">
        <v>23</v>
      </c>
      <c r="L76" t="s">
        <v>24</v>
      </c>
      <c r="M76" t="s">
        <v>9975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9975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9973</v>
      </c>
      <c r="F77">
        <v>180</v>
      </c>
      <c r="G77">
        <v>0</v>
      </c>
      <c r="H77" t="s">
        <v>22</v>
      </c>
      <c r="I77" t="s">
        <v>9974</v>
      </c>
      <c r="J77" t="s">
        <v>346</v>
      </c>
      <c r="K77" t="s">
        <v>23</v>
      </c>
      <c r="L77" t="s">
        <v>24</v>
      </c>
      <c r="M77" t="s">
        <v>9975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9975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9976</v>
      </c>
      <c r="F78">
        <v>200</v>
      </c>
      <c r="G78">
        <v>0</v>
      </c>
      <c r="H78" t="s">
        <v>22</v>
      </c>
      <c r="I78" t="s">
        <v>7339</v>
      </c>
      <c r="J78" t="s">
        <v>329</v>
      </c>
      <c r="K78" t="s">
        <v>23</v>
      </c>
      <c r="L78" t="s">
        <v>24</v>
      </c>
      <c r="M78" t="s">
        <v>9977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9977</v>
      </c>
    </row>
    <row r="79" spans="1:20" x14ac:dyDescent="0.25">
      <c r="A79" t="s">
        <v>186</v>
      </c>
      <c r="B79" t="s">
        <v>187</v>
      </c>
      <c r="C79">
        <v>50</v>
      </c>
      <c r="D79">
        <v>6</v>
      </c>
      <c r="E79" t="s">
        <v>9978</v>
      </c>
      <c r="F79">
        <v>200</v>
      </c>
      <c r="G79">
        <v>0</v>
      </c>
      <c r="H79" t="s">
        <v>22</v>
      </c>
      <c r="I79" t="s">
        <v>9979</v>
      </c>
      <c r="J79" t="s">
        <v>360</v>
      </c>
      <c r="K79" t="s">
        <v>23</v>
      </c>
      <c r="L79" t="s">
        <v>24</v>
      </c>
      <c r="M79" t="s">
        <v>9980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9980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9981</v>
      </c>
      <c r="F80">
        <v>580</v>
      </c>
      <c r="G80">
        <v>0</v>
      </c>
      <c r="H80" t="s">
        <v>22</v>
      </c>
      <c r="I80" t="s">
        <v>6085</v>
      </c>
      <c r="J80" t="s">
        <v>334</v>
      </c>
      <c r="K80" t="s">
        <v>23</v>
      </c>
      <c r="L80" t="s">
        <v>24</v>
      </c>
      <c r="M80" t="s">
        <v>9982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9983</v>
      </c>
    </row>
    <row r="81" spans="1:20" x14ac:dyDescent="0.25">
      <c r="A81" t="s">
        <v>186</v>
      </c>
      <c r="B81" t="s">
        <v>187</v>
      </c>
      <c r="C81">
        <v>50</v>
      </c>
      <c r="D81">
        <v>12</v>
      </c>
      <c r="E81" t="s">
        <v>9981</v>
      </c>
      <c r="F81">
        <v>580</v>
      </c>
      <c r="G81">
        <v>0</v>
      </c>
      <c r="H81" t="s">
        <v>22</v>
      </c>
      <c r="I81" t="s">
        <v>6085</v>
      </c>
      <c r="J81" t="s">
        <v>334</v>
      </c>
      <c r="K81" t="s">
        <v>23</v>
      </c>
      <c r="L81" t="s">
        <v>24</v>
      </c>
      <c r="M81" t="s">
        <v>9982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9983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9984</v>
      </c>
      <c r="F82">
        <v>200</v>
      </c>
      <c r="G82">
        <v>0</v>
      </c>
      <c r="H82" t="s">
        <v>22</v>
      </c>
      <c r="I82" t="s">
        <v>9985</v>
      </c>
      <c r="J82" t="s">
        <v>1243</v>
      </c>
      <c r="K82" t="s">
        <v>23</v>
      </c>
      <c r="L82" t="s">
        <v>24</v>
      </c>
      <c r="M82" t="s">
        <v>9986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9986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9987</v>
      </c>
      <c r="F83">
        <v>200</v>
      </c>
      <c r="G83">
        <v>0</v>
      </c>
      <c r="H83" t="s">
        <v>22</v>
      </c>
      <c r="I83" t="s">
        <v>9988</v>
      </c>
      <c r="J83" t="s">
        <v>322</v>
      </c>
      <c r="K83" t="s">
        <v>23</v>
      </c>
      <c r="L83" t="s">
        <v>24</v>
      </c>
      <c r="M83" t="s">
        <v>9989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9989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9990</v>
      </c>
      <c r="F84">
        <v>200</v>
      </c>
      <c r="G84">
        <v>0</v>
      </c>
      <c r="H84" t="s">
        <v>22</v>
      </c>
      <c r="I84" t="s">
        <v>9991</v>
      </c>
      <c r="J84" t="s">
        <v>309</v>
      </c>
      <c r="K84" t="s">
        <v>23</v>
      </c>
      <c r="L84" t="s">
        <v>24</v>
      </c>
      <c r="M84" t="s">
        <v>9992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9992</v>
      </c>
    </row>
    <row r="85" spans="1:20" x14ac:dyDescent="0.25">
      <c r="A85" t="s">
        <v>1446</v>
      </c>
      <c r="B85" t="s">
        <v>1447</v>
      </c>
      <c r="C85">
        <v>50</v>
      </c>
      <c r="D85">
        <v>9</v>
      </c>
      <c r="E85" t="s">
        <v>9993</v>
      </c>
      <c r="F85">
        <v>300</v>
      </c>
      <c r="G85">
        <v>0</v>
      </c>
      <c r="H85" t="s">
        <v>22</v>
      </c>
      <c r="I85" t="s">
        <v>9994</v>
      </c>
      <c r="J85" t="s">
        <v>314</v>
      </c>
      <c r="K85" t="s">
        <v>23</v>
      </c>
      <c r="L85" t="s">
        <v>24</v>
      </c>
      <c r="M85" t="s">
        <v>9995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9995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9996</v>
      </c>
      <c r="F86">
        <v>200</v>
      </c>
      <c r="G86">
        <v>0</v>
      </c>
      <c r="H86" t="s">
        <v>22</v>
      </c>
      <c r="I86" t="s">
        <v>9997</v>
      </c>
      <c r="J86" t="s">
        <v>318</v>
      </c>
      <c r="K86" t="s">
        <v>23</v>
      </c>
      <c r="L86" t="s">
        <v>24</v>
      </c>
      <c r="M86" t="s">
        <v>9995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9995</v>
      </c>
    </row>
    <row r="87" spans="1:20" x14ac:dyDescent="0.25">
      <c r="A87" t="s">
        <v>1446</v>
      </c>
      <c r="B87" t="s">
        <v>1447</v>
      </c>
      <c r="C87">
        <v>50</v>
      </c>
      <c r="D87">
        <v>9</v>
      </c>
      <c r="E87" t="s">
        <v>9998</v>
      </c>
      <c r="F87">
        <v>300</v>
      </c>
      <c r="G87">
        <v>0</v>
      </c>
      <c r="H87" t="s">
        <v>22</v>
      </c>
      <c r="I87" t="s">
        <v>3797</v>
      </c>
      <c r="J87" t="s">
        <v>65</v>
      </c>
      <c r="K87" t="s">
        <v>23</v>
      </c>
      <c r="L87" t="s">
        <v>24</v>
      </c>
      <c r="M87" t="s">
        <v>9999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9999</v>
      </c>
    </row>
    <row r="88" spans="1:20" x14ac:dyDescent="0.25">
      <c r="A88" t="s">
        <v>42</v>
      </c>
      <c r="B88" t="s">
        <v>43</v>
      </c>
      <c r="C88">
        <v>66.666666666666671</v>
      </c>
      <c r="D88">
        <v>3</v>
      </c>
      <c r="E88" t="s">
        <v>10000</v>
      </c>
      <c r="F88">
        <v>100</v>
      </c>
      <c r="G88">
        <v>0</v>
      </c>
      <c r="H88" t="s">
        <v>22</v>
      </c>
      <c r="I88" t="s">
        <v>8033</v>
      </c>
      <c r="J88" t="s">
        <v>318</v>
      </c>
      <c r="K88" t="s">
        <v>23</v>
      </c>
      <c r="L88" t="s">
        <v>24</v>
      </c>
      <c r="M88" t="s">
        <v>10001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10001</v>
      </c>
    </row>
    <row r="89" spans="1:20" x14ac:dyDescent="0.25">
      <c r="A89" t="s">
        <v>42</v>
      </c>
      <c r="B89" t="s">
        <v>43</v>
      </c>
      <c r="C89">
        <v>66.666666666666671</v>
      </c>
      <c r="D89">
        <v>6</v>
      </c>
      <c r="E89" t="s">
        <v>10002</v>
      </c>
      <c r="F89">
        <v>200</v>
      </c>
      <c r="G89">
        <v>0</v>
      </c>
      <c r="H89" t="s">
        <v>22</v>
      </c>
      <c r="I89" t="s">
        <v>10003</v>
      </c>
      <c r="J89" t="s">
        <v>348</v>
      </c>
      <c r="K89" t="s">
        <v>23</v>
      </c>
      <c r="L89" t="s">
        <v>24</v>
      </c>
      <c r="M89" t="s">
        <v>10004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10004</v>
      </c>
    </row>
    <row r="90" spans="1:20" x14ac:dyDescent="0.25">
      <c r="A90" t="s">
        <v>1446</v>
      </c>
      <c r="B90" t="s">
        <v>1447</v>
      </c>
      <c r="C90">
        <v>50</v>
      </c>
      <c r="D90">
        <v>3</v>
      </c>
      <c r="E90" t="s">
        <v>10005</v>
      </c>
      <c r="F90">
        <v>300</v>
      </c>
      <c r="G90">
        <v>0</v>
      </c>
      <c r="H90" t="s">
        <v>22</v>
      </c>
      <c r="I90" t="s">
        <v>3854</v>
      </c>
      <c r="J90" t="s">
        <v>302</v>
      </c>
      <c r="K90" t="s">
        <v>23</v>
      </c>
      <c r="L90" t="s">
        <v>24</v>
      </c>
      <c r="M90" t="s">
        <v>10004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10004</v>
      </c>
    </row>
    <row r="91" spans="1:20" x14ac:dyDescent="0.25">
      <c r="A91" t="s">
        <v>42</v>
      </c>
      <c r="B91" t="s">
        <v>43</v>
      </c>
      <c r="C91">
        <v>66.666666666666671</v>
      </c>
      <c r="D91">
        <v>6</v>
      </c>
      <c r="E91" t="s">
        <v>10005</v>
      </c>
      <c r="F91">
        <v>300</v>
      </c>
      <c r="G91">
        <v>0</v>
      </c>
      <c r="H91" t="s">
        <v>22</v>
      </c>
      <c r="I91" t="s">
        <v>3854</v>
      </c>
      <c r="J91" t="s">
        <v>302</v>
      </c>
      <c r="K91" t="s">
        <v>23</v>
      </c>
      <c r="L91" t="s">
        <v>24</v>
      </c>
      <c r="M91" t="s">
        <v>10004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10004</v>
      </c>
    </row>
    <row r="92" spans="1:20" x14ac:dyDescent="0.25">
      <c r="A92" t="s">
        <v>1446</v>
      </c>
      <c r="B92" t="s">
        <v>1447</v>
      </c>
      <c r="C92">
        <v>50</v>
      </c>
      <c r="D92">
        <v>3</v>
      </c>
      <c r="E92" t="s">
        <v>10006</v>
      </c>
      <c r="F92">
        <v>100</v>
      </c>
      <c r="G92">
        <v>0</v>
      </c>
      <c r="H92" t="s">
        <v>22</v>
      </c>
      <c r="I92" t="s">
        <v>10007</v>
      </c>
      <c r="J92" t="s">
        <v>333</v>
      </c>
      <c r="K92" t="s">
        <v>23</v>
      </c>
      <c r="L92" t="s">
        <v>24</v>
      </c>
      <c r="M92" t="s">
        <v>10008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10008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10009</v>
      </c>
      <c r="F93">
        <v>200</v>
      </c>
      <c r="G93">
        <v>0</v>
      </c>
      <c r="H93" t="s">
        <v>22</v>
      </c>
      <c r="I93" t="s">
        <v>9014</v>
      </c>
      <c r="J93" t="s">
        <v>344</v>
      </c>
      <c r="K93" t="s">
        <v>23</v>
      </c>
      <c r="L93" t="s">
        <v>24</v>
      </c>
      <c r="M93" t="s">
        <v>10010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10010</v>
      </c>
    </row>
    <row r="94" spans="1:20" x14ac:dyDescent="0.25">
      <c r="A94" t="s">
        <v>186</v>
      </c>
      <c r="B94" t="s">
        <v>187</v>
      </c>
      <c r="C94">
        <v>50</v>
      </c>
      <c r="D94">
        <v>6</v>
      </c>
      <c r="E94" t="s">
        <v>10011</v>
      </c>
      <c r="F94">
        <v>200</v>
      </c>
      <c r="G94">
        <v>0</v>
      </c>
      <c r="H94" t="s">
        <v>22</v>
      </c>
      <c r="I94" t="s">
        <v>10012</v>
      </c>
      <c r="J94" t="s">
        <v>322</v>
      </c>
      <c r="K94" t="s">
        <v>23</v>
      </c>
      <c r="L94" t="s">
        <v>24</v>
      </c>
      <c r="M94" t="s">
        <v>10010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10010</v>
      </c>
    </row>
    <row r="95" spans="1:20" x14ac:dyDescent="0.25">
      <c r="A95" t="s">
        <v>186</v>
      </c>
      <c r="B95" t="s">
        <v>187</v>
      </c>
      <c r="C95">
        <v>33.333333333333336</v>
      </c>
      <c r="D95">
        <v>3</v>
      </c>
      <c r="E95" t="s">
        <v>10013</v>
      </c>
      <c r="F95">
        <v>106</v>
      </c>
      <c r="G95">
        <v>6</v>
      </c>
      <c r="H95" t="s">
        <v>22</v>
      </c>
      <c r="I95" t="s">
        <v>10014</v>
      </c>
      <c r="J95" t="s">
        <v>5289</v>
      </c>
      <c r="K95" t="s">
        <v>23</v>
      </c>
      <c r="L95" t="s">
        <v>24</v>
      </c>
      <c r="M95" t="s">
        <v>10015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10015</v>
      </c>
    </row>
    <row r="96" spans="1:20" x14ac:dyDescent="0.25">
      <c r="A96" t="s">
        <v>42</v>
      </c>
      <c r="B96" t="s">
        <v>43</v>
      </c>
      <c r="C96">
        <v>66.666666666666671</v>
      </c>
      <c r="D96">
        <v>3</v>
      </c>
      <c r="E96" t="s">
        <v>10016</v>
      </c>
      <c r="F96">
        <v>100</v>
      </c>
      <c r="G96">
        <v>0</v>
      </c>
      <c r="H96" t="s">
        <v>22</v>
      </c>
      <c r="I96" t="s">
        <v>10017</v>
      </c>
      <c r="J96" t="s">
        <v>306</v>
      </c>
      <c r="K96" t="s">
        <v>23</v>
      </c>
      <c r="L96" t="s">
        <v>24</v>
      </c>
      <c r="M96" t="s">
        <v>10018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10019</v>
      </c>
    </row>
    <row r="97" spans="1:20" x14ac:dyDescent="0.25">
      <c r="A97" t="s">
        <v>1446</v>
      </c>
      <c r="B97" t="s">
        <v>1447</v>
      </c>
      <c r="C97">
        <v>50</v>
      </c>
      <c r="D97">
        <v>3</v>
      </c>
      <c r="E97" t="s">
        <v>10020</v>
      </c>
      <c r="F97">
        <v>100</v>
      </c>
      <c r="G97">
        <v>0</v>
      </c>
      <c r="H97" t="s">
        <v>22</v>
      </c>
      <c r="I97" t="s">
        <v>10021</v>
      </c>
      <c r="J97" t="s">
        <v>306</v>
      </c>
      <c r="K97" t="s">
        <v>23</v>
      </c>
      <c r="L97" t="s">
        <v>24</v>
      </c>
      <c r="M97" t="s">
        <v>10022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10022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10023</v>
      </c>
      <c r="F98">
        <v>147</v>
      </c>
      <c r="G98">
        <v>0</v>
      </c>
      <c r="H98" t="s">
        <v>47</v>
      </c>
      <c r="I98" t="s">
        <v>10024</v>
      </c>
      <c r="J98" t="s">
        <v>10025</v>
      </c>
      <c r="K98" t="s">
        <v>4452</v>
      </c>
      <c r="L98" t="s">
        <v>3553</v>
      </c>
      <c r="M98" t="s">
        <v>10026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10027</v>
      </c>
    </row>
    <row r="99" spans="1:20" x14ac:dyDescent="0.25">
      <c r="A99" t="s">
        <v>1446</v>
      </c>
      <c r="B99" t="s">
        <v>1447</v>
      </c>
      <c r="C99">
        <v>50</v>
      </c>
      <c r="D99">
        <v>3</v>
      </c>
      <c r="E99" t="s">
        <v>10028</v>
      </c>
      <c r="F99">
        <v>100</v>
      </c>
      <c r="G99">
        <v>0</v>
      </c>
      <c r="H99" t="s">
        <v>22</v>
      </c>
      <c r="I99" t="s">
        <v>10029</v>
      </c>
      <c r="J99" t="s">
        <v>344</v>
      </c>
      <c r="K99" t="s">
        <v>23</v>
      </c>
      <c r="L99" t="s">
        <v>24</v>
      </c>
      <c r="M99" t="s">
        <v>10030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10030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10031</v>
      </c>
      <c r="F100">
        <v>220</v>
      </c>
      <c r="G100">
        <v>0</v>
      </c>
      <c r="H100" t="s">
        <v>1219</v>
      </c>
      <c r="I100" t="s">
        <v>10032</v>
      </c>
      <c r="J100" t="s">
        <v>2647</v>
      </c>
      <c r="K100" t="s">
        <v>23</v>
      </c>
      <c r="L100" t="s">
        <v>24</v>
      </c>
      <c r="M100" t="s">
        <v>10033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10033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10034</v>
      </c>
      <c r="F101">
        <v>100</v>
      </c>
      <c r="G101">
        <v>0</v>
      </c>
      <c r="H101" t="s">
        <v>22</v>
      </c>
      <c r="I101" t="s">
        <v>10035</v>
      </c>
      <c r="J101" t="s">
        <v>328</v>
      </c>
      <c r="K101" t="s">
        <v>23</v>
      </c>
      <c r="L101" t="s">
        <v>24</v>
      </c>
      <c r="M101" t="s">
        <v>10036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10036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10037</v>
      </c>
      <c r="F102">
        <v>100</v>
      </c>
      <c r="G102">
        <v>0</v>
      </c>
      <c r="H102" t="s">
        <v>22</v>
      </c>
      <c r="I102" t="s">
        <v>10038</v>
      </c>
      <c r="J102" t="s">
        <v>328</v>
      </c>
      <c r="K102" t="s">
        <v>23</v>
      </c>
      <c r="L102" t="s">
        <v>24</v>
      </c>
      <c r="M102" t="s">
        <v>10039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10039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10040</v>
      </c>
      <c r="F103">
        <v>100</v>
      </c>
      <c r="G103">
        <v>0</v>
      </c>
      <c r="H103" t="s">
        <v>22</v>
      </c>
      <c r="I103" t="s">
        <v>10041</v>
      </c>
      <c r="J103" t="s">
        <v>342</v>
      </c>
      <c r="K103" t="s">
        <v>23</v>
      </c>
      <c r="L103" t="s">
        <v>24</v>
      </c>
      <c r="M103" t="s">
        <v>10042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10042</v>
      </c>
    </row>
    <row r="104" spans="1:20" x14ac:dyDescent="0.25">
      <c r="A104" t="s">
        <v>186</v>
      </c>
      <c r="B104" t="s">
        <v>187</v>
      </c>
      <c r="C104">
        <v>33.333333333333336</v>
      </c>
      <c r="D104">
        <v>3</v>
      </c>
      <c r="E104" t="s">
        <v>10043</v>
      </c>
      <c r="F104">
        <v>100</v>
      </c>
      <c r="G104">
        <v>0</v>
      </c>
      <c r="H104" t="s">
        <v>22</v>
      </c>
      <c r="I104" t="s">
        <v>10044</v>
      </c>
      <c r="J104" t="s">
        <v>87</v>
      </c>
      <c r="K104" t="s">
        <v>23</v>
      </c>
      <c r="L104" t="s">
        <v>24</v>
      </c>
      <c r="M104" t="s">
        <v>10045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10045</v>
      </c>
    </row>
    <row r="105" spans="1:20" x14ac:dyDescent="0.25">
      <c r="A105" t="s">
        <v>278</v>
      </c>
      <c r="B105" t="s">
        <v>284</v>
      </c>
      <c r="C105">
        <v>139</v>
      </c>
      <c r="D105">
        <v>2</v>
      </c>
      <c r="E105" t="s">
        <v>10046</v>
      </c>
      <c r="F105">
        <v>215</v>
      </c>
      <c r="G105">
        <v>0</v>
      </c>
      <c r="H105" t="s">
        <v>47</v>
      </c>
      <c r="I105" t="s">
        <v>10047</v>
      </c>
      <c r="J105" t="s">
        <v>10048</v>
      </c>
      <c r="K105" t="s">
        <v>3323</v>
      </c>
      <c r="L105" t="s">
        <v>10049</v>
      </c>
      <c r="M105" t="s">
        <v>10050</v>
      </c>
      <c r="N105" t="s">
        <v>3127</v>
      </c>
      <c r="O105" t="s">
        <v>1318</v>
      </c>
      <c r="P105" t="s">
        <v>1226</v>
      </c>
      <c r="Q105" t="s">
        <v>1227</v>
      </c>
      <c r="R105" t="s">
        <v>24</v>
      </c>
      <c r="S105" t="s">
        <v>23</v>
      </c>
      <c r="T105" t="s">
        <v>10051</v>
      </c>
    </row>
    <row r="106" spans="1:20" x14ac:dyDescent="0.25">
      <c r="A106" t="s">
        <v>150</v>
      </c>
      <c r="B106" t="s">
        <v>151</v>
      </c>
      <c r="C106">
        <v>65</v>
      </c>
      <c r="D106">
        <v>1</v>
      </c>
      <c r="E106" t="s">
        <v>10052</v>
      </c>
      <c r="F106">
        <v>199</v>
      </c>
      <c r="G106">
        <v>0</v>
      </c>
      <c r="H106" t="s">
        <v>47</v>
      </c>
      <c r="I106" t="s">
        <v>10053</v>
      </c>
      <c r="J106" t="s">
        <v>10054</v>
      </c>
      <c r="K106" t="s">
        <v>1312</v>
      </c>
      <c r="L106" t="s">
        <v>10055</v>
      </c>
      <c r="M106" t="s">
        <v>10056</v>
      </c>
      <c r="N106" t="s">
        <v>3127</v>
      </c>
      <c r="O106" t="s">
        <v>1225</v>
      </c>
      <c r="P106" t="s">
        <v>1226</v>
      </c>
      <c r="Q106" t="s">
        <v>1227</v>
      </c>
      <c r="R106" t="s">
        <v>24</v>
      </c>
      <c r="S106" t="s">
        <v>23</v>
      </c>
      <c r="T106" t="s">
        <v>10057</v>
      </c>
    </row>
    <row r="107" spans="1:20" x14ac:dyDescent="0.25">
      <c r="A107" t="s">
        <v>152</v>
      </c>
      <c r="B107" t="s">
        <v>153</v>
      </c>
      <c r="C107">
        <v>65</v>
      </c>
      <c r="D107">
        <v>1</v>
      </c>
      <c r="E107" t="s">
        <v>10052</v>
      </c>
      <c r="F107">
        <v>199</v>
      </c>
      <c r="G107">
        <v>0</v>
      </c>
      <c r="H107" t="s">
        <v>47</v>
      </c>
      <c r="I107" t="s">
        <v>10053</v>
      </c>
      <c r="J107" t="s">
        <v>10054</v>
      </c>
      <c r="K107" t="s">
        <v>1312</v>
      </c>
      <c r="L107" t="s">
        <v>10055</v>
      </c>
      <c r="M107" t="s">
        <v>10056</v>
      </c>
      <c r="N107" t="s">
        <v>3127</v>
      </c>
      <c r="O107" t="s">
        <v>1225</v>
      </c>
      <c r="P107" t="s">
        <v>1226</v>
      </c>
      <c r="Q107" t="s">
        <v>1227</v>
      </c>
      <c r="R107" t="s">
        <v>24</v>
      </c>
      <c r="S107" t="s">
        <v>23</v>
      </c>
      <c r="T107" t="s">
        <v>10057</v>
      </c>
    </row>
    <row r="108" spans="1:20" x14ac:dyDescent="0.25">
      <c r="A108" t="s">
        <v>36</v>
      </c>
      <c r="B108" t="s">
        <v>37</v>
      </c>
      <c r="C108">
        <v>65</v>
      </c>
      <c r="D108">
        <v>1</v>
      </c>
      <c r="E108" t="s">
        <v>10052</v>
      </c>
      <c r="F108">
        <v>199</v>
      </c>
      <c r="G108">
        <v>0</v>
      </c>
      <c r="H108" t="s">
        <v>47</v>
      </c>
      <c r="I108" t="s">
        <v>10053</v>
      </c>
      <c r="J108" t="s">
        <v>10054</v>
      </c>
      <c r="K108" t="s">
        <v>1312</v>
      </c>
      <c r="L108" t="s">
        <v>10055</v>
      </c>
      <c r="M108" t="s">
        <v>10056</v>
      </c>
      <c r="N108" t="s">
        <v>3127</v>
      </c>
      <c r="O108" t="s">
        <v>1225</v>
      </c>
      <c r="P108" t="s">
        <v>1226</v>
      </c>
      <c r="Q108" t="s">
        <v>1227</v>
      </c>
      <c r="R108" t="s">
        <v>24</v>
      </c>
      <c r="S108" t="s">
        <v>23</v>
      </c>
      <c r="T108" t="s">
        <v>10057</v>
      </c>
    </row>
    <row r="109" spans="1:20" x14ac:dyDescent="0.25">
      <c r="A109" t="s">
        <v>38</v>
      </c>
      <c r="B109" t="s">
        <v>39</v>
      </c>
      <c r="C109">
        <v>65</v>
      </c>
      <c r="D109">
        <v>1</v>
      </c>
      <c r="E109" t="s">
        <v>10052</v>
      </c>
      <c r="F109">
        <v>199</v>
      </c>
      <c r="G109">
        <v>0</v>
      </c>
      <c r="H109" t="s">
        <v>47</v>
      </c>
      <c r="I109" t="s">
        <v>10053</v>
      </c>
      <c r="J109" t="s">
        <v>10054</v>
      </c>
      <c r="K109" t="s">
        <v>1312</v>
      </c>
      <c r="L109" t="s">
        <v>10055</v>
      </c>
      <c r="M109" t="s">
        <v>10056</v>
      </c>
      <c r="N109" t="s">
        <v>3127</v>
      </c>
      <c r="O109" t="s">
        <v>1225</v>
      </c>
      <c r="P109" t="s">
        <v>1226</v>
      </c>
      <c r="Q109" t="s">
        <v>1227</v>
      </c>
      <c r="R109" t="s">
        <v>24</v>
      </c>
      <c r="S109" t="s">
        <v>23</v>
      </c>
      <c r="T109" t="s">
        <v>10057</v>
      </c>
    </row>
    <row r="110" spans="1:20" x14ac:dyDescent="0.25">
      <c r="A110" t="s">
        <v>154</v>
      </c>
      <c r="B110" t="s">
        <v>155</v>
      </c>
      <c r="C110">
        <v>12</v>
      </c>
      <c r="D110">
        <v>20</v>
      </c>
      <c r="E110" t="s">
        <v>10058</v>
      </c>
      <c r="F110">
        <v>252</v>
      </c>
      <c r="G110">
        <v>0</v>
      </c>
      <c r="H110" t="s">
        <v>47</v>
      </c>
      <c r="I110" t="s">
        <v>6269</v>
      </c>
      <c r="J110" t="s">
        <v>10059</v>
      </c>
      <c r="K110" t="s">
        <v>10060</v>
      </c>
      <c r="L110" t="s">
        <v>6702</v>
      </c>
      <c r="M110" t="s">
        <v>10061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10062</v>
      </c>
    </row>
    <row r="111" spans="1:20" x14ac:dyDescent="0.25">
      <c r="A111" t="s">
        <v>186</v>
      </c>
      <c r="B111" t="s">
        <v>187</v>
      </c>
      <c r="C111">
        <v>50</v>
      </c>
      <c r="D111">
        <v>6</v>
      </c>
      <c r="E111" t="s">
        <v>10063</v>
      </c>
      <c r="F111">
        <v>195</v>
      </c>
      <c r="G111">
        <v>0</v>
      </c>
      <c r="H111" t="s">
        <v>22</v>
      </c>
      <c r="I111" t="s">
        <v>10064</v>
      </c>
      <c r="J111" t="s">
        <v>331</v>
      </c>
      <c r="K111" t="s">
        <v>23</v>
      </c>
      <c r="L111" t="s">
        <v>24</v>
      </c>
      <c r="M111" t="s">
        <v>10065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10066</v>
      </c>
      <c r="T111" t="s">
        <v>10065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6</v>
      </c>
      <c r="E112" t="s">
        <v>10067</v>
      </c>
      <c r="F112">
        <v>200</v>
      </c>
      <c r="G112">
        <v>0</v>
      </c>
      <c r="H112" t="s">
        <v>22</v>
      </c>
      <c r="I112" t="s">
        <v>10068</v>
      </c>
      <c r="J112" t="s">
        <v>303</v>
      </c>
      <c r="K112" t="s">
        <v>23</v>
      </c>
      <c r="L112" t="s">
        <v>24</v>
      </c>
      <c r="M112" t="s">
        <v>10069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10070</v>
      </c>
      <c r="T112" t="s">
        <v>10069</v>
      </c>
    </row>
    <row r="113" spans="1:20" x14ac:dyDescent="0.25">
      <c r="A113" t="s">
        <v>28</v>
      </c>
      <c r="B113" t="s">
        <v>1242</v>
      </c>
      <c r="C113">
        <v>28.86</v>
      </c>
      <c r="D113">
        <v>1</v>
      </c>
      <c r="E113" t="s">
        <v>10071</v>
      </c>
      <c r="F113">
        <v>93.6</v>
      </c>
      <c r="G113">
        <v>7</v>
      </c>
      <c r="H113" t="s">
        <v>47</v>
      </c>
      <c r="I113" t="s">
        <v>9725</v>
      </c>
      <c r="J113" t="s">
        <v>9726</v>
      </c>
      <c r="K113" t="s">
        <v>1320</v>
      </c>
      <c r="L113" t="s">
        <v>9727</v>
      </c>
      <c r="M113" t="s">
        <v>10072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10073</v>
      </c>
      <c r="T113" t="s">
        <v>10072</v>
      </c>
    </row>
    <row r="114" spans="1:20" x14ac:dyDescent="0.25">
      <c r="A114" t="s">
        <v>28</v>
      </c>
      <c r="B114" t="s">
        <v>1242</v>
      </c>
      <c r="C114">
        <v>28.87</v>
      </c>
      <c r="D114">
        <v>2</v>
      </c>
      <c r="E114" t="s">
        <v>10071</v>
      </c>
      <c r="F114">
        <v>93.6</v>
      </c>
      <c r="G114">
        <v>7</v>
      </c>
      <c r="H114" t="s">
        <v>47</v>
      </c>
      <c r="I114" t="s">
        <v>9725</v>
      </c>
      <c r="J114" t="s">
        <v>9726</v>
      </c>
      <c r="K114" t="s">
        <v>1320</v>
      </c>
      <c r="L114" t="s">
        <v>9727</v>
      </c>
      <c r="M114" t="s">
        <v>10072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10073</v>
      </c>
      <c r="T114" t="s">
        <v>10072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10074</v>
      </c>
      <c r="F115">
        <v>200</v>
      </c>
      <c r="G115">
        <v>0</v>
      </c>
      <c r="H115" t="s">
        <v>22</v>
      </c>
      <c r="I115" t="s">
        <v>10075</v>
      </c>
      <c r="J115" t="s">
        <v>306</v>
      </c>
      <c r="K115" t="s">
        <v>23</v>
      </c>
      <c r="L115" t="s">
        <v>24</v>
      </c>
      <c r="M115" t="s">
        <v>10076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10077</v>
      </c>
      <c r="T115" t="s">
        <v>10076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10078</v>
      </c>
      <c r="F116">
        <v>100</v>
      </c>
      <c r="G116">
        <v>0</v>
      </c>
      <c r="H116" t="s">
        <v>22</v>
      </c>
      <c r="I116" t="s">
        <v>10079</v>
      </c>
      <c r="J116" t="s">
        <v>1330</v>
      </c>
      <c r="K116" t="s">
        <v>23</v>
      </c>
      <c r="L116" t="s">
        <v>24</v>
      </c>
      <c r="M116" t="s">
        <v>10080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10081</v>
      </c>
      <c r="T116" t="s">
        <v>10082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10083</v>
      </c>
      <c r="F117">
        <v>100</v>
      </c>
      <c r="G117">
        <v>0</v>
      </c>
      <c r="H117" t="s">
        <v>22</v>
      </c>
      <c r="I117" t="s">
        <v>10084</v>
      </c>
      <c r="J117" t="s">
        <v>319</v>
      </c>
      <c r="K117" t="s">
        <v>23</v>
      </c>
      <c r="L117" t="s">
        <v>24</v>
      </c>
      <c r="M117" t="s">
        <v>10085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10086</v>
      </c>
      <c r="T117" t="s">
        <v>10087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10088</v>
      </c>
      <c r="F118">
        <v>180</v>
      </c>
      <c r="G118">
        <v>0</v>
      </c>
      <c r="H118" t="s">
        <v>22</v>
      </c>
      <c r="I118" t="s">
        <v>10089</v>
      </c>
      <c r="J118" t="s">
        <v>334</v>
      </c>
      <c r="K118" t="s">
        <v>23</v>
      </c>
      <c r="L118" t="s">
        <v>24</v>
      </c>
      <c r="M118" t="s">
        <v>10090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10090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10088</v>
      </c>
      <c r="F119">
        <v>180</v>
      </c>
      <c r="G119">
        <v>0</v>
      </c>
      <c r="H119" t="s">
        <v>22</v>
      </c>
      <c r="I119" t="s">
        <v>10089</v>
      </c>
      <c r="J119" t="s">
        <v>334</v>
      </c>
      <c r="K119" t="s">
        <v>23</v>
      </c>
      <c r="L119" t="s">
        <v>24</v>
      </c>
      <c r="M119" t="s">
        <v>10090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10090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10088</v>
      </c>
      <c r="F120">
        <v>180</v>
      </c>
      <c r="G120">
        <v>0</v>
      </c>
      <c r="H120" t="s">
        <v>22</v>
      </c>
      <c r="I120" t="s">
        <v>10089</v>
      </c>
      <c r="J120" t="s">
        <v>334</v>
      </c>
      <c r="K120" t="s">
        <v>23</v>
      </c>
      <c r="L120" t="s">
        <v>24</v>
      </c>
      <c r="M120" t="s">
        <v>10090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10090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341"/>
  <sheetViews>
    <sheetView zoomScale="70" zoomScaleNormal="70" workbookViewId="0">
      <pane xSplit="2" ySplit="1" topLeftCell="S26" activePane="bottomRight" state="frozen"/>
      <selection sqref="A1:XFD1048576"/>
      <selection pane="topRight" sqref="A1:XFD1048576"/>
      <selection pane="bottomLeft" sqref="A1:XFD1048576"/>
      <selection pane="bottomRight" activeCell="U312" sqref="U31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20</v>
      </c>
      <c r="B2" t="s">
        <v>21</v>
      </c>
      <c r="C2">
        <v>50</v>
      </c>
      <c r="D2">
        <v>2</v>
      </c>
      <c r="E2" t="s">
        <v>10091</v>
      </c>
      <c r="F2">
        <v>200</v>
      </c>
      <c r="G2">
        <v>0</v>
      </c>
      <c r="H2" t="s">
        <v>1219</v>
      </c>
      <c r="I2" t="s">
        <v>10092</v>
      </c>
      <c r="J2" t="s">
        <v>64</v>
      </c>
      <c r="K2" t="s">
        <v>23</v>
      </c>
      <c r="L2" t="s">
        <v>24</v>
      </c>
      <c r="M2" t="s">
        <v>10093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10093</v>
      </c>
      <c r="U2" s="51" t="s">
        <v>186</v>
      </c>
      <c r="V2">
        <v>219</v>
      </c>
    </row>
    <row r="3" spans="1:22" x14ac:dyDescent="0.25">
      <c r="A3" t="s">
        <v>28</v>
      </c>
      <c r="B3" t="s">
        <v>29</v>
      </c>
      <c r="C3">
        <v>50</v>
      </c>
      <c r="D3">
        <v>2</v>
      </c>
      <c r="E3" t="s">
        <v>10091</v>
      </c>
      <c r="F3">
        <v>200</v>
      </c>
      <c r="G3">
        <v>0</v>
      </c>
      <c r="H3" t="s">
        <v>1219</v>
      </c>
      <c r="I3" t="s">
        <v>10092</v>
      </c>
      <c r="J3" t="s">
        <v>64</v>
      </c>
      <c r="K3" t="s">
        <v>23</v>
      </c>
      <c r="L3" t="s">
        <v>24</v>
      </c>
      <c r="M3" t="s">
        <v>10093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23</v>
      </c>
      <c r="T3" t="s">
        <v>10093</v>
      </c>
      <c r="U3" s="52" t="s">
        <v>187</v>
      </c>
      <c r="V3">
        <v>219</v>
      </c>
    </row>
    <row r="4" spans="1:22" x14ac:dyDescent="0.25">
      <c r="A4" t="s">
        <v>30</v>
      </c>
      <c r="B4" t="s">
        <v>31</v>
      </c>
      <c r="C4">
        <v>50</v>
      </c>
      <c r="D4">
        <v>2</v>
      </c>
      <c r="E4" t="s">
        <v>10091</v>
      </c>
      <c r="F4">
        <v>200</v>
      </c>
      <c r="G4">
        <v>0</v>
      </c>
      <c r="H4" t="s">
        <v>1219</v>
      </c>
      <c r="I4" t="s">
        <v>10092</v>
      </c>
      <c r="J4" t="s">
        <v>64</v>
      </c>
      <c r="K4" t="s">
        <v>23</v>
      </c>
      <c r="L4" t="s">
        <v>24</v>
      </c>
      <c r="M4" t="s">
        <v>10093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23</v>
      </c>
      <c r="T4" t="s">
        <v>10093</v>
      </c>
      <c r="U4" s="51" t="s">
        <v>44</v>
      </c>
      <c r="V4">
        <v>24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10094</v>
      </c>
      <c r="F5">
        <v>109</v>
      </c>
      <c r="G5">
        <v>9</v>
      </c>
      <c r="H5" t="s">
        <v>22</v>
      </c>
      <c r="I5" t="s">
        <v>10095</v>
      </c>
      <c r="J5" t="s">
        <v>320</v>
      </c>
      <c r="K5" t="s">
        <v>23</v>
      </c>
      <c r="L5" t="s">
        <v>24</v>
      </c>
      <c r="M5" t="s">
        <v>10096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10097</v>
      </c>
      <c r="T5" t="s">
        <v>10096</v>
      </c>
      <c r="U5" s="52" t="s">
        <v>45</v>
      </c>
      <c r="V5">
        <v>24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10094</v>
      </c>
      <c r="F6">
        <v>109</v>
      </c>
      <c r="G6">
        <v>9</v>
      </c>
      <c r="H6" t="s">
        <v>22</v>
      </c>
      <c r="I6" t="s">
        <v>10095</v>
      </c>
      <c r="J6" t="s">
        <v>320</v>
      </c>
      <c r="K6" t="s">
        <v>23</v>
      </c>
      <c r="L6" t="s">
        <v>24</v>
      </c>
      <c r="M6" t="s">
        <v>10096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10097</v>
      </c>
      <c r="T6" t="s">
        <v>10096</v>
      </c>
      <c r="U6" s="51" t="s">
        <v>113</v>
      </c>
      <c r="V6">
        <v>1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10094</v>
      </c>
      <c r="F7">
        <v>109</v>
      </c>
      <c r="G7">
        <v>9</v>
      </c>
      <c r="H7" t="s">
        <v>22</v>
      </c>
      <c r="I7" t="s">
        <v>10095</v>
      </c>
      <c r="J7" t="s">
        <v>320</v>
      </c>
      <c r="K7" t="s">
        <v>23</v>
      </c>
      <c r="L7" t="s">
        <v>24</v>
      </c>
      <c r="M7" t="s">
        <v>10096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10097</v>
      </c>
      <c r="T7" t="s">
        <v>10096</v>
      </c>
      <c r="U7" s="52" t="s">
        <v>10180</v>
      </c>
      <c r="V7">
        <v>1</v>
      </c>
    </row>
    <row r="8" spans="1:22" x14ac:dyDescent="0.25">
      <c r="A8" t="s">
        <v>20</v>
      </c>
      <c r="B8" t="s">
        <v>21</v>
      </c>
      <c r="C8">
        <v>50</v>
      </c>
      <c r="D8">
        <v>5</v>
      </c>
      <c r="E8" t="s">
        <v>10098</v>
      </c>
      <c r="F8">
        <v>500</v>
      </c>
      <c r="G8">
        <v>0</v>
      </c>
      <c r="H8" t="s">
        <v>1219</v>
      </c>
      <c r="I8" t="s">
        <v>8067</v>
      </c>
      <c r="J8" t="s">
        <v>321</v>
      </c>
      <c r="K8" t="s">
        <v>23</v>
      </c>
      <c r="L8" t="s">
        <v>24</v>
      </c>
      <c r="M8" t="s">
        <v>10099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10100</v>
      </c>
      <c r="T8" t="s">
        <v>10099</v>
      </c>
      <c r="U8" s="51" t="s">
        <v>137</v>
      </c>
      <c r="V8">
        <v>120</v>
      </c>
    </row>
    <row r="9" spans="1:22" x14ac:dyDescent="0.25">
      <c r="A9" t="s">
        <v>28</v>
      </c>
      <c r="B9" t="s">
        <v>29</v>
      </c>
      <c r="C9">
        <v>50</v>
      </c>
      <c r="D9">
        <v>5</v>
      </c>
      <c r="E9" t="s">
        <v>10098</v>
      </c>
      <c r="F9">
        <v>500</v>
      </c>
      <c r="G9">
        <v>0</v>
      </c>
      <c r="H9" t="s">
        <v>1219</v>
      </c>
      <c r="I9" t="s">
        <v>8067</v>
      </c>
      <c r="J9" t="s">
        <v>321</v>
      </c>
      <c r="K9" t="s">
        <v>23</v>
      </c>
      <c r="L9" t="s">
        <v>24</v>
      </c>
      <c r="M9" t="s">
        <v>10099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10100</v>
      </c>
      <c r="T9" t="s">
        <v>10099</v>
      </c>
      <c r="U9" s="52" t="s">
        <v>138</v>
      </c>
      <c r="V9">
        <v>120</v>
      </c>
    </row>
    <row r="10" spans="1:22" x14ac:dyDescent="0.25">
      <c r="A10" t="s">
        <v>30</v>
      </c>
      <c r="B10" t="s">
        <v>31</v>
      </c>
      <c r="C10">
        <v>50</v>
      </c>
      <c r="D10">
        <v>5</v>
      </c>
      <c r="E10" t="s">
        <v>10098</v>
      </c>
      <c r="F10">
        <v>500</v>
      </c>
      <c r="G10">
        <v>0</v>
      </c>
      <c r="H10" t="s">
        <v>1219</v>
      </c>
      <c r="I10" t="s">
        <v>8067</v>
      </c>
      <c r="J10" t="s">
        <v>321</v>
      </c>
      <c r="K10" t="s">
        <v>23</v>
      </c>
      <c r="L10" t="s">
        <v>24</v>
      </c>
      <c r="M10" t="s">
        <v>10099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10100</v>
      </c>
      <c r="T10" t="s">
        <v>10099</v>
      </c>
      <c r="U10" s="51" t="s">
        <v>46</v>
      </c>
      <c r="V10">
        <v>57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10101</v>
      </c>
      <c r="F11">
        <v>109</v>
      </c>
      <c r="G11">
        <v>9</v>
      </c>
      <c r="H11" t="s">
        <v>1219</v>
      </c>
      <c r="I11" t="s">
        <v>10102</v>
      </c>
      <c r="J11" t="s">
        <v>3575</v>
      </c>
      <c r="K11" t="s">
        <v>23</v>
      </c>
      <c r="L11" t="s">
        <v>24</v>
      </c>
      <c r="M11" t="s">
        <v>10103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10103</v>
      </c>
      <c r="U11" s="52" t="s">
        <v>56</v>
      </c>
      <c r="V11">
        <v>53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10101</v>
      </c>
      <c r="F12">
        <v>109</v>
      </c>
      <c r="G12">
        <v>9</v>
      </c>
      <c r="H12" t="s">
        <v>1219</v>
      </c>
      <c r="I12" t="s">
        <v>10102</v>
      </c>
      <c r="J12" t="s">
        <v>3575</v>
      </c>
      <c r="K12" t="s">
        <v>23</v>
      </c>
      <c r="L12" t="s">
        <v>24</v>
      </c>
      <c r="M12" t="s">
        <v>10103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10103</v>
      </c>
      <c r="U12" s="52" t="s">
        <v>1233</v>
      </c>
      <c r="V12">
        <v>4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10101</v>
      </c>
      <c r="F13">
        <v>109</v>
      </c>
      <c r="G13">
        <v>9</v>
      </c>
      <c r="H13" t="s">
        <v>1219</v>
      </c>
      <c r="I13" t="s">
        <v>10102</v>
      </c>
      <c r="J13" t="s">
        <v>3575</v>
      </c>
      <c r="K13" t="s">
        <v>23</v>
      </c>
      <c r="L13" t="s">
        <v>24</v>
      </c>
      <c r="M13" t="s">
        <v>10103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10103</v>
      </c>
      <c r="U13" s="51" t="s">
        <v>42</v>
      </c>
      <c r="V13">
        <v>24</v>
      </c>
    </row>
    <row r="14" spans="1:22" x14ac:dyDescent="0.25">
      <c r="A14" t="s">
        <v>279</v>
      </c>
      <c r="B14" t="s">
        <v>285</v>
      </c>
      <c r="C14">
        <v>139</v>
      </c>
      <c r="D14">
        <v>6</v>
      </c>
      <c r="E14" t="s">
        <v>10104</v>
      </c>
      <c r="F14">
        <v>1070</v>
      </c>
      <c r="G14">
        <v>0</v>
      </c>
      <c r="H14" t="s">
        <v>22</v>
      </c>
      <c r="I14" t="s">
        <v>10105</v>
      </c>
      <c r="J14" t="s">
        <v>2351</v>
      </c>
      <c r="K14" t="s">
        <v>23</v>
      </c>
      <c r="L14" t="s">
        <v>24</v>
      </c>
      <c r="M14" t="s">
        <v>10106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10106</v>
      </c>
      <c r="U14" s="52" t="s">
        <v>43</v>
      </c>
      <c r="V14">
        <v>24</v>
      </c>
    </row>
    <row r="15" spans="1:22" x14ac:dyDescent="0.25">
      <c r="A15" t="s">
        <v>278</v>
      </c>
      <c r="B15" t="s">
        <v>284</v>
      </c>
      <c r="C15">
        <v>139</v>
      </c>
      <c r="D15">
        <v>4</v>
      </c>
      <c r="E15" t="s">
        <v>10104</v>
      </c>
      <c r="F15">
        <v>1070</v>
      </c>
      <c r="G15">
        <v>0</v>
      </c>
      <c r="H15" t="s">
        <v>22</v>
      </c>
      <c r="I15" t="s">
        <v>10105</v>
      </c>
      <c r="J15" t="s">
        <v>2351</v>
      </c>
      <c r="K15" t="s">
        <v>23</v>
      </c>
      <c r="L15" t="s">
        <v>24</v>
      </c>
      <c r="M15" t="s">
        <v>10106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10106</v>
      </c>
      <c r="U15" s="51" t="s">
        <v>139</v>
      </c>
      <c r="V15">
        <v>11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10107</v>
      </c>
      <c r="F16">
        <v>100</v>
      </c>
      <c r="G16">
        <v>0</v>
      </c>
      <c r="H16" t="s">
        <v>1219</v>
      </c>
      <c r="I16" t="s">
        <v>10108</v>
      </c>
      <c r="J16" t="s">
        <v>313</v>
      </c>
      <c r="K16" t="s">
        <v>23</v>
      </c>
      <c r="L16" t="s">
        <v>24</v>
      </c>
      <c r="M16" t="s">
        <v>10109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10109</v>
      </c>
      <c r="U16" s="52" t="s">
        <v>112</v>
      </c>
      <c r="V16">
        <v>11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10107</v>
      </c>
      <c r="F17">
        <v>100</v>
      </c>
      <c r="G17">
        <v>0</v>
      </c>
      <c r="H17" t="s">
        <v>1219</v>
      </c>
      <c r="I17" t="s">
        <v>10108</v>
      </c>
      <c r="J17" t="s">
        <v>313</v>
      </c>
      <c r="K17" t="s">
        <v>23</v>
      </c>
      <c r="L17" t="s">
        <v>24</v>
      </c>
      <c r="M17" t="s">
        <v>10109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10109</v>
      </c>
      <c r="U17" s="51" t="s">
        <v>110</v>
      </c>
      <c r="V17">
        <v>7</v>
      </c>
    </row>
    <row r="18" spans="1:22" x14ac:dyDescent="0.25">
      <c r="A18" t="s">
        <v>30</v>
      </c>
      <c r="B18" t="s">
        <v>31</v>
      </c>
      <c r="C18">
        <v>50</v>
      </c>
      <c r="D18">
        <v>1</v>
      </c>
      <c r="E18" t="s">
        <v>10107</v>
      </c>
      <c r="F18">
        <v>100</v>
      </c>
      <c r="G18">
        <v>0</v>
      </c>
      <c r="H18" t="s">
        <v>1219</v>
      </c>
      <c r="I18" t="s">
        <v>10108</v>
      </c>
      <c r="J18" t="s">
        <v>313</v>
      </c>
      <c r="K18" t="s">
        <v>23</v>
      </c>
      <c r="L18" t="s">
        <v>24</v>
      </c>
      <c r="M18" t="s">
        <v>10109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10109</v>
      </c>
      <c r="U18" s="52" t="s">
        <v>1222</v>
      </c>
      <c r="V18">
        <v>7</v>
      </c>
    </row>
    <row r="19" spans="1:22" x14ac:dyDescent="0.25">
      <c r="A19" t="s">
        <v>20</v>
      </c>
      <c r="B19" t="s">
        <v>21</v>
      </c>
      <c r="C19">
        <v>50</v>
      </c>
      <c r="D19">
        <v>2</v>
      </c>
      <c r="E19" t="s">
        <v>10110</v>
      </c>
      <c r="F19">
        <v>200</v>
      </c>
      <c r="G19">
        <v>0</v>
      </c>
      <c r="H19" t="s">
        <v>1219</v>
      </c>
      <c r="I19" t="s">
        <v>10111</v>
      </c>
      <c r="J19" t="s">
        <v>363</v>
      </c>
      <c r="K19" t="s">
        <v>23</v>
      </c>
      <c r="L19" t="s">
        <v>24</v>
      </c>
      <c r="M19" t="s">
        <v>10112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10112</v>
      </c>
      <c r="U19" s="51" t="s">
        <v>38</v>
      </c>
      <c r="V19">
        <v>10</v>
      </c>
    </row>
    <row r="20" spans="1:22" x14ac:dyDescent="0.25">
      <c r="A20" t="s">
        <v>28</v>
      </c>
      <c r="B20" t="s">
        <v>29</v>
      </c>
      <c r="C20">
        <v>50</v>
      </c>
      <c r="D20">
        <v>2</v>
      </c>
      <c r="E20" t="s">
        <v>10110</v>
      </c>
      <c r="F20">
        <v>200</v>
      </c>
      <c r="G20">
        <v>0</v>
      </c>
      <c r="H20" t="s">
        <v>1219</v>
      </c>
      <c r="I20" t="s">
        <v>10111</v>
      </c>
      <c r="J20" t="s">
        <v>363</v>
      </c>
      <c r="K20" t="s">
        <v>23</v>
      </c>
      <c r="L20" t="s">
        <v>24</v>
      </c>
      <c r="M20" t="s">
        <v>10112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10112</v>
      </c>
      <c r="U20" s="52" t="s">
        <v>39</v>
      </c>
      <c r="V20">
        <v>10</v>
      </c>
    </row>
    <row r="21" spans="1:22" x14ac:dyDescent="0.25">
      <c r="A21" t="s">
        <v>30</v>
      </c>
      <c r="B21" t="s">
        <v>31</v>
      </c>
      <c r="C21">
        <v>50</v>
      </c>
      <c r="D21">
        <v>2</v>
      </c>
      <c r="E21" t="s">
        <v>10110</v>
      </c>
      <c r="F21">
        <v>200</v>
      </c>
      <c r="G21">
        <v>0</v>
      </c>
      <c r="H21" t="s">
        <v>1219</v>
      </c>
      <c r="I21" t="s">
        <v>10111</v>
      </c>
      <c r="J21" t="s">
        <v>363</v>
      </c>
      <c r="K21" t="s">
        <v>23</v>
      </c>
      <c r="L21" t="s">
        <v>24</v>
      </c>
      <c r="M21" t="s">
        <v>10112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10112</v>
      </c>
      <c r="U21" s="51" t="s">
        <v>278</v>
      </c>
      <c r="V21">
        <v>4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10113</v>
      </c>
      <c r="F22">
        <v>200</v>
      </c>
      <c r="G22">
        <v>0</v>
      </c>
      <c r="H22" t="s">
        <v>22</v>
      </c>
      <c r="I22" t="s">
        <v>10114</v>
      </c>
      <c r="J22" t="s">
        <v>338</v>
      </c>
      <c r="K22" t="s">
        <v>23</v>
      </c>
      <c r="L22" t="s">
        <v>24</v>
      </c>
      <c r="M22" t="s">
        <v>10115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10115</v>
      </c>
      <c r="U22" s="52" t="s">
        <v>284</v>
      </c>
      <c r="V22">
        <v>4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10116</v>
      </c>
      <c r="F23">
        <v>138</v>
      </c>
      <c r="G23">
        <v>38</v>
      </c>
      <c r="H23" t="s">
        <v>1219</v>
      </c>
      <c r="I23" t="s">
        <v>10117</v>
      </c>
      <c r="J23" t="s">
        <v>351</v>
      </c>
      <c r="K23" t="s">
        <v>23</v>
      </c>
      <c r="L23" t="s">
        <v>24</v>
      </c>
      <c r="M23" t="s">
        <v>10118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10118</v>
      </c>
      <c r="U23" s="51" t="s">
        <v>279</v>
      </c>
      <c r="V23">
        <v>7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10116</v>
      </c>
      <c r="F24">
        <v>138</v>
      </c>
      <c r="G24">
        <v>38</v>
      </c>
      <c r="H24" t="s">
        <v>1219</v>
      </c>
      <c r="I24" t="s">
        <v>10117</v>
      </c>
      <c r="J24" t="s">
        <v>351</v>
      </c>
      <c r="K24" t="s">
        <v>23</v>
      </c>
      <c r="L24" t="s">
        <v>24</v>
      </c>
      <c r="M24" t="s">
        <v>10118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10118</v>
      </c>
      <c r="U24" s="52" t="s">
        <v>285</v>
      </c>
      <c r="V24">
        <v>6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10116</v>
      </c>
      <c r="F25">
        <v>138</v>
      </c>
      <c r="G25">
        <v>38</v>
      </c>
      <c r="H25" t="s">
        <v>1219</v>
      </c>
      <c r="I25" t="s">
        <v>10117</v>
      </c>
      <c r="J25" t="s">
        <v>351</v>
      </c>
      <c r="K25" t="s">
        <v>23</v>
      </c>
      <c r="L25" t="s">
        <v>24</v>
      </c>
      <c r="M25" t="s">
        <v>10118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10118</v>
      </c>
      <c r="U25" s="52" t="s">
        <v>1368</v>
      </c>
      <c r="V25">
        <v>1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10119</v>
      </c>
      <c r="F26">
        <v>100</v>
      </c>
      <c r="G26">
        <v>0</v>
      </c>
      <c r="H26" t="s">
        <v>1219</v>
      </c>
      <c r="I26" t="s">
        <v>10120</v>
      </c>
      <c r="J26" t="s">
        <v>319</v>
      </c>
      <c r="K26" t="s">
        <v>23</v>
      </c>
      <c r="L26" t="s">
        <v>24</v>
      </c>
      <c r="M26" t="s">
        <v>10121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10121</v>
      </c>
      <c r="U26" s="51" t="s">
        <v>30</v>
      </c>
      <c r="V26">
        <v>103</v>
      </c>
    </row>
    <row r="27" spans="1:22" x14ac:dyDescent="0.25">
      <c r="A27" t="s">
        <v>28</v>
      </c>
      <c r="B27" t="s">
        <v>29</v>
      </c>
      <c r="C27">
        <v>50</v>
      </c>
      <c r="D27">
        <v>1</v>
      </c>
      <c r="E27" t="s">
        <v>10119</v>
      </c>
      <c r="F27">
        <v>100</v>
      </c>
      <c r="G27">
        <v>0</v>
      </c>
      <c r="H27" t="s">
        <v>1219</v>
      </c>
      <c r="I27" t="s">
        <v>10120</v>
      </c>
      <c r="J27" t="s">
        <v>319</v>
      </c>
      <c r="K27" t="s">
        <v>23</v>
      </c>
      <c r="L27" t="s">
        <v>24</v>
      </c>
      <c r="M27" t="s">
        <v>10121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10121</v>
      </c>
      <c r="U27" s="52" t="s">
        <v>31</v>
      </c>
      <c r="V27">
        <v>102</v>
      </c>
    </row>
    <row r="28" spans="1:22" x14ac:dyDescent="0.25">
      <c r="A28" t="s">
        <v>30</v>
      </c>
      <c r="B28" t="s">
        <v>31</v>
      </c>
      <c r="C28">
        <v>50</v>
      </c>
      <c r="D28">
        <v>1</v>
      </c>
      <c r="E28" t="s">
        <v>10119</v>
      </c>
      <c r="F28">
        <v>100</v>
      </c>
      <c r="G28">
        <v>0</v>
      </c>
      <c r="H28" t="s">
        <v>1219</v>
      </c>
      <c r="I28" t="s">
        <v>10120</v>
      </c>
      <c r="J28" t="s">
        <v>319</v>
      </c>
      <c r="K28" t="s">
        <v>23</v>
      </c>
      <c r="L28" t="s">
        <v>24</v>
      </c>
      <c r="M28" t="s">
        <v>10121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10121</v>
      </c>
      <c r="U28" s="52" t="s">
        <v>1242</v>
      </c>
      <c r="V28">
        <v>1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10122</v>
      </c>
      <c r="F29">
        <v>109</v>
      </c>
      <c r="G29">
        <v>9</v>
      </c>
      <c r="H29" t="s">
        <v>22</v>
      </c>
      <c r="I29" t="s">
        <v>10123</v>
      </c>
      <c r="J29" t="s">
        <v>64</v>
      </c>
      <c r="K29" t="s">
        <v>23</v>
      </c>
      <c r="L29" t="s">
        <v>24</v>
      </c>
      <c r="M29" t="s">
        <v>10124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10124</v>
      </c>
      <c r="U29" s="51" t="s">
        <v>28</v>
      </c>
      <c r="V29">
        <v>102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10122</v>
      </c>
      <c r="F30">
        <v>109</v>
      </c>
      <c r="G30">
        <v>9</v>
      </c>
      <c r="H30" t="s">
        <v>22</v>
      </c>
      <c r="I30" t="s">
        <v>10123</v>
      </c>
      <c r="J30" t="s">
        <v>64</v>
      </c>
      <c r="K30" t="s">
        <v>23</v>
      </c>
      <c r="L30" t="s">
        <v>24</v>
      </c>
      <c r="M30" t="s">
        <v>10124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10124</v>
      </c>
      <c r="U30" s="52" t="s">
        <v>29</v>
      </c>
      <c r="V30">
        <v>101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10122</v>
      </c>
      <c r="F31">
        <v>109</v>
      </c>
      <c r="G31">
        <v>9</v>
      </c>
      <c r="H31" t="s">
        <v>22</v>
      </c>
      <c r="I31" t="s">
        <v>10123</v>
      </c>
      <c r="J31" t="s">
        <v>64</v>
      </c>
      <c r="K31" t="s">
        <v>23</v>
      </c>
      <c r="L31" t="s">
        <v>24</v>
      </c>
      <c r="M31" t="s">
        <v>10124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10124</v>
      </c>
      <c r="U31" s="52" t="s">
        <v>1242</v>
      </c>
      <c r="V31">
        <v>1</v>
      </c>
    </row>
    <row r="32" spans="1:22" x14ac:dyDescent="0.25">
      <c r="A32" t="s">
        <v>42</v>
      </c>
      <c r="B32" t="s">
        <v>43</v>
      </c>
      <c r="C32">
        <v>66.666666666666671</v>
      </c>
      <c r="D32">
        <v>3</v>
      </c>
      <c r="E32" t="s">
        <v>10125</v>
      </c>
      <c r="F32">
        <v>147</v>
      </c>
      <c r="G32">
        <v>0</v>
      </c>
      <c r="H32" t="s">
        <v>47</v>
      </c>
      <c r="I32" t="s">
        <v>2967</v>
      </c>
      <c r="J32" t="s">
        <v>10126</v>
      </c>
      <c r="K32" t="s">
        <v>5613</v>
      </c>
      <c r="L32" t="s">
        <v>3742</v>
      </c>
      <c r="M32" t="s">
        <v>23</v>
      </c>
      <c r="N32" t="s">
        <v>23</v>
      </c>
      <c r="O32" t="s">
        <v>24</v>
      </c>
      <c r="P32" t="s">
        <v>54</v>
      </c>
      <c r="Q32" t="s">
        <v>23</v>
      </c>
      <c r="R32" t="s">
        <v>24</v>
      </c>
      <c r="S32" t="s">
        <v>23</v>
      </c>
      <c r="T32" t="s">
        <v>10127</v>
      </c>
      <c r="U32" s="51" t="s">
        <v>20</v>
      </c>
      <c r="V32">
        <v>102</v>
      </c>
    </row>
    <row r="33" spans="1:22" x14ac:dyDescent="0.25">
      <c r="A33" t="s">
        <v>46</v>
      </c>
      <c r="B33" t="s">
        <v>56</v>
      </c>
      <c r="C33">
        <v>76</v>
      </c>
      <c r="D33">
        <v>3</v>
      </c>
      <c r="E33" t="s">
        <v>10128</v>
      </c>
      <c r="F33">
        <v>220</v>
      </c>
      <c r="G33">
        <v>0</v>
      </c>
      <c r="H33" t="s">
        <v>47</v>
      </c>
      <c r="I33" t="s">
        <v>3861</v>
      </c>
      <c r="J33" t="s">
        <v>10129</v>
      </c>
      <c r="K33" t="s">
        <v>674</v>
      </c>
      <c r="L33" t="s">
        <v>5401</v>
      </c>
      <c r="M33" t="s">
        <v>10130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10131</v>
      </c>
      <c r="T33" t="s">
        <v>10130</v>
      </c>
      <c r="U33" s="52" t="s">
        <v>21</v>
      </c>
      <c r="V33">
        <v>101</v>
      </c>
    </row>
    <row r="34" spans="1:22" x14ac:dyDescent="0.25">
      <c r="A34" t="s">
        <v>20</v>
      </c>
      <c r="B34" t="s">
        <v>21</v>
      </c>
      <c r="C34">
        <v>50</v>
      </c>
      <c r="D34">
        <v>2</v>
      </c>
      <c r="E34" t="s">
        <v>10132</v>
      </c>
      <c r="F34">
        <v>200</v>
      </c>
      <c r="G34">
        <v>0</v>
      </c>
      <c r="H34" t="s">
        <v>1219</v>
      </c>
      <c r="I34" t="s">
        <v>10133</v>
      </c>
      <c r="J34" t="s">
        <v>57</v>
      </c>
      <c r="K34" t="s">
        <v>23</v>
      </c>
      <c r="L34" t="s">
        <v>24</v>
      </c>
      <c r="M34" t="s">
        <v>10134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10134</v>
      </c>
      <c r="U34" s="52" t="s">
        <v>1242</v>
      </c>
      <c r="V34">
        <v>1</v>
      </c>
    </row>
    <row r="35" spans="1:22" x14ac:dyDescent="0.25">
      <c r="A35" t="s">
        <v>28</v>
      </c>
      <c r="B35" t="s">
        <v>29</v>
      </c>
      <c r="C35">
        <v>50</v>
      </c>
      <c r="D35">
        <v>2</v>
      </c>
      <c r="E35" t="s">
        <v>10132</v>
      </c>
      <c r="F35">
        <v>200</v>
      </c>
      <c r="G35">
        <v>0</v>
      </c>
      <c r="H35" t="s">
        <v>1219</v>
      </c>
      <c r="I35" t="s">
        <v>10133</v>
      </c>
      <c r="J35" t="s">
        <v>57</v>
      </c>
      <c r="K35" t="s">
        <v>23</v>
      </c>
      <c r="L35" t="s">
        <v>24</v>
      </c>
      <c r="M35" t="s">
        <v>10134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10134</v>
      </c>
      <c r="U35" s="51" t="s">
        <v>115</v>
      </c>
      <c r="V35">
        <v>56</v>
      </c>
    </row>
    <row r="36" spans="1:22" x14ac:dyDescent="0.25">
      <c r="A36" t="s">
        <v>30</v>
      </c>
      <c r="B36" t="s">
        <v>31</v>
      </c>
      <c r="C36">
        <v>50</v>
      </c>
      <c r="D36">
        <v>2</v>
      </c>
      <c r="E36" t="s">
        <v>10132</v>
      </c>
      <c r="F36">
        <v>200</v>
      </c>
      <c r="G36">
        <v>0</v>
      </c>
      <c r="H36" t="s">
        <v>1219</v>
      </c>
      <c r="I36" t="s">
        <v>10133</v>
      </c>
      <c r="J36" t="s">
        <v>57</v>
      </c>
      <c r="K36" t="s">
        <v>23</v>
      </c>
      <c r="L36" t="s">
        <v>24</v>
      </c>
      <c r="M36" t="s">
        <v>10134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10134</v>
      </c>
      <c r="U36" s="52" t="s">
        <v>116</v>
      </c>
      <c r="V36">
        <v>56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10135</v>
      </c>
      <c r="F37">
        <v>100</v>
      </c>
      <c r="G37">
        <v>0</v>
      </c>
      <c r="H37" t="s">
        <v>22</v>
      </c>
      <c r="I37" t="s">
        <v>10136</v>
      </c>
      <c r="J37" t="s">
        <v>65</v>
      </c>
      <c r="K37" t="s">
        <v>23</v>
      </c>
      <c r="L37" t="s">
        <v>24</v>
      </c>
      <c r="M37" t="s">
        <v>10137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10137</v>
      </c>
      <c r="U37" s="51" t="s">
        <v>1446</v>
      </c>
      <c r="V37">
        <v>3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10135</v>
      </c>
      <c r="F38">
        <v>100</v>
      </c>
      <c r="G38">
        <v>0</v>
      </c>
      <c r="H38" t="s">
        <v>22</v>
      </c>
      <c r="I38" t="s">
        <v>10136</v>
      </c>
      <c r="J38" t="s">
        <v>65</v>
      </c>
      <c r="K38" t="s">
        <v>23</v>
      </c>
      <c r="L38" t="s">
        <v>24</v>
      </c>
      <c r="M38" t="s">
        <v>10137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10137</v>
      </c>
      <c r="U38" s="52" t="s">
        <v>1447</v>
      </c>
      <c r="V38">
        <v>3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10135</v>
      </c>
      <c r="F39">
        <v>100</v>
      </c>
      <c r="G39">
        <v>0</v>
      </c>
      <c r="H39" t="s">
        <v>22</v>
      </c>
      <c r="I39" t="s">
        <v>10136</v>
      </c>
      <c r="J39" t="s">
        <v>65</v>
      </c>
      <c r="K39" t="s">
        <v>23</v>
      </c>
      <c r="L39" t="s">
        <v>24</v>
      </c>
      <c r="M39" t="s">
        <v>10137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10137</v>
      </c>
      <c r="U39" s="51" t="s">
        <v>154</v>
      </c>
      <c r="V39">
        <v>140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10138</v>
      </c>
      <c r="F40">
        <v>100</v>
      </c>
      <c r="G40">
        <v>0</v>
      </c>
      <c r="H40" t="s">
        <v>1219</v>
      </c>
      <c r="I40" t="s">
        <v>10139</v>
      </c>
      <c r="J40" t="s">
        <v>61</v>
      </c>
      <c r="K40" t="s">
        <v>23</v>
      </c>
      <c r="L40" t="s">
        <v>24</v>
      </c>
      <c r="M40" t="s">
        <v>10140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10140</v>
      </c>
      <c r="U40" s="52" t="s">
        <v>155</v>
      </c>
      <c r="V40">
        <v>140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10138</v>
      </c>
      <c r="F41">
        <v>100</v>
      </c>
      <c r="G41">
        <v>0</v>
      </c>
      <c r="H41" t="s">
        <v>1219</v>
      </c>
      <c r="I41" t="s">
        <v>10139</v>
      </c>
      <c r="J41" t="s">
        <v>61</v>
      </c>
      <c r="K41" t="s">
        <v>23</v>
      </c>
      <c r="L41" t="s">
        <v>24</v>
      </c>
      <c r="M41" t="s">
        <v>10140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10140</v>
      </c>
      <c r="U41" s="51" t="s">
        <v>142</v>
      </c>
      <c r="V41">
        <v>8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10138</v>
      </c>
      <c r="F42">
        <v>100</v>
      </c>
      <c r="G42">
        <v>0</v>
      </c>
      <c r="H42" t="s">
        <v>1219</v>
      </c>
      <c r="I42" t="s">
        <v>10139</v>
      </c>
      <c r="J42" t="s">
        <v>61</v>
      </c>
      <c r="K42" t="s">
        <v>23</v>
      </c>
      <c r="L42" t="s">
        <v>24</v>
      </c>
      <c r="M42" t="s">
        <v>10140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10140</v>
      </c>
      <c r="U42" s="52" t="s">
        <v>143</v>
      </c>
      <c r="V42">
        <v>8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10141</v>
      </c>
      <c r="F43">
        <v>100</v>
      </c>
      <c r="G43">
        <v>0</v>
      </c>
      <c r="H43" t="s">
        <v>1219</v>
      </c>
      <c r="I43" t="s">
        <v>10142</v>
      </c>
      <c r="J43" t="s">
        <v>65</v>
      </c>
      <c r="K43" t="s">
        <v>23</v>
      </c>
      <c r="L43" t="s">
        <v>24</v>
      </c>
      <c r="M43" t="s">
        <v>10143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10143</v>
      </c>
      <c r="U43" s="51" t="s">
        <v>1173</v>
      </c>
      <c r="V43">
        <v>6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10141</v>
      </c>
      <c r="F44">
        <v>100</v>
      </c>
      <c r="G44">
        <v>0</v>
      </c>
      <c r="H44" t="s">
        <v>1219</v>
      </c>
      <c r="I44" t="s">
        <v>10142</v>
      </c>
      <c r="J44" t="s">
        <v>65</v>
      </c>
      <c r="K44" t="s">
        <v>23</v>
      </c>
      <c r="L44" t="s">
        <v>24</v>
      </c>
      <c r="M44" t="s">
        <v>10143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10143</v>
      </c>
      <c r="U44" s="52" t="s">
        <v>2519</v>
      </c>
      <c r="V44">
        <v>5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10141</v>
      </c>
      <c r="F45">
        <v>100</v>
      </c>
      <c r="G45">
        <v>0</v>
      </c>
      <c r="H45" t="s">
        <v>1219</v>
      </c>
      <c r="I45" t="s">
        <v>10142</v>
      </c>
      <c r="J45" t="s">
        <v>65</v>
      </c>
      <c r="K45" t="s">
        <v>23</v>
      </c>
      <c r="L45" t="s">
        <v>24</v>
      </c>
      <c r="M45" t="s">
        <v>10143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10143</v>
      </c>
      <c r="U45" s="52" t="s">
        <v>158</v>
      </c>
      <c r="V45">
        <v>1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10144</v>
      </c>
      <c r="F46">
        <v>100</v>
      </c>
      <c r="G46">
        <v>0</v>
      </c>
      <c r="H46" t="s">
        <v>1219</v>
      </c>
      <c r="I46" t="s">
        <v>10145</v>
      </c>
      <c r="J46" t="s">
        <v>328</v>
      </c>
      <c r="K46" t="s">
        <v>23</v>
      </c>
      <c r="L46" t="s">
        <v>24</v>
      </c>
      <c r="M46" t="s">
        <v>10146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10146</v>
      </c>
      <c r="U46" s="51" t="s">
        <v>1238</v>
      </c>
      <c r="V46">
        <v>1004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10144</v>
      </c>
      <c r="F47">
        <v>100</v>
      </c>
      <c r="G47">
        <v>0</v>
      </c>
      <c r="H47" t="s">
        <v>1219</v>
      </c>
      <c r="I47" t="s">
        <v>10145</v>
      </c>
      <c r="J47" t="s">
        <v>328</v>
      </c>
      <c r="K47" t="s">
        <v>23</v>
      </c>
      <c r="L47" t="s">
        <v>24</v>
      </c>
      <c r="M47" t="s">
        <v>10146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10146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10144</v>
      </c>
      <c r="F48">
        <v>100</v>
      </c>
      <c r="G48">
        <v>0</v>
      </c>
      <c r="H48" t="s">
        <v>1219</v>
      </c>
      <c r="I48" t="s">
        <v>10145</v>
      </c>
      <c r="J48" t="s">
        <v>328</v>
      </c>
      <c r="K48" t="s">
        <v>23</v>
      </c>
      <c r="L48" t="s">
        <v>24</v>
      </c>
      <c r="M48" t="s">
        <v>10146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10146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10147</v>
      </c>
      <c r="F49">
        <v>100</v>
      </c>
      <c r="G49">
        <v>0</v>
      </c>
      <c r="H49" t="s">
        <v>1219</v>
      </c>
      <c r="I49" t="s">
        <v>10148</v>
      </c>
      <c r="J49" t="s">
        <v>358</v>
      </c>
      <c r="K49" t="s">
        <v>23</v>
      </c>
      <c r="L49" t="s">
        <v>24</v>
      </c>
      <c r="M49" t="s">
        <v>10149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10149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10147</v>
      </c>
      <c r="F50">
        <v>100</v>
      </c>
      <c r="G50">
        <v>0</v>
      </c>
      <c r="H50" t="s">
        <v>1219</v>
      </c>
      <c r="I50" t="s">
        <v>10148</v>
      </c>
      <c r="J50" t="s">
        <v>358</v>
      </c>
      <c r="K50" t="s">
        <v>23</v>
      </c>
      <c r="L50" t="s">
        <v>24</v>
      </c>
      <c r="M50" t="s">
        <v>10149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10149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10147</v>
      </c>
      <c r="F51">
        <v>100</v>
      </c>
      <c r="G51">
        <v>0</v>
      </c>
      <c r="H51" t="s">
        <v>1219</v>
      </c>
      <c r="I51" t="s">
        <v>10148</v>
      </c>
      <c r="J51" t="s">
        <v>358</v>
      </c>
      <c r="K51" t="s">
        <v>23</v>
      </c>
      <c r="L51" t="s">
        <v>24</v>
      </c>
      <c r="M51" t="s">
        <v>10149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10149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10150</v>
      </c>
      <c r="F52">
        <v>149</v>
      </c>
      <c r="G52">
        <v>49</v>
      </c>
      <c r="H52" t="s">
        <v>22</v>
      </c>
      <c r="I52" t="s">
        <v>10151</v>
      </c>
      <c r="J52" t="s">
        <v>321</v>
      </c>
      <c r="K52" t="s">
        <v>23</v>
      </c>
      <c r="L52" t="s">
        <v>24</v>
      </c>
      <c r="M52" t="s">
        <v>10152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10153</v>
      </c>
      <c r="T52" t="s">
        <v>10152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10154</v>
      </c>
      <c r="F53">
        <v>106</v>
      </c>
      <c r="G53">
        <v>6</v>
      </c>
      <c r="H53" t="s">
        <v>1219</v>
      </c>
      <c r="I53" t="s">
        <v>10155</v>
      </c>
      <c r="J53" t="s">
        <v>306</v>
      </c>
      <c r="K53" t="s">
        <v>23</v>
      </c>
      <c r="L53" t="s">
        <v>24</v>
      </c>
      <c r="M53" t="s">
        <v>10156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10157</v>
      </c>
    </row>
    <row r="54" spans="1:20" x14ac:dyDescent="0.25">
      <c r="A54" t="s">
        <v>28</v>
      </c>
      <c r="B54" t="s">
        <v>29</v>
      </c>
      <c r="C54">
        <v>50</v>
      </c>
      <c r="D54">
        <v>1</v>
      </c>
      <c r="E54" t="s">
        <v>10154</v>
      </c>
      <c r="F54">
        <v>106</v>
      </c>
      <c r="G54">
        <v>6</v>
      </c>
      <c r="H54" t="s">
        <v>1219</v>
      </c>
      <c r="I54" t="s">
        <v>10155</v>
      </c>
      <c r="J54" t="s">
        <v>306</v>
      </c>
      <c r="K54" t="s">
        <v>23</v>
      </c>
      <c r="L54" t="s">
        <v>24</v>
      </c>
      <c r="M54" t="s">
        <v>10156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10157</v>
      </c>
    </row>
    <row r="55" spans="1:20" x14ac:dyDescent="0.25">
      <c r="A55" t="s">
        <v>30</v>
      </c>
      <c r="B55" t="s">
        <v>31</v>
      </c>
      <c r="C55">
        <v>50</v>
      </c>
      <c r="D55">
        <v>1</v>
      </c>
      <c r="E55" t="s">
        <v>10154</v>
      </c>
      <c r="F55">
        <v>106</v>
      </c>
      <c r="G55">
        <v>6</v>
      </c>
      <c r="H55" t="s">
        <v>1219</v>
      </c>
      <c r="I55" t="s">
        <v>10155</v>
      </c>
      <c r="J55" t="s">
        <v>306</v>
      </c>
      <c r="K55" t="s">
        <v>23</v>
      </c>
      <c r="L55" t="s">
        <v>24</v>
      </c>
      <c r="M55" t="s">
        <v>10156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10157</v>
      </c>
    </row>
    <row r="56" spans="1:20" x14ac:dyDescent="0.25">
      <c r="A56" t="s">
        <v>46</v>
      </c>
      <c r="B56" t="s">
        <v>56</v>
      </c>
      <c r="C56">
        <v>78.5</v>
      </c>
      <c r="D56">
        <v>2</v>
      </c>
      <c r="E56" t="s">
        <v>10158</v>
      </c>
      <c r="F56">
        <v>157</v>
      </c>
      <c r="G56">
        <v>0</v>
      </c>
      <c r="H56" t="s">
        <v>47</v>
      </c>
      <c r="I56" t="s">
        <v>10159</v>
      </c>
      <c r="J56" t="s">
        <v>10160</v>
      </c>
      <c r="K56" t="s">
        <v>4452</v>
      </c>
      <c r="L56" t="s">
        <v>7960</v>
      </c>
      <c r="M56" t="s">
        <v>23</v>
      </c>
      <c r="N56" t="s">
        <v>23</v>
      </c>
      <c r="O56" t="s">
        <v>24</v>
      </c>
      <c r="P56" t="s">
        <v>54</v>
      </c>
      <c r="Q56" t="s">
        <v>23</v>
      </c>
      <c r="R56" t="s">
        <v>24</v>
      </c>
      <c r="S56" t="s">
        <v>23</v>
      </c>
      <c r="T56" t="s">
        <v>10161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10162</v>
      </c>
      <c r="F57">
        <v>100</v>
      </c>
      <c r="G57">
        <v>0</v>
      </c>
      <c r="H57" t="s">
        <v>22</v>
      </c>
      <c r="I57" t="s">
        <v>10163</v>
      </c>
      <c r="J57" t="s">
        <v>65</v>
      </c>
      <c r="K57" t="s">
        <v>23</v>
      </c>
      <c r="L57" t="s">
        <v>24</v>
      </c>
      <c r="M57" t="s">
        <v>10164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10165</v>
      </c>
      <c r="T57" t="s">
        <v>10164</v>
      </c>
    </row>
    <row r="58" spans="1:20" x14ac:dyDescent="0.25">
      <c r="A58" t="s">
        <v>142</v>
      </c>
      <c r="B58" t="s">
        <v>143</v>
      </c>
      <c r="C58">
        <v>15</v>
      </c>
      <c r="D58">
        <v>2</v>
      </c>
      <c r="E58" t="s">
        <v>10166</v>
      </c>
      <c r="F58">
        <v>34</v>
      </c>
      <c r="G58">
        <v>4</v>
      </c>
      <c r="H58" t="s">
        <v>47</v>
      </c>
      <c r="I58" t="s">
        <v>1414</v>
      </c>
      <c r="J58" t="s">
        <v>1792</v>
      </c>
      <c r="K58" t="s">
        <v>1793</v>
      </c>
      <c r="L58" t="s">
        <v>1345</v>
      </c>
      <c r="M58" t="s">
        <v>23</v>
      </c>
      <c r="N58" t="s">
        <v>23</v>
      </c>
      <c r="O58" t="s">
        <v>24</v>
      </c>
      <c r="P58" t="s">
        <v>54</v>
      </c>
      <c r="Q58" t="s">
        <v>23</v>
      </c>
      <c r="R58" t="s">
        <v>24</v>
      </c>
      <c r="S58" t="s">
        <v>23</v>
      </c>
      <c r="T58" t="s">
        <v>10167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10168</v>
      </c>
      <c r="F59">
        <v>100</v>
      </c>
      <c r="G59">
        <v>0</v>
      </c>
      <c r="H59" t="s">
        <v>1219</v>
      </c>
      <c r="I59" t="s">
        <v>10169</v>
      </c>
      <c r="J59" t="s">
        <v>346</v>
      </c>
      <c r="K59" t="s">
        <v>23</v>
      </c>
      <c r="L59" t="s">
        <v>24</v>
      </c>
      <c r="M59" t="s">
        <v>10170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10171</v>
      </c>
      <c r="T59" t="s">
        <v>10167</v>
      </c>
    </row>
    <row r="60" spans="1:20" x14ac:dyDescent="0.25">
      <c r="A60" t="s">
        <v>28</v>
      </c>
      <c r="B60" t="s">
        <v>29</v>
      </c>
      <c r="C60">
        <v>50</v>
      </c>
      <c r="D60">
        <v>1</v>
      </c>
      <c r="E60" t="s">
        <v>10168</v>
      </c>
      <c r="F60">
        <v>100</v>
      </c>
      <c r="G60">
        <v>0</v>
      </c>
      <c r="H60" t="s">
        <v>1219</v>
      </c>
      <c r="I60" t="s">
        <v>10169</v>
      </c>
      <c r="J60" t="s">
        <v>346</v>
      </c>
      <c r="K60" t="s">
        <v>23</v>
      </c>
      <c r="L60" t="s">
        <v>24</v>
      </c>
      <c r="M60" t="s">
        <v>10170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10171</v>
      </c>
      <c r="T60" t="s">
        <v>10167</v>
      </c>
    </row>
    <row r="61" spans="1:20" x14ac:dyDescent="0.25">
      <c r="A61" t="s">
        <v>30</v>
      </c>
      <c r="B61" t="s">
        <v>31</v>
      </c>
      <c r="C61">
        <v>50</v>
      </c>
      <c r="D61">
        <v>1</v>
      </c>
      <c r="E61" t="s">
        <v>10168</v>
      </c>
      <c r="F61">
        <v>100</v>
      </c>
      <c r="G61">
        <v>0</v>
      </c>
      <c r="H61" t="s">
        <v>1219</v>
      </c>
      <c r="I61" t="s">
        <v>10169</v>
      </c>
      <c r="J61" t="s">
        <v>346</v>
      </c>
      <c r="K61" t="s">
        <v>23</v>
      </c>
      <c r="L61" t="s">
        <v>24</v>
      </c>
      <c r="M61" t="s">
        <v>10170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10171</v>
      </c>
      <c r="T61" t="s">
        <v>10167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10172</v>
      </c>
      <c r="F62">
        <v>100</v>
      </c>
      <c r="G62">
        <v>0</v>
      </c>
      <c r="H62" t="s">
        <v>1219</v>
      </c>
      <c r="I62" t="s">
        <v>10173</v>
      </c>
      <c r="J62" t="s">
        <v>306</v>
      </c>
      <c r="K62" t="s">
        <v>23</v>
      </c>
      <c r="L62" t="s">
        <v>24</v>
      </c>
      <c r="M62" t="s">
        <v>10174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10175</v>
      </c>
      <c r="T62" t="s">
        <v>10174</v>
      </c>
    </row>
    <row r="63" spans="1:20" x14ac:dyDescent="0.25">
      <c r="A63" t="s">
        <v>28</v>
      </c>
      <c r="B63" t="s">
        <v>29</v>
      </c>
      <c r="C63">
        <v>50</v>
      </c>
      <c r="D63">
        <v>1</v>
      </c>
      <c r="E63" t="s">
        <v>10172</v>
      </c>
      <c r="F63">
        <v>100</v>
      </c>
      <c r="G63">
        <v>0</v>
      </c>
      <c r="H63" t="s">
        <v>1219</v>
      </c>
      <c r="I63" t="s">
        <v>10173</v>
      </c>
      <c r="J63" t="s">
        <v>306</v>
      </c>
      <c r="K63" t="s">
        <v>23</v>
      </c>
      <c r="L63" t="s">
        <v>24</v>
      </c>
      <c r="M63" t="s">
        <v>10174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10175</v>
      </c>
      <c r="T63" t="s">
        <v>10174</v>
      </c>
    </row>
    <row r="64" spans="1:20" x14ac:dyDescent="0.25">
      <c r="A64" t="s">
        <v>30</v>
      </c>
      <c r="B64" t="s">
        <v>31</v>
      </c>
      <c r="C64">
        <v>50</v>
      </c>
      <c r="D64">
        <v>1</v>
      </c>
      <c r="E64" t="s">
        <v>10172</v>
      </c>
      <c r="F64">
        <v>100</v>
      </c>
      <c r="G64">
        <v>0</v>
      </c>
      <c r="H64" t="s">
        <v>1219</v>
      </c>
      <c r="I64" t="s">
        <v>10173</v>
      </c>
      <c r="J64" t="s">
        <v>306</v>
      </c>
      <c r="K64" t="s">
        <v>23</v>
      </c>
      <c r="L64" t="s">
        <v>24</v>
      </c>
      <c r="M64" t="s">
        <v>10174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10175</v>
      </c>
      <c r="T64" t="s">
        <v>10174</v>
      </c>
    </row>
    <row r="65" spans="1:20" x14ac:dyDescent="0.25">
      <c r="A65" t="s">
        <v>115</v>
      </c>
      <c r="B65" t="s">
        <v>116</v>
      </c>
      <c r="C65">
        <v>45</v>
      </c>
      <c r="D65">
        <v>3</v>
      </c>
      <c r="E65" t="s">
        <v>10176</v>
      </c>
      <c r="F65">
        <v>188</v>
      </c>
      <c r="G65">
        <v>0</v>
      </c>
      <c r="H65" t="s">
        <v>1219</v>
      </c>
      <c r="I65" t="s">
        <v>10177</v>
      </c>
      <c r="J65" t="s">
        <v>321</v>
      </c>
      <c r="K65" t="s">
        <v>23</v>
      </c>
      <c r="L65" t="s">
        <v>24</v>
      </c>
      <c r="M65" t="s">
        <v>10178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10179</v>
      </c>
      <c r="T65" t="s">
        <v>10178</v>
      </c>
    </row>
    <row r="66" spans="1:20" x14ac:dyDescent="0.25">
      <c r="A66" t="s">
        <v>113</v>
      </c>
      <c r="B66" t="s">
        <v>10180</v>
      </c>
      <c r="C66">
        <v>65</v>
      </c>
      <c r="D66">
        <v>1</v>
      </c>
      <c r="E66" t="s">
        <v>10176</v>
      </c>
      <c r="F66">
        <v>188</v>
      </c>
      <c r="G66">
        <v>0</v>
      </c>
      <c r="H66" t="s">
        <v>1219</v>
      </c>
      <c r="I66" t="s">
        <v>10177</v>
      </c>
      <c r="J66" t="s">
        <v>321</v>
      </c>
      <c r="K66" t="s">
        <v>23</v>
      </c>
      <c r="L66" t="s">
        <v>24</v>
      </c>
      <c r="M66" t="s">
        <v>10178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10179</v>
      </c>
      <c r="T66" t="s">
        <v>10178</v>
      </c>
    </row>
    <row r="67" spans="1:20" x14ac:dyDescent="0.25">
      <c r="A67" t="s">
        <v>46</v>
      </c>
      <c r="B67" t="s">
        <v>56</v>
      </c>
      <c r="C67">
        <v>76</v>
      </c>
      <c r="D67">
        <v>3</v>
      </c>
      <c r="E67" t="s">
        <v>10181</v>
      </c>
      <c r="F67">
        <v>220</v>
      </c>
      <c r="G67">
        <v>0</v>
      </c>
      <c r="H67" t="s">
        <v>47</v>
      </c>
      <c r="I67" t="s">
        <v>1342</v>
      </c>
      <c r="J67" t="s">
        <v>1391</v>
      </c>
      <c r="K67" t="s">
        <v>1355</v>
      </c>
      <c r="L67" t="s">
        <v>1380</v>
      </c>
      <c r="M67" t="s">
        <v>10182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10183</v>
      </c>
      <c r="T67" t="s">
        <v>10182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10184</v>
      </c>
      <c r="F68">
        <v>100</v>
      </c>
      <c r="G68">
        <v>0</v>
      </c>
      <c r="H68" t="s">
        <v>22</v>
      </c>
      <c r="I68" t="s">
        <v>10185</v>
      </c>
      <c r="J68" t="s">
        <v>2748</v>
      </c>
      <c r="K68" t="s">
        <v>23</v>
      </c>
      <c r="L68" t="s">
        <v>24</v>
      </c>
      <c r="M68" t="s">
        <v>10186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10186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10184</v>
      </c>
      <c r="F69">
        <v>100</v>
      </c>
      <c r="G69">
        <v>0</v>
      </c>
      <c r="H69" t="s">
        <v>22</v>
      </c>
      <c r="I69" t="s">
        <v>10185</v>
      </c>
      <c r="J69" t="s">
        <v>2748</v>
      </c>
      <c r="K69" t="s">
        <v>23</v>
      </c>
      <c r="L69" t="s">
        <v>24</v>
      </c>
      <c r="M69" t="s">
        <v>10186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10186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10184</v>
      </c>
      <c r="F70">
        <v>100</v>
      </c>
      <c r="G70">
        <v>0</v>
      </c>
      <c r="H70" t="s">
        <v>22</v>
      </c>
      <c r="I70" t="s">
        <v>10185</v>
      </c>
      <c r="J70" t="s">
        <v>2748</v>
      </c>
      <c r="K70" t="s">
        <v>23</v>
      </c>
      <c r="L70" t="s">
        <v>24</v>
      </c>
      <c r="M70" t="s">
        <v>10186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10186</v>
      </c>
    </row>
    <row r="71" spans="1:20" x14ac:dyDescent="0.25">
      <c r="A71" t="s">
        <v>46</v>
      </c>
      <c r="B71" t="s">
        <v>56</v>
      </c>
      <c r="C71">
        <v>76</v>
      </c>
      <c r="D71">
        <v>3</v>
      </c>
      <c r="E71" t="s">
        <v>10187</v>
      </c>
      <c r="F71">
        <v>220</v>
      </c>
      <c r="G71">
        <v>0</v>
      </c>
      <c r="H71" t="s">
        <v>47</v>
      </c>
      <c r="I71" t="s">
        <v>5361</v>
      </c>
      <c r="J71" t="s">
        <v>1391</v>
      </c>
      <c r="K71" t="s">
        <v>1355</v>
      </c>
      <c r="L71" t="s">
        <v>3561</v>
      </c>
      <c r="M71" t="s">
        <v>10188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10189</v>
      </c>
      <c r="T71" t="s">
        <v>10186</v>
      </c>
    </row>
    <row r="72" spans="1:20" x14ac:dyDescent="0.25">
      <c r="A72" t="s">
        <v>279</v>
      </c>
      <c r="B72" t="s">
        <v>1368</v>
      </c>
      <c r="C72">
        <v>87.7</v>
      </c>
      <c r="D72">
        <v>1</v>
      </c>
      <c r="E72" t="s">
        <v>10190</v>
      </c>
      <c r="F72">
        <v>87.7</v>
      </c>
      <c r="G72">
        <v>0</v>
      </c>
      <c r="H72" t="s">
        <v>47</v>
      </c>
      <c r="I72" t="s">
        <v>10191</v>
      </c>
      <c r="J72" t="s">
        <v>10192</v>
      </c>
      <c r="K72" t="s">
        <v>3208</v>
      </c>
      <c r="L72" t="s">
        <v>10193</v>
      </c>
      <c r="M72" t="s">
        <v>10194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10195</v>
      </c>
      <c r="T72" t="s">
        <v>10194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10196</v>
      </c>
      <c r="F73">
        <v>100</v>
      </c>
      <c r="G73">
        <v>0</v>
      </c>
      <c r="H73" t="s">
        <v>1219</v>
      </c>
      <c r="I73" t="s">
        <v>10197</v>
      </c>
      <c r="J73" t="s">
        <v>323</v>
      </c>
      <c r="K73" t="s">
        <v>23</v>
      </c>
      <c r="L73" t="s">
        <v>24</v>
      </c>
      <c r="M73" t="s">
        <v>10198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10199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10196</v>
      </c>
      <c r="F74">
        <v>100</v>
      </c>
      <c r="G74">
        <v>0</v>
      </c>
      <c r="H74" t="s">
        <v>1219</v>
      </c>
      <c r="I74" t="s">
        <v>10197</v>
      </c>
      <c r="J74" t="s">
        <v>323</v>
      </c>
      <c r="K74" t="s">
        <v>23</v>
      </c>
      <c r="L74" t="s">
        <v>24</v>
      </c>
      <c r="M74" t="s">
        <v>10198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23</v>
      </c>
      <c r="T74" t="s">
        <v>10199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10196</v>
      </c>
      <c r="F75">
        <v>100</v>
      </c>
      <c r="G75">
        <v>0</v>
      </c>
      <c r="H75" t="s">
        <v>1219</v>
      </c>
      <c r="I75" t="s">
        <v>10197</v>
      </c>
      <c r="J75" t="s">
        <v>323</v>
      </c>
      <c r="K75" t="s">
        <v>23</v>
      </c>
      <c r="L75" t="s">
        <v>24</v>
      </c>
      <c r="M75" t="s">
        <v>10198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</v>
      </c>
      <c r="T75" t="s">
        <v>10199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10200</v>
      </c>
      <c r="F76">
        <v>100</v>
      </c>
      <c r="G76">
        <v>0</v>
      </c>
      <c r="H76" t="s">
        <v>22</v>
      </c>
      <c r="I76" t="s">
        <v>10201</v>
      </c>
      <c r="J76" t="s">
        <v>325</v>
      </c>
      <c r="K76" t="s">
        <v>23</v>
      </c>
      <c r="L76" t="s">
        <v>24</v>
      </c>
      <c r="M76" t="s">
        <v>10202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10202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10200</v>
      </c>
      <c r="F77">
        <v>100</v>
      </c>
      <c r="G77">
        <v>0</v>
      </c>
      <c r="H77" t="s">
        <v>22</v>
      </c>
      <c r="I77" t="s">
        <v>10201</v>
      </c>
      <c r="J77" t="s">
        <v>325</v>
      </c>
      <c r="K77" t="s">
        <v>23</v>
      </c>
      <c r="L77" t="s">
        <v>24</v>
      </c>
      <c r="M77" t="s">
        <v>10202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10202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10200</v>
      </c>
      <c r="F78">
        <v>100</v>
      </c>
      <c r="G78">
        <v>0</v>
      </c>
      <c r="H78" t="s">
        <v>22</v>
      </c>
      <c r="I78" t="s">
        <v>10201</v>
      </c>
      <c r="J78" t="s">
        <v>325</v>
      </c>
      <c r="K78" t="s">
        <v>23</v>
      </c>
      <c r="L78" t="s">
        <v>24</v>
      </c>
      <c r="M78" t="s">
        <v>10202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10202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10203</v>
      </c>
      <c r="F79">
        <v>100</v>
      </c>
      <c r="G79">
        <v>0</v>
      </c>
      <c r="H79" t="s">
        <v>1219</v>
      </c>
      <c r="I79" t="s">
        <v>10204</v>
      </c>
      <c r="J79" t="s">
        <v>327</v>
      </c>
      <c r="K79" t="s">
        <v>23</v>
      </c>
      <c r="L79" t="s">
        <v>24</v>
      </c>
      <c r="M79" t="s">
        <v>10205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10205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10203</v>
      </c>
      <c r="F80">
        <v>100</v>
      </c>
      <c r="G80">
        <v>0</v>
      </c>
      <c r="H80" t="s">
        <v>1219</v>
      </c>
      <c r="I80" t="s">
        <v>10204</v>
      </c>
      <c r="J80" t="s">
        <v>327</v>
      </c>
      <c r="K80" t="s">
        <v>23</v>
      </c>
      <c r="L80" t="s">
        <v>24</v>
      </c>
      <c r="M80" t="s">
        <v>10205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10205</v>
      </c>
    </row>
    <row r="81" spans="1:20" x14ac:dyDescent="0.25">
      <c r="A81" t="s">
        <v>30</v>
      </c>
      <c r="B81" t="s">
        <v>31</v>
      </c>
      <c r="C81">
        <v>50</v>
      </c>
      <c r="D81">
        <v>1</v>
      </c>
      <c r="E81" t="s">
        <v>10203</v>
      </c>
      <c r="F81">
        <v>100</v>
      </c>
      <c r="G81">
        <v>0</v>
      </c>
      <c r="H81" t="s">
        <v>1219</v>
      </c>
      <c r="I81" t="s">
        <v>10204</v>
      </c>
      <c r="J81" t="s">
        <v>327</v>
      </c>
      <c r="K81" t="s">
        <v>23</v>
      </c>
      <c r="L81" t="s">
        <v>24</v>
      </c>
      <c r="M81" t="s">
        <v>10205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10205</v>
      </c>
    </row>
    <row r="82" spans="1:20" x14ac:dyDescent="0.25">
      <c r="A82" t="s">
        <v>30</v>
      </c>
      <c r="B82" t="s">
        <v>31</v>
      </c>
      <c r="C82">
        <v>44</v>
      </c>
      <c r="D82">
        <v>1</v>
      </c>
      <c r="E82" t="s">
        <v>10206</v>
      </c>
      <c r="F82">
        <v>44</v>
      </c>
      <c r="G82">
        <v>0</v>
      </c>
      <c r="H82" t="s">
        <v>47</v>
      </c>
      <c r="I82" t="s">
        <v>10207</v>
      </c>
      <c r="J82" t="s">
        <v>10208</v>
      </c>
      <c r="K82" t="s">
        <v>10209</v>
      </c>
      <c r="L82" t="s">
        <v>2674</v>
      </c>
      <c r="M82" t="s">
        <v>10182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10210</v>
      </c>
      <c r="T82" t="s">
        <v>10211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10212</v>
      </c>
      <c r="F83">
        <v>100</v>
      </c>
      <c r="G83">
        <v>0</v>
      </c>
      <c r="H83" t="s">
        <v>1219</v>
      </c>
      <c r="I83" t="s">
        <v>10213</v>
      </c>
      <c r="J83" t="s">
        <v>343</v>
      </c>
      <c r="K83" t="s">
        <v>23</v>
      </c>
      <c r="L83" t="s">
        <v>24</v>
      </c>
      <c r="M83" t="s">
        <v>10214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10215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10212</v>
      </c>
      <c r="F84">
        <v>100</v>
      </c>
      <c r="G84">
        <v>0</v>
      </c>
      <c r="H84" t="s">
        <v>1219</v>
      </c>
      <c r="I84" t="s">
        <v>10213</v>
      </c>
      <c r="J84" t="s">
        <v>343</v>
      </c>
      <c r="K84" t="s">
        <v>23</v>
      </c>
      <c r="L84" t="s">
        <v>24</v>
      </c>
      <c r="M84" t="s">
        <v>10214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10215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10212</v>
      </c>
      <c r="F85">
        <v>100</v>
      </c>
      <c r="G85">
        <v>0</v>
      </c>
      <c r="H85" t="s">
        <v>1219</v>
      </c>
      <c r="I85" t="s">
        <v>10213</v>
      </c>
      <c r="J85" t="s">
        <v>343</v>
      </c>
      <c r="K85" t="s">
        <v>23</v>
      </c>
      <c r="L85" t="s">
        <v>24</v>
      </c>
      <c r="M85" t="s">
        <v>10214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10215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10216</v>
      </c>
      <c r="F86">
        <v>200</v>
      </c>
      <c r="G86">
        <v>0</v>
      </c>
      <c r="H86" t="s">
        <v>22</v>
      </c>
      <c r="I86" t="s">
        <v>10217</v>
      </c>
      <c r="J86" t="s">
        <v>302</v>
      </c>
      <c r="K86" t="s">
        <v>23</v>
      </c>
      <c r="L86" t="s">
        <v>24</v>
      </c>
      <c r="M86" t="s">
        <v>10218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10219</v>
      </c>
    </row>
    <row r="87" spans="1:20" x14ac:dyDescent="0.25">
      <c r="A87" t="s">
        <v>20</v>
      </c>
      <c r="B87" t="s">
        <v>21</v>
      </c>
      <c r="C87">
        <v>50</v>
      </c>
      <c r="D87">
        <v>2</v>
      </c>
      <c r="E87" t="s">
        <v>10220</v>
      </c>
      <c r="F87">
        <v>200</v>
      </c>
      <c r="G87">
        <v>0</v>
      </c>
      <c r="H87" t="s">
        <v>1219</v>
      </c>
      <c r="I87" t="s">
        <v>6124</v>
      </c>
      <c r="J87" t="s">
        <v>304</v>
      </c>
      <c r="K87" t="s">
        <v>23</v>
      </c>
      <c r="L87" t="s">
        <v>24</v>
      </c>
      <c r="M87" t="s">
        <v>10221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10221</v>
      </c>
    </row>
    <row r="88" spans="1:20" x14ac:dyDescent="0.25">
      <c r="A88" t="s">
        <v>28</v>
      </c>
      <c r="B88" t="s">
        <v>29</v>
      </c>
      <c r="C88">
        <v>50</v>
      </c>
      <c r="D88">
        <v>2</v>
      </c>
      <c r="E88" t="s">
        <v>10220</v>
      </c>
      <c r="F88">
        <v>200</v>
      </c>
      <c r="G88">
        <v>0</v>
      </c>
      <c r="H88" t="s">
        <v>1219</v>
      </c>
      <c r="I88" t="s">
        <v>6124</v>
      </c>
      <c r="J88" t="s">
        <v>304</v>
      </c>
      <c r="K88" t="s">
        <v>23</v>
      </c>
      <c r="L88" t="s">
        <v>24</v>
      </c>
      <c r="M88" t="s">
        <v>10221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23</v>
      </c>
      <c r="T88" t="s">
        <v>10221</v>
      </c>
    </row>
    <row r="89" spans="1:20" x14ac:dyDescent="0.25">
      <c r="A89" t="s">
        <v>30</v>
      </c>
      <c r="B89" t="s">
        <v>31</v>
      </c>
      <c r="C89">
        <v>50</v>
      </c>
      <c r="D89">
        <v>2</v>
      </c>
      <c r="E89" t="s">
        <v>10220</v>
      </c>
      <c r="F89">
        <v>200</v>
      </c>
      <c r="G89">
        <v>0</v>
      </c>
      <c r="H89" t="s">
        <v>1219</v>
      </c>
      <c r="I89" t="s">
        <v>6124</v>
      </c>
      <c r="J89" t="s">
        <v>304</v>
      </c>
      <c r="K89" t="s">
        <v>23</v>
      </c>
      <c r="L89" t="s">
        <v>24</v>
      </c>
      <c r="M89" t="s">
        <v>10221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10221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10222</v>
      </c>
      <c r="F90">
        <v>255.62</v>
      </c>
      <c r="G90">
        <v>7</v>
      </c>
      <c r="H90" t="s">
        <v>10223</v>
      </c>
      <c r="I90" t="s">
        <v>10224</v>
      </c>
      <c r="J90" t="s">
        <v>10225</v>
      </c>
      <c r="K90" t="s">
        <v>3160</v>
      </c>
      <c r="L90" t="s">
        <v>10226</v>
      </c>
      <c r="M90" t="s">
        <v>10227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10228</v>
      </c>
      <c r="T90" t="s">
        <v>10227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10222</v>
      </c>
      <c r="F91">
        <v>255.62</v>
      </c>
      <c r="G91">
        <v>7</v>
      </c>
      <c r="H91" t="s">
        <v>10223</v>
      </c>
      <c r="I91" t="s">
        <v>10224</v>
      </c>
      <c r="J91" t="s">
        <v>10225</v>
      </c>
      <c r="K91" t="s">
        <v>3160</v>
      </c>
      <c r="L91" t="s">
        <v>10226</v>
      </c>
      <c r="M91" t="s">
        <v>10227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10228</v>
      </c>
      <c r="T91" t="s">
        <v>10227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10222</v>
      </c>
      <c r="F92">
        <v>255.62</v>
      </c>
      <c r="G92">
        <v>7</v>
      </c>
      <c r="H92" t="s">
        <v>10223</v>
      </c>
      <c r="I92" t="s">
        <v>10224</v>
      </c>
      <c r="J92" t="s">
        <v>10225</v>
      </c>
      <c r="K92" t="s">
        <v>3160</v>
      </c>
      <c r="L92" t="s">
        <v>10226</v>
      </c>
      <c r="M92" t="s">
        <v>10227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10228</v>
      </c>
      <c r="T92" t="s">
        <v>10227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10222</v>
      </c>
      <c r="F93">
        <v>255.62</v>
      </c>
      <c r="G93">
        <v>7</v>
      </c>
      <c r="H93" t="s">
        <v>10223</v>
      </c>
      <c r="I93" t="s">
        <v>10224</v>
      </c>
      <c r="J93" t="s">
        <v>10225</v>
      </c>
      <c r="K93" t="s">
        <v>3160</v>
      </c>
      <c r="L93" t="s">
        <v>10226</v>
      </c>
      <c r="M93" t="s">
        <v>10227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10228</v>
      </c>
      <c r="T93" t="s">
        <v>10227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10222</v>
      </c>
      <c r="F94">
        <v>255.62</v>
      </c>
      <c r="G94">
        <v>7</v>
      </c>
      <c r="H94" t="s">
        <v>10223</v>
      </c>
      <c r="I94" t="s">
        <v>10224</v>
      </c>
      <c r="J94" t="s">
        <v>10225</v>
      </c>
      <c r="K94" t="s">
        <v>3160</v>
      </c>
      <c r="L94" t="s">
        <v>10226</v>
      </c>
      <c r="M94" t="s">
        <v>10227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10228</v>
      </c>
      <c r="T94" t="s">
        <v>10227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10222</v>
      </c>
      <c r="F95">
        <v>255.62</v>
      </c>
      <c r="G95">
        <v>7</v>
      </c>
      <c r="H95" t="s">
        <v>10223</v>
      </c>
      <c r="I95" t="s">
        <v>10224</v>
      </c>
      <c r="J95" t="s">
        <v>10225</v>
      </c>
      <c r="K95" t="s">
        <v>3160</v>
      </c>
      <c r="L95" t="s">
        <v>10226</v>
      </c>
      <c r="M95" t="s">
        <v>10227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10228</v>
      </c>
      <c r="T95" t="s">
        <v>10227</v>
      </c>
    </row>
    <row r="96" spans="1:20" x14ac:dyDescent="0.25">
      <c r="A96" t="s">
        <v>142</v>
      </c>
      <c r="B96" t="s">
        <v>143</v>
      </c>
      <c r="C96">
        <v>15</v>
      </c>
      <c r="D96">
        <v>2</v>
      </c>
      <c r="E96" t="s">
        <v>10229</v>
      </c>
      <c r="F96">
        <v>46</v>
      </c>
      <c r="G96">
        <v>16</v>
      </c>
      <c r="H96" t="s">
        <v>47</v>
      </c>
      <c r="I96" t="s">
        <v>10230</v>
      </c>
      <c r="J96" t="s">
        <v>10231</v>
      </c>
      <c r="K96" t="s">
        <v>2696</v>
      </c>
      <c r="L96" t="s">
        <v>4954</v>
      </c>
      <c r="M96" t="s">
        <v>10232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10233</v>
      </c>
      <c r="T96" t="s">
        <v>10232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10234</v>
      </c>
      <c r="F97">
        <v>100</v>
      </c>
      <c r="G97">
        <v>0</v>
      </c>
      <c r="H97" t="s">
        <v>1219</v>
      </c>
      <c r="I97" t="s">
        <v>10235</v>
      </c>
      <c r="J97" t="s">
        <v>311</v>
      </c>
      <c r="K97" t="s">
        <v>23</v>
      </c>
      <c r="L97" t="s">
        <v>24</v>
      </c>
      <c r="M97" t="s">
        <v>10236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10237</v>
      </c>
      <c r="T97" t="s">
        <v>10236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10234</v>
      </c>
      <c r="F98">
        <v>100</v>
      </c>
      <c r="G98">
        <v>0</v>
      </c>
      <c r="H98" t="s">
        <v>1219</v>
      </c>
      <c r="I98" t="s">
        <v>10235</v>
      </c>
      <c r="J98" t="s">
        <v>311</v>
      </c>
      <c r="K98" t="s">
        <v>23</v>
      </c>
      <c r="L98" t="s">
        <v>24</v>
      </c>
      <c r="M98" t="s">
        <v>10236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10237</v>
      </c>
      <c r="T98" t="s">
        <v>10236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10234</v>
      </c>
      <c r="F99">
        <v>100</v>
      </c>
      <c r="G99">
        <v>0</v>
      </c>
      <c r="H99" t="s">
        <v>1219</v>
      </c>
      <c r="I99" t="s">
        <v>10235</v>
      </c>
      <c r="J99" t="s">
        <v>311</v>
      </c>
      <c r="K99" t="s">
        <v>23</v>
      </c>
      <c r="L99" t="s">
        <v>24</v>
      </c>
      <c r="M99" t="s">
        <v>10236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10237</v>
      </c>
      <c r="T99" t="s">
        <v>10236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10238</v>
      </c>
      <c r="F100">
        <v>200</v>
      </c>
      <c r="G100">
        <v>0</v>
      </c>
      <c r="H100" t="s">
        <v>22</v>
      </c>
      <c r="I100" t="s">
        <v>10239</v>
      </c>
      <c r="J100" t="s">
        <v>306</v>
      </c>
      <c r="K100" t="s">
        <v>23</v>
      </c>
      <c r="L100" t="s">
        <v>24</v>
      </c>
      <c r="M100" t="s">
        <v>10240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10236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10241</v>
      </c>
      <c r="F101">
        <v>100</v>
      </c>
      <c r="G101">
        <v>0</v>
      </c>
      <c r="H101" t="s">
        <v>1219</v>
      </c>
      <c r="I101" t="s">
        <v>10242</v>
      </c>
      <c r="J101" t="s">
        <v>332</v>
      </c>
      <c r="K101" t="s">
        <v>23</v>
      </c>
      <c r="L101" t="s">
        <v>24</v>
      </c>
      <c r="M101" t="s">
        <v>10243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10243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10241</v>
      </c>
      <c r="F102">
        <v>100</v>
      </c>
      <c r="G102">
        <v>0</v>
      </c>
      <c r="H102" t="s">
        <v>1219</v>
      </c>
      <c r="I102" t="s">
        <v>10242</v>
      </c>
      <c r="J102" t="s">
        <v>332</v>
      </c>
      <c r="K102" t="s">
        <v>23</v>
      </c>
      <c r="L102" t="s">
        <v>24</v>
      </c>
      <c r="M102" t="s">
        <v>10243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10243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10241</v>
      </c>
      <c r="F103">
        <v>100</v>
      </c>
      <c r="G103">
        <v>0</v>
      </c>
      <c r="H103" t="s">
        <v>1219</v>
      </c>
      <c r="I103" t="s">
        <v>10242</v>
      </c>
      <c r="J103" t="s">
        <v>332</v>
      </c>
      <c r="K103" t="s">
        <v>23</v>
      </c>
      <c r="L103" t="s">
        <v>24</v>
      </c>
      <c r="M103" t="s">
        <v>10243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10243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10244</v>
      </c>
      <c r="F104">
        <v>100</v>
      </c>
      <c r="G104">
        <v>0</v>
      </c>
      <c r="H104" t="s">
        <v>1219</v>
      </c>
      <c r="I104" t="s">
        <v>10245</v>
      </c>
      <c r="J104" t="s">
        <v>346</v>
      </c>
      <c r="K104" t="s">
        <v>23</v>
      </c>
      <c r="L104" t="s">
        <v>24</v>
      </c>
      <c r="M104" t="s">
        <v>10246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10246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10244</v>
      </c>
      <c r="F105">
        <v>100</v>
      </c>
      <c r="G105">
        <v>0</v>
      </c>
      <c r="H105" t="s">
        <v>1219</v>
      </c>
      <c r="I105" t="s">
        <v>10245</v>
      </c>
      <c r="J105" t="s">
        <v>346</v>
      </c>
      <c r="K105" t="s">
        <v>23</v>
      </c>
      <c r="L105" t="s">
        <v>24</v>
      </c>
      <c r="M105" t="s">
        <v>10246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10246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10244</v>
      </c>
      <c r="F106">
        <v>100</v>
      </c>
      <c r="G106">
        <v>0</v>
      </c>
      <c r="H106" t="s">
        <v>1219</v>
      </c>
      <c r="I106" t="s">
        <v>10245</v>
      </c>
      <c r="J106" t="s">
        <v>346</v>
      </c>
      <c r="K106" t="s">
        <v>23</v>
      </c>
      <c r="L106" t="s">
        <v>24</v>
      </c>
      <c r="M106" t="s">
        <v>10246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10246</v>
      </c>
    </row>
    <row r="107" spans="1:20" x14ac:dyDescent="0.25">
      <c r="A107" t="s">
        <v>186</v>
      </c>
      <c r="B107" t="s">
        <v>187</v>
      </c>
      <c r="C107">
        <v>50</v>
      </c>
      <c r="D107">
        <v>12</v>
      </c>
      <c r="E107" t="s">
        <v>10247</v>
      </c>
      <c r="F107">
        <v>400</v>
      </c>
      <c r="G107">
        <v>0</v>
      </c>
      <c r="H107" t="s">
        <v>22</v>
      </c>
      <c r="I107" t="s">
        <v>4764</v>
      </c>
      <c r="J107" t="s">
        <v>1229</v>
      </c>
      <c r="K107" t="s">
        <v>23</v>
      </c>
      <c r="L107" t="s">
        <v>24</v>
      </c>
      <c r="M107" t="s">
        <v>10248</v>
      </c>
      <c r="N107" t="s">
        <v>23</v>
      </c>
      <c r="O107" t="s">
        <v>25</v>
      </c>
      <c r="P107" t="s">
        <v>26</v>
      </c>
      <c r="Q107" t="s">
        <v>27</v>
      </c>
      <c r="R107" t="s">
        <v>10249</v>
      </c>
      <c r="S107" t="s">
        <v>10250</v>
      </c>
      <c r="T107" t="s">
        <v>10248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10251</v>
      </c>
      <c r="F108">
        <v>109</v>
      </c>
      <c r="G108">
        <v>9</v>
      </c>
      <c r="H108" t="s">
        <v>1219</v>
      </c>
      <c r="I108" t="s">
        <v>10252</v>
      </c>
      <c r="J108" t="s">
        <v>303</v>
      </c>
      <c r="K108" t="s">
        <v>23</v>
      </c>
      <c r="L108" t="s">
        <v>24</v>
      </c>
      <c r="M108" t="s">
        <v>10253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10253</v>
      </c>
    </row>
    <row r="109" spans="1:20" x14ac:dyDescent="0.25">
      <c r="A109" t="s">
        <v>28</v>
      </c>
      <c r="B109" t="s">
        <v>29</v>
      </c>
      <c r="C109">
        <v>50</v>
      </c>
      <c r="D109">
        <v>1</v>
      </c>
      <c r="E109" t="s">
        <v>10251</v>
      </c>
      <c r="F109">
        <v>109</v>
      </c>
      <c r="G109">
        <v>9</v>
      </c>
      <c r="H109" t="s">
        <v>1219</v>
      </c>
      <c r="I109" t="s">
        <v>10252</v>
      </c>
      <c r="J109" t="s">
        <v>303</v>
      </c>
      <c r="K109" t="s">
        <v>23</v>
      </c>
      <c r="L109" t="s">
        <v>24</v>
      </c>
      <c r="M109" t="s">
        <v>10253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10253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10251</v>
      </c>
      <c r="F110">
        <v>109</v>
      </c>
      <c r="G110">
        <v>9</v>
      </c>
      <c r="H110" t="s">
        <v>1219</v>
      </c>
      <c r="I110" t="s">
        <v>10252</v>
      </c>
      <c r="J110" t="s">
        <v>303</v>
      </c>
      <c r="K110" t="s">
        <v>23</v>
      </c>
      <c r="L110" t="s">
        <v>24</v>
      </c>
      <c r="M110" t="s">
        <v>10253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10253</v>
      </c>
    </row>
    <row r="111" spans="1:20" x14ac:dyDescent="0.25">
      <c r="A111" t="s">
        <v>137</v>
      </c>
      <c r="B111" t="s">
        <v>138</v>
      </c>
      <c r="C111">
        <v>10</v>
      </c>
      <c r="D111">
        <v>50</v>
      </c>
      <c r="E111" t="s">
        <v>10254</v>
      </c>
      <c r="F111">
        <v>482</v>
      </c>
      <c r="G111">
        <v>0</v>
      </c>
      <c r="H111" t="s">
        <v>47</v>
      </c>
      <c r="I111" t="s">
        <v>10255</v>
      </c>
      <c r="J111" t="s">
        <v>10256</v>
      </c>
      <c r="K111" t="s">
        <v>10257</v>
      </c>
      <c r="L111" t="s">
        <v>10258</v>
      </c>
      <c r="M111" t="s">
        <v>10259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10260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10261</v>
      </c>
      <c r="F112">
        <v>100</v>
      </c>
      <c r="G112">
        <v>0</v>
      </c>
      <c r="H112" t="s">
        <v>22</v>
      </c>
      <c r="I112" t="s">
        <v>10262</v>
      </c>
      <c r="J112" t="s">
        <v>311</v>
      </c>
      <c r="K112" t="s">
        <v>23</v>
      </c>
      <c r="L112" t="s">
        <v>24</v>
      </c>
      <c r="M112" t="s">
        <v>10263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10264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10261</v>
      </c>
      <c r="F113">
        <v>100</v>
      </c>
      <c r="G113">
        <v>0</v>
      </c>
      <c r="H113" t="s">
        <v>22</v>
      </c>
      <c r="I113" t="s">
        <v>10262</v>
      </c>
      <c r="J113" t="s">
        <v>311</v>
      </c>
      <c r="K113" t="s">
        <v>23</v>
      </c>
      <c r="L113" t="s">
        <v>24</v>
      </c>
      <c r="M113" t="s">
        <v>10263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10264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10261</v>
      </c>
      <c r="F114">
        <v>100</v>
      </c>
      <c r="G114">
        <v>0</v>
      </c>
      <c r="H114" t="s">
        <v>22</v>
      </c>
      <c r="I114" t="s">
        <v>10262</v>
      </c>
      <c r="J114" t="s">
        <v>311</v>
      </c>
      <c r="K114" t="s">
        <v>23</v>
      </c>
      <c r="L114" t="s">
        <v>24</v>
      </c>
      <c r="M114" t="s">
        <v>10263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10264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10265</v>
      </c>
      <c r="F115">
        <v>100</v>
      </c>
      <c r="G115">
        <v>0</v>
      </c>
      <c r="H115" t="s">
        <v>1219</v>
      </c>
      <c r="I115" t="s">
        <v>10266</v>
      </c>
      <c r="J115" t="s">
        <v>322</v>
      </c>
      <c r="K115" t="s">
        <v>23</v>
      </c>
      <c r="L115" t="s">
        <v>24</v>
      </c>
      <c r="M115" t="s">
        <v>10267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10267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10265</v>
      </c>
      <c r="F116">
        <v>100</v>
      </c>
      <c r="G116">
        <v>0</v>
      </c>
      <c r="H116" t="s">
        <v>1219</v>
      </c>
      <c r="I116" t="s">
        <v>10266</v>
      </c>
      <c r="J116" t="s">
        <v>322</v>
      </c>
      <c r="K116" t="s">
        <v>23</v>
      </c>
      <c r="L116" t="s">
        <v>24</v>
      </c>
      <c r="M116" t="s">
        <v>10267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10267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10265</v>
      </c>
      <c r="F117">
        <v>100</v>
      </c>
      <c r="G117">
        <v>0</v>
      </c>
      <c r="H117" t="s">
        <v>1219</v>
      </c>
      <c r="I117" t="s">
        <v>10266</v>
      </c>
      <c r="J117" t="s">
        <v>322</v>
      </c>
      <c r="K117" t="s">
        <v>23</v>
      </c>
      <c r="L117" t="s">
        <v>24</v>
      </c>
      <c r="M117" t="s">
        <v>10267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10267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10268</v>
      </c>
      <c r="F118">
        <v>300</v>
      </c>
      <c r="G118">
        <v>0</v>
      </c>
      <c r="H118" t="s">
        <v>22</v>
      </c>
      <c r="I118" t="s">
        <v>10269</v>
      </c>
      <c r="J118" t="s">
        <v>356</v>
      </c>
      <c r="K118" t="s">
        <v>23</v>
      </c>
      <c r="L118" t="s">
        <v>24</v>
      </c>
      <c r="M118" t="s">
        <v>10270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10271</v>
      </c>
      <c r="T118" t="s">
        <v>10270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10268</v>
      </c>
      <c r="F119">
        <v>300</v>
      </c>
      <c r="G119">
        <v>0</v>
      </c>
      <c r="H119" t="s">
        <v>22</v>
      </c>
      <c r="I119" t="s">
        <v>10269</v>
      </c>
      <c r="J119" t="s">
        <v>356</v>
      </c>
      <c r="K119" t="s">
        <v>23</v>
      </c>
      <c r="L119" t="s">
        <v>24</v>
      </c>
      <c r="M119" t="s">
        <v>10270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10271</v>
      </c>
      <c r="T119" t="s">
        <v>10270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10268</v>
      </c>
      <c r="F120">
        <v>300</v>
      </c>
      <c r="G120">
        <v>0</v>
      </c>
      <c r="H120" t="s">
        <v>22</v>
      </c>
      <c r="I120" t="s">
        <v>10269</v>
      </c>
      <c r="J120" t="s">
        <v>356</v>
      </c>
      <c r="K120" t="s">
        <v>23</v>
      </c>
      <c r="L120" t="s">
        <v>24</v>
      </c>
      <c r="M120" t="s">
        <v>10270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10271</v>
      </c>
      <c r="T120" t="s">
        <v>10270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10268</v>
      </c>
      <c r="F121">
        <v>300</v>
      </c>
      <c r="G121">
        <v>0</v>
      </c>
      <c r="H121" t="s">
        <v>22</v>
      </c>
      <c r="I121" t="s">
        <v>10269</v>
      </c>
      <c r="J121" t="s">
        <v>356</v>
      </c>
      <c r="K121" t="s">
        <v>23</v>
      </c>
      <c r="L121" t="s">
        <v>24</v>
      </c>
      <c r="M121" t="s">
        <v>10270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10271</v>
      </c>
      <c r="T121" t="s">
        <v>10270</v>
      </c>
    </row>
    <row r="122" spans="1:20" x14ac:dyDescent="0.25">
      <c r="A122" t="s">
        <v>1446</v>
      </c>
      <c r="B122" t="s">
        <v>1447</v>
      </c>
      <c r="C122">
        <v>50</v>
      </c>
      <c r="D122">
        <v>3</v>
      </c>
      <c r="E122" t="s">
        <v>10272</v>
      </c>
      <c r="F122">
        <v>150</v>
      </c>
      <c r="G122">
        <v>0</v>
      </c>
      <c r="H122" t="s">
        <v>22</v>
      </c>
      <c r="I122" t="s">
        <v>9963</v>
      </c>
      <c r="J122" t="s">
        <v>1228</v>
      </c>
      <c r="K122" t="s">
        <v>23</v>
      </c>
      <c r="L122" t="s">
        <v>24</v>
      </c>
      <c r="M122" t="s">
        <v>10270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10273</v>
      </c>
      <c r="T122" t="s">
        <v>10270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6</v>
      </c>
      <c r="E123" t="s">
        <v>10274</v>
      </c>
      <c r="F123">
        <v>480</v>
      </c>
      <c r="G123">
        <v>0</v>
      </c>
      <c r="H123" t="s">
        <v>22</v>
      </c>
      <c r="I123" t="s">
        <v>10275</v>
      </c>
      <c r="J123" t="s">
        <v>2647</v>
      </c>
      <c r="K123" t="s">
        <v>23</v>
      </c>
      <c r="L123" t="s">
        <v>24</v>
      </c>
      <c r="M123" t="s">
        <v>10276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10277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10274</v>
      </c>
      <c r="F124">
        <v>480</v>
      </c>
      <c r="G124">
        <v>0</v>
      </c>
      <c r="H124" t="s">
        <v>22</v>
      </c>
      <c r="I124" t="s">
        <v>10275</v>
      </c>
      <c r="J124" t="s">
        <v>2647</v>
      </c>
      <c r="K124" t="s">
        <v>23</v>
      </c>
      <c r="L124" t="s">
        <v>24</v>
      </c>
      <c r="M124" t="s">
        <v>10276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10277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10274</v>
      </c>
      <c r="F125">
        <v>480</v>
      </c>
      <c r="G125">
        <v>0</v>
      </c>
      <c r="H125" t="s">
        <v>22</v>
      </c>
      <c r="I125" t="s">
        <v>10275</v>
      </c>
      <c r="J125" t="s">
        <v>2647</v>
      </c>
      <c r="K125" t="s">
        <v>23</v>
      </c>
      <c r="L125" t="s">
        <v>24</v>
      </c>
      <c r="M125" t="s">
        <v>10276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10277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10274</v>
      </c>
      <c r="F126">
        <v>480</v>
      </c>
      <c r="G126">
        <v>0</v>
      </c>
      <c r="H126" t="s">
        <v>22</v>
      </c>
      <c r="I126" t="s">
        <v>10275</v>
      </c>
      <c r="J126" t="s">
        <v>2647</v>
      </c>
      <c r="K126" t="s">
        <v>23</v>
      </c>
      <c r="L126" t="s">
        <v>24</v>
      </c>
      <c r="M126" t="s">
        <v>10276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23</v>
      </c>
      <c r="T126" t="s">
        <v>10277</v>
      </c>
    </row>
    <row r="127" spans="1:20" x14ac:dyDescent="0.25">
      <c r="A127" t="s">
        <v>42</v>
      </c>
      <c r="B127" t="s">
        <v>43</v>
      </c>
      <c r="C127">
        <v>66.666666666666671</v>
      </c>
      <c r="D127">
        <v>6</v>
      </c>
      <c r="E127" t="s">
        <v>10274</v>
      </c>
      <c r="F127">
        <v>480</v>
      </c>
      <c r="G127">
        <v>0</v>
      </c>
      <c r="H127" t="s">
        <v>22</v>
      </c>
      <c r="I127" t="s">
        <v>10275</v>
      </c>
      <c r="J127" t="s">
        <v>2647</v>
      </c>
      <c r="K127" t="s">
        <v>23</v>
      </c>
      <c r="L127" t="s">
        <v>24</v>
      </c>
      <c r="M127" t="s">
        <v>10276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23</v>
      </c>
      <c r="T127" t="s">
        <v>10277</v>
      </c>
    </row>
    <row r="128" spans="1:20" x14ac:dyDescent="0.25">
      <c r="A128" t="s">
        <v>20</v>
      </c>
      <c r="B128" t="s">
        <v>21</v>
      </c>
      <c r="C128">
        <v>50</v>
      </c>
      <c r="D128">
        <v>2</v>
      </c>
      <c r="E128" t="s">
        <v>10278</v>
      </c>
      <c r="F128">
        <v>200</v>
      </c>
      <c r="G128">
        <v>0</v>
      </c>
      <c r="H128" t="s">
        <v>22</v>
      </c>
      <c r="I128" t="s">
        <v>8675</v>
      </c>
      <c r="J128" t="s">
        <v>57</v>
      </c>
      <c r="K128" t="s">
        <v>23</v>
      </c>
      <c r="L128" t="s">
        <v>24</v>
      </c>
      <c r="M128" t="s">
        <v>10277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23</v>
      </c>
      <c r="T128" t="s">
        <v>10277</v>
      </c>
    </row>
    <row r="129" spans="1:20" x14ac:dyDescent="0.25">
      <c r="A129" t="s">
        <v>28</v>
      </c>
      <c r="B129" t="s">
        <v>29</v>
      </c>
      <c r="C129">
        <v>50</v>
      </c>
      <c r="D129">
        <v>2</v>
      </c>
      <c r="E129" t="s">
        <v>10278</v>
      </c>
      <c r="F129">
        <v>200</v>
      </c>
      <c r="G129">
        <v>0</v>
      </c>
      <c r="H129" t="s">
        <v>22</v>
      </c>
      <c r="I129" t="s">
        <v>8675</v>
      </c>
      <c r="J129" t="s">
        <v>57</v>
      </c>
      <c r="K129" t="s">
        <v>23</v>
      </c>
      <c r="L129" t="s">
        <v>24</v>
      </c>
      <c r="M129" t="s">
        <v>10277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10277</v>
      </c>
    </row>
    <row r="130" spans="1:20" x14ac:dyDescent="0.25">
      <c r="A130" t="s">
        <v>30</v>
      </c>
      <c r="B130" t="s">
        <v>31</v>
      </c>
      <c r="C130">
        <v>50</v>
      </c>
      <c r="D130">
        <v>2</v>
      </c>
      <c r="E130" t="s">
        <v>10278</v>
      </c>
      <c r="F130">
        <v>200</v>
      </c>
      <c r="G130">
        <v>0</v>
      </c>
      <c r="H130" t="s">
        <v>22</v>
      </c>
      <c r="I130" t="s">
        <v>8675</v>
      </c>
      <c r="J130" t="s">
        <v>57</v>
      </c>
      <c r="K130" t="s">
        <v>23</v>
      </c>
      <c r="L130" t="s">
        <v>24</v>
      </c>
      <c r="M130" t="s">
        <v>10277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10277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10279</v>
      </c>
      <c r="F131">
        <v>100</v>
      </c>
      <c r="G131">
        <v>0</v>
      </c>
      <c r="H131" t="s">
        <v>22</v>
      </c>
      <c r="I131" t="s">
        <v>10280</v>
      </c>
      <c r="J131" t="s">
        <v>305</v>
      </c>
      <c r="K131" t="s">
        <v>23</v>
      </c>
      <c r="L131" t="s">
        <v>24</v>
      </c>
      <c r="M131" t="s">
        <v>10281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10281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10279</v>
      </c>
      <c r="F132">
        <v>100</v>
      </c>
      <c r="G132">
        <v>0</v>
      </c>
      <c r="H132" t="s">
        <v>22</v>
      </c>
      <c r="I132" t="s">
        <v>10280</v>
      </c>
      <c r="J132" t="s">
        <v>305</v>
      </c>
      <c r="K132" t="s">
        <v>23</v>
      </c>
      <c r="L132" t="s">
        <v>24</v>
      </c>
      <c r="M132" t="s">
        <v>10281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10281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10279</v>
      </c>
      <c r="F133">
        <v>100</v>
      </c>
      <c r="G133">
        <v>0</v>
      </c>
      <c r="H133" t="s">
        <v>22</v>
      </c>
      <c r="I133" t="s">
        <v>10280</v>
      </c>
      <c r="J133" t="s">
        <v>305</v>
      </c>
      <c r="K133" t="s">
        <v>23</v>
      </c>
      <c r="L133" t="s">
        <v>24</v>
      </c>
      <c r="M133" t="s">
        <v>10281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23</v>
      </c>
      <c r="T133" t="s">
        <v>10281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10282</v>
      </c>
      <c r="F134">
        <v>100</v>
      </c>
      <c r="G134">
        <v>0</v>
      </c>
      <c r="H134" t="s">
        <v>22</v>
      </c>
      <c r="I134" t="s">
        <v>9014</v>
      </c>
      <c r="J134" t="s">
        <v>332</v>
      </c>
      <c r="K134" t="s">
        <v>23</v>
      </c>
      <c r="L134" t="s">
        <v>24</v>
      </c>
      <c r="M134" t="s">
        <v>10283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10284</v>
      </c>
      <c r="T134" t="s">
        <v>10283</v>
      </c>
    </row>
    <row r="135" spans="1:20" x14ac:dyDescent="0.25">
      <c r="A135" t="s">
        <v>44</v>
      </c>
      <c r="B135" t="s">
        <v>45</v>
      </c>
      <c r="C135">
        <v>66.666666666666671</v>
      </c>
      <c r="D135">
        <v>3</v>
      </c>
      <c r="E135" t="s">
        <v>10285</v>
      </c>
      <c r="F135">
        <v>480</v>
      </c>
      <c r="G135">
        <v>0</v>
      </c>
      <c r="H135" t="s">
        <v>22</v>
      </c>
      <c r="I135" t="s">
        <v>10286</v>
      </c>
      <c r="J135" t="s">
        <v>345</v>
      </c>
      <c r="K135" t="s">
        <v>23</v>
      </c>
      <c r="L135" t="s">
        <v>24</v>
      </c>
      <c r="M135" t="s">
        <v>10287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10288</v>
      </c>
      <c r="T135" t="s">
        <v>10287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10285</v>
      </c>
      <c r="F136">
        <v>480</v>
      </c>
      <c r="G136">
        <v>0</v>
      </c>
      <c r="H136" t="s">
        <v>22</v>
      </c>
      <c r="I136" t="s">
        <v>10286</v>
      </c>
      <c r="J136" t="s">
        <v>345</v>
      </c>
      <c r="K136" t="s">
        <v>23</v>
      </c>
      <c r="L136" t="s">
        <v>24</v>
      </c>
      <c r="M136" t="s">
        <v>10287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10288</v>
      </c>
      <c r="T136" t="s">
        <v>10287</v>
      </c>
    </row>
    <row r="137" spans="1:20" x14ac:dyDescent="0.25">
      <c r="A137" t="s">
        <v>20</v>
      </c>
      <c r="B137" t="s">
        <v>21</v>
      </c>
      <c r="C137">
        <v>50</v>
      </c>
      <c r="D137">
        <v>2</v>
      </c>
      <c r="E137" t="s">
        <v>10285</v>
      </c>
      <c r="F137">
        <v>480</v>
      </c>
      <c r="G137">
        <v>0</v>
      </c>
      <c r="H137" t="s">
        <v>22</v>
      </c>
      <c r="I137" t="s">
        <v>10286</v>
      </c>
      <c r="J137" t="s">
        <v>345</v>
      </c>
      <c r="K137" t="s">
        <v>23</v>
      </c>
      <c r="L137" t="s">
        <v>24</v>
      </c>
      <c r="M137" t="s">
        <v>10287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10288</v>
      </c>
      <c r="T137" t="s">
        <v>10287</v>
      </c>
    </row>
    <row r="138" spans="1:20" x14ac:dyDescent="0.25">
      <c r="A138" t="s">
        <v>28</v>
      </c>
      <c r="B138" t="s">
        <v>29</v>
      </c>
      <c r="C138">
        <v>50</v>
      </c>
      <c r="D138">
        <v>2</v>
      </c>
      <c r="E138" t="s">
        <v>10285</v>
      </c>
      <c r="F138">
        <v>480</v>
      </c>
      <c r="G138">
        <v>0</v>
      </c>
      <c r="H138" t="s">
        <v>22</v>
      </c>
      <c r="I138" t="s">
        <v>10286</v>
      </c>
      <c r="J138" t="s">
        <v>345</v>
      </c>
      <c r="K138" t="s">
        <v>23</v>
      </c>
      <c r="L138" t="s">
        <v>24</v>
      </c>
      <c r="M138" t="s">
        <v>10287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10288</v>
      </c>
      <c r="T138" t="s">
        <v>10287</v>
      </c>
    </row>
    <row r="139" spans="1:20" x14ac:dyDescent="0.25">
      <c r="A139" t="s">
        <v>30</v>
      </c>
      <c r="B139" t="s">
        <v>31</v>
      </c>
      <c r="C139">
        <v>50</v>
      </c>
      <c r="D139">
        <v>2</v>
      </c>
      <c r="E139" t="s">
        <v>10285</v>
      </c>
      <c r="F139">
        <v>480</v>
      </c>
      <c r="G139">
        <v>0</v>
      </c>
      <c r="H139" t="s">
        <v>22</v>
      </c>
      <c r="I139" t="s">
        <v>10286</v>
      </c>
      <c r="J139" t="s">
        <v>345</v>
      </c>
      <c r="K139" t="s">
        <v>23</v>
      </c>
      <c r="L139" t="s">
        <v>24</v>
      </c>
      <c r="M139" t="s">
        <v>10287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10288</v>
      </c>
      <c r="T139" t="s">
        <v>10287</v>
      </c>
    </row>
    <row r="140" spans="1:20" x14ac:dyDescent="0.25">
      <c r="A140" t="s">
        <v>44</v>
      </c>
      <c r="B140" t="s">
        <v>45</v>
      </c>
      <c r="C140">
        <v>66.666666666666671</v>
      </c>
      <c r="D140">
        <v>3</v>
      </c>
      <c r="E140" t="s">
        <v>10289</v>
      </c>
      <c r="F140">
        <v>160</v>
      </c>
      <c r="G140">
        <v>35</v>
      </c>
      <c r="H140" t="s">
        <v>47</v>
      </c>
      <c r="I140" t="s">
        <v>10290</v>
      </c>
      <c r="J140" t="s">
        <v>10291</v>
      </c>
      <c r="K140" t="s">
        <v>2696</v>
      </c>
      <c r="L140" t="s">
        <v>2674</v>
      </c>
      <c r="M140" t="s">
        <v>10292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10293</v>
      </c>
      <c r="T140" t="s">
        <v>10294</v>
      </c>
    </row>
    <row r="141" spans="1:20" x14ac:dyDescent="0.25">
      <c r="A141" t="s">
        <v>20</v>
      </c>
      <c r="B141" t="s">
        <v>21</v>
      </c>
      <c r="C141">
        <v>50</v>
      </c>
      <c r="D141">
        <v>2</v>
      </c>
      <c r="E141" t="s">
        <v>10295</v>
      </c>
      <c r="F141">
        <v>200</v>
      </c>
      <c r="G141">
        <v>0</v>
      </c>
      <c r="H141" t="s">
        <v>22</v>
      </c>
      <c r="I141" t="s">
        <v>10296</v>
      </c>
      <c r="J141" t="s">
        <v>1228</v>
      </c>
      <c r="K141" t="s">
        <v>23</v>
      </c>
      <c r="L141" t="s">
        <v>24</v>
      </c>
      <c r="M141" t="s">
        <v>10297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10297</v>
      </c>
    </row>
    <row r="142" spans="1:20" x14ac:dyDescent="0.25">
      <c r="A142" t="s">
        <v>28</v>
      </c>
      <c r="B142" t="s">
        <v>29</v>
      </c>
      <c r="C142">
        <v>50</v>
      </c>
      <c r="D142">
        <v>2</v>
      </c>
      <c r="E142" t="s">
        <v>10295</v>
      </c>
      <c r="F142">
        <v>200</v>
      </c>
      <c r="G142">
        <v>0</v>
      </c>
      <c r="H142" t="s">
        <v>22</v>
      </c>
      <c r="I142" t="s">
        <v>10296</v>
      </c>
      <c r="J142" t="s">
        <v>1228</v>
      </c>
      <c r="K142" t="s">
        <v>23</v>
      </c>
      <c r="L142" t="s">
        <v>24</v>
      </c>
      <c r="M142" t="s">
        <v>10297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10297</v>
      </c>
    </row>
    <row r="143" spans="1:20" x14ac:dyDescent="0.25">
      <c r="A143" t="s">
        <v>30</v>
      </c>
      <c r="B143" t="s">
        <v>31</v>
      </c>
      <c r="C143">
        <v>50</v>
      </c>
      <c r="D143">
        <v>2</v>
      </c>
      <c r="E143" t="s">
        <v>10295</v>
      </c>
      <c r="F143">
        <v>200</v>
      </c>
      <c r="G143">
        <v>0</v>
      </c>
      <c r="H143" t="s">
        <v>22</v>
      </c>
      <c r="I143" t="s">
        <v>10296</v>
      </c>
      <c r="J143" t="s">
        <v>1228</v>
      </c>
      <c r="K143" t="s">
        <v>23</v>
      </c>
      <c r="L143" t="s">
        <v>24</v>
      </c>
      <c r="M143" t="s">
        <v>10297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10297</v>
      </c>
    </row>
    <row r="144" spans="1:20" x14ac:dyDescent="0.25">
      <c r="A144" t="s">
        <v>186</v>
      </c>
      <c r="B144" t="s">
        <v>187</v>
      </c>
      <c r="C144">
        <v>50</v>
      </c>
      <c r="D144">
        <v>6</v>
      </c>
      <c r="E144" t="s">
        <v>10298</v>
      </c>
      <c r="F144">
        <v>200</v>
      </c>
      <c r="G144">
        <v>0</v>
      </c>
      <c r="H144" t="s">
        <v>22</v>
      </c>
      <c r="I144" t="s">
        <v>10299</v>
      </c>
      <c r="J144" t="s">
        <v>1220</v>
      </c>
      <c r="K144" t="s">
        <v>23</v>
      </c>
      <c r="L144" t="s">
        <v>24</v>
      </c>
      <c r="M144" t="s">
        <v>10300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10300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10301</v>
      </c>
      <c r="F145">
        <v>100</v>
      </c>
      <c r="G145">
        <v>0</v>
      </c>
      <c r="H145" t="s">
        <v>1219</v>
      </c>
      <c r="I145" t="s">
        <v>10302</v>
      </c>
      <c r="J145" t="s">
        <v>331</v>
      </c>
      <c r="K145" t="s">
        <v>23</v>
      </c>
      <c r="L145" t="s">
        <v>24</v>
      </c>
      <c r="M145" t="s">
        <v>10303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10303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10301</v>
      </c>
      <c r="F146">
        <v>100</v>
      </c>
      <c r="G146">
        <v>0</v>
      </c>
      <c r="H146" t="s">
        <v>1219</v>
      </c>
      <c r="I146" t="s">
        <v>10302</v>
      </c>
      <c r="J146" t="s">
        <v>331</v>
      </c>
      <c r="K146" t="s">
        <v>23</v>
      </c>
      <c r="L146" t="s">
        <v>24</v>
      </c>
      <c r="M146" t="s">
        <v>10303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10303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10301</v>
      </c>
      <c r="F147">
        <v>100</v>
      </c>
      <c r="G147">
        <v>0</v>
      </c>
      <c r="H147" t="s">
        <v>1219</v>
      </c>
      <c r="I147" t="s">
        <v>10302</v>
      </c>
      <c r="J147" t="s">
        <v>331</v>
      </c>
      <c r="K147" t="s">
        <v>23</v>
      </c>
      <c r="L147" t="s">
        <v>24</v>
      </c>
      <c r="M147" t="s">
        <v>10303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10303</v>
      </c>
    </row>
    <row r="148" spans="1:20" x14ac:dyDescent="0.25">
      <c r="A148" t="s">
        <v>137</v>
      </c>
      <c r="B148" t="s">
        <v>138</v>
      </c>
      <c r="C148">
        <v>10</v>
      </c>
      <c r="D148">
        <v>20</v>
      </c>
      <c r="E148" t="s">
        <v>10304</v>
      </c>
      <c r="F148">
        <v>191</v>
      </c>
      <c r="G148">
        <v>0</v>
      </c>
      <c r="H148" t="s">
        <v>47</v>
      </c>
      <c r="I148" t="s">
        <v>1361</v>
      </c>
      <c r="J148" t="s">
        <v>10305</v>
      </c>
      <c r="K148" t="s">
        <v>1558</v>
      </c>
      <c r="L148" t="s">
        <v>10306</v>
      </c>
      <c r="M148" t="s">
        <v>10303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10303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10307</v>
      </c>
      <c r="F149">
        <v>100</v>
      </c>
      <c r="G149">
        <v>0</v>
      </c>
      <c r="H149" t="s">
        <v>22</v>
      </c>
      <c r="I149" t="s">
        <v>10308</v>
      </c>
      <c r="J149" t="s">
        <v>327</v>
      </c>
      <c r="K149" t="s">
        <v>23</v>
      </c>
      <c r="L149" t="s">
        <v>24</v>
      </c>
      <c r="M149" t="s">
        <v>10309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10309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10307</v>
      </c>
      <c r="F150">
        <v>100</v>
      </c>
      <c r="G150">
        <v>0</v>
      </c>
      <c r="H150" t="s">
        <v>22</v>
      </c>
      <c r="I150" t="s">
        <v>10308</v>
      </c>
      <c r="J150" t="s">
        <v>327</v>
      </c>
      <c r="K150" t="s">
        <v>23</v>
      </c>
      <c r="L150" t="s">
        <v>24</v>
      </c>
      <c r="M150" t="s">
        <v>10309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10309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10307</v>
      </c>
      <c r="F151">
        <v>100</v>
      </c>
      <c r="G151">
        <v>0</v>
      </c>
      <c r="H151" t="s">
        <v>22</v>
      </c>
      <c r="I151" t="s">
        <v>10308</v>
      </c>
      <c r="J151" t="s">
        <v>327</v>
      </c>
      <c r="K151" t="s">
        <v>23</v>
      </c>
      <c r="L151" t="s">
        <v>24</v>
      </c>
      <c r="M151" t="s">
        <v>10309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10309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10310</v>
      </c>
      <c r="F152">
        <v>100</v>
      </c>
      <c r="G152">
        <v>0</v>
      </c>
      <c r="H152" t="s">
        <v>22</v>
      </c>
      <c r="I152" t="s">
        <v>10311</v>
      </c>
      <c r="J152" t="s">
        <v>2838</v>
      </c>
      <c r="K152" t="s">
        <v>23</v>
      </c>
      <c r="L152" t="s">
        <v>24</v>
      </c>
      <c r="M152" t="s">
        <v>10312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10312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10310</v>
      </c>
      <c r="F153">
        <v>100</v>
      </c>
      <c r="G153">
        <v>0</v>
      </c>
      <c r="H153" t="s">
        <v>22</v>
      </c>
      <c r="I153" t="s">
        <v>10311</v>
      </c>
      <c r="J153" t="s">
        <v>2838</v>
      </c>
      <c r="K153" t="s">
        <v>23</v>
      </c>
      <c r="L153" t="s">
        <v>24</v>
      </c>
      <c r="M153" t="s">
        <v>10312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10312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10310</v>
      </c>
      <c r="F154">
        <v>100</v>
      </c>
      <c r="G154">
        <v>0</v>
      </c>
      <c r="H154" t="s">
        <v>22</v>
      </c>
      <c r="I154" t="s">
        <v>10311</v>
      </c>
      <c r="J154" t="s">
        <v>2838</v>
      </c>
      <c r="K154" t="s">
        <v>23</v>
      </c>
      <c r="L154" t="s">
        <v>24</v>
      </c>
      <c r="M154" t="s">
        <v>10312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10312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10313</v>
      </c>
      <c r="F155">
        <v>100</v>
      </c>
      <c r="G155">
        <v>0</v>
      </c>
      <c r="H155" t="s">
        <v>22</v>
      </c>
      <c r="I155" t="s">
        <v>10314</v>
      </c>
      <c r="J155" t="s">
        <v>306</v>
      </c>
      <c r="K155" t="s">
        <v>23</v>
      </c>
      <c r="L155" t="s">
        <v>24</v>
      </c>
      <c r="M155" t="s">
        <v>10315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10315</v>
      </c>
    </row>
    <row r="156" spans="1:20" x14ac:dyDescent="0.25">
      <c r="A156" t="s">
        <v>28</v>
      </c>
      <c r="B156" t="s">
        <v>29</v>
      </c>
      <c r="C156">
        <v>50</v>
      </c>
      <c r="D156">
        <v>1</v>
      </c>
      <c r="E156" t="s">
        <v>10313</v>
      </c>
      <c r="F156">
        <v>100</v>
      </c>
      <c r="G156">
        <v>0</v>
      </c>
      <c r="H156" t="s">
        <v>22</v>
      </c>
      <c r="I156" t="s">
        <v>10314</v>
      </c>
      <c r="J156" t="s">
        <v>306</v>
      </c>
      <c r="K156" t="s">
        <v>23</v>
      </c>
      <c r="L156" t="s">
        <v>24</v>
      </c>
      <c r="M156" t="s">
        <v>10315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10315</v>
      </c>
    </row>
    <row r="157" spans="1:20" x14ac:dyDescent="0.25">
      <c r="A157" t="s">
        <v>30</v>
      </c>
      <c r="B157" t="s">
        <v>31</v>
      </c>
      <c r="C157">
        <v>50</v>
      </c>
      <c r="D157">
        <v>1</v>
      </c>
      <c r="E157" t="s">
        <v>10313</v>
      </c>
      <c r="F157">
        <v>100</v>
      </c>
      <c r="G157">
        <v>0</v>
      </c>
      <c r="H157" t="s">
        <v>22</v>
      </c>
      <c r="I157" t="s">
        <v>10314</v>
      </c>
      <c r="J157" t="s">
        <v>306</v>
      </c>
      <c r="K157" t="s">
        <v>23</v>
      </c>
      <c r="L157" t="s">
        <v>24</v>
      </c>
      <c r="M157" t="s">
        <v>10315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10315</v>
      </c>
    </row>
    <row r="158" spans="1:20" x14ac:dyDescent="0.25">
      <c r="A158" t="s">
        <v>139</v>
      </c>
      <c r="B158" t="s">
        <v>112</v>
      </c>
      <c r="C158">
        <v>80</v>
      </c>
      <c r="D158">
        <v>1</v>
      </c>
      <c r="E158" t="s">
        <v>10316</v>
      </c>
      <c r="F158">
        <v>80</v>
      </c>
      <c r="G158">
        <v>0</v>
      </c>
      <c r="H158" t="s">
        <v>47</v>
      </c>
      <c r="I158" t="s">
        <v>4010</v>
      </c>
      <c r="J158" t="s">
        <v>4011</v>
      </c>
      <c r="K158" t="s">
        <v>4012</v>
      </c>
      <c r="L158" t="s">
        <v>3188</v>
      </c>
      <c r="M158" t="s">
        <v>10317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10318</v>
      </c>
      <c r="T158" t="s">
        <v>10317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10319</v>
      </c>
      <c r="F159">
        <v>100</v>
      </c>
      <c r="G159">
        <v>0</v>
      </c>
      <c r="H159" t="s">
        <v>1219</v>
      </c>
      <c r="I159" t="s">
        <v>10320</v>
      </c>
      <c r="J159" t="s">
        <v>334</v>
      </c>
      <c r="K159" t="s">
        <v>23</v>
      </c>
      <c r="L159" t="s">
        <v>24</v>
      </c>
      <c r="M159" t="s">
        <v>10321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23</v>
      </c>
      <c r="T159" t="s">
        <v>10321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10319</v>
      </c>
      <c r="F160">
        <v>100</v>
      </c>
      <c r="G160">
        <v>0</v>
      </c>
      <c r="H160" t="s">
        <v>1219</v>
      </c>
      <c r="I160" t="s">
        <v>10320</v>
      </c>
      <c r="J160" t="s">
        <v>334</v>
      </c>
      <c r="K160" t="s">
        <v>23</v>
      </c>
      <c r="L160" t="s">
        <v>24</v>
      </c>
      <c r="M160" t="s">
        <v>10321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23</v>
      </c>
      <c r="T160" t="s">
        <v>10321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10319</v>
      </c>
      <c r="F161">
        <v>100</v>
      </c>
      <c r="G161">
        <v>0</v>
      </c>
      <c r="H161" t="s">
        <v>1219</v>
      </c>
      <c r="I161" t="s">
        <v>10320</v>
      </c>
      <c r="J161" t="s">
        <v>334</v>
      </c>
      <c r="K161" t="s">
        <v>23</v>
      </c>
      <c r="L161" t="s">
        <v>24</v>
      </c>
      <c r="M161" t="s">
        <v>10321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10321</v>
      </c>
    </row>
    <row r="162" spans="1:20" x14ac:dyDescent="0.25">
      <c r="A162" t="s">
        <v>44</v>
      </c>
      <c r="B162" t="s">
        <v>45</v>
      </c>
      <c r="C162">
        <v>66.666666666666671</v>
      </c>
      <c r="D162">
        <v>3</v>
      </c>
      <c r="E162" t="s">
        <v>10322</v>
      </c>
      <c r="F162">
        <v>100</v>
      </c>
      <c r="G162">
        <v>0</v>
      </c>
      <c r="H162" t="s">
        <v>22</v>
      </c>
      <c r="I162" t="s">
        <v>10323</v>
      </c>
      <c r="J162" t="s">
        <v>61</v>
      </c>
      <c r="K162" t="s">
        <v>23</v>
      </c>
      <c r="L162" t="s">
        <v>24</v>
      </c>
      <c r="M162" t="s">
        <v>10321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10324</v>
      </c>
      <c r="T162" t="s">
        <v>10321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10325</v>
      </c>
      <c r="F163">
        <v>100</v>
      </c>
      <c r="G163">
        <v>0</v>
      </c>
      <c r="H163" t="s">
        <v>22</v>
      </c>
      <c r="I163" t="s">
        <v>10326</v>
      </c>
      <c r="J163" t="s">
        <v>2793</v>
      </c>
      <c r="K163" t="s">
        <v>23</v>
      </c>
      <c r="L163" t="s">
        <v>24</v>
      </c>
      <c r="M163" t="s">
        <v>10327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10327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10325</v>
      </c>
      <c r="F164">
        <v>100</v>
      </c>
      <c r="G164">
        <v>0</v>
      </c>
      <c r="H164" t="s">
        <v>22</v>
      </c>
      <c r="I164" t="s">
        <v>10326</v>
      </c>
      <c r="J164" t="s">
        <v>2793</v>
      </c>
      <c r="K164" t="s">
        <v>23</v>
      </c>
      <c r="L164" t="s">
        <v>24</v>
      </c>
      <c r="M164" t="s">
        <v>10327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10327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10325</v>
      </c>
      <c r="F165">
        <v>100</v>
      </c>
      <c r="G165">
        <v>0</v>
      </c>
      <c r="H165" t="s">
        <v>22</v>
      </c>
      <c r="I165" t="s">
        <v>10326</v>
      </c>
      <c r="J165" t="s">
        <v>2793</v>
      </c>
      <c r="K165" t="s">
        <v>23</v>
      </c>
      <c r="L165" t="s">
        <v>24</v>
      </c>
      <c r="M165" t="s">
        <v>10327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10327</v>
      </c>
    </row>
    <row r="166" spans="1:20" x14ac:dyDescent="0.25">
      <c r="A166" t="s">
        <v>20</v>
      </c>
      <c r="B166" t="s">
        <v>21</v>
      </c>
      <c r="C166">
        <v>50</v>
      </c>
      <c r="D166">
        <v>2</v>
      </c>
      <c r="E166" t="s">
        <v>10328</v>
      </c>
      <c r="F166">
        <v>200</v>
      </c>
      <c r="G166">
        <v>0</v>
      </c>
      <c r="H166" t="s">
        <v>22</v>
      </c>
      <c r="I166" t="s">
        <v>10329</v>
      </c>
      <c r="J166" t="s">
        <v>318</v>
      </c>
      <c r="K166" t="s">
        <v>23</v>
      </c>
      <c r="L166" t="s">
        <v>24</v>
      </c>
      <c r="M166" t="s">
        <v>10330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10330</v>
      </c>
    </row>
    <row r="167" spans="1:20" x14ac:dyDescent="0.25">
      <c r="A167" t="s">
        <v>28</v>
      </c>
      <c r="B167" t="s">
        <v>29</v>
      </c>
      <c r="C167">
        <v>50</v>
      </c>
      <c r="D167">
        <v>2</v>
      </c>
      <c r="E167" t="s">
        <v>10328</v>
      </c>
      <c r="F167">
        <v>200</v>
      </c>
      <c r="G167">
        <v>0</v>
      </c>
      <c r="H167" t="s">
        <v>22</v>
      </c>
      <c r="I167" t="s">
        <v>10329</v>
      </c>
      <c r="J167" t="s">
        <v>318</v>
      </c>
      <c r="K167" t="s">
        <v>23</v>
      </c>
      <c r="L167" t="s">
        <v>24</v>
      </c>
      <c r="M167" t="s">
        <v>10330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10330</v>
      </c>
    </row>
    <row r="168" spans="1:20" x14ac:dyDescent="0.25">
      <c r="A168" t="s">
        <v>30</v>
      </c>
      <c r="B168" t="s">
        <v>31</v>
      </c>
      <c r="C168">
        <v>50</v>
      </c>
      <c r="D168">
        <v>2</v>
      </c>
      <c r="E168" t="s">
        <v>10328</v>
      </c>
      <c r="F168">
        <v>200</v>
      </c>
      <c r="G168">
        <v>0</v>
      </c>
      <c r="H168" t="s">
        <v>22</v>
      </c>
      <c r="I168" t="s">
        <v>10329</v>
      </c>
      <c r="J168" t="s">
        <v>318</v>
      </c>
      <c r="K168" t="s">
        <v>23</v>
      </c>
      <c r="L168" t="s">
        <v>24</v>
      </c>
      <c r="M168" t="s">
        <v>10330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10330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10331</v>
      </c>
      <c r="F169">
        <v>100</v>
      </c>
      <c r="G169">
        <v>0</v>
      </c>
      <c r="H169" t="s">
        <v>22</v>
      </c>
      <c r="I169" t="s">
        <v>10332</v>
      </c>
      <c r="J169" t="s">
        <v>335</v>
      </c>
      <c r="K169" t="s">
        <v>23</v>
      </c>
      <c r="L169" t="s">
        <v>24</v>
      </c>
      <c r="M169" t="s">
        <v>10333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10333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10331</v>
      </c>
      <c r="F170">
        <v>100</v>
      </c>
      <c r="G170">
        <v>0</v>
      </c>
      <c r="H170" t="s">
        <v>22</v>
      </c>
      <c r="I170" t="s">
        <v>10332</v>
      </c>
      <c r="J170" t="s">
        <v>335</v>
      </c>
      <c r="K170" t="s">
        <v>23</v>
      </c>
      <c r="L170" t="s">
        <v>24</v>
      </c>
      <c r="M170" t="s">
        <v>10333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10333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10331</v>
      </c>
      <c r="F171">
        <v>100</v>
      </c>
      <c r="G171">
        <v>0</v>
      </c>
      <c r="H171" t="s">
        <v>22</v>
      </c>
      <c r="I171" t="s">
        <v>10332</v>
      </c>
      <c r="J171" t="s">
        <v>335</v>
      </c>
      <c r="K171" t="s">
        <v>23</v>
      </c>
      <c r="L171" t="s">
        <v>24</v>
      </c>
      <c r="M171" t="s">
        <v>10333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10333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10334</v>
      </c>
      <c r="F172">
        <v>100</v>
      </c>
      <c r="G172">
        <v>0</v>
      </c>
      <c r="H172" t="s">
        <v>1219</v>
      </c>
      <c r="I172" t="s">
        <v>10335</v>
      </c>
      <c r="J172" t="s">
        <v>312</v>
      </c>
      <c r="K172" t="s">
        <v>23</v>
      </c>
      <c r="L172" t="s">
        <v>24</v>
      </c>
      <c r="M172" t="s">
        <v>10336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10336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10334</v>
      </c>
      <c r="F173">
        <v>100</v>
      </c>
      <c r="G173">
        <v>0</v>
      </c>
      <c r="H173" t="s">
        <v>1219</v>
      </c>
      <c r="I173" t="s">
        <v>10335</v>
      </c>
      <c r="J173" t="s">
        <v>312</v>
      </c>
      <c r="K173" t="s">
        <v>23</v>
      </c>
      <c r="L173" t="s">
        <v>24</v>
      </c>
      <c r="M173" t="s">
        <v>10336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10336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10334</v>
      </c>
      <c r="F174">
        <v>100</v>
      </c>
      <c r="G174">
        <v>0</v>
      </c>
      <c r="H174" t="s">
        <v>1219</v>
      </c>
      <c r="I174" t="s">
        <v>10335</v>
      </c>
      <c r="J174" t="s">
        <v>312</v>
      </c>
      <c r="K174" t="s">
        <v>23</v>
      </c>
      <c r="L174" t="s">
        <v>24</v>
      </c>
      <c r="M174" t="s">
        <v>10336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10336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10337</v>
      </c>
      <c r="F175">
        <v>100</v>
      </c>
      <c r="G175">
        <v>0</v>
      </c>
      <c r="H175" t="s">
        <v>1219</v>
      </c>
      <c r="I175" t="s">
        <v>10338</v>
      </c>
      <c r="J175" t="s">
        <v>1230</v>
      </c>
      <c r="K175" t="s">
        <v>23</v>
      </c>
      <c r="L175" t="s">
        <v>24</v>
      </c>
      <c r="M175" t="s">
        <v>10339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10339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10337</v>
      </c>
      <c r="F176">
        <v>100</v>
      </c>
      <c r="G176">
        <v>0</v>
      </c>
      <c r="H176" t="s">
        <v>1219</v>
      </c>
      <c r="I176" t="s">
        <v>10338</v>
      </c>
      <c r="J176" t="s">
        <v>1230</v>
      </c>
      <c r="K176" t="s">
        <v>23</v>
      </c>
      <c r="L176" t="s">
        <v>24</v>
      </c>
      <c r="M176" t="s">
        <v>10339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10339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10337</v>
      </c>
      <c r="F177">
        <v>100</v>
      </c>
      <c r="G177">
        <v>0</v>
      </c>
      <c r="H177" t="s">
        <v>1219</v>
      </c>
      <c r="I177" t="s">
        <v>10338</v>
      </c>
      <c r="J177" t="s">
        <v>1230</v>
      </c>
      <c r="K177" t="s">
        <v>23</v>
      </c>
      <c r="L177" t="s">
        <v>24</v>
      </c>
      <c r="M177" t="s">
        <v>10339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10339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10340</v>
      </c>
      <c r="F178">
        <v>100</v>
      </c>
      <c r="G178">
        <v>0</v>
      </c>
      <c r="H178" t="s">
        <v>1219</v>
      </c>
      <c r="I178" t="s">
        <v>10341</v>
      </c>
      <c r="J178" t="s">
        <v>65</v>
      </c>
      <c r="K178" t="s">
        <v>23</v>
      </c>
      <c r="L178" t="s">
        <v>24</v>
      </c>
      <c r="M178" t="s">
        <v>10342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10342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10340</v>
      </c>
      <c r="F179">
        <v>100</v>
      </c>
      <c r="G179">
        <v>0</v>
      </c>
      <c r="H179" t="s">
        <v>1219</v>
      </c>
      <c r="I179" t="s">
        <v>10341</v>
      </c>
      <c r="J179" t="s">
        <v>65</v>
      </c>
      <c r="K179" t="s">
        <v>23</v>
      </c>
      <c r="L179" t="s">
        <v>24</v>
      </c>
      <c r="M179" t="s">
        <v>10342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10342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10340</v>
      </c>
      <c r="F180">
        <v>100</v>
      </c>
      <c r="G180">
        <v>0</v>
      </c>
      <c r="H180" t="s">
        <v>1219</v>
      </c>
      <c r="I180" t="s">
        <v>10341</v>
      </c>
      <c r="J180" t="s">
        <v>65</v>
      </c>
      <c r="K180" t="s">
        <v>23</v>
      </c>
      <c r="L180" t="s">
        <v>24</v>
      </c>
      <c r="M180" t="s">
        <v>10342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10342</v>
      </c>
    </row>
    <row r="181" spans="1:20" x14ac:dyDescent="0.25">
      <c r="A181" t="s">
        <v>186</v>
      </c>
      <c r="B181" t="s">
        <v>187</v>
      </c>
      <c r="C181">
        <v>33.333333333333336</v>
      </c>
      <c r="D181">
        <v>3</v>
      </c>
      <c r="E181" t="s">
        <v>10343</v>
      </c>
      <c r="F181">
        <v>100</v>
      </c>
      <c r="G181">
        <v>0</v>
      </c>
      <c r="H181" t="s">
        <v>22</v>
      </c>
      <c r="I181" t="s">
        <v>10344</v>
      </c>
      <c r="J181" t="s">
        <v>1223</v>
      </c>
      <c r="K181" t="s">
        <v>23</v>
      </c>
      <c r="L181" t="s">
        <v>24</v>
      </c>
      <c r="M181" t="s">
        <v>10342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10345</v>
      </c>
      <c r="T181" t="s">
        <v>10342</v>
      </c>
    </row>
    <row r="182" spans="1:20" x14ac:dyDescent="0.25">
      <c r="A182" t="s">
        <v>186</v>
      </c>
      <c r="B182" t="s">
        <v>187</v>
      </c>
      <c r="C182">
        <v>50</v>
      </c>
      <c r="D182">
        <v>6</v>
      </c>
      <c r="E182" t="s">
        <v>10346</v>
      </c>
      <c r="F182">
        <v>195</v>
      </c>
      <c r="G182">
        <v>0</v>
      </c>
      <c r="H182" t="s">
        <v>22</v>
      </c>
      <c r="I182" t="s">
        <v>10347</v>
      </c>
      <c r="J182" t="s">
        <v>325</v>
      </c>
      <c r="K182" t="s">
        <v>23</v>
      </c>
      <c r="L182" t="s">
        <v>24</v>
      </c>
      <c r="M182" t="s">
        <v>10348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10349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10350</v>
      </c>
      <c r="F183">
        <v>100</v>
      </c>
      <c r="G183">
        <v>0</v>
      </c>
      <c r="H183" t="s">
        <v>1219</v>
      </c>
      <c r="I183" t="s">
        <v>10351</v>
      </c>
      <c r="J183" t="s">
        <v>348</v>
      </c>
      <c r="K183" t="s">
        <v>23</v>
      </c>
      <c r="L183" t="s">
        <v>24</v>
      </c>
      <c r="M183" t="s">
        <v>10352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23</v>
      </c>
      <c r="T183" t="s">
        <v>10352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10350</v>
      </c>
      <c r="F184">
        <v>100</v>
      </c>
      <c r="G184">
        <v>0</v>
      </c>
      <c r="H184" t="s">
        <v>1219</v>
      </c>
      <c r="I184" t="s">
        <v>10351</v>
      </c>
      <c r="J184" t="s">
        <v>348</v>
      </c>
      <c r="K184" t="s">
        <v>23</v>
      </c>
      <c r="L184" t="s">
        <v>24</v>
      </c>
      <c r="M184" t="s">
        <v>10352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10352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10350</v>
      </c>
      <c r="F185">
        <v>100</v>
      </c>
      <c r="G185">
        <v>0</v>
      </c>
      <c r="H185" t="s">
        <v>1219</v>
      </c>
      <c r="I185" t="s">
        <v>10351</v>
      </c>
      <c r="J185" t="s">
        <v>348</v>
      </c>
      <c r="K185" t="s">
        <v>23</v>
      </c>
      <c r="L185" t="s">
        <v>24</v>
      </c>
      <c r="M185" t="s">
        <v>10352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10352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10353</v>
      </c>
      <c r="F186">
        <v>149.5</v>
      </c>
      <c r="G186">
        <v>7</v>
      </c>
      <c r="H186" t="s">
        <v>47</v>
      </c>
      <c r="I186" t="s">
        <v>10354</v>
      </c>
      <c r="J186" t="s">
        <v>10355</v>
      </c>
      <c r="K186" t="s">
        <v>5120</v>
      </c>
      <c r="L186" t="s">
        <v>10356</v>
      </c>
      <c r="M186" t="s">
        <v>10357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10358</v>
      </c>
      <c r="T186" t="s">
        <v>10357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10353</v>
      </c>
      <c r="F187">
        <v>149.5</v>
      </c>
      <c r="G187">
        <v>7</v>
      </c>
      <c r="H187" t="s">
        <v>47</v>
      </c>
      <c r="I187" t="s">
        <v>10354</v>
      </c>
      <c r="J187" t="s">
        <v>10355</v>
      </c>
      <c r="K187" t="s">
        <v>5120</v>
      </c>
      <c r="L187" t="s">
        <v>10356</v>
      </c>
      <c r="M187" t="s">
        <v>10357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10358</v>
      </c>
      <c r="T187" t="s">
        <v>10357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10353</v>
      </c>
      <c r="F188">
        <v>149.5</v>
      </c>
      <c r="G188">
        <v>7</v>
      </c>
      <c r="H188" t="s">
        <v>47</v>
      </c>
      <c r="I188" t="s">
        <v>10354</v>
      </c>
      <c r="J188" t="s">
        <v>10355</v>
      </c>
      <c r="K188" t="s">
        <v>5120</v>
      </c>
      <c r="L188" t="s">
        <v>10356</v>
      </c>
      <c r="M188" t="s">
        <v>10357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10358</v>
      </c>
      <c r="T188" t="s">
        <v>10357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3</v>
      </c>
      <c r="E189" t="s">
        <v>10359</v>
      </c>
      <c r="F189">
        <v>100</v>
      </c>
      <c r="G189">
        <v>0</v>
      </c>
      <c r="H189" t="s">
        <v>22</v>
      </c>
      <c r="I189" t="s">
        <v>1303</v>
      </c>
      <c r="J189" t="s">
        <v>306</v>
      </c>
      <c r="K189" t="s">
        <v>23</v>
      </c>
      <c r="L189" t="s">
        <v>24</v>
      </c>
      <c r="M189" t="s">
        <v>10360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10361</v>
      </c>
      <c r="T189" t="s">
        <v>10357</v>
      </c>
    </row>
    <row r="190" spans="1:20" x14ac:dyDescent="0.25">
      <c r="A190" t="s">
        <v>38</v>
      </c>
      <c r="B190" t="s">
        <v>39</v>
      </c>
      <c r="C190">
        <v>54.5</v>
      </c>
      <c r="D190">
        <v>2</v>
      </c>
      <c r="E190" t="s">
        <v>10362</v>
      </c>
      <c r="F190">
        <v>60</v>
      </c>
      <c r="G190">
        <v>0</v>
      </c>
      <c r="H190" t="s">
        <v>47</v>
      </c>
      <c r="I190" t="s">
        <v>10363</v>
      </c>
      <c r="J190" t="s">
        <v>10364</v>
      </c>
      <c r="K190" t="s">
        <v>3709</v>
      </c>
      <c r="L190" t="s">
        <v>10365</v>
      </c>
      <c r="M190" t="s">
        <v>10366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10367</v>
      </c>
      <c r="T190" t="s">
        <v>10366</v>
      </c>
    </row>
    <row r="191" spans="1:20" x14ac:dyDescent="0.25">
      <c r="A191" t="s">
        <v>20</v>
      </c>
      <c r="B191" t="s">
        <v>21</v>
      </c>
      <c r="C191">
        <v>50</v>
      </c>
      <c r="D191">
        <v>2</v>
      </c>
      <c r="E191" t="s">
        <v>10368</v>
      </c>
      <c r="F191">
        <v>200</v>
      </c>
      <c r="G191">
        <v>0</v>
      </c>
      <c r="H191" t="s">
        <v>1219</v>
      </c>
      <c r="I191" t="s">
        <v>10369</v>
      </c>
      <c r="J191" t="s">
        <v>2793</v>
      </c>
      <c r="K191" t="s">
        <v>23</v>
      </c>
      <c r="L191" t="s">
        <v>24</v>
      </c>
      <c r="M191" t="s">
        <v>10370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10370</v>
      </c>
    </row>
    <row r="192" spans="1:20" x14ac:dyDescent="0.25">
      <c r="A192" t="s">
        <v>28</v>
      </c>
      <c r="B192" t="s">
        <v>29</v>
      </c>
      <c r="C192">
        <v>50</v>
      </c>
      <c r="D192">
        <v>2</v>
      </c>
      <c r="E192" t="s">
        <v>10368</v>
      </c>
      <c r="F192">
        <v>200</v>
      </c>
      <c r="G192">
        <v>0</v>
      </c>
      <c r="H192" t="s">
        <v>1219</v>
      </c>
      <c r="I192" t="s">
        <v>10369</v>
      </c>
      <c r="J192" t="s">
        <v>2793</v>
      </c>
      <c r="K192" t="s">
        <v>23</v>
      </c>
      <c r="L192" t="s">
        <v>24</v>
      </c>
      <c r="M192" t="s">
        <v>10370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10370</v>
      </c>
    </row>
    <row r="193" spans="1:20" x14ac:dyDescent="0.25">
      <c r="A193" t="s">
        <v>30</v>
      </c>
      <c r="B193" t="s">
        <v>31</v>
      </c>
      <c r="C193">
        <v>50</v>
      </c>
      <c r="D193">
        <v>2</v>
      </c>
      <c r="E193" t="s">
        <v>10368</v>
      </c>
      <c r="F193">
        <v>200</v>
      </c>
      <c r="G193">
        <v>0</v>
      </c>
      <c r="H193" t="s">
        <v>1219</v>
      </c>
      <c r="I193" t="s">
        <v>10369</v>
      </c>
      <c r="J193" t="s">
        <v>2793</v>
      </c>
      <c r="K193" t="s">
        <v>23</v>
      </c>
      <c r="L193" t="s">
        <v>24</v>
      </c>
      <c r="M193" t="s">
        <v>10370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10370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10371</v>
      </c>
      <c r="F194">
        <v>100</v>
      </c>
      <c r="G194">
        <v>0</v>
      </c>
      <c r="H194" t="s">
        <v>1219</v>
      </c>
      <c r="I194" t="s">
        <v>10372</v>
      </c>
      <c r="J194" t="s">
        <v>306</v>
      </c>
      <c r="K194" t="s">
        <v>23</v>
      </c>
      <c r="L194" t="s">
        <v>24</v>
      </c>
      <c r="M194" t="s">
        <v>10373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10373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10371</v>
      </c>
      <c r="F195">
        <v>100</v>
      </c>
      <c r="G195">
        <v>0</v>
      </c>
      <c r="H195" t="s">
        <v>1219</v>
      </c>
      <c r="I195" t="s">
        <v>10372</v>
      </c>
      <c r="J195" t="s">
        <v>306</v>
      </c>
      <c r="K195" t="s">
        <v>23</v>
      </c>
      <c r="L195" t="s">
        <v>24</v>
      </c>
      <c r="M195" t="s">
        <v>10373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10373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10371</v>
      </c>
      <c r="F196">
        <v>100</v>
      </c>
      <c r="G196">
        <v>0</v>
      </c>
      <c r="H196" t="s">
        <v>1219</v>
      </c>
      <c r="I196" t="s">
        <v>10372</v>
      </c>
      <c r="J196" t="s">
        <v>306</v>
      </c>
      <c r="K196" t="s">
        <v>23</v>
      </c>
      <c r="L196" t="s">
        <v>24</v>
      </c>
      <c r="M196" t="s">
        <v>10373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10373</v>
      </c>
    </row>
    <row r="197" spans="1:20" x14ac:dyDescent="0.25">
      <c r="A197" t="s">
        <v>110</v>
      </c>
      <c r="B197" t="s">
        <v>1222</v>
      </c>
      <c r="C197">
        <v>66.333333333333329</v>
      </c>
      <c r="D197">
        <v>6</v>
      </c>
      <c r="E197" t="s">
        <v>10374</v>
      </c>
      <c r="F197">
        <v>462</v>
      </c>
      <c r="G197">
        <v>0</v>
      </c>
      <c r="H197" t="s">
        <v>47</v>
      </c>
      <c r="I197" t="s">
        <v>10375</v>
      </c>
      <c r="J197" t="s">
        <v>10376</v>
      </c>
      <c r="K197" t="s">
        <v>2969</v>
      </c>
      <c r="L197" t="s">
        <v>4020</v>
      </c>
      <c r="M197" t="s">
        <v>10377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10378</v>
      </c>
      <c r="T197" t="s">
        <v>10379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10380</v>
      </c>
      <c r="F198">
        <v>135</v>
      </c>
      <c r="G198">
        <v>35</v>
      </c>
      <c r="H198" t="s">
        <v>1219</v>
      </c>
      <c r="I198" t="s">
        <v>10381</v>
      </c>
      <c r="J198" t="s">
        <v>306</v>
      </c>
      <c r="K198" t="s">
        <v>23</v>
      </c>
      <c r="L198" t="s">
        <v>24</v>
      </c>
      <c r="M198" t="s">
        <v>10382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10383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10380</v>
      </c>
      <c r="F199">
        <v>135</v>
      </c>
      <c r="G199">
        <v>35</v>
      </c>
      <c r="H199" t="s">
        <v>1219</v>
      </c>
      <c r="I199" t="s">
        <v>10381</v>
      </c>
      <c r="J199" t="s">
        <v>306</v>
      </c>
      <c r="K199" t="s">
        <v>23</v>
      </c>
      <c r="L199" t="s">
        <v>24</v>
      </c>
      <c r="M199" t="s">
        <v>10382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10383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10380</v>
      </c>
      <c r="F200">
        <v>135</v>
      </c>
      <c r="G200">
        <v>35</v>
      </c>
      <c r="H200" t="s">
        <v>1219</v>
      </c>
      <c r="I200" t="s">
        <v>10381</v>
      </c>
      <c r="J200" t="s">
        <v>306</v>
      </c>
      <c r="K200" t="s">
        <v>23</v>
      </c>
      <c r="L200" t="s">
        <v>24</v>
      </c>
      <c r="M200" t="s">
        <v>10382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10383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10384</v>
      </c>
      <c r="F201">
        <v>100</v>
      </c>
      <c r="G201">
        <v>0</v>
      </c>
      <c r="H201" t="s">
        <v>1219</v>
      </c>
      <c r="I201" t="s">
        <v>10385</v>
      </c>
      <c r="J201" t="s">
        <v>306</v>
      </c>
      <c r="K201" t="s">
        <v>23</v>
      </c>
      <c r="L201" t="s">
        <v>24</v>
      </c>
      <c r="M201" t="s">
        <v>10386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10386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10384</v>
      </c>
      <c r="F202">
        <v>100</v>
      </c>
      <c r="G202">
        <v>0</v>
      </c>
      <c r="H202" t="s">
        <v>1219</v>
      </c>
      <c r="I202" t="s">
        <v>10385</v>
      </c>
      <c r="J202" t="s">
        <v>306</v>
      </c>
      <c r="K202" t="s">
        <v>23</v>
      </c>
      <c r="L202" t="s">
        <v>24</v>
      </c>
      <c r="M202" t="s">
        <v>10386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10386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10384</v>
      </c>
      <c r="F203">
        <v>100</v>
      </c>
      <c r="G203">
        <v>0</v>
      </c>
      <c r="H203" t="s">
        <v>1219</v>
      </c>
      <c r="I203" t="s">
        <v>10385</v>
      </c>
      <c r="J203" t="s">
        <v>306</v>
      </c>
      <c r="K203" t="s">
        <v>23</v>
      </c>
      <c r="L203" t="s">
        <v>24</v>
      </c>
      <c r="M203" t="s">
        <v>10386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10386</v>
      </c>
    </row>
    <row r="204" spans="1:20" x14ac:dyDescent="0.25">
      <c r="A204" t="s">
        <v>186</v>
      </c>
      <c r="B204" t="s">
        <v>187</v>
      </c>
      <c r="C204">
        <v>50</v>
      </c>
      <c r="D204">
        <v>6</v>
      </c>
      <c r="E204" t="s">
        <v>10387</v>
      </c>
      <c r="F204">
        <v>200</v>
      </c>
      <c r="G204">
        <v>0</v>
      </c>
      <c r="H204" t="s">
        <v>22</v>
      </c>
      <c r="I204" t="s">
        <v>10388</v>
      </c>
      <c r="J204" t="s">
        <v>329</v>
      </c>
      <c r="K204" t="s">
        <v>23</v>
      </c>
      <c r="L204" t="s">
        <v>24</v>
      </c>
      <c r="M204" t="s">
        <v>10389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10389</v>
      </c>
    </row>
    <row r="205" spans="1:20" x14ac:dyDescent="0.25">
      <c r="A205" t="s">
        <v>186</v>
      </c>
      <c r="B205" t="s">
        <v>187</v>
      </c>
      <c r="C205">
        <v>50</v>
      </c>
      <c r="D205">
        <v>6</v>
      </c>
      <c r="E205" t="s">
        <v>10390</v>
      </c>
      <c r="F205">
        <v>200</v>
      </c>
      <c r="G205">
        <v>0</v>
      </c>
      <c r="H205" t="s">
        <v>22</v>
      </c>
      <c r="I205" t="s">
        <v>10391</v>
      </c>
      <c r="J205" t="s">
        <v>314</v>
      </c>
      <c r="K205" t="s">
        <v>23</v>
      </c>
      <c r="L205" t="s">
        <v>24</v>
      </c>
      <c r="M205" t="s">
        <v>10392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10392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10393</v>
      </c>
      <c r="F206">
        <v>100</v>
      </c>
      <c r="G206">
        <v>0</v>
      </c>
      <c r="H206" t="s">
        <v>1219</v>
      </c>
      <c r="I206" t="s">
        <v>10394</v>
      </c>
      <c r="J206" t="s">
        <v>1231</v>
      </c>
      <c r="K206" t="s">
        <v>23</v>
      </c>
      <c r="L206" t="s">
        <v>24</v>
      </c>
      <c r="M206" t="s">
        <v>10395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23</v>
      </c>
      <c r="T206" t="s">
        <v>10396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10393</v>
      </c>
      <c r="F207">
        <v>100</v>
      </c>
      <c r="G207">
        <v>0</v>
      </c>
      <c r="H207" t="s">
        <v>1219</v>
      </c>
      <c r="I207" t="s">
        <v>10394</v>
      </c>
      <c r="J207" t="s">
        <v>1231</v>
      </c>
      <c r="K207" t="s">
        <v>23</v>
      </c>
      <c r="L207" t="s">
        <v>24</v>
      </c>
      <c r="M207" t="s">
        <v>10395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23</v>
      </c>
      <c r="T207" t="s">
        <v>10396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10393</v>
      </c>
      <c r="F208">
        <v>100</v>
      </c>
      <c r="G208">
        <v>0</v>
      </c>
      <c r="H208" t="s">
        <v>1219</v>
      </c>
      <c r="I208" t="s">
        <v>10394</v>
      </c>
      <c r="J208" t="s">
        <v>1231</v>
      </c>
      <c r="K208" t="s">
        <v>23</v>
      </c>
      <c r="L208" t="s">
        <v>24</v>
      </c>
      <c r="M208" t="s">
        <v>10395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23</v>
      </c>
      <c r="T208" t="s">
        <v>10396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10397</v>
      </c>
      <c r="F209">
        <v>100</v>
      </c>
      <c r="G209">
        <v>0</v>
      </c>
      <c r="H209" t="s">
        <v>1219</v>
      </c>
      <c r="I209" t="s">
        <v>8129</v>
      </c>
      <c r="J209" t="s">
        <v>342</v>
      </c>
      <c r="K209" t="s">
        <v>23</v>
      </c>
      <c r="L209" t="s">
        <v>24</v>
      </c>
      <c r="M209" t="s">
        <v>10398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10399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10397</v>
      </c>
      <c r="F210">
        <v>100</v>
      </c>
      <c r="G210">
        <v>0</v>
      </c>
      <c r="H210" t="s">
        <v>1219</v>
      </c>
      <c r="I210" t="s">
        <v>8129</v>
      </c>
      <c r="J210" t="s">
        <v>342</v>
      </c>
      <c r="K210" t="s">
        <v>23</v>
      </c>
      <c r="L210" t="s">
        <v>24</v>
      </c>
      <c r="M210" t="s">
        <v>10398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10399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10397</v>
      </c>
      <c r="F211">
        <v>100</v>
      </c>
      <c r="G211">
        <v>0</v>
      </c>
      <c r="H211" t="s">
        <v>1219</v>
      </c>
      <c r="I211" t="s">
        <v>8129</v>
      </c>
      <c r="J211" t="s">
        <v>342</v>
      </c>
      <c r="K211" t="s">
        <v>23</v>
      </c>
      <c r="L211" t="s">
        <v>24</v>
      </c>
      <c r="M211" t="s">
        <v>10398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10399</v>
      </c>
    </row>
    <row r="212" spans="1:20" x14ac:dyDescent="0.25">
      <c r="A212" t="s">
        <v>186</v>
      </c>
      <c r="B212" t="s">
        <v>187</v>
      </c>
      <c r="C212">
        <v>50</v>
      </c>
      <c r="D212">
        <v>6</v>
      </c>
      <c r="E212" t="s">
        <v>10400</v>
      </c>
      <c r="F212">
        <v>200</v>
      </c>
      <c r="G212">
        <v>0</v>
      </c>
      <c r="H212" t="s">
        <v>22</v>
      </c>
      <c r="I212" t="s">
        <v>10401</v>
      </c>
      <c r="J212" t="s">
        <v>304</v>
      </c>
      <c r="K212" t="s">
        <v>23</v>
      </c>
      <c r="L212" t="s">
        <v>24</v>
      </c>
      <c r="M212" t="s">
        <v>10402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10403</v>
      </c>
      <c r="T212" t="s">
        <v>10402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10404</v>
      </c>
      <c r="F213">
        <v>200</v>
      </c>
      <c r="G213">
        <v>0</v>
      </c>
      <c r="H213" t="s">
        <v>1219</v>
      </c>
      <c r="I213" t="s">
        <v>10405</v>
      </c>
      <c r="J213" t="s">
        <v>328</v>
      </c>
      <c r="K213" t="s">
        <v>23</v>
      </c>
      <c r="L213" t="s">
        <v>24</v>
      </c>
      <c r="M213" t="s">
        <v>10402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10402</v>
      </c>
    </row>
    <row r="214" spans="1:20" x14ac:dyDescent="0.25">
      <c r="A214" t="s">
        <v>28</v>
      </c>
      <c r="B214" t="s">
        <v>29</v>
      </c>
      <c r="C214">
        <v>50</v>
      </c>
      <c r="D214">
        <v>2</v>
      </c>
      <c r="E214" t="s">
        <v>10404</v>
      </c>
      <c r="F214">
        <v>200</v>
      </c>
      <c r="G214">
        <v>0</v>
      </c>
      <c r="H214" t="s">
        <v>1219</v>
      </c>
      <c r="I214" t="s">
        <v>10405</v>
      </c>
      <c r="J214" t="s">
        <v>328</v>
      </c>
      <c r="K214" t="s">
        <v>23</v>
      </c>
      <c r="L214" t="s">
        <v>24</v>
      </c>
      <c r="M214" t="s">
        <v>10402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10402</v>
      </c>
    </row>
    <row r="215" spans="1:20" x14ac:dyDescent="0.25">
      <c r="A215" t="s">
        <v>30</v>
      </c>
      <c r="B215" t="s">
        <v>31</v>
      </c>
      <c r="C215">
        <v>50</v>
      </c>
      <c r="D215">
        <v>2</v>
      </c>
      <c r="E215" t="s">
        <v>10404</v>
      </c>
      <c r="F215">
        <v>200</v>
      </c>
      <c r="G215">
        <v>0</v>
      </c>
      <c r="H215" t="s">
        <v>1219</v>
      </c>
      <c r="I215" t="s">
        <v>10405</v>
      </c>
      <c r="J215" t="s">
        <v>328</v>
      </c>
      <c r="K215" t="s">
        <v>23</v>
      </c>
      <c r="L215" t="s">
        <v>24</v>
      </c>
      <c r="M215" t="s">
        <v>10402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10402</v>
      </c>
    </row>
    <row r="216" spans="1:20" x14ac:dyDescent="0.25">
      <c r="A216" t="s">
        <v>139</v>
      </c>
      <c r="B216" t="s">
        <v>112</v>
      </c>
      <c r="C216">
        <v>80</v>
      </c>
      <c r="D216">
        <v>1</v>
      </c>
      <c r="E216" t="s">
        <v>10406</v>
      </c>
      <c r="F216">
        <v>80</v>
      </c>
      <c r="G216">
        <v>0</v>
      </c>
      <c r="H216" t="s">
        <v>47</v>
      </c>
      <c r="I216" t="s">
        <v>10407</v>
      </c>
      <c r="J216" t="s">
        <v>10408</v>
      </c>
      <c r="K216" t="s">
        <v>2898</v>
      </c>
      <c r="L216" t="s">
        <v>3949</v>
      </c>
      <c r="M216" t="s">
        <v>10409</v>
      </c>
      <c r="N216" t="s">
        <v>23</v>
      </c>
      <c r="O216" t="s">
        <v>63</v>
      </c>
      <c r="P216" t="s">
        <v>54</v>
      </c>
      <c r="Q216" t="s">
        <v>55</v>
      </c>
      <c r="R216" t="s">
        <v>24</v>
      </c>
      <c r="S216" t="s">
        <v>10410</v>
      </c>
      <c r="T216" t="s">
        <v>10411</v>
      </c>
    </row>
    <row r="217" spans="1:20" x14ac:dyDescent="0.25">
      <c r="A217" t="s">
        <v>1173</v>
      </c>
      <c r="B217" t="s">
        <v>158</v>
      </c>
      <c r="C217">
        <v>75</v>
      </c>
      <c r="D217">
        <v>1</v>
      </c>
      <c r="E217" t="s">
        <v>10412</v>
      </c>
      <c r="F217">
        <v>112</v>
      </c>
      <c r="G217">
        <v>37</v>
      </c>
      <c r="H217" t="s">
        <v>47</v>
      </c>
      <c r="I217" t="s">
        <v>1414</v>
      </c>
      <c r="J217" t="s">
        <v>1792</v>
      </c>
      <c r="K217" t="s">
        <v>1793</v>
      </c>
      <c r="L217" t="s">
        <v>1345</v>
      </c>
      <c r="M217" t="s">
        <v>10413</v>
      </c>
      <c r="N217" t="s">
        <v>23</v>
      </c>
      <c r="O217" t="s">
        <v>63</v>
      </c>
      <c r="P217" t="s">
        <v>54</v>
      </c>
      <c r="Q217" t="s">
        <v>55</v>
      </c>
      <c r="R217" t="s">
        <v>24</v>
      </c>
      <c r="S217" t="s">
        <v>10414</v>
      </c>
      <c r="T217" t="s">
        <v>10415</v>
      </c>
    </row>
    <row r="218" spans="1:20" x14ac:dyDescent="0.25">
      <c r="A218" t="s">
        <v>139</v>
      </c>
      <c r="B218" t="s">
        <v>112</v>
      </c>
      <c r="C218">
        <v>90</v>
      </c>
      <c r="D218">
        <v>2</v>
      </c>
      <c r="E218" t="s">
        <v>10416</v>
      </c>
      <c r="F218">
        <v>127</v>
      </c>
      <c r="G218">
        <v>7</v>
      </c>
      <c r="H218" t="s">
        <v>1221</v>
      </c>
      <c r="I218" t="s">
        <v>10417</v>
      </c>
      <c r="J218" t="s">
        <v>10418</v>
      </c>
      <c r="K218" t="s">
        <v>9043</v>
      </c>
      <c r="L218" t="s">
        <v>10419</v>
      </c>
      <c r="M218" t="s">
        <v>10420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10421</v>
      </c>
      <c r="T218" t="s">
        <v>10420</v>
      </c>
    </row>
    <row r="219" spans="1:20" x14ac:dyDescent="0.25">
      <c r="A219" t="s">
        <v>28</v>
      </c>
      <c r="B219" t="s">
        <v>1242</v>
      </c>
      <c r="C219">
        <v>28.98</v>
      </c>
      <c r="D219">
        <v>1</v>
      </c>
      <c r="E219" t="s">
        <v>10422</v>
      </c>
      <c r="F219">
        <v>86.92</v>
      </c>
      <c r="G219">
        <v>0</v>
      </c>
      <c r="H219" t="s">
        <v>47</v>
      </c>
      <c r="I219" t="s">
        <v>10423</v>
      </c>
      <c r="J219" t="s">
        <v>10424</v>
      </c>
      <c r="K219" t="s">
        <v>6176</v>
      </c>
      <c r="L219" t="s">
        <v>10425</v>
      </c>
      <c r="M219" t="s">
        <v>10426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10427</v>
      </c>
      <c r="T219" t="s">
        <v>10426</v>
      </c>
    </row>
    <row r="220" spans="1:20" x14ac:dyDescent="0.25">
      <c r="A220" t="s">
        <v>30</v>
      </c>
      <c r="B220" t="s">
        <v>1242</v>
      </c>
      <c r="C220">
        <v>28.97</v>
      </c>
      <c r="D220">
        <v>1</v>
      </c>
      <c r="E220" t="s">
        <v>10422</v>
      </c>
      <c r="F220">
        <v>86.92</v>
      </c>
      <c r="G220">
        <v>0</v>
      </c>
      <c r="H220" t="s">
        <v>47</v>
      </c>
      <c r="I220" t="s">
        <v>10423</v>
      </c>
      <c r="J220" t="s">
        <v>10424</v>
      </c>
      <c r="K220" t="s">
        <v>6176</v>
      </c>
      <c r="L220" t="s">
        <v>10425</v>
      </c>
      <c r="M220" t="s">
        <v>10426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10427</v>
      </c>
      <c r="T220" t="s">
        <v>10426</v>
      </c>
    </row>
    <row r="221" spans="1:20" x14ac:dyDescent="0.25">
      <c r="A221" t="s">
        <v>20</v>
      </c>
      <c r="B221" t="s">
        <v>1242</v>
      </c>
      <c r="C221">
        <v>28.97</v>
      </c>
      <c r="D221">
        <v>1</v>
      </c>
      <c r="E221" t="s">
        <v>10422</v>
      </c>
      <c r="F221">
        <v>86.92</v>
      </c>
      <c r="G221">
        <v>0</v>
      </c>
      <c r="H221" t="s">
        <v>47</v>
      </c>
      <c r="I221" t="s">
        <v>10423</v>
      </c>
      <c r="J221" t="s">
        <v>10424</v>
      </c>
      <c r="K221" t="s">
        <v>6176</v>
      </c>
      <c r="L221" t="s">
        <v>10425</v>
      </c>
      <c r="M221" t="s">
        <v>10426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10427</v>
      </c>
      <c r="T221" t="s">
        <v>10426</v>
      </c>
    </row>
    <row r="222" spans="1:20" x14ac:dyDescent="0.25">
      <c r="A222" t="s">
        <v>186</v>
      </c>
      <c r="B222" t="s">
        <v>187</v>
      </c>
      <c r="C222">
        <v>50</v>
      </c>
      <c r="D222">
        <v>6</v>
      </c>
      <c r="E222" t="s">
        <v>10428</v>
      </c>
      <c r="F222">
        <v>200</v>
      </c>
      <c r="G222">
        <v>0</v>
      </c>
      <c r="H222" t="s">
        <v>22</v>
      </c>
      <c r="I222" t="s">
        <v>10429</v>
      </c>
      <c r="J222" t="s">
        <v>1243</v>
      </c>
      <c r="K222" t="s">
        <v>23</v>
      </c>
      <c r="L222" t="s">
        <v>24</v>
      </c>
      <c r="M222" t="s">
        <v>10426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10430</v>
      </c>
      <c r="T222" t="s">
        <v>10426</v>
      </c>
    </row>
    <row r="223" spans="1:20" x14ac:dyDescent="0.25">
      <c r="A223" t="s">
        <v>186</v>
      </c>
      <c r="B223" t="s">
        <v>187</v>
      </c>
      <c r="C223">
        <v>50</v>
      </c>
      <c r="D223">
        <v>6</v>
      </c>
      <c r="E223" t="s">
        <v>10431</v>
      </c>
      <c r="F223">
        <v>195</v>
      </c>
      <c r="G223">
        <v>0</v>
      </c>
      <c r="H223" t="s">
        <v>22</v>
      </c>
      <c r="I223" t="s">
        <v>10432</v>
      </c>
      <c r="J223" t="s">
        <v>308</v>
      </c>
      <c r="K223" t="s">
        <v>23</v>
      </c>
      <c r="L223" t="s">
        <v>24</v>
      </c>
      <c r="M223" t="s">
        <v>10433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10434</v>
      </c>
      <c r="T223" t="s">
        <v>10435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10436</v>
      </c>
      <c r="F224">
        <v>100</v>
      </c>
      <c r="G224">
        <v>0</v>
      </c>
      <c r="H224" t="s">
        <v>1219</v>
      </c>
      <c r="I224" t="s">
        <v>10437</v>
      </c>
      <c r="J224" t="s">
        <v>1235</v>
      </c>
      <c r="K224" t="s">
        <v>23</v>
      </c>
      <c r="L224" t="s">
        <v>24</v>
      </c>
      <c r="M224" t="s">
        <v>10435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23</v>
      </c>
      <c r="T224" t="s">
        <v>10438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10436</v>
      </c>
      <c r="F225">
        <v>100</v>
      </c>
      <c r="G225">
        <v>0</v>
      </c>
      <c r="H225" t="s">
        <v>1219</v>
      </c>
      <c r="I225" t="s">
        <v>10437</v>
      </c>
      <c r="J225" t="s">
        <v>1235</v>
      </c>
      <c r="K225" t="s">
        <v>23</v>
      </c>
      <c r="L225" t="s">
        <v>24</v>
      </c>
      <c r="M225" t="s">
        <v>10435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23</v>
      </c>
      <c r="T225" t="s">
        <v>10438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10436</v>
      </c>
      <c r="F226">
        <v>100</v>
      </c>
      <c r="G226">
        <v>0</v>
      </c>
      <c r="H226" t="s">
        <v>1219</v>
      </c>
      <c r="I226" t="s">
        <v>10437</v>
      </c>
      <c r="J226" t="s">
        <v>1235</v>
      </c>
      <c r="K226" t="s">
        <v>23</v>
      </c>
      <c r="L226" t="s">
        <v>24</v>
      </c>
      <c r="M226" t="s">
        <v>10435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</v>
      </c>
      <c r="T226" t="s">
        <v>10438</v>
      </c>
    </row>
    <row r="227" spans="1:20" x14ac:dyDescent="0.25">
      <c r="A227" t="s">
        <v>42</v>
      </c>
      <c r="B227" t="s">
        <v>43</v>
      </c>
      <c r="C227">
        <v>66.666666666666671</v>
      </c>
      <c r="D227">
        <v>3</v>
      </c>
      <c r="E227" t="s">
        <v>10439</v>
      </c>
      <c r="F227">
        <v>480</v>
      </c>
      <c r="G227">
        <v>0</v>
      </c>
      <c r="H227" t="s">
        <v>22</v>
      </c>
      <c r="I227" t="s">
        <v>5628</v>
      </c>
      <c r="J227" t="s">
        <v>64</v>
      </c>
      <c r="K227" t="s">
        <v>23</v>
      </c>
      <c r="L227" t="s">
        <v>24</v>
      </c>
      <c r="M227" t="s">
        <v>10440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10441</v>
      </c>
      <c r="T227" t="s">
        <v>10440</v>
      </c>
    </row>
    <row r="228" spans="1:20" x14ac:dyDescent="0.25">
      <c r="A228" t="s">
        <v>42</v>
      </c>
      <c r="B228" t="s">
        <v>43</v>
      </c>
      <c r="C228">
        <v>66.666666666666671</v>
      </c>
      <c r="D228">
        <v>6</v>
      </c>
      <c r="E228" t="s">
        <v>10439</v>
      </c>
      <c r="F228">
        <v>480</v>
      </c>
      <c r="G228">
        <v>0</v>
      </c>
      <c r="H228" t="s">
        <v>22</v>
      </c>
      <c r="I228" t="s">
        <v>5628</v>
      </c>
      <c r="J228" t="s">
        <v>64</v>
      </c>
      <c r="K228" t="s">
        <v>23</v>
      </c>
      <c r="L228" t="s">
        <v>24</v>
      </c>
      <c r="M228" t="s">
        <v>10440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10441</v>
      </c>
      <c r="T228" t="s">
        <v>10440</v>
      </c>
    </row>
    <row r="229" spans="1:20" x14ac:dyDescent="0.25">
      <c r="A229" t="s">
        <v>44</v>
      </c>
      <c r="B229" t="s">
        <v>45</v>
      </c>
      <c r="C229">
        <v>66.666666666666671</v>
      </c>
      <c r="D229">
        <v>6</v>
      </c>
      <c r="E229" t="s">
        <v>10439</v>
      </c>
      <c r="F229">
        <v>480</v>
      </c>
      <c r="G229">
        <v>0</v>
      </c>
      <c r="H229" t="s">
        <v>22</v>
      </c>
      <c r="I229" t="s">
        <v>5628</v>
      </c>
      <c r="J229" t="s">
        <v>64</v>
      </c>
      <c r="K229" t="s">
        <v>23</v>
      </c>
      <c r="L229" t="s">
        <v>24</v>
      </c>
      <c r="M229" t="s">
        <v>10440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10441</v>
      </c>
      <c r="T229" t="s">
        <v>10440</v>
      </c>
    </row>
    <row r="230" spans="1:20" x14ac:dyDescent="0.25">
      <c r="A230" t="s">
        <v>20</v>
      </c>
      <c r="B230" t="s">
        <v>21</v>
      </c>
      <c r="C230">
        <v>50</v>
      </c>
      <c r="D230">
        <v>2</v>
      </c>
      <c r="E230" t="s">
        <v>10442</v>
      </c>
      <c r="F230">
        <v>200</v>
      </c>
      <c r="G230">
        <v>0</v>
      </c>
      <c r="H230" t="s">
        <v>1219</v>
      </c>
      <c r="I230" t="s">
        <v>10443</v>
      </c>
      <c r="J230" t="s">
        <v>1228</v>
      </c>
      <c r="K230" t="s">
        <v>23</v>
      </c>
      <c r="L230" t="s">
        <v>24</v>
      </c>
      <c r="M230" t="s">
        <v>10444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23</v>
      </c>
      <c r="T230" t="s">
        <v>10444</v>
      </c>
    </row>
    <row r="231" spans="1:20" x14ac:dyDescent="0.25">
      <c r="A231" t="s">
        <v>28</v>
      </c>
      <c r="B231" t="s">
        <v>29</v>
      </c>
      <c r="C231">
        <v>50</v>
      </c>
      <c r="D231">
        <v>2</v>
      </c>
      <c r="E231" t="s">
        <v>10442</v>
      </c>
      <c r="F231">
        <v>200</v>
      </c>
      <c r="G231">
        <v>0</v>
      </c>
      <c r="H231" t="s">
        <v>1219</v>
      </c>
      <c r="I231" t="s">
        <v>10443</v>
      </c>
      <c r="J231" t="s">
        <v>1228</v>
      </c>
      <c r="K231" t="s">
        <v>23</v>
      </c>
      <c r="L231" t="s">
        <v>24</v>
      </c>
      <c r="M231" t="s">
        <v>10444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23</v>
      </c>
      <c r="T231" t="s">
        <v>10444</v>
      </c>
    </row>
    <row r="232" spans="1:20" x14ac:dyDescent="0.25">
      <c r="A232" t="s">
        <v>30</v>
      </c>
      <c r="B232" t="s">
        <v>31</v>
      </c>
      <c r="C232">
        <v>50</v>
      </c>
      <c r="D232">
        <v>2</v>
      </c>
      <c r="E232" t="s">
        <v>10442</v>
      </c>
      <c r="F232">
        <v>200</v>
      </c>
      <c r="G232">
        <v>0</v>
      </c>
      <c r="H232" t="s">
        <v>1219</v>
      </c>
      <c r="I232" t="s">
        <v>10443</v>
      </c>
      <c r="J232" t="s">
        <v>1228</v>
      </c>
      <c r="K232" t="s">
        <v>23</v>
      </c>
      <c r="L232" t="s">
        <v>24</v>
      </c>
      <c r="M232" t="s">
        <v>10444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10444</v>
      </c>
    </row>
    <row r="233" spans="1:20" x14ac:dyDescent="0.25">
      <c r="A233" t="s">
        <v>20</v>
      </c>
      <c r="B233" t="s">
        <v>21</v>
      </c>
      <c r="C233">
        <v>50</v>
      </c>
      <c r="D233">
        <v>2</v>
      </c>
      <c r="E233" t="s">
        <v>10445</v>
      </c>
      <c r="F233">
        <v>200</v>
      </c>
      <c r="G233">
        <v>0</v>
      </c>
      <c r="H233" t="s">
        <v>1219</v>
      </c>
      <c r="I233" t="s">
        <v>10446</v>
      </c>
      <c r="J233" t="s">
        <v>303</v>
      </c>
      <c r="K233" t="s">
        <v>23</v>
      </c>
      <c r="L233" t="s">
        <v>24</v>
      </c>
      <c r="M233" t="s">
        <v>10447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10448</v>
      </c>
    </row>
    <row r="234" spans="1:20" x14ac:dyDescent="0.25">
      <c r="A234" t="s">
        <v>28</v>
      </c>
      <c r="B234" t="s">
        <v>29</v>
      </c>
      <c r="C234">
        <v>50</v>
      </c>
      <c r="D234">
        <v>2</v>
      </c>
      <c r="E234" t="s">
        <v>10445</v>
      </c>
      <c r="F234">
        <v>200</v>
      </c>
      <c r="G234">
        <v>0</v>
      </c>
      <c r="H234" t="s">
        <v>1219</v>
      </c>
      <c r="I234" t="s">
        <v>10446</v>
      </c>
      <c r="J234" t="s">
        <v>303</v>
      </c>
      <c r="K234" t="s">
        <v>23</v>
      </c>
      <c r="L234" t="s">
        <v>24</v>
      </c>
      <c r="M234" t="s">
        <v>10447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</v>
      </c>
      <c r="T234" t="s">
        <v>10448</v>
      </c>
    </row>
    <row r="235" spans="1:20" x14ac:dyDescent="0.25">
      <c r="A235" t="s">
        <v>30</v>
      </c>
      <c r="B235" t="s">
        <v>31</v>
      </c>
      <c r="C235">
        <v>50</v>
      </c>
      <c r="D235">
        <v>2</v>
      </c>
      <c r="E235" t="s">
        <v>10445</v>
      </c>
      <c r="F235">
        <v>200</v>
      </c>
      <c r="G235">
        <v>0</v>
      </c>
      <c r="H235" t="s">
        <v>1219</v>
      </c>
      <c r="I235" t="s">
        <v>10446</v>
      </c>
      <c r="J235" t="s">
        <v>303</v>
      </c>
      <c r="K235" t="s">
        <v>23</v>
      </c>
      <c r="L235" t="s">
        <v>24</v>
      </c>
      <c r="M235" t="s">
        <v>10447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</v>
      </c>
      <c r="T235" t="s">
        <v>10448</v>
      </c>
    </row>
    <row r="236" spans="1:20" x14ac:dyDescent="0.25">
      <c r="A236" t="s">
        <v>154</v>
      </c>
      <c r="B236" t="s">
        <v>155</v>
      </c>
      <c r="C236">
        <v>12</v>
      </c>
      <c r="D236">
        <v>100</v>
      </c>
      <c r="E236" t="s">
        <v>10449</v>
      </c>
      <c r="F236">
        <v>1812</v>
      </c>
      <c r="G236">
        <v>0</v>
      </c>
      <c r="H236" t="s">
        <v>47</v>
      </c>
      <c r="I236" t="s">
        <v>4483</v>
      </c>
      <c r="J236" t="s">
        <v>10450</v>
      </c>
      <c r="K236" t="s">
        <v>10451</v>
      </c>
      <c r="L236" t="s">
        <v>3188</v>
      </c>
      <c r="M236" t="s">
        <v>10452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23</v>
      </c>
      <c r="T236" t="s">
        <v>10448</v>
      </c>
    </row>
    <row r="237" spans="1:20" x14ac:dyDescent="0.25">
      <c r="A237" t="s">
        <v>154</v>
      </c>
      <c r="B237" t="s">
        <v>155</v>
      </c>
      <c r="C237">
        <v>12</v>
      </c>
      <c r="D237">
        <v>40</v>
      </c>
      <c r="E237" t="s">
        <v>10449</v>
      </c>
      <c r="F237">
        <v>1812</v>
      </c>
      <c r="G237">
        <v>0</v>
      </c>
      <c r="H237" t="s">
        <v>47</v>
      </c>
      <c r="I237" t="s">
        <v>4483</v>
      </c>
      <c r="J237" t="s">
        <v>10450</v>
      </c>
      <c r="K237" t="s">
        <v>10451</v>
      </c>
      <c r="L237" t="s">
        <v>3188</v>
      </c>
      <c r="M237" t="s">
        <v>10452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23</v>
      </c>
      <c r="T237" t="s">
        <v>10448</v>
      </c>
    </row>
    <row r="238" spans="1:20" x14ac:dyDescent="0.25">
      <c r="A238" t="s">
        <v>186</v>
      </c>
      <c r="B238" t="s">
        <v>187</v>
      </c>
      <c r="C238">
        <v>50</v>
      </c>
      <c r="D238">
        <v>6</v>
      </c>
      <c r="E238" t="s">
        <v>10453</v>
      </c>
      <c r="F238">
        <v>300</v>
      </c>
      <c r="G238">
        <v>0</v>
      </c>
      <c r="H238" t="s">
        <v>22</v>
      </c>
      <c r="I238" t="s">
        <v>10454</v>
      </c>
      <c r="J238" t="s">
        <v>57</v>
      </c>
      <c r="K238" t="s">
        <v>23</v>
      </c>
      <c r="L238" t="s">
        <v>24</v>
      </c>
      <c r="M238" t="s">
        <v>10440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10455</v>
      </c>
      <c r="T238" t="s">
        <v>10456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10453</v>
      </c>
      <c r="F239">
        <v>300</v>
      </c>
      <c r="G239">
        <v>0</v>
      </c>
      <c r="H239" t="s">
        <v>22</v>
      </c>
      <c r="I239" t="s">
        <v>10454</v>
      </c>
      <c r="J239" t="s">
        <v>57</v>
      </c>
      <c r="K239" t="s">
        <v>23</v>
      </c>
      <c r="L239" t="s">
        <v>24</v>
      </c>
      <c r="M239" t="s">
        <v>10440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10455</v>
      </c>
      <c r="T239" t="s">
        <v>10456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10453</v>
      </c>
      <c r="F240">
        <v>300</v>
      </c>
      <c r="G240">
        <v>0</v>
      </c>
      <c r="H240" t="s">
        <v>22</v>
      </c>
      <c r="I240" t="s">
        <v>10454</v>
      </c>
      <c r="J240" t="s">
        <v>57</v>
      </c>
      <c r="K240" t="s">
        <v>23</v>
      </c>
      <c r="L240" t="s">
        <v>24</v>
      </c>
      <c r="M240" t="s">
        <v>10440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10455</v>
      </c>
      <c r="T240" t="s">
        <v>10456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10453</v>
      </c>
      <c r="F241">
        <v>300</v>
      </c>
      <c r="G241">
        <v>0</v>
      </c>
      <c r="H241" t="s">
        <v>22</v>
      </c>
      <c r="I241" t="s">
        <v>10454</v>
      </c>
      <c r="J241" t="s">
        <v>57</v>
      </c>
      <c r="K241" t="s">
        <v>23</v>
      </c>
      <c r="L241" t="s">
        <v>24</v>
      </c>
      <c r="M241" t="s">
        <v>10440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10455</v>
      </c>
      <c r="T241" t="s">
        <v>10456</v>
      </c>
    </row>
    <row r="242" spans="1:20" x14ac:dyDescent="0.25">
      <c r="A242" t="s">
        <v>1173</v>
      </c>
      <c r="B242" t="s">
        <v>2519</v>
      </c>
      <c r="C242">
        <v>75</v>
      </c>
      <c r="D242">
        <v>5</v>
      </c>
      <c r="E242" t="s">
        <v>10457</v>
      </c>
      <c r="F242">
        <v>375</v>
      </c>
      <c r="G242">
        <v>0</v>
      </c>
      <c r="H242" t="s">
        <v>2521</v>
      </c>
      <c r="I242" t="s">
        <v>10458</v>
      </c>
      <c r="J242" t="s">
        <v>10459</v>
      </c>
      <c r="K242" t="s">
        <v>7850</v>
      </c>
      <c r="L242" t="s">
        <v>10460</v>
      </c>
      <c r="M242" t="s">
        <v>10461</v>
      </c>
      <c r="N242" t="s">
        <v>23</v>
      </c>
      <c r="O242" t="s">
        <v>48</v>
      </c>
      <c r="P242" t="s">
        <v>49</v>
      </c>
      <c r="Q242" t="s">
        <v>50</v>
      </c>
      <c r="R242" t="s">
        <v>24</v>
      </c>
      <c r="S242" t="s">
        <v>10462</v>
      </c>
      <c r="T242" t="s">
        <v>10461</v>
      </c>
    </row>
    <row r="243" spans="1:20" x14ac:dyDescent="0.25">
      <c r="A243" t="s">
        <v>186</v>
      </c>
      <c r="B243" t="s">
        <v>187</v>
      </c>
      <c r="C243">
        <v>50</v>
      </c>
      <c r="D243">
        <v>6</v>
      </c>
      <c r="E243" t="s">
        <v>10463</v>
      </c>
      <c r="F243">
        <v>200</v>
      </c>
      <c r="G243">
        <v>0</v>
      </c>
      <c r="H243" t="s">
        <v>22</v>
      </c>
      <c r="I243" t="s">
        <v>9528</v>
      </c>
      <c r="J243" t="s">
        <v>1330</v>
      </c>
      <c r="K243" t="s">
        <v>23</v>
      </c>
      <c r="L243" t="s">
        <v>24</v>
      </c>
      <c r="M243" t="s">
        <v>10464</v>
      </c>
      <c r="N243" t="s">
        <v>23</v>
      </c>
      <c r="O243" t="s">
        <v>58</v>
      </c>
      <c r="P243" t="s">
        <v>26</v>
      </c>
      <c r="Q243" t="s">
        <v>33</v>
      </c>
      <c r="R243" t="s">
        <v>10465</v>
      </c>
      <c r="S243" t="s">
        <v>10466</v>
      </c>
      <c r="T243" t="s">
        <v>10464</v>
      </c>
    </row>
    <row r="244" spans="1:20" x14ac:dyDescent="0.25">
      <c r="A244" t="s">
        <v>44</v>
      </c>
      <c r="B244" t="s">
        <v>45</v>
      </c>
      <c r="C244">
        <v>66.666666666666671</v>
      </c>
      <c r="D244">
        <v>3</v>
      </c>
      <c r="E244" t="s">
        <v>10467</v>
      </c>
      <c r="F244">
        <v>100</v>
      </c>
      <c r="G244">
        <v>0</v>
      </c>
      <c r="H244" t="s">
        <v>22</v>
      </c>
      <c r="I244" t="s">
        <v>10468</v>
      </c>
      <c r="J244" t="s">
        <v>65</v>
      </c>
      <c r="K244" t="s">
        <v>23</v>
      </c>
      <c r="L244" t="s">
        <v>24</v>
      </c>
      <c r="M244" t="s">
        <v>10469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10470</v>
      </c>
      <c r="T244" t="s">
        <v>10469</v>
      </c>
    </row>
    <row r="245" spans="1:20" x14ac:dyDescent="0.25">
      <c r="A245" t="s">
        <v>46</v>
      </c>
      <c r="B245" t="s">
        <v>56</v>
      </c>
      <c r="C245">
        <v>66.333333333333329</v>
      </c>
      <c r="D245">
        <v>3</v>
      </c>
      <c r="E245" t="s">
        <v>10471</v>
      </c>
      <c r="F245">
        <v>220</v>
      </c>
      <c r="G245">
        <v>0</v>
      </c>
      <c r="H245" t="s">
        <v>1219</v>
      </c>
      <c r="I245" t="s">
        <v>10468</v>
      </c>
      <c r="J245" t="s">
        <v>65</v>
      </c>
      <c r="K245" t="s">
        <v>23</v>
      </c>
      <c r="L245" t="s">
        <v>24</v>
      </c>
      <c r="M245" t="s">
        <v>10469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10472</v>
      </c>
      <c r="T245" t="s">
        <v>10469</v>
      </c>
    </row>
    <row r="246" spans="1:20" x14ac:dyDescent="0.25">
      <c r="A246" t="s">
        <v>186</v>
      </c>
      <c r="B246" t="s">
        <v>187</v>
      </c>
      <c r="C246">
        <v>50</v>
      </c>
      <c r="D246">
        <v>6</v>
      </c>
      <c r="E246" t="s">
        <v>10473</v>
      </c>
      <c r="F246">
        <v>200</v>
      </c>
      <c r="G246">
        <v>0</v>
      </c>
      <c r="H246" t="s">
        <v>22</v>
      </c>
      <c r="I246" t="s">
        <v>10474</v>
      </c>
      <c r="J246" t="s">
        <v>348</v>
      </c>
      <c r="K246" t="s">
        <v>23</v>
      </c>
      <c r="L246" t="s">
        <v>24</v>
      </c>
      <c r="M246" t="s">
        <v>10475</v>
      </c>
      <c r="N246" t="s">
        <v>23</v>
      </c>
      <c r="O246" t="s">
        <v>307</v>
      </c>
      <c r="P246" t="s">
        <v>26</v>
      </c>
      <c r="Q246" t="s">
        <v>27</v>
      </c>
      <c r="R246" t="s">
        <v>24</v>
      </c>
      <c r="S246" t="s">
        <v>23</v>
      </c>
      <c r="T246" t="s">
        <v>10475</v>
      </c>
    </row>
    <row r="247" spans="1:20" x14ac:dyDescent="0.25">
      <c r="A247" t="s">
        <v>115</v>
      </c>
      <c r="B247" t="s">
        <v>116</v>
      </c>
      <c r="C247">
        <v>33.333333333333336</v>
      </c>
      <c r="D247">
        <v>6</v>
      </c>
      <c r="E247" t="s">
        <v>10476</v>
      </c>
      <c r="F247">
        <v>200</v>
      </c>
      <c r="G247">
        <v>0</v>
      </c>
      <c r="H247" t="s">
        <v>1219</v>
      </c>
      <c r="I247" t="s">
        <v>10477</v>
      </c>
      <c r="J247" t="s">
        <v>1234</v>
      </c>
      <c r="K247" t="s">
        <v>23</v>
      </c>
      <c r="L247" t="s">
        <v>24</v>
      </c>
      <c r="M247" t="s">
        <v>10478</v>
      </c>
      <c r="N247" t="s">
        <v>23</v>
      </c>
      <c r="O247" t="s">
        <v>307</v>
      </c>
      <c r="P247" t="s">
        <v>26</v>
      </c>
      <c r="Q247" t="s">
        <v>27</v>
      </c>
      <c r="R247" t="s">
        <v>24</v>
      </c>
      <c r="S247" t="s">
        <v>10479</v>
      </c>
      <c r="T247" t="s">
        <v>10478</v>
      </c>
    </row>
    <row r="248" spans="1:20" x14ac:dyDescent="0.25">
      <c r="A248" t="s">
        <v>115</v>
      </c>
      <c r="B248" t="s">
        <v>116</v>
      </c>
      <c r="C248">
        <v>33.333333333333336</v>
      </c>
      <c r="D248">
        <v>3</v>
      </c>
      <c r="E248" t="s">
        <v>10480</v>
      </c>
      <c r="F248">
        <v>109</v>
      </c>
      <c r="G248">
        <v>9</v>
      </c>
      <c r="H248" t="s">
        <v>1219</v>
      </c>
      <c r="I248" t="s">
        <v>10481</v>
      </c>
      <c r="J248" t="s">
        <v>359</v>
      </c>
      <c r="K248" t="s">
        <v>23</v>
      </c>
      <c r="L248" t="s">
        <v>24</v>
      </c>
      <c r="M248" t="s">
        <v>10482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10483</v>
      </c>
      <c r="T248" t="s">
        <v>10484</v>
      </c>
    </row>
    <row r="249" spans="1:20" x14ac:dyDescent="0.25">
      <c r="A249" t="s">
        <v>20</v>
      </c>
      <c r="B249" t="s">
        <v>21</v>
      </c>
      <c r="C249">
        <v>50</v>
      </c>
      <c r="D249">
        <v>5</v>
      </c>
      <c r="E249" t="s">
        <v>10485</v>
      </c>
      <c r="F249">
        <v>500</v>
      </c>
      <c r="G249">
        <v>0</v>
      </c>
      <c r="H249" t="s">
        <v>22</v>
      </c>
      <c r="I249" t="s">
        <v>9745</v>
      </c>
      <c r="J249" t="s">
        <v>2838</v>
      </c>
      <c r="K249" t="s">
        <v>23</v>
      </c>
      <c r="L249" t="s">
        <v>24</v>
      </c>
      <c r="M249" t="s">
        <v>10486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10487</v>
      </c>
      <c r="T249" t="s">
        <v>10486</v>
      </c>
    </row>
    <row r="250" spans="1:20" x14ac:dyDescent="0.25">
      <c r="A250" t="s">
        <v>28</v>
      </c>
      <c r="B250" t="s">
        <v>29</v>
      </c>
      <c r="C250">
        <v>50</v>
      </c>
      <c r="D250">
        <v>5</v>
      </c>
      <c r="E250" t="s">
        <v>10485</v>
      </c>
      <c r="F250">
        <v>500</v>
      </c>
      <c r="G250">
        <v>0</v>
      </c>
      <c r="H250" t="s">
        <v>22</v>
      </c>
      <c r="I250" t="s">
        <v>9745</v>
      </c>
      <c r="J250" t="s">
        <v>2838</v>
      </c>
      <c r="K250" t="s">
        <v>23</v>
      </c>
      <c r="L250" t="s">
        <v>24</v>
      </c>
      <c r="M250" t="s">
        <v>10486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10487</v>
      </c>
      <c r="T250" t="s">
        <v>10486</v>
      </c>
    </row>
    <row r="251" spans="1:20" x14ac:dyDescent="0.25">
      <c r="A251" t="s">
        <v>30</v>
      </c>
      <c r="B251" t="s">
        <v>31</v>
      </c>
      <c r="C251">
        <v>50</v>
      </c>
      <c r="D251">
        <v>5</v>
      </c>
      <c r="E251" t="s">
        <v>10485</v>
      </c>
      <c r="F251">
        <v>500</v>
      </c>
      <c r="G251">
        <v>0</v>
      </c>
      <c r="H251" t="s">
        <v>22</v>
      </c>
      <c r="I251" t="s">
        <v>9745</v>
      </c>
      <c r="J251" t="s">
        <v>2838</v>
      </c>
      <c r="K251" t="s">
        <v>23</v>
      </c>
      <c r="L251" t="s">
        <v>24</v>
      </c>
      <c r="M251" t="s">
        <v>10486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10487</v>
      </c>
      <c r="T251" t="s">
        <v>10486</v>
      </c>
    </row>
    <row r="252" spans="1:20" x14ac:dyDescent="0.25">
      <c r="A252" t="s">
        <v>115</v>
      </c>
      <c r="B252" t="s">
        <v>116</v>
      </c>
      <c r="C252">
        <v>27.5</v>
      </c>
      <c r="D252">
        <v>8</v>
      </c>
      <c r="E252" t="s">
        <v>10488</v>
      </c>
      <c r="F252">
        <v>265</v>
      </c>
      <c r="G252">
        <v>0</v>
      </c>
      <c r="H252" t="s">
        <v>22</v>
      </c>
      <c r="I252" t="s">
        <v>10489</v>
      </c>
      <c r="J252" t="s">
        <v>339</v>
      </c>
      <c r="K252" t="s">
        <v>23</v>
      </c>
      <c r="L252" t="s">
        <v>24</v>
      </c>
      <c r="M252" t="s">
        <v>10490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10491</v>
      </c>
      <c r="T252" t="s">
        <v>10490</v>
      </c>
    </row>
    <row r="253" spans="1:20" x14ac:dyDescent="0.25">
      <c r="A253" t="s">
        <v>42</v>
      </c>
      <c r="B253" t="s">
        <v>43</v>
      </c>
      <c r="C253">
        <v>66.666666666666671</v>
      </c>
      <c r="D253">
        <v>3</v>
      </c>
      <c r="E253" t="s">
        <v>10492</v>
      </c>
      <c r="F253">
        <v>125</v>
      </c>
      <c r="G253">
        <v>0</v>
      </c>
      <c r="H253" t="s">
        <v>47</v>
      </c>
      <c r="I253" t="s">
        <v>5361</v>
      </c>
      <c r="J253" t="s">
        <v>10493</v>
      </c>
      <c r="K253" t="s">
        <v>10494</v>
      </c>
      <c r="L253" t="s">
        <v>2703</v>
      </c>
      <c r="M253" t="s">
        <v>10495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23</v>
      </c>
      <c r="T253" t="s">
        <v>10496</v>
      </c>
    </row>
    <row r="254" spans="1:20" x14ac:dyDescent="0.25">
      <c r="A254" t="s">
        <v>115</v>
      </c>
      <c r="B254" t="s">
        <v>116</v>
      </c>
      <c r="C254">
        <v>33.333333333333336</v>
      </c>
      <c r="D254">
        <v>9</v>
      </c>
      <c r="E254" t="s">
        <v>10497</v>
      </c>
      <c r="F254">
        <v>300</v>
      </c>
      <c r="G254">
        <v>0</v>
      </c>
      <c r="H254" t="s">
        <v>1219</v>
      </c>
      <c r="I254" t="s">
        <v>10489</v>
      </c>
      <c r="J254" t="s">
        <v>339</v>
      </c>
      <c r="K254" t="s">
        <v>23</v>
      </c>
      <c r="L254" t="s">
        <v>24</v>
      </c>
      <c r="M254" t="s">
        <v>10498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10499</v>
      </c>
      <c r="T254" t="s">
        <v>10496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10500</v>
      </c>
      <c r="F255">
        <v>100</v>
      </c>
      <c r="G255">
        <v>0</v>
      </c>
      <c r="H255" t="s">
        <v>1219</v>
      </c>
      <c r="I255" t="s">
        <v>10501</v>
      </c>
      <c r="J255" t="s">
        <v>306</v>
      </c>
      <c r="K255" t="s">
        <v>23</v>
      </c>
      <c r="L255" t="s">
        <v>24</v>
      </c>
      <c r="M255" t="s">
        <v>10502</v>
      </c>
      <c r="N255" t="s">
        <v>23</v>
      </c>
      <c r="O255" t="s">
        <v>32</v>
      </c>
      <c r="P255" t="s">
        <v>26</v>
      </c>
      <c r="Q255" t="s">
        <v>33</v>
      </c>
      <c r="R255" t="s">
        <v>24</v>
      </c>
      <c r="S255" t="s">
        <v>23</v>
      </c>
      <c r="T255" t="s">
        <v>10502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10500</v>
      </c>
      <c r="F256">
        <v>100</v>
      </c>
      <c r="G256">
        <v>0</v>
      </c>
      <c r="H256" t="s">
        <v>1219</v>
      </c>
      <c r="I256" t="s">
        <v>10501</v>
      </c>
      <c r="J256" t="s">
        <v>306</v>
      </c>
      <c r="K256" t="s">
        <v>23</v>
      </c>
      <c r="L256" t="s">
        <v>24</v>
      </c>
      <c r="M256" t="s">
        <v>10502</v>
      </c>
      <c r="N256" t="s">
        <v>23</v>
      </c>
      <c r="O256" t="s">
        <v>32</v>
      </c>
      <c r="P256" t="s">
        <v>26</v>
      </c>
      <c r="Q256" t="s">
        <v>33</v>
      </c>
      <c r="R256" t="s">
        <v>24</v>
      </c>
      <c r="S256" t="s">
        <v>23</v>
      </c>
      <c r="T256" t="s">
        <v>10502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10500</v>
      </c>
      <c r="F257">
        <v>100</v>
      </c>
      <c r="G257">
        <v>0</v>
      </c>
      <c r="H257" t="s">
        <v>1219</v>
      </c>
      <c r="I257" t="s">
        <v>10501</v>
      </c>
      <c r="J257" t="s">
        <v>306</v>
      </c>
      <c r="K257" t="s">
        <v>23</v>
      </c>
      <c r="L257" t="s">
        <v>24</v>
      </c>
      <c r="M257" t="s">
        <v>10502</v>
      </c>
      <c r="N257" t="s">
        <v>23</v>
      </c>
      <c r="O257" t="s">
        <v>32</v>
      </c>
      <c r="P257" t="s">
        <v>26</v>
      </c>
      <c r="Q257" t="s">
        <v>33</v>
      </c>
      <c r="R257" t="s">
        <v>24</v>
      </c>
      <c r="S257" t="s">
        <v>23</v>
      </c>
      <c r="T257" t="s">
        <v>10502</v>
      </c>
    </row>
    <row r="258" spans="1:20" x14ac:dyDescent="0.25">
      <c r="A258" t="s">
        <v>20</v>
      </c>
      <c r="B258" t="s">
        <v>21</v>
      </c>
      <c r="C258">
        <v>50</v>
      </c>
      <c r="D258">
        <v>2</v>
      </c>
      <c r="E258" t="s">
        <v>10503</v>
      </c>
      <c r="F258">
        <v>200</v>
      </c>
      <c r="G258">
        <v>0</v>
      </c>
      <c r="H258" t="s">
        <v>1219</v>
      </c>
      <c r="I258" t="s">
        <v>10504</v>
      </c>
      <c r="J258" t="s">
        <v>312</v>
      </c>
      <c r="K258" t="s">
        <v>23</v>
      </c>
      <c r="L258" t="s">
        <v>24</v>
      </c>
      <c r="M258" t="s">
        <v>10502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10502</v>
      </c>
    </row>
    <row r="259" spans="1:20" x14ac:dyDescent="0.25">
      <c r="A259" t="s">
        <v>28</v>
      </c>
      <c r="B259" t="s">
        <v>29</v>
      </c>
      <c r="C259">
        <v>50</v>
      </c>
      <c r="D259">
        <v>2</v>
      </c>
      <c r="E259" t="s">
        <v>10503</v>
      </c>
      <c r="F259">
        <v>200</v>
      </c>
      <c r="G259">
        <v>0</v>
      </c>
      <c r="H259" t="s">
        <v>1219</v>
      </c>
      <c r="I259" t="s">
        <v>10504</v>
      </c>
      <c r="J259" t="s">
        <v>312</v>
      </c>
      <c r="K259" t="s">
        <v>23</v>
      </c>
      <c r="L259" t="s">
        <v>24</v>
      </c>
      <c r="M259" t="s">
        <v>10502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10502</v>
      </c>
    </row>
    <row r="260" spans="1:20" x14ac:dyDescent="0.25">
      <c r="A260" t="s">
        <v>30</v>
      </c>
      <c r="B260" t="s">
        <v>31</v>
      </c>
      <c r="C260">
        <v>50</v>
      </c>
      <c r="D260">
        <v>2</v>
      </c>
      <c r="E260" t="s">
        <v>10503</v>
      </c>
      <c r="F260">
        <v>200</v>
      </c>
      <c r="G260">
        <v>0</v>
      </c>
      <c r="H260" t="s">
        <v>1219</v>
      </c>
      <c r="I260" t="s">
        <v>10504</v>
      </c>
      <c r="J260" t="s">
        <v>312</v>
      </c>
      <c r="K260" t="s">
        <v>23</v>
      </c>
      <c r="L260" t="s">
        <v>24</v>
      </c>
      <c r="M260" t="s">
        <v>10502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10502</v>
      </c>
    </row>
    <row r="261" spans="1:20" x14ac:dyDescent="0.25">
      <c r="A261" t="s">
        <v>115</v>
      </c>
      <c r="B261" t="s">
        <v>116</v>
      </c>
      <c r="C261">
        <v>33.333333333333336</v>
      </c>
      <c r="D261">
        <v>6</v>
      </c>
      <c r="E261" t="s">
        <v>10505</v>
      </c>
      <c r="F261">
        <v>200</v>
      </c>
      <c r="G261">
        <v>0</v>
      </c>
      <c r="H261" t="s">
        <v>1219</v>
      </c>
      <c r="I261" t="s">
        <v>10489</v>
      </c>
      <c r="J261" t="s">
        <v>339</v>
      </c>
      <c r="K261" t="s">
        <v>23</v>
      </c>
      <c r="L261" t="s">
        <v>24</v>
      </c>
      <c r="M261" t="s">
        <v>10506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10507</v>
      </c>
      <c r="T261" t="s">
        <v>10506</v>
      </c>
    </row>
    <row r="262" spans="1:20" x14ac:dyDescent="0.25">
      <c r="A262" t="s">
        <v>186</v>
      </c>
      <c r="B262" t="s">
        <v>187</v>
      </c>
      <c r="C262">
        <v>50</v>
      </c>
      <c r="D262">
        <v>6</v>
      </c>
      <c r="E262" t="s">
        <v>10508</v>
      </c>
      <c r="F262">
        <v>300</v>
      </c>
      <c r="G262">
        <v>0</v>
      </c>
      <c r="H262" t="s">
        <v>22</v>
      </c>
      <c r="I262" t="s">
        <v>9347</v>
      </c>
      <c r="J262" t="s">
        <v>333</v>
      </c>
      <c r="K262" t="s">
        <v>23</v>
      </c>
      <c r="L262" t="s">
        <v>24</v>
      </c>
      <c r="M262" t="s">
        <v>10509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10510</v>
      </c>
      <c r="T262" t="s">
        <v>10509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10508</v>
      </c>
      <c r="F263">
        <v>300</v>
      </c>
      <c r="G263">
        <v>0</v>
      </c>
      <c r="H263" t="s">
        <v>22</v>
      </c>
      <c r="I263" t="s">
        <v>9347</v>
      </c>
      <c r="J263" t="s">
        <v>333</v>
      </c>
      <c r="K263" t="s">
        <v>23</v>
      </c>
      <c r="L263" t="s">
        <v>24</v>
      </c>
      <c r="M263" t="s">
        <v>10509</v>
      </c>
      <c r="N263" t="s">
        <v>23</v>
      </c>
      <c r="O263" t="s">
        <v>58</v>
      </c>
      <c r="P263" t="s">
        <v>26</v>
      </c>
      <c r="Q263" t="s">
        <v>33</v>
      </c>
      <c r="R263" t="s">
        <v>24</v>
      </c>
      <c r="S263" t="s">
        <v>10510</v>
      </c>
      <c r="T263" t="s">
        <v>10509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10508</v>
      </c>
      <c r="F264">
        <v>300</v>
      </c>
      <c r="G264">
        <v>0</v>
      </c>
      <c r="H264" t="s">
        <v>22</v>
      </c>
      <c r="I264" t="s">
        <v>9347</v>
      </c>
      <c r="J264" t="s">
        <v>333</v>
      </c>
      <c r="K264" t="s">
        <v>23</v>
      </c>
      <c r="L264" t="s">
        <v>24</v>
      </c>
      <c r="M264" t="s">
        <v>10509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10510</v>
      </c>
      <c r="T264" t="s">
        <v>10509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10508</v>
      </c>
      <c r="F265">
        <v>300</v>
      </c>
      <c r="G265">
        <v>0</v>
      </c>
      <c r="H265" t="s">
        <v>22</v>
      </c>
      <c r="I265" t="s">
        <v>9347</v>
      </c>
      <c r="J265" t="s">
        <v>333</v>
      </c>
      <c r="K265" t="s">
        <v>23</v>
      </c>
      <c r="L265" t="s">
        <v>24</v>
      </c>
      <c r="M265" t="s">
        <v>10509</v>
      </c>
      <c r="N265" t="s">
        <v>23</v>
      </c>
      <c r="O265" t="s">
        <v>58</v>
      </c>
      <c r="P265" t="s">
        <v>26</v>
      </c>
      <c r="Q265" t="s">
        <v>33</v>
      </c>
      <c r="R265" t="s">
        <v>24</v>
      </c>
      <c r="S265" t="s">
        <v>10510</v>
      </c>
      <c r="T265" t="s">
        <v>10509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10511</v>
      </c>
      <c r="F266">
        <v>135</v>
      </c>
      <c r="G266">
        <v>35</v>
      </c>
      <c r="H266" t="s">
        <v>1219</v>
      </c>
      <c r="I266" t="s">
        <v>10512</v>
      </c>
      <c r="J266" t="s">
        <v>65</v>
      </c>
      <c r="K266" t="s">
        <v>23</v>
      </c>
      <c r="L266" t="s">
        <v>24</v>
      </c>
      <c r="M266" t="s">
        <v>10513</v>
      </c>
      <c r="N266" t="s">
        <v>23</v>
      </c>
      <c r="O266" t="s">
        <v>307</v>
      </c>
      <c r="P266" t="s">
        <v>26</v>
      </c>
      <c r="Q266" t="s">
        <v>27</v>
      </c>
      <c r="R266" t="s">
        <v>24</v>
      </c>
      <c r="S266" t="s">
        <v>23</v>
      </c>
      <c r="T266" t="s">
        <v>10513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10511</v>
      </c>
      <c r="F267">
        <v>135</v>
      </c>
      <c r="G267">
        <v>35</v>
      </c>
      <c r="H267" t="s">
        <v>1219</v>
      </c>
      <c r="I267" t="s">
        <v>10512</v>
      </c>
      <c r="J267" t="s">
        <v>65</v>
      </c>
      <c r="K267" t="s">
        <v>23</v>
      </c>
      <c r="L267" t="s">
        <v>24</v>
      </c>
      <c r="M267" t="s">
        <v>10513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23</v>
      </c>
      <c r="T267" t="s">
        <v>10513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10511</v>
      </c>
      <c r="F268">
        <v>135</v>
      </c>
      <c r="G268">
        <v>35</v>
      </c>
      <c r="H268" t="s">
        <v>1219</v>
      </c>
      <c r="I268" t="s">
        <v>10512</v>
      </c>
      <c r="J268" t="s">
        <v>65</v>
      </c>
      <c r="K268" t="s">
        <v>23</v>
      </c>
      <c r="L268" t="s">
        <v>24</v>
      </c>
      <c r="M268" t="s">
        <v>10513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23</v>
      </c>
      <c r="T268" t="s">
        <v>10513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10514</v>
      </c>
      <c r="F269">
        <v>100</v>
      </c>
      <c r="G269">
        <v>0</v>
      </c>
      <c r="H269" t="s">
        <v>1219</v>
      </c>
      <c r="I269" t="s">
        <v>10515</v>
      </c>
      <c r="J269" t="s">
        <v>334</v>
      </c>
      <c r="K269" t="s">
        <v>23</v>
      </c>
      <c r="L269" t="s">
        <v>24</v>
      </c>
      <c r="M269" t="s">
        <v>10516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10516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10514</v>
      </c>
      <c r="F270">
        <v>100</v>
      </c>
      <c r="G270">
        <v>0</v>
      </c>
      <c r="H270" t="s">
        <v>1219</v>
      </c>
      <c r="I270" t="s">
        <v>10515</v>
      </c>
      <c r="J270" t="s">
        <v>334</v>
      </c>
      <c r="K270" t="s">
        <v>23</v>
      </c>
      <c r="L270" t="s">
        <v>24</v>
      </c>
      <c r="M270" t="s">
        <v>10516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10516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10514</v>
      </c>
      <c r="F271">
        <v>100</v>
      </c>
      <c r="G271">
        <v>0</v>
      </c>
      <c r="H271" t="s">
        <v>1219</v>
      </c>
      <c r="I271" t="s">
        <v>10515</v>
      </c>
      <c r="J271" t="s">
        <v>334</v>
      </c>
      <c r="K271" t="s">
        <v>23</v>
      </c>
      <c r="L271" t="s">
        <v>24</v>
      </c>
      <c r="M271" t="s">
        <v>10516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10516</v>
      </c>
    </row>
    <row r="272" spans="1:20" x14ac:dyDescent="0.25">
      <c r="A272" t="s">
        <v>186</v>
      </c>
      <c r="B272" t="s">
        <v>187</v>
      </c>
      <c r="C272">
        <v>50</v>
      </c>
      <c r="D272">
        <v>6</v>
      </c>
      <c r="E272" t="s">
        <v>10517</v>
      </c>
      <c r="F272">
        <v>200</v>
      </c>
      <c r="G272">
        <v>0</v>
      </c>
      <c r="H272" t="s">
        <v>22</v>
      </c>
      <c r="I272" t="s">
        <v>10518</v>
      </c>
      <c r="J272" t="s">
        <v>302</v>
      </c>
      <c r="K272" t="s">
        <v>23</v>
      </c>
      <c r="L272" t="s">
        <v>24</v>
      </c>
      <c r="M272" t="s">
        <v>10516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10519</v>
      </c>
      <c r="T272" t="s">
        <v>10516</v>
      </c>
    </row>
    <row r="273" spans="1:20" x14ac:dyDescent="0.25">
      <c r="A273" t="s">
        <v>186</v>
      </c>
      <c r="B273" t="s">
        <v>187</v>
      </c>
      <c r="C273">
        <v>50</v>
      </c>
      <c r="D273">
        <v>6</v>
      </c>
      <c r="E273" t="s">
        <v>10520</v>
      </c>
      <c r="F273">
        <v>200</v>
      </c>
      <c r="G273">
        <v>0</v>
      </c>
      <c r="H273" t="s">
        <v>22</v>
      </c>
      <c r="I273" t="s">
        <v>8923</v>
      </c>
      <c r="J273" t="s">
        <v>302</v>
      </c>
      <c r="K273" t="s">
        <v>23</v>
      </c>
      <c r="L273" t="s">
        <v>24</v>
      </c>
      <c r="M273" t="s">
        <v>10521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10522</v>
      </c>
      <c r="T273" t="s">
        <v>10521</v>
      </c>
    </row>
    <row r="274" spans="1:20" x14ac:dyDescent="0.25">
      <c r="A274" t="s">
        <v>137</v>
      </c>
      <c r="B274" t="s">
        <v>138</v>
      </c>
      <c r="C274">
        <v>10</v>
      </c>
      <c r="D274">
        <v>50</v>
      </c>
      <c r="E274" t="s">
        <v>10523</v>
      </c>
      <c r="F274">
        <v>485</v>
      </c>
      <c r="G274">
        <v>0</v>
      </c>
      <c r="H274" t="s">
        <v>47</v>
      </c>
      <c r="I274" t="s">
        <v>5034</v>
      </c>
      <c r="J274" t="s">
        <v>10524</v>
      </c>
      <c r="K274" t="s">
        <v>2730</v>
      </c>
      <c r="L274" t="s">
        <v>3742</v>
      </c>
      <c r="M274" t="s">
        <v>10482</v>
      </c>
      <c r="N274" t="s">
        <v>23</v>
      </c>
      <c r="O274" t="s">
        <v>63</v>
      </c>
      <c r="P274" t="s">
        <v>54</v>
      </c>
      <c r="Q274" t="s">
        <v>55</v>
      </c>
      <c r="R274" t="s">
        <v>24</v>
      </c>
      <c r="S274" t="s">
        <v>23</v>
      </c>
      <c r="T274" t="s">
        <v>10525</v>
      </c>
    </row>
    <row r="275" spans="1:20" x14ac:dyDescent="0.25">
      <c r="A275" t="s">
        <v>42</v>
      </c>
      <c r="B275" t="s">
        <v>43</v>
      </c>
      <c r="C275">
        <v>66.666666666666671</v>
      </c>
      <c r="D275">
        <v>3</v>
      </c>
      <c r="E275" t="s">
        <v>10526</v>
      </c>
      <c r="F275">
        <v>200</v>
      </c>
      <c r="G275">
        <v>0</v>
      </c>
      <c r="H275" t="s">
        <v>22</v>
      </c>
      <c r="I275" t="s">
        <v>10527</v>
      </c>
      <c r="J275" t="s">
        <v>1228</v>
      </c>
      <c r="K275" t="s">
        <v>23</v>
      </c>
      <c r="L275" t="s">
        <v>24</v>
      </c>
      <c r="M275" t="s">
        <v>10528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10529</v>
      </c>
      <c r="T275" t="s">
        <v>10528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10526</v>
      </c>
      <c r="F276">
        <v>200</v>
      </c>
      <c r="G276">
        <v>0</v>
      </c>
      <c r="H276" t="s">
        <v>22</v>
      </c>
      <c r="I276" t="s">
        <v>10527</v>
      </c>
      <c r="J276" t="s">
        <v>1228</v>
      </c>
      <c r="K276" t="s">
        <v>23</v>
      </c>
      <c r="L276" t="s">
        <v>24</v>
      </c>
      <c r="M276" t="s">
        <v>10528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10529</v>
      </c>
      <c r="T276" t="s">
        <v>10528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10526</v>
      </c>
      <c r="F277">
        <v>200</v>
      </c>
      <c r="G277">
        <v>0</v>
      </c>
      <c r="H277" t="s">
        <v>22</v>
      </c>
      <c r="I277" t="s">
        <v>10527</v>
      </c>
      <c r="J277" t="s">
        <v>1228</v>
      </c>
      <c r="K277" t="s">
        <v>23</v>
      </c>
      <c r="L277" t="s">
        <v>24</v>
      </c>
      <c r="M277" t="s">
        <v>10528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10529</v>
      </c>
      <c r="T277" t="s">
        <v>10528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10526</v>
      </c>
      <c r="F278">
        <v>200</v>
      </c>
      <c r="G278">
        <v>0</v>
      </c>
      <c r="H278" t="s">
        <v>22</v>
      </c>
      <c r="I278" t="s">
        <v>10527</v>
      </c>
      <c r="J278" t="s">
        <v>1228</v>
      </c>
      <c r="K278" t="s">
        <v>23</v>
      </c>
      <c r="L278" t="s">
        <v>24</v>
      </c>
      <c r="M278" t="s">
        <v>10528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10529</v>
      </c>
      <c r="T278" t="s">
        <v>10528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10530</v>
      </c>
      <c r="F279">
        <v>100</v>
      </c>
      <c r="G279">
        <v>0</v>
      </c>
      <c r="H279" t="s">
        <v>1219</v>
      </c>
      <c r="I279" t="s">
        <v>10531</v>
      </c>
      <c r="J279" t="s">
        <v>334</v>
      </c>
      <c r="K279" t="s">
        <v>23</v>
      </c>
      <c r="L279" t="s">
        <v>24</v>
      </c>
      <c r="M279" t="s">
        <v>10532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10532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10530</v>
      </c>
      <c r="F280">
        <v>100</v>
      </c>
      <c r="G280">
        <v>0</v>
      </c>
      <c r="H280" t="s">
        <v>1219</v>
      </c>
      <c r="I280" t="s">
        <v>10531</v>
      </c>
      <c r="J280" t="s">
        <v>334</v>
      </c>
      <c r="K280" t="s">
        <v>23</v>
      </c>
      <c r="L280" t="s">
        <v>24</v>
      </c>
      <c r="M280" t="s">
        <v>10532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10532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10530</v>
      </c>
      <c r="F281">
        <v>100</v>
      </c>
      <c r="G281">
        <v>0</v>
      </c>
      <c r="H281" t="s">
        <v>1219</v>
      </c>
      <c r="I281" t="s">
        <v>10531</v>
      </c>
      <c r="J281" t="s">
        <v>334</v>
      </c>
      <c r="K281" t="s">
        <v>23</v>
      </c>
      <c r="L281" t="s">
        <v>24</v>
      </c>
      <c r="M281" t="s">
        <v>10532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10532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10533</v>
      </c>
      <c r="F282">
        <v>100</v>
      </c>
      <c r="G282">
        <v>0</v>
      </c>
      <c r="H282" t="s">
        <v>22</v>
      </c>
      <c r="I282" t="s">
        <v>10105</v>
      </c>
      <c r="J282" t="s">
        <v>10534</v>
      </c>
      <c r="K282" t="s">
        <v>23</v>
      </c>
      <c r="L282" t="s">
        <v>24</v>
      </c>
      <c r="M282" t="s">
        <v>10535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10535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10533</v>
      </c>
      <c r="F283">
        <v>100</v>
      </c>
      <c r="G283">
        <v>0</v>
      </c>
      <c r="H283" t="s">
        <v>22</v>
      </c>
      <c r="I283" t="s">
        <v>10105</v>
      </c>
      <c r="J283" t="s">
        <v>10534</v>
      </c>
      <c r="K283" t="s">
        <v>23</v>
      </c>
      <c r="L283" t="s">
        <v>24</v>
      </c>
      <c r="M283" t="s">
        <v>10535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10535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10533</v>
      </c>
      <c r="F284">
        <v>100</v>
      </c>
      <c r="G284">
        <v>0</v>
      </c>
      <c r="H284" t="s">
        <v>22</v>
      </c>
      <c r="I284" t="s">
        <v>10105</v>
      </c>
      <c r="J284" t="s">
        <v>10534</v>
      </c>
      <c r="K284" t="s">
        <v>23</v>
      </c>
      <c r="L284" t="s">
        <v>24</v>
      </c>
      <c r="M284" t="s">
        <v>10535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10535</v>
      </c>
    </row>
    <row r="285" spans="1:20" x14ac:dyDescent="0.25">
      <c r="A285" t="s">
        <v>20</v>
      </c>
      <c r="B285" t="s">
        <v>21</v>
      </c>
      <c r="C285">
        <v>50</v>
      </c>
      <c r="D285">
        <v>2</v>
      </c>
      <c r="E285" t="s">
        <v>10536</v>
      </c>
      <c r="F285">
        <v>200</v>
      </c>
      <c r="G285">
        <v>0</v>
      </c>
      <c r="H285" t="s">
        <v>22</v>
      </c>
      <c r="I285" t="s">
        <v>10537</v>
      </c>
      <c r="J285" t="s">
        <v>323</v>
      </c>
      <c r="K285" t="s">
        <v>23</v>
      </c>
      <c r="L285" t="s">
        <v>24</v>
      </c>
      <c r="M285" t="s">
        <v>10538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10538</v>
      </c>
    </row>
    <row r="286" spans="1:20" x14ac:dyDescent="0.25">
      <c r="A286" t="s">
        <v>28</v>
      </c>
      <c r="B286" t="s">
        <v>29</v>
      </c>
      <c r="C286">
        <v>50</v>
      </c>
      <c r="D286">
        <v>2</v>
      </c>
      <c r="E286" t="s">
        <v>10536</v>
      </c>
      <c r="F286">
        <v>200</v>
      </c>
      <c r="G286">
        <v>0</v>
      </c>
      <c r="H286" t="s">
        <v>22</v>
      </c>
      <c r="I286" t="s">
        <v>10537</v>
      </c>
      <c r="J286" t="s">
        <v>323</v>
      </c>
      <c r="K286" t="s">
        <v>23</v>
      </c>
      <c r="L286" t="s">
        <v>24</v>
      </c>
      <c r="M286" t="s">
        <v>10538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10538</v>
      </c>
    </row>
    <row r="287" spans="1:20" x14ac:dyDescent="0.25">
      <c r="A287" t="s">
        <v>30</v>
      </c>
      <c r="B287" t="s">
        <v>31</v>
      </c>
      <c r="C287">
        <v>50</v>
      </c>
      <c r="D287">
        <v>2</v>
      </c>
      <c r="E287" t="s">
        <v>10536</v>
      </c>
      <c r="F287">
        <v>200</v>
      </c>
      <c r="G287">
        <v>0</v>
      </c>
      <c r="H287" t="s">
        <v>22</v>
      </c>
      <c r="I287" t="s">
        <v>10537</v>
      </c>
      <c r="J287" t="s">
        <v>323</v>
      </c>
      <c r="K287" t="s">
        <v>23</v>
      </c>
      <c r="L287" t="s">
        <v>24</v>
      </c>
      <c r="M287" t="s">
        <v>10538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10538</v>
      </c>
    </row>
    <row r="288" spans="1:20" x14ac:dyDescent="0.25">
      <c r="A288" t="s">
        <v>20</v>
      </c>
      <c r="B288" t="s">
        <v>21</v>
      </c>
      <c r="C288">
        <v>50</v>
      </c>
      <c r="D288">
        <v>3</v>
      </c>
      <c r="E288" t="s">
        <v>10539</v>
      </c>
      <c r="F288">
        <v>300</v>
      </c>
      <c r="G288">
        <v>0</v>
      </c>
      <c r="H288" t="s">
        <v>22</v>
      </c>
      <c r="I288" t="s">
        <v>10540</v>
      </c>
      <c r="J288" t="s">
        <v>309</v>
      </c>
      <c r="K288" t="s">
        <v>23</v>
      </c>
      <c r="L288" t="s">
        <v>24</v>
      </c>
      <c r="M288" t="s">
        <v>10541</v>
      </c>
      <c r="N288" t="s">
        <v>23</v>
      </c>
      <c r="O288" t="s">
        <v>58</v>
      </c>
      <c r="P288" t="s">
        <v>26</v>
      </c>
      <c r="Q288" t="s">
        <v>33</v>
      </c>
      <c r="R288" t="s">
        <v>24</v>
      </c>
      <c r="S288" t="s">
        <v>23</v>
      </c>
      <c r="T288" t="s">
        <v>10541</v>
      </c>
    </row>
    <row r="289" spans="1:20" x14ac:dyDescent="0.25">
      <c r="A289" t="s">
        <v>28</v>
      </c>
      <c r="B289" t="s">
        <v>29</v>
      </c>
      <c r="C289">
        <v>50</v>
      </c>
      <c r="D289">
        <v>3</v>
      </c>
      <c r="E289" t="s">
        <v>10539</v>
      </c>
      <c r="F289">
        <v>300</v>
      </c>
      <c r="G289">
        <v>0</v>
      </c>
      <c r="H289" t="s">
        <v>22</v>
      </c>
      <c r="I289" t="s">
        <v>10540</v>
      </c>
      <c r="J289" t="s">
        <v>309</v>
      </c>
      <c r="K289" t="s">
        <v>23</v>
      </c>
      <c r="L289" t="s">
        <v>24</v>
      </c>
      <c r="M289" t="s">
        <v>10541</v>
      </c>
      <c r="N289" t="s">
        <v>23</v>
      </c>
      <c r="O289" t="s">
        <v>58</v>
      </c>
      <c r="P289" t="s">
        <v>26</v>
      </c>
      <c r="Q289" t="s">
        <v>33</v>
      </c>
      <c r="R289" t="s">
        <v>24</v>
      </c>
      <c r="S289" t="s">
        <v>23</v>
      </c>
      <c r="T289" t="s">
        <v>10541</v>
      </c>
    </row>
    <row r="290" spans="1:20" x14ac:dyDescent="0.25">
      <c r="A290" t="s">
        <v>30</v>
      </c>
      <c r="B290" t="s">
        <v>31</v>
      </c>
      <c r="C290">
        <v>50</v>
      </c>
      <c r="D290">
        <v>3</v>
      </c>
      <c r="E290" t="s">
        <v>10539</v>
      </c>
      <c r="F290">
        <v>300</v>
      </c>
      <c r="G290">
        <v>0</v>
      </c>
      <c r="H290" t="s">
        <v>22</v>
      </c>
      <c r="I290" t="s">
        <v>10540</v>
      </c>
      <c r="J290" t="s">
        <v>309</v>
      </c>
      <c r="K290" t="s">
        <v>23</v>
      </c>
      <c r="L290" t="s">
        <v>24</v>
      </c>
      <c r="M290" t="s">
        <v>10541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23</v>
      </c>
      <c r="T290" t="s">
        <v>10541</v>
      </c>
    </row>
    <row r="291" spans="1:20" x14ac:dyDescent="0.25">
      <c r="A291" t="s">
        <v>115</v>
      </c>
      <c r="B291" t="s">
        <v>116</v>
      </c>
      <c r="C291">
        <v>0</v>
      </c>
      <c r="D291">
        <v>3</v>
      </c>
      <c r="E291" t="s">
        <v>10542</v>
      </c>
      <c r="F291">
        <v>0</v>
      </c>
      <c r="G291">
        <v>0</v>
      </c>
      <c r="H291" t="s">
        <v>47</v>
      </c>
      <c r="I291" t="s">
        <v>10543</v>
      </c>
      <c r="J291" t="s">
        <v>10544</v>
      </c>
      <c r="K291" t="s">
        <v>5063</v>
      </c>
      <c r="L291" t="s">
        <v>10545</v>
      </c>
      <c r="M291" t="s">
        <v>10546</v>
      </c>
      <c r="N291" t="s">
        <v>1224</v>
      </c>
      <c r="O291" t="s">
        <v>1225</v>
      </c>
      <c r="P291" t="s">
        <v>1226</v>
      </c>
      <c r="Q291" t="s">
        <v>1227</v>
      </c>
      <c r="R291" t="s">
        <v>10547</v>
      </c>
      <c r="S291" t="s">
        <v>10548</v>
      </c>
      <c r="T291" t="s">
        <v>10546</v>
      </c>
    </row>
    <row r="292" spans="1:20" x14ac:dyDescent="0.25">
      <c r="A292" t="s">
        <v>46</v>
      </c>
      <c r="B292" t="s">
        <v>56</v>
      </c>
      <c r="C292">
        <v>100</v>
      </c>
      <c r="D292">
        <v>4</v>
      </c>
      <c r="E292" t="s">
        <v>10549</v>
      </c>
      <c r="F292">
        <v>400</v>
      </c>
      <c r="G292">
        <v>0</v>
      </c>
      <c r="H292" t="s">
        <v>47</v>
      </c>
      <c r="I292" t="s">
        <v>10550</v>
      </c>
      <c r="J292" t="s">
        <v>10551</v>
      </c>
      <c r="K292" t="s">
        <v>10552</v>
      </c>
      <c r="L292" t="s">
        <v>10553</v>
      </c>
      <c r="M292" t="s">
        <v>10554</v>
      </c>
      <c r="N292" t="s">
        <v>1224</v>
      </c>
      <c r="O292" t="s">
        <v>1225</v>
      </c>
      <c r="P292" t="s">
        <v>1313</v>
      </c>
      <c r="Q292" t="s">
        <v>1227</v>
      </c>
      <c r="R292" t="s">
        <v>24</v>
      </c>
      <c r="S292" t="s">
        <v>10555</v>
      </c>
      <c r="T292" t="s">
        <v>10556</v>
      </c>
    </row>
    <row r="293" spans="1:20" x14ac:dyDescent="0.25">
      <c r="A293" t="s">
        <v>186</v>
      </c>
      <c r="B293" t="s">
        <v>187</v>
      </c>
      <c r="C293">
        <v>50</v>
      </c>
      <c r="D293">
        <v>6</v>
      </c>
      <c r="E293" t="s">
        <v>10557</v>
      </c>
      <c r="F293">
        <v>200</v>
      </c>
      <c r="G293">
        <v>0</v>
      </c>
      <c r="H293" t="s">
        <v>22</v>
      </c>
      <c r="I293" t="s">
        <v>10558</v>
      </c>
      <c r="J293" t="s">
        <v>324</v>
      </c>
      <c r="K293" t="s">
        <v>23</v>
      </c>
      <c r="L293" t="s">
        <v>24</v>
      </c>
      <c r="M293" t="s">
        <v>10559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10560</v>
      </c>
      <c r="T293" t="s">
        <v>10561</v>
      </c>
    </row>
    <row r="294" spans="1:20" x14ac:dyDescent="0.25">
      <c r="A294" t="s">
        <v>20</v>
      </c>
      <c r="B294" t="s">
        <v>21</v>
      </c>
      <c r="C294">
        <v>50</v>
      </c>
      <c r="D294">
        <v>2</v>
      </c>
      <c r="E294" t="s">
        <v>10562</v>
      </c>
      <c r="F294">
        <v>200</v>
      </c>
      <c r="G294">
        <v>0</v>
      </c>
      <c r="H294" t="s">
        <v>22</v>
      </c>
      <c r="I294" t="s">
        <v>9367</v>
      </c>
      <c r="J294" t="s">
        <v>339</v>
      </c>
      <c r="K294" t="s">
        <v>23</v>
      </c>
      <c r="L294" t="s">
        <v>24</v>
      </c>
      <c r="M294" t="s">
        <v>10563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10563</v>
      </c>
    </row>
    <row r="295" spans="1:20" x14ac:dyDescent="0.25">
      <c r="A295" t="s">
        <v>28</v>
      </c>
      <c r="B295" t="s">
        <v>29</v>
      </c>
      <c r="C295">
        <v>50</v>
      </c>
      <c r="D295">
        <v>2</v>
      </c>
      <c r="E295" t="s">
        <v>10562</v>
      </c>
      <c r="F295">
        <v>200</v>
      </c>
      <c r="G295">
        <v>0</v>
      </c>
      <c r="H295" t="s">
        <v>22</v>
      </c>
      <c r="I295" t="s">
        <v>9367</v>
      </c>
      <c r="J295" t="s">
        <v>339</v>
      </c>
      <c r="K295" t="s">
        <v>23</v>
      </c>
      <c r="L295" t="s">
        <v>24</v>
      </c>
      <c r="M295" t="s">
        <v>10563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10563</v>
      </c>
    </row>
    <row r="296" spans="1:20" x14ac:dyDescent="0.25">
      <c r="A296" t="s">
        <v>30</v>
      </c>
      <c r="B296" t="s">
        <v>31</v>
      </c>
      <c r="C296">
        <v>50</v>
      </c>
      <c r="D296">
        <v>2</v>
      </c>
      <c r="E296" t="s">
        <v>10562</v>
      </c>
      <c r="F296">
        <v>200</v>
      </c>
      <c r="G296">
        <v>0</v>
      </c>
      <c r="H296" t="s">
        <v>22</v>
      </c>
      <c r="I296" t="s">
        <v>9367</v>
      </c>
      <c r="J296" t="s">
        <v>339</v>
      </c>
      <c r="K296" t="s">
        <v>23</v>
      </c>
      <c r="L296" t="s">
        <v>24</v>
      </c>
      <c r="M296" t="s">
        <v>10563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10563</v>
      </c>
    </row>
    <row r="297" spans="1:20" x14ac:dyDescent="0.25">
      <c r="A297" t="s">
        <v>186</v>
      </c>
      <c r="B297" t="s">
        <v>187</v>
      </c>
      <c r="C297">
        <v>50</v>
      </c>
      <c r="D297">
        <v>6</v>
      </c>
      <c r="E297" t="s">
        <v>10564</v>
      </c>
      <c r="F297">
        <v>200</v>
      </c>
      <c r="G297">
        <v>0</v>
      </c>
      <c r="H297" t="s">
        <v>22</v>
      </c>
      <c r="I297" t="s">
        <v>8329</v>
      </c>
      <c r="J297" t="s">
        <v>344</v>
      </c>
      <c r="K297" t="s">
        <v>23</v>
      </c>
      <c r="L297" t="s">
        <v>24</v>
      </c>
      <c r="M297" t="s">
        <v>10565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10566</v>
      </c>
      <c r="T297" t="s">
        <v>10565</v>
      </c>
    </row>
    <row r="298" spans="1:20" x14ac:dyDescent="0.25">
      <c r="A298" t="s">
        <v>186</v>
      </c>
      <c r="B298" t="s">
        <v>187</v>
      </c>
      <c r="C298">
        <v>50</v>
      </c>
      <c r="D298">
        <v>6</v>
      </c>
      <c r="E298" t="s">
        <v>10567</v>
      </c>
      <c r="F298">
        <v>200</v>
      </c>
      <c r="G298">
        <v>0</v>
      </c>
      <c r="H298" t="s">
        <v>22</v>
      </c>
      <c r="I298" t="s">
        <v>3104</v>
      </c>
      <c r="J298" t="s">
        <v>306</v>
      </c>
      <c r="K298" t="s">
        <v>23</v>
      </c>
      <c r="L298" t="s">
        <v>24</v>
      </c>
      <c r="M298" t="s">
        <v>10565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10568</v>
      </c>
      <c r="T298" t="s">
        <v>10565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10569</v>
      </c>
      <c r="F299">
        <v>100</v>
      </c>
      <c r="G299">
        <v>0</v>
      </c>
      <c r="H299" t="s">
        <v>1219</v>
      </c>
      <c r="I299" t="s">
        <v>10570</v>
      </c>
      <c r="J299" t="s">
        <v>306</v>
      </c>
      <c r="K299" t="s">
        <v>23</v>
      </c>
      <c r="L299" t="s">
        <v>24</v>
      </c>
      <c r="M299" t="s">
        <v>10571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10571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10569</v>
      </c>
      <c r="F300">
        <v>100</v>
      </c>
      <c r="G300">
        <v>0</v>
      </c>
      <c r="H300" t="s">
        <v>1219</v>
      </c>
      <c r="I300" t="s">
        <v>10570</v>
      </c>
      <c r="J300" t="s">
        <v>306</v>
      </c>
      <c r="K300" t="s">
        <v>23</v>
      </c>
      <c r="L300" t="s">
        <v>24</v>
      </c>
      <c r="M300" t="s">
        <v>10571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10571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10569</v>
      </c>
      <c r="F301">
        <v>100</v>
      </c>
      <c r="G301">
        <v>0</v>
      </c>
      <c r="H301" t="s">
        <v>1219</v>
      </c>
      <c r="I301" t="s">
        <v>10570</v>
      </c>
      <c r="J301" t="s">
        <v>306</v>
      </c>
      <c r="K301" t="s">
        <v>23</v>
      </c>
      <c r="L301" t="s">
        <v>24</v>
      </c>
      <c r="M301" t="s">
        <v>10571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10571</v>
      </c>
    </row>
    <row r="302" spans="1:20" x14ac:dyDescent="0.25">
      <c r="A302" t="s">
        <v>46</v>
      </c>
      <c r="B302" t="s">
        <v>56</v>
      </c>
      <c r="C302">
        <v>80</v>
      </c>
      <c r="D302">
        <v>1</v>
      </c>
      <c r="E302" t="s">
        <v>10572</v>
      </c>
      <c r="F302">
        <v>80</v>
      </c>
      <c r="G302">
        <v>0</v>
      </c>
      <c r="H302" t="s">
        <v>47</v>
      </c>
      <c r="I302" t="s">
        <v>10573</v>
      </c>
      <c r="J302" t="s">
        <v>10574</v>
      </c>
      <c r="K302" t="s">
        <v>3635</v>
      </c>
      <c r="L302" t="s">
        <v>9083</v>
      </c>
      <c r="M302" t="s">
        <v>10575</v>
      </c>
      <c r="N302" t="s">
        <v>23</v>
      </c>
      <c r="O302" t="s">
        <v>63</v>
      </c>
      <c r="P302" t="s">
        <v>54</v>
      </c>
      <c r="Q302" t="s">
        <v>55</v>
      </c>
      <c r="R302" t="s">
        <v>24</v>
      </c>
      <c r="S302" t="s">
        <v>10576</v>
      </c>
      <c r="T302" t="s">
        <v>10571</v>
      </c>
    </row>
    <row r="303" spans="1:20" x14ac:dyDescent="0.25">
      <c r="A303" t="s">
        <v>38</v>
      </c>
      <c r="B303" t="s">
        <v>39</v>
      </c>
      <c r="C303">
        <v>54.5</v>
      </c>
      <c r="D303">
        <v>2</v>
      </c>
      <c r="E303" t="s">
        <v>10577</v>
      </c>
      <c r="F303">
        <v>58.89</v>
      </c>
      <c r="G303">
        <v>7</v>
      </c>
      <c r="H303" t="s">
        <v>47</v>
      </c>
      <c r="I303" t="s">
        <v>7133</v>
      </c>
      <c r="J303" t="s">
        <v>7134</v>
      </c>
      <c r="K303" t="s">
        <v>1338</v>
      </c>
      <c r="L303" t="s">
        <v>1421</v>
      </c>
      <c r="M303" t="s">
        <v>10578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10579</v>
      </c>
      <c r="T303" t="s">
        <v>10580</v>
      </c>
    </row>
    <row r="304" spans="1:20" x14ac:dyDescent="0.25">
      <c r="A304" t="s">
        <v>115</v>
      </c>
      <c r="B304" t="s">
        <v>116</v>
      </c>
      <c r="C304">
        <v>33.333333333333336</v>
      </c>
      <c r="D304">
        <v>6</v>
      </c>
      <c r="E304" t="s">
        <v>10581</v>
      </c>
      <c r="F304">
        <v>207</v>
      </c>
      <c r="G304">
        <v>7</v>
      </c>
      <c r="H304" t="s">
        <v>1219</v>
      </c>
      <c r="I304" t="s">
        <v>10582</v>
      </c>
      <c r="J304" t="s">
        <v>9449</v>
      </c>
      <c r="K304" t="s">
        <v>23</v>
      </c>
      <c r="L304" t="s">
        <v>24</v>
      </c>
      <c r="M304" t="s">
        <v>10583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10584</v>
      </c>
      <c r="T304" t="s">
        <v>10583</v>
      </c>
    </row>
    <row r="305" spans="1:20" x14ac:dyDescent="0.25">
      <c r="A305" t="s">
        <v>186</v>
      </c>
      <c r="B305" t="s">
        <v>187</v>
      </c>
      <c r="C305">
        <v>33.333333333333336</v>
      </c>
      <c r="D305">
        <v>6</v>
      </c>
      <c r="E305" t="s">
        <v>10585</v>
      </c>
      <c r="F305">
        <v>200</v>
      </c>
      <c r="G305">
        <v>0</v>
      </c>
      <c r="H305" t="s">
        <v>22</v>
      </c>
      <c r="I305" t="s">
        <v>10586</v>
      </c>
      <c r="J305" t="s">
        <v>324</v>
      </c>
      <c r="K305" t="s">
        <v>23</v>
      </c>
      <c r="L305" t="s">
        <v>24</v>
      </c>
      <c r="M305" t="s">
        <v>10587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10587</v>
      </c>
    </row>
    <row r="306" spans="1:20" x14ac:dyDescent="0.25">
      <c r="A306" t="s">
        <v>186</v>
      </c>
      <c r="B306" t="s">
        <v>187</v>
      </c>
      <c r="C306">
        <v>50</v>
      </c>
      <c r="D306">
        <v>30</v>
      </c>
      <c r="E306" t="s">
        <v>10588</v>
      </c>
      <c r="F306">
        <v>980</v>
      </c>
      <c r="G306">
        <v>0</v>
      </c>
      <c r="H306" t="s">
        <v>22</v>
      </c>
      <c r="I306" t="s">
        <v>2773</v>
      </c>
      <c r="J306" t="s">
        <v>61</v>
      </c>
      <c r="K306" t="s">
        <v>23</v>
      </c>
      <c r="L306" t="s">
        <v>24</v>
      </c>
      <c r="M306" t="s">
        <v>10589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10590</v>
      </c>
      <c r="T306" t="s">
        <v>10589</v>
      </c>
    </row>
    <row r="307" spans="1:20" x14ac:dyDescent="0.25">
      <c r="A307" t="s">
        <v>46</v>
      </c>
      <c r="B307" t="s">
        <v>56</v>
      </c>
      <c r="C307">
        <v>80</v>
      </c>
      <c r="D307">
        <v>1</v>
      </c>
      <c r="E307" t="s">
        <v>10591</v>
      </c>
      <c r="F307">
        <v>80</v>
      </c>
      <c r="G307">
        <v>0</v>
      </c>
      <c r="H307" t="s">
        <v>47</v>
      </c>
      <c r="I307" t="s">
        <v>10592</v>
      </c>
      <c r="J307" t="s">
        <v>10593</v>
      </c>
      <c r="K307" t="s">
        <v>10594</v>
      </c>
      <c r="L307" t="s">
        <v>6255</v>
      </c>
      <c r="M307" t="s">
        <v>10595</v>
      </c>
      <c r="N307" t="s">
        <v>23</v>
      </c>
      <c r="O307" t="s">
        <v>63</v>
      </c>
      <c r="P307" t="s">
        <v>54</v>
      </c>
      <c r="Q307" t="s">
        <v>55</v>
      </c>
      <c r="R307" t="s">
        <v>24</v>
      </c>
      <c r="S307" t="s">
        <v>10596</v>
      </c>
      <c r="T307" t="s">
        <v>10595</v>
      </c>
    </row>
    <row r="308" spans="1:20" x14ac:dyDescent="0.25">
      <c r="A308" t="s">
        <v>186</v>
      </c>
      <c r="B308" t="s">
        <v>187</v>
      </c>
      <c r="C308">
        <v>50</v>
      </c>
      <c r="D308">
        <v>6</v>
      </c>
      <c r="E308" t="s">
        <v>10597</v>
      </c>
      <c r="F308">
        <v>580</v>
      </c>
      <c r="G308">
        <v>0</v>
      </c>
      <c r="H308" t="s">
        <v>22</v>
      </c>
      <c r="I308" t="s">
        <v>8856</v>
      </c>
      <c r="J308" t="s">
        <v>5289</v>
      </c>
      <c r="K308" t="s">
        <v>23</v>
      </c>
      <c r="L308" t="s">
        <v>24</v>
      </c>
      <c r="M308" t="s">
        <v>10598</v>
      </c>
      <c r="N308" t="s">
        <v>23</v>
      </c>
      <c r="O308" t="s">
        <v>25</v>
      </c>
      <c r="P308" t="s">
        <v>26</v>
      </c>
      <c r="Q308" t="s">
        <v>27</v>
      </c>
      <c r="R308" t="s">
        <v>10599</v>
      </c>
      <c r="S308" t="s">
        <v>10600</v>
      </c>
      <c r="T308" t="s">
        <v>10598</v>
      </c>
    </row>
    <row r="309" spans="1:20" x14ac:dyDescent="0.25">
      <c r="A309" t="s">
        <v>186</v>
      </c>
      <c r="B309" t="s">
        <v>187</v>
      </c>
      <c r="C309">
        <v>50</v>
      </c>
      <c r="D309">
        <v>12</v>
      </c>
      <c r="E309" t="s">
        <v>10597</v>
      </c>
      <c r="F309">
        <v>580</v>
      </c>
      <c r="G309">
        <v>0</v>
      </c>
      <c r="H309" t="s">
        <v>22</v>
      </c>
      <c r="I309" t="s">
        <v>8856</v>
      </c>
      <c r="J309" t="s">
        <v>5289</v>
      </c>
      <c r="K309" t="s">
        <v>23</v>
      </c>
      <c r="L309" t="s">
        <v>24</v>
      </c>
      <c r="M309" t="s">
        <v>10598</v>
      </c>
      <c r="N309" t="s">
        <v>23</v>
      </c>
      <c r="O309" t="s">
        <v>25</v>
      </c>
      <c r="P309" t="s">
        <v>26</v>
      </c>
      <c r="Q309" t="s">
        <v>27</v>
      </c>
      <c r="R309" t="s">
        <v>10599</v>
      </c>
      <c r="S309" t="s">
        <v>10600</v>
      </c>
      <c r="T309" t="s">
        <v>10598</v>
      </c>
    </row>
    <row r="310" spans="1:20" x14ac:dyDescent="0.25">
      <c r="A310" t="s">
        <v>139</v>
      </c>
      <c r="B310" t="s">
        <v>112</v>
      </c>
      <c r="C310">
        <v>66</v>
      </c>
      <c r="D310">
        <v>1</v>
      </c>
      <c r="E310" t="s">
        <v>10601</v>
      </c>
      <c r="F310">
        <v>232</v>
      </c>
      <c r="G310">
        <v>0</v>
      </c>
      <c r="H310" t="s">
        <v>47</v>
      </c>
      <c r="I310" t="s">
        <v>10602</v>
      </c>
      <c r="J310" t="s">
        <v>10603</v>
      </c>
      <c r="K310" t="s">
        <v>4222</v>
      </c>
      <c r="L310" t="s">
        <v>9444</v>
      </c>
      <c r="M310" t="s">
        <v>10604</v>
      </c>
      <c r="N310" t="s">
        <v>23</v>
      </c>
      <c r="O310" t="s">
        <v>63</v>
      </c>
      <c r="P310" t="s">
        <v>54</v>
      </c>
      <c r="Q310" t="s">
        <v>55</v>
      </c>
      <c r="R310" t="s">
        <v>24</v>
      </c>
      <c r="S310" t="s">
        <v>10605</v>
      </c>
      <c r="T310" t="s">
        <v>10606</v>
      </c>
    </row>
    <row r="311" spans="1:20" x14ac:dyDescent="0.25">
      <c r="A311" t="s">
        <v>110</v>
      </c>
      <c r="B311" t="s">
        <v>1222</v>
      </c>
      <c r="C311">
        <v>66</v>
      </c>
      <c r="D311">
        <v>1</v>
      </c>
      <c r="E311" t="s">
        <v>10601</v>
      </c>
      <c r="F311">
        <v>232</v>
      </c>
      <c r="G311">
        <v>0</v>
      </c>
      <c r="H311" t="s">
        <v>47</v>
      </c>
      <c r="I311" t="s">
        <v>10602</v>
      </c>
      <c r="J311" t="s">
        <v>10603</v>
      </c>
      <c r="K311" t="s">
        <v>4222</v>
      </c>
      <c r="L311" t="s">
        <v>9444</v>
      </c>
      <c r="M311" t="s">
        <v>10604</v>
      </c>
      <c r="N311" t="s">
        <v>23</v>
      </c>
      <c r="O311" t="s">
        <v>63</v>
      </c>
      <c r="P311" t="s">
        <v>54</v>
      </c>
      <c r="Q311" t="s">
        <v>55</v>
      </c>
      <c r="R311" t="s">
        <v>24</v>
      </c>
      <c r="S311" t="s">
        <v>10605</v>
      </c>
      <c r="T311" t="s">
        <v>10606</v>
      </c>
    </row>
    <row r="312" spans="1:20" x14ac:dyDescent="0.25">
      <c r="A312" t="s">
        <v>46</v>
      </c>
      <c r="B312" t="s">
        <v>56</v>
      </c>
      <c r="C312">
        <v>67</v>
      </c>
      <c r="D312">
        <v>1</v>
      </c>
      <c r="E312" t="s">
        <v>10601</v>
      </c>
      <c r="F312">
        <v>232</v>
      </c>
      <c r="G312">
        <v>0</v>
      </c>
      <c r="H312" t="s">
        <v>47</v>
      </c>
      <c r="I312" t="s">
        <v>10602</v>
      </c>
      <c r="J312" t="s">
        <v>10603</v>
      </c>
      <c r="K312" t="s">
        <v>4222</v>
      </c>
      <c r="L312" t="s">
        <v>9444</v>
      </c>
      <c r="M312" t="s">
        <v>10604</v>
      </c>
      <c r="N312" t="s">
        <v>23</v>
      </c>
      <c r="O312" t="s">
        <v>63</v>
      </c>
      <c r="P312" t="s">
        <v>54</v>
      </c>
      <c r="Q312" t="s">
        <v>55</v>
      </c>
      <c r="R312" t="s">
        <v>24</v>
      </c>
      <c r="S312" t="s">
        <v>10605</v>
      </c>
      <c r="T312" t="s">
        <v>10606</v>
      </c>
    </row>
    <row r="313" spans="1:20" x14ac:dyDescent="0.25">
      <c r="A313" t="s">
        <v>46</v>
      </c>
      <c r="B313" t="s">
        <v>56</v>
      </c>
      <c r="C313">
        <v>66.333333333333329</v>
      </c>
      <c r="D313">
        <v>3</v>
      </c>
      <c r="E313" t="s">
        <v>10607</v>
      </c>
      <c r="F313">
        <v>220</v>
      </c>
      <c r="G313">
        <v>0</v>
      </c>
      <c r="H313" t="s">
        <v>1219</v>
      </c>
      <c r="I313" t="s">
        <v>2949</v>
      </c>
      <c r="J313" t="s">
        <v>306</v>
      </c>
      <c r="K313" t="s">
        <v>23</v>
      </c>
      <c r="L313" t="s">
        <v>24</v>
      </c>
      <c r="M313" t="s">
        <v>10608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10609</v>
      </c>
      <c r="T313" t="s">
        <v>10608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10610</v>
      </c>
      <c r="F314">
        <v>100</v>
      </c>
      <c r="G314">
        <v>0</v>
      </c>
      <c r="H314" t="s">
        <v>1219</v>
      </c>
      <c r="I314" t="s">
        <v>10611</v>
      </c>
      <c r="J314" t="s">
        <v>1243</v>
      </c>
      <c r="K314" t="s">
        <v>23</v>
      </c>
      <c r="L314" t="s">
        <v>24</v>
      </c>
      <c r="M314" t="s">
        <v>10612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10608</v>
      </c>
    </row>
    <row r="315" spans="1:20" x14ac:dyDescent="0.25">
      <c r="A315" t="s">
        <v>28</v>
      </c>
      <c r="B315" t="s">
        <v>29</v>
      </c>
      <c r="C315">
        <v>50</v>
      </c>
      <c r="D315">
        <v>1</v>
      </c>
      <c r="E315" t="s">
        <v>10610</v>
      </c>
      <c r="F315">
        <v>100</v>
      </c>
      <c r="G315">
        <v>0</v>
      </c>
      <c r="H315" t="s">
        <v>1219</v>
      </c>
      <c r="I315" t="s">
        <v>10611</v>
      </c>
      <c r="J315" t="s">
        <v>1243</v>
      </c>
      <c r="K315" t="s">
        <v>23</v>
      </c>
      <c r="L315" t="s">
        <v>24</v>
      </c>
      <c r="M315" t="s">
        <v>10612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10612</v>
      </c>
    </row>
    <row r="316" spans="1:20" x14ac:dyDescent="0.25">
      <c r="A316" t="s">
        <v>30</v>
      </c>
      <c r="B316" t="s">
        <v>31</v>
      </c>
      <c r="C316">
        <v>50</v>
      </c>
      <c r="D316">
        <v>1</v>
      </c>
      <c r="E316" t="s">
        <v>10610</v>
      </c>
      <c r="F316">
        <v>100</v>
      </c>
      <c r="G316">
        <v>0</v>
      </c>
      <c r="H316" t="s">
        <v>1219</v>
      </c>
      <c r="I316" t="s">
        <v>10611</v>
      </c>
      <c r="J316" t="s">
        <v>1243</v>
      </c>
      <c r="K316" t="s">
        <v>23</v>
      </c>
      <c r="L316" t="s">
        <v>24</v>
      </c>
      <c r="M316" t="s">
        <v>10612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10612</v>
      </c>
    </row>
    <row r="317" spans="1:20" x14ac:dyDescent="0.25">
      <c r="A317" t="s">
        <v>46</v>
      </c>
      <c r="B317" t="s">
        <v>1233</v>
      </c>
      <c r="C317">
        <v>80</v>
      </c>
      <c r="D317">
        <v>1</v>
      </c>
      <c r="E317" t="s">
        <v>10613</v>
      </c>
      <c r="F317">
        <v>125</v>
      </c>
      <c r="G317">
        <v>45</v>
      </c>
      <c r="H317" t="s">
        <v>47</v>
      </c>
      <c r="I317" t="s">
        <v>10614</v>
      </c>
      <c r="J317" t="s">
        <v>10615</v>
      </c>
      <c r="K317" t="s">
        <v>10616</v>
      </c>
      <c r="L317" t="s">
        <v>10617</v>
      </c>
      <c r="M317" t="s">
        <v>10618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10619</v>
      </c>
      <c r="T317" t="s">
        <v>10618</v>
      </c>
    </row>
    <row r="318" spans="1:20" x14ac:dyDescent="0.25">
      <c r="A318" t="s">
        <v>46</v>
      </c>
      <c r="B318" t="s">
        <v>56</v>
      </c>
      <c r="C318">
        <v>80</v>
      </c>
      <c r="D318">
        <v>1</v>
      </c>
      <c r="E318" t="s">
        <v>10620</v>
      </c>
      <c r="F318">
        <v>80</v>
      </c>
      <c r="G318">
        <v>0</v>
      </c>
      <c r="H318" t="s">
        <v>47</v>
      </c>
      <c r="I318" t="s">
        <v>2401</v>
      </c>
      <c r="J318" t="s">
        <v>10621</v>
      </c>
      <c r="K318" t="s">
        <v>10622</v>
      </c>
      <c r="L318" t="s">
        <v>675</v>
      </c>
      <c r="M318" t="s">
        <v>10623</v>
      </c>
      <c r="N318" t="s">
        <v>23</v>
      </c>
      <c r="O318" t="s">
        <v>63</v>
      </c>
      <c r="P318" t="s">
        <v>54</v>
      </c>
      <c r="Q318" t="s">
        <v>55</v>
      </c>
      <c r="R318" t="s">
        <v>24</v>
      </c>
      <c r="S318" t="s">
        <v>10624</v>
      </c>
      <c r="T318" t="s">
        <v>10623</v>
      </c>
    </row>
    <row r="319" spans="1:20" x14ac:dyDescent="0.25">
      <c r="A319" t="s">
        <v>115</v>
      </c>
      <c r="B319" t="s">
        <v>116</v>
      </c>
      <c r="C319">
        <v>0</v>
      </c>
      <c r="D319">
        <v>6</v>
      </c>
      <c r="E319" t="s">
        <v>10625</v>
      </c>
      <c r="F319">
        <v>0</v>
      </c>
      <c r="G319">
        <v>0</v>
      </c>
      <c r="H319" t="s">
        <v>47</v>
      </c>
      <c r="I319" t="s">
        <v>10626</v>
      </c>
      <c r="J319" t="s">
        <v>10627</v>
      </c>
      <c r="K319" t="s">
        <v>1327</v>
      </c>
      <c r="L319" t="s">
        <v>10628</v>
      </c>
      <c r="M319" t="s">
        <v>10629</v>
      </c>
      <c r="N319" t="s">
        <v>1224</v>
      </c>
      <c r="O319" t="s">
        <v>1225</v>
      </c>
      <c r="P319" t="s">
        <v>1226</v>
      </c>
      <c r="Q319" t="s">
        <v>1227</v>
      </c>
      <c r="R319" t="s">
        <v>10630</v>
      </c>
      <c r="S319" t="s">
        <v>10631</v>
      </c>
      <c r="T319" t="s">
        <v>10629</v>
      </c>
    </row>
    <row r="320" spans="1:20" x14ac:dyDescent="0.25">
      <c r="A320" t="s">
        <v>186</v>
      </c>
      <c r="B320" t="s">
        <v>187</v>
      </c>
      <c r="C320">
        <v>50</v>
      </c>
      <c r="D320">
        <v>6</v>
      </c>
      <c r="E320" t="s">
        <v>10632</v>
      </c>
      <c r="F320">
        <v>200</v>
      </c>
      <c r="G320">
        <v>0</v>
      </c>
      <c r="H320" t="s">
        <v>22</v>
      </c>
      <c r="I320" t="s">
        <v>3253</v>
      </c>
      <c r="J320" t="s">
        <v>305</v>
      </c>
      <c r="K320" t="s">
        <v>23</v>
      </c>
      <c r="L320" t="s">
        <v>24</v>
      </c>
      <c r="M320" t="s">
        <v>10633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10634</v>
      </c>
      <c r="T320" t="s">
        <v>10633</v>
      </c>
    </row>
    <row r="321" spans="1:20" x14ac:dyDescent="0.25">
      <c r="A321" t="s">
        <v>139</v>
      </c>
      <c r="B321" t="s">
        <v>112</v>
      </c>
      <c r="C321">
        <v>100</v>
      </c>
      <c r="D321">
        <v>2</v>
      </c>
      <c r="E321" t="s">
        <v>10635</v>
      </c>
      <c r="F321">
        <v>200</v>
      </c>
      <c r="G321">
        <v>0</v>
      </c>
      <c r="H321" t="s">
        <v>2521</v>
      </c>
      <c r="I321" t="s">
        <v>10636</v>
      </c>
      <c r="J321" t="s">
        <v>10637</v>
      </c>
      <c r="K321" t="s">
        <v>6271</v>
      </c>
      <c r="L321" t="s">
        <v>10638</v>
      </c>
      <c r="M321" t="s">
        <v>10639</v>
      </c>
      <c r="N321" t="s">
        <v>1224</v>
      </c>
      <c r="O321" t="s">
        <v>1225</v>
      </c>
      <c r="P321" t="s">
        <v>1226</v>
      </c>
      <c r="Q321" t="s">
        <v>1227</v>
      </c>
      <c r="R321" t="s">
        <v>24</v>
      </c>
      <c r="S321" t="s">
        <v>10640</v>
      </c>
      <c r="T321" t="s">
        <v>10641</v>
      </c>
    </row>
    <row r="322" spans="1:20" x14ac:dyDescent="0.25">
      <c r="A322" t="s">
        <v>139</v>
      </c>
      <c r="B322" t="s">
        <v>112</v>
      </c>
      <c r="C322">
        <v>100</v>
      </c>
      <c r="D322">
        <v>1</v>
      </c>
      <c r="E322" t="s">
        <v>10642</v>
      </c>
      <c r="F322">
        <v>200</v>
      </c>
      <c r="G322">
        <v>0</v>
      </c>
      <c r="H322" t="s">
        <v>47</v>
      </c>
      <c r="I322" t="s">
        <v>10643</v>
      </c>
      <c r="J322" t="s">
        <v>10644</v>
      </c>
      <c r="K322" t="s">
        <v>6372</v>
      </c>
      <c r="L322" t="s">
        <v>10645</v>
      </c>
      <c r="M322" t="s">
        <v>10646</v>
      </c>
      <c r="N322" t="s">
        <v>1224</v>
      </c>
      <c r="O322" t="s">
        <v>1225</v>
      </c>
      <c r="P322" t="s">
        <v>1313</v>
      </c>
      <c r="Q322" t="s">
        <v>1227</v>
      </c>
      <c r="R322" t="s">
        <v>24</v>
      </c>
      <c r="S322" t="s">
        <v>10647</v>
      </c>
      <c r="T322" t="s">
        <v>10648</v>
      </c>
    </row>
    <row r="323" spans="1:20" x14ac:dyDescent="0.25">
      <c r="A323" t="s">
        <v>46</v>
      </c>
      <c r="B323" t="s">
        <v>56</v>
      </c>
      <c r="C323">
        <v>100</v>
      </c>
      <c r="D323">
        <v>1</v>
      </c>
      <c r="E323" t="s">
        <v>10642</v>
      </c>
      <c r="F323">
        <v>200</v>
      </c>
      <c r="G323">
        <v>0</v>
      </c>
      <c r="H323" t="s">
        <v>47</v>
      </c>
      <c r="I323" t="s">
        <v>10643</v>
      </c>
      <c r="J323" t="s">
        <v>10644</v>
      </c>
      <c r="K323" t="s">
        <v>6372</v>
      </c>
      <c r="L323" t="s">
        <v>10645</v>
      </c>
      <c r="M323" t="s">
        <v>10646</v>
      </c>
      <c r="N323" t="s">
        <v>1224</v>
      </c>
      <c r="O323" t="s">
        <v>1225</v>
      </c>
      <c r="P323" t="s">
        <v>1313</v>
      </c>
      <c r="Q323" t="s">
        <v>1227</v>
      </c>
      <c r="R323" t="s">
        <v>24</v>
      </c>
      <c r="S323" t="s">
        <v>10647</v>
      </c>
      <c r="T323" t="s">
        <v>10648</v>
      </c>
    </row>
    <row r="324" spans="1:20" x14ac:dyDescent="0.25">
      <c r="A324" t="s">
        <v>46</v>
      </c>
      <c r="B324" t="s">
        <v>56</v>
      </c>
      <c r="C324">
        <v>80</v>
      </c>
      <c r="D324">
        <v>2</v>
      </c>
      <c r="E324" t="s">
        <v>10649</v>
      </c>
      <c r="F324">
        <v>195</v>
      </c>
      <c r="G324">
        <v>35</v>
      </c>
      <c r="H324" t="s">
        <v>47</v>
      </c>
      <c r="I324" t="s">
        <v>10650</v>
      </c>
      <c r="J324" t="s">
        <v>10651</v>
      </c>
      <c r="K324" t="s">
        <v>1370</v>
      </c>
      <c r="L324" t="s">
        <v>10652</v>
      </c>
      <c r="M324" t="s">
        <v>10653</v>
      </c>
      <c r="N324" t="s">
        <v>1224</v>
      </c>
      <c r="O324" t="s">
        <v>1225</v>
      </c>
      <c r="P324" t="s">
        <v>1313</v>
      </c>
      <c r="Q324" t="s">
        <v>1227</v>
      </c>
      <c r="R324" t="s">
        <v>24</v>
      </c>
      <c r="S324" t="s">
        <v>10654</v>
      </c>
      <c r="T324" t="s">
        <v>10655</v>
      </c>
    </row>
    <row r="325" spans="1:20" x14ac:dyDescent="0.25">
      <c r="A325" t="s">
        <v>46</v>
      </c>
      <c r="B325" t="s">
        <v>56</v>
      </c>
      <c r="C325">
        <v>80</v>
      </c>
      <c r="D325">
        <v>6</v>
      </c>
      <c r="E325" t="s">
        <v>10656</v>
      </c>
      <c r="F325">
        <v>515</v>
      </c>
      <c r="G325">
        <v>35</v>
      </c>
      <c r="H325" t="s">
        <v>47</v>
      </c>
      <c r="I325" t="s">
        <v>10657</v>
      </c>
      <c r="J325" t="s">
        <v>10658</v>
      </c>
      <c r="K325" t="s">
        <v>10659</v>
      </c>
      <c r="L325" t="s">
        <v>10660</v>
      </c>
      <c r="M325" t="s">
        <v>10661</v>
      </c>
      <c r="N325" t="s">
        <v>1224</v>
      </c>
      <c r="O325" t="s">
        <v>1225</v>
      </c>
      <c r="P325" t="s">
        <v>1313</v>
      </c>
      <c r="Q325" t="s">
        <v>1227</v>
      </c>
      <c r="R325" t="s">
        <v>24</v>
      </c>
      <c r="S325" t="s">
        <v>10662</v>
      </c>
      <c r="T325" t="s">
        <v>10663</v>
      </c>
    </row>
    <row r="326" spans="1:20" x14ac:dyDescent="0.25">
      <c r="A326" t="s">
        <v>38</v>
      </c>
      <c r="B326" t="s">
        <v>39</v>
      </c>
      <c r="C326">
        <v>54.5</v>
      </c>
      <c r="D326">
        <v>2</v>
      </c>
      <c r="E326" t="s">
        <v>10664</v>
      </c>
      <c r="F326">
        <v>197.9</v>
      </c>
      <c r="G326">
        <v>26</v>
      </c>
      <c r="H326" t="s">
        <v>47</v>
      </c>
      <c r="I326" t="s">
        <v>10665</v>
      </c>
      <c r="J326" t="s">
        <v>10666</v>
      </c>
      <c r="K326" t="s">
        <v>6635</v>
      </c>
      <c r="L326" t="s">
        <v>10667</v>
      </c>
      <c r="M326" t="s">
        <v>10668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10669</v>
      </c>
      <c r="T326" t="s">
        <v>10668</v>
      </c>
    </row>
    <row r="327" spans="1:20" x14ac:dyDescent="0.25">
      <c r="A327" t="s">
        <v>38</v>
      </c>
      <c r="B327" t="s">
        <v>39</v>
      </c>
      <c r="C327">
        <v>54.5</v>
      </c>
      <c r="D327">
        <v>2</v>
      </c>
      <c r="E327" t="s">
        <v>10664</v>
      </c>
      <c r="F327">
        <v>197.9</v>
      </c>
      <c r="G327">
        <v>26</v>
      </c>
      <c r="H327" t="s">
        <v>47</v>
      </c>
      <c r="I327" t="s">
        <v>10665</v>
      </c>
      <c r="J327" t="s">
        <v>10666</v>
      </c>
      <c r="K327" t="s">
        <v>6635</v>
      </c>
      <c r="L327" t="s">
        <v>10667</v>
      </c>
      <c r="M327" t="s">
        <v>10668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10669</v>
      </c>
      <c r="T327" t="s">
        <v>10668</v>
      </c>
    </row>
    <row r="328" spans="1:20" x14ac:dyDescent="0.25">
      <c r="A328" t="s">
        <v>38</v>
      </c>
      <c r="B328" t="s">
        <v>39</v>
      </c>
      <c r="C328">
        <v>54.5</v>
      </c>
      <c r="D328">
        <v>2</v>
      </c>
      <c r="E328" t="s">
        <v>10664</v>
      </c>
      <c r="F328">
        <v>197.9</v>
      </c>
      <c r="G328">
        <v>26</v>
      </c>
      <c r="H328" t="s">
        <v>47</v>
      </c>
      <c r="I328" t="s">
        <v>10665</v>
      </c>
      <c r="J328" t="s">
        <v>10666</v>
      </c>
      <c r="K328" t="s">
        <v>6635</v>
      </c>
      <c r="L328" t="s">
        <v>10667</v>
      </c>
      <c r="M328" t="s">
        <v>10668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10669</v>
      </c>
      <c r="T328" t="s">
        <v>10668</v>
      </c>
    </row>
    <row r="329" spans="1:20" x14ac:dyDescent="0.25">
      <c r="A329" t="s">
        <v>139</v>
      </c>
      <c r="B329" t="s">
        <v>112</v>
      </c>
      <c r="C329">
        <v>100</v>
      </c>
      <c r="D329">
        <v>3</v>
      </c>
      <c r="E329" t="s">
        <v>10670</v>
      </c>
      <c r="F329">
        <v>300</v>
      </c>
      <c r="G329">
        <v>0</v>
      </c>
      <c r="H329" t="s">
        <v>47</v>
      </c>
      <c r="I329" t="s">
        <v>10671</v>
      </c>
      <c r="J329" t="s">
        <v>10672</v>
      </c>
      <c r="K329" t="s">
        <v>6378</v>
      </c>
      <c r="L329" t="s">
        <v>10673</v>
      </c>
      <c r="M329" t="s">
        <v>10674</v>
      </c>
      <c r="N329" t="s">
        <v>1224</v>
      </c>
      <c r="O329" t="s">
        <v>1225</v>
      </c>
      <c r="P329" t="s">
        <v>1313</v>
      </c>
      <c r="Q329" t="s">
        <v>1227</v>
      </c>
      <c r="R329" t="s">
        <v>24</v>
      </c>
      <c r="S329" t="s">
        <v>10675</v>
      </c>
      <c r="T329" t="s">
        <v>10676</v>
      </c>
    </row>
    <row r="330" spans="1:20" x14ac:dyDescent="0.25">
      <c r="A330" t="s">
        <v>46</v>
      </c>
      <c r="B330" t="s">
        <v>56</v>
      </c>
      <c r="C330">
        <v>66.333333333333329</v>
      </c>
      <c r="D330">
        <v>9</v>
      </c>
      <c r="E330" t="s">
        <v>10677</v>
      </c>
      <c r="F330">
        <v>777</v>
      </c>
      <c r="G330">
        <v>0</v>
      </c>
      <c r="H330" t="s">
        <v>22</v>
      </c>
      <c r="I330" t="s">
        <v>1281</v>
      </c>
      <c r="J330" t="s">
        <v>316</v>
      </c>
      <c r="K330" t="s">
        <v>23</v>
      </c>
      <c r="L330" t="s">
        <v>24</v>
      </c>
      <c r="M330" t="s">
        <v>10678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10679</v>
      </c>
      <c r="T330" t="s">
        <v>10678</v>
      </c>
    </row>
    <row r="331" spans="1:20" x14ac:dyDescent="0.25">
      <c r="A331" t="s">
        <v>186</v>
      </c>
      <c r="B331" t="s">
        <v>187</v>
      </c>
      <c r="C331">
        <v>50</v>
      </c>
      <c r="D331">
        <v>6</v>
      </c>
      <c r="E331" t="s">
        <v>10680</v>
      </c>
      <c r="F331">
        <v>200</v>
      </c>
      <c r="G331">
        <v>0</v>
      </c>
      <c r="H331" t="s">
        <v>22</v>
      </c>
      <c r="I331" t="s">
        <v>10681</v>
      </c>
      <c r="J331" t="s">
        <v>306</v>
      </c>
      <c r="K331" t="s">
        <v>23</v>
      </c>
      <c r="L331" t="s">
        <v>24</v>
      </c>
      <c r="M331" t="s">
        <v>10682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10683</v>
      </c>
      <c r="T331" t="s">
        <v>10682</v>
      </c>
    </row>
    <row r="332" spans="1:20" x14ac:dyDescent="0.25">
      <c r="A332" t="s">
        <v>142</v>
      </c>
      <c r="B332" t="s">
        <v>143</v>
      </c>
      <c r="C332">
        <v>15</v>
      </c>
      <c r="D332">
        <v>1</v>
      </c>
      <c r="E332" t="s">
        <v>10684</v>
      </c>
      <c r="F332">
        <v>15</v>
      </c>
      <c r="G332">
        <v>0</v>
      </c>
      <c r="H332" t="s">
        <v>47</v>
      </c>
      <c r="I332" t="s">
        <v>1360</v>
      </c>
      <c r="J332" t="s">
        <v>1670</v>
      </c>
      <c r="K332" t="s">
        <v>1322</v>
      </c>
      <c r="L332" t="s">
        <v>1288</v>
      </c>
      <c r="M332" t="s">
        <v>10663</v>
      </c>
      <c r="N332" t="s">
        <v>23</v>
      </c>
      <c r="O332" t="s">
        <v>63</v>
      </c>
      <c r="P332" t="s">
        <v>54</v>
      </c>
      <c r="Q332" t="s">
        <v>55</v>
      </c>
      <c r="R332" t="s">
        <v>24</v>
      </c>
      <c r="S332" t="s">
        <v>10685</v>
      </c>
      <c r="T332" t="s">
        <v>10682</v>
      </c>
    </row>
    <row r="333" spans="1:20" x14ac:dyDescent="0.25">
      <c r="A333" t="s">
        <v>46</v>
      </c>
      <c r="B333" t="s">
        <v>56</v>
      </c>
      <c r="C333">
        <v>66.333333333333329</v>
      </c>
      <c r="D333">
        <v>3</v>
      </c>
      <c r="E333" t="s">
        <v>10686</v>
      </c>
      <c r="F333">
        <v>259</v>
      </c>
      <c r="G333">
        <v>0</v>
      </c>
      <c r="H333" t="s">
        <v>22</v>
      </c>
      <c r="I333" t="s">
        <v>7448</v>
      </c>
      <c r="J333" t="s">
        <v>1228</v>
      </c>
      <c r="K333" t="s">
        <v>23</v>
      </c>
      <c r="L333" t="s">
        <v>24</v>
      </c>
      <c r="M333" t="s">
        <v>10687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10688</v>
      </c>
      <c r="T333" t="s">
        <v>10687</v>
      </c>
    </row>
    <row r="334" spans="1:20" x14ac:dyDescent="0.25">
      <c r="A334" t="s">
        <v>46</v>
      </c>
      <c r="B334" t="s">
        <v>1233</v>
      </c>
      <c r="C334">
        <v>60</v>
      </c>
      <c r="D334">
        <v>2</v>
      </c>
      <c r="E334" t="s">
        <v>10689</v>
      </c>
      <c r="F334">
        <v>146</v>
      </c>
      <c r="G334">
        <v>26</v>
      </c>
      <c r="H334" t="s">
        <v>47</v>
      </c>
      <c r="I334" t="s">
        <v>10690</v>
      </c>
      <c r="J334" t="s">
        <v>10691</v>
      </c>
      <c r="K334" t="s">
        <v>10692</v>
      </c>
      <c r="L334" t="s">
        <v>10693</v>
      </c>
      <c r="M334" t="s">
        <v>10694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10695</v>
      </c>
      <c r="T334" t="s">
        <v>10694</v>
      </c>
    </row>
    <row r="335" spans="1:20" x14ac:dyDescent="0.25">
      <c r="A335" t="s">
        <v>142</v>
      </c>
      <c r="B335" t="s">
        <v>143</v>
      </c>
      <c r="C335">
        <v>15</v>
      </c>
      <c r="D335">
        <v>2</v>
      </c>
      <c r="E335" t="s">
        <v>10696</v>
      </c>
      <c r="F335">
        <v>34</v>
      </c>
      <c r="G335">
        <v>4</v>
      </c>
      <c r="H335" t="s">
        <v>47</v>
      </c>
      <c r="I335" t="s">
        <v>10697</v>
      </c>
      <c r="J335" t="s">
        <v>10698</v>
      </c>
      <c r="K335" t="s">
        <v>10699</v>
      </c>
      <c r="L335" t="s">
        <v>10700</v>
      </c>
      <c r="M335" t="s">
        <v>10701</v>
      </c>
      <c r="N335" t="s">
        <v>23</v>
      </c>
      <c r="O335" t="s">
        <v>63</v>
      </c>
      <c r="P335" t="s">
        <v>54</v>
      </c>
      <c r="Q335" t="s">
        <v>55</v>
      </c>
      <c r="R335" t="s">
        <v>24</v>
      </c>
      <c r="S335" t="s">
        <v>10702</v>
      </c>
      <c r="T335" t="s">
        <v>10703</v>
      </c>
    </row>
    <row r="336" spans="1:20" x14ac:dyDescent="0.25">
      <c r="A336" t="s">
        <v>115</v>
      </c>
      <c r="B336" t="s">
        <v>116</v>
      </c>
      <c r="C336">
        <v>33.333333333333336</v>
      </c>
      <c r="D336">
        <v>6</v>
      </c>
      <c r="E336" t="s">
        <v>10704</v>
      </c>
      <c r="F336">
        <v>200</v>
      </c>
      <c r="G336">
        <v>0</v>
      </c>
      <c r="H336" t="s">
        <v>1219</v>
      </c>
      <c r="I336" t="s">
        <v>3177</v>
      </c>
      <c r="J336" t="s">
        <v>322</v>
      </c>
      <c r="K336" t="s">
        <v>23</v>
      </c>
      <c r="L336" t="s">
        <v>24</v>
      </c>
      <c r="M336" t="s">
        <v>10705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10706</v>
      </c>
      <c r="T336" t="s">
        <v>10705</v>
      </c>
    </row>
    <row r="337" spans="1:20" x14ac:dyDescent="0.25">
      <c r="A337" t="s">
        <v>46</v>
      </c>
      <c r="B337" t="s">
        <v>1233</v>
      </c>
      <c r="C337">
        <v>60</v>
      </c>
      <c r="D337">
        <v>1</v>
      </c>
      <c r="E337" t="s">
        <v>10707</v>
      </c>
      <c r="F337">
        <v>67</v>
      </c>
      <c r="G337">
        <v>7</v>
      </c>
      <c r="H337" t="s">
        <v>47</v>
      </c>
      <c r="I337" t="s">
        <v>10708</v>
      </c>
      <c r="J337" t="s">
        <v>10709</v>
      </c>
      <c r="K337" t="s">
        <v>1308</v>
      </c>
      <c r="L337" t="s">
        <v>10710</v>
      </c>
      <c r="M337" t="s">
        <v>10711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10712</v>
      </c>
      <c r="T337" t="s">
        <v>10713</v>
      </c>
    </row>
    <row r="338" spans="1:20" x14ac:dyDescent="0.25">
      <c r="A338" t="s">
        <v>46</v>
      </c>
      <c r="B338" t="s">
        <v>56</v>
      </c>
      <c r="C338">
        <v>80</v>
      </c>
      <c r="D338">
        <v>1</v>
      </c>
      <c r="E338" t="s">
        <v>10714</v>
      </c>
      <c r="F338">
        <v>80</v>
      </c>
      <c r="G338">
        <v>0</v>
      </c>
      <c r="H338" t="s">
        <v>47</v>
      </c>
      <c r="I338" t="s">
        <v>6069</v>
      </c>
      <c r="J338" t="s">
        <v>10715</v>
      </c>
      <c r="K338" t="s">
        <v>3315</v>
      </c>
      <c r="L338" t="s">
        <v>2657</v>
      </c>
      <c r="M338" t="s">
        <v>10716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10717</v>
      </c>
      <c r="T338" t="s">
        <v>10718</v>
      </c>
    </row>
    <row r="339" spans="1:20" x14ac:dyDescent="0.25">
      <c r="A339" t="s">
        <v>46</v>
      </c>
      <c r="B339" t="s">
        <v>56</v>
      </c>
      <c r="C339">
        <v>76</v>
      </c>
      <c r="D339">
        <v>3</v>
      </c>
      <c r="E339" t="s">
        <v>10719</v>
      </c>
      <c r="F339">
        <v>220</v>
      </c>
      <c r="G339">
        <v>0</v>
      </c>
      <c r="H339" t="s">
        <v>47</v>
      </c>
      <c r="I339" t="s">
        <v>10720</v>
      </c>
      <c r="J339" t="s">
        <v>10721</v>
      </c>
      <c r="K339" t="s">
        <v>2976</v>
      </c>
      <c r="L339" t="s">
        <v>9444</v>
      </c>
      <c r="M339" t="s">
        <v>10722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10723</v>
      </c>
      <c r="T339" t="s">
        <v>10724</v>
      </c>
    </row>
    <row r="340" spans="1:20" x14ac:dyDescent="0.25">
      <c r="A340" t="s">
        <v>46</v>
      </c>
      <c r="B340" t="s">
        <v>56</v>
      </c>
      <c r="C340">
        <v>76</v>
      </c>
      <c r="D340">
        <v>3</v>
      </c>
      <c r="E340" t="s">
        <v>10725</v>
      </c>
      <c r="F340">
        <v>220</v>
      </c>
      <c r="G340">
        <v>0</v>
      </c>
      <c r="H340" t="s">
        <v>47</v>
      </c>
      <c r="I340" t="s">
        <v>10720</v>
      </c>
      <c r="J340" t="s">
        <v>10721</v>
      </c>
      <c r="K340" t="s">
        <v>2976</v>
      </c>
      <c r="L340" t="s">
        <v>9444</v>
      </c>
      <c r="M340" t="s">
        <v>10726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10727</v>
      </c>
      <c r="T340" t="s">
        <v>10728</v>
      </c>
    </row>
    <row r="341" spans="1:20" x14ac:dyDescent="0.25">
      <c r="A341" t="s">
        <v>142</v>
      </c>
      <c r="B341" t="s">
        <v>143</v>
      </c>
      <c r="C341">
        <v>15</v>
      </c>
      <c r="D341">
        <v>1</v>
      </c>
      <c r="E341" t="s">
        <v>10729</v>
      </c>
      <c r="F341">
        <v>25</v>
      </c>
      <c r="G341">
        <v>10</v>
      </c>
      <c r="H341" t="s">
        <v>47</v>
      </c>
      <c r="I341" t="s">
        <v>10730</v>
      </c>
      <c r="J341" t="s">
        <v>10731</v>
      </c>
      <c r="K341" t="s">
        <v>10732</v>
      </c>
      <c r="L341" t="s">
        <v>8802</v>
      </c>
      <c r="M341" t="s">
        <v>10733</v>
      </c>
      <c r="N341" t="s">
        <v>23</v>
      </c>
      <c r="O341" t="s">
        <v>63</v>
      </c>
      <c r="P341" t="s">
        <v>54</v>
      </c>
      <c r="Q341" t="s">
        <v>55</v>
      </c>
      <c r="R341" t="s">
        <v>24</v>
      </c>
      <c r="S341" t="s">
        <v>10734</v>
      </c>
      <c r="T341" t="s">
        <v>10733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21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41" sqref="U4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10735</v>
      </c>
      <c r="F2">
        <v>200</v>
      </c>
      <c r="G2">
        <v>0</v>
      </c>
      <c r="H2" t="s">
        <v>22</v>
      </c>
      <c r="I2" t="s">
        <v>10736</v>
      </c>
      <c r="J2" t="s">
        <v>10737</v>
      </c>
      <c r="K2" t="s">
        <v>23</v>
      </c>
      <c r="L2" t="s">
        <v>24</v>
      </c>
      <c r="M2" t="s">
        <v>10738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10739</v>
      </c>
      <c r="T2" t="s">
        <v>10738</v>
      </c>
      <c r="U2" s="51" t="s">
        <v>186</v>
      </c>
      <c r="V2">
        <v>207</v>
      </c>
    </row>
    <row r="3" spans="1:22" x14ac:dyDescent="0.25">
      <c r="A3" t="s">
        <v>46</v>
      </c>
      <c r="B3" t="s">
        <v>56</v>
      </c>
      <c r="C3">
        <v>66.333333333333329</v>
      </c>
      <c r="D3">
        <v>6</v>
      </c>
      <c r="E3" t="s">
        <v>10740</v>
      </c>
      <c r="F3">
        <v>1210</v>
      </c>
      <c r="G3">
        <v>0</v>
      </c>
      <c r="H3" t="s">
        <v>47</v>
      </c>
      <c r="I3" t="s">
        <v>4049</v>
      </c>
      <c r="J3" t="s">
        <v>4050</v>
      </c>
      <c r="K3" t="s">
        <v>4051</v>
      </c>
      <c r="L3" t="s">
        <v>1299</v>
      </c>
      <c r="M3" t="s">
        <v>10741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10742</v>
      </c>
      <c r="T3" t="s">
        <v>10743</v>
      </c>
      <c r="U3" s="52" t="s">
        <v>187</v>
      </c>
      <c r="V3">
        <v>207</v>
      </c>
    </row>
    <row r="4" spans="1:22" x14ac:dyDescent="0.25">
      <c r="A4" t="s">
        <v>46</v>
      </c>
      <c r="B4" t="s">
        <v>56</v>
      </c>
      <c r="C4">
        <v>69.900000000000006</v>
      </c>
      <c r="D4">
        <v>10</v>
      </c>
      <c r="E4" t="s">
        <v>10740</v>
      </c>
      <c r="F4">
        <v>1210</v>
      </c>
      <c r="G4">
        <v>0</v>
      </c>
      <c r="H4" t="s">
        <v>47</v>
      </c>
      <c r="I4" t="s">
        <v>4049</v>
      </c>
      <c r="J4" t="s">
        <v>4050</v>
      </c>
      <c r="K4" t="s">
        <v>4051</v>
      </c>
      <c r="L4" t="s">
        <v>1299</v>
      </c>
      <c r="M4" t="s">
        <v>10741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10742</v>
      </c>
      <c r="T4" t="s">
        <v>10743</v>
      </c>
      <c r="U4" s="51" t="s">
        <v>44</v>
      </c>
      <c r="V4">
        <v>19</v>
      </c>
    </row>
    <row r="5" spans="1:22" x14ac:dyDescent="0.25">
      <c r="A5" t="s">
        <v>46</v>
      </c>
      <c r="B5" t="s">
        <v>56</v>
      </c>
      <c r="C5">
        <v>72</v>
      </c>
      <c r="D5">
        <v>1</v>
      </c>
      <c r="E5" t="s">
        <v>10740</v>
      </c>
      <c r="F5">
        <v>1210</v>
      </c>
      <c r="G5">
        <v>0</v>
      </c>
      <c r="H5" t="s">
        <v>47</v>
      </c>
      <c r="I5" t="s">
        <v>4049</v>
      </c>
      <c r="J5" t="s">
        <v>4050</v>
      </c>
      <c r="K5" t="s">
        <v>4051</v>
      </c>
      <c r="L5" t="s">
        <v>1299</v>
      </c>
      <c r="M5" t="s">
        <v>10741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10742</v>
      </c>
      <c r="T5" t="s">
        <v>10743</v>
      </c>
      <c r="U5" s="52" t="s">
        <v>11137</v>
      </c>
      <c r="V5">
        <v>1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10744</v>
      </c>
      <c r="F6">
        <v>135</v>
      </c>
      <c r="G6">
        <v>35</v>
      </c>
      <c r="H6" t="s">
        <v>22</v>
      </c>
      <c r="I6" t="s">
        <v>10745</v>
      </c>
      <c r="J6" t="s">
        <v>311</v>
      </c>
      <c r="K6" t="s">
        <v>23</v>
      </c>
      <c r="L6" t="s">
        <v>24</v>
      </c>
      <c r="M6" t="s">
        <v>10746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10747</v>
      </c>
      <c r="T6" t="s">
        <v>10746</v>
      </c>
      <c r="U6" s="52" t="s">
        <v>45</v>
      </c>
      <c r="V6">
        <v>18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10744</v>
      </c>
      <c r="F7">
        <v>135</v>
      </c>
      <c r="G7">
        <v>35</v>
      </c>
      <c r="H7" t="s">
        <v>22</v>
      </c>
      <c r="I7" t="s">
        <v>10745</v>
      </c>
      <c r="J7" t="s">
        <v>311</v>
      </c>
      <c r="K7" t="s">
        <v>23</v>
      </c>
      <c r="L7" t="s">
        <v>24</v>
      </c>
      <c r="M7" t="s">
        <v>10746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10747</v>
      </c>
      <c r="T7" t="s">
        <v>10746</v>
      </c>
      <c r="U7" s="51" t="s">
        <v>137</v>
      </c>
      <c r="V7">
        <v>50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10744</v>
      </c>
      <c r="F8">
        <v>135</v>
      </c>
      <c r="G8">
        <v>35</v>
      </c>
      <c r="H8" t="s">
        <v>22</v>
      </c>
      <c r="I8" t="s">
        <v>10745</v>
      </c>
      <c r="J8" t="s">
        <v>311</v>
      </c>
      <c r="K8" t="s">
        <v>23</v>
      </c>
      <c r="L8" t="s">
        <v>24</v>
      </c>
      <c r="M8" t="s">
        <v>10746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10747</v>
      </c>
      <c r="T8" t="s">
        <v>10746</v>
      </c>
      <c r="U8" s="52" t="s">
        <v>138</v>
      </c>
      <c r="V8">
        <v>50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10748</v>
      </c>
      <c r="F9">
        <v>100</v>
      </c>
      <c r="G9">
        <v>0</v>
      </c>
      <c r="H9" t="s">
        <v>22</v>
      </c>
      <c r="I9" t="s">
        <v>10749</v>
      </c>
      <c r="J9" t="s">
        <v>323</v>
      </c>
      <c r="K9" t="s">
        <v>23</v>
      </c>
      <c r="L9" t="s">
        <v>24</v>
      </c>
      <c r="M9" t="s">
        <v>10750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23</v>
      </c>
      <c r="T9" t="s">
        <v>10751</v>
      </c>
      <c r="U9" s="51" t="s">
        <v>46</v>
      </c>
      <c r="V9">
        <v>56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10748</v>
      </c>
      <c r="F10">
        <v>100</v>
      </c>
      <c r="G10">
        <v>0</v>
      </c>
      <c r="H10" t="s">
        <v>22</v>
      </c>
      <c r="I10" t="s">
        <v>10749</v>
      </c>
      <c r="J10" t="s">
        <v>323</v>
      </c>
      <c r="K10" t="s">
        <v>23</v>
      </c>
      <c r="L10" t="s">
        <v>24</v>
      </c>
      <c r="M10" t="s">
        <v>10750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10751</v>
      </c>
      <c r="U10" s="52" t="s">
        <v>56</v>
      </c>
      <c r="V10">
        <v>47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10748</v>
      </c>
      <c r="F11">
        <v>100</v>
      </c>
      <c r="G11">
        <v>0</v>
      </c>
      <c r="H11" t="s">
        <v>22</v>
      </c>
      <c r="I11" t="s">
        <v>10749</v>
      </c>
      <c r="J11" t="s">
        <v>323</v>
      </c>
      <c r="K11" t="s">
        <v>23</v>
      </c>
      <c r="L11" t="s">
        <v>24</v>
      </c>
      <c r="M11" t="s">
        <v>10750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23</v>
      </c>
      <c r="T11" t="s">
        <v>10751</v>
      </c>
      <c r="U11" s="52" t="s">
        <v>1233</v>
      </c>
      <c r="V11">
        <v>9</v>
      </c>
    </row>
    <row r="12" spans="1:22" x14ac:dyDescent="0.25">
      <c r="A12" t="s">
        <v>115</v>
      </c>
      <c r="B12" t="s">
        <v>116</v>
      </c>
      <c r="C12">
        <v>35</v>
      </c>
      <c r="D12">
        <v>8</v>
      </c>
      <c r="E12" t="s">
        <v>10752</v>
      </c>
      <c r="F12">
        <v>320</v>
      </c>
      <c r="G12">
        <v>0</v>
      </c>
      <c r="H12" t="s">
        <v>47</v>
      </c>
      <c r="I12" t="s">
        <v>2967</v>
      </c>
      <c r="J12" t="s">
        <v>2968</v>
      </c>
      <c r="K12" t="s">
        <v>2969</v>
      </c>
      <c r="L12" t="s">
        <v>2703</v>
      </c>
      <c r="M12" t="s">
        <v>10753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10754</v>
      </c>
      <c r="T12" t="s">
        <v>10755</v>
      </c>
      <c r="U12" s="51" t="s">
        <v>42</v>
      </c>
      <c r="V12">
        <v>18</v>
      </c>
    </row>
    <row r="13" spans="1:22" x14ac:dyDescent="0.25">
      <c r="A13" t="s">
        <v>186</v>
      </c>
      <c r="B13" t="s">
        <v>187</v>
      </c>
      <c r="C13">
        <v>50</v>
      </c>
      <c r="D13">
        <v>6</v>
      </c>
      <c r="E13" t="s">
        <v>10756</v>
      </c>
      <c r="F13">
        <v>200</v>
      </c>
      <c r="G13">
        <v>0</v>
      </c>
      <c r="H13" t="s">
        <v>22</v>
      </c>
      <c r="I13" t="s">
        <v>10757</v>
      </c>
      <c r="J13" t="s">
        <v>331</v>
      </c>
      <c r="K13" t="s">
        <v>23</v>
      </c>
      <c r="L13" t="s">
        <v>24</v>
      </c>
      <c r="M13" t="s">
        <v>10758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10759</v>
      </c>
      <c r="T13" t="s">
        <v>10760</v>
      </c>
      <c r="U13" s="52" t="s">
        <v>43</v>
      </c>
      <c r="V13">
        <v>18</v>
      </c>
    </row>
    <row r="14" spans="1:22" x14ac:dyDescent="0.25">
      <c r="A14" t="s">
        <v>1173</v>
      </c>
      <c r="B14" t="s">
        <v>158</v>
      </c>
      <c r="C14">
        <v>75</v>
      </c>
      <c r="D14">
        <v>1</v>
      </c>
      <c r="E14" t="s">
        <v>10761</v>
      </c>
      <c r="F14">
        <v>112</v>
      </c>
      <c r="G14">
        <v>37</v>
      </c>
      <c r="H14" t="s">
        <v>47</v>
      </c>
      <c r="I14" t="s">
        <v>10762</v>
      </c>
      <c r="J14" t="s">
        <v>10763</v>
      </c>
      <c r="K14" t="s">
        <v>1268</v>
      </c>
      <c r="L14" t="s">
        <v>1324</v>
      </c>
      <c r="M14" t="s">
        <v>10764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10765</v>
      </c>
      <c r="T14" t="s">
        <v>10766</v>
      </c>
      <c r="U14" s="51" t="s">
        <v>139</v>
      </c>
      <c r="V14">
        <v>10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10767</v>
      </c>
      <c r="F15">
        <v>100</v>
      </c>
      <c r="G15">
        <v>0</v>
      </c>
      <c r="H15" t="s">
        <v>1219</v>
      </c>
      <c r="I15" t="s">
        <v>10768</v>
      </c>
      <c r="J15" t="s">
        <v>1230</v>
      </c>
      <c r="K15" t="s">
        <v>23</v>
      </c>
      <c r="L15" t="s">
        <v>24</v>
      </c>
      <c r="M15" t="s">
        <v>10769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</v>
      </c>
      <c r="T15" t="s">
        <v>10769</v>
      </c>
      <c r="U15" s="52" t="s">
        <v>112</v>
      </c>
      <c r="V15">
        <v>10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10767</v>
      </c>
      <c r="F16">
        <v>100</v>
      </c>
      <c r="G16">
        <v>0</v>
      </c>
      <c r="H16" t="s">
        <v>1219</v>
      </c>
      <c r="I16" t="s">
        <v>10768</v>
      </c>
      <c r="J16" t="s">
        <v>1230</v>
      </c>
      <c r="K16" t="s">
        <v>23</v>
      </c>
      <c r="L16" t="s">
        <v>24</v>
      </c>
      <c r="M16" t="s">
        <v>10769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10769</v>
      </c>
      <c r="U16" s="51" t="s">
        <v>278</v>
      </c>
      <c r="V16">
        <v>1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10767</v>
      </c>
      <c r="F17">
        <v>100</v>
      </c>
      <c r="G17">
        <v>0</v>
      </c>
      <c r="H17" t="s">
        <v>1219</v>
      </c>
      <c r="I17" t="s">
        <v>10768</v>
      </c>
      <c r="J17" t="s">
        <v>1230</v>
      </c>
      <c r="K17" t="s">
        <v>23</v>
      </c>
      <c r="L17" t="s">
        <v>24</v>
      </c>
      <c r="M17" t="s">
        <v>10769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10769</v>
      </c>
      <c r="U17" s="52" t="s">
        <v>284</v>
      </c>
      <c r="V17">
        <v>1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10770</v>
      </c>
      <c r="F18">
        <v>220</v>
      </c>
      <c r="G18">
        <v>0</v>
      </c>
      <c r="H18" t="s">
        <v>1219</v>
      </c>
      <c r="I18" t="s">
        <v>10771</v>
      </c>
      <c r="J18" t="s">
        <v>328</v>
      </c>
      <c r="K18" t="s">
        <v>23</v>
      </c>
      <c r="L18" t="s">
        <v>24</v>
      </c>
      <c r="M18" t="s">
        <v>10772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10773</v>
      </c>
      <c r="T18" t="s">
        <v>10772</v>
      </c>
      <c r="U18" s="51" t="s">
        <v>30</v>
      </c>
      <c r="V18">
        <v>52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6</v>
      </c>
      <c r="E19" t="s">
        <v>10774</v>
      </c>
      <c r="F19">
        <v>200</v>
      </c>
      <c r="G19">
        <v>0</v>
      </c>
      <c r="H19" t="s">
        <v>22</v>
      </c>
      <c r="I19" t="s">
        <v>10775</v>
      </c>
      <c r="J19" t="s">
        <v>1223</v>
      </c>
      <c r="K19" t="s">
        <v>23</v>
      </c>
      <c r="L19" t="s">
        <v>24</v>
      </c>
      <c r="M19" t="s">
        <v>10776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10777</v>
      </c>
      <c r="T19" t="s">
        <v>10776</v>
      </c>
      <c r="U19" s="52" t="s">
        <v>31</v>
      </c>
      <c r="V19">
        <v>52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10778</v>
      </c>
      <c r="F20">
        <v>100</v>
      </c>
      <c r="G20">
        <v>0</v>
      </c>
      <c r="H20" t="s">
        <v>1219</v>
      </c>
      <c r="I20" t="s">
        <v>10779</v>
      </c>
      <c r="J20" t="s">
        <v>329</v>
      </c>
      <c r="K20" t="s">
        <v>23</v>
      </c>
      <c r="L20" t="s">
        <v>24</v>
      </c>
      <c r="M20" t="s">
        <v>10780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10780</v>
      </c>
      <c r="U20" s="51" t="s">
        <v>28</v>
      </c>
      <c r="V20">
        <v>52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10778</v>
      </c>
      <c r="F21">
        <v>100</v>
      </c>
      <c r="G21">
        <v>0</v>
      </c>
      <c r="H21" t="s">
        <v>1219</v>
      </c>
      <c r="I21" t="s">
        <v>10779</v>
      </c>
      <c r="J21" t="s">
        <v>329</v>
      </c>
      <c r="K21" t="s">
        <v>23</v>
      </c>
      <c r="L21" t="s">
        <v>24</v>
      </c>
      <c r="M21" t="s">
        <v>10780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10780</v>
      </c>
      <c r="U21" s="52" t="s">
        <v>29</v>
      </c>
      <c r="V21">
        <v>52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10778</v>
      </c>
      <c r="F22">
        <v>100</v>
      </c>
      <c r="G22">
        <v>0</v>
      </c>
      <c r="H22" t="s">
        <v>1219</v>
      </c>
      <c r="I22" t="s">
        <v>10779</v>
      </c>
      <c r="J22" t="s">
        <v>329</v>
      </c>
      <c r="K22" t="s">
        <v>23</v>
      </c>
      <c r="L22" t="s">
        <v>24</v>
      </c>
      <c r="M22" t="s">
        <v>10780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10780</v>
      </c>
      <c r="U22" s="51" t="s">
        <v>20</v>
      </c>
      <c r="V22">
        <v>64</v>
      </c>
    </row>
    <row r="23" spans="1:22" x14ac:dyDescent="0.25">
      <c r="A23" t="s">
        <v>115</v>
      </c>
      <c r="B23" t="s">
        <v>116</v>
      </c>
      <c r="C23">
        <v>33.333333333333336</v>
      </c>
      <c r="D23">
        <v>6</v>
      </c>
      <c r="E23" t="s">
        <v>10781</v>
      </c>
      <c r="F23">
        <v>200</v>
      </c>
      <c r="G23">
        <v>0</v>
      </c>
      <c r="H23" t="s">
        <v>1219</v>
      </c>
      <c r="I23" t="s">
        <v>10782</v>
      </c>
      <c r="J23" t="s">
        <v>57</v>
      </c>
      <c r="K23" t="s">
        <v>23</v>
      </c>
      <c r="L23" t="s">
        <v>24</v>
      </c>
      <c r="M23" t="s">
        <v>10783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10784</v>
      </c>
      <c r="T23" t="s">
        <v>10783</v>
      </c>
      <c r="U23" s="52" t="s">
        <v>21</v>
      </c>
      <c r="V23">
        <v>64</v>
      </c>
    </row>
    <row r="24" spans="1:22" x14ac:dyDescent="0.25">
      <c r="A24" t="s">
        <v>115</v>
      </c>
      <c r="B24" t="s">
        <v>116</v>
      </c>
      <c r="C24">
        <v>33.333333333333336</v>
      </c>
      <c r="D24">
        <v>3</v>
      </c>
      <c r="E24" t="s">
        <v>10785</v>
      </c>
      <c r="F24">
        <v>100</v>
      </c>
      <c r="G24">
        <v>0</v>
      </c>
      <c r="H24" t="s">
        <v>1219</v>
      </c>
      <c r="I24" t="s">
        <v>10786</v>
      </c>
      <c r="J24" t="s">
        <v>323</v>
      </c>
      <c r="K24" t="s">
        <v>23</v>
      </c>
      <c r="L24" t="s">
        <v>24</v>
      </c>
      <c r="M24" t="s">
        <v>10787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10788</v>
      </c>
      <c r="T24" t="s">
        <v>10787</v>
      </c>
      <c r="U24" s="51" t="s">
        <v>115</v>
      </c>
      <c r="V24">
        <v>32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10789</v>
      </c>
      <c r="F25">
        <v>100</v>
      </c>
      <c r="G25">
        <v>0</v>
      </c>
      <c r="H25" t="s">
        <v>22</v>
      </c>
      <c r="I25" t="s">
        <v>10790</v>
      </c>
      <c r="J25" t="s">
        <v>344</v>
      </c>
      <c r="K25" t="s">
        <v>23</v>
      </c>
      <c r="L25" t="s">
        <v>24</v>
      </c>
      <c r="M25" t="s">
        <v>10791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10792</v>
      </c>
      <c r="T25" t="s">
        <v>10793</v>
      </c>
      <c r="U25" s="52" t="s">
        <v>116</v>
      </c>
      <c r="V25">
        <v>32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10794</v>
      </c>
      <c r="F26">
        <v>200</v>
      </c>
      <c r="G26">
        <v>0</v>
      </c>
      <c r="H26" t="s">
        <v>22</v>
      </c>
      <c r="I26" t="s">
        <v>8660</v>
      </c>
      <c r="J26" t="s">
        <v>356</v>
      </c>
      <c r="K26" t="s">
        <v>23</v>
      </c>
      <c r="L26" t="s">
        <v>24</v>
      </c>
      <c r="M26" t="s">
        <v>10795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10796</v>
      </c>
      <c r="T26" t="s">
        <v>10795</v>
      </c>
      <c r="U26" s="51" t="s">
        <v>1446</v>
      </c>
      <c r="V26">
        <v>9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10794</v>
      </c>
      <c r="F27">
        <v>200</v>
      </c>
      <c r="G27">
        <v>0</v>
      </c>
      <c r="H27" t="s">
        <v>22</v>
      </c>
      <c r="I27" t="s">
        <v>8660</v>
      </c>
      <c r="J27" t="s">
        <v>356</v>
      </c>
      <c r="K27" t="s">
        <v>23</v>
      </c>
      <c r="L27" t="s">
        <v>24</v>
      </c>
      <c r="M27" t="s">
        <v>10795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10796</v>
      </c>
      <c r="T27" t="s">
        <v>10795</v>
      </c>
      <c r="U27" s="52" t="s">
        <v>1447</v>
      </c>
      <c r="V27">
        <v>9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10794</v>
      </c>
      <c r="F28">
        <v>200</v>
      </c>
      <c r="G28">
        <v>0</v>
      </c>
      <c r="H28" t="s">
        <v>22</v>
      </c>
      <c r="I28" t="s">
        <v>8660</v>
      </c>
      <c r="J28" t="s">
        <v>356</v>
      </c>
      <c r="K28" t="s">
        <v>23</v>
      </c>
      <c r="L28" t="s">
        <v>24</v>
      </c>
      <c r="M28" t="s">
        <v>10795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10796</v>
      </c>
      <c r="T28" t="s">
        <v>10795</v>
      </c>
      <c r="U28" s="51" t="s">
        <v>154</v>
      </c>
      <c r="V28">
        <v>70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10794</v>
      </c>
      <c r="F29">
        <v>200</v>
      </c>
      <c r="G29">
        <v>0</v>
      </c>
      <c r="H29" t="s">
        <v>22</v>
      </c>
      <c r="I29" t="s">
        <v>8660</v>
      </c>
      <c r="J29" t="s">
        <v>356</v>
      </c>
      <c r="K29" t="s">
        <v>23</v>
      </c>
      <c r="L29" t="s">
        <v>24</v>
      </c>
      <c r="M29" t="s">
        <v>10795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10796</v>
      </c>
      <c r="T29" t="s">
        <v>10797</v>
      </c>
      <c r="U29" s="52" t="s">
        <v>155</v>
      </c>
      <c r="V29">
        <v>70</v>
      </c>
    </row>
    <row r="30" spans="1:22" x14ac:dyDescent="0.25">
      <c r="A30" t="s">
        <v>115</v>
      </c>
      <c r="B30" t="s">
        <v>116</v>
      </c>
      <c r="C30">
        <v>45</v>
      </c>
      <c r="D30">
        <v>1</v>
      </c>
      <c r="E30" t="s">
        <v>10798</v>
      </c>
      <c r="F30">
        <v>41</v>
      </c>
      <c r="G30">
        <v>0</v>
      </c>
      <c r="H30" t="s">
        <v>1219</v>
      </c>
      <c r="I30" t="s">
        <v>4277</v>
      </c>
      <c r="J30" t="s">
        <v>61</v>
      </c>
      <c r="K30" t="s">
        <v>23</v>
      </c>
      <c r="L30" t="s">
        <v>24</v>
      </c>
      <c r="M30" t="s">
        <v>10799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10800</v>
      </c>
      <c r="T30" t="s">
        <v>10799</v>
      </c>
      <c r="U30" s="51" t="s">
        <v>142</v>
      </c>
      <c r="V30">
        <v>2</v>
      </c>
    </row>
    <row r="31" spans="1:22" x14ac:dyDescent="0.25">
      <c r="A31" t="s">
        <v>139</v>
      </c>
      <c r="B31" t="s">
        <v>112</v>
      </c>
      <c r="C31">
        <v>83.333333333333329</v>
      </c>
      <c r="D31">
        <v>3</v>
      </c>
      <c r="E31" t="s">
        <v>10801</v>
      </c>
      <c r="F31">
        <v>213.5</v>
      </c>
      <c r="G31">
        <v>26</v>
      </c>
      <c r="H31" t="s">
        <v>47</v>
      </c>
      <c r="I31" t="s">
        <v>10802</v>
      </c>
      <c r="J31" t="s">
        <v>10803</v>
      </c>
      <c r="K31" t="s">
        <v>4895</v>
      </c>
      <c r="L31" t="s">
        <v>10804</v>
      </c>
      <c r="M31" t="s">
        <v>10805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10806</v>
      </c>
      <c r="T31" t="s">
        <v>10805</v>
      </c>
      <c r="U31" s="52" t="s">
        <v>143</v>
      </c>
      <c r="V31">
        <v>2</v>
      </c>
    </row>
    <row r="32" spans="1:22" x14ac:dyDescent="0.25">
      <c r="A32" t="s">
        <v>137</v>
      </c>
      <c r="B32" t="s">
        <v>138</v>
      </c>
      <c r="C32">
        <v>10</v>
      </c>
      <c r="D32">
        <v>50</v>
      </c>
      <c r="E32" t="s">
        <v>10807</v>
      </c>
      <c r="F32">
        <v>482</v>
      </c>
      <c r="G32">
        <v>0</v>
      </c>
      <c r="H32" t="s">
        <v>47</v>
      </c>
      <c r="I32" t="s">
        <v>3186</v>
      </c>
      <c r="J32" t="s">
        <v>10808</v>
      </c>
      <c r="K32" t="s">
        <v>4161</v>
      </c>
      <c r="L32" t="s">
        <v>2639</v>
      </c>
      <c r="M32" t="s">
        <v>10809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10810</v>
      </c>
      <c r="T32" t="s">
        <v>10811</v>
      </c>
      <c r="U32" s="51" t="s">
        <v>1173</v>
      </c>
      <c r="V32">
        <v>1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10812</v>
      </c>
      <c r="F33">
        <v>195</v>
      </c>
      <c r="G33">
        <v>0</v>
      </c>
      <c r="H33" t="s">
        <v>22</v>
      </c>
      <c r="I33" t="s">
        <v>10813</v>
      </c>
      <c r="J33" t="s">
        <v>10534</v>
      </c>
      <c r="K33" t="s">
        <v>23</v>
      </c>
      <c r="L33" t="s">
        <v>24</v>
      </c>
      <c r="M33" t="s">
        <v>10811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10814</v>
      </c>
      <c r="T33" t="s">
        <v>10811</v>
      </c>
      <c r="U33" s="52" t="s">
        <v>158</v>
      </c>
      <c r="V33">
        <v>1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10815</v>
      </c>
      <c r="F34">
        <v>200</v>
      </c>
      <c r="G34">
        <v>0</v>
      </c>
      <c r="H34" t="s">
        <v>22</v>
      </c>
      <c r="I34" t="s">
        <v>3775</v>
      </c>
      <c r="J34" t="s">
        <v>329</v>
      </c>
      <c r="K34" t="s">
        <v>23</v>
      </c>
      <c r="L34" t="s">
        <v>24</v>
      </c>
      <c r="M34" t="s">
        <v>10816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10817</v>
      </c>
      <c r="T34" t="s">
        <v>10816</v>
      </c>
      <c r="U34" s="51" t="s">
        <v>1238</v>
      </c>
      <c r="V34">
        <v>643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10818</v>
      </c>
      <c r="F35">
        <v>109</v>
      </c>
      <c r="G35">
        <v>9</v>
      </c>
      <c r="H35" t="s">
        <v>1219</v>
      </c>
      <c r="I35" t="s">
        <v>10819</v>
      </c>
      <c r="J35" t="s">
        <v>302</v>
      </c>
      <c r="K35" t="s">
        <v>23</v>
      </c>
      <c r="L35" t="s">
        <v>24</v>
      </c>
      <c r="M35" t="s">
        <v>10820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10820</v>
      </c>
    </row>
    <row r="36" spans="1:22" x14ac:dyDescent="0.25">
      <c r="A36" t="s">
        <v>28</v>
      </c>
      <c r="B36" t="s">
        <v>29</v>
      </c>
      <c r="C36">
        <v>50</v>
      </c>
      <c r="D36">
        <v>1</v>
      </c>
      <c r="E36" t="s">
        <v>10818</v>
      </c>
      <c r="F36">
        <v>109</v>
      </c>
      <c r="G36">
        <v>9</v>
      </c>
      <c r="H36" t="s">
        <v>1219</v>
      </c>
      <c r="I36" t="s">
        <v>10819</v>
      </c>
      <c r="J36" t="s">
        <v>302</v>
      </c>
      <c r="K36" t="s">
        <v>23</v>
      </c>
      <c r="L36" t="s">
        <v>24</v>
      </c>
      <c r="M36" t="s">
        <v>10820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10820</v>
      </c>
    </row>
    <row r="37" spans="1:22" x14ac:dyDescent="0.25">
      <c r="A37" t="s">
        <v>30</v>
      </c>
      <c r="B37" t="s">
        <v>31</v>
      </c>
      <c r="C37">
        <v>50</v>
      </c>
      <c r="D37">
        <v>1</v>
      </c>
      <c r="E37" t="s">
        <v>10818</v>
      </c>
      <c r="F37">
        <v>109</v>
      </c>
      <c r="G37">
        <v>9</v>
      </c>
      <c r="H37" t="s">
        <v>1219</v>
      </c>
      <c r="I37" t="s">
        <v>10819</v>
      </c>
      <c r="J37" t="s">
        <v>302</v>
      </c>
      <c r="K37" t="s">
        <v>23</v>
      </c>
      <c r="L37" t="s">
        <v>24</v>
      </c>
      <c r="M37" t="s">
        <v>10820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10820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10821</v>
      </c>
      <c r="F38">
        <v>100</v>
      </c>
      <c r="G38">
        <v>0</v>
      </c>
      <c r="H38" t="s">
        <v>1219</v>
      </c>
      <c r="I38" t="s">
        <v>3775</v>
      </c>
      <c r="J38" t="s">
        <v>329</v>
      </c>
      <c r="K38" t="s">
        <v>23</v>
      </c>
      <c r="L38" t="s">
        <v>24</v>
      </c>
      <c r="M38" t="s">
        <v>10822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10822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10821</v>
      </c>
      <c r="F39">
        <v>100</v>
      </c>
      <c r="G39">
        <v>0</v>
      </c>
      <c r="H39" t="s">
        <v>1219</v>
      </c>
      <c r="I39" t="s">
        <v>3775</v>
      </c>
      <c r="J39" t="s">
        <v>329</v>
      </c>
      <c r="K39" t="s">
        <v>23</v>
      </c>
      <c r="L39" t="s">
        <v>24</v>
      </c>
      <c r="M39" t="s">
        <v>10822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10822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10821</v>
      </c>
      <c r="F40">
        <v>100</v>
      </c>
      <c r="G40">
        <v>0</v>
      </c>
      <c r="H40" t="s">
        <v>1219</v>
      </c>
      <c r="I40" t="s">
        <v>3775</v>
      </c>
      <c r="J40" t="s">
        <v>329</v>
      </c>
      <c r="K40" t="s">
        <v>23</v>
      </c>
      <c r="L40" t="s">
        <v>24</v>
      </c>
      <c r="M40" t="s">
        <v>10822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10822</v>
      </c>
    </row>
    <row r="41" spans="1:22" x14ac:dyDescent="0.25">
      <c r="A41" t="s">
        <v>186</v>
      </c>
      <c r="B41" t="s">
        <v>187</v>
      </c>
      <c r="C41">
        <v>50</v>
      </c>
      <c r="D41">
        <v>6</v>
      </c>
      <c r="E41" t="s">
        <v>10823</v>
      </c>
      <c r="F41">
        <v>200</v>
      </c>
      <c r="G41">
        <v>0</v>
      </c>
      <c r="H41" t="s">
        <v>22</v>
      </c>
      <c r="I41" t="s">
        <v>10824</v>
      </c>
      <c r="J41" t="s">
        <v>10825</v>
      </c>
      <c r="K41" t="s">
        <v>23</v>
      </c>
      <c r="L41" t="s">
        <v>24</v>
      </c>
      <c r="M41" t="s">
        <v>10826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10827</v>
      </c>
      <c r="T41" t="s">
        <v>10826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10828</v>
      </c>
      <c r="F42">
        <v>100</v>
      </c>
      <c r="G42">
        <v>0</v>
      </c>
      <c r="H42" t="s">
        <v>1219</v>
      </c>
      <c r="I42" t="s">
        <v>10829</v>
      </c>
      <c r="J42" t="s">
        <v>359</v>
      </c>
      <c r="K42" t="s">
        <v>23</v>
      </c>
      <c r="L42" t="s">
        <v>24</v>
      </c>
      <c r="M42" t="s">
        <v>10830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10831</v>
      </c>
    </row>
    <row r="43" spans="1:22" x14ac:dyDescent="0.25">
      <c r="A43" t="s">
        <v>28</v>
      </c>
      <c r="B43" t="s">
        <v>29</v>
      </c>
      <c r="C43">
        <v>50</v>
      </c>
      <c r="D43">
        <v>1</v>
      </c>
      <c r="E43" t="s">
        <v>10828</v>
      </c>
      <c r="F43">
        <v>100</v>
      </c>
      <c r="G43">
        <v>0</v>
      </c>
      <c r="H43" t="s">
        <v>1219</v>
      </c>
      <c r="I43" t="s">
        <v>10829</v>
      </c>
      <c r="J43" t="s">
        <v>359</v>
      </c>
      <c r="K43" t="s">
        <v>23</v>
      </c>
      <c r="L43" t="s">
        <v>24</v>
      </c>
      <c r="M43" t="s">
        <v>10830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10831</v>
      </c>
    </row>
    <row r="44" spans="1:22" x14ac:dyDescent="0.25">
      <c r="A44" t="s">
        <v>30</v>
      </c>
      <c r="B44" t="s">
        <v>31</v>
      </c>
      <c r="C44">
        <v>50</v>
      </c>
      <c r="D44">
        <v>1</v>
      </c>
      <c r="E44" t="s">
        <v>10828</v>
      </c>
      <c r="F44">
        <v>100</v>
      </c>
      <c r="G44">
        <v>0</v>
      </c>
      <c r="H44" t="s">
        <v>1219</v>
      </c>
      <c r="I44" t="s">
        <v>10829</v>
      </c>
      <c r="J44" t="s">
        <v>359</v>
      </c>
      <c r="K44" t="s">
        <v>23</v>
      </c>
      <c r="L44" t="s">
        <v>24</v>
      </c>
      <c r="M44" t="s">
        <v>10830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10831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10832</v>
      </c>
      <c r="F45">
        <v>180</v>
      </c>
      <c r="G45">
        <v>0</v>
      </c>
      <c r="H45" t="s">
        <v>1219</v>
      </c>
      <c r="I45" t="s">
        <v>10833</v>
      </c>
      <c r="J45" t="s">
        <v>329</v>
      </c>
      <c r="K45" t="s">
        <v>23</v>
      </c>
      <c r="L45" t="s">
        <v>24</v>
      </c>
      <c r="M45" t="s">
        <v>10834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</v>
      </c>
      <c r="T45" t="s">
        <v>10834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10832</v>
      </c>
      <c r="F46">
        <v>180</v>
      </c>
      <c r="G46">
        <v>0</v>
      </c>
      <c r="H46" t="s">
        <v>1219</v>
      </c>
      <c r="I46" t="s">
        <v>10833</v>
      </c>
      <c r="J46" t="s">
        <v>329</v>
      </c>
      <c r="K46" t="s">
        <v>23</v>
      </c>
      <c r="L46" t="s">
        <v>24</v>
      </c>
      <c r="M46" t="s">
        <v>10834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10834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10832</v>
      </c>
      <c r="F47">
        <v>180</v>
      </c>
      <c r="G47">
        <v>0</v>
      </c>
      <c r="H47" t="s">
        <v>1219</v>
      </c>
      <c r="I47" t="s">
        <v>10833</v>
      </c>
      <c r="J47" t="s">
        <v>329</v>
      </c>
      <c r="K47" t="s">
        <v>23</v>
      </c>
      <c r="L47" t="s">
        <v>24</v>
      </c>
      <c r="M47" t="s">
        <v>10834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10834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10835</v>
      </c>
      <c r="F48">
        <v>100</v>
      </c>
      <c r="G48">
        <v>0</v>
      </c>
      <c r="H48" t="s">
        <v>1219</v>
      </c>
      <c r="I48" t="s">
        <v>10836</v>
      </c>
      <c r="J48" t="s">
        <v>355</v>
      </c>
      <c r="K48" t="s">
        <v>23</v>
      </c>
      <c r="L48" t="s">
        <v>24</v>
      </c>
      <c r="M48" t="s">
        <v>10837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10838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10835</v>
      </c>
      <c r="F49">
        <v>100</v>
      </c>
      <c r="G49">
        <v>0</v>
      </c>
      <c r="H49" t="s">
        <v>1219</v>
      </c>
      <c r="I49" t="s">
        <v>10836</v>
      </c>
      <c r="J49" t="s">
        <v>355</v>
      </c>
      <c r="K49" t="s">
        <v>23</v>
      </c>
      <c r="L49" t="s">
        <v>24</v>
      </c>
      <c r="M49" t="s">
        <v>10837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10838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10835</v>
      </c>
      <c r="F50">
        <v>100</v>
      </c>
      <c r="G50">
        <v>0</v>
      </c>
      <c r="H50" t="s">
        <v>1219</v>
      </c>
      <c r="I50" t="s">
        <v>10836</v>
      </c>
      <c r="J50" t="s">
        <v>355</v>
      </c>
      <c r="K50" t="s">
        <v>23</v>
      </c>
      <c r="L50" t="s">
        <v>24</v>
      </c>
      <c r="M50" t="s">
        <v>10837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10838</v>
      </c>
    </row>
    <row r="51" spans="1:20" x14ac:dyDescent="0.25">
      <c r="A51" t="s">
        <v>46</v>
      </c>
      <c r="B51" t="s">
        <v>1233</v>
      </c>
      <c r="C51">
        <v>60</v>
      </c>
      <c r="D51">
        <v>2</v>
      </c>
      <c r="E51" t="s">
        <v>10839</v>
      </c>
      <c r="F51">
        <v>129</v>
      </c>
      <c r="G51">
        <v>9</v>
      </c>
      <c r="H51" t="s">
        <v>47</v>
      </c>
      <c r="I51" t="s">
        <v>10840</v>
      </c>
      <c r="J51" t="s">
        <v>10841</v>
      </c>
      <c r="K51" t="s">
        <v>5355</v>
      </c>
      <c r="L51" t="s">
        <v>10842</v>
      </c>
      <c r="M51" t="s">
        <v>10837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10843</v>
      </c>
      <c r="T51" t="s">
        <v>10837</v>
      </c>
    </row>
    <row r="52" spans="1:20" x14ac:dyDescent="0.25">
      <c r="A52" t="s">
        <v>42</v>
      </c>
      <c r="B52" t="s">
        <v>43</v>
      </c>
      <c r="C52">
        <v>66.666666666666671</v>
      </c>
      <c r="D52">
        <v>3</v>
      </c>
      <c r="E52" t="s">
        <v>10844</v>
      </c>
      <c r="F52">
        <v>480</v>
      </c>
      <c r="G52">
        <v>0</v>
      </c>
      <c r="H52" t="s">
        <v>22</v>
      </c>
      <c r="I52" t="s">
        <v>3093</v>
      </c>
      <c r="J52" t="s">
        <v>1241</v>
      </c>
      <c r="K52" t="s">
        <v>23</v>
      </c>
      <c r="L52" t="s">
        <v>24</v>
      </c>
      <c r="M52" t="s">
        <v>10845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10846</v>
      </c>
      <c r="T52" t="s">
        <v>10845</v>
      </c>
    </row>
    <row r="53" spans="1:20" x14ac:dyDescent="0.25">
      <c r="A53" t="s">
        <v>44</v>
      </c>
      <c r="B53" t="s">
        <v>45</v>
      </c>
      <c r="C53">
        <v>66.666666666666671</v>
      </c>
      <c r="D53">
        <v>6</v>
      </c>
      <c r="E53" t="s">
        <v>10844</v>
      </c>
      <c r="F53">
        <v>480</v>
      </c>
      <c r="G53">
        <v>0</v>
      </c>
      <c r="H53" t="s">
        <v>22</v>
      </c>
      <c r="I53" t="s">
        <v>3093</v>
      </c>
      <c r="J53" t="s">
        <v>1241</v>
      </c>
      <c r="K53" t="s">
        <v>23</v>
      </c>
      <c r="L53" t="s">
        <v>24</v>
      </c>
      <c r="M53" t="s">
        <v>10845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10846</v>
      </c>
      <c r="T53" t="s">
        <v>10845</v>
      </c>
    </row>
    <row r="54" spans="1:20" x14ac:dyDescent="0.25">
      <c r="A54" t="s">
        <v>186</v>
      </c>
      <c r="B54" t="s">
        <v>187</v>
      </c>
      <c r="C54">
        <v>50</v>
      </c>
      <c r="D54">
        <v>6</v>
      </c>
      <c r="E54" t="s">
        <v>10844</v>
      </c>
      <c r="F54">
        <v>480</v>
      </c>
      <c r="G54">
        <v>0</v>
      </c>
      <c r="H54" t="s">
        <v>22</v>
      </c>
      <c r="I54" t="s">
        <v>3093</v>
      </c>
      <c r="J54" t="s">
        <v>1241</v>
      </c>
      <c r="K54" t="s">
        <v>23</v>
      </c>
      <c r="L54" t="s">
        <v>24</v>
      </c>
      <c r="M54" t="s">
        <v>10845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10846</v>
      </c>
      <c r="T54" t="s">
        <v>10845</v>
      </c>
    </row>
    <row r="55" spans="1:20" x14ac:dyDescent="0.25">
      <c r="A55" t="s">
        <v>46</v>
      </c>
      <c r="B55" t="s">
        <v>56</v>
      </c>
      <c r="C55">
        <v>120</v>
      </c>
      <c r="D55">
        <v>1</v>
      </c>
      <c r="E55" t="s">
        <v>10847</v>
      </c>
      <c r="F55">
        <v>120</v>
      </c>
      <c r="G55">
        <v>0</v>
      </c>
      <c r="H55" t="s">
        <v>1219</v>
      </c>
      <c r="I55" t="s">
        <v>10848</v>
      </c>
      <c r="J55" t="s">
        <v>64</v>
      </c>
      <c r="K55" t="s">
        <v>23</v>
      </c>
      <c r="L55" t="s">
        <v>24</v>
      </c>
      <c r="M55" t="s">
        <v>10849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10850</v>
      </c>
      <c r="T55" t="s">
        <v>10849</v>
      </c>
    </row>
    <row r="56" spans="1:20" x14ac:dyDescent="0.25">
      <c r="A56" t="s">
        <v>115</v>
      </c>
      <c r="B56" t="s">
        <v>116</v>
      </c>
      <c r="C56">
        <v>45</v>
      </c>
      <c r="D56">
        <v>1</v>
      </c>
      <c r="E56" t="s">
        <v>10851</v>
      </c>
      <c r="F56">
        <v>79</v>
      </c>
      <c r="G56">
        <v>38</v>
      </c>
      <c r="H56" t="s">
        <v>1219</v>
      </c>
      <c r="I56" t="s">
        <v>1270</v>
      </c>
      <c r="J56" t="s">
        <v>334</v>
      </c>
      <c r="K56" t="s">
        <v>23</v>
      </c>
      <c r="L56" t="s">
        <v>24</v>
      </c>
      <c r="M56" t="s">
        <v>10852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10853</v>
      </c>
      <c r="T56" t="s">
        <v>10852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10854</v>
      </c>
      <c r="F57">
        <v>100</v>
      </c>
      <c r="G57">
        <v>0</v>
      </c>
      <c r="H57" t="s">
        <v>1219</v>
      </c>
      <c r="I57" t="s">
        <v>10855</v>
      </c>
      <c r="J57" t="s">
        <v>325</v>
      </c>
      <c r="K57" t="s">
        <v>23</v>
      </c>
      <c r="L57" t="s">
        <v>24</v>
      </c>
      <c r="M57" t="s">
        <v>10856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10857</v>
      </c>
      <c r="T57" t="s">
        <v>10856</v>
      </c>
    </row>
    <row r="58" spans="1:20" x14ac:dyDescent="0.25">
      <c r="A58" t="s">
        <v>28</v>
      </c>
      <c r="B58" t="s">
        <v>29</v>
      </c>
      <c r="C58">
        <v>50</v>
      </c>
      <c r="D58">
        <v>1</v>
      </c>
      <c r="E58" t="s">
        <v>10854</v>
      </c>
      <c r="F58">
        <v>100</v>
      </c>
      <c r="G58">
        <v>0</v>
      </c>
      <c r="H58" t="s">
        <v>1219</v>
      </c>
      <c r="I58" t="s">
        <v>10855</v>
      </c>
      <c r="J58" t="s">
        <v>325</v>
      </c>
      <c r="K58" t="s">
        <v>23</v>
      </c>
      <c r="L58" t="s">
        <v>24</v>
      </c>
      <c r="M58" t="s">
        <v>10856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10857</v>
      </c>
      <c r="T58" t="s">
        <v>10856</v>
      </c>
    </row>
    <row r="59" spans="1:20" x14ac:dyDescent="0.25">
      <c r="A59" t="s">
        <v>30</v>
      </c>
      <c r="B59" t="s">
        <v>31</v>
      </c>
      <c r="C59">
        <v>50</v>
      </c>
      <c r="D59">
        <v>1</v>
      </c>
      <c r="E59" t="s">
        <v>10854</v>
      </c>
      <c r="F59">
        <v>100</v>
      </c>
      <c r="G59">
        <v>0</v>
      </c>
      <c r="H59" t="s">
        <v>1219</v>
      </c>
      <c r="I59" t="s">
        <v>10855</v>
      </c>
      <c r="J59" t="s">
        <v>325</v>
      </c>
      <c r="K59" t="s">
        <v>23</v>
      </c>
      <c r="L59" t="s">
        <v>24</v>
      </c>
      <c r="M59" t="s">
        <v>10856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10857</v>
      </c>
      <c r="T59" t="s">
        <v>10856</v>
      </c>
    </row>
    <row r="60" spans="1:20" x14ac:dyDescent="0.25">
      <c r="A60" t="s">
        <v>115</v>
      </c>
      <c r="B60" t="s">
        <v>116</v>
      </c>
      <c r="C60">
        <v>33.333333333333336</v>
      </c>
      <c r="D60">
        <v>3</v>
      </c>
      <c r="E60" t="s">
        <v>10858</v>
      </c>
      <c r="F60">
        <v>109</v>
      </c>
      <c r="G60">
        <v>9</v>
      </c>
      <c r="H60" t="s">
        <v>1219</v>
      </c>
      <c r="I60" t="s">
        <v>4355</v>
      </c>
      <c r="J60" t="s">
        <v>303</v>
      </c>
      <c r="K60" t="s">
        <v>23</v>
      </c>
      <c r="L60" t="s">
        <v>24</v>
      </c>
      <c r="M60" t="s">
        <v>10859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10860</v>
      </c>
      <c r="T60" t="s">
        <v>10859</v>
      </c>
    </row>
    <row r="61" spans="1:20" x14ac:dyDescent="0.25">
      <c r="A61" t="s">
        <v>46</v>
      </c>
      <c r="B61" t="s">
        <v>1233</v>
      </c>
      <c r="C61">
        <v>10</v>
      </c>
      <c r="D61">
        <v>1</v>
      </c>
      <c r="E61" t="s">
        <v>10861</v>
      </c>
      <c r="F61">
        <v>10</v>
      </c>
      <c r="G61">
        <v>0</v>
      </c>
      <c r="H61" t="s">
        <v>47</v>
      </c>
      <c r="I61" t="s">
        <v>10862</v>
      </c>
      <c r="J61" t="s">
        <v>10863</v>
      </c>
      <c r="K61" t="s">
        <v>1279</v>
      </c>
      <c r="L61" t="s">
        <v>10864</v>
      </c>
      <c r="M61" t="s">
        <v>10865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10866</v>
      </c>
      <c r="T61" t="s">
        <v>10865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10867</v>
      </c>
      <c r="F62">
        <v>100</v>
      </c>
      <c r="G62">
        <v>0</v>
      </c>
      <c r="H62" t="s">
        <v>1219</v>
      </c>
      <c r="I62" t="s">
        <v>10868</v>
      </c>
      <c r="J62" t="s">
        <v>305</v>
      </c>
      <c r="K62" t="s">
        <v>23</v>
      </c>
      <c r="L62" t="s">
        <v>24</v>
      </c>
      <c r="M62" t="s">
        <v>10869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10869</v>
      </c>
    </row>
    <row r="63" spans="1:20" x14ac:dyDescent="0.25">
      <c r="A63" t="s">
        <v>28</v>
      </c>
      <c r="B63" t="s">
        <v>29</v>
      </c>
      <c r="C63">
        <v>50</v>
      </c>
      <c r="D63">
        <v>1</v>
      </c>
      <c r="E63" t="s">
        <v>10867</v>
      </c>
      <c r="F63">
        <v>100</v>
      </c>
      <c r="G63">
        <v>0</v>
      </c>
      <c r="H63" t="s">
        <v>1219</v>
      </c>
      <c r="I63" t="s">
        <v>10868</v>
      </c>
      <c r="J63" t="s">
        <v>305</v>
      </c>
      <c r="K63" t="s">
        <v>23</v>
      </c>
      <c r="L63" t="s">
        <v>24</v>
      </c>
      <c r="M63" t="s">
        <v>10869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10869</v>
      </c>
    </row>
    <row r="64" spans="1:20" x14ac:dyDescent="0.25">
      <c r="A64" t="s">
        <v>30</v>
      </c>
      <c r="B64" t="s">
        <v>31</v>
      </c>
      <c r="C64">
        <v>50</v>
      </c>
      <c r="D64">
        <v>1</v>
      </c>
      <c r="E64" t="s">
        <v>10867</v>
      </c>
      <c r="F64">
        <v>100</v>
      </c>
      <c r="G64">
        <v>0</v>
      </c>
      <c r="H64" t="s">
        <v>1219</v>
      </c>
      <c r="I64" t="s">
        <v>10868</v>
      </c>
      <c r="J64" t="s">
        <v>305</v>
      </c>
      <c r="K64" t="s">
        <v>23</v>
      </c>
      <c r="L64" t="s">
        <v>24</v>
      </c>
      <c r="M64" t="s">
        <v>10869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10869</v>
      </c>
    </row>
    <row r="65" spans="1:20" x14ac:dyDescent="0.25">
      <c r="A65" t="s">
        <v>154</v>
      </c>
      <c r="B65" t="s">
        <v>155</v>
      </c>
      <c r="C65">
        <v>12</v>
      </c>
      <c r="D65">
        <v>10</v>
      </c>
      <c r="E65" t="s">
        <v>10870</v>
      </c>
      <c r="F65">
        <v>163</v>
      </c>
      <c r="G65">
        <v>38</v>
      </c>
      <c r="H65" t="s">
        <v>47</v>
      </c>
      <c r="I65" t="s">
        <v>6269</v>
      </c>
      <c r="J65" t="s">
        <v>10871</v>
      </c>
      <c r="K65" t="s">
        <v>9958</v>
      </c>
      <c r="L65" t="s">
        <v>3949</v>
      </c>
      <c r="M65" t="s">
        <v>10872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10873</v>
      </c>
      <c r="T65" t="s">
        <v>10874</v>
      </c>
    </row>
    <row r="66" spans="1:20" x14ac:dyDescent="0.25">
      <c r="A66" t="s">
        <v>115</v>
      </c>
      <c r="B66" t="s">
        <v>116</v>
      </c>
      <c r="C66">
        <v>27.5</v>
      </c>
      <c r="D66">
        <v>4</v>
      </c>
      <c r="E66" t="s">
        <v>10875</v>
      </c>
      <c r="F66">
        <v>142.25</v>
      </c>
      <c r="G66">
        <v>41</v>
      </c>
      <c r="H66" t="s">
        <v>47</v>
      </c>
      <c r="I66" t="s">
        <v>5021</v>
      </c>
      <c r="J66" t="s">
        <v>5022</v>
      </c>
      <c r="K66" t="s">
        <v>5023</v>
      </c>
      <c r="L66" t="s">
        <v>5024</v>
      </c>
      <c r="M66" t="s">
        <v>10876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10877</v>
      </c>
      <c r="T66" t="s">
        <v>10876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10878</v>
      </c>
      <c r="F67">
        <v>138</v>
      </c>
      <c r="G67">
        <v>38</v>
      </c>
      <c r="H67" t="s">
        <v>1219</v>
      </c>
      <c r="I67" t="s">
        <v>10879</v>
      </c>
      <c r="J67" t="s">
        <v>314</v>
      </c>
      <c r="K67" t="s">
        <v>23</v>
      </c>
      <c r="L67" t="s">
        <v>24</v>
      </c>
      <c r="M67" t="s">
        <v>10880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10880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10878</v>
      </c>
      <c r="F68">
        <v>138</v>
      </c>
      <c r="G68">
        <v>38</v>
      </c>
      <c r="H68" t="s">
        <v>1219</v>
      </c>
      <c r="I68" t="s">
        <v>10879</v>
      </c>
      <c r="J68" t="s">
        <v>314</v>
      </c>
      <c r="K68" t="s">
        <v>23</v>
      </c>
      <c r="L68" t="s">
        <v>24</v>
      </c>
      <c r="M68" t="s">
        <v>10880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10880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10878</v>
      </c>
      <c r="F69">
        <v>138</v>
      </c>
      <c r="G69">
        <v>38</v>
      </c>
      <c r="H69" t="s">
        <v>1219</v>
      </c>
      <c r="I69" t="s">
        <v>10879</v>
      </c>
      <c r="J69" t="s">
        <v>314</v>
      </c>
      <c r="K69" t="s">
        <v>23</v>
      </c>
      <c r="L69" t="s">
        <v>24</v>
      </c>
      <c r="M69" t="s">
        <v>10880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10880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10881</v>
      </c>
      <c r="F70">
        <v>200</v>
      </c>
      <c r="G70">
        <v>0</v>
      </c>
      <c r="H70" t="s">
        <v>22</v>
      </c>
      <c r="I70" t="s">
        <v>8923</v>
      </c>
      <c r="J70" t="s">
        <v>302</v>
      </c>
      <c r="K70" t="s">
        <v>23</v>
      </c>
      <c r="L70" t="s">
        <v>24</v>
      </c>
      <c r="M70" t="s">
        <v>10882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10883</v>
      </c>
      <c r="T70" t="s">
        <v>10882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10884</v>
      </c>
      <c r="F71">
        <v>195</v>
      </c>
      <c r="G71">
        <v>0</v>
      </c>
      <c r="H71" t="s">
        <v>22</v>
      </c>
      <c r="I71" t="s">
        <v>10885</v>
      </c>
      <c r="J71" t="s">
        <v>306</v>
      </c>
      <c r="K71" t="s">
        <v>23</v>
      </c>
      <c r="L71" t="s">
        <v>24</v>
      </c>
      <c r="M71" t="s">
        <v>10886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10887</v>
      </c>
      <c r="T71" t="s">
        <v>10886</v>
      </c>
    </row>
    <row r="72" spans="1:20" x14ac:dyDescent="0.25">
      <c r="A72" t="s">
        <v>1446</v>
      </c>
      <c r="B72" t="s">
        <v>1447</v>
      </c>
      <c r="C72">
        <v>50</v>
      </c>
      <c r="D72">
        <v>3</v>
      </c>
      <c r="E72" t="s">
        <v>10888</v>
      </c>
      <c r="F72">
        <v>100</v>
      </c>
      <c r="G72">
        <v>0</v>
      </c>
      <c r="H72" t="s">
        <v>22</v>
      </c>
      <c r="I72" t="s">
        <v>8129</v>
      </c>
      <c r="J72" t="s">
        <v>342</v>
      </c>
      <c r="K72" t="s">
        <v>23</v>
      </c>
      <c r="L72" t="s">
        <v>24</v>
      </c>
      <c r="M72" t="s">
        <v>10889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10890</v>
      </c>
      <c r="T72" t="s">
        <v>10889</v>
      </c>
    </row>
    <row r="73" spans="1:20" x14ac:dyDescent="0.25">
      <c r="A73" t="s">
        <v>42</v>
      </c>
      <c r="B73" t="s">
        <v>43</v>
      </c>
      <c r="C73">
        <v>66.666666666666671</v>
      </c>
      <c r="D73">
        <v>3</v>
      </c>
      <c r="E73" t="s">
        <v>10891</v>
      </c>
      <c r="F73">
        <v>100</v>
      </c>
      <c r="G73">
        <v>0</v>
      </c>
      <c r="H73" t="s">
        <v>22</v>
      </c>
      <c r="I73" t="s">
        <v>3016</v>
      </c>
      <c r="J73" t="s">
        <v>87</v>
      </c>
      <c r="K73" t="s">
        <v>23</v>
      </c>
      <c r="L73" t="s">
        <v>24</v>
      </c>
      <c r="M73" t="s">
        <v>10892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10893</v>
      </c>
      <c r="T73" t="s">
        <v>10892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10894</v>
      </c>
      <c r="F74">
        <v>184</v>
      </c>
      <c r="G74">
        <v>0</v>
      </c>
      <c r="H74" t="s">
        <v>22</v>
      </c>
      <c r="I74" t="s">
        <v>10895</v>
      </c>
      <c r="J74" t="s">
        <v>306</v>
      </c>
      <c r="K74" t="s">
        <v>23</v>
      </c>
      <c r="L74" t="s">
        <v>24</v>
      </c>
      <c r="M74" t="s">
        <v>10896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10897</v>
      </c>
      <c r="T74" t="s">
        <v>10896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10898</v>
      </c>
      <c r="F75">
        <v>129</v>
      </c>
      <c r="G75">
        <v>29</v>
      </c>
      <c r="H75" t="s">
        <v>1219</v>
      </c>
      <c r="I75" t="s">
        <v>10899</v>
      </c>
      <c r="J75" t="s">
        <v>331</v>
      </c>
      <c r="K75" t="s">
        <v>23</v>
      </c>
      <c r="L75" t="s">
        <v>24</v>
      </c>
      <c r="M75" t="s">
        <v>10900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10900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10898</v>
      </c>
      <c r="F76">
        <v>129</v>
      </c>
      <c r="G76">
        <v>29</v>
      </c>
      <c r="H76" t="s">
        <v>1219</v>
      </c>
      <c r="I76" t="s">
        <v>10899</v>
      </c>
      <c r="J76" t="s">
        <v>331</v>
      </c>
      <c r="K76" t="s">
        <v>23</v>
      </c>
      <c r="L76" t="s">
        <v>24</v>
      </c>
      <c r="M76" t="s">
        <v>10900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10900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10898</v>
      </c>
      <c r="F77">
        <v>129</v>
      </c>
      <c r="G77">
        <v>29</v>
      </c>
      <c r="H77" t="s">
        <v>1219</v>
      </c>
      <c r="I77" t="s">
        <v>10899</v>
      </c>
      <c r="J77" t="s">
        <v>331</v>
      </c>
      <c r="K77" t="s">
        <v>23</v>
      </c>
      <c r="L77" t="s">
        <v>24</v>
      </c>
      <c r="M77" t="s">
        <v>10900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10900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10901</v>
      </c>
      <c r="F78">
        <v>284</v>
      </c>
      <c r="G78">
        <v>0</v>
      </c>
      <c r="H78" t="s">
        <v>22</v>
      </c>
      <c r="I78" t="s">
        <v>6135</v>
      </c>
      <c r="J78" t="s">
        <v>313</v>
      </c>
      <c r="K78" t="s">
        <v>23</v>
      </c>
      <c r="L78" t="s">
        <v>24</v>
      </c>
      <c r="M78" t="s">
        <v>10902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10903</v>
      </c>
      <c r="T78" t="s">
        <v>10904</v>
      </c>
    </row>
    <row r="79" spans="1:20" x14ac:dyDescent="0.25">
      <c r="A79" t="s">
        <v>1446</v>
      </c>
      <c r="B79" t="s">
        <v>1447</v>
      </c>
      <c r="C79">
        <v>50</v>
      </c>
      <c r="D79">
        <v>3</v>
      </c>
      <c r="E79" t="s">
        <v>10901</v>
      </c>
      <c r="F79">
        <v>284</v>
      </c>
      <c r="G79">
        <v>0</v>
      </c>
      <c r="H79" t="s">
        <v>22</v>
      </c>
      <c r="I79" t="s">
        <v>6135</v>
      </c>
      <c r="J79" t="s">
        <v>313</v>
      </c>
      <c r="K79" t="s">
        <v>23</v>
      </c>
      <c r="L79" t="s">
        <v>24</v>
      </c>
      <c r="M79" t="s">
        <v>10902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10903</v>
      </c>
      <c r="T79" t="s">
        <v>10904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10905</v>
      </c>
      <c r="F80">
        <v>238</v>
      </c>
      <c r="G80">
        <v>38</v>
      </c>
      <c r="H80" t="s">
        <v>22</v>
      </c>
      <c r="I80" t="s">
        <v>10906</v>
      </c>
      <c r="J80" t="s">
        <v>1231</v>
      </c>
      <c r="K80" t="s">
        <v>23</v>
      </c>
      <c r="L80" t="s">
        <v>24</v>
      </c>
      <c r="M80" t="s">
        <v>10907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10908</v>
      </c>
      <c r="T80" t="s">
        <v>10907</v>
      </c>
    </row>
    <row r="81" spans="1:20" x14ac:dyDescent="0.25">
      <c r="A81" t="s">
        <v>20</v>
      </c>
      <c r="B81" t="s">
        <v>21</v>
      </c>
      <c r="C81">
        <v>50</v>
      </c>
      <c r="D81">
        <v>2</v>
      </c>
      <c r="E81" t="s">
        <v>10909</v>
      </c>
      <c r="F81">
        <v>200</v>
      </c>
      <c r="G81">
        <v>0</v>
      </c>
      <c r="H81" t="s">
        <v>1219</v>
      </c>
      <c r="I81" t="s">
        <v>10910</v>
      </c>
      <c r="J81" t="s">
        <v>1236</v>
      </c>
      <c r="K81" t="s">
        <v>23</v>
      </c>
      <c r="L81" t="s">
        <v>24</v>
      </c>
      <c r="M81" t="s">
        <v>10911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10911</v>
      </c>
    </row>
    <row r="82" spans="1:20" x14ac:dyDescent="0.25">
      <c r="A82" t="s">
        <v>28</v>
      </c>
      <c r="B82" t="s">
        <v>29</v>
      </c>
      <c r="C82">
        <v>50</v>
      </c>
      <c r="D82">
        <v>2</v>
      </c>
      <c r="E82" t="s">
        <v>10909</v>
      </c>
      <c r="F82">
        <v>200</v>
      </c>
      <c r="G82">
        <v>0</v>
      </c>
      <c r="H82" t="s">
        <v>1219</v>
      </c>
      <c r="I82" t="s">
        <v>10910</v>
      </c>
      <c r="J82" t="s">
        <v>1236</v>
      </c>
      <c r="K82" t="s">
        <v>23</v>
      </c>
      <c r="L82" t="s">
        <v>24</v>
      </c>
      <c r="M82" t="s">
        <v>10911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10911</v>
      </c>
    </row>
    <row r="83" spans="1:20" x14ac:dyDescent="0.25">
      <c r="A83" t="s">
        <v>30</v>
      </c>
      <c r="B83" t="s">
        <v>31</v>
      </c>
      <c r="C83">
        <v>50</v>
      </c>
      <c r="D83">
        <v>2</v>
      </c>
      <c r="E83" t="s">
        <v>10909</v>
      </c>
      <c r="F83">
        <v>200</v>
      </c>
      <c r="G83">
        <v>0</v>
      </c>
      <c r="H83" t="s">
        <v>1219</v>
      </c>
      <c r="I83" t="s">
        <v>10910</v>
      </c>
      <c r="J83" t="s">
        <v>1236</v>
      </c>
      <c r="K83" t="s">
        <v>23</v>
      </c>
      <c r="L83" t="s">
        <v>24</v>
      </c>
      <c r="M83" t="s">
        <v>10911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10911</v>
      </c>
    </row>
    <row r="84" spans="1:20" x14ac:dyDescent="0.25">
      <c r="A84" t="s">
        <v>46</v>
      </c>
      <c r="B84" t="s">
        <v>1233</v>
      </c>
      <c r="C84">
        <v>72</v>
      </c>
      <c r="D84">
        <v>1</v>
      </c>
      <c r="E84" t="s">
        <v>10912</v>
      </c>
      <c r="F84">
        <v>79</v>
      </c>
      <c r="G84">
        <v>7</v>
      </c>
      <c r="H84" t="s">
        <v>47</v>
      </c>
      <c r="I84" t="s">
        <v>10913</v>
      </c>
      <c r="J84" t="s">
        <v>10914</v>
      </c>
      <c r="K84" t="s">
        <v>10915</v>
      </c>
      <c r="L84" t="s">
        <v>10916</v>
      </c>
      <c r="M84" t="s">
        <v>10911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10917</v>
      </c>
      <c r="T84" t="s">
        <v>10918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10919</v>
      </c>
      <c r="F85">
        <v>200</v>
      </c>
      <c r="G85">
        <v>0</v>
      </c>
      <c r="H85" t="s">
        <v>22</v>
      </c>
      <c r="I85" t="s">
        <v>10920</v>
      </c>
      <c r="J85" t="s">
        <v>318</v>
      </c>
      <c r="K85" t="s">
        <v>23</v>
      </c>
      <c r="L85" t="s">
        <v>24</v>
      </c>
      <c r="M85" t="s">
        <v>10921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10922</v>
      </c>
      <c r="T85" t="s">
        <v>10921</v>
      </c>
    </row>
    <row r="86" spans="1:20" x14ac:dyDescent="0.25">
      <c r="A86" t="s">
        <v>186</v>
      </c>
      <c r="B86" t="s">
        <v>187</v>
      </c>
      <c r="C86">
        <v>50</v>
      </c>
      <c r="D86">
        <v>12</v>
      </c>
      <c r="E86" t="s">
        <v>10923</v>
      </c>
      <c r="F86">
        <v>400</v>
      </c>
      <c r="G86">
        <v>0</v>
      </c>
      <c r="H86" t="s">
        <v>22</v>
      </c>
      <c r="I86" t="s">
        <v>10924</v>
      </c>
      <c r="J86" t="s">
        <v>327</v>
      </c>
      <c r="K86" t="s">
        <v>23</v>
      </c>
      <c r="L86" t="s">
        <v>24</v>
      </c>
      <c r="M86" t="s">
        <v>10921</v>
      </c>
      <c r="N86" t="s">
        <v>23</v>
      </c>
      <c r="O86" t="s">
        <v>25</v>
      </c>
      <c r="P86" t="s">
        <v>26</v>
      </c>
      <c r="Q86" t="s">
        <v>27</v>
      </c>
      <c r="R86" t="s">
        <v>10925</v>
      </c>
      <c r="S86" t="s">
        <v>10926</v>
      </c>
      <c r="T86" t="s">
        <v>10921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10927</v>
      </c>
      <c r="F87">
        <v>100</v>
      </c>
      <c r="G87">
        <v>0</v>
      </c>
      <c r="H87" t="s">
        <v>1219</v>
      </c>
      <c r="I87" t="s">
        <v>10928</v>
      </c>
      <c r="J87" t="s">
        <v>319</v>
      </c>
      <c r="K87" t="s">
        <v>23</v>
      </c>
      <c r="L87" t="s">
        <v>24</v>
      </c>
      <c r="M87" t="s">
        <v>10929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10929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10927</v>
      </c>
      <c r="F88">
        <v>100</v>
      </c>
      <c r="G88">
        <v>0</v>
      </c>
      <c r="H88" t="s">
        <v>1219</v>
      </c>
      <c r="I88" t="s">
        <v>10928</v>
      </c>
      <c r="J88" t="s">
        <v>319</v>
      </c>
      <c r="K88" t="s">
        <v>23</v>
      </c>
      <c r="L88" t="s">
        <v>24</v>
      </c>
      <c r="M88" t="s">
        <v>10929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23</v>
      </c>
      <c r="T88" t="s">
        <v>10929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10927</v>
      </c>
      <c r="F89">
        <v>100</v>
      </c>
      <c r="G89">
        <v>0</v>
      </c>
      <c r="H89" t="s">
        <v>1219</v>
      </c>
      <c r="I89" t="s">
        <v>10928</v>
      </c>
      <c r="J89" t="s">
        <v>319</v>
      </c>
      <c r="K89" t="s">
        <v>23</v>
      </c>
      <c r="L89" t="s">
        <v>24</v>
      </c>
      <c r="M89" t="s">
        <v>10929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10930</v>
      </c>
    </row>
    <row r="90" spans="1:20" x14ac:dyDescent="0.25">
      <c r="A90" t="s">
        <v>115</v>
      </c>
      <c r="B90" t="s">
        <v>116</v>
      </c>
      <c r="C90">
        <v>33.333333333333336</v>
      </c>
      <c r="D90">
        <v>6</v>
      </c>
      <c r="E90" t="s">
        <v>10931</v>
      </c>
      <c r="F90">
        <v>200</v>
      </c>
      <c r="G90">
        <v>0</v>
      </c>
      <c r="H90" t="s">
        <v>1219</v>
      </c>
      <c r="I90" t="s">
        <v>7405</v>
      </c>
      <c r="J90" t="s">
        <v>302</v>
      </c>
      <c r="K90" t="s">
        <v>23</v>
      </c>
      <c r="L90" t="s">
        <v>24</v>
      </c>
      <c r="M90" t="s">
        <v>10932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10933</v>
      </c>
      <c r="T90" t="s">
        <v>10932</v>
      </c>
    </row>
    <row r="91" spans="1:20" x14ac:dyDescent="0.25">
      <c r="A91" t="s">
        <v>186</v>
      </c>
      <c r="B91" t="s">
        <v>187</v>
      </c>
      <c r="C91">
        <v>50</v>
      </c>
      <c r="D91">
        <v>6</v>
      </c>
      <c r="E91" t="s">
        <v>10934</v>
      </c>
      <c r="F91">
        <v>200</v>
      </c>
      <c r="G91">
        <v>0</v>
      </c>
      <c r="H91" t="s">
        <v>22</v>
      </c>
      <c r="I91" t="s">
        <v>10935</v>
      </c>
      <c r="J91" t="s">
        <v>1236</v>
      </c>
      <c r="K91" t="s">
        <v>23</v>
      </c>
      <c r="L91" t="s">
        <v>24</v>
      </c>
      <c r="M91" t="s">
        <v>10936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10937</v>
      </c>
      <c r="T91" t="s">
        <v>10936</v>
      </c>
    </row>
    <row r="92" spans="1:20" x14ac:dyDescent="0.25">
      <c r="A92" t="s">
        <v>186</v>
      </c>
      <c r="B92" t="s">
        <v>187</v>
      </c>
      <c r="C92">
        <v>50</v>
      </c>
      <c r="D92">
        <v>6</v>
      </c>
      <c r="E92" t="s">
        <v>10938</v>
      </c>
      <c r="F92">
        <v>200</v>
      </c>
      <c r="G92">
        <v>0</v>
      </c>
      <c r="H92" t="s">
        <v>22</v>
      </c>
      <c r="I92" t="s">
        <v>10939</v>
      </c>
      <c r="J92" t="s">
        <v>318</v>
      </c>
      <c r="K92" t="s">
        <v>23</v>
      </c>
      <c r="L92" t="s">
        <v>24</v>
      </c>
      <c r="M92" t="s">
        <v>10940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10941</v>
      </c>
      <c r="T92" t="s">
        <v>10940</v>
      </c>
    </row>
    <row r="93" spans="1:20" x14ac:dyDescent="0.25">
      <c r="A93" t="s">
        <v>42</v>
      </c>
      <c r="B93" t="s">
        <v>43</v>
      </c>
      <c r="C93">
        <v>66.666666666666671</v>
      </c>
      <c r="D93">
        <v>3</v>
      </c>
      <c r="E93" t="s">
        <v>10942</v>
      </c>
      <c r="F93">
        <v>200</v>
      </c>
      <c r="G93">
        <v>0</v>
      </c>
      <c r="H93" t="s">
        <v>22</v>
      </c>
      <c r="I93" t="s">
        <v>10943</v>
      </c>
      <c r="J93" t="s">
        <v>309</v>
      </c>
      <c r="K93" t="s">
        <v>23</v>
      </c>
      <c r="L93" t="s">
        <v>24</v>
      </c>
      <c r="M93" t="s">
        <v>10944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10945</v>
      </c>
      <c r="T93" t="s">
        <v>10944</v>
      </c>
    </row>
    <row r="94" spans="1:20" x14ac:dyDescent="0.25">
      <c r="A94" t="s">
        <v>44</v>
      </c>
      <c r="B94" t="s">
        <v>45</v>
      </c>
      <c r="C94">
        <v>66.666666666666671</v>
      </c>
      <c r="D94">
        <v>3</v>
      </c>
      <c r="E94" t="s">
        <v>10942</v>
      </c>
      <c r="F94">
        <v>200</v>
      </c>
      <c r="G94">
        <v>0</v>
      </c>
      <c r="H94" t="s">
        <v>22</v>
      </c>
      <c r="I94" t="s">
        <v>10943</v>
      </c>
      <c r="J94" t="s">
        <v>309</v>
      </c>
      <c r="K94" t="s">
        <v>23</v>
      </c>
      <c r="L94" t="s">
        <v>24</v>
      </c>
      <c r="M94" t="s">
        <v>10944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10945</v>
      </c>
      <c r="T94" t="s">
        <v>10944</v>
      </c>
    </row>
    <row r="95" spans="1:20" x14ac:dyDescent="0.25">
      <c r="A95" t="s">
        <v>44</v>
      </c>
      <c r="B95" t="s">
        <v>45</v>
      </c>
      <c r="C95">
        <v>66.666666666666671</v>
      </c>
      <c r="D95">
        <v>3</v>
      </c>
      <c r="E95" t="s">
        <v>10946</v>
      </c>
      <c r="F95">
        <v>252</v>
      </c>
      <c r="G95">
        <v>0</v>
      </c>
      <c r="H95" t="s">
        <v>47</v>
      </c>
      <c r="I95" t="s">
        <v>3861</v>
      </c>
      <c r="J95" t="s">
        <v>10947</v>
      </c>
      <c r="K95" t="s">
        <v>3918</v>
      </c>
      <c r="L95" t="s">
        <v>357</v>
      </c>
      <c r="M95" t="s">
        <v>10948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10949</v>
      </c>
      <c r="T95" t="s">
        <v>10950</v>
      </c>
    </row>
    <row r="96" spans="1:20" x14ac:dyDescent="0.25">
      <c r="A96" t="s">
        <v>154</v>
      </c>
      <c r="B96" t="s">
        <v>155</v>
      </c>
      <c r="C96">
        <v>12</v>
      </c>
      <c r="D96">
        <v>10</v>
      </c>
      <c r="E96" t="s">
        <v>10946</v>
      </c>
      <c r="F96">
        <v>252</v>
      </c>
      <c r="G96">
        <v>0</v>
      </c>
      <c r="H96" t="s">
        <v>47</v>
      </c>
      <c r="I96" t="s">
        <v>3861</v>
      </c>
      <c r="J96" t="s">
        <v>10947</v>
      </c>
      <c r="K96" t="s">
        <v>3918</v>
      </c>
      <c r="L96" t="s">
        <v>357</v>
      </c>
      <c r="M96" t="s">
        <v>10948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10949</v>
      </c>
      <c r="T96" t="s">
        <v>10950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10951</v>
      </c>
      <c r="F97">
        <v>200</v>
      </c>
      <c r="G97">
        <v>0</v>
      </c>
      <c r="H97" t="s">
        <v>22</v>
      </c>
      <c r="I97" t="s">
        <v>10952</v>
      </c>
      <c r="J97" t="s">
        <v>314</v>
      </c>
      <c r="K97" t="s">
        <v>23</v>
      </c>
      <c r="L97" t="s">
        <v>24</v>
      </c>
      <c r="M97" t="s">
        <v>10953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10954</v>
      </c>
      <c r="T97" t="s">
        <v>10953</v>
      </c>
    </row>
    <row r="98" spans="1:20" x14ac:dyDescent="0.25">
      <c r="A98" t="s">
        <v>46</v>
      </c>
      <c r="B98" t="s">
        <v>1233</v>
      </c>
      <c r="C98">
        <v>60</v>
      </c>
      <c r="D98">
        <v>1</v>
      </c>
      <c r="E98" t="s">
        <v>10955</v>
      </c>
      <c r="F98">
        <v>67</v>
      </c>
      <c r="G98">
        <v>7</v>
      </c>
      <c r="H98" t="s">
        <v>47</v>
      </c>
      <c r="I98" t="s">
        <v>10956</v>
      </c>
      <c r="J98" t="s">
        <v>10957</v>
      </c>
      <c r="K98" t="s">
        <v>4878</v>
      </c>
      <c r="L98" t="s">
        <v>10958</v>
      </c>
      <c r="M98" t="s">
        <v>10959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10960</v>
      </c>
      <c r="T98" t="s">
        <v>10959</v>
      </c>
    </row>
    <row r="99" spans="1:20" x14ac:dyDescent="0.25">
      <c r="A99" t="s">
        <v>42</v>
      </c>
      <c r="B99" t="s">
        <v>43</v>
      </c>
      <c r="C99">
        <v>66.666666666666671</v>
      </c>
      <c r="D99">
        <v>3</v>
      </c>
      <c r="E99" t="s">
        <v>10961</v>
      </c>
      <c r="F99">
        <v>100</v>
      </c>
      <c r="G99">
        <v>0</v>
      </c>
      <c r="H99" t="s">
        <v>22</v>
      </c>
      <c r="I99" t="s">
        <v>10962</v>
      </c>
      <c r="J99" t="s">
        <v>5289</v>
      </c>
      <c r="K99" t="s">
        <v>23</v>
      </c>
      <c r="L99" t="s">
        <v>24</v>
      </c>
      <c r="M99" t="s">
        <v>10959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10963</v>
      </c>
      <c r="T99" t="s">
        <v>10964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10965</v>
      </c>
      <c r="F100">
        <v>200</v>
      </c>
      <c r="G100">
        <v>0</v>
      </c>
      <c r="H100" t="s">
        <v>22</v>
      </c>
      <c r="I100" t="s">
        <v>10966</v>
      </c>
      <c r="J100" t="s">
        <v>2351</v>
      </c>
      <c r="K100" t="s">
        <v>23</v>
      </c>
      <c r="L100" t="s">
        <v>24</v>
      </c>
      <c r="M100" t="s">
        <v>10967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10968</v>
      </c>
      <c r="T100" t="s">
        <v>10967</v>
      </c>
    </row>
    <row r="101" spans="1:20" x14ac:dyDescent="0.25">
      <c r="A101" t="s">
        <v>186</v>
      </c>
      <c r="B101" t="s">
        <v>187</v>
      </c>
      <c r="C101">
        <v>50</v>
      </c>
      <c r="D101">
        <v>6</v>
      </c>
      <c r="E101" t="s">
        <v>10969</v>
      </c>
      <c r="F101">
        <v>200</v>
      </c>
      <c r="G101">
        <v>0</v>
      </c>
      <c r="H101" t="s">
        <v>22</v>
      </c>
      <c r="I101" t="s">
        <v>10970</v>
      </c>
      <c r="J101" t="s">
        <v>313</v>
      </c>
      <c r="K101" t="s">
        <v>23</v>
      </c>
      <c r="L101" t="s">
        <v>24</v>
      </c>
      <c r="M101" t="s">
        <v>10971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10972</v>
      </c>
      <c r="T101" t="s">
        <v>10971</v>
      </c>
    </row>
    <row r="102" spans="1:20" x14ac:dyDescent="0.25">
      <c r="A102" t="s">
        <v>186</v>
      </c>
      <c r="B102" t="s">
        <v>187</v>
      </c>
      <c r="C102">
        <v>50</v>
      </c>
      <c r="D102">
        <v>6</v>
      </c>
      <c r="E102" t="s">
        <v>10973</v>
      </c>
      <c r="F102">
        <v>200</v>
      </c>
      <c r="G102">
        <v>0</v>
      </c>
      <c r="H102" t="s">
        <v>22</v>
      </c>
      <c r="I102" t="s">
        <v>10974</v>
      </c>
      <c r="J102" t="s">
        <v>324</v>
      </c>
      <c r="K102" t="s">
        <v>23</v>
      </c>
      <c r="L102" t="s">
        <v>24</v>
      </c>
      <c r="M102" t="s">
        <v>10975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10976</v>
      </c>
      <c r="T102" t="s">
        <v>10975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10977</v>
      </c>
      <c r="F103">
        <v>200</v>
      </c>
      <c r="G103">
        <v>0</v>
      </c>
      <c r="H103" t="s">
        <v>22</v>
      </c>
      <c r="I103" t="s">
        <v>10978</v>
      </c>
      <c r="J103" t="s">
        <v>318</v>
      </c>
      <c r="K103" t="s">
        <v>23</v>
      </c>
      <c r="L103" t="s">
        <v>24</v>
      </c>
      <c r="M103" t="s">
        <v>10975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10979</v>
      </c>
      <c r="T103" t="s">
        <v>10975</v>
      </c>
    </row>
    <row r="104" spans="1:20" x14ac:dyDescent="0.25">
      <c r="A104" t="s">
        <v>46</v>
      </c>
      <c r="B104" t="s">
        <v>56</v>
      </c>
      <c r="C104">
        <v>69.900000000000006</v>
      </c>
      <c r="D104">
        <v>10</v>
      </c>
      <c r="E104" t="s">
        <v>10980</v>
      </c>
      <c r="F104">
        <v>783.15</v>
      </c>
      <c r="G104">
        <v>104</v>
      </c>
      <c r="H104" t="s">
        <v>47</v>
      </c>
      <c r="I104" t="s">
        <v>2426</v>
      </c>
      <c r="J104" t="s">
        <v>2427</v>
      </c>
      <c r="K104" t="s">
        <v>2428</v>
      </c>
      <c r="L104" t="s">
        <v>2429</v>
      </c>
      <c r="M104" t="s">
        <v>10981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10982</v>
      </c>
      <c r="T104" t="s">
        <v>10981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10983</v>
      </c>
      <c r="F105">
        <v>200</v>
      </c>
      <c r="G105">
        <v>0</v>
      </c>
      <c r="H105" t="s">
        <v>22</v>
      </c>
      <c r="I105" t="s">
        <v>10984</v>
      </c>
      <c r="J105" t="s">
        <v>309</v>
      </c>
      <c r="K105" t="s">
        <v>23</v>
      </c>
      <c r="L105" t="s">
        <v>24</v>
      </c>
      <c r="M105" t="s">
        <v>10985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10986</v>
      </c>
      <c r="T105" t="s">
        <v>10985</v>
      </c>
    </row>
    <row r="106" spans="1:20" x14ac:dyDescent="0.25">
      <c r="A106" t="s">
        <v>20</v>
      </c>
      <c r="B106" t="s">
        <v>21</v>
      </c>
      <c r="C106">
        <v>33.333333333333336</v>
      </c>
      <c r="D106">
        <v>9</v>
      </c>
      <c r="E106" t="s">
        <v>10987</v>
      </c>
      <c r="F106">
        <v>300</v>
      </c>
      <c r="G106">
        <v>0</v>
      </c>
      <c r="H106" t="s">
        <v>22</v>
      </c>
      <c r="I106" t="s">
        <v>8129</v>
      </c>
      <c r="J106" t="s">
        <v>342</v>
      </c>
      <c r="K106" t="s">
        <v>23</v>
      </c>
      <c r="L106" t="s">
        <v>24</v>
      </c>
      <c r="M106" t="s">
        <v>10988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10989</v>
      </c>
      <c r="T106" t="s">
        <v>10990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10991</v>
      </c>
      <c r="F107">
        <v>109</v>
      </c>
      <c r="G107">
        <v>9</v>
      </c>
      <c r="H107" t="s">
        <v>1219</v>
      </c>
      <c r="I107" t="s">
        <v>10992</v>
      </c>
      <c r="J107" t="s">
        <v>314</v>
      </c>
      <c r="K107" t="s">
        <v>23</v>
      </c>
      <c r="L107" t="s">
        <v>24</v>
      </c>
      <c r="M107" t="s">
        <v>10993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10988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10991</v>
      </c>
      <c r="F108">
        <v>109</v>
      </c>
      <c r="G108">
        <v>9</v>
      </c>
      <c r="H108" t="s">
        <v>1219</v>
      </c>
      <c r="I108" t="s">
        <v>10992</v>
      </c>
      <c r="J108" t="s">
        <v>314</v>
      </c>
      <c r="K108" t="s">
        <v>23</v>
      </c>
      <c r="L108" t="s">
        <v>24</v>
      </c>
      <c r="M108" t="s">
        <v>10993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10988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10991</v>
      </c>
      <c r="F109">
        <v>109</v>
      </c>
      <c r="G109">
        <v>9</v>
      </c>
      <c r="H109" t="s">
        <v>1219</v>
      </c>
      <c r="I109" t="s">
        <v>10992</v>
      </c>
      <c r="J109" t="s">
        <v>314</v>
      </c>
      <c r="K109" t="s">
        <v>23</v>
      </c>
      <c r="L109" t="s">
        <v>24</v>
      </c>
      <c r="M109" t="s">
        <v>10993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10988</v>
      </c>
    </row>
    <row r="110" spans="1:20" x14ac:dyDescent="0.25">
      <c r="A110" t="s">
        <v>186</v>
      </c>
      <c r="B110" t="s">
        <v>187</v>
      </c>
      <c r="C110">
        <v>50</v>
      </c>
      <c r="D110">
        <v>6</v>
      </c>
      <c r="E110" t="s">
        <v>10994</v>
      </c>
      <c r="F110">
        <v>200</v>
      </c>
      <c r="G110">
        <v>0</v>
      </c>
      <c r="H110" t="s">
        <v>22</v>
      </c>
      <c r="I110" t="s">
        <v>9034</v>
      </c>
      <c r="J110" t="s">
        <v>351</v>
      </c>
      <c r="K110" t="s">
        <v>23</v>
      </c>
      <c r="L110" t="s">
        <v>24</v>
      </c>
      <c r="M110" t="s">
        <v>10995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10996</v>
      </c>
      <c r="T110" t="s">
        <v>10997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10998</v>
      </c>
      <c r="F111">
        <v>109</v>
      </c>
      <c r="G111">
        <v>9</v>
      </c>
      <c r="H111" t="s">
        <v>1219</v>
      </c>
      <c r="I111" t="s">
        <v>1379</v>
      </c>
      <c r="J111" t="s">
        <v>2351</v>
      </c>
      <c r="K111" t="s">
        <v>23</v>
      </c>
      <c r="L111" t="s">
        <v>24</v>
      </c>
      <c r="M111" t="s">
        <v>10999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11000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10998</v>
      </c>
      <c r="F112">
        <v>109</v>
      </c>
      <c r="G112">
        <v>9</v>
      </c>
      <c r="H112" t="s">
        <v>1219</v>
      </c>
      <c r="I112" t="s">
        <v>1379</v>
      </c>
      <c r="J112" t="s">
        <v>2351</v>
      </c>
      <c r="K112" t="s">
        <v>23</v>
      </c>
      <c r="L112" t="s">
        <v>24</v>
      </c>
      <c r="M112" t="s">
        <v>10999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11000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10998</v>
      </c>
      <c r="F113">
        <v>109</v>
      </c>
      <c r="G113">
        <v>9</v>
      </c>
      <c r="H113" t="s">
        <v>1219</v>
      </c>
      <c r="I113" t="s">
        <v>1379</v>
      </c>
      <c r="J113" t="s">
        <v>2351</v>
      </c>
      <c r="K113" t="s">
        <v>23</v>
      </c>
      <c r="L113" t="s">
        <v>24</v>
      </c>
      <c r="M113" t="s">
        <v>10999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11000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11001</v>
      </c>
      <c r="F114">
        <v>200</v>
      </c>
      <c r="G114">
        <v>0</v>
      </c>
      <c r="H114" t="s">
        <v>22</v>
      </c>
      <c r="I114" t="s">
        <v>11002</v>
      </c>
      <c r="J114" t="s">
        <v>306</v>
      </c>
      <c r="K114" t="s">
        <v>23</v>
      </c>
      <c r="L114" t="s">
        <v>24</v>
      </c>
      <c r="M114" t="s">
        <v>11003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11004</v>
      </c>
      <c r="T114" t="s">
        <v>11003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11005</v>
      </c>
      <c r="F115">
        <v>200</v>
      </c>
      <c r="G115">
        <v>0</v>
      </c>
      <c r="H115" t="s">
        <v>22</v>
      </c>
      <c r="I115" t="s">
        <v>4555</v>
      </c>
      <c r="J115" t="s">
        <v>364</v>
      </c>
      <c r="K115" t="s">
        <v>23</v>
      </c>
      <c r="L115" t="s">
        <v>24</v>
      </c>
      <c r="M115" t="s">
        <v>11006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11007</v>
      </c>
      <c r="T115" t="s">
        <v>11003</v>
      </c>
    </row>
    <row r="116" spans="1:20" x14ac:dyDescent="0.25">
      <c r="A116" t="s">
        <v>139</v>
      </c>
      <c r="B116" t="s">
        <v>112</v>
      </c>
      <c r="C116">
        <v>76</v>
      </c>
      <c r="D116">
        <v>3</v>
      </c>
      <c r="E116" t="s">
        <v>11008</v>
      </c>
      <c r="F116">
        <v>220</v>
      </c>
      <c r="G116">
        <v>0</v>
      </c>
      <c r="H116" t="s">
        <v>47</v>
      </c>
      <c r="I116" t="s">
        <v>8123</v>
      </c>
      <c r="J116" t="s">
        <v>8124</v>
      </c>
      <c r="K116" t="s">
        <v>8125</v>
      </c>
      <c r="L116" t="s">
        <v>6709</v>
      </c>
      <c r="M116" t="s">
        <v>11009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11010</v>
      </c>
      <c r="T116" t="s">
        <v>11011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6</v>
      </c>
      <c r="E117" t="s">
        <v>11012</v>
      </c>
      <c r="F117">
        <v>440</v>
      </c>
      <c r="G117">
        <v>0</v>
      </c>
      <c r="H117" t="s">
        <v>1219</v>
      </c>
      <c r="I117" t="s">
        <v>2814</v>
      </c>
      <c r="J117" t="s">
        <v>65</v>
      </c>
      <c r="K117" t="s">
        <v>23</v>
      </c>
      <c r="L117" t="s">
        <v>24</v>
      </c>
      <c r="M117" t="s">
        <v>11013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11014</v>
      </c>
      <c r="T117" t="s">
        <v>11013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11015</v>
      </c>
      <c r="F118">
        <v>100</v>
      </c>
      <c r="G118">
        <v>0</v>
      </c>
      <c r="H118" t="s">
        <v>1219</v>
      </c>
      <c r="I118" t="s">
        <v>11016</v>
      </c>
      <c r="J118" t="s">
        <v>324</v>
      </c>
      <c r="K118" t="s">
        <v>23</v>
      </c>
      <c r="L118" t="s">
        <v>24</v>
      </c>
      <c r="M118" t="s">
        <v>11017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11017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11015</v>
      </c>
      <c r="F119">
        <v>100</v>
      </c>
      <c r="G119">
        <v>0</v>
      </c>
      <c r="H119" t="s">
        <v>1219</v>
      </c>
      <c r="I119" t="s">
        <v>11016</v>
      </c>
      <c r="J119" t="s">
        <v>324</v>
      </c>
      <c r="K119" t="s">
        <v>23</v>
      </c>
      <c r="L119" t="s">
        <v>24</v>
      </c>
      <c r="M119" t="s">
        <v>11017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11017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11015</v>
      </c>
      <c r="F120">
        <v>100</v>
      </c>
      <c r="G120">
        <v>0</v>
      </c>
      <c r="H120" t="s">
        <v>1219</v>
      </c>
      <c r="I120" t="s">
        <v>11016</v>
      </c>
      <c r="J120" t="s">
        <v>324</v>
      </c>
      <c r="K120" t="s">
        <v>23</v>
      </c>
      <c r="L120" t="s">
        <v>24</v>
      </c>
      <c r="M120" t="s">
        <v>11017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11017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11018</v>
      </c>
      <c r="F121">
        <v>100</v>
      </c>
      <c r="G121">
        <v>0</v>
      </c>
      <c r="H121" t="s">
        <v>1219</v>
      </c>
      <c r="I121" t="s">
        <v>11019</v>
      </c>
      <c r="J121" t="s">
        <v>348</v>
      </c>
      <c r="K121" t="s">
        <v>23</v>
      </c>
      <c r="L121" t="s">
        <v>24</v>
      </c>
      <c r="M121" t="s">
        <v>11017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11017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11018</v>
      </c>
      <c r="F122">
        <v>100</v>
      </c>
      <c r="G122">
        <v>0</v>
      </c>
      <c r="H122" t="s">
        <v>1219</v>
      </c>
      <c r="I122" t="s">
        <v>11019</v>
      </c>
      <c r="J122" t="s">
        <v>348</v>
      </c>
      <c r="K122" t="s">
        <v>23</v>
      </c>
      <c r="L122" t="s">
        <v>24</v>
      </c>
      <c r="M122" t="s">
        <v>11017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11017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11018</v>
      </c>
      <c r="F123">
        <v>100</v>
      </c>
      <c r="G123">
        <v>0</v>
      </c>
      <c r="H123" t="s">
        <v>1219</v>
      </c>
      <c r="I123" t="s">
        <v>11019</v>
      </c>
      <c r="J123" t="s">
        <v>348</v>
      </c>
      <c r="K123" t="s">
        <v>23</v>
      </c>
      <c r="L123" t="s">
        <v>24</v>
      </c>
      <c r="M123" t="s">
        <v>11017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11017</v>
      </c>
    </row>
    <row r="124" spans="1:20" x14ac:dyDescent="0.25">
      <c r="A124" t="s">
        <v>46</v>
      </c>
      <c r="B124" t="s">
        <v>56</v>
      </c>
      <c r="C124">
        <v>120</v>
      </c>
      <c r="D124">
        <v>2</v>
      </c>
      <c r="E124" t="s">
        <v>11020</v>
      </c>
      <c r="F124">
        <v>190</v>
      </c>
      <c r="G124">
        <v>0</v>
      </c>
      <c r="H124" t="s">
        <v>22</v>
      </c>
      <c r="I124" t="s">
        <v>11021</v>
      </c>
      <c r="J124" t="s">
        <v>323</v>
      </c>
      <c r="K124" t="s">
        <v>23</v>
      </c>
      <c r="L124" t="s">
        <v>24</v>
      </c>
      <c r="M124" t="s">
        <v>11022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11023</v>
      </c>
      <c r="T124" t="s">
        <v>11022</v>
      </c>
    </row>
    <row r="125" spans="1:20" x14ac:dyDescent="0.25">
      <c r="A125" t="s">
        <v>46</v>
      </c>
      <c r="B125" t="s">
        <v>56</v>
      </c>
      <c r="C125">
        <v>80</v>
      </c>
      <c r="D125">
        <v>1</v>
      </c>
      <c r="E125" t="s">
        <v>11024</v>
      </c>
      <c r="F125">
        <v>80</v>
      </c>
      <c r="G125">
        <v>0</v>
      </c>
      <c r="H125" t="s">
        <v>47</v>
      </c>
      <c r="I125" t="s">
        <v>11025</v>
      </c>
      <c r="J125" t="s">
        <v>11026</v>
      </c>
      <c r="K125" t="s">
        <v>674</v>
      </c>
      <c r="L125" t="s">
        <v>2674</v>
      </c>
      <c r="M125" t="s">
        <v>11006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11027</v>
      </c>
      <c r="T125" t="s">
        <v>11028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11029</v>
      </c>
      <c r="F126">
        <v>100</v>
      </c>
      <c r="G126">
        <v>0</v>
      </c>
      <c r="H126" t="s">
        <v>1219</v>
      </c>
      <c r="I126" t="s">
        <v>11030</v>
      </c>
      <c r="J126" t="s">
        <v>302</v>
      </c>
      <c r="K126" t="s">
        <v>23</v>
      </c>
      <c r="L126" t="s">
        <v>24</v>
      </c>
      <c r="M126" t="s">
        <v>11031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11031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11029</v>
      </c>
      <c r="F127">
        <v>100</v>
      </c>
      <c r="G127">
        <v>0</v>
      </c>
      <c r="H127" t="s">
        <v>1219</v>
      </c>
      <c r="I127" t="s">
        <v>11030</v>
      </c>
      <c r="J127" t="s">
        <v>302</v>
      </c>
      <c r="K127" t="s">
        <v>23</v>
      </c>
      <c r="L127" t="s">
        <v>24</v>
      </c>
      <c r="M127" t="s">
        <v>11031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11031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11029</v>
      </c>
      <c r="F128">
        <v>100</v>
      </c>
      <c r="G128">
        <v>0</v>
      </c>
      <c r="H128" t="s">
        <v>1219</v>
      </c>
      <c r="I128" t="s">
        <v>11030</v>
      </c>
      <c r="J128" t="s">
        <v>302</v>
      </c>
      <c r="K128" t="s">
        <v>23</v>
      </c>
      <c r="L128" t="s">
        <v>24</v>
      </c>
      <c r="M128" t="s">
        <v>11031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11031</v>
      </c>
    </row>
    <row r="129" spans="1:20" x14ac:dyDescent="0.25">
      <c r="A129" t="s">
        <v>278</v>
      </c>
      <c r="B129" t="s">
        <v>284</v>
      </c>
      <c r="C129">
        <v>139</v>
      </c>
      <c r="D129">
        <v>1</v>
      </c>
      <c r="E129" t="s">
        <v>11032</v>
      </c>
      <c r="F129">
        <v>147</v>
      </c>
      <c r="G129">
        <v>38</v>
      </c>
      <c r="H129" t="s">
        <v>22</v>
      </c>
      <c r="I129" t="s">
        <v>11033</v>
      </c>
      <c r="J129" t="s">
        <v>302</v>
      </c>
      <c r="K129" t="s">
        <v>23</v>
      </c>
      <c r="L129" t="s">
        <v>24</v>
      </c>
      <c r="M129" t="s">
        <v>11034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11035</v>
      </c>
      <c r="T129" t="s">
        <v>11036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11037</v>
      </c>
      <c r="F130">
        <v>100</v>
      </c>
      <c r="G130">
        <v>0</v>
      </c>
      <c r="H130" t="s">
        <v>1219</v>
      </c>
      <c r="I130" t="s">
        <v>11038</v>
      </c>
      <c r="J130" t="s">
        <v>306</v>
      </c>
      <c r="K130" t="s">
        <v>23</v>
      </c>
      <c r="L130" t="s">
        <v>24</v>
      </c>
      <c r="M130" t="s">
        <v>11039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11039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11037</v>
      </c>
      <c r="F131">
        <v>100</v>
      </c>
      <c r="G131">
        <v>0</v>
      </c>
      <c r="H131" t="s">
        <v>1219</v>
      </c>
      <c r="I131" t="s">
        <v>11038</v>
      </c>
      <c r="J131" t="s">
        <v>306</v>
      </c>
      <c r="K131" t="s">
        <v>23</v>
      </c>
      <c r="L131" t="s">
        <v>24</v>
      </c>
      <c r="M131" t="s">
        <v>11039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11039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11037</v>
      </c>
      <c r="F132">
        <v>100</v>
      </c>
      <c r="G132">
        <v>0</v>
      </c>
      <c r="H132" t="s">
        <v>1219</v>
      </c>
      <c r="I132" t="s">
        <v>11038</v>
      </c>
      <c r="J132" t="s">
        <v>306</v>
      </c>
      <c r="K132" t="s">
        <v>23</v>
      </c>
      <c r="L132" t="s">
        <v>24</v>
      </c>
      <c r="M132" t="s">
        <v>11039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11039</v>
      </c>
    </row>
    <row r="133" spans="1:20" x14ac:dyDescent="0.25">
      <c r="A133" t="s">
        <v>20</v>
      </c>
      <c r="B133" t="s">
        <v>21</v>
      </c>
      <c r="C133">
        <v>50</v>
      </c>
      <c r="D133">
        <v>2</v>
      </c>
      <c r="E133" t="s">
        <v>11040</v>
      </c>
      <c r="F133">
        <v>200</v>
      </c>
      <c r="G133">
        <v>0</v>
      </c>
      <c r="H133" t="s">
        <v>1219</v>
      </c>
      <c r="I133" t="s">
        <v>11041</v>
      </c>
      <c r="J133" t="s">
        <v>306</v>
      </c>
      <c r="K133" t="s">
        <v>23</v>
      </c>
      <c r="L133" t="s">
        <v>24</v>
      </c>
      <c r="M133" t="s">
        <v>11039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11039</v>
      </c>
    </row>
    <row r="134" spans="1:20" x14ac:dyDescent="0.25">
      <c r="A134" t="s">
        <v>28</v>
      </c>
      <c r="B134" t="s">
        <v>29</v>
      </c>
      <c r="C134">
        <v>50</v>
      </c>
      <c r="D134">
        <v>2</v>
      </c>
      <c r="E134" t="s">
        <v>11040</v>
      </c>
      <c r="F134">
        <v>200</v>
      </c>
      <c r="G134">
        <v>0</v>
      </c>
      <c r="H134" t="s">
        <v>1219</v>
      </c>
      <c r="I134" t="s">
        <v>11041</v>
      </c>
      <c r="J134" t="s">
        <v>306</v>
      </c>
      <c r="K134" t="s">
        <v>23</v>
      </c>
      <c r="L134" t="s">
        <v>24</v>
      </c>
      <c r="M134" t="s">
        <v>11039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11039</v>
      </c>
    </row>
    <row r="135" spans="1:20" x14ac:dyDescent="0.25">
      <c r="A135" t="s">
        <v>30</v>
      </c>
      <c r="B135" t="s">
        <v>31</v>
      </c>
      <c r="C135">
        <v>50</v>
      </c>
      <c r="D135">
        <v>2</v>
      </c>
      <c r="E135" t="s">
        <v>11040</v>
      </c>
      <c r="F135">
        <v>200</v>
      </c>
      <c r="G135">
        <v>0</v>
      </c>
      <c r="H135" t="s">
        <v>1219</v>
      </c>
      <c r="I135" t="s">
        <v>11041</v>
      </c>
      <c r="J135" t="s">
        <v>306</v>
      </c>
      <c r="K135" t="s">
        <v>23</v>
      </c>
      <c r="L135" t="s">
        <v>24</v>
      </c>
      <c r="M135" t="s">
        <v>11039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11039</v>
      </c>
    </row>
    <row r="136" spans="1:20" x14ac:dyDescent="0.25">
      <c r="A136" t="s">
        <v>46</v>
      </c>
      <c r="B136" t="s">
        <v>1233</v>
      </c>
      <c r="C136">
        <v>60</v>
      </c>
      <c r="D136">
        <v>1</v>
      </c>
      <c r="E136" t="s">
        <v>11042</v>
      </c>
      <c r="F136">
        <v>67</v>
      </c>
      <c r="G136">
        <v>7</v>
      </c>
      <c r="H136" t="s">
        <v>47</v>
      </c>
      <c r="I136" t="s">
        <v>11043</v>
      </c>
      <c r="J136" t="s">
        <v>11044</v>
      </c>
      <c r="K136" t="s">
        <v>5872</v>
      </c>
      <c r="L136" t="s">
        <v>11045</v>
      </c>
      <c r="M136" t="s">
        <v>11046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11047</v>
      </c>
      <c r="T136" t="s">
        <v>11046</v>
      </c>
    </row>
    <row r="137" spans="1:20" x14ac:dyDescent="0.25">
      <c r="A137" t="s">
        <v>42</v>
      </c>
      <c r="B137" t="s">
        <v>43</v>
      </c>
      <c r="C137">
        <v>66.666666666666671</v>
      </c>
      <c r="D137">
        <v>3</v>
      </c>
      <c r="E137" t="s">
        <v>11048</v>
      </c>
      <c r="F137">
        <v>295</v>
      </c>
      <c r="G137">
        <v>0</v>
      </c>
      <c r="H137" t="s">
        <v>22</v>
      </c>
      <c r="I137" t="s">
        <v>11049</v>
      </c>
      <c r="J137" t="s">
        <v>319</v>
      </c>
      <c r="K137" t="s">
        <v>23</v>
      </c>
      <c r="L137" t="s">
        <v>24</v>
      </c>
      <c r="M137" t="s">
        <v>11050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11051</v>
      </c>
      <c r="T137" t="s">
        <v>11050</v>
      </c>
    </row>
    <row r="138" spans="1:20" x14ac:dyDescent="0.25">
      <c r="A138" t="s">
        <v>186</v>
      </c>
      <c r="B138" t="s">
        <v>187</v>
      </c>
      <c r="C138">
        <v>50</v>
      </c>
      <c r="D138">
        <v>6</v>
      </c>
      <c r="E138" t="s">
        <v>11048</v>
      </c>
      <c r="F138">
        <v>295</v>
      </c>
      <c r="G138">
        <v>0</v>
      </c>
      <c r="H138" t="s">
        <v>22</v>
      </c>
      <c r="I138" t="s">
        <v>11049</v>
      </c>
      <c r="J138" t="s">
        <v>319</v>
      </c>
      <c r="K138" t="s">
        <v>23</v>
      </c>
      <c r="L138" t="s">
        <v>24</v>
      </c>
      <c r="M138" t="s">
        <v>11050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11051</v>
      </c>
      <c r="T138" t="s">
        <v>11050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11052</v>
      </c>
      <c r="F139">
        <v>100</v>
      </c>
      <c r="G139">
        <v>0</v>
      </c>
      <c r="H139" t="s">
        <v>1219</v>
      </c>
      <c r="I139" t="s">
        <v>11049</v>
      </c>
      <c r="J139" t="s">
        <v>319</v>
      </c>
      <c r="K139" t="s">
        <v>23</v>
      </c>
      <c r="L139" t="s">
        <v>24</v>
      </c>
      <c r="M139" t="s">
        <v>11050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23</v>
      </c>
      <c r="T139" t="s">
        <v>11050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11052</v>
      </c>
      <c r="F140">
        <v>100</v>
      </c>
      <c r="G140">
        <v>0</v>
      </c>
      <c r="H140" t="s">
        <v>1219</v>
      </c>
      <c r="I140" t="s">
        <v>11049</v>
      </c>
      <c r="J140" t="s">
        <v>319</v>
      </c>
      <c r="K140" t="s">
        <v>23</v>
      </c>
      <c r="L140" t="s">
        <v>24</v>
      </c>
      <c r="M140" t="s">
        <v>11050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23</v>
      </c>
      <c r="T140" t="s">
        <v>11050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11052</v>
      </c>
      <c r="F141">
        <v>100</v>
      </c>
      <c r="G141">
        <v>0</v>
      </c>
      <c r="H141" t="s">
        <v>1219</v>
      </c>
      <c r="I141" t="s">
        <v>11049</v>
      </c>
      <c r="J141" t="s">
        <v>319</v>
      </c>
      <c r="K141" t="s">
        <v>23</v>
      </c>
      <c r="L141" t="s">
        <v>24</v>
      </c>
      <c r="M141" t="s">
        <v>11050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11050</v>
      </c>
    </row>
    <row r="142" spans="1:20" x14ac:dyDescent="0.25">
      <c r="A142" t="s">
        <v>46</v>
      </c>
      <c r="B142" t="s">
        <v>1233</v>
      </c>
      <c r="C142">
        <v>76.959999999999994</v>
      </c>
      <c r="D142">
        <v>1</v>
      </c>
      <c r="E142" t="s">
        <v>11053</v>
      </c>
      <c r="F142">
        <v>372.3</v>
      </c>
      <c r="G142">
        <v>26</v>
      </c>
      <c r="H142" t="s">
        <v>47</v>
      </c>
      <c r="I142" t="s">
        <v>11054</v>
      </c>
      <c r="J142" t="s">
        <v>11055</v>
      </c>
      <c r="K142" t="s">
        <v>1331</v>
      </c>
      <c r="L142" t="s">
        <v>11056</v>
      </c>
      <c r="M142" t="s">
        <v>11057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11058</v>
      </c>
      <c r="T142" t="s">
        <v>11057</v>
      </c>
    </row>
    <row r="143" spans="1:20" x14ac:dyDescent="0.25">
      <c r="A143" t="s">
        <v>186</v>
      </c>
      <c r="B143" t="s">
        <v>187</v>
      </c>
      <c r="C143">
        <v>49</v>
      </c>
      <c r="D143">
        <v>1</v>
      </c>
      <c r="E143" t="s">
        <v>11053</v>
      </c>
      <c r="F143">
        <v>372.3</v>
      </c>
      <c r="G143">
        <v>26</v>
      </c>
      <c r="H143" t="s">
        <v>47</v>
      </c>
      <c r="I143" t="s">
        <v>11054</v>
      </c>
      <c r="J143" t="s">
        <v>11055</v>
      </c>
      <c r="K143" t="s">
        <v>1331</v>
      </c>
      <c r="L143" t="s">
        <v>11056</v>
      </c>
      <c r="M143" t="s">
        <v>11057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11058</v>
      </c>
      <c r="T143" t="s">
        <v>11057</v>
      </c>
    </row>
    <row r="144" spans="1:20" x14ac:dyDescent="0.25">
      <c r="A144" t="s">
        <v>139</v>
      </c>
      <c r="B144" t="s">
        <v>112</v>
      </c>
      <c r="C144">
        <v>75</v>
      </c>
      <c r="D144">
        <v>1</v>
      </c>
      <c r="E144" t="s">
        <v>11053</v>
      </c>
      <c r="F144">
        <v>372.3</v>
      </c>
      <c r="G144">
        <v>26</v>
      </c>
      <c r="H144" t="s">
        <v>47</v>
      </c>
      <c r="I144" t="s">
        <v>11054</v>
      </c>
      <c r="J144" t="s">
        <v>11055</v>
      </c>
      <c r="K144" t="s">
        <v>1331</v>
      </c>
      <c r="L144" t="s">
        <v>11056</v>
      </c>
      <c r="M144" t="s">
        <v>11057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11058</v>
      </c>
      <c r="T144" t="s">
        <v>11057</v>
      </c>
    </row>
    <row r="145" spans="1:20" x14ac:dyDescent="0.25">
      <c r="A145" t="s">
        <v>46</v>
      </c>
      <c r="B145" t="s">
        <v>56</v>
      </c>
      <c r="C145">
        <v>76</v>
      </c>
      <c r="D145">
        <v>1</v>
      </c>
      <c r="E145" t="s">
        <v>11053</v>
      </c>
      <c r="F145">
        <v>372.3</v>
      </c>
      <c r="G145">
        <v>26</v>
      </c>
      <c r="H145" t="s">
        <v>47</v>
      </c>
      <c r="I145" t="s">
        <v>11054</v>
      </c>
      <c r="J145" t="s">
        <v>11055</v>
      </c>
      <c r="K145" t="s">
        <v>1331</v>
      </c>
      <c r="L145" t="s">
        <v>11056</v>
      </c>
      <c r="M145" t="s">
        <v>11057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11058</v>
      </c>
      <c r="T145" t="s">
        <v>11057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11059</v>
      </c>
      <c r="F146">
        <v>100</v>
      </c>
      <c r="G146">
        <v>0</v>
      </c>
      <c r="H146" t="s">
        <v>1219</v>
      </c>
      <c r="I146" t="s">
        <v>11060</v>
      </c>
      <c r="J146" t="s">
        <v>327</v>
      </c>
      <c r="K146" t="s">
        <v>23</v>
      </c>
      <c r="L146" t="s">
        <v>24</v>
      </c>
      <c r="M146" t="s">
        <v>11061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11062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11059</v>
      </c>
      <c r="F147">
        <v>100</v>
      </c>
      <c r="G147">
        <v>0</v>
      </c>
      <c r="H147" t="s">
        <v>1219</v>
      </c>
      <c r="I147" t="s">
        <v>11060</v>
      </c>
      <c r="J147" t="s">
        <v>327</v>
      </c>
      <c r="K147" t="s">
        <v>23</v>
      </c>
      <c r="L147" t="s">
        <v>24</v>
      </c>
      <c r="M147" t="s">
        <v>11061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11062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11059</v>
      </c>
      <c r="F148">
        <v>100</v>
      </c>
      <c r="G148">
        <v>0</v>
      </c>
      <c r="H148" t="s">
        <v>1219</v>
      </c>
      <c r="I148" t="s">
        <v>11060</v>
      </c>
      <c r="J148" t="s">
        <v>327</v>
      </c>
      <c r="K148" t="s">
        <v>23</v>
      </c>
      <c r="L148" t="s">
        <v>24</v>
      </c>
      <c r="M148" t="s">
        <v>11061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11062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11063</v>
      </c>
      <c r="F149">
        <v>300</v>
      </c>
      <c r="G149">
        <v>0</v>
      </c>
      <c r="H149" t="s">
        <v>22</v>
      </c>
      <c r="I149" t="s">
        <v>9528</v>
      </c>
      <c r="J149" t="s">
        <v>1330</v>
      </c>
      <c r="K149" t="s">
        <v>23</v>
      </c>
      <c r="L149" t="s">
        <v>24</v>
      </c>
      <c r="M149" t="s">
        <v>11064</v>
      </c>
      <c r="N149" t="s">
        <v>23</v>
      </c>
      <c r="O149" t="s">
        <v>25</v>
      </c>
      <c r="P149" t="s">
        <v>26</v>
      </c>
      <c r="Q149" t="s">
        <v>27</v>
      </c>
      <c r="R149" t="s">
        <v>11065</v>
      </c>
      <c r="S149" t="s">
        <v>11066</v>
      </c>
      <c r="T149" t="s">
        <v>11064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11063</v>
      </c>
      <c r="F150">
        <v>300</v>
      </c>
      <c r="G150">
        <v>0</v>
      </c>
      <c r="H150" t="s">
        <v>22</v>
      </c>
      <c r="I150" t="s">
        <v>9528</v>
      </c>
      <c r="J150" t="s">
        <v>1330</v>
      </c>
      <c r="K150" t="s">
        <v>23</v>
      </c>
      <c r="L150" t="s">
        <v>24</v>
      </c>
      <c r="M150" t="s">
        <v>11064</v>
      </c>
      <c r="N150" t="s">
        <v>23</v>
      </c>
      <c r="O150" t="s">
        <v>25</v>
      </c>
      <c r="P150" t="s">
        <v>26</v>
      </c>
      <c r="Q150" t="s">
        <v>27</v>
      </c>
      <c r="R150" t="s">
        <v>11065</v>
      </c>
      <c r="S150" t="s">
        <v>11066</v>
      </c>
      <c r="T150" t="s">
        <v>11064</v>
      </c>
    </row>
    <row r="151" spans="1:20" x14ac:dyDescent="0.25">
      <c r="A151" t="s">
        <v>1446</v>
      </c>
      <c r="B151" t="s">
        <v>1447</v>
      </c>
      <c r="C151">
        <v>50</v>
      </c>
      <c r="D151">
        <v>3</v>
      </c>
      <c r="E151" t="s">
        <v>11067</v>
      </c>
      <c r="F151">
        <v>200</v>
      </c>
      <c r="G151">
        <v>0</v>
      </c>
      <c r="H151" t="s">
        <v>22</v>
      </c>
      <c r="I151" t="s">
        <v>11068</v>
      </c>
      <c r="J151" t="s">
        <v>324</v>
      </c>
      <c r="K151" t="s">
        <v>23</v>
      </c>
      <c r="L151" t="s">
        <v>24</v>
      </c>
      <c r="M151" t="s">
        <v>11069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11070</v>
      </c>
      <c r="T151" t="s">
        <v>11069</v>
      </c>
    </row>
    <row r="152" spans="1:20" x14ac:dyDescent="0.25">
      <c r="A152" t="s">
        <v>20</v>
      </c>
      <c r="B152" t="s">
        <v>21</v>
      </c>
      <c r="C152">
        <v>33.333333333333336</v>
      </c>
      <c r="D152">
        <v>3</v>
      </c>
      <c r="E152" t="s">
        <v>11067</v>
      </c>
      <c r="F152">
        <v>200</v>
      </c>
      <c r="G152">
        <v>0</v>
      </c>
      <c r="H152" t="s">
        <v>22</v>
      </c>
      <c r="I152" t="s">
        <v>11068</v>
      </c>
      <c r="J152" t="s">
        <v>324</v>
      </c>
      <c r="K152" t="s">
        <v>23</v>
      </c>
      <c r="L152" t="s">
        <v>24</v>
      </c>
      <c r="M152" t="s">
        <v>11069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11070</v>
      </c>
      <c r="T152" t="s">
        <v>11069</v>
      </c>
    </row>
    <row r="153" spans="1:20" x14ac:dyDescent="0.25">
      <c r="A153" t="s">
        <v>186</v>
      </c>
      <c r="B153" t="s">
        <v>187</v>
      </c>
      <c r="C153">
        <v>50</v>
      </c>
      <c r="D153">
        <v>6</v>
      </c>
      <c r="E153" t="s">
        <v>11071</v>
      </c>
      <c r="F153">
        <v>200</v>
      </c>
      <c r="G153">
        <v>0</v>
      </c>
      <c r="H153" t="s">
        <v>22</v>
      </c>
      <c r="I153" t="s">
        <v>11072</v>
      </c>
      <c r="J153" t="s">
        <v>316</v>
      </c>
      <c r="K153" t="s">
        <v>23</v>
      </c>
      <c r="L153" t="s">
        <v>24</v>
      </c>
      <c r="M153" t="s">
        <v>11073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11074</v>
      </c>
      <c r="T153" t="s">
        <v>11073</v>
      </c>
    </row>
    <row r="154" spans="1:20" x14ac:dyDescent="0.25">
      <c r="A154" t="s">
        <v>186</v>
      </c>
      <c r="B154" t="s">
        <v>187</v>
      </c>
      <c r="C154">
        <v>49</v>
      </c>
      <c r="D154">
        <v>1</v>
      </c>
      <c r="E154" t="s">
        <v>11075</v>
      </c>
      <c r="F154">
        <v>240</v>
      </c>
      <c r="G154">
        <v>0</v>
      </c>
      <c r="H154" t="s">
        <v>1219</v>
      </c>
      <c r="I154" t="s">
        <v>11076</v>
      </c>
      <c r="J154" t="s">
        <v>1231</v>
      </c>
      <c r="K154" t="s">
        <v>23</v>
      </c>
      <c r="L154" t="s">
        <v>24</v>
      </c>
      <c r="M154" t="s">
        <v>11077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11078</v>
      </c>
      <c r="T154" t="s">
        <v>11077</v>
      </c>
    </row>
    <row r="155" spans="1:20" x14ac:dyDescent="0.25">
      <c r="A155" t="s">
        <v>139</v>
      </c>
      <c r="B155" t="s">
        <v>112</v>
      </c>
      <c r="C155">
        <v>75</v>
      </c>
      <c r="D155">
        <v>1</v>
      </c>
      <c r="E155" t="s">
        <v>11075</v>
      </c>
      <c r="F155">
        <v>240</v>
      </c>
      <c r="G155">
        <v>0</v>
      </c>
      <c r="H155" t="s">
        <v>1219</v>
      </c>
      <c r="I155" t="s">
        <v>11076</v>
      </c>
      <c r="J155" t="s">
        <v>1231</v>
      </c>
      <c r="K155" t="s">
        <v>23</v>
      </c>
      <c r="L155" t="s">
        <v>24</v>
      </c>
      <c r="M155" t="s">
        <v>11077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11078</v>
      </c>
      <c r="T155" t="s">
        <v>11077</v>
      </c>
    </row>
    <row r="156" spans="1:20" x14ac:dyDescent="0.25">
      <c r="A156" t="s">
        <v>46</v>
      </c>
      <c r="B156" t="s">
        <v>56</v>
      </c>
      <c r="C156">
        <v>76</v>
      </c>
      <c r="D156">
        <v>1</v>
      </c>
      <c r="E156" t="s">
        <v>11075</v>
      </c>
      <c r="F156">
        <v>240</v>
      </c>
      <c r="G156">
        <v>0</v>
      </c>
      <c r="H156" t="s">
        <v>1219</v>
      </c>
      <c r="I156" t="s">
        <v>11076</v>
      </c>
      <c r="J156" t="s">
        <v>1231</v>
      </c>
      <c r="K156" t="s">
        <v>23</v>
      </c>
      <c r="L156" t="s">
        <v>24</v>
      </c>
      <c r="M156" t="s">
        <v>11077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11078</v>
      </c>
      <c r="T156" t="s">
        <v>11077</v>
      </c>
    </row>
    <row r="157" spans="1:20" x14ac:dyDescent="0.25">
      <c r="A157" t="s">
        <v>20</v>
      </c>
      <c r="B157" t="s">
        <v>21</v>
      </c>
      <c r="C157">
        <v>50</v>
      </c>
      <c r="D157">
        <v>2</v>
      </c>
      <c r="E157" t="s">
        <v>11079</v>
      </c>
      <c r="F157">
        <v>200</v>
      </c>
      <c r="G157">
        <v>0</v>
      </c>
      <c r="H157" t="s">
        <v>22</v>
      </c>
      <c r="I157" t="s">
        <v>11080</v>
      </c>
      <c r="J157" t="s">
        <v>303</v>
      </c>
      <c r="K157" t="s">
        <v>23</v>
      </c>
      <c r="L157" t="s">
        <v>24</v>
      </c>
      <c r="M157" t="s">
        <v>11081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11082</v>
      </c>
    </row>
    <row r="158" spans="1:20" x14ac:dyDescent="0.25">
      <c r="A158" t="s">
        <v>28</v>
      </c>
      <c r="B158" t="s">
        <v>29</v>
      </c>
      <c r="C158">
        <v>50</v>
      </c>
      <c r="D158">
        <v>2</v>
      </c>
      <c r="E158" t="s">
        <v>11079</v>
      </c>
      <c r="F158">
        <v>200</v>
      </c>
      <c r="G158">
        <v>0</v>
      </c>
      <c r="H158" t="s">
        <v>22</v>
      </c>
      <c r="I158" t="s">
        <v>11080</v>
      </c>
      <c r="J158" t="s">
        <v>303</v>
      </c>
      <c r="K158" t="s">
        <v>23</v>
      </c>
      <c r="L158" t="s">
        <v>24</v>
      </c>
      <c r="M158" t="s">
        <v>11081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23</v>
      </c>
      <c r="T158" t="s">
        <v>11082</v>
      </c>
    </row>
    <row r="159" spans="1:20" x14ac:dyDescent="0.25">
      <c r="A159" t="s">
        <v>30</v>
      </c>
      <c r="B159" t="s">
        <v>31</v>
      </c>
      <c r="C159">
        <v>50</v>
      </c>
      <c r="D159">
        <v>2</v>
      </c>
      <c r="E159" t="s">
        <v>11079</v>
      </c>
      <c r="F159">
        <v>200</v>
      </c>
      <c r="G159">
        <v>0</v>
      </c>
      <c r="H159" t="s">
        <v>22</v>
      </c>
      <c r="I159" t="s">
        <v>11080</v>
      </c>
      <c r="J159" t="s">
        <v>303</v>
      </c>
      <c r="K159" t="s">
        <v>23</v>
      </c>
      <c r="L159" t="s">
        <v>24</v>
      </c>
      <c r="M159" t="s">
        <v>11081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23</v>
      </c>
      <c r="T159" t="s">
        <v>11082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11083</v>
      </c>
      <c r="F160">
        <v>100</v>
      </c>
      <c r="G160">
        <v>0</v>
      </c>
      <c r="H160" t="s">
        <v>1219</v>
      </c>
      <c r="I160" t="s">
        <v>11084</v>
      </c>
      <c r="J160" t="s">
        <v>331</v>
      </c>
      <c r="K160" t="s">
        <v>23</v>
      </c>
      <c r="L160" t="s">
        <v>24</v>
      </c>
      <c r="M160" t="s">
        <v>11085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11085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11083</v>
      </c>
      <c r="F161">
        <v>100</v>
      </c>
      <c r="G161">
        <v>0</v>
      </c>
      <c r="H161" t="s">
        <v>1219</v>
      </c>
      <c r="I161" t="s">
        <v>11084</v>
      </c>
      <c r="J161" t="s">
        <v>331</v>
      </c>
      <c r="K161" t="s">
        <v>23</v>
      </c>
      <c r="L161" t="s">
        <v>24</v>
      </c>
      <c r="M161" t="s">
        <v>11085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11085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11083</v>
      </c>
      <c r="F162">
        <v>100</v>
      </c>
      <c r="G162">
        <v>0</v>
      </c>
      <c r="H162" t="s">
        <v>1219</v>
      </c>
      <c r="I162" t="s">
        <v>11084</v>
      </c>
      <c r="J162" t="s">
        <v>331</v>
      </c>
      <c r="K162" t="s">
        <v>23</v>
      </c>
      <c r="L162" t="s">
        <v>24</v>
      </c>
      <c r="M162" t="s">
        <v>11085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11085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11086</v>
      </c>
      <c r="F163">
        <v>100</v>
      </c>
      <c r="G163">
        <v>0</v>
      </c>
      <c r="H163" t="s">
        <v>22</v>
      </c>
      <c r="I163" t="s">
        <v>4844</v>
      </c>
      <c r="J163" t="s">
        <v>306</v>
      </c>
      <c r="K163" t="s">
        <v>23</v>
      </c>
      <c r="L163" t="s">
        <v>24</v>
      </c>
      <c r="M163" t="s">
        <v>11087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11088</v>
      </c>
      <c r="T163" t="s">
        <v>11089</v>
      </c>
    </row>
    <row r="164" spans="1:20" x14ac:dyDescent="0.25">
      <c r="A164" t="s">
        <v>46</v>
      </c>
      <c r="B164" t="s">
        <v>1233</v>
      </c>
      <c r="C164">
        <v>76</v>
      </c>
      <c r="D164">
        <v>1</v>
      </c>
      <c r="E164" t="s">
        <v>11090</v>
      </c>
      <c r="F164">
        <v>83</v>
      </c>
      <c r="G164">
        <v>7</v>
      </c>
      <c r="H164" t="s">
        <v>47</v>
      </c>
      <c r="I164" t="s">
        <v>11091</v>
      </c>
      <c r="J164" t="s">
        <v>11092</v>
      </c>
      <c r="K164" t="s">
        <v>4491</v>
      </c>
      <c r="L164" t="s">
        <v>11093</v>
      </c>
      <c r="M164" t="s">
        <v>11094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11095</v>
      </c>
      <c r="T164" t="s">
        <v>11094</v>
      </c>
    </row>
    <row r="165" spans="1:20" x14ac:dyDescent="0.25">
      <c r="A165" t="s">
        <v>44</v>
      </c>
      <c r="B165" t="s">
        <v>45</v>
      </c>
      <c r="C165">
        <v>66.666666666666671</v>
      </c>
      <c r="D165">
        <v>3</v>
      </c>
      <c r="E165" t="s">
        <v>11096</v>
      </c>
      <c r="F165">
        <v>150</v>
      </c>
      <c r="G165">
        <v>0</v>
      </c>
      <c r="H165" t="s">
        <v>22</v>
      </c>
      <c r="I165" t="s">
        <v>11097</v>
      </c>
      <c r="J165" t="s">
        <v>315</v>
      </c>
      <c r="K165" t="s">
        <v>23</v>
      </c>
      <c r="L165" t="s">
        <v>24</v>
      </c>
      <c r="M165" t="s">
        <v>11098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11099</v>
      </c>
      <c r="T165" t="s">
        <v>11098</v>
      </c>
    </row>
    <row r="166" spans="1:20" x14ac:dyDescent="0.25">
      <c r="A166" t="s">
        <v>186</v>
      </c>
      <c r="B166" t="s">
        <v>187</v>
      </c>
      <c r="C166">
        <v>65</v>
      </c>
      <c r="D166">
        <v>1</v>
      </c>
      <c r="E166" t="s">
        <v>11096</v>
      </c>
      <c r="F166">
        <v>150</v>
      </c>
      <c r="G166">
        <v>0</v>
      </c>
      <c r="H166" t="s">
        <v>22</v>
      </c>
      <c r="I166" t="s">
        <v>11097</v>
      </c>
      <c r="J166" t="s">
        <v>315</v>
      </c>
      <c r="K166" t="s">
        <v>23</v>
      </c>
      <c r="L166" t="s">
        <v>24</v>
      </c>
      <c r="M166" t="s">
        <v>11098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11099</v>
      </c>
      <c r="T166" t="s">
        <v>11098</v>
      </c>
    </row>
    <row r="167" spans="1:20" x14ac:dyDescent="0.25">
      <c r="A167" t="s">
        <v>46</v>
      </c>
      <c r="B167" t="s">
        <v>1233</v>
      </c>
      <c r="C167">
        <v>37</v>
      </c>
      <c r="D167">
        <v>1</v>
      </c>
      <c r="E167" t="s">
        <v>11100</v>
      </c>
      <c r="F167">
        <v>44</v>
      </c>
      <c r="G167">
        <v>7</v>
      </c>
      <c r="H167" t="s">
        <v>47</v>
      </c>
      <c r="I167" t="s">
        <v>11101</v>
      </c>
      <c r="J167" t="s">
        <v>11102</v>
      </c>
      <c r="K167" t="s">
        <v>11103</v>
      </c>
      <c r="L167" t="s">
        <v>11104</v>
      </c>
      <c r="M167" t="s">
        <v>11105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11106</v>
      </c>
      <c r="T167" t="s">
        <v>11105</v>
      </c>
    </row>
    <row r="168" spans="1:20" x14ac:dyDescent="0.25">
      <c r="A168" t="s">
        <v>186</v>
      </c>
      <c r="B168" t="s">
        <v>187</v>
      </c>
      <c r="C168">
        <v>33.333333333333336</v>
      </c>
      <c r="D168">
        <v>3</v>
      </c>
      <c r="E168" t="s">
        <v>11107</v>
      </c>
      <c r="F168">
        <v>100</v>
      </c>
      <c r="G168">
        <v>0</v>
      </c>
      <c r="H168" t="s">
        <v>22</v>
      </c>
      <c r="I168" t="s">
        <v>11108</v>
      </c>
      <c r="J168" t="s">
        <v>87</v>
      </c>
      <c r="K168" t="s">
        <v>23</v>
      </c>
      <c r="L168" t="s">
        <v>24</v>
      </c>
      <c r="M168" t="s">
        <v>11109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11110</v>
      </c>
      <c r="T168" t="s">
        <v>11109</v>
      </c>
    </row>
    <row r="169" spans="1:20" x14ac:dyDescent="0.25">
      <c r="A169" t="s">
        <v>46</v>
      </c>
      <c r="B169" t="s">
        <v>56</v>
      </c>
      <c r="C169">
        <v>76</v>
      </c>
      <c r="D169">
        <v>3</v>
      </c>
      <c r="E169" t="s">
        <v>11111</v>
      </c>
      <c r="F169">
        <v>223</v>
      </c>
      <c r="G169">
        <v>0</v>
      </c>
      <c r="H169" t="s">
        <v>47</v>
      </c>
      <c r="I169" t="s">
        <v>3861</v>
      </c>
      <c r="J169" t="s">
        <v>10129</v>
      </c>
      <c r="K169" t="s">
        <v>674</v>
      </c>
      <c r="L169" t="s">
        <v>5401</v>
      </c>
      <c r="M169" t="s">
        <v>11112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11113</v>
      </c>
      <c r="T169" t="s">
        <v>11114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11115</v>
      </c>
      <c r="F170">
        <v>109</v>
      </c>
      <c r="G170">
        <v>9</v>
      </c>
      <c r="H170" t="s">
        <v>1219</v>
      </c>
      <c r="I170" t="s">
        <v>11116</v>
      </c>
      <c r="J170" t="s">
        <v>1235</v>
      </c>
      <c r="K170" t="s">
        <v>23</v>
      </c>
      <c r="L170" t="s">
        <v>24</v>
      </c>
      <c r="M170" t="s">
        <v>11117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11117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11115</v>
      </c>
      <c r="F171">
        <v>109</v>
      </c>
      <c r="G171">
        <v>9</v>
      </c>
      <c r="H171" t="s">
        <v>1219</v>
      </c>
      <c r="I171" t="s">
        <v>11116</v>
      </c>
      <c r="J171" t="s">
        <v>1235</v>
      </c>
      <c r="K171" t="s">
        <v>23</v>
      </c>
      <c r="L171" t="s">
        <v>24</v>
      </c>
      <c r="M171" t="s">
        <v>11117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11117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11115</v>
      </c>
      <c r="F172">
        <v>109</v>
      </c>
      <c r="G172">
        <v>9</v>
      </c>
      <c r="H172" t="s">
        <v>1219</v>
      </c>
      <c r="I172" t="s">
        <v>11116</v>
      </c>
      <c r="J172" t="s">
        <v>1235</v>
      </c>
      <c r="K172" t="s">
        <v>23</v>
      </c>
      <c r="L172" t="s">
        <v>24</v>
      </c>
      <c r="M172" t="s">
        <v>11117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11117</v>
      </c>
    </row>
    <row r="173" spans="1:20" x14ac:dyDescent="0.25">
      <c r="A173" t="s">
        <v>46</v>
      </c>
      <c r="B173" t="s">
        <v>56</v>
      </c>
      <c r="C173">
        <v>90</v>
      </c>
      <c r="D173">
        <v>2</v>
      </c>
      <c r="E173" t="s">
        <v>11118</v>
      </c>
      <c r="F173">
        <v>172.5</v>
      </c>
      <c r="G173">
        <v>0</v>
      </c>
      <c r="H173" t="s">
        <v>1221</v>
      </c>
      <c r="I173" t="s">
        <v>1402</v>
      </c>
      <c r="J173" t="s">
        <v>1403</v>
      </c>
      <c r="K173" t="s">
        <v>1378</v>
      </c>
      <c r="L173" t="s">
        <v>1404</v>
      </c>
      <c r="M173" t="s">
        <v>11119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11120</v>
      </c>
      <c r="T173" t="s">
        <v>11119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11121</v>
      </c>
      <c r="F174">
        <v>100</v>
      </c>
      <c r="G174">
        <v>0</v>
      </c>
      <c r="H174" t="s">
        <v>1219</v>
      </c>
      <c r="I174" t="s">
        <v>1626</v>
      </c>
      <c r="J174" t="s">
        <v>1236</v>
      </c>
      <c r="K174" t="s">
        <v>23</v>
      </c>
      <c r="L174" t="s">
        <v>24</v>
      </c>
      <c r="M174" t="s">
        <v>11122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11122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11121</v>
      </c>
      <c r="F175">
        <v>100</v>
      </c>
      <c r="G175">
        <v>0</v>
      </c>
      <c r="H175" t="s">
        <v>1219</v>
      </c>
      <c r="I175" t="s">
        <v>1626</v>
      </c>
      <c r="J175" t="s">
        <v>1236</v>
      </c>
      <c r="K175" t="s">
        <v>23</v>
      </c>
      <c r="L175" t="s">
        <v>24</v>
      </c>
      <c r="M175" t="s">
        <v>11122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11122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11121</v>
      </c>
      <c r="F176">
        <v>100</v>
      </c>
      <c r="G176">
        <v>0</v>
      </c>
      <c r="H176" t="s">
        <v>1219</v>
      </c>
      <c r="I176" t="s">
        <v>1626</v>
      </c>
      <c r="J176" t="s">
        <v>1236</v>
      </c>
      <c r="K176" t="s">
        <v>23</v>
      </c>
      <c r="L176" t="s">
        <v>24</v>
      </c>
      <c r="M176" t="s">
        <v>11122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11122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11123</v>
      </c>
      <c r="F177">
        <v>100</v>
      </c>
      <c r="G177">
        <v>0</v>
      </c>
      <c r="H177" t="s">
        <v>1219</v>
      </c>
      <c r="I177" t="s">
        <v>11124</v>
      </c>
      <c r="J177" t="s">
        <v>1236</v>
      </c>
      <c r="K177" t="s">
        <v>23</v>
      </c>
      <c r="L177" t="s">
        <v>24</v>
      </c>
      <c r="M177" t="s">
        <v>11125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11125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11123</v>
      </c>
      <c r="F178">
        <v>100</v>
      </c>
      <c r="G178">
        <v>0</v>
      </c>
      <c r="H178" t="s">
        <v>1219</v>
      </c>
      <c r="I178" t="s">
        <v>11124</v>
      </c>
      <c r="J178" t="s">
        <v>1236</v>
      </c>
      <c r="K178" t="s">
        <v>23</v>
      </c>
      <c r="L178" t="s">
        <v>24</v>
      </c>
      <c r="M178" t="s">
        <v>11125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11125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11123</v>
      </c>
      <c r="F179">
        <v>100</v>
      </c>
      <c r="G179">
        <v>0</v>
      </c>
      <c r="H179" t="s">
        <v>1219</v>
      </c>
      <c r="I179" t="s">
        <v>11124</v>
      </c>
      <c r="J179" t="s">
        <v>1236</v>
      </c>
      <c r="K179" t="s">
        <v>23</v>
      </c>
      <c r="L179" t="s">
        <v>24</v>
      </c>
      <c r="M179" t="s">
        <v>11125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11125</v>
      </c>
    </row>
    <row r="180" spans="1:20" x14ac:dyDescent="0.25">
      <c r="A180" t="s">
        <v>20</v>
      </c>
      <c r="B180" t="s">
        <v>21</v>
      </c>
      <c r="C180">
        <v>50</v>
      </c>
      <c r="D180">
        <v>2</v>
      </c>
      <c r="E180" t="s">
        <v>11126</v>
      </c>
      <c r="F180">
        <v>200</v>
      </c>
      <c r="G180">
        <v>0</v>
      </c>
      <c r="H180" t="s">
        <v>1219</v>
      </c>
      <c r="I180" t="s">
        <v>11127</v>
      </c>
      <c r="J180" t="s">
        <v>316</v>
      </c>
      <c r="K180" t="s">
        <v>23</v>
      </c>
      <c r="L180" t="s">
        <v>24</v>
      </c>
      <c r="M180" t="s">
        <v>11128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11129</v>
      </c>
      <c r="T180" t="s">
        <v>11128</v>
      </c>
    </row>
    <row r="181" spans="1:20" x14ac:dyDescent="0.25">
      <c r="A181" t="s">
        <v>28</v>
      </c>
      <c r="B181" t="s">
        <v>29</v>
      </c>
      <c r="C181">
        <v>50</v>
      </c>
      <c r="D181">
        <v>2</v>
      </c>
      <c r="E181" t="s">
        <v>11126</v>
      </c>
      <c r="F181">
        <v>200</v>
      </c>
      <c r="G181">
        <v>0</v>
      </c>
      <c r="H181" t="s">
        <v>1219</v>
      </c>
      <c r="I181" t="s">
        <v>11127</v>
      </c>
      <c r="J181" t="s">
        <v>316</v>
      </c>
      <c r="K181" t="s">
        <v>23</v>
      </c>
      <c r="L181" t="s">
        <v>24</v>
      </c>
      <c r="M181" t="s">
        <v>11128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11129</v>
      </c>
      <c r="T181" t="s">
        <v>11128</v>
      </c>
    </row>
    <row r="182" spans="1:20" x14ac:dyDescent="0.25">
      <c r="A182" t="s">
        <v>30</v>
      </c>
      <c r="B182" t="s">
        <v>31</v>
      </c>
      <c r="C182">
        <v>50</v>
      </c>
      <c r="D182">
        <v>2</v>
      </c>
      <c r="E182" t="s">
        <v>11126</v>
      </c>
      <c r="F182">
        <v>200</v>
      </c>
      <c r="G182">
        <v>0</v>
      </c>
      <c r="H182" t="s">
        <v>1219</v>
      </c>
      <c r="I182" t="s">
        <v>11127</v>
      </c>
      <c r="J182" t="s">
        <v>316</v>
      </c>
      <c r="K182" t="s">
        <v>23</v>
      </c>
      <c r="L182" t="s">
        <v>24</v>
      </c>
      <c r="M182" t="s">
        <v>11128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11129</v>
      </c>
      <c r="T182" t="s">
        <v>11128</v>
      </c>
    </row>
    <row r="183" spans="1:20" x14ac:dyDescent="0.25">
      <c r="A183" t="s">
        <v>139</v>
      </c>
      <c r="B183" t="s">
        <v>112</v>
      </c>
      <c r="C183">
        <v>80</v>
      </c>
      <c r="D183">
        <v>1</v>
      </c>
      <c r="E183" t="s">
        <v>11130</v>
      </c>
      <c r="F183">
        <v>80</v>
      </c>
      <c r="G183">
        <v>0</v>
      </c>
      <c r="H183" t="s">
        <v>47</v>
      </c>
      <c r="I183" t="s">
        <v>4010</v>
      </c>
      <c r="J183" t="s">
        <v>4011</v>
      </c>
      <c r="K183" t="s">
        <v>4012</v>
      </c>
      <c r="L183" t="s">
        <v>3188</v>
      </c>
      <c r="M183" t="s">
        <v>11131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11132</v>
      </c>
      <c r="T183" t="s">
        <v>11131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11133</v>
      </c>
      <c r="F184">
        <v>200</v>
      </c>
      <c r="G184">
        <v>0</v>
      </c>
      <c r="H184" t="s">
        <v>22</v>
      </c>
      <c r="I184" t="s">
        <v>11134</v>
      </c>
      <c r="J184" t="s">
        <v>2647</v>
      </c>
      <c r="K184" t="s">
        <v>23</v>
      </c>
      <c r="L184" t="s">
        <v>24</v>
      </c>
      <c r="M184" t="s">
        <v>11135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11136</v>
      </c>
      <c r="T184" t="s">
        <v>11135</v>
      </c>
    </row>
    <row r="185" spans="1:20" x14ac:dyDescent="0.25">
      <c r="A185" t="s">
        <v>44</v>
      </c>
      <c r="B185" t="s">
        <v>11137</v>
      </c>
      <c r="C185">
        <v>27.77</v>
      </c>
      <c r="D185">
        <v>1</v>
      </c>
      <c r="E185" t="s">
        <v>11138</v>
      </c>
      <c r="F185">
        <v>34.770000000000003</v>
      </c>
      <c r="G185">
        <v>7</v>
      </c>
      <c r="H185" t="s">
        <v>47</v>
      </c>
      <c r="I185" t="s">
        <v>11139</v>
      </c>
      <c r="J185" t="s">
        <v>11140</v>
      </c>
      <c r="K185" t="s">
        <v>1283</v>
      </c>
      <c r="L185" t="s">
        <v>11141</v>
      </c>
      <c r="M185" t="s">
        <v>11142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11143</v>
      </c>
      <c r="T185" t="s">
        <v>11142</v>
      </c>
    </row>
    <row r="186" spans="1:20" x14ac:dyDescent="0.25">
      <c r="A186" t="s">
        <v>20</v>
      </c>
      <c r="B186" t="s">
        <v>21</v>
      </c>
      <c r="C186">
        <v>50</v>
      </c>
      <c r="D186">
        <v>2</v>
      </c>
      <c r="E186" t="s">
        <v>11144</v>
      </c>
      <c r="F186">
        <v>200</v>
      </c>
      <c r="G186">
        <v>0</v>
      </c>
      <c r="H186" t="s">
        <v>1219</v>
      </c>
      <c r="I186" t="s">
        <v>11145</v>
      </c>
      <c r="J186" t="s">
        <v>2793</v>
      </c>
      <c r="K186" t="s">
        <v>23</v>
      </c>
      <c r="L186" t="s">
        <v>24</v>
      </c>
      <c r="M186" t="s">
        <v>11146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11147</v>
      </c>
      <c r="T186" t="s">
        <v>11146</v>
      </c>
    </row>
    <row r="187" spans="1:20" x14ac:dyDescent="0.25">
      <c r="A187" t="s">
        <v>28</v>
      </c>
      <c r="B187" t="s">
        <v>29</v>
      </c>
      <c r="C187">
        <v>50</v>
      </c>
      <c r="D187">
        <v>2</v>
      </c>
      <c r="E187" t="s">
        <v>11144</v>
      </c>
      <c r="F187">
        <v>200</v>
      </c>
      <c r="G187">
        <v>0</v>
      </c>
      <c r="H187" t="s">
        <v>1219</v>
      </c>
      <c r="I187" t="s">
        <v>11145</v>
      </c>
      <c r="J187" t="s">
        <v>2793</v>
      </c>
      <c r="K187" t="s">
        <v>23</v>
      </c>
      <c r="L187" t="s">
        <v>24</v>
      </c>
      <c r="M187" t="s">
        <v>11146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11147</v>
      </c>
      <c r="T187" t="s">
        <v>11146</v>
      </c>
    </row>
    <row r="188" spans="1:20" x14ac:dyDescent="0.25">
      <c r="A188" t="s">
        <v>30</v>
      </c>
      <c r="B188" t="s">
        <v>31</v>
      </c>
      <c r="C188">
        <v>50</v>
      </c>
      <c r="D188">
        <v>2</v>
      </c>
      <c r="E188" t="s">
        <v>11144</v>
      </c>
      <c r="F188">
        <v>200</v>
      </c>
      <c r="G188">
        <v>0</v>
      </c>
      <c r="H188" t="s">
        <v>1219</v>
      </c>
      <c r="I188" t="s">
        <v>11145</v>
      </c>
      <c r="J188" t="s">
        <v>2793</v>
      </c>
      <c r="K188" t="s">
        <v>23</v>
      </c>
      <c r="L188" t="s">
        <v>24</v>
      </c>
      <c r="M188" t="s">
        <v>11146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11147</v>
      </c>
      <c r="T188" t="s">
        <v>11146</v>
      </c>
    </row>
    <row r="189" spans="1:20" x14ac:dyDescent="0.25">
      <c r="A189" t="s">
        <v>142</v>
      </c>
      <c r="B189" t="s">
        <v>143</v>
      </c>
      <c r="C189">
        <v>15</v>
      </c>
      <c r="D189">
        <v>1</v>
      </c>
      <c r="E189" t="s">
        <v>11148</v>
      </c>
      <c r="F189">
        <v>15</v>
      </c>
      <c r="G189">
        <v>0</v>
      </c>
      <c r="H189" t="s">
        <v>47</v>
      </c>
      <c r="I189" t="s">
        <v>11149</v>
      </c>
      <c r="J189" t="s">
        <v>11150</v>
      </c>
      <c r="K189" t="s">
        <v>1439</v>
      </c>
      <c r="L189" t="s">
        <v>8462</v>
      </c>
      <c r="M189" t="s">
        <v>11151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11152</v>
      </c>
      <c r="T189" t="s">
        <v>11153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3</v>
      </c>
      <c r="E190" t="s">
        <v>11154</v>
      </c>
      <c r="F190">
        <v>129</v>
      </c>
      <c r="G190">
        <v>29</v>
      </c>
      <c r="H190" t="s">
        <v>22</v>
      </c>
      <c r="I190" t="s">
        <v>11155</v>
      </c>
      <c r="J190" t="s">
        <v>10825</v>
      </c>
      <c r="K190" t="s">
        <v>23</v>
      </c>
      <c r="L190" t="s">
        <v>24</v>
      </c>
      <c r="M190" t="s">
        <v>11156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11157</v>
      </c>
      <c r="T190" t="s">
        <v>11156</v>
      </c>
    </row>
    <row r="191" spans="1:20" x14ac:dyDescent="0.25">
      <c r="A191" t="s">
        <v>42</v>
      </c>
      <c r="B191" t="s">
        <v>43</v>
      </c>
      <c r="C191">
        <v>66.666666666666671</v>
      </c>
      <c r="D191">
        <v>3</v>
      </c>
      <c r="E191" t="s">
        <v>11158</v>
      </c>
      <c r="F191">
        <v>142.5</v>
      </c>
      <c r="G191">
        <v>0</v>
      </c>
      <c r="H191" t="s">
        <v>47</v>
      </c>
      <c r="I191" t="s">
        <v>11159</v>
      </c>
      <c r="J191" t="s">
        <v>11160</v>
      </c>
      <c r="K191" t="s">
        <v>5373</v>
      </c>
      <c r="L191" t="s">
        <v>11161</v>
      </c>
      <c r="M191" t="s">
        <v>11162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11163</v>
      </c>
      <c r="T191" t="s">
        <v>11162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11164</v>
      </c>
      <c r="F192">
        <v>104</v>
      </c>
      <c r="G192">
        <v>9</v>
      </c>
      <c r="H192" t="s">
        <v>22</v>
      </c>
      <c r="I192" t="s">
        <v>4355</v>
      </c>
      <c r="J192" t="s">
        <v>7276</v>
      </c>
      <c r="K192" t="s">
        <v>23</v>
      </c>
      <c r="L192" t="s">
        <v>24</v>
      </c>
      <c r="M192" t="s">
        <v>11165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11166</v>
      </c>
      <c r="T192" t="s">
        <v>11165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11164</v>
      </c>
      <c r="F193">
        <v>104</v>
      </c>
      <c r="G193">
        <v>9</v>
      </c>
      <c r="H193" t="s">
        <v>22</v>
      </c>
      <c r="I193" t="s">
        <v>4355</v>
      </c>
      <c r="J193" t="s">
        <v>7276</v>
      </c>
      <c r="K193" t="s">
        <v>23</v>
      </c>
      <c r="L193" t="s">
        <v>24</v>
      </c>
      <c r="M193" t="s">
        <v>11165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11166</v>
      </c>
      <c r="T193" t="s">
        <v>11165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11164</v>
      </c>
      <c r="F194">
        <v>104</v>
      </c>
      <c r="G194">
        <v>9</v>
      </c>
      <c r="H194" t="s">
        <v>22</v>
      </c>
      <c r="I194" t="s">
        <v>4355</v>
      </c>
      <c r="J194" t="s">
        <v>7276</v>
      </c>
      <c r="K194" t="s">
        <v>23</v>
      </c>
      <c r="L194" t="s">
        <v>24</v>
      </c>
      <c r="M194" t="s">
        <v>11165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11166</v>
      </c>
      <c r="T194" t="s">
        <v>11165</v>
      </c>
    </row>
    <row r="195" spans="1:20" x14ac:dyDescent="0.25">
      <c r="A195" t="s">
        <v>20</v>
      </c>
      <c r="B195" t="s">
        <v>21</v>
      </c>
      <c r="C195">
        <v>50</v>
      </c>
      <c r="D195">
        <v>2</v>
      </c>
      <c r="E195" t="s">
        <v>11167</v>
      </c>
      <c r="F195">
        <v>200</v>
      </c>
      <c r="G195">
        <v>0</v>
      </c>
      <c r="H195" t="s">
        <v>22</v>
      </c>
      <c r="I195" t="s">
        <v>11168</v>
      </c>
      <c r="J195" t="s">
        <v>322</v>
      </c>
      <c r="K195" t="s">
        <v>23</v>
      </c>
      <c r="L195" t="s">
        <v>24</v>
      </c>
      <c r="M195" t="s">
        <v>11169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11170</v>
      </c>
      <c r="T195" t="s">
        <v>11169</v>
      </c>
    </row>
    <row r="196" spans="1:20" x14ac:dyDescent="0.25">
      <c r="A196" t="s">
        <v>28</v>
      </c>
      <c r="B196" t="s">
        <v>29</v>
      </c>
      <c r="C196">
        <v>50</v>
      </c>
      <c r="D196">
        <v>2</v>
      </c>
      <c r="E196" t="s">
        <v>11167</v>
      </c>
      <c r="F196">
        <v>200</v>
      </c>
      <c r="G196">
        <v>0</v>
      </c>
      <c r="H196" t="s">
        <v>22</v>
      </c>
      <c r="I196" t="s">
        <v>11168</v>
      </c>
      <c r="J196" t="s">
        <v>322</v>
      </c>
      <c r="K196" t="s">
        <v>23</v>
      </c>
      <c r="L196" t="s">
        <v>24</v>
      </c>
      <c r="M196" t="s">
        <v>11169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11170</v>
      </c>
      <c r="T196" t="s">
        <v>11169</v>
      </c>
    </row>
    <row r="197" spans="1:20" x14ac:dyDescent="0.25">
      <c r="A197" t="s">
        <v>30</v>
      </c>
      <c r="B197" t="s">
        <v>31</v>
      </c>
      <c r="C197">
        <v>50</v>
      </c>
      <c r="D197">
        <v>2</v>
      </c>
      <c r="E197" t="s">
        <v>11167</v>
      </c>
      <c r="F197">
        <v>200</v>
      </c>
      <c r="G197">
        <v>0</v>
      </c>
      <c r="H197" t="s">
        <v>22</v>
      </c>
      <c r="I197" t="s">
        <v>11168</v>
      </c>
      <c r="J197" t="s">
        <v>322</v>
      </c>
      <c r="K197" t="s">
        <v>23</v>
      </c>
      <c r="L197" t="s">
        <v>24</v>
      </c>
      <c r="M197" t="s">
        <v>11169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11170</v>
      </c>
      <c r="T197" t="s">
        <v>11169</v>
      </c>
    </row>
    <row r="198" spans="1:20" x14ac:dyDescent="0.25">
      <c r="A198" t="s">
        <v>20</v>
      </c>
      <c r="B198" t="s">
        <v>21</v>
      </c>
      <c r="C198">
        <v>50</v>
      </c>
      <c r="D198">
        <v>2</v>
      </c>
      <c r="E198" t="s">
        <v>11171</v>
      </c>
      <c r="F198">
        <v>200</v>
      </c>
      <c r="G198">
        <v>0</v>
      </c>
      <c r="H198" t="s">
        <v>1219</v>
      </c>
      <c r="I198" t="s">
        <v>11172</v>
      </c>
      <c r="J198" t="s">
        <v>1231</v>
      </c>
      <c r="K198" t="s">
        <v>23</v>
      </c>
      <c r="L198" t="s">
        <v>24</v>
      </c>
      <c r="M198" t="s">
        <v>11173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11174</v>
      </c>
      <c r="T198" t="s">
        <v>11173</v>
      </c>
    </row>
    <row r="199" spans="1:20" x14ac:dyDescent="0.25">
      <c r="A199" t="s">
        <v>28</v>
      </c>
      <c r="B199" t="s">
        <v>29</v>
      </c>
      <c r="C199">
        <v>50</v>
      </c>
      <c r="D199">
        <v>2</v>
      </c>
      <c r="E199" t="s">
        <v>11171</v>
      </c>
      <c r="F199">
        <v>200</v>
      </c>
      <c r="G199">
        <v>0</v>
      </c>
      <c r="H199" t="s">
        <v>1219</v>
      </c>
      <c r="I199" t="s">
        <v>11172</v>
      </c>
      <c r="J199" t="s">
        <v>1231</v>
      </c>
      <c r="K199" t="s">
        <v>23</v>
      </c>
      <c r="L199" t="s">
        <v>24</v>
      </c>
      <c r="M199" t="s">
        <v>11173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11174</v>
      </c>
      <c r="T199" t="s">
        <v>11173</v>
      </c>
    </row>
    <row r="200" spans="1:20" x14ac:dyDescent="0.25">
      <c r="A200" t="s">
        <v>30</v>
      </c>
      <c r="B200" t="s">
        <v>31</v>
      </c>
      <c r="C200">
        <v>50</v>
      </c>
      <c r="D200">
        <v>2</v>
      </c>
      <c r="E200" t="s">
        <v>11171</v>
      </c>
      <c r="F200">
        <v>200</v>
      </c>
      <c r="G200">
        <v>0</v>
      </c>
      <c r="H200" t="s">
        <v>1219</v>
      </c>
      <c r="I200" t="s">
        <v>11172</v>
      </c>
      <c r="J200" t="s">
        <v>1231</v>
      </c>
      <c r="K200" t="s">
        <v>23</v>
      </c>
      <c r="L200" t="s">
        <v>24</v>
      </c>
      <c r="M200" t="s">
        <v>11173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11174</v>
      </c>
      <c r="T200" t="s">
        <v>11173</v>
      </c>
    </row>
    <row r="201" spans="1:20" x14ac:dyDescent="0.25">
      <c r="A201" t="s">
        <v>154</v>
      </c>
      <c r="B201" t="s">
        <v>155</v>
      </c>
      <c r="C201">
        <v>12</v>
      </c>
      <c r="D201">
        <v>30</v>
      </c>
      <c r="E201" t="s">
        <v>11175</v>
      </c>
      <c r="F201">
        <v>642</v>
      </c>
      <c r="G201">
        <v>0</v>
      </c>
      <c r="H201" t="s">
        <v>47</v>
      </c>
      <c r="I201" t="s">
        <v>11176</v>
      </c>
      <c r="J201" t="s">
        <v>11177</v>
      </c>
      <c r="K201" t="s">
        <v>11178</v>
      </c>
      <c r="L201" t="s">
        <v>4090</v>
      </c>
      <c r="M201" t="s">
        <v>11179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11180</v>
      </c>
      <c r="T201" t="s">
        <v>11181</v>
      </c>
    </row>
    <row r="202" spans="1:20" x14ac:dyDescent="0.25">
      <c r="A202" t="s">
        <v>154</v>
      </c>
      <c r="B202" t="s">
        <v>155</v>
      </c>
      <c r="C202">
        <v>12</v>
      </c>
      <c r="D202">
        <v>20</v>
      </c>
      <c r="E202" t="s">
        <v>11175</v>
      </c>
      <c r="F202">
        <v>642</v>
      </c>
      <c r="G202">
        <v>0</v>
      </c>
      <c r="H202" t="s">
        <v>47</v>
      </c>
      <c r="I202" t="s">
        <v>11176</v>
      </c>
      <c r="J202" t="s">
        <v>11177</v>
      </c>
      <c r="K202" t="s">
        <v>11178</v>
      </c>
      <c r="L202" t="s">
        <v>4090</v>
      </c>
      <c r="M202" t="s">
        <v>11179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11180</v>
      </c>
      <c r="T202" t="s">
        <v>11181</v>
      </c>
    </row>
    <row r="203" spans="1:20" x14ac:dyDescent="0.25">
      <c r="A203" t="s">
        <v>20</v>
      </c>
      <c r="B203" t="s">
        <v>21</v>
      </c>
      <c r="C203">
        <v>50</v>
      </c>
      <c r="D203">
        <v>3</v>
      </c>
      <c r="E203" t="s">
        <v>11182</v>
      </c>
      <c r="F203">
        <v>300</v>
      </c>
      <c r="G203">
        <v>0</v>
      </c>
      <c r="H203" t="s">
        <v>22</v>
      </c>
      <c r="I203" t="s">
        <v>1286</v>
      </c>
      <c r="J203" t="s">
        <v>364</v>
      </c>
      <c r="K203" t="s">
        <v>23</v>
      </c>
      <c r="L203" t="s">
        <v>24</v>
      </c>
      <c r="M203" t="s">
        <v>11183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11184</v>
      </c>
      <c r="T203" t="s">
        <v>11183</v>
      </c>
    </row>
    <row r="204" spans="1:20" x14ac:dyDescent="0.25">
      <c r="A204" t="s">
        <v>28</v>
      </c>
      <c r="B204" t="s">
        <v>29</v>
      </c>
      <c r="C204">
        <v>50</v>
      </c>
      <c r="D204">
        <v>3</v>
      </c>
      <c r="E204" t="s">
        <v>11182</v>
      </c>
      <c r="F204">
        <v>300</v>
      </c>
      <c r="G204">
        <v>0</v>
      </c>
      <c r="H204" t="s">
        <v>22</v>
      </c>
      <c r="I204" t="s">
        <v>1286</v>
      </c>
      <c r="J204" t="s">
        <v>364</v>
      </c>
      <c r="K204" t="s">
        <v>23</v>
      </c>
      <c r="L204" t="s">
        <v>24</v>
      </c>
      <c r="M204" t="s">
        <v>11183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11184</v>
      </c>
      <c r="T204" t="s">
        <v>11183</v>
      </c>
    </row>
    <row r="205" spans="1:20" x14ac:dyDescent="0.25">
      <c r="A205" t="s">
        <v>30</v>
      </c>
      <c r="B205" t="s">
        <v>31</v>
      </c>
      <c r="C205">
        <v>50</v>
      </c>
      <c r="D205">
        <v>3</v>
      </c>
      <c r="E205" t="s">
        <v>11182</v>
      </c>
      <c r="F205">
        <v>300</v>
      </c>
      <c r="G205">
        <v>0</v>
      </c>
      <c r="H205" t="s">
        <v>22</v>
      </c>
      <c r="I205" t="s">
        <v>1286</v>
      </c>
      <c r="J205" t="s">
        <v>364</v>
      </c>
      <c r="K205" t="s">
        <v>23</v>
      </c>
      <c r="L205" t="s">
        <v>24</v>
      </c>
      <c r="M205" t="s">
        <v>11183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11184</v>
      </c>
      <c r="T205" t="s">
        <v>11183</v>
      </c>
    </row>
    <row r="206" spans="1:20" x14ac:dyDescent="0.25">
      <c r="A206" t="s">
        <v>186</v>
      </c>
      <c r="B206" t="s">
        <v>187</v>
      </c>
      <c r="C206">
        <v>50</v>
      </c>
      <c r="D206">
        <v>6</v>
      </c>
      <c r="E206" t="s">
        <v>11185</v>
      </c>
      <c r="F206">
        <v>200</v>
      </c>
      <c r="G206">
        <v>0</v>
      </c>
      <c r="H206" t="s">
        <v>22</v>
      </c>
      <c r="I206" t="s">
        <v>11186</v>
      </c>
      <c r="J206" t="s">
        <v>323</v>
      </c>
      <c r="K206" t="s">
        <v>23</v>
      </c>
      <c r="L206" t="s">
        <v>24</v>
      </c>
      <c r="M206" t="s">
        <v>11187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11188</v>
      </c>
      <c r="T206" t="s">
        <v>11187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11189</v>
      </c>
      <c r="F207">
        <v>200</v>
      </c>
      <c r="G207">
        <v>0</v>
      </c>
      <c r="H207" t="s">
        <v>1219</v>
      </c>
      <c r="I207" t="s">
        <v>11190</v>
      </c>
      <c r="J207" t="s">
        <v>313</v>
      </c>
      <c r="K207" t="s">
        <v>23</v>
      </c>
      <c r="L207" t="s">
        <v>24</v>
      </c>
      <c r="M207" t="s">
        <v>11191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11192</v>
      </c>
      <c r="T207" t="s">
        <v>11193</v>
      </c>
    </row>
    <row r="208" spans="1:20" x14ac:dyDescent="0.25">
      <c r="A208" t="s">
        <v>28</v>
      </c>
      <c r="B208" t="s">
        <v>29</v>
      </c>
      <c r="C208">
        <v>50</v>
      </c>
      <c r="D208">
        <v>2</v>
      </c>
      <c r="E208" t="s">
        <v>11189</v>
      </c>
      <c r="F208">
        <v>200</v>
      </c>
      <c r="G208">
        <v>0</v>
      </c>
      <c r="H208" t="s">
        <v>1219</v>
      </c>
      <c r="I208" t="s">
        <v>11190</v>
      </c>
      <c r="J208" t="s">
        <v>313</v>
      </c>
      <c r="K208" t="s">
        <v>23</v>
      </c>
      <c r="L208" t="s">
        <v>24</v>
      </c>
      <c r="M208" t="s">
        <v>11191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11192</v>
      </c>
      <c r="T208" t="s">
        <v>11193</v>
      </c>
    </row>
    <row r="209" spans="1:20" x14ac:dyDescent="0.25">
      <c r="A209" t="s">
        <v>30</v>
      </c>
      <c r="B209" t="s">
        <v>31</v>
      </c>
      <c r="C209">
        <v>50</v>
      </c>
      <c r="D209">
        <v>2</v>
      </c>
      <c r="E209" t="s">
        <v>11189</v>
      </c>
      <c r="F209">
        <v>200</v>
      </c>
      <c r="G209">
        <v>0</v>
      </c>
      <c r="H209" t="s">
        <v>1219</v>
      </c>
      <c r="I209" t="s">
        <v>11190</v>
      </c>
      <c r="J209" t="s">
        <v>313</v>
      </c>
      <c r="K209" t="s">
        <v>23</v>
      </c>
      <c r="L209" t="s">
        <v>24</v>
      </c>
      <c r="M209" t="s">
        <v>11191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11192</v>
      </c>
      <c r="T209" t="s">
        <v>11193</v>
      </c>
    </row>
    <row r="210" spans="1:20" x14ac:dyDescent="0.25">
      <c r="A210" t="s">
        <v>142</v>
      </c>
      <c r="B210" t="s">
        <v>143</v>
      </c>
      <c r="C210">
        <v>15</v>
      </c>
      <c r="D210">
        <v>1</v>
      </c>
      <c r="E210" t="s">
        <v>11194</v>
      </c>
      <c r="F210">
        <v>25</v>
      </c>
      <c r="G210">
        <v>10</v>
      </c>
      <c r="H210" t="s">
        <v>47</v>
      </c>
      <c r="I210" t="s">
        <v>11195</v>
      </c>
      <c r="J210" t="s">
        <v>11196</v>
      </c>
      <c r="K210" t="s">
        <v>4396</v>
      </c>
      <c r="L210" t="s">
        <v>1328</v>
      </c>
      <c r="M210" t="s">
        <v>11197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11198</v>
      </c>
      <c r="T210" t="s">
        <v>11199</v>
      </c>
    </row>
    <row r="211" spans="1:20" x14ac:dyDescent="0.25">
      <c r="A211" t="s">
        <v>139</v>
      </c>
      <c r="B211" t="s">
        <v>112</v>
      </c>
      <c r="C211">
        <v>80</v>
      </c>
      <c r="D211">
        <v>1</v>
      </c>
      <c r="E211" t="s">
        <v>11200</v>
      </c>
      <c r="F211">
        <v>80</v>
      </c>
      <c r="G211">
        <v>0</v>
      </c>
      <c r="H211" t="s">
        <v>47</v>
      </c>
      <c r="I211" t="s">
        <v>2364</v>
      </c>
      <c r="J211" t="s">
        <v>2365</v>
      </c>
      <c r="K211" t="s">
        <v>1282</v>
      </c>
      <c r="L211" t="s">
        <v>2366</v>
      </c>
      <c r="M211" t="s">
        <v>11201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11202</v>
      </c>
      <c r="T211" t="s">
        <v>11201</v>
      </c>
    </row>
    <row r="212" spans="1:20" x14ac:dyDescent="0.25">
      <c r="A212" t="s">
        <v>186</v>
      </c>
      <c r="B212" t="s">
        <v>187</v>
      </c>
      <c r="C212">
        <v>33.333333333333336</v>
      </c>
      <c r="D212">
        <v>3</v>
      </c>
      <c r="E212" t="s">
        <v>11203</v>
      </c>
      <c r="F212">
        <v>100</v>
      </c>
      <c r="G212">
        <v>0</v>
      </c>
      <c r="H212" t="s">
        <v>22</v>
      </c>
      <c r="I212" t="s">
        <v>11204</v>
      </c>
      <c r="J212" t="s">
        <v>306</v>
      </c>
      <c r="K212" t="s">
        <v>23</v>
      </c>
      <c r="L212" t="s">
        <v>24</v>
      </c>
      <c r="M212" t="s">
        <v>11205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11206</v>
      </c>
      <c r="T212" t="s">
        <v>11205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11207</v>
      </c>
      <c r="F213">
        <v>200</v>
      </c>
      <c r="G213">
        <v>0</v>
      </c>
      <c r="H213" t="s">
        <v>1219</v>
      </c>
      <c r="I213" t="s">
        <v>8510</v>
      </c>
      <c r="J213" t="s">
        <v>305</v>
      </c>
      <c r="K213" t="s">
        <v>23</v>
      </c>
      <c r="L213" t="s">
        <v>24</v>
      </c>
      <c r="M213" t="s">
        <v>11208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11209</v>
      </c>
      <c r="T213" t="s">
        <v>11210</v>
      </c>
    </row>
    <row r="214" spans="1:20" x14ac:dyDescent="0.25">
      <c r="A214" t="s">
        <v>28</v>
      </c>
      <c r="B214" t="s">
        <v>29</v>
      </c>
      <c r="C214">
        <v>50</v>
      </c>
      <c r="D214">
        <v>2</v>
      </c>
      <c r="E214" t="s">
        <v>11207</v>
      </c>
      <c r="F214">
        <v>200</v>
      </c>
      <c r="G214">
        <v>0</v>
      </c>
      <c r="H214" t="s">
        <v>1219</v>
      </c>
      <c r="I214" t="s">
        <v>8510</v>
      </c>
      <c r="J214" t="s">
        <v>305</v>
      </c>
      <c r="K214" t="s">
        <v>23</v>
      </c>
      <c r="L214" t="s">
        <v>24</v>
      </c>
      <c r="M214" t="s">
        <v>11208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11209</v>
      </c>
      <c r="T214" t="s">
        <v>11210</v>
      </c>
    </row>
    <row r="215" spans="1:20" x14ac:dyDescent="0.25">
      <c r="A215" t="s">
        <v>30</v>
      </c>
      <c r="B215" t="s">
        <v>31</v>
      </c>
      <c r="C215">
        <v>50</v>
      </c>
      <c r="D215">
        <v>2</v>
      </c>
      <c r="E215" t="s">
        <v>11207</v>
      </c>
      <c r="F215">
        <v>200</v>
      </c>
      <c r="G215">
        <v>0</v>
      </c>
      <c r="H215" t="s">
        <v>1219</v>
      </c>
      <c r="I215" t="s">
        <v>8510</v>
      </c>
      <c r="J215" t="s">
        <v>305</v>
      </c>
      <c r="K215" t="s">
        <v>23</v>
      </c>
      <c r="L215" t="s">
        <v>24</v>
      </c>
      <c r="M215" t="s">
        <v>11208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11209</v>
      </c>
      <c r="T215" t="s">
        <v>11210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11211</v>
      </c>
      <c r="F216">
        <v>109</v>
      </c>
      <c r="G216">
        <v>9</v>
      </c>
      <c r="H216" t="s">
        <v>1219</v>
      </c>
      <c r="I216" t="s">
        <v>11212</v>
      </c>
      <c r="J216" t="s">
        <v>302</v>
      </c>
      <c r="K216" t="s">
        <v>23</v>
      </c>
      <c r="L216" t="s">
        <v>24</v>
      </c>
      <c r="M216" t="s">
        <v>11213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11214</v>
      </c>
      <c r="T216" t="s">
        <v>11213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11211</v>
      </c>
      <c r="F217">
        <v>109</v>
      </c>
      <c r="G217">
        <v>9</v>
      </c>
      <c r="H217" t="s">
        <v>1219</v>
      </c>
      <c r="I217" t="s">
        <v>11212</v>
      </c>
      <c r="J217" t="s">
        <v>302</v>
      </c>
      <c r="K217" t="s">
        <v>23</v>
      </c>
      <c r="L217" t="s">
        <v>24</v>
      </c>
      <c r="M217" t="s">
        <v>11213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11214</v>
      </c>
      <c r="T217" t="s">
        <v>11213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11211</v>
      </c>
      <c r="F218">
        <v>109</v>
      </c>
      <c r="G218">
        <v>9</v>
      </c>
      <c r="H218" t="s">
        <v>1219</v>
      </c>
      <c r="I218" t="s">
        <v>11212</v>
      </c>
      <c r="J218" t="s">
        <v>302</v>
      </c>
      <c r="K218" t="s">
        <v>23</v>
      </c>
      <c r="L218" t="s">
        <v>24</v>
      </c>
      <c r="M218" t="s">
        <v>11213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11214</v>
      </c>
      <c r="T218" t="s">
        <v>11213</v>
      </c>
    </row>
    <row r="219" spans="1:20" x14ac:dyDescent="0.25">
      <c r="A219" t="s">
        <v>20</v>
      </c>
      <c r="B219" t="s">
        <v>21</v>
      </c>
      <c r="C219">
        <v>50</v>
      </c>
      <c r="D219">
        <v>2</v>
      </c>
      <c r="E219" t="s">
        <v>11215</v>
      </c>
      <c r="F219">
        <v>200</v>
      </c>
      <c r="G219">
        <v>0</v>
      </c>
      <c r="H219" t="s">
        <v>22</v>
      </c>
      <c r="I219" t="s">
        <v>11216</v>
      </c>
      <c r="J219" t="s">
        <v>1229</v>
      </c>
      <c r="K219" t="s">
        <v>23</v>
      </c>
      <c r="L219" t="s">
        <v>24</v>
      </c>
      <c r="M219" t="s">
        <v>11217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11218</v>
      </c>
      <c r="T219" t="s">
        <v>11217</v>
      </c>
    </row>
    <row r="220" spans="1:20" x14ac:dyDescent="0.25">
      <c r="A220" t="s">
        <v>28</v>
      </c>
      <c r="B220" t="s">
        <v>29</v>
      </c>
      <c r="C220">
        <v>50</v>
      </c>
      <c r="D220">
        <v>2</v>
      </c>
      <c r="E220" t="s">
        <v>11215</v>
      </c>
      <c r="F220">
        <v>200</v>
      </c>
      <c r="G220">
        <v>0</v>
      </c>
      <c r="H220" t="s">
        <v>22</v>
      </c>
      <c r="I220" t="s">
        <v>11216</v>
      </c>
      <c r="J220" t="s">
        <v>1229</v>
      </c>
      <c r="K220" t="s">
        <v>23</v>
      </c>
      <c r="L220" t="s">
        <v>24</v>
      </c>
      <c r="M220" t="s">
        <v>11217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11218</v>
      </c>
      <c r="T220" t="s">
        <v>11217</v>
      </c>
    </row>
    <row r="221" spans="1:20" x14ac:dyDescent="0.25">
      <c r="A221" t="s">
        <v>30</v>
      </c>
      <c r="B221" t="s">
        <v>31</v>
      </c>
      <c r="C221">
        <v>50</v>
      </c>
      <c r="D221">
        <v>2</v>
      </c>
      <c r="E221" t="s">
        <v>11215</v>
      </c>
      <c r="F221">
        <v>200</v>
      </c>
      <c r="G221">
        <v>0</v>
      </c>
      <c r="H221" t="s">
        <v>22</v>
      </c>
      <c r="I221" t="s">
        <v>11216</v>
      </c>
      <c r="J221" t="s">
        <v>1229</v>
      </c>
      <c r="K221" t="s">
        <v>23</v>
      </c>
      <c r="L221" t="s">
        <v>24</v>
      </c>
      <c r="M221" t="s">
        <v>11217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11218</v>
      </c>
      <c r="T221" t="s">
        <v>11217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136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113" sqref="U11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11219</v>
      </c>
      <c r="F2">
        <v>127.8</v>
      </c>
      <c r="G2">
        <v>0</v>
      </c>
      <c r="H2" t="s">
        <v>1301</v>
      </c>
      <c r="I2" t="s">
        <v>11220</v>
      </c>
      <c r="J2" t="s">
        <v>11221</v>
      </c>
      <c r="K2" t="s">
        <v>4012</v>
      </c>
      <c r="L2" t="s">
        <v>11222</v>
      </c>
      <c r="M2" t="s">
        <v>11223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11224</v>
      </c>
      <c r="T2" t="s">
        <v>11225</v>
      </c>
      <c r="U2" s="51" t="s">
        <v>186</v>
      </c>
      <c r="V2">
        <v>270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11219</v>
      </c>
      <c r="F3">
        <v>127.8</v>
      </c>
      <c r="G3">
        <v>0</v>
      </c>
      <c r="H3" t="s">
        <v>1301</v>
      </c>
      <c r="I3" t="s">
        <v>11220</v>
      </c>
      <c r="J3" t="s">
        <v>11221</v>
      </c>
      <c r="K3" t="s">
        <v>4012</v>
      </c>
      <c r="L3" t="s">
        <v>11222</v>
      </c>
      <c r="M3" t="s">
        <v>11223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11224</v>
      </c>
      <c r="T3" t="s">
        <v>11225</v>
      </c>
      <c r="U3" s="52" t="s">
        <v>187</v>
      </c>
      <c r="V3">
        <v>270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11219</v>
      </c>
      <c r="F4">
        <v>127.8</v>
      </c>
      <c r="G4">
        <v>0</v>
      </c>
      <c r="H4" t="s">
        <v>1301</v>
      </c>
      <c r="I4" t="s">
        <v>11220</v>
      </c>
      <c r="J4" t="s">
        <v>11221</v>
      </c>
      <c r="K4" t="s">
        <v>4012</v>
      </c>
      <c r="L4" t="s">
        <v>11222</v>
      </c>
      <c r="M4" t="s">
        <v>11223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11224</v>
      </c>
      <c r="T4" t="s">
        <v>11225</v>
      </c>
      <c r="U4" s="51" t="s">
        <v>44</v>
      </c>
      <c r="V4">
        <v>43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11219</v>
      </c>
      <c r="F5">
        <v>127.8</v>
      </c>
      <c r="G5">
        <v>0</v>
      </c>
      <c r="H5" t="s">
        <v>1301</v>
      </c>
      <c r="I5" t="s">
        <v>11220</v>
      </c>
      <c r="J5" t="s">
        <v>11221</v>
      </c>
      <c r="K5" t="s">
        <v>4012</v>
      </c>
      <c r="L5" t="s">
        <v>11222</v>
      </c>
      <c r="M5" t="s">
        <v>11223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11224</v>
      </c>
      <c r="T5" t="s">
        <v>11225</v>
      </c>
      <c r="U5" s="52" t="s">
        <v>45</v>
      </c>
      <c r="V5">
        <v>43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11219</v>
      </c>
      <c r="F6">
        <v>127.8</v>
      </c>
      <c r="G6">
        <v>0</v>
      </c>
      <c r="H6" t="s">
        <v>1301</v>
      </c>
      <c r="I6" t="s">
        <v>11220</v>
      </c>
      <c r="J6" t="s">
        <v>11221</v>
      </c>
      <c r="K6" t="s">
        <v>4012</v>
      </c>
      <c r="L6" t="s">
        <v>11222</v>
      </c>
      <c r="M6" t="s">
        <v>11223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11224</v>
      </c>
      <c r="T6" t="s">
        <v>11225</v>
      </c>
      <c r="U6" s="51" t="s">
        <v>137</v>
      </c>
      <c r="V6">
        <v>90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11219</v>
      </c>
      <c r="F7">
        <v>127.8</v>
      </c>
      <c r="G7">
        <v>0</v>
      </c>
      <c r="H7" t="s">
        <v>1301</v>
      </c>
      <c r="I7" t="s">
        <v>11220</v>
      </c>
      <c r="J7" t="s">
        <v>11221</v>
      </c>
      <c r="K7" t="s">
        <v>4012</v>
      </c>
      <c r="L7" t="s">
        <v>11222</v>
      </c>
      <c r="M7" t="s">
        <v>11223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11224</v>
      </c>
      <c r="T7" t="s">
        <v>11225</v>
      </c>
      <c r="U7" s="52" t="s">
        <v>138</v>
      </c>
      <c r="V7">
        <v>90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11226</v>
      </c>
      <c r="F8">
        <v>100</v>
      </c>
      <c r="G8">
        <v>0</v>
      </c>
      <c r="H8" t="s">
        <v>22</v>
      </c>
      <c r="I8" t="s">
        <v>11227</v>
      </c>
      <c r="J8" t="s">
        <v>1228</v>
      </c>
      <c r="K8" t="s">
        <v>23</v>
      </c>
      <c r="L8" t="s">
        <v>24</v>
      </c>
      <c r="M8" t="s">
        <v>11228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11229</v>
      </c>
      <c r="T8" t="s">
        <v>11228</v>
      </c>
      <c r="U8" s="51" t="s">
        <v>46</v>
      </c>
      <c r="V8">
        <v>4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11226</v>
      </c>
      <c r="F9">
        <v>100</v>
      </c>
      <c r="G9">
        <v>0</v>
      </c>
      <c r="H9" t="s">
        <v>22</v>
      </c>
      <c r="I9" t="s">
        <v>11227</v>
      </c>
      <c r="J9" t="s">
        <v>1228</v>
      </c>
      <c r="K9" t="s">
        <v>23</v>
      </c>
      <c r="L9" t="s">
        <v>24</v>
      </c>
      <c r="M9" t="s">
        <v>11228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11229</v>
      </c>
      <c r="T9" t="s">
        <v>11228</v>
      </c>
      <c r="U9" s="52" t="s">
        <v>56</v>
      </c>
      <c r="V9">
        <v>4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11226</v>
      </c>
      <c r="F10">
        <v>100</v>
      </c>
      <c r="G10">
        <v>0</v>
      </c>
      <c r="H10" t="s">
        <v>22</v>
      </c>
      <c r="I10" t="s">
        <v>11227</v>
      </c>
      <c r="J10" t="s">
        <v>1228</v>
      </c>
      <c r="K10" t="s">
        <v>23</v>
      </c>
      <c r="L10" t="s">
        <v>24</v>
      </c>
      <c r="M10" t="s">
        <v>11228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11229</v>
      </c>
      <c r="T10" t="s">
        <v>11228</v>
      </c>
      <c r="U10" s="51" t="s">
        <v>42</v>
      </c>
      <c r="V10">
        <v>21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11230</v>
      </c>
      <c r="F11">
        <v>100</v>
      </c>
      <c r="G11">
        <v>0</v>
      </c>
      <c r="H11" t="s">
        <v>22</v>
      </c>
      <c r="I11" t="s">
        <v>11231</v>
      </c>
      <c r="J11" t="s">
        <v>306</v>
      </c>
      <c r="K11" t="s">
        <v>23</v>
      </c>
      <c r="L11" t="s">
        <v>24</v>
      </c>
      <c r="M11" t="s">
        <v>11232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11233</v>
      </c>
      <c r="T11" t="s">
        <v>11232</v>
      </c>
      <c r="U11" s="52" t="s">
        <v>43</v>
      </c>
      <c r="V11">
        <v>21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11230</v>
      </c>
      <c r="F12">
        <v>100</v>
      </c>
      <c r="G12">
        <v>0</v>
      </c>
      <c r="H12" t="s">
        <v>22</v>
      </c>
      <c r="I12" t="s">
        <v>11231</v>
      </c>
      <c r="J12" t="s">
        <v>306</v>
      </c>
      <c r="K12" t="s">
        <v>23</v>
      </c>
      <c r="L12" t="s">
        <v>24</v>
      </c>
      <c r="M12" t="s">
        <v>11232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11233</v>
      </c>
      <c r="T12" t="s">
        <v>11232</v>
      </c>
      <c r="U12" s="51" t="s">
        <v>139</v>
      </c>
      <c r="V12">
        <v>1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11230</v>
      </c>
      <c r="F13">
        <v>100</v>
      </c>
      <c r="G13">
        <v>0</v>
      </c>
      <c r="H13" t="s">
        <v>22</v>
      </c>
      <c r="I13" t="s">
        <v>11231</v>
      </c>
      <c r="J13" t="s">
        <v>306</v>
      </c>
      <c r="K13" t="s">
        <v>23</v>
      </c>
      <c r="L13" t="s">
        <v>24</v>
      </c>
      <c r="M13" t="s">
        <v>11232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11233</v>
      </c>
      <c r="T13" t="s">
        <v>11232</v>
      </c>
      <c r="U13" s="52" t="s">
        <v>2831</v>
      </c>
      <c r="V13">
        <v>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11234</v>
      </c>
      <c r="F14">
        <v>100</v>
      </c>
      <c r="G14">
        <v>0</v>
      </c>
      <c r="H14" t="s">
        <v>22</v>
      </c>
      <c r="I14" t="s">
        <v>11235</v>
      </c>
      <c r="J14" t="s">
        <v>359</v>
      </c>
      <c r="K14" t="s">
        <v>23</v>
      </c>
      <c r="L14" t="s">
        <v>24</v>
      </c>
      <c r="M14" t="s">
        <v>11236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11237</v>
      </c>
      <c r="T14" t="s">
        <v>11236</v>
      </c>
      <c r="U14" s="51" t="s">
        <v>110</v>
      </c>
      <c r="V14">
        <v>18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11234</v>
      </c>
      <c r="F15">
        <v>100</v>
      </c>
      <c r="G15">
        <v>0</v>
      </c>
      <c r="H15" t="s">
        <v>22</v>
      </c>
      <c r="I15" t="s">
        <v>11235</v>
      </c>
      <c r="J15" t="s">
        <v>359</v>
      </c>
      <c r="K15" t="s">
        <v>23</v>
      </c>
      <c r="L15" t="s">
        <v>24</v>
      </c>
      <c r="M15" t="s">
        <v>11236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11237</v>
      </c>
      <c r="T15" t="s">
        <v>11236</v>
      </c>
      <c r="U15" s="52" t="s">
        <v>1222</v>
      </c>
      <c r="V15">
        <v>18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11234</v>
      </c>
      <c r="F16">
        <v>100</v>
      </c>
      <c r="G16">
        <v>0</v>
      </c>
      <c r="H16" t="s">
        <v>22</v>
      </c>
      <c r="I16" t="s">
        <v>11235</v>
      </c>
      <c r="J16" t="s">
        <v>359</v>
      </c>
      <c r="K16" t="s">
        <v>23</v>
      </c>
      <c r="L16" t="s">
        <v>24</v>
      </c>
      <c r="M16" t="s">
        <v>11236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11237</v>
      </c>
      <c r="T16" t="s">
        <v>11236</v>
      </c>
      <c r="U16" s="51" t="s">
        <v>30</v>
      </c>
      <c r="V16">
        <v>25</v>
      </c>
    </row>
    <row r="17" spans="1:22" x14ac:dyDescent="0.25">
      <c r="A17" t="s">
        <v>154</v>
      </c>
      <c r="B17" t="s">
        <v>155</v>
      </c>
      <c r="C17">
        <v>12</v>
      </c>
      <c r="D17">
        <v>10</v>
      </c>
      <c r="E17" t="s">
        <v>11238</v>
      </c>
      <c r="F17">
        <v>130</v>
      </c>
      <c r="G17">
        <v>0</v>
      </c>
      <c r="H17" t="s">
        <v>47</v>
      </c>
      <c r="I17" t="s">
        <v>11239</v>
      </c>
      <c r="J17" t="s">
        <v>11240</v>
      </c>
      <c r="K17" t="s">
        <v>7460</v>
      </c>
      <c r="L17" t="s">
        <v>3702</v>
      </c>
      <c r="M17" t="s">
        <v>11241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11242</v>
      </c>
      <c r="T17" t="s">
        <v>11241</v>
      </c>
      <c r="U17" s="52" t="s">
        <v>31</v>
      </c>
      <c r="V17">
        <v>25</v>
      </c>
    </row>
    <row r="18" spans="1:22" x14ac:dyDescent="0.25">
      <c r="A18" t="s">
        <v>20</v>
      </c>
      <c r="B18" t="s">
        <v>21</v>
      </c>
      <c r="C18">
        <v>50</v>
      </c>
      <c r="D18">
        <v>2</v>
      </c>
      <c r="E18" t="s">
        <v>11243</v>
      </c>
      <c r="F18">
        <v>200</v>
      </c>
      <c r="G18">
        <v>0</v>
      </c>
      <c r="H18" t="s">
        <v>22</v>
      </c>
      <c r="I18" t="s">
        <v>11244</v>
      </c>
      <c r="J18" t="s">
        <v>321</v>
      </c>
      <c r="K18" t="s">
        <v>23</v>
      </c>
      <c r="L18" t="s">
        <v>24</v>
      </c>
      <c r="M18" t="s">
        <v>11245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11246</v>
      </c>
      <c r="T18" t="s">
        <v>11247</v>
      </c>
      <c r="U18" s="51" t="s">
        <v>28</v>
      </c>
      <c r="V18">
        <v>21</v>
      </c>
    </row>
    <row r="19" spans="1:22" x14ac:dyDescent="0.25">
      <c r="A19" t="s">
        <v>28</v>
      </c>
      <c r="B19" t="s">
        <v>29</v>
      </c>
      <c r="C19">
        <v>50</v>
      </c>
      <c r="D19">
        <v>2</v>
      </c>
      <c r="E19" t="s">
        <v>11243</v>
      </c>
      <c r="F19">
        <v>200</v>
      </c>
      <c r="G19">
        <v>0</v>
      </c>
      <c r="H19" t="s">
        <v>22</v>
      </c>
      <c r="I19" t="s">
        <v>11244</v>
      </c>
      <c r="J19" t="s">
        <v>321</v>
      </c>
      <c r="K19" t="s">
        <v>23</v>
      </c>
      <c r="L19" t="s">
        <v>24</v>
      </c>
      <c r="M19" t="s">
        <v>11245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11246</v>
      </c>
      <c r="T19" t="s">
        <v>11247</v>
      </c>
      <c r="U19" s="52" t="s">
        <v>29</v>
      </c>
      <c r="V19">
        <v>21</v>
      </c>
    </row>
    <row r="20" spans="1:22" x14ac:dyDescent="0.25">
      <c r="A20" t="s">
        <v>30</v>
      </c>
      <c r="B20" t="s">
        <v>31</v>
      </c>
      <c r="C20">
        <v>50</v>
      </c>
      <c r="D20">
        <v>2</v>
      </c>
      <c r="E20" t="s">
        <v>11243</v>
      </c>
      <c r="F20">
        <v>200</v>
      </c>
      <c r="G20">
        <v>0</v>
      </c>
      <c r="H20" t="s">
        <v>22</v>
      </c>
      <c r="I20" t="s">
        <v>11244</v>
      </c>
      <c r="J20" t="s">
        <v>321</v>
      </c>
      <c r="K20" t="s">
        <v>23</v>
      </c>
      <c r="L20" t="s">
        <v>24</v>
      </c>
      <c r="M20" t="s">
        <v>11245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11246</v>
      </c>
      <c r="T20" t="s">
        <v>11247</v>
      </c>
      <c r="U20" s="51" t="s">
        <v>20</v>
      </c>
      <c r="V20">
        <v>23</v>
      </c>
    </row>
    <row r="21" spans="1:22" x14ac:dyDescent="0.25">
      <c r="A21" t="s">
        <v>137</v>
      </c>
      <c r="B21" t="s">
        <v>138</v>
      </c>
      <c r="C21">
        <v>10</v>
      </c>
      <c r="D21">
        <v>40</v>
      </c>
      <c r="E21" t="s">
        <v>11248</v>
      </c>
      <c r="F21">
        <v>384</v>
      </c>
      <c r="G21">
        <v>0</v>
      </c>
      <c r="H21" t="s">
        <v>47</v>
      </c>
      <c r="I21" t="s">
        <v>11249</v>
      </c>
      <c r="J21" t="s">
        <v>11250</v>
      </c>
      <c r="K21" t="s">
        <v>11251</v>
      </c>
      <c r="L21" t="s">
        <v>2944</v>
      </c>
      <c r="M21" t="s">
        <v>11252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11253</v>
      </c>
      <c r="T21" t="s">
        <v>11254</v>
      </c>
      <c r="U21" s="52" t="s">
        <v>21</v>
      </c>
      <c r="V21">
        <v>21</v>
      </c>
    </row>
    <row r="22" spans="1:22" x14ac:dyDescent="0.25">
      <c r="A22" t="s">
        <v>186</v>
      </c>
      <c r="B22" t="s">
        <v>187</v>
      </c>
      <c r="C22">
        <v>65</v>
      </c>
      <c r="D22">
        <v>2</v>
      </c>
      <c r="E22" t="s">
        <v>11255</v>
      </c>
      <c r="F22">
        <v>195</v>
      </c>
      <c r="G22">
        <v>0</v>
      </c>
      <c r="H22" t="s">
        <v>22</v>
      </c>
      <c r="I22" t="s">
        <v>11256</v>
      </c>
      <c r="J22" t="s">
        <v>1230</v>
      </c>
      <c r="K22" t="s">
        <v>23</v>
      </c>
      <c r="L22" t="s">
        <v>24</v>
      </c>
      <c r="M22" t="s">
        <v>11257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11258</v>
      </c>
      <c r="T22" t="s">
        <v>11257</v>
      </c>
      <c r="U22" s="52" t="s">
        <v>1242</v>
      </c>
      <c r="V22">
        <v>2</v>
      </c>
    </row>
    <row r="23" spans="1:22" x14ac:dyDescent="0.25">
      <c r="A23" t="s">
        <v>46</v>
      </c>
      <c r="B23" t="s">
        <v>56</v>
      </c>
      <c r="C23">
        <v>120</v>
      </c>
      <c r="D23">
        <v>1</v>
      </c>
      <c r="E23" t="s">
        <v>11255</v>
      </c>
      <c r="F23">
        <v>195</v>
      </c>
      <c r="G23">
        <v>0</v>
      </c>
      <c r="H23" t="s">
        <v>22</v>
      </c>
      <c r="I23" t="s">
        <v>11256</v>
      </c>
      <c r="J23" t="s">
        <v>1230</v>
      </c>
      <c r="K23" t="s">
        <v>23</v>
      </c>
      <c r="L23" t="s">
        <v>24</v>
      </c>
      <c r="M23" t="s">
        <v>11257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11258</v>
      </c>
      <c r="T23" t="s">
        <v>11257</v>
      </c>
      <c r="U23" s="51" t="s">
        <v>115</v>
      </c>
      <c r="V23">
        <v>14</v>
      </c>
    </row>
    <row r="24" spans="1:22" x14ac:dyDescent="0.25">
      <c r="A24" t="s">
        <v>110</v>
      </c>
      <c r="B24" t="s">
        <v>1222</v>
      </c>
      <c r="C24">
        <v>66.333333333333329</v>
      </c>
      <c r="D24">
        <v>3</v>
      </c>
      <c r="E24" t="s">
        <v>11259</v>
      </c>
      <c r="F24">
        <v>200</v>
      </c>
      <c r="G24">
        <v>0</v>
      </c>
      <c r="H24" t="s">
        <v>47</v>
      </c>
      <c r="I24" t="s">
        <v>6845</v>
      </c>
      <c r="J24" t="s">
        <v>11260</v>
      </c>
      <c r="K24" t="s">
        <v>11261</v>
      </c>
      <c r="L24" t="s">
        <v>11262</v>
      </c>
      <c r="M24" t="s">
        <v>11263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11264</v>
      </c>
      <c r="T24" t="s">
        <v>11263</v>
      </c>
      <c r="U24" s="52" t="s">
        <v>116</v>
      </c>
      <c r="V24">
        <v>14</v>
      </c>
    </row>
    <row r="25" spans="1:22" x14ac:dyDescent="0.25">
      <c r="A25" t="s">
        <v>42</v>
      </c>
      <c r="B25" t="s">
        <v>43</v>
      </c>
      <c r="C25">
        <v>66.666666666666671</v>
      </c>
      <c r="D25">
        <v>3</v>
      </c>
      <c r="E25" t="s">
        <v>11265</v>
      </c>
      <c r="F25">
        <v>123</v>
      </c>
      <c r="G25">
        <v>0</v>
      </c>
      <c r="H25" t="s">
        <v>47</v>
      </c>
      <c r="I25" t="s">
        <v>11266</v>
      </c>
      <c r="J25" t="s">
        <v>11267</v>
      </c>
      <c r="K25" t="s">
        <v>562</v>
      </c>
      <c r="L25" t="s">
        <v>1311</v>
      </c>
      <c r="M25" t="s">
        <v>11268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11269</v>
      </c>
      <c r="T25" t="s">
        <v>11268</v>
      </c>
      <c r="U25" s="51" t="s">
        <v>154</v>
      </c>
      <c r="V25">
        <v>20</v>
      </c>
    </row>
    <row r="26" spans="1:22" x14ac:dyDescent="0.25">
      <c r="A26" t="s">
        <v>110</v>
      </c>
      <c r="B26" t="s">
        <v>1222</v>
      </c>
      <c r="C26">
        <v>66.333333333333329</v>
      </c>
      <c r="D26">
        <v>3</v>
      </c>
      <c r="E26" t="s">
        <v>11270</v>
      </c>
      <c r="F26">
        <v>200</v>
      </c>
      <c r="G26">
        <v>0</v>
      </c>
      <c r="H26" t="s">
        <v>47</v>
      </c>
      <c r="I26" t="s">
        <v>11271</v>
      </c>
      <c r="J26" t="s">
        <v>11272</v>
      </c>
      <c r="K26" t="s">
        <v>3172</v>
      </c>
      <c r="L26" t="s">
        <v>3259</v>
      </c>
      <c r="M26" t="s">
        <v>11273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11274</v>
      </c>
      <c r="T26" t="s">
        <v>11273</v>
      </c>
      <c r="U26" s="52" t="s">
        <v>155</v>
      </c>
      <c r="V26">
        <v>20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11275</v>
      </c>
      <c r="F27">
        <v>188</v>
      </c>
      <c r="G27">
        <v>88</v>
      </c>
      <c r="H27" t="s">
        <v>22</v>
      </c>
      <c r="I27" t="s">
        <v>11276</v>
      </c>
      <c r="J27" t="s">
        <v>1229</v>
      </c>
      <c r="K27" t="s">
        <v>23</v>
      </c>
      <c r="L27" t="s">
        <v>24</v>
      </c>
      <c r="M27" t="s">
        <v>11277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11278</v>
      </c>
      <c r="T27" t="s">
        <v>11277</v>
      </c>
      <c r="U27" s="51" t="s">
        <v>1173</v>
      </c>
      <c r="V27">
        <v>2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11279</v>
      </c>
      <c r="F28">
        <v>266</v>
      </c>
      <c r="G28">
        <v>0</v>
      </c>
      <c r="H28" t="s">
        <v>47</v>
      </c>
      <c r="I28" t="s">
        <v>11280</v>
      </c>
      <c r="J28" t="s">
        <v>11281</v>
      </c>
      <c r="K28" t="s">
        <v>5913</v>
      </c>
      <c r="L28" t="s">
        <v>1399</v>
      </c>
      <c r="M28" t="s">
        <v>11282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11283</v>
      </c>
      <c r="T28" t="s">
        <v>11282</v>
      </c>
      <c r="U28" s="52" t="s">
        <v>158</v>
      </c>
      <c r="V28">
        <v>2</v>
      </c>
    </row>
    <row r="29" spans="1:22" x14ac:dyDescent="0.25">
      <c r="A29" t="s">
        <v>28</v>
      </c>
      <c r="B29" t="s">
        <v>29</v>
      </c>
      <c r="C29">
        <v>50</v>
      </c>
      <c r="D29">
        <v>1</v>
      </c>
      <c r="E29" t="s">
        <v>11279</v>
      </c>
      <c r="F29">
        <v>266</v>
      </c>
      <c r="G29">
        <v>0</v>
      </c>
      <c r="H29" t="s">
        <v>47</v>
      </c>
      <c r="I29" t="s">
        <v>11280</v>
      </c>
      <c r="J29" t="s">
        <v>11281</v>
      </c>
      <c r="K29" t="s">
        <v>5913</v>
      </c>
      <c r="L29" t="s">
        <v>1399</v>
      </c>
      <c r="M29" t="s">
        <v>11282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11283</v>
      </c>
      <c r="T29" t="s">
        <v>11282</v>
      </c>
      <c r="U29" s="51" t="s">
        <v>1238</v>
      </c>
      <c r="V29">
        <v>552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11279</v>
      </c>
      <c r="F30">
        <v>266</v>
      </c>
      <c r="G30">
        <v>0</v>
      </c>
      <c r="H30" t="s">
        <v>47</v>
      </c>
      <c r="I30" t="s">
        <v>11280</v>
      </c>
      <c r="J30" t="s">
        <v>11281</v>
      </c>
      <c r="K30" t="s">
        <v>5913</v>
      </c>
      <c r="L30" t="s">
        <v>1399</v>
      </c>
      <c r="M30" t="s">
        <v>11282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11283</v>
      </c>
      <c r="T30" t="s">
        <v>11282</v>
      </c>
    </row>
    <row r="31" spans="1:22" x14ac:dyDescent="0.25">
      <c r="A31" t="s">
        <v>30</v>
      </c>
      <c r="B31" t="s">
        <v>31</v>
      </c>
      <c r="C31">
        <v>60</v>
      </c>
      <c r="D31">
        <v>3</v>
      </c>
      <c r="E31" t="s">
        <v>11279</v>
      </c>
      <c r="F31">
        <v>266</v>
      </c>
      <c r="G31">
        <v>0</v>
      </c>
      <c r="H31" t="s">
        <v>47</v>
      </c>
      <c r="I31" t="s">
        <v>11280</v>
      </c>
      <c r="J31" t="s">
        <v>11281</v>
      </c>
      <c r="K31" t="s">
        <v>5913</v>
      </c>
      <c r="L31" t="s">
        <v>1399</v>
      </c>
      <c r="M31" t="s">
        <v>11282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11283</v>
      </c>
      <c r="T31" t="s">
        <v>11282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11284</v>
      </c>
      <c r="F32">
        <v>100</v>
      </c>
      <c r="G32">
        <v>0</v>
      </c>
      <c r="H32" t="s">
        <v>22</v>
      </c>
      <c r="I32" t="s">
        <v>11285</v>
      </c>
      <c r="J32" t="s">
        <v>318</v>
      </c>
      <c r="K32" t="s">
        <v>23</v>
      </c>
      <c r="L32" t="s">
        <v>24</v>
      </c>
      <c r="M32" t="s">
        <v>11286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11287</v>
      </c>
      <c r="T32" t="s">
        <v>11288</v>
      </c>
    </row>
    <row r="33" spans="1:20" x14ac:dyDescent="0.25">
      <c r="A33" t="s">
        <v>28</v>
      </c>
      <c r="B33" t="s">
        <v>29</v>
      </c>
      <c r="C33">
        <v>50</v>
      </c>
      <c r="D33">
        <v>1</v>
      </c>
      <c r="E33" t="s">
        <v>11284</v>
      </c>
      <c r="F33">
        <v>100</v>
      </c>
      <c r="G33">
        <v>0</v>
      </c>
      <c r="H33" t="s">
        <v>22</v>
      </c>
      <c r="I33" t="s">
        <v>11285</v>
      </c>
      <c r="J33" t="s">
        <v>318</v>
      </c>
      <c r="K33" t="s">
        <v>23</v>
      </c>
      <c r="L33" t="s">
        <v>24</v>
      </c>
      <c r="M33" t="s">
        <v>11286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11287</v>
      </c>
      <c r="T33" t="s">
        <v>11286</v>
      </c>
    </row>
    <row r="34" spans="1:20" x14ac:dyDescent="0.25">
      <c r="A34" t="s">
        <v>30</v>
      </c>
      <c r="B34" t="s">
        <v>31</v>
      </c>
      <c r="C34">
        <v>50</v>
      </c>
      <c r="D34">
        <v>1</v>
      </c>
      <c r="E34" t="s">
        <v>11284</v>
      </c>
      <c r="F34">
        <v>100</v>
      </c>
      <c r="G34">
        <v>0</v>
      </c>
      <c r="H34" t="s">
        <v>22</v>
      </c>
      <c r="I34" t="s">
        <v>11285</v>
      </c>
      <c r="J34" t="s">
        <v>318</v>
      </c>
      <c r="K34" t="s">
        <v>23</v>
      </c>
      <c r="L34" t="s">
        <v>24</v>
      </c>
      <c r="M34" t="s">
        <v>11286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11287</v>
      </c>
      <c r="T34" t="s">
        <v>11286</v>
      </c>
    </row>
    <row r="35" spans="1:20" x14ac:dyDescent="0.25">
      <c r="A35" t="s">
        <v>20</v>
      </c>
      <c r="B35" t="s">
        <v>21</v>
      </c>
      <c r="C35">
        <v>50</v>
      </c>
      <c r="D35">
        <v>2</v>
      </c>
      <c r="E35" t="s">
        <v>11289</v>
      </c>
      <c r="F35">
        <v>200</v>
      </c>
      <c r="G35">
        <v>0</v>
      </c>
      <c r="H35" t="s">
        <v>22</v>
      </c>
      <c r="I35" t="s">
        <v>11041</v>
      </c>
      <c r="J35" t="s">
        <v>306</v>
      </c>
      <c r="K35" t="s">
        <v>23</v>
      </c>
      <c r="L35" t="s">
        <v>24</v>
      </c>
      <c r="M35" t="s">
        <v>11290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11291</v>
      </c>
      <c r="T35" t="s">
        <v>11290</v>
      </c>
    </row>
    <row r="36" spans="1:20" x14ac:dyDescent="0.25">
      <c r="A36" t="s">
        <v>28</v>
      </c>
      <c r="B36" t="s">
        <v>29</v>
      </c>
      <c r="C36">
        <v>50</v>
      </c>
      <c r="D36">
        <v>2</v>
      </c>
      <c r="E36" t="s">
        <v>11289</v>
      </c>
      <c r="F36">
        <v>200</v>
      </c>
      <c r="G36">
        <v>0</v>
      </c>
      <c r="H36" t="s">
        <v>22</v>
      </c>
      <c r="I36" t="s">
        <v>11041</v>
      </c>
      <c r="J36" t="s">
        <v>306</v>
      </c>
      <c r="K36" t="s">
        <v>23</v>
      </c>
      <c r="L36" t="s">
        <v>24</v>
      </c>
      <c r="M36" t="s">
        <v>11290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11291</v>
      </c>
      <c r="T36" t="s">
        <v>11290</v>
      </c>
    </row>
    <row r="37" spans="1:20" x14ac:dyDescent="0.25">
      <c r="A37" t="s">
        <v>30</v>
      </c>
      <c r="B37" t="s">
        <v>31</v>
      </c>
      <c r="C37">
        <v>50</v>
      </c>
      <c r="D37">
        <v>2</v>
      </c>
      <c r="E37" t="s">
        <v>11289</v>
      </c>
      <c r="F37">
        <v>200</v>
      </c>
      <c r="G37">
        <v>0</v>
      </c>
      <c r="H37" t="s">
        <v>22</v>
      </c>
      <c r="I37" t="s">
        <v>11041</v>
      </c>
      <c r="J37" t="s">
        <v>306</v>
      </c>
      <c r="K37" t="s">
        <v>23</v>
      </c>
      <c r="L37" t="s">
        <v>24</v>
      </c>
      <c r="M37" t="s">
        <v>11290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11291</v>
      </c>
      <c r="T37" t="s">
        <v>11290</v>
      </c>
    </row>
    <row r="38" spans="1:20" x14ac:dyDescent="0.25">
      <c r="A38" t="s">
        <v>186</v>
      </c>
      <c r="B38" t="s">
        <v>187</v>
      </c>
      <c r="C38">
        <v>33.333333333333336</v>
      </c>
      <c r="D38">
        <v>3</v>
      </c>
      <c r="E38" t="s">
        <v>11292</v>
      </c>
      <c r="F38">
        <v>100</v>
      </c>
      <c r="G38">
        <v>0</v>
      </c>
      <c r="H38" t="s">
        <v>22</v>
      </c>
      <c r="I38" t="s">
        <v>11293</v>
      </c>
      <c r="J38" t="s">
        <v>325</v>
      </c>
      <c r="K38" t="s">
        <v>23</v>
      </c>
      <c r="L38" t="s">
        <v>24</v>
      </c>
      <c r="M38" t="s">
        <v>11294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11295</v>
      </c>
      <c r="T38" t="s">
        <v>11294</v>
      </c>
    </row>
    <row r="39" spans="1:20" x14ac:dyDescent="0.25">
      <c r="A39" t="s">
        <v>20</v>
      </c>
      <c r="B39" t="s">
        <v>21</v>
      </c>
      <c r="C39">
        <v>50</v>
      </c>
      <c r="D39">
        <v>5</v>
      </c>
      <c r="E39" t="s">
        <v>11296</v>
      </c>
      <c r="F39">
        <v>480</v>
      </c>
      <c r="G39">
        <v>0</v>
      </c>
      <c r="H39" t="s">
        <v>22</v>
      </c>
      <c r="I39" t="s">
        <v>8129</v>
      </c>
      <c r="J39" t="s">
        <v>342</v>
      </c>
      <c r="K39" t="s">
        <v>23</v>
      </c>
      <c r="L39" t="s">
        <v>24</v>
      </c>
      <c r="M39" t="s">
        <v>11297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11298</v>
      </c>
      <c r="T39" t="s">
        <v>11299</v>
      </c>
    </row>
    <row r="40" spans="1:20" x14ac:dyDescent="0.25">
      <c r="A40" t="s">
        <v>28</v>
      </c>
      <c r="B40" t="s">
        <v>29</v>
      </c>
      <c r="C40">
        <v>50</v>
      </c>
      <c r="D40">
        <v>5</v>
      </c>
      <c r="E40" t="s">
        <v>11296</v>
      </c>
      <c r="F40">
        <v>480</v>
      </c>
      <c r="G40">
        <v>0</v>
      </c>
      <c r="H40" t="s">
        <v>22</v>
      </c>
      <c r="I40" t="s">
        <v>8129</v>
      </c>
      <c r="J40" t="s">
        <v>342</v>
      </c>
      <c r="K40" t="s">
        <v>23</v>
      </c>
      <c r="L40" t="s">
        <v>24</v>
      </c>
      <c r="M40" t="s">
        <v>11297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11298</v>
      </c>
      <c r="T40" t="s">
        <v>11299</v>
      </c>
    </row>
    <row r="41" spans="1:20" x14ac:dyDescent="0.25">
      <c r="A41" t="s">
        <v>30</v>
      </c>
      <c r="B41" t="s">
        <v>31</v>
      </c>
      <c r="C41">
        <v>50</v>
      </c>
      <c r="D41">
        <v>5</v>
      </c>
      <c r="E41" t="s">
        <v>11296</v>
      </c>
      <c r="F41">
        <v>480</v>
      </c>
      <c r="G41">
        <v>0</v>
      </c>
      <c r="H41" t="s">
        <v>22</v>
      </c>
      <c r="I41" t="s">
        <v>8129</v>
      </c>
      <c r="J41" t="s">
        <v>342</v>
      </c>
      <c r="K41" t="s">
        <v>23</v>
      </c>
      <c r="L41" t="s">
        <v>24</v>
      </c>
      <c r="M41" t="s">
        <v>11297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11298</v>
      </c>
      <c r="T41" t="s">
        <v>11299</v>
      </c>
    </row>
    <row r="42" spans="1:20" x14ac:dyDescent="0.25">
      <c r="A42" t="s">
        <v>186</v>
      </c>
      <c r="B42" t="s">
        <v>187</v>
      </c>
      <c r="C42">
        <v>50</v>
      </c>
      <c r="D42">
        <v>6</v>
      </c>
      <c r="E42" t="s">
        <v>11300</v>
      </c>
      <c r="F42">
        <v>200</v>
      </c>
      <c r="G42">
        <v>0</v>
      </c>
      <c r="H42" t="s">
        <v>22</v>
      </c>
      <c r="I42" t="s">
        <v>11301</v>
      </c>
      <c r="J42" t="s">
        <v>327</v>
      </c>
      <c r="K42" t="s">
        <v>23</v>
      </c>
      <c r="L42" t="s">
        <v>24</v>
      </c>
      <c r="M42" t="s">
        <v>11302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11303</v>
      </c>
      <c r="T42" t="s">
        <v>11302</v>
      </c>
    </row>
    <row r="43" spans="1:20" x14ac:dyDescent="0.25">
      <c r="A43" t="s">
        <v>42</v>
      </c>
      <c r="B43" t="s">
        <v>43</v>
      </c>
      <c r="C43">
        <v>66.666666666666671</v>
      </c>
      <c r="D43">
        <v>3</v>
      </c>
      <c r="E43" t="s">
        <v>11304</v>
      </c>
      <c r="F43">
        <v>317</v>
      </c>
      <c r="G43">
        <v>0</v>
      </c>
      <c r="H43" t="s">
        <v>47</v>
      </c>
      <c r="I43" t="s">
        <v>11305</v>
      </c>
      <c r="J43" t="s">
        <v>11306</v>
      </c>
      <c r="K43" t="s">
        <v>11307</v>
      </c>
      <c r="L43" t="s">
        <v>1324</v>
      </c>
      <c r="M43" t="s">
        <v>11308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11309</v>
      </c>
      <c r="T43" t="s">
        <v>11308</v>
      </c>
    </row>
    <row r="44" spans="1:20" x14ac:dyDescent="0.25">
      <c r="A44" t="s">
        <v>115</v>
      </c>
      <c r="B44" t="s">
        <v>116</v>
      </c>
      <c r="C44">
        <v>27.5</v>
      </c>
      <c r="D44">
        <v>4</v>
      </c>
      <c r="E44" t="s">
        <v>11304</v>
      </c>
      <c r="F44">
        <v>317</v>
      </c>
      <c r="G44">
        <v>0</v>
      </c>
      <c r="H44" t="s">
        <v>47</v>
      </c>
      <c r="I44" t="s">
        <v>11305</v>
      </c>
      <c r="J44" t="s">
        <v>11306</v>
      </c>
      <c r="K44" t="s">
        <v>11307</v>
      </c>
      <c r="L44" t="s">
        <v>1324</v>
      </c>
      <c r="M44" t="s">
        <v>11308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11309</v>
      </c>
      <c r="T44" t="s">
        <v>11308</v>
      </c>
    </row>
    <row r="45" spans="1:20" x14ac:dyDescent="0.25">
      <c r="A45" t="s">
        <v>30</v>
      </c>
      <c r="B45" t="s">
        <v>31</v>
      </c>
      <c r="C45">
        <v>39</v>
      </c>
      <c r="D45">
        <v>1</v>
      </c>
      <c r="E45" t="s">
        <v>11304</v>
      </c>
      <c r="F45">
        <v>317</v>
      </c>
      <c r="G45">
        <v>0</v>
      </c>
      <c r="H45" t="s">
        <v>47</v>
      </c>
      <c r="I45" t="s">
        <v>11305</v>
      </c>
      <c r="J45" t="s">
        <v>11306</v>
      </c>
      <c r="K45" t="s">
        <v>11307</v>
      </c>
      <c r="L45" t="s">
        <v>1324</v>
      </c>
      <c r="M45" t="s">
        <v>11308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11309</v>
      </c>
      <c r="T45" t="s">
        <v>11308</v>
      </c>
    </row>
    <row r="46" spans="1:20" x14ac:dyDescent="0.25">
      <c r="A46" t="s">
        <v>186</v>
      </c>
      <c r="B46" t="s">
        <v>187</v>
      </c>
      <c r="C46">
        <v>33.333333333333336</v>
      </c>
      <c r="D46">
        <v>3</v>
      </c>
      <c r="E46" t="s">
        <v>11310</v>
      </c>
      <c r="F46">
        <v>112.5</v>
      </c>
      <c r="G46">
        <v>0</v>
      </c>
      <c r="H46" t="s">
        <v>47</v>
      </c>
      <c r="I46" t="s">
        <v>11311</v>
      </c>
      <c r="J46" t="s">
        <v>11312</v>
      </c>
      <c r="K46" t="s">
        <v>562</v>
      </c>
      <c r="L46" t="s">
        <v>11313</v>
      </c>
      <c r="M46" t="s">
        <v>11308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11314</v>
      </c>
      <c r="T46" t="s">
        <v>11308</v>
      </c>
    </row>
    <row r="47" spans="1:20" x14ac:dyDescent="0.25">
      <c r="A47" t="s">
        <v>42</v>
      </c>
      <c r="B47" t="s">
        <v>43</v>
      </c>
      <c r="C47">
        <v>66.666666666666671</v>
      </c>
      <c r="D47">
        <v>3</v>
      </c>
      <c r="E47" t="s">
        <v>11315</v>
      </c>
      <c r="F47">
        <v>170</v>
      </c>
      <c r="G47">
        <v>0</v>
      </c>
      <c r="H47" t="s">
        <v>47</v>
      </c>
      <c r="I47" t="s">
        <v>11316</v>
      </c>
      <c r="J47" t="s">
        <v>11317</v>
      </c>
      <c r="K47" t="s">
        <v>1312</v>
      </c>
      <c r="L47" t="s">
        <v>6094</v>
      </c>
      <c r="M47" t="s">
        <v>11318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11319</v>
      </c>
      <c r="T47" t="s">
        <v>11320</v>
      </c>
    </row>
    <row r="48" spans="1:20" x14ac:dyDescent="0.25">
      <c r="A48" t="s">
        <v>186</v>
      </c>
      <c r="B48" t="s">
        <v>187</v>
      </c>
      <c r="C48">
        <v>49</v>
      </c>
      <c r="D48">
        <v>1</v>
      </c>
      <c r="E48" t="s">
        <v>11315</v>
      </c>
      <c r="F48">
        <v>170</v>
      </c>
      <c r="G48">
        <v>0</v>
      </c>
      <c r="H48" t="s">
        <v>47</v>
      </c>
      <c r="I48" t="s">
        <v>11316</v>
      </c>
      <c r="J48" t="s">
        <v>11317</v>
      </c>
      <c r="K48" t="s">
        <v>1312</v>
      </c>
      <c r="L48" t="s">
        <v>6094</v>
      </c>
      <c r="M48" t="s">
        <v>11318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11319</v>
      </c>
      <c r="T48" t="s">
        <v>11320</v>
      </c>
    </row>
    <row r="49" spans="1:20" x14ac:dyDescent="0.25">
      <c r="A49" t="s">
        <v>186</v>
      </c>
      <c r="B49" t="s">
        <v>187</v>
      </c>
      <c r="C49">
        <v>50</v>
      </c>
      <c r="D49">
        <v>6</v>
      </c>
      <c r="E49" t="s">
        <v>11321</v>
      </c>
      <c r="F49">
        <v>200</v>
      </c>
      <c r="G49">
        <v>0</v>
      </c>
      <c r="H49" t="s">
        <v>22</v>
      </c>
      <c r="I49" t="s">
        <v>4791</v>
      </c>
      <c r="J49" t="s">
        <v>332</v>
      </c>
      <c r="K49" t="s">
        <v>23</v>
      </c>
      <c r="L49" t="s">
        <v>24</v>
      </c>
      <c r="M49" t="s">
        <v>11322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11323</v>
      </c>
      <c r="T49" t="s">
        <v>11322</v>
      </c>
    </row>
    <row r="50" spans="1:20" x14ac:dyDescent="0.25">
      <c r="A50" t="s">
        <v>20</v>
      </c>
      <c r="B50" t="s">
        <v>1242</v>
      </c>
      <c r="C50">
        <v>30.5</v>
      </c>
      <c r="D50">
        <v>1</v>
      </c>
      <c r="E50" t="s">
        <v>11324</v>
      </c>
      <c r="F50">
        <v>67.989999999999995</v>
      </c>
      <c r="G50">
        <v>7</v>
      </c>
      <c r="H50" t="s">
        <v>47</v>
      </c>
      <c r="I50" t="s">
        <v>11325</v>
      </c>
      <c r="J50" t="s">
        <v>11326</v>
      </c>
      <c r="K50" t="s">
        <v>4507</v>
      </c>
      <c r="L50" t="s">
        <v>11327</v>
      </c>
      <c r="M50" t="s">
        <v>11328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11329</v>
      </c>
      <c r="T50" t="s">
        <v>11328</v>
      </c>
    </row>
    <row r="51" spans="1:20" x14ac:dyDescent="0.25">
      <c r="A51" t="s">
        <v>20</v>
      </c>
      <c r="B51" t="s">
        <v>1242</v>
      </c>
      <c r="C51">
        <v>30.49</v>
      </c>
      <c r="D51">
        <v>1</v>
      </c>
      <c r="E51" t="s">
        <v>11324</v>
      </c>
      <c r="F51">
        <v>67.989999999999995</v>
      </c>
      <c r="G51">
        <v>7</v>
      </c>
      <c r="H51" t="s">
        <v>47</v>
      </c>
      <c r="I51" t="s">
        <v>11325</v>
      </c>
      <c r="J51" t="s">
        <v>11326</v>
      </c>
      <c r="K51" t="s">
        <v>4507</v>
      </c>
      <c r="L51" t="s">
        <v>11327</v>
      </c>
      <c r="M51" t="s">
        <v>11328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11329</v>
      </c>
      <c r="T51" t="s">
        <v>11328</v>
      </c>
    </row>
    <row r="52" spans="1:20" x14ac:dyDescent="0.25">
      <c r="A52" t="s">
        <v>110</v>
      </c>
      <c r="B52" t="s">
        <v>1222</v>
      </c>
      <c r="C52">
        <v>66.333333333333329</v>
      </c>
      <c r="D52">
        <v>3</v>
      </c>
      <c r="E52" t="s">
        <v>11330</v>
      </c>
      <c r="F52">
        <v>190.22</v>
      </c>
      <c r="G52">
        <v>26</v>
      </c>
      <c r="H52" t="s">
        <v>47</v>
      </c>
      <c r="I52" t="s">
        <v>1374</v>
      </c>
      <c r="J52" t="s">
        <v>1375</v>
      </c>
      <c r="K52" t="s">
        <v>1333</v>
      </c>
      <c r="L52" t="s">
        <v>1376</v>
      </c>
      <c r="M52" t="s">
        <v>11331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11332</v>
      </c>
      <c r="T52" t="s">
        <v>11331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11333</v>
      </c>
      <c r="F53">
        <v>100</v>
      </c>
      <c r="G53">
        <v>0</v>
      </c>
      <c r="H53" t="s">
        <v>22</v>
      </c>
      <c r="I53" t="s">
        <v>11334</v>
      </c>
      <c r="J53" t="s">
        <v>397</v>
      </c>
      <c r="K53" t="s">
        <v>23</v>
      </c>
      <c r="L53" t="s">
        <v>24</v>
      </c>
      <c r="M53" t="s">
        <v>11335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11336</v>
      </c>
      <c r="T53" t="s">
        <v>11335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11337</v>
      </c>
      <c r="F54">
        <v>100</v>
      </c>
      <c r="G54">
        <v>0</v>
      </c>
      <c r="H54" t="s">
        <v>22</v>
      </c>
      <c r="I54" t="s">
        <v>11338</v>
      </c>
      <c r="J54" t="s">
        <v>329</v>
      </c>
      <c r="K54" t="s">
        <v>23</v>
      </c>
      <c r="L54" t="s">
        <v>24</v>
      </c>
      <c r="M54" t="s">
        <v>11339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11340</v>
      </c>
      <c r="T54" t="s">
        <v>11339</v>
      </c>
    </row>
    <row r="55" spans="1:20" x14ac:dyDescent="0.25">
      <c r="A55" t="s">
        <v>186</v>
      </c>
      <c r="B55" t="s">
        <v>187</v>
      </c>
      <c r="C55">
        <v>33.333333333333336</v>
      </c>
      <c r="D55">
        <v>3</v>
      </c>
      <c r="E55" t="s">
        <v>11341</v>
      </c>
      <c r="F55">
        <v>200</v>
      </c>
      <c r="G55">
        <v>0</v>
      </c>
      <c r="H55" t="s">
        <v>22</v>
      </c>
      <c r="I55" t="s">
        <v>11342</v>
      </c>
      <c r="J55" t="s">
        <v>306</v>
      </c>
      <c r="K55" t="s">
        <v>23</v>
      </c>
      <c r="L55" t="s">
        <v>24</v>
      </c>
      <c r="M55" t="s">
        <v>11343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11344</v>
      </c>
      <c r="T55" t="s">
        <v>11345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11341</v>
      </c>
      <c r="F56">
        <v>200</v>
      </c>
      <c r="G56">
        <v>0</v>
      </c>
      <c r="H56" t="s">
        <v>22</v>
      </c>
      <c r="I56" t="s">
        <v>11342</v>
      </c>
      <c r="J56" t="s">
        <v>306</v>
      </c>
      <c r="K56" t="s">
        <v>23</v>
      </c>
      <c r="L56" t="s">
        <v>24</v>
      </c>
      <c r="M56" t="s">
        <v>11343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11344</v>
      </c>
      <c r="T56" t="s">
        <v>11345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11341</v>
      </c>
      <c r="F57">
        <v>200</v>
      </c>
      <c r="G57">
        <v>0</v>
      </c>
      <c r="H57" t="s">
        <v>22</v>
      </c>
      <c r="I57" t="s">
        <v>11342</v>
      </c>
      <c r="J57" t="s">
        <v>306</v>
      </c>
      <c r="K57" t="s">
        <v>23</v>
      </c>
      <c r="L57" t="s">
        <v>24</v>
      </c>
      <c r="M57" t="s">
        <v>11343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11344</v>
      </c>
      <c r="T57" t="s">
        <v>11345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11341</v>
      </c>
      <c r="F58">
        <v>200</v>
      </c>
      <c r="G58">
        <v>0</v>
      </c>
      <c r="H58" t="s">
        <v>22</v>
      </c>
      <c r="I58" t="s">
        <v>11342</v>
      </c>
      <c r="J58" t="s">
        <v>306</v>
      </c>
      <c r="K58" t="s">
        <v>23</v>
      </c>
      <c r="L58" t="s">
        <v>24</v>
      </c>
      <c r="M58" t="s">
        <v>11343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11344</v>
      </c>
      <c r="T58" t="s">
        <v>11345</v>
      </c>
    </row>
    <row r="59" spans="1:20" x14ac:dyDescent="0.25">
      <c r="A59" t="s">
        <v>186</v>
      </c>
      <c r="B59" t="s">
        <v>187</v>
      </c>
      <c r="C59">
        <v>50</v>
      </c>
      <c r="D59">
        <v>6</v>
      </c>
      <c r="E59" t="s">
        <v>11346</v>
      </c>
      <c r="F59">
        <v>200</v>
      </c>
      <c r="G59">
        <v>0</v>
      </c>
      <c r="H59" t="s">
        <v>22</v>
      </c>
      <c r="I59" t="s">
        <v>11347</v>
      </c>
      <c r="J59" t="s">
        <v>317</v>
      </c>
      <c r="K59" t="s">
        <v>23</v>
      </c>
      <c r="L59" t="s">
        <v>24</v>
      </c>
      <c r="M59" t="s">
        <v>11348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11349</v>
      </c>
      <c r="T59" t="s">
        <v>11348</v>
      </c>
    </row>
    <row r="60" spans="1:20" x14ac:dyDescent="0.25">
      <c r="A60" t="s">
        <v>186</v>
      </c>
      <c r="B60" t="s">
        <v>187</v>
      </c>
      <c r="C60">
        <v>50</v>
      </c>
      <c r="D60">
        <v>12</v>
      </c>
      <c r="E60" t="s">
        <v>11350</v>
      </c>
      <c r="F60">
        <v>395</v>
      </c>
      <c r="G60">
        <v>0</v>
      </c>
      <c r="H60" t="s">
        <v>22</v>
      </c>
      <c r="I60" t="s">
        <v>11351</v>
      </c>
      <c r="J60" t="s">
        <v>306</v>
      </c>
      <c r="K60" t="s">
        <v>23</v>
      </c>
      <c r="L60" t="s">
        <v>24</v>
      </c>
      <c r="M60" t="s">
        <v>11352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11353</v>
      </c>
      <c r="T60" t="s">
        <v>11352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11354</v>
      </c>
      <c r="F61">
        <v>109</v>
      </c>
      <c r="G61">
        <v>9</v>
      </c>
      <c r="H61" t="s">
        <v>22</v>
      </c>
      <c r="I61" t="s">
        <v>6724</v>
      </c>
      <c r="J61" t="s">
        <v>57</v>
      </c>
      <c r="K61" t="s">
        <v>23</v>
      </c>
      <c r="L61" t="s">
        <v>24</v>
      </c>
      <c r="M61" t="s">
        <v>11355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11356</v>
      </c>
      <c r="T61" t="s">
        <v>11355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11354</v>
      </c>
      <c r="F62">
        <v>109</v>
      </c>
      <c r="G62">
        <v>9</v>
      </c>
      <c r="H62" t="s">
        <v>22</v>
      </c>
      <c r="I62" t="s">
        <v>6724</v>
      </c>
      <c r="J62" t="s">
        <v>57</v>
      </c>
      <c r="K62" t="s">
        <v>23</v>
      </c>
      <c r="L62" t="s">
        <v>24</v>
      </c>
      <c r="M62" t="s">
        <v>11355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11356</v>
      </c>
      <c r="T62" t="s">
        <v>11355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11354</v>
      </c>
      <c r="F63">
        <v>109</v>
      </c>
      <c r="G63">
        <v>9</v>
      </c>
      <c r="H63" t="s">
        <v>22</v>
      </c>
      <c r="I63" t="s">
        <v>6724</v>
      </c>
      <c r="J63" t="s">
        <v>57</v>
      </c>
      <c r="K63" t="s">
        <v>23</v>
      </c>
      <c r="L63" t="s">
        <v>24</v>
      </c>
      <c r="M63" t="s">
        <v>11355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11356</v>
      </c>
      <c r="T63" t="s">
        <v>11355</v>
      </c>
    </row>
    <row r="64" spans="1:20" x14ac:dyDescent="0.25">
      <c r="A64" t="s">
        <v>186</v>
      </c>
      <c r="B64" t="s">
        <v>187</v>
      </c>
      <c r="C64">
        <v>50</v>
      </c>
      <c r="D64">
        <v>6</v>
      </c>
      <c r="E64" t="s">
        <v>11357</v>
      </c>
      <c r="F64">
        <v>200</v>
      </c>
      <c r="G64">
        <v>0</v>
      </c>
      <c r="H64" t="s">
        <v>22</v>
      </c>
      <c r="I64" t="s">
        <v>11358</v>
      </c>
      <c r="J64" t="s">
        <v>331</v>
      </c>
      <c r="K64" t="s">
        <v>23</v>
      </c>
      <c r="L64" t="s">
        <v>24</v>
      </c>
      <c r="M64" t="s">
        <v>11359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11360</v>
      </c>
      <c r="T64" t="s">
        <v>11359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11361</v>
      </c>
      <c r="F65">
        <v>200</v>
      </c>
      <c r="G65">
        <v>0</v>
      </c>
      <c r="H65" t="s">
        <v>22</v>
      </c>
      <c r="I65" t="s">
        <v>1626</v>
      </c>
      <c r="J65" t="s">
        <v>1236</v>
      </c>
      <c r="K65" t="s">
        <v>23</v>
      </c>
      <c r="L65" t="s">
        <v>24</v>
      </c>
      <c r="M65" t="s">
        <v>11362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11363</v>
      </c>
      <c r="T65" t="s">
        <v>11362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11364</v>
      </c>
      <c r="F66">
        <v>200</v>
      </c>
      <c r="G66">
        <v>0</v>
      </c>
      <c r="H66" t="s">
        <v>22</v>
      </c>
      <c r="I66" t="s">
        <v>11365</v>
      </c>
      <c r="J66" t="s">
        <v>361</v>
      </c>
      <c r="K66" t="s">
        <v>23</v>
      </c>
      <c r="L66" t="s">
        <v>24</v>
      </c>
      <c r="M66" t="s">
        <v>11362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11366</v>
      </c>
      <c r="T66" t="s">
        <v>11362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11367</v>
      </c>
      <c r="F67">
        <v>200</v>
      </c>
      <c r="G67">
        <v>0</v>
      </c>
      <c r="H67" t="s">
        <v>22</v>
      </c>
      <c r="I67" t="s">
        <v>11368</v>
      </c>
      <c r="J67" t="s">
        <v>314</v>
      </c>
      <c r="K67" t="s">
        <v>23</v>
      </c>
      <c r="L67" t="s">
        <v>24</v>
      </c>
      <c r="M67" t="s">
        <v>11369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11370</v>
      </c>
      <c r="T67" t="s">
        <v>11371</v>
      </c>
    </row>
    <row r="68" spans="1:20" x14ac:dyDescent="0.25">
      <c r="A68" t="s">
        <v>186</v>
      </c>
      <c r="B68" t="s">
        <v>187</v>
      </c>
      <c r="C68">
        <v>50</v>
      </c>
      <c r="D68">
        <v>6</v>
      </c>
      <c r="E68" t="s">
        <v>11372</v>
      </c>
      <c r="F68">
        <v>200</v>
      </c>
      <c r="G68">
        <v>0</v>
      </c>
      <c r="H68" t="s">
        <v>22</v>
      </c>
      <c r="I68" t="s">
        <v>11373</v>
      </c>
      <c r="J68" t="s">
        <v>1243</v>
      </c>
      <c r="K68" t="s">
        <v>23</v>
      </c>
      <c r="L68" t="s">
        <v>24</v>
      </c>
      <c r="M68" t="s">
        <v>11374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11375</v>
      </c>
      <c r="T68" t="s">
        <v>11374</v>
      </c>
    </row>
    <row r="69" spans="1:20" x14ac:dyDescent="0.25">
      <c r="A69" t="s">
        <v>42</v>
      </c>
      <c r="B69" t="s">
        <v>43</v>
      </c>
      <c r="C69">
        <v>66.666666666666671</v>
      </c>
      <c r="D69">
        <v>3</v>
      </c>
      <c r="E69" t="s">
        <v>11376</v>
      </c>
      <c r="F69">
        <v>200</v>
      </c>
      <c r="G69">
        <v>0</v>
      </c>
      <c r="H69" t="s">
        <v>22</v>
      </c>
      <c r="I69" t="s">
        <v>1622</v>
      </c>
      <c r="J69" t="s">
        <v>335</v>
      </c>
      <c r="K69" t="s">
        <v>23</v>
      </c>
      <c r="L69" t="s">
        <v>24</v>
      </c>
      <c r="M69" t="s">
        <v>11377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11378</v>
      </c>
      <c r="T69" t="s">
        <v>11377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11376</v>
      </c>
      <c r="F70">
        <v>200</v>
      </c>
      <c r="G70">
        <v>0</v>
      </c>
      <c r="H70" t="s">
        <v>22</v>
      </c>
      <c r="I70" t="s">
        <v>1622</v>
      </c>
      <c r="J70" t="s">
        <v>335</v>
      </c>
      <c r="K70" t="s">
        <v>23</v>
      </c>
      <c r="L70" t="s">
        <v>24</v>
      </c>
      <c r="M70" t="s">
        <v>11377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11378</v>
      </c>
      <c r="T70" t="s">
        <v>11377</v>
      </c>
    </row>
    <row r="71" spans="1:20" x14ac:dyDescent="0.25">
      <c r="A71" t="s">
        <v>1173</v>
      </c>
      <c r="B71" t="s">
        <v>158</v>
      </c>
      <c r="C71">
        <v>75</v>
      </c>
      <c r="D71">
        <v>1</v>
      </c>
      <c r="E71" t="s">
        <v>11379</v>
      </c>
      <c r="F71">
        <v>180</v>
      </c>
      <c r="G71">
        <v>105</v>
      </c>
      <c r="H71" t="s">
        <v>47</v>
      </c>
      <c r="I71" t="s">
        <v>6660</v>
      </c>
      <c r="J71" t="s">
        <v>11380</v>
      </c>
      <c r="K71" t="s">
        <v>11381</v>
      </c>
      <c r="L71" t="s">
        <v>1324</v>
      </c>
      <c r="M71" t="s">
        <v>11382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11383</v>
      </c>
      <c r="T71" t="s">
        <v>11384</v>
      </c>
    </row>
    <row r="72" spans="1:20" x14ac:dyDescent="0.25">
      <c r="A72" t="s">
        <v>186</v>
      </c>
      <c r="B72" t="s">
        <v>187</v>
      </c>
      <c r="C72">
        <v>50</v>
      </c>
      <c r="D72">
        <v>6</v>
      </c>
      <c r="E72" t="s">
        <v>11385</v>
      </c>
      <c r="F72">
        <v>200</v>
      </c>
      <c r="G72">
        <v>0</v>
      </c>
      <c r="H72" t="s">
        <v>22</v>
      </c>
      <c r="I72" t="s">
        <v>11386</v>
      </c>
      <c r="J72" t="s">
        <v>302</v>
      </c>
      <c r="K72" t="s">
        <v>23</v>
      </c>
      <c r="L72" t="s">
        <v>24</v>
      </c>
      <c r="M72" t="s">
        <v>11387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11388</v>
      </c>
      <c r="T72" t="s">
        <v>11389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11390</v>
      </c>
      <c r="F73">
        <v>100</v>
      </c>
      <c r="G73">
        <v>0</v>
      </c>
      <c r="H73" t="s">
        <v>22</v>
      </c>
      <c r="I73" t="s">
        <v>11391</v>
      </c>
      <c r="J73" t="s">
        <v>329</v>
      </c>
      <c r="K73" t="s">
        <v>23</v>
      </c>
      <c r="L73" t="s">
        <v>24</v>
      </c>
      <c r="M73" t="s">
        <v>11392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11393</v>
      </c>
      <c r="T73" t="s">
        <v>11392</v>
      </c>
    </row>
    <row r="74" spans="1:20" x14ac:dyDescent="0.25">
      <c r="A74" t="s">
        <v>42</v>
      </c>
      <c r="B74" t="s">
        <v>43</v>
      </c>
      <c r="C74">
        <v>66.666666666666671</v>
      </c>
      <c r="D74">
        <v>3</v>
      </c>
      <c r="E74" t="s">
        <v>11394</v>
      </c>
      <c r="F74">
        <v>200</v>
      </c>
      <c r="G74">
        <v>0</v>
      </c>
      <c r="H74" t="s">
        <v>22</v>
      </c>
      <c r="I74" t="s">
        <v>11395</v>
      </c>
      <c r="J74" t="s">
        <v>314</v>
      </c>
      <c r="K74" t="s">
        <v>23</v>
      </c>
      <c r="L74" t="s">
        <v>24</v>
      </c>
      <c r="M74" t="s">
        <v>11392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11396</v>
      </c>
      <c r="T74" t="s">
        <v>11392</v>
      </c>
    </row>
    <row r="75" spans="1:20" x14ac:dyDescent="0.25">
      <c r="A75" t="s">
        <v>44</v>
      </c>
      <c r="B75" t="s">
        <v>45</v>
      </c>
      <c r="C75">
        <v>66.666666666666671</v>
      </c>
      <c r="D75">
        <v>3</v>
      </c>
      <c r="E75" t="s">
        <v>11394</v>
      </c>
      <c r="F75">
        <v>200</v>
      </c>
      <c r="G75">
        <v>0</v>
      </c>
      <c r="H75" t="s">
        <v>22</v>
      </c>
      <c r="I75" t="s">
        <v>11395</v>
      </c>
      <c r="J75" t="s">
        <v>314</v>
      </c>
      <c r="K75" t="s">
        <v>23</v>
      </c>
      <c r="L75" t="s">
        <v>24</v>
      </c>
      <c r="M75" t="s">
        <v>11392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11396</v>
      </c>
      <c r="T75" t="s">
        <v>11392</v>
      </c>
    </row>
    <row r="76" spans="1:20" x14ac:dyDescent="0.25">
      <c r="A76" t="s">
        <v>110</v>
      </c>
      <c r="B76" t="s">
        <v>1222</v>
      </c>
      <c r="C76">
        <v>66.333333333333329</v>
      </c>
      <c r="D76">
        <v>3</v>
      </c>
      <c r="E76" t="s">
        <v>11397</v>
      </c>
      <c r="F76">
        <v>233</v>
      </c>
      <c r="G76">
        <v>0</v>
      </c>
      <c r="H76" t="s">
        <v>47</v>
      </c>
      <c r="I76" t="s">
        <v>11398</v>
      </c>
      <c r="J76" t="s">
        <v>11399</v>
      </c>
      <c r="K76" t="s">
        <v>11400</v>
      </c>
      <c r="L76" t="s">
        <v>8489</v>
      </c>
      <c r="M76" t="s">
        <v>11401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11402</v>
      </c>
      <c r="T76" t="s">
        <v>11403</v>
      </c>
    </row>
    <row r="77" spans="1:20" x14ac:dyDescent="0.25">
      <c r="A77" t="s">
        <v>186</v>
      </c>
      <c r="B77" t="s">
        <v>187</v>
      </c>
      <c r="C77">
        <v>50</v>
      </c>
      <c r="D77">
        <v>6</v>
      </c>
      <c r="E77" t="s">
        <v>11404</v>
      </c>
      <c r="F77">
        <v>200</v>
      </c>
      <c r="G77">
        <v>0</v>
      </c>
      <c r="H77" t="s">
        <v>22</v>
      </c>
      <c r="I77" t="s">
        <v>11405</v>
      </c>
      <c r="J77" t="s">
        <v>310</v>
      </c>
      <c r="K77" t="s">
        <v>23</v>
      </c>
      <c r="L77" t="s">
        <v>24</v>
      </c>
      <c r="M77" t="s">
        <v>11406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11407</v>
      </c>
      <c r="T77" t="s">
        <v>11406</v>
      </c>
    </row>
    <row r="78" spans="1:20" x14ac:dyDescent="0.25">
      <c r="A78" t="s">
        <v>154</v>
      </c>
      <c r="B78" t="s">
        <v>155</v>
      </c>
      <c r="C78">
        <v>12</v>
      </c>
      <c r="D78">
        <v>10</v>
      </c>
      <c r="E78" t="s">
        <v>11408</v>
      </c>
      <c r="F78">
        <v>130</v>
      </c>
      <c r="G78">
        <v>0</v>
      </c>
      <c r="H78" t="s">
        <v>47</v>
      </c>
      <c r="I78" t="s">
        <v>11409</v>
      </c>
      <c r="J78" t="s">
        <v>11410</v>
      </c>
      <c r="K78" t="s">
        <v>11411</v>
      </c>
      <c r="L78" t="s">
        <v>4872</v>
      </c>
      <c r="M78" t="s">
        <v>11412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11413</v>
      </c>
      <c r="T78" t="s">
        <v>11412</v>
      </c>
    </row>
    <row r="79" spans="1:20" x14ac:dyDescent="0.25">
      <c r="A79" t="s">
        <v>42</v>
      </c>
      <c r="B79" t="s">
        <v>43</v>
      </c>
      <c r="C79">
        <v>66.666666666666671</v>
      </c>
      <c r="D79">
        <v>3</v>
      </c>
      <c r="E79" t="s">
        <v>11414</v>
      </c>
      <c r="F79">
        <v>123</v>
      </c>
      <c r="G79">
        <v>0</v>
      </c>
      <c r="H79" t="s">
        <v>47</v>
      </c>
      <c r="I79" t="s">
        <v>11415</v>
      </c>
      <c r="J79" t="s">
        <v>11416</v>
      </c>
      <c r="K79" t="s">
        <v>11417</v>
      </c>
      <c r="L79" t="s">
        <v>11262</v>
      </c>
      <c r="M79" t="s">
        <v>11418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11419</v>
      </c>
      <c r="T79" t="s">
        <v>11418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11420</v>
      </c>
      <c r="F80">
        <v>200</v>
      </c>
      <c r="G80">
        <v>0</v>
      </c>
      <c r="H80" t="s">
        <v>22</v>
      </c>
      <c r="I80" t="s">
        <v>11421</v>
      </c>
      <c r="J80" t="s">
        <v>8833</v>
      </c>
      <c r="K80" t="s">
        <v>23</v>
      </c>
      <c r="L80" t="s">
        <v>24</v>
      </c>
      <c r="M80" t="s">
        <v>11422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11423</v>
      </c>
      <c r="T80" t="s">
        <v>11422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11424</v>
      </c>
      <c r="F81">
        <v>129</v>
      </c>
      <c r="G81">
        <v>29</v>
      </c>
      <c r="H81" t="s">
        <v>22</v>
      </c>
      <c r="I81" t="s">
        <v>11425</v>
      </c>
      <c r="J81" t="s">
        <v>319</v>
      </c>
      <c r="K81" t="s">
        <v>23</v>
      </c>
      <c r="L81" t="s">
        <v>24</v>
      </c>
      <c r="M81" t="s">
        <v>11426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11427</v>
      </c>
      <c r="T81" t="s">
        <v>11426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11428</v>
      </c>
      <c r="F82">
        <v>200</v>
      </c>
      <c r="G82">
        <v>0</v>
      </c>
      <c r="H82" t="s">
        <v>22</v>
      </c>
      <c r="I82" t="s">
        <v>11429</v>
      </c>
      <c r="J82" t="s">
        <v>342</v>
      </c>
      <c r="K82" t="s">
        <v>23</v>
      </c>
      <c r="L82" t="s">
        <v>24</v>
      </c>
      <c r="M82" t="s">
        <v>11430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11431</v>
      </c>
      <c r="T82" t="s">
        <v>11430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11432</v>
      </c>
      <c r="F83">
        <v>200</v>
      </c>
      <c r="G83">
        <v>0</v>
      </c>
      <c r="H83" t="s">
        <v>22</v>
      </c>
      <c r="I83" t="s">
        <v>11429</v>
      </c>
      <c r="J83" t="s">
        <v>342</v>
      </c>
      <c r="K83" t="s">
        <v>23</v>
      </c>
      <c r="L83" t="s">
        <v>24</v>
      </c>
      <c r="M83" t="s">
        <v>11433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11434</v>
      </c>
      <c r="T83" t="s">
        <v>11433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11435</v>
      </c>
      <c r="F84">
        <v>200</v>
      </c>
      <c r="G84">
        <v>0</v>
      </c>
      <c r="H84" t="s">
        <v>22</v>
      </c>
      <c r="I84" t="s">
        <v>11436</v>
      </c>
      <c r="J84" t="s">
        <v>2621</v>
      </c>
      <c r="K84" t="s">
        <v>23</v>
      </c>
      <c r="L84" t="s">
        <v>24</v>
      </c>
      <c r="M84" t="s">
        <v>11437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11438</v>
      </c>
      <c r="T84" t="s">
        <v>11437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11439</v>
      </c>
      <c r="F85">
        <v>200</v>
      </c>
      <c r="G85">
        <v>0</v>
      </c>
      <c r="H85" t="s">
        <v>22</v>
      </c>
      <c r="I85" t="s">
        <v>11440</v>
      </c>
      <c r="J85" t="s">
        <v>317</v>
      </c>
      <c r="K85" t="s">
        <v>23</v>
      </c>
      <c r="L85" t="s">
        <v>24</v>
      </c>
      <c r="M85" t="s">
        <v>11441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11442</v>
      </c>
      <c r="T85" t="s">
        <v>11443</v>
      </c>
    </row>
    <row r="86" spans="1:20" x14ac:dyDescent="0.25">
      <c r="A86" t="s">
        <v>186</v>
      </c>
      <c r="B86" t="s">
        <v>187</v>
      </c>
      <c r="C86">
        <v>50</v>
      </c>
      <c r="D86">
        <v>12</v>
      </c>
      <c r="E86" t="s">
        <v>11444</v>
      </c>
      <c r="F86">
        <v>400</v>
      </c>
      <c r="G86">
        <v>0</v>
      </c>
      <c r="H86" t="s">
        <v>22</v>
      </c>
      <c r="I86" t="s">
        <v>11445</v>
      </c>
      <c r="J86" t="s">
        <v>344</v>
      </c>
      <c r="K86" t="s">
        <v>23</v>
      </c>
      <c r="L86" t="s">
        <v>24</v>
      </c>
      <c r="M86" t="s">
        <v>11446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11447</v>
      </c>
      <c r="T86" t="s">
        <v>11446</v>
      </c>
    </row>
    <row r="87" spans="1:20" x14ac:dyDescent="0.25">
      <c r="A87" t="s">
        <v>44</v>
      </c>
      <c r="B87" t="s">
        <v>45</v>
      </c>
      <c r="C87">
        <v>66.666666666666671</v>
      </c>
      <c r="D87">
        <v>6</v>
      </c>
      <c r="E87" t="s">
        <v>11448</v>
      </c>
      <c r="F87">
        <v>200</v>
      </c>
      <c r="G87">
        <v>0</v>
      </c>
      <c r="H87" t="s">
        <v>22</v>
      </c>
      <c r="I87" t="s">
        <v>11449</v>
      </c>
      <c r="J87" t="s">
        <v>314</v>
      </c>
      <c r="K87" t="s">
        <v>23</v>
      </c>
      <c r="L87" t="s">
        <v>24</v>
      </c>
      <c r="M87" t="s">
        <v>11450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11451</v>
      </c>
      <c r="T87" t="s">
        <v>11450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3</v>
      </c>
      <c r="E88" t="s">
        <v>11452</v>
      </c>
      <c r="F88">
        <v>100</v>
      </c>
      <c r="G88">
        <v>0</v>
      </c>
      <c r="H88" t="s">
        <v>22</v>
      </c>
      <c r="I88" t="s">
        <v>11453</v>
      </c>
      <c r="J88" t="s">
        <v>343</v>
      </c>
      <c r="K88" t="s">
        <v>23</v>
      </c>
      <c r="L88" t="s">
        <v>24</v>
      </c>
      <c r="M88" t="s">
        <v>11454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11455</v>
      </c>
      <c r="T88" t="s">
        <v>11454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11456</v>
      </c>
      <c r="F89">
        <v>200</v>
      </c>
      <c r="G89">
        <v>0</v>
      </c>
      <c r="H89" t="s">
        <v>22</v>
      </c>
      <c r="I89" t="s">
        <v>11457</v>
      </c>
      <c r="J89" t="s">
        <v>328</v>
      </c>
      <c r="K89" t="s">
        <v>23</v>
      </c>
      <c r="L89" t="s">
        <v>24</v>
      </c>
      <c r="M89" t="s">
        <v>11458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11459</v>
      </c>
      <c r="T89" t="s">
        <v>11458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11460</v>
      </c>
      <c r="F90">
        <v>200</v>
      </c>
      <c r="G90">
        <v>0</v>
      </c>
      <c r="H90" t="s">
        <v>22</v>
      </c>
      <c r="I90" t="s">
        <v>11461</v>
      </c>
      <c r="J90" t="s">
        <v>325</v>
      </c>
      <c r="K90" t="s">
        <v>23</v>
      </c>
      <c r="L90" t="s">
        <v>24</v>
      </c>
      <c r="M90" t="s">
        <v>11462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11463</v>
      </c>
      <c r="T90" t="s">
        <v>11462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11464</v>
      </c>
      <c r="F91">
        <v>138</v>
      </c>
      <c r="G91">
        <v>38</v>
      </c>
      <c r="H91" t="s">
        <v>22</v>
      </c>
      <c r="I91" t="s">
        <v>11465</v>
      </c>
      <c r="J91" t="s">
        <v>1232</v>
      </c>
      <c r="K91" t="s">
        <v>23</v>
      </c>
      <c r="L91" t="s">
        <v>24</v>
      </c>
      <c r="M91" t="s">
        <v>11466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11467</v>
      </c>
      <c r="T91" t="s">
        <v>11466</v>
      </c>
    </row>
    <row r="92" spans="1:20" x14ac:dyDescent="0.25">
      <c r="A92" t="s">
        <v>110</v>
      </c>
      <c r="B92" t="s">
        <v>1222</v>
      </c>
      <c r="C92">
        <v>66.333333333333329</v>
      </c>
      <c r="D92">
        <v>3</v>
      </c>
      <c r="E92" t="s">
        <v>11468</v>
      </c>
      <c r="F92">
        <v>255</v>
      </c>
      <c r="G92">
        <v>0</v>
      </c>
      <c r="H92" t="s">
        <v>47</v>
      </c>
      <c r="I92" t="s">
        <v>11469</v>
      </c>
      <c r="J92" t="s">
        <v>11470</v>
      </c>
      <c r="K92" t="s">
        <v>11471</v>
      </c>
      <c r="L92" t="s">
        <v>11472</v>
      </c>
      <c r="M92" t="s">
        <v>11473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11474</v>
      </c>
      <c r="T92" t="s">
        <v>11475</v>
      </c>
    </row>
    <row r="93" spans="1:20" x14ac:dyDescent="0.25">
      <c r="A93" t="s">
        <v>44</v>
      </c>
      <c r="B93" t="s">
        <v>45</v>
      </c>
      <c r="C93">
        <v>59</v>
      </c>
      <c r="D93">
        <v>1</v>
      </c>
      <c r="E93" t="s">
        <v>11468</v>
      </c>
      <c r="F93">
        <v>255</v>
      </c>
      <c r="G93">
        <v>0</v>
      </c>
      <c r="H93" t="s">
        <v>47</v>
      </c>
      <c r="I93" t="s">
        <v>11469</v>
      </c>
      <c r="J93" t="s">
        <v>11470</v>
      </c>
      <c r="K93" t="s">
        <v>11471</v>
      </c>
      <c r="L93" t="s">
        <v>11472</v>
      </c>
      <c r="M93" t="s">
        <v>11473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11474</v>
      </c>
      <c r="T93" t="s">
        <v>11475</v>
      </c>
    </row>
    <row r="94" spans="1:20" x14ac:dyDescent="0.25">
      <c r="A94" t="s">
        <v>139</v>
      </c>
      <c r="B94" t="s">
        <v>2831</v>
      </c>
      <c r="C94">
        <v>120</v>
      </c>
      <c r="D94">
        <v>1</v>
      </c>
      <c r="E94" t="s">
        <v>11476</v>
      </c>
      <c r="F94">
        <v>95</v>
      </c>
      <c r="G94">
        <v>0</v>
      </c>
      <c r="H94" t="s">
        <v>22</v>
      </c>
      <c r="I94" t="s">
        <v>11477</v>
      </c>
      <c r="J94" t="s">
        <v>1241</v>
      </c>
      <c r="K94" t="s">
        <v>23</v>
      </c>
      <c r="L94" t="s">
        <v>24</v>
      </c>
      <c r="M94" t="s">
        <v>11478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11479</v>
      </c>
      <c r="T94" t="s">
        <v>11478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11480</v>
      </c>
      <c r="F95">
        <v>200</v>
      </c>
      <c r="G95">
        <v>0</v>
      </c>
      <c r="H95" t="s">
        <v>22</v>
      </c>
      <c r="I95" t="s">
        <v>11481</v>
      </c>
      <c r="J95" t="s">
        <v>314</v>
      </c>
      <c r="K95" t="s">
        <v>23</v>
      </c>
      <c r="L95" t="s">
        <v>24</v>
      </c>
      <c r="M95" t="s">
        <v>11482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11483</v>
      </c>
      <c r="T95" t="s">
        <v>11482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11484</v>
      </c>
      <c r="F96">
        <v>200</v>
      </c>
      <c r="G96">
        <v>0</v>
      </c>
      <c r="H96" t="s">
        <v>22</v>
      </c>
      <c r="I96" t="s">
        <v>11485</v>
      </c>
      <c r="J96" t="s">
        <v>1232</v>
      </c>
      <c r="K96" t="s">
        <v>23</v>
      </c>
      <c r="L96" t="s">
        <v>24</v>
      </c>
      <c r="M96" t="s">
        <v>11486</v>
      </c>
      <c r="N96" t="s">
        <v>23</v>
      </c>
      <c r="O96" t="s">
        <v>25</v>
      </c>
      <c r="P96" t="s">
        <v>26</v>
      </c>
      <c r="Q96" t="s">
        <v>27</v>
      </c>
      <c r="R96" t="s">
        <v>11487</v>
      </c>
      <c r="S96" t="s">
        <v>11488</v>
      </c>
      <c r="T96" t="s">
        <v>11489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11490</v>
      </c>
      <c r="F97">
        <v>100</v>
      </c>
      <c r="G97">
        <v>0</v>
      </c>
      <c r="H97" t="s">
        <v>22</v>
      </c>
      <c r="I97" t="s">
        <v>11491</v>
      </c>
      <c r="J97" t="s">
        <v>318</v>
      </c>
      <c r="K97" t="s">
        <v>23</v>
      </c>
      <c r="L97" t="s">
        <v>24</v>
      </c>
      <c r="M97" t="s">
        <v>11492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11493</v>
      </c>
      <c r="T97" t="s">
        <v>11492</v>
      </c>
    </row>
    <row r="98" spans="1:20" x14ac:dyDescent="0.25">
      <c r="A98" t="s">
        <v>137</v>
      </c>
      <c r="B98" t="s">
        <v>138</v>
      </c>
      <c r="C98">
        <v>10</v>
      </c>
      <c r="D98">
        <v>50</v>
      </c>
      <c r="E98" t="s">
        <v>11494</v>
      </c>
      <c r="F98">
        <v>482</v>
      </c>
      <c r="G98">
        <v>0</v>
      </c>
      <c r="H98" t="s">
        <v>47</v>
      </c>
      <c r="I98" t="s">
        <v>4985</v>
      </c>
      <c r="J98" t="s">
        <v>11495</v>
      </c>
      <c r="K98" t="s">
        <v>11496</v>
      </c>
      <c r="L98" t="s">
        <v>9846</v>
      </c>
      <c r="M98" t="s">
        <v>11482</v>
      </c>
      <c r="N98" t="s">
        <v>23</v>
      </c>
      <c r="O98" t="s">
        <v>53</v>
      </c>
      <c r="P98" t="s">
        <v>54</v>
      </c>
      <c r="Q98" t="s">
        <v>55</v>
      </c>
      <c r="R98" t="s">
        <v>24</v>
      </c>
      <c r="S98" t="s">
        <v>11497</v>
      </c>
      <c r="T98" t="s">
        <v>11498</v>
      </c>
    </row>
    <row r="99" spans="1:20" x14ac:dyDescent="0.25">
      <c r="A99" t="s">
        <v>186</v>
      </c>
      <c r="B99" t="s">
        <v>187</v>
      </c>
      <c r="C99">
        <v>50</v>
      </c>
      <c r="D99">
        <v>6</v>
      </c>
      <c r="E99" t="s">
        <v>11499</v>
      </c>
      <c r="F99">
        <v>200</v>
      </c>
      <c r="G99">
        <v>0</v>
      </c>
      <c r="H99" t="s">
        <v>22</v>
      </c>
      <c r="I99" t="s">
        <v>11500</v>
      </c>
      <c r="J99" t="s">
        <v>306</v>
      </c>
      <c r="K99" t="s">
        <v>23</v>
      </c>
      <c r="L99" t="s">
        <v>24</v>
      </c>
      <c r="M99" t="s">
        <v>11501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11502</v>
      </c>
      <c r="T99" t="s">
        <v>11501</v>
      </c>
    </row>
    <row r="100" spans="1:20" x14ac:dyDescent="0.25">
      <c r="A100" t="s">
        <v>1173</v>
      </c>
      <c r="B100" t="s">
        <v>158</v>
      </c>
      <c r="C100">
        <v>75</v>
      </c>
      <c r="D100">
        <v>1</v>
      </c>
      <c r="E100" t="s">
        <v>11503</v>
      </c>
      <c r="F100">
        <v>142</v>
      </c>
      <c r="G100">
        <v>67</v>
      </c>
      <c r="H100" t="s">
        <v>47</v>
      </c>
      <c r="I100" t="s">
        <v>11504</v>
      </c>
      <c r="J100" t="s">
        <v>11505</v>
      </c>
      <c r="K100" t="s">
        <v>8671</v>
      </c>
      <c r="L100" t="s">
        <v>3794</v>
      </c>
      <c r="M100" t="s">
        <v>11506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11507</v>
      </c>
      <c r="T100" t="s">
        <v>11508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11509</v>
      </c>
      <c r="F101">
        <v>135</v>
      </c>
      <c r="G101">
        <v>35</v>
      </c>
      <c r="H101" t="s">
        <v>22</v>
      </c>
      <c r="I101" t="s">
        <v>11510</v>
      </c>
      <c r="J101" t="s">
        <v>306</v>
      </c>
      <c r="K101" t="s">
        <v>23</v>
      </c>
      <c r="L101" t="s">
        <v>24</v>
      </c>
      <c r="M101" t="s">
        <v>11511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11512</v>
      </c>
      <c r="T101" t="s">
        <v>11513</v>
      </c>
    </row>
    <row r="102" spans="1:20" x14ac:dyDescent="0.25">
      <c r="A102" t="s">
        <v>44</v>
      </c>
      <c r="B102" t="s">
        <v>45</v>
      </c>
      <c r="C102">
        <v>66.666666666666671</v>
      </c>
      <c r="D102">
        <v>12</v>
      </c>
      <c r="E102" t="s">
        <v>11514</v>
      </c>
      <c r="F102">
        <v>400</v>
      </c>
      <c r="G102">
        <v>0</v>
      </c>
      <c r="H102" t="s">
        <v>22</v>
      </c>
      <c r="I102" t="s">
        <v>1336</v>
      </c>
      <c r="J102" t="s">
        <v>306</v>
      </c>
      <c r="K102" t="s">
        <v>23</v>
      </c>
      <c r="L102" t="s">
        <v>24</v>
      </c>
      <c r="M102" t="s">
        <v>11515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11516</v>
      </c>
      <c r="T102" t="s">
        <v>11515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11517</v>
      </c>
      <c r="F103">
        <v>200</v>
      </c>
      <c r="G103">
        <v>0</v>
      </c>
      <c r="H103" t="s">
        <v>22</v>
      </c>
      <c r="I103" t="s">
        <v>11518</v>
      </c>
      <c r="J103" t="s">
        <v>303</v>
      </c>
      <c r="K103" t="s">
        <v>23</v>
      </c>
      <c r="L103" t="s">
        <v>24</v>
      </c>
      <c r="M103" t="s">
        <v>11519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11520</v>
      </c>
      <c r="T103" t="s">
        <v>11519</v>
      </c>
    </row>
    <row r="104" spans="1:20" x14ac:dyDescent="0.25">
      <c r="A104" t="s">
        <v>186</v>
      </c>
      <c r="B104" t="s">
        <v>187</v>
      </c>
      <c r="C104">
        <v>33.333333333333336</v>
      </c>
      <c r="D104">
        <v>3</v>
      </c>
      <c r="E104" t="s">
        <v>11521</v>
      </c>
      <c r="F104">
        <v>100</v>
      </c>
      <c r="G104">
        <v>0</v>
      </c>
      <c r="H104" t="s">
        <v>22</v>
      </c>
      <c r="I104" t="s">
        <v>11522</v>
      </c>
      <c r="J104" t="s">
        <v>1231</v>
      </c>
      <c r="K104" t="s">
        <v>23</v>
      </c>
      <c r="L104" t="s">
        <v>24</v>
      </c>
      <c r="M104" t="s">
        <v>11523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11524</v>
      </c>
      <c r="T104" t="s">
        <v>11519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11525</v>
      </c>
      <c r="F105">
        <v>200</v>
      </c>
      <c r="G105">
        <v>0</v>
      </c>
      <c r="H105" t="s">
        <v>22</v>
      </c>
      <c r="I105" t="s">
        <v>7322</v>
      </c>
      <c r="J105" t="s">
        <v>328</v>
      </c>
      <c r="K105" t="s">
        <v>23</v>
      </c>
      <c r="L105" t="s">
        <v>24</v>
      </c>
      <c r="M105" t="s">
        <v>11526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11527</v>
      </c>
      <c r="T105" t="s">
        <v>11526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11528</v>
      </c>
      <c r="F106">
        <v>135</v>
      </c>
      <c r="G106">
        <v>35</v>
      </c>
      <c r="H106" t="s">
        <v>1219</v>
      </c>
      <c r="I106" t="s">
        <v>11529</v>
      </c>
      <c r="J106" t="s">
        <v>65</v>
      </c>
      <c r="K106" t="s">
        <v>23</v>
      </c>
      <c r="L106" t="s">
        <v>24</v>
      </c>
      <c r="M106" t="s">
        <v>11530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11531</v>
      </c>
      <c r="T106" t="s">
        <v>11530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11528</v>
      </c>
      <c r="F107">
        <v>135</v>
      </c>
      <c r="G107">
        <v>35</v>
      </c>
      <c r="H107" t="s">
        <v>1219</v>
      </c>
      <c r="I107" t="s">
        <v>11529</v>
      </c>
      <c r="J107" t="s">
        <v>65</v>
      </c>
      <c r="K107" t="s">
        <v>23</v>
      </c>
      <c r="L107" t="s">
        <v>24</v>
      </c>
      <c r="M107" t="s">
        <v>11530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11531</v>
      </c>
      <c r="T107" t="s">
        <v>11530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11528</v>
      </c>
      <c r="F108">
        <v>135</v>
      </c>
      <c r="G108">
        <v>35</v>
      </c>
      <c r="H108" t="s">
        <v>1219</v>
      </c>
      <c r="I108" t="s">
        <v>11529</v>
      </c>
      <c r="J108" t="s">
        <v>65</v>
      </c>
      <c r="K108" t="s">
        <v>23</v>
      </c>
      <c r="L108" t="s">
        <v>24</v>
      </c>
      <c r="M108" t="s">
        <v>11530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11531</v>
      </c>
      <c r="T108" t="s">
        <v>11530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11532</v>
      </c>
      <c r="F109">
        <v>195</v>
      </c>
      <c r="G109">
        <v>0</v>
      </c>
      <c r="H109" t="s">
        <v>22</v>
      </c>
      <c r="I109" t="s">
        <v>11533</v>
      </c>
      <c r="J109" t="s">
        <v>1220</v>
      </c>
      <c r="K109" t="s">
        <v>23</v>
      </c>
      <c r="L109" t="s">
        <v>24</v>
      </c>
      <c r="M109" t="s">
        <v>11534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11535</v>
      </c>
      <c r="T109" t="s">
        <v>11534</v>
      </c>
    </row>
    <row r="110" spans="1:20" x14ac:dyDescent="0.25">
      <c r="A110" t="s">
        <v>186</v>
      </c>
      <c r="B110" t="s">
        <v>187</v>
      </c>
      <c r="C110">
        <v>50</v>
      </c>
      <c r="D110">
        <v>6</v>
      </c>
      <c r="E110" t="s">
        <v>11536</v>
      </c>
      <c r="F110">
        <v>200</v>
      </c>
      <c r="G110">
        <v>0</v>
      </c>
      <c r="H110" t="s">
        <v>22</v>
      </c>
      <c r="I110" t="s">
        <v>11537</v>
      </c>
      <c r="J110" t="s">
        <v>329</v>
      </c>
      <c r="K110" t="s">
        <v>23</v>
      </c>
      <c r="L110" t="s">
        <v>24</v>
      </c>
      <c r="M110" t="s">
        <v>11538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11539</v>
      </c>
      <c r="T110" t="s">
        <v>11540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11541</v>
      </c>
      <c r="F111">
        <v>100</v>
      </c>
      <c r="G111">
        <v>0</v>
      </c>
      <c r="H111" t="s">
        <v>22</v>
      </c>
      <c r="I111" t="s">
        <v>1578</v>
      </c>
      <c r="J111" t="s">
        <v>303</v>
      </c>
      <c r="K111" t="s">
        <v>23</v>
      </c>
      <c r="L111" t="s">
        <v>24</v>
      </c>
      <c r="M111" t="s">
        <v>11542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11543</v>
      </c>
      <c r="T111" t="s">
        <v>11542</v>
      </c>
    </row>
    <row r="112" spans="1:20" x14ac:dyDescent="0.25">
      <c r="A112" t="s">
        <v>186</v>
      </c>
      <c r="B112" t="s">
        <v>187</v>
      </c>
      <c r="C112">
        <v>50</v>
      </c>
      <c r="D112">
        <v>6</v>
      </c>
      <c r="E112" t="s">
        <v>11544</v>
      </c>
      <c r="F112">
        <v>200</v>
      </c>
      <c r="G112">
        <v>0</v>
      </c>
      <c r="H112" t="s">
        <v>22</v>
      </c>
      <c r="I112" t="s">
        <v>1821</v>
      </c>
      <c r="J112" t="s">
        <v>308</v>
      </c>
      <c r="K112" t="s">
        <v>23</v>
      </c>
      <c r="L112" t="s">
        <v>24</v>
      </c>
      <c r="M112" t="s">
        <v>11545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11546</v>
      </c>
      <c r="T112" t="s">
        <v>11547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3</v>
      </c>
      <c r="E113" t="s">
        <v>11548</v>
      </c>
      <c r="F113">
        <v>138</v>
      </c>
      <c r="G113">
        <v>38</v>
      </c>
      <c r="H113" t="s">
        <v>22</v>
      </c>
      <c r="I113" t="s">
        <v>11549</v>
      </c>
      <c r="J113" t="s">
        <v>64</v>
      </c>
      <c r="K113" t="s">
        <v>23</v>
      </c>
      <c r="L113" t="s">
        <v>24</v>
      </c>
      <c r="M113" t="s">
        <v>11550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11551</v>
      </c>
      <c r="T113" t="s">
        <v>11550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11552</v>
      </c>
      <c r="F114">
        <v>200</v>
      </c>
      <c r="G114">
        <v>0</v>
      </c>
      <c r="H114" t="s">
        <v>22</v>
      </c>
      <c r="I114" t="s">
        <v>11553</v>
      </c>
      <c r="J114" t="s">
        <v>342</v>
      </c>
      <c r="K114" t="s">
        <v>23</v>
      </c>
      <c r="L114" t="s">
        <v>24</v>
      </c>
      <c r="M114" t="s">
        <v>11554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11555</v>
      </c>
      <c r="T114" t="s">
        <v>11554</v>
      </c>
    </row>
    <row r="115" spans="1:20" x14ac:dyDescent="0.25">
      <c r="A115" t="s">
        <v>44</v>
      </c>
      <c r="B115" t="s">
        <v>45</v>
      </c>
      <c r="C115">
        <v>66.666666666666671</v>
      </c>
      <c r="D115">
        <v>3</v>
      </c>
      <c r="E115" t="s">
        <v>11556</v>
      </c>
      <c r="F115">
        <v>109</v>
      </c>
      <c r="G115">
        <v>9</v>
      </c>
      <c r="H115" t="s">
        <v>22</v>
      </c>
      <c r="I115" t="s">
        <v>11557</v>
      </c>
      <c r="J115" t="s">
        <v>315</v>
      </c>
      <c r="K115" t="s">
        <v>23</v>
      </c>
      <c r="L115" t="s">
        <v>24</v>
      </c>
      <c r="M115" t="s">
        <v>11558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11559</v>
      </c>
      <c r="T115" t="s">
        <v>11558</v>
      </c>
    </row>
    <row r="116" spans="1:20" x14ac:dyDescent="0.25">
      <c r="A116" t="s">
        <v>115</v>
      </c>
      <c r="B116" t="s">
        <v>116</v>
      </c>
      <c r="C116">
        <v>35</v>
      </c>
      <c r="D116">
        <v>8</v>
      </c>
      <c r="E116" t="s">
        <v>11560</v>
      </c>
      <c r="F116">
        <v>323</v>
      </c>
      <c r="G116">
        <v>0</v>
      </c>
      <c r="H116" t="s">
        <v>47</v>
      </c>
      <c r="I116" t="s">
        <v>8506</v>
      </c>
      <c r="J116" t="s">
        <v>8507</v>
      </c>
      <c r="K116" t="s">
        <v>1327</v>
      </c>
      <c r="L116" t="s">
        <v>3587</v>
      </c>
      <c r="M116" t="s">
        <v>11561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11562</v>
      </c>
      <c r="T116" t="s">
        <v>11563</v>
      </c>
    </row>
    <row r="117" spans="1:20" x14ac:dyDescent="0.25">
      <c r="A117" t="s">
        <v>186</v>
      </c>
      <c r="B117" t="s">
        <v>187</v>
      </c>
      <c r="C117">
        <v>50</v>
      </c>
      <c r="D117">
        <v>6</v>
      </c>
      <c r="E117" t="s">
        <v>11564</v>
      </c>
      <c r="F117">
        <v>200</v>
      </c>
      <c r="G117">
        <v>0</v>
      </c>
      <c r="H117" t="s">
        <v>22</v>
      </c>
      <c r="I117" t="s">
        <v>1986</v>
      </c>
      <c r="J117" t="s">
        <v>323</v>
      </c>
      <c r="K117" t="s">
        <v>23</v>
      </c>
      <c r="L117" t="s">
        <v>24</v>
      </c>
      <c r="M117" t="s">
        <v>11565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11566</v>
      </c>
      <c r="T117" t="s">
        <v>11567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3</v>
      </c>
      <c r="E118" t="s">
        <v>11568</v>
      </c>
      <c r="F118">
        <v>100</v>
      </c>
      <c r="G118">
        <v>0</v>
      </c>
      <c r="H118" t="s">
        <v>22</v>
      </c>
      <c r="I118" t="s">
        <v>362</v>
      </c>
      <c r="J118" t="s">
        <v>319</v>
      </c>
      <c r="K118" t="s">
        <v>23</v>
      </c>
      <c r="L118" t="s">
        <v>24</v>
      </c>
      <c r="M118" t="s">
        <v>11569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11570</v>
      </c>
      <c r="T118" t="s">
        <v>11569</v>
      </c>
    </row>
    <row r="119" spans="1:20" x14ac:dyDescent="0.25">
      <c r="A119" t="s">
        <v>110</v>
      </c>
      <c r="B119" t="s">
        <v>1222</v>
      </c>
      <c r="C119">
        <v>66.333333333333329</v>
      </c>
      <c r="D119">
        <v>3</v>
      </c>
      <c r="E119" t="s">
        <v>11571</v>
      </c>
      <c r="F119">
        <v>200</v>
      </c>
      <c r="G119">
        <v>0</v>
      </c>
      <c r="H119" t="s">
        <v>47</v>
      </c>
      <c r="I119" t="s">
        <v>3861</v>
      </c>
      <c r="J119" t="s">
        <v>10129</v>
      </c>
      <c r="K119" t="s">
        <v>674</v>
      </c>
      <c r="L119" t="s">
        <v>5401</v>
      </c>
      <c r="M119" t="s">
        <v>11572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11573</v>
      </c>
      <c r="T119" t="s">
        <v>11572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11574</v>
      </c>
      <c r="F120">
        <v>200</v>
      </c>
      <c r="G120">
        <v>0</v>
      </c>
      <c r="H120" t="s">
        <v>22</v>
      </c>
      <c r="I120" t="s">
        <v>11575</v>
      </c>
      <c r="J120" t="s">
        <v>1228</v>
      </c>
      <c r="K120" t="s">
        <v>23</v>
      </c>
      <c r="L120" t="s">
        <v>24</v>
      </c>
      <c r="M120" t="s">
        <v>11576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11577</v>
      </c>
      <c r="T120" t="s">
        <v>11576</v>
      </c>
    </row>
    <row r="121" spans="1:20" x14ac:dyDescent="0.25">
      <c r="A121" t="s">
        <v>44</v>
      </c>
      <c r="B121" t="s">
        <v>45</v>
      </c>
      <c r="C121">
        <v>66.666666666666671</v>
      </c>
      <c r="D121">
        <v>3</v>
      </c>
      <c r="E121" t="s">
        <v>11578</v>
      </c>
      <c r="F121">
        <v>138</v>
      </c>
      <c r="G121">
        <v>38</v>
      </c>
      <c r="H121" t="s">
        <v>22</v>
      </c>
      <c r="I121" t="s">
        <v>11579</v>
      </c>
      <c r="J121" t="s">
        <v>1231</v>
      </c>
      <c r="K121" t="s">
        <v>23</v>
      </c>
      <c r="L121" t="s">
        <v>24</v>
      </c>
      <c r="M121" t="s">
        <v>11580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11581</v>
      </c>
      <c r="T121" t="s">
        <v>11582</v>
      </c>
    </row>
    <row r="122" spans="1:20" x14ac:dyDescent="0.25">
      <c r="A122" t="s">
        <v>186</v>
      </c>
      <c r="B122" t="s">
        <v>187</v>
      </c>
      <c r="C122">
        <v>50</v>
      </c>
      <c r="D122">
        <v>6</v>
      </c>
      <c r="E122" t="s">
        <v>11583</v>
      </c>
      <c r="F122">
        <v>200</v>
      </c>
      <c r="G122">
        <v>0</v>
      </c>
      <c r="H122" t="s">
        <v>22</v>
      </c>
      <c r="I122" t="s">
        <v>11584</v>
      </c>
      <c r="J122" t="s">
        <v>315</v>
      </c>
      <c r="K122" t="s">
        <v>23</v>
      </c>
      <c r="L122" t="s">
        <v>24</v>
      </c>
      <c r="M122" t="s">
        <v>11585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11586</v>
      </c>
      <c r="T122" t="s">
        <v>11587</v>
      </c>
    </row>
    <row r="123" spans="1:20" x14ac:dyDescent="0.25">
      <c r="A123" t="s">
        <v>186</v>
      </c>
      <c r="B123" t="s">
        <v>187</v>
      </c>
      <c r="C123">
        <v>50</v>
      </c>
      <c r="D123">
        <v>6</v>
      </c>
      <c r="E123" t="s">
        <v>11588</v>
      </c>
      <c r="F123">
        <v>195</v>
      </c>
      <c r="G123">
        <v>0</v>
      </c>
      <c r="H123" t="s">
        <v>22</v>
      </c>
      <c r="I123" t="s">
        <v>11589</v>
      </c>
      <c r="J123" t="s">
        <v>329</v>
      </c>
      <c r="K123" t="s">
        <v>23</v>
      </c>
      <c r="L123" t="s">
        <v>24</v>
      </c>
      <c r="M123" t="s">
        <v>11590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11591</v>
      </c>
      <c r="T123" t="s">
        <v>11590</v>
      </c>
    </row>
    <row r="124" spans="1:20" x14ac:dyDescent="0.25">
      <c r="A124" t="s">
        <v>44</v>
      </c>
      <c r="B124" t="s">
        <v>45</v>
      </c>
      <c r="C124">
        <v>66.666666666666671</v>
      </c>
      <c r="D124">
        <v>9</v>
      </c>
      <c r="E124" t="s">
        <v>11592</v>
      </c>
      <c r="F124">
        <v>300</v>
      </c>
      <c r="G124">
        <v>0</v>
      </c>
      <c r="H124" t="s">
        <v>22</v>
      </c>
      <c r="I124" t="s">
        <v>9138</v>
      </c>
      <c r="J124" t="s">
        <v>342</v>
      </c>
      <c r="K124" t="s">
        <v>23</v>
      </c>
      <c r="L124" t="s">
        <v>24</v>
      </c>
      <c r="M124" t="s">
        <v>11593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11594</v>
      </c>
      <c r="T124" t="s">
        <v>11593</v>
      </c>
    </row>
    <row r="125" spans="1:20" x14ac:dyDescent="0.25">
      <c r="A125" t="s">
        <v>186</v>
      </c>
      <c r="B125" t="s">
        <v>187</v>
      </c>
      <c r="C125">
        <v>50</v>
      </c>
      <c r="D125">
        <v>6</v>
      </c>
      <c r="E125" t="s">
        <v>11595</v>
      </c>
      <c r="F125">
        <v>238</v>
      </c>
      <c r="G125">
        <v>38</v>
      </c>
      <c r="H125" t="s">
        <v>22</v>
      </c>
      <c r="I125" t="s">
        <v>5764</v>
      </c>
      <c r="J125" t="s">
        <v>339</v>
      </c>
      <c r="K125" t="s">
        <v>23</v>
      </c>
      <c r="L125" t="s">
        <v>24</v>
      </c>
      <c r="M125" t="s">
        <v>11596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11597</v>
      </c>
      <c r="T125" t="s">
        <v>11596</v>
      </c>
    </row>
    <row r="126" spans="1:20" x14ac:dyDescent="0.25">
      <c r="A126" t="s">
        <v>186</v>
      </c>
      <c r="B126" t="s">
        <v>187</v>
      </c>
      <c r="C126">
        <v>50</v>
      </c>
      <c r="D126">
        <v>6</v>
      </c>
      <c r="E126" t="s">
        <v>11598</v>
      </c>
      <c r="F126">
        <v>200</v>
      </c>
      <c r="G126">
        <v>0</v>
      </c>
      <c r="H126" t="s">
        <v>22</v>
      </c>
      <c r="I126" t="s">
        <v>8942</v>
      </c>
      <c r="J126" t="s">
        <v>329</v>
      </c>
      <c r="K126" t="s">
        <v>23</v>
      </c>
      <c r="L126" t="s">
        <v>24</v>
      </c>
      <c r="M126" t="s">
        <v>11599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11600</v>
      </c>
      <c r="T126" t="s">
        <v>11601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11602</v>
      </c>
      <c r="F127">
        <v>283</v>
      </c>
      <c r="G127">
        <v>23</v>
      </c>
      <c r="H127" t="s">
        <v>1221</v>
      </c>
      <c r="I127" t="s">
        <v>11603</v>
      </c>
      <c r="J127" t="s">
        <v>11604</v>
      </c>
      <c r="K127" t="s">
        <v>11605</v>
      </c>
      <c r="L127" t="s">
        <v>11606</v>
      </c>
      <c r="M127" t="s">
        <v>11607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11608</v>
      </c>
      <c r="T127" t="s">
        <v>11607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11602</v>
      </c>
      <c r="F128">
        <v>283</v>
      </c>
      <c r="G128">
        <v>23</v>
      </c>
      <c r="H128" t="s">
        <v>1221</v>
      </c>
      <c r="I128" t="s">
        <v>11603</v>
      </c>
      <c r="J128" t="s">
        <v>11604</v>
      </c>
      <c r="K128" t="s">
        <v>11605</v>
      </c>
      <c r="L128" t="s">
        <v>11606</v>
      </c>
      <c r="M128" t="s">
        <v>11607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11608</v>
      </c>
      <c r="T128" t="s">
        <v>11607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11602</v>
      </c>
      <c r="F129">
        <v>283</v>
      </c>
      <c r="G129">
        <v>23</v>
      </c>
      <c r="H129" t="s">
        <v>1221</v>
      </c>
      <c r="I129" t="s">
        <v>11603</v>
      </c>
      <c r="J129" t="s">
        <v>11604</v>
      </c>
      <c r="K129" t="s">
        <v>11605</v>
      </c>
      <c r="L129" t="s">
        <v>11606</v>
      </c>
      <c r="M129" t="s">
        <v>11607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11608</v>
      </c>
      <c r="T129" t="s">
        <v>11607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11602</v>
      </c>
      <c r="F130">
        <v>283</v>
      </c>
      <c r="G130">
        <v>23</v>
      </c>
      <c r="H130" t="s">
        <v>1221</v>
      </c>
      <c r="I130" t="s">
        <v>11603</v>
      </c>
      <c r="J130" t="s">
        <v>11604</v>
      </c>
      <c r="K130" t="s">
        <v>11605</v>
      </c>
      <c r="L130" t="s">
        <v>11606</v>
      </c>
      <c r="M130" t="s">
        <v>11607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11608</v>
      </c>
      <c r="T130" t="s">
        <v>11607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11602</v>
      </c>
      <c r="F131">
        <v>283</v>
      </c>
      <c r="G131">
        <v>23</v>
      </c>
      <c r="H131" t="s">
        <v>1221</v>
      </c>
      <c r="I131" t="s">
        <v>11603</v>
      </c>
      <c r="J131" t="s">
        <v>11604</v>
      </c>
      <c r="K131" t="s">
        <v>11605</v>
      </c>
      <c r="L131" t="s">
        <v>11606</v>
      </c>
      <c r="M131" t="s">
        <v>11607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11608</v>
      </c>
      <c r="T131" t="s">
        <v>11607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11602</v>
      </c>
      <c r="F132">
        <v>283</v>
      </c>
      <c r="G132">
        <v>23</v>
      </c>
      <c r="H132" t="s">
        <v>1221</v>
      </c>
      <c r="I132" t="s">
        <v>11603</v>
      </c>
      <c r="J132" t="s">
        <v>11604</v>
      </c>
      <c r="K132" t="s">
        <v>11605</v>
      </c>
      <c r="L132" t="s">
        <v>11606</v>
      </c>
      <c r="M132" t="s">
        <v>11607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11608</v>
      </c>
      <c r="T132" t="s">
        <v>11607</v>
      </c>
    </row>
    <row r="133" spans="1:20" x14ac:dyDescent="0.25">
      <c r="A133" t="s">
        <v>115</v>
      </c>
      <c r="B133" t="s">
        <v>116</v>
      </c>
      <c r="C133">
        <v>42</v>
      </c>
      <c r="D133">
        <v>2</v>
      </c>
      <c r="E133" t="s">
        <v>11609</v>
      </c>
      <c r="F133">
        <v>94</v>
      </c>
      <c r="G133">
        <v>10</v>
      </c>
      <c r="H133" t="s">
        <v>47</v>
      </c>
      <c r="I133" t="s">
        <v>11610</v>
      </c>
      <c r="J133" t="s">
        <v>11611</v>
      </c>
      <c r="K133" t="s">
        <v>4019</v>
      </c>
      <c r="L133" t="s">
        <v>4077</v>
      </c>
      <c r="M133" t="s">
        <v>11612</v>
      </c>
      <c r="N133" t="s">
        <v>23</v>
      </c>
      <c r="O133" t="s">
        <v>53</v>
      </c>
      <c r="P133" t="s">
        <v>54</v>
      </c>
      <c r="Q133" t="s">
        <v>55</v>
      </c>
      <c r="R133" t="s">
        <v>24</v>
      </c>
      <c r="S133" t="s">
        <v>11613</v>
      </c>
      <c r="T133" t="s">
        <v>11612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11614</v>
      </c>
      <c r="F134">
        <v>100</v>
      </c>
      <c r="G134">
        <v>0</v>
      </c>
      <c r="H134" t="s">
        <v>22</v>
      </c>
      <c r="I134" t="s">
        <v>8709</v>
      </c>
      <c r="J134" t="s">
        <v>1236</v>
      </c>
      <c r="K134" t="s">
        <v>23</v>
      </c>
      <c r="L134" t="s">
        <v>24</v>
      </c>
      <c r="M134" t="s">
        <v>11615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11616</v>
      </c>
      <c r="T134" t="s">
        <v>11615</v>
      </c>
    </row>
    <row r="135" spans="1:20" x14ac:dyDescent="0.25">
      <c r="A135" t="s">
        <v>186</v>
      </c>
      <c r="B135" t="s">
        <v>187</v>
      </c>
      <c r="C135">
        <v>50</v>
      </c>
      <c r="D135">
        <v>6</v>
      </c>
      <c r="E135" t="s">
        <v>11617</v>
      </c>
      <c r="F135">
        <v>312.06</v>
      </c>
      <c r="G135">
        <v>64</v>
      </c>
      <c r="H135" t="s">
        <v>47</v>
      </c>
      <c r="I135" t="s">
        <v>11618</v>
      </c>
      <c r="J135" t="s">
        <v>11619</v>
      </c>
      <c r="K135" t="s">
        <v>1351</v>
      </c>
      <c r="L135" t="s">
        <v>11620</v>
      </c>
      <c r="M135" t="s">
        <v>11621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11622</v>
      </c>
      <c r="T135" t="s">
        <v>11621</v>
      </c>
    </row>
    <row r="136" spans="1:20" x14ac:dyDescent="0.25">
      <c r="A136" t="s">
        <v>46</v>
      </c>
      <c r="B136" t="s">
        <v>56</v>
      </c>
      <c r="C136">
        <v>66.333333333333329</v>
      </c>
      <c r="D136">
        <v>3</v>
      </c>
      <c r="E136" t="s">
        <v>11623</v>
      </c>
      <c r="F136">
        <v>232</v>
      </c>
      <c r="G136">
        <v>0</v>
      </c>
      <c r="H136" t="s">
        <v>47</v>
      </c>
      <c r="I136" t="s">
        <v>9807</v>
      </c>
      <c r="J136" t="s">
        <v>11624</v>
      </c>
      <c r="K136" t="s">
        <v>9043</v>
      </c>
      <c r="L136" t="s">
        <v>349</v>
      </c>
      <c r="M136" t="s">
        <v>11625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11626</v>
      </c>
      <c r="T136" t="s">
        <v>11625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288"/>
  <sheetViews>
    <sheetView zoomScale="70" zoomScaleNormal="70" workbookViewId="0">
      <pane xSplit="2" ySplit="1" topLeftCell="Q2" activePane="bottomRight" state="frozen"/>
      <selection sqref="A1:XFD1048576"/>
      <selection pane="topRight" sqref="A1:XFD1048576"/>
      <selection pane="bottomLeft" sqref="A1:XFD1048576"/>
      <selection pane="bottomRight" activeCell="U247" sqref="U2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50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11627</v>
      </c>
      <c r="F2">
        <v>200</v>
      </c>
      <c r="G2">
        <v>0</v>
      </c>
      <c r="H2" t="s">
        <v>22</v>
      </c>
      <c r="I2" t="s">
        <v>11628</v>
      </c>
      <c r="J2" t="s">
        <v>309</v>
      </c>
      <c r="K2" t="s">
        <v>23</v>
      </c>
      <c r="L2" t="s">
        <v>24</v>
      </c>
      <c r="M2" t="s">
        <v>11629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11630</v>
      </c>
      <c r="T2" t="s">
        <v>11629</v>
      </c>
      <c r="U2" s="51" t="s">
        <v>186</v>
      </c>
      <c r="V2">
        <v>357</v>
      </c>
    </row>
    <row r="3" spans="1:22" x14ac:dyDescent="0.25">
      <c r="A3" t="s">
        <v>115</v>
      </c>
      <c r="B3" t="s">
        <v>116</v>
      </c>
      <c r="C3">
        <v>45</v>
      </c>
      <c r="D3">
        <v>2</v>
      </c>
      <c r="E3" t="s">
        <v>11631</v>
      </c>
      <c r="F3">
        <v>82</v>
      </c>
      <c r="G3">
        <v>0</v>
      </c>
      <c r="H3" t="s">
        <v>1219</v>
      </c>
      <c r="I3" t="s">
        <v>11632</v>
      </c>
      <c r="J3" t="s">
        <v>318</v>
      </c>
      <c r="K3" t="s">
        <v>23</v>
      </c>
      <c r="L3" t="s">
        <v>24</v>
      </c>
      <c r="M3" t="s">
        <v>11633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11634</v>
      </c>
      <c r="T3" t="s">
        <v>11633</v>
      </c>
      <c r="U3" s="52" t="s">
        <v>187</v>
      </c>
      <c r="V3">
        <v>357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11635</v>
      </c>
      <c r="F4">
        <v>100</v>
      </c>
      <c r="G4">
        <v>0</v>
      </c>
      <c r="H4" t="s">
        <v>22</v>
      </c>
      <c r="I4" t="s">
        <v>9710</v>
      </c>
      <c r="J4" t="s">
        <v>306</v>
      </c>
      <c r="K4" t="s">
        <v>23</v>
      </c>
      <c r="L4" t="s">
        <v>24</v>
      </c>
      <c r="M4" t="s">
        <v>11636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11637</v>
      </c>
      <c r="T4" t="s">
        <v>11638</v>
      </c>
      <c r="U4" s="51" t="s">
        <v>44</v>
      </c>
      <c r="V4">
        <v>51</v>
      </c>
    </row>
    <row r="5" spans="1:22" x14ac:dyDescent="0.25">
      <c r="A5" t="s">
        <v>186</v>
      </c>
      <c r="B5" t="s">
        <v>187</v>
      </c>
      <c r="C5">
        <v>50</v>
      </c>
      <c r="D5">
        <v>6</v>
      </c>
      <c r="E5" t="s">
        <v>11639</v>
      </c>
      <c r="F5">
        <v>200</v>
      </c>
      <c r="G5">
        <v>0</v>
      </c>
      <c r="H5" t="s">
        <v>22</v>
      </c>
      <c r="I5" t="s">
        <v>11640</v>
      </c>
      <c r="J5" t="s">
        <v>306</v>
      </c>
      <c r="K5" t="s">
        <v>23</v>
      </c>
      <c r="L5" t="s">
        <v>24</v>
      </c>
      <c r="M5" t="s">
        <v>11641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11642</v>
      </c>
      <c r="T5" t="s">
        <v>11641</v>
      </c>
      <c r="U5" s="52" t="s">
        <v>45</v>
      </c>
      <c r="V5">
        <v>51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11643</v>
      </c>
      <c r="F6">
        <v>109</v>
      </c>
      <c r="G6">
        <v>9</v>
      </c>
      <c r="H6" t="s">
        <v>22</v>
      </c>
      <c r="I6" t="s">
        <v>11644</v>
      </c>
      <c r="J6" t="s">
        <v>302</v>
      </c>
      <c r="K6" t="s">
        <v>23</v>
      </c>
      <c r="L6" t="s">
        <v>24</v>
      </c>
      <c r="M6" t="s">
        <v>11645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11646</v>
      </c>
      <c r="T6" t="s">
        <v>11645</v>
      </c>
      <c r="U6" s="51" t="s">
        <v>137</v>
      </c>
      <c r="V6">
        <v>20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11647</v>
      </c>
      <c r="F7">
        <v>173.7</v>
      </c>
      <c r="G7">
        <v>0</v>
      </c>
      <c r="H7" t="s">
        <v>1221</v>
      </c>
      <c r="I7" t="s">
        <v>2333</v>
      </c>
      <c r="J7" t="s">
        <v>2334</v>
      </c>
      <c r="K7" t="s">
        <v>2335</v>
      </c>
      <c r="L7" t="s">
        <v>2336</v>
      </c>
      <c r="M7" t="s">
        <v>11648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11649</v>
      </c>
      <c r="T7" t="s">
        <v>11648</v>
      </c>
      <c r="U7" s="52" t="s">
        <v>138</v>
      </c>
      <c r="V7">
        <v>20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11650</v>
      </c>
      <c r="F8">
        <v>100</v>
      </c>
      <c r="G8">
        <v>0</v>
      </c>
      <c r="H8" t="s">
        <v>22</v>
      </c>
      <c r="I8" t="s">
        <v>11651</v>
      </c>
      <c r="J8" t="s">
        <v>1234</v>
      </c>
      <c r="K8" t="s">
        <v>23</v>
      </c>
      <c r="L8" t="s">
        <v>24</v>
      </c>
      <c r="M8" t="s">
        <v>11652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11653</v>
      </c>
      <c r="T8" t="s">
        <v>11652</v>
      </c>
      <c r="U8" s="51" t="s">
        <v>46</v>
      </c>
      <c r="V8">
        <v>32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11654</v>
      </c>
      <c r="F9">
        <v>100</v>
      </c>
      <c r="G9">
        <v>0</v>
      </c>
      <c r="H9" t="s">
        <v>22</v>
      </c>
      <c r="I9" t="s">
        <v>11655</v>
      </c>
      <c r="J9" t="s">
        <v>325</v>
      </c>
      <c r="K9" t="s">
        <v>23</v>
      </c>
      <c r="L9" t="s">
        <v>24</v>
      </c>
      <c r="M9" t="s">
        <v>11656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11657</v>
      </c>
      <c r="T9" t="s">
        <v>11656</v>
      </c>
      <c r="U9" s="52" t="s">
        <v>56</v>
      </c>
      <c r="V9">
        <v>25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11654</v>
      </c>
      <c r="F10">
        <v>100</v>
      </c>
      <c r="G10">
        <v>0</v>
      </c>
      <c r="H10" t="s">
        <v>22</v>
      </c>
      <c r="I10" t="s">
        <v>11655</v>
      </c>
      <c r="J10" t="s">
        <v>325</v>
      </c>
      <c r="K10" t="s">
        <v>23</v>
      </c>
      <c r="L10" t="s">
        <v>24</v>
      </c>
      <c r="M10" t="s">
        <v>11656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11657</v>
      </c>
      <c r="T10" t="s">
        <v>11656</v>
      </c>
      <c r="U10" s="52" t="s">
        <v>1233</v>
      </c>
      <c r="V10">
        <v>7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11654</v>
      </c>
      <c r="F11">
        <v>100</v>
      </c>
      <c r="G11">
        <v>0</v>
      </c>
      <c r="H11" t="s">
        <v>22</v>
      </c>
      <c r="I11" t="s">
        <v>11655</v>
      </c>
      <c r="J11" t="s">
        <v>325</v>
      </c>
      <c r="K11" t="s">
        <v>23</v>
      </c>
      <c r="L11" t="s">
        <v>24</v>
      </c>
      <c r="M11" t="s">
        <v>11656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11657</v>
      </c>
      <c r="T11" t="s">
        <v>11656</v>
      </c>
      <c r="U11" s="51" t="s">
        <v>42</v>
      </c>
      <c r="V11">
        <v>66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11658</v>
      </c>
      <c r="F12">
        <v>580</v>
      </c>
      <c r="G12">
        <v>0</v>
      </c>
      <c r="H12" t="s">
        <v>22</v>
      </c>
      <c r="I12" t="s">
        <v>11659</v>
      </c>
      <c r="J12" t="s">
        <v>359</v>
      </c>
      <c r="K12" t="s">
        <v>23</v>
      </c>
      <c r="L12" t="s">
        <v>24</v>
      </c>
      <c r="M12" t="s">
        <v>11660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11661</v>
      </c>
      <c r="T12" t="s">
        <v>11660</v>
      </c>
      <c r="U12" s="52" t="s">
        <v>43</v>
      </c>
      <c r="V12">
        <v>66</v>
      </c>
    </row>
    <row r="13" spans="1:22" x14ac:dyDescent="0.25">
      <c r="A13" t="s">
        <v>186</v>
      </c>
      <c r="B13" t="s">
        <v>187</v>
      </c>
      <c r="C13">
        <v>50</v>
      </c>
      <c r="D13">
        <v>12</v>
      </c>
      <c r="E13" t="s">
        <v>11658</v>
      </c>
      <c r="F13">
        <v>580</v>
      </c>
      <c r="G13">
        <v>0</v>
      </c>
      <c r="H13" t="s">
        <v>22</v>
      </c>
      <c r="I13" t="s">
        <v>11659</v>
      </c>
      <c r="J13" t="s">
        <v>359</v>
      </c>
      <c r="K13" t="s">
        <v>23</v>
      </c>
      <c r="L13" t="s">
        <v>24</v>
      </c>
      <c r="M13" t="s">
        <v>11660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11661</v>
      </c>
      <c r="T13" t="s">
        <v>11660</v>
      </c>
      <c r="U13" s="51" t="s">
        <v>139</v>
      </c>
      <c r="V13">
        <v>4</v>
      </c>
    </row>
    <row r="14" spans="1:22" x14ac:dyDescent="0.25">
      <c r="A14" t="s">
        <v>46</v>
      </c>
      <c r="B14" t="s">
        <v>1233</v>
      </c>
      <c r="C14">
        <v>60</v>
      </c>
      <c r="D14">
        <v>1</v>
      </c>
      <c r="E14" t="s">
        <v>11662</v>
      </c>
      <c r="F14">
        <v>67</v>
      </c>
      <c r="G14">
        <v>7</v>
      </c>
      <c r="H14" t="s">
        <v>47</v>
      </c>
      <c r="I14" t="s">
        <v>10417</v>
      </c>
      <c r="J14" t="s">
        <v>10418</v>
      </c>
      <c r="K14" t="s">
        <v>9043</v>
      </c>
      <c r="L14" t="s">
        <v>10419</v>
      </c>
      <c r="M14" t="s">
        <v>11663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11664</v>
      </c>
      <c r="T14" t="s">
        <v>11663</v>
      </c>
      <c r="U14" s="52" t="s">
        <v>11707</v>
      </c>
      <c r="V14">
        <v>1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11665</v>
      </c>
      <c r="F15">
        <v>100</v>
      </c>
      <c r="G15">
        <v>0</v>
      </c>
      <c r="H15" t="s">
        <v>22</v>
      </c>
      <c r="I15" t="s">
        <v>11666</v>
      </c>
      <c r="J15" t="s">
        <v>364</v>
      </c>
      <c r="K15" t="s">
        <v>23</v>
      </c>
      <c r="L15" t="s">
        <v>24</v>
      </c>
      <c r="M15" t="s">
        <v>11667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11668</v>
      </c>
      <c r="T15" t="s">
        <v>11667</v>
      </c>
      <c r="U15" s="52" t="s">
        <v>112</v>
      </c>
      <c r="V15">
        <v>3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11665</v>
      </c>
      <c r="F16">
        <v>100</v>
      </c>
      <c r="G16">
        <v>0</v>
      </c>
      <c r="H16" t="s">
        <v>22</v>
      </c>
      <c r="I16" t="s">
        <v>11666</v>
      </c>
      <c r="J16" t="s">
        <v>364</v>
      </c>
      <c r="K16" t="s">
        <v>23</v>
      </c>
      <c r="L16" t="s">
        <v>24</v>
      </c>
      <c r="M16" t="s">
        <v>11667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11668</v>
      </c>
      <c r="T16" t="s">
        <v>11667</v>
      </c>
      <c r="U16" s="51" t="s">
        <v>36</v>
      </c>
      <c r="V16">
        <v>4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11665</v>
      </c>
      <c r="F17">
        <v>100</v>
      </c>
      <c r="G17">
        <v>0</v>
      </c>
      <c r="H17" t="s">
        <v>22</v>
      </c>
      <c r="I17" t="s">
        <v>11666</v>
      </c>
      <c r="J17" t="s">
        <v>364</v>
      </c>
      <c r="K17" t="s">
        <v>23</v>
      </c>
      <c r="L17" t="s">
        <v>24</v>
      </c>
      <c r="M17" t="s">
        <v>11667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11668</v>
      </c>
      <c r="T17" t="s">
        <v>11667</v>
      </c>
      <c r="U17" s="52" t="s">
        <v>37</v>
      </c>
      <c r="V17">
        <v>4</v>
      </c>
    </row>
    <row r="18" spans="1:22" x14ac:dyDescent="0.25">
      <c r="A18" t="s">
        <v>186</v>
      </c>
      <c r="B18" t="s">
        <v>187</v>
      </c>
      <c r="C18">
        <v>33.333333333333336</v>
      </c>
      <c r="D18">
        <v>3</v>
      </c>
      <c r="E18" t="s">
        <v>11669</v>
      </c>
      <c r="F18">
        <v>100</v>
      </c>
      <c r="G18">
        <v>0</v>
      </c>
      <c r="H18" t="s">
        <v>22</v>
      </c>
      <c r="I18" t="s">
        <v>11670</v>
      </c>
      <c r="J18" t="s">
        <v>323</v>
      </c>
      <c r="K18" t="s">
        <v>23</v>
      </c>
      <c r="L18" t="s">
        <v>24</v>
      </c>
      <c r="M18" t="s">
        <v>11671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11672</v>
      </c>
      <c r="T18" t="s">
        <v>11671</v>
      </c>
      <c r="U18" s="51" t="s">
        <v>38</v>
      </c>
      <c r="V18">
        <v>2</v>
      </c>
    </row>
    <row r="19" spans="1:22" x14ac:dyDescent="0.25">
      <c r="A19" t="s">
        <v>20</v>
      </c>
      <c r="B19" t="s">
        <v>21</v>
      </c>
      <c r="C19">
        <v>50</v>
      </c>
      <c r="D19">
        <v>2</v>
      </c>
      <c r="E19" t="s">
        <v>11673</v>
      </c>
      <c r="F19">
        <v>200</v>
      </c>
      <c r="G19">
        <v>0</v>
      </c>
      <c r="H19" t="s">
        <v>22</v>
      </c>
      <c r="I19" t="s">
        <v>11674</v>
      </c>
      <c r="J19" t="s">
        <v>304</v>
      </c>
      <c r="K19" t="s">
        <v>23</v>
      </c>
      <c r="L19" t="s">
        <v>24</v>
      </c>
      <c r="M19" t="s">
        <v>11675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11676</v>
      </c>
      <c r="T19" t="s">
        <v>11675</v>
      </c>
      <c r="U19" s="52" t="s">
        <v>39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2</v>
      </c>
      <c r="E20" t="s">
        <v>11673</v>
      </c>
      <c r="F20">
        <v>200</v>
      </c>
      <c r="G20">
        <v>0</v>
      </c>
      <c r="H20" t="s">
        <v>22</v>
      </c>
      <c r="I20" t="s">
        <v>11674</v>
      </c>
      <c r="J20" t="s">
        <v>304</v>
      </c>
      <c r="K20" t="s">
        <v>23</v>
      </c>
      <c r="L20" t="s">
        <v>24</v>
      </c>
      <c r="M20" t="s">
        <v>11675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11676</v>
      </c>
      <c r="T20" t="s">
        <v>11675</v>
      </c>
      <c r="U20" s="51" t="s">
        <v>30</v>
      </c>
      <c r="V20">
        <v>87</v>
      </c>
    </row>
    <row r="21" spans="1:22" x14ac:dyDescent="0.25">
      <c r="A21" t="s">
        <v>30</v>
      </c>
      <c r="B21" t="s">
        <v>31</v>
      </c>
      <c r="C21">
        <v>50</v>
      </c>
      <c r="D21">
        <v>2</v>
      </c>
      <c r="E21" t="s">
        <v>11673</v>
      </c>
      <c r="F21">
        <v>200</v>
      </c>
      <c r="G21">
        <v>0</v>
      </c>
      <c r="H21" t="s">
        <v>22</v>
      </c>
      <c r="I21" t="s">
        <v>11674</v>
      </c>
      <c r="J21" t="s">
        <v>304</v>
      </c>
      <c r="K21" t="s">
        <v>23</v>
      </c>
      <c r="L21" t="s">
        <v>24</v>
      </c>
      <c r="M21" t="s">
        <v>11675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11676</v>
      </c>
      <c r="T21" t="s">
        <v>11675</v>
      </c>
      <c r="U21" s="52" t="s">
        <v>31</v>
      </c>
      <c r="V21">
        <v>81</v>
      </c>
    </row>
    <row r="22" spans="1:22" x14ac:dyDescent="0.25">
      <c r="A22" t="s">
        <v>30</v>
      </c>
      <c r="B22" t="s">
        <v>31</v>
      </c>
      <c r="C22">
        <v>44</v>
      </c>
      <c r="D22">
        <v>2</v>
      </c>
      <c r="E22" t="s">
        <v>11677</v>
      </c>
      <c r="F22">
        <v>88</v>
      </c>
      <c r="G22">
        <v>0</v>
      </c>
      <c r="H22" t="s">
        <v>47</v>
      </c>
      <c r="I22" t="s">
        <v>11678</v>
      </c>
      <c r="J22" t="s">
        <v>11679</v>
      </c>
      <c r="K22" t="s">
        <v>562</v>
      </c>
      <c r="L22" t="s">
        <v>68</v>
      </c>
      <c r="M22" t="s">
        <v>11680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11681</v>
      </c>
      <c r="T22" t="s">
        <v>11680</v>
      </c>
      <c r="U22" s="52" t="s">
        <v>1242</v>
      </c>
      <c r="V22">
        <v>3</v>
      </c>
    </row>
    <row r="23" spans="1:22" x14ac:dyDescent="0.25">
      <c r="A23" t="s">
        <v>46</v>
      </c>
      <c r="B23" t="s">
        <v>1233</v>
      </c>
      <c r="C23">
        <v>50</v>
      </c>
      <c r="D23">
        <v>1</v>
      </c>
      <c r="E23" t="s">
        <v>11682</v>
      </c>
      <c r="F23">
        <v>57</v>
      </c>
      <c r="G23">
        <v>7</v>
      </c>
      <c r="H23" t="s">
        <v>47</v>
      </c>
      <c r="I23" t="s">
        <v>11683</v>
      </c>
      <c r="J23" t="s">
        <v>11684</v>
      </c>
      <c r="K23" t="s">
        <v>3642</v>
      </c>
      <c r="L23" t="s">
        <v>11685</v>
      </c>
      <c r="M23" t="s">
        <v>11686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11687</v>
      </c>
      <c r="T23" t="s">
        <v>11686</v>
      </c>
      <c r="U23" s="52" t="s">
        <v>11770</v>
      </c>
      <c r="V23">
        <v>3</v>
      </c>
    </row>
    <row r="24" spans="1:22" x14ac:dyDescent="0.25">
      <c r="A24" t="s">
        <v>20</v>
      </c>
      <c r="B24" t="s">
        <v>21</v>
      </c>
      <c r="C24">
        <v>50</v>
      </c>
      <c r="D24">
        <v>2</v>
      </c>
      <c r="E24" t="s">
        <v>11688</v>
      </c>
      <c r="F24">
        <v>200</v>
      </c>
      <c r="G24">
        <v>0</v>
      </c>
      <c r="H24" t="s">
        <v>22</v>
      </c>
      <c r="I24" t="s">
        <v>11689</v>
      </c>
      <c r="J24" t="s">
        <v>1223</v>
      </c>
      <c r="K24" t="s">
        <v>23</v>
      </c>
      <c r="L24" t="s">
        <v>24</v>
      </c>
      <c r="M24" t="s">
        <v>11690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11691</v>
      </c>
      <c r="T24" t="s">
        <v>11690</v>
      </c>
      <c r="U24" s="51" t="s">
        <v>28</v>
      </c>
      <c r="V24">
        <v>75</v>
      </c>
    </row>
    <row r="25" spans="1:22" x14ac:dyDescent="0.25">
      <c r="A25" t="s">
        <v>28</v>
      </c>
      <c r="B25" t="s">
        <v>29</v>
      </c>
      <c r="C25">
        <v>50</v>
      </c>
      <c r="D25">
        <v>2</v>
      </c>
      <c r="E25" t="s">
        <v>11688</v>
      </c>
      <c r="F25">
        <v>200</v>
      </c>
      <c r="G25">
        <v>0</v>
      </c>
      <c r="H25" t="s">
        <v>22</v>
      </c>
      <c r="I25" t="s">
        <v>11689</v>
      </c>
      <c r="J25" t="s">
        <v>1223</v>
      </c>
      <c r="K25" t="s">
        <v>23</v>
      </c>
      <c r="L25" t="s">
        <v>24</v>
      </c>
      <c r="M25" t="s">
        <v>11690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11691</v>
      </c>
      <c r="T25" t="s">
        <v>11690</v>
      </c>
      <c r="U25" s="52" t="s">
        <v>29</v>
      </c>
      <c r="V25">
        <v>71</v>
      </c>
    </row>
    <row r="26" spans="1:22" x14ac:dyDescent="0.25">
      <c r="A26" t="s">
        <v>30</v>
      </c>
      <c r="B26" t="s">
        <v>31</v>
      </c>
      <c r="C26">
        <v>50</v>
      </c>
      <c r="D26">
        <v>2</v>
      </c>
      <c r="E26" t="s">
        <v>11688</v>
      </c>
      <c r="F26">
        <v>200</v>
      </c>
      <c r="G26">
        <v>0</v>
      </c>
      <c r="H26" t="s">
        <v>22</v>
      </c>
      <c r="I26" t="s">
        <v>11689</v>
      </c>
      <c r="J26" t="s">
        <v>1223</v>
      </c>
      <c r="K26" t="s">
        <v>23</v>
      </c>
      <c r="L26" t="s">
        <v>24</v>
      </c>
      <c r="M26" t="s">
        <v>11690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11691</v>
      </c>
      <c r="T26" t="s">
        <v>11690</v>
      </c>
      <c r="U26" s="52" t="s">
        <v>1242</v>
      </c>
      <c r="V26">
        <v>4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11692</v>
      </c>
      <c r="F27">
        <v>200</v>
      </c>
      <c r="G27">
        <v>0</v>
      </c>
      <c r="H27" t="s">
        <v>22</v>
      </c>
      <c r="I27" t="s">
        <v>11693</v>
      </c>
      <c r="J27" t="s">
        <v>345</v>
      </c>
      <c r="K27" t="s">
        <v>23</v>
      </c>
      <c r="L27" t="s">
        <v>24</v>
      </c>
      <c r="M27" t="s">
        <v>11694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11695</v>
      </c>
      <c r="T27" t="s">
        <v>11694</v>
      </c>
      <c r="U27" s="51" t="s">
        <v>20</v>
      </c>
      <c r="V27">
        <v>108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11696</v>
      </c>
      <c r="F28">
        <v>200</v>
      </c>
      <c r="G28">
        <v>0</v>
      </c>
      <c r="H28" t="s">
        <v>22</v>
      </c>
      <c r="I28" t="s">
        <v>11697</v>
      </c>
      <c r="J28" t="s">
        <v>306</v>
      </c>
      <c r="K28" t="s">
        <v>23</v>
      </c>
      <c r="L28" t="s">
        <v>24</v>
      </c>
      <c r="M28" t="s">
        <v>11698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11699</v>
      </c>
      <c r="T28" t="s">
        <v>11700</v>
      </c>
      <c r="U28" s="52" t="s">
        <v>21</v>
      </c>
      <c r="V28">
        <v>107</v>
      </c>
    </row>
    <row r="29" spans="1:22" x14ac:dyDescent="0.25">
      <c r="A29" t="s">
        <v>30</v>
      </c>
      <c r="B29" t="s">
        <v>1242</v>
      </c>
      <c r="C29">
        <v>41.38</v>
      </c>
      <c r="D29">
        <v>1</v>
      </c>
      <c r="E29" t="s">
        <v>11701</v>
      </c>
      <c r="F29">
        <v>71.87</v>
      </c>
      <c r="G29">
        <v>0</v>
      </c>
      <c r="H29" t="s">
        <v>47</v>
      </c>
      <c r="I29" t="s">
        <v>11702</v>
      </c>
      <c r="J29" t="s">
        <v>11703</v>
      </c>
      <c r="K29" t="s">
        <v>7122</v>
      </c>
      <c r="L29" t="s">
        <v>11704</v>
      </c>
      <c r="M29" t="s">
        <v>11705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11706</v>
      </c>
      <c r="T29" t="s">
        <v>11705</v>
      </c>
      <c r="U29" s="52" t="s">
        <v>1242</v>
      </c>
      <c r="V29">
        <v>1</v>
      </c>
    </row>
    <row r="30" spans="1:22" x14ac:dyDescent="0.25">
      <c r="A30" t="s">
        <v>20</v>
      </c>
      <c r="B30" t="s">
        <v>1242</v>
      </c>
      <c r="C30">
        <v>30.49</v>
      </c>
      <c r="D30">
        <v>1</v>
      </c>
      <c r="E30" t="s">
        <v>11701</v>
      </c>
      <c r="F30">
        <v>71.87</v>
      </c>
      <c r="G30">
        <v>0</v>
      </c>
      <c r="H30" t="s">
        <v>47</v>
      </c>
      <c r="I30" t="s">
        <v>11702</v>
      </c>
      <c r="J30" t="s">
        <v>11703</v>
      </c>
      <c r="K30" t="s">
        <v>7122</v>
      </c>
      <c r="L30" t="s">
        <v>11704</v>
      </c>
      <c r="M30" t="s">
        <v>11705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11706</v>
      </c>
      <c r="T30" t="s">
        <v>11705</v>
      </c>
      <c r="U30" s="51" t="s">
        <v>115</v>
      </c>
      <c r="V30">
        <v>20</v>
      </c>
    </row>
    <row r="31" spans="1:22" x14ac:dyDescent="0.25">
      <c r="A31" t="s">
        <v>139</v>
      </c>
      <c r="B31" t="s">
        <v>11707</v>
      </c>
      <c r="C31">
        <v>76</v>
      </c>
      <c r="D31">
        <v>1</v>
      </c>
      <c r="E31" t="s">
        <v>11708</v>
      </c>
      <c r="F31">
        <v>83</v>
      </c>
      <c r="G31">
        <v>7</v>
      </c>
      <c r="H31" t="s">
        <v>684</v>
      </c>
      <c r="I31" t="s">
        <v>11709</v>
      </c>
      <c r="J31" t="s">
        <v>11710</v>
      </c>
      <c r="K31" t="s">
        <v>11711</v>
      </c>
      <c r="L31" t="s">
        <v>11712</v>
      </c>
      <c r="M31" t="s">
        <v>11713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11714</v>
      </c>
      <c r="T31" t="s">
        <v>11713</v>
      </c>
      <c r="U31" s="52" t="s">
        <v>116</v>
      </c>
      <c r="V31">
        <v>20</v>
      </c>
    </row>
    <row r="32" spans="1:22" x14ac:dyDescent="0.25">
      <c r="A32" t="s">
        <v>46</v>
      </c>
      <c r="B32" t="s">
        <v>1233</v>
      </c>
      <c r="C32">
        <v>60</v>
      </c>
      <c r="D32">
        <v>1</v>
      </c>
      <c r="E32" t="s">
        <v>11715</v>
      </c>
      <c r="F32">
        <v>60</v>
      </c>
      <c r="G32">
        <v>0</v>
      </c>
      <c r="H32" t="s">
        <v>47</v>
      </c>
      <c r="I32" t="s">
        <v>11702</v>
      </c>
      <c r="J32" t="s">
        <v>11703</v>
      </c>
      <c r="K32" t="s">
        <v>7122</v>
      </c>
      <c r="L32" t="s">
        <v>11704</v>
      </c>
      <c r="M32" t="s">
        <v>11716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11717</v>
      </c>
      <c r="T32" t="s">
        <v>11716</v>
      </c>
      <c r="U32" s="51" t="s">
        <v>1446</v>
      </c>
      <c r="V32">
        <v>42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11718</v>
      </c>
      <c r="F33">
        <v>129</v>
      </c>
      <c r="G33">
        <v>29</v>
      </c>
      <c r="H33" t="s">
        <v>22</v>
      </c>
      <c r="I33" t="s">
        <v>11719</v>
      </c>
      <c r="J33" t="s">
        <v>323</v>
      </c>
      <c r="K33" t="s">
        <v>23</v>
      </c>
      <c r="L33" t="s">
        <v>24</v>
      </c>
      <c r="M33" t="s">
        <v>11720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11721</v>
      </c>
      <c r="T33" t="s">
        <v>11720</v>
      </c>
      <c r="U33" s="52" t="s">
        <v>1447</v>
      </c>
      <c r="V33">
        <v>42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11718</v>
      </c>
      <c r="F34">
        <v>129</v>
      </c>
      <c r="G34">
        <v>29</v>
      </c>
      <c r="H34" t="s">
        <v>22</v>
      </c>
      <c r="I34" t="s">
        <v>11719</v>
      </c>
      <c r="J34" t="s">
        <v>323</v>
      </c>
      <c r="K34" t="s">
        <v>23</v>
      </c>
      <c r="L34" t="s">
        <v>24</v>
      </c>
      <c r="M34" t="s">
        <v>11720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11721</v>
      </c>
      <c r="T34" t="s">
        <v>11720</v>
      </c>
      <c r="U34" s="51" t="s">
        <v>1238</v>
      </c>
      <c r="V34">
        <v>868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11718</v>
      </c>
      <c r="F35">
        <v>129</v>
      </c>
      <c r="G35">
        <v>29</v>
      </c>
      <c r="H35" t="s">
        <v>22</v>
      </c>
      <c r="I35" t="s">
        <v>11719</v>
      </c>
      <c r="J35" t="s">
        <v>323</v>
      </c>
      <c r="K35" t="s">
        <v>23</v>
      </c>
      <c r="L35" t="s">
        <v>24</v>
      </c>
      <c r="M35" t="s">
        <v>11720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11721</v>
      </c>
      <c r="T35" t="s">
        <v>11720</v>
      </c>
    </row>
    <row r="36" spans="1:22" x14ac:dyDescent="0.25">
      <c r="A36" t="s">
        <v>46</v>
      </c>
      <c r="B36" t="s">
        <v>56</v>
      </c>
      <c r="C36">
        <v>69.900000000000006</v>
      </c>
      <c r="D36">
        <v>10</v>
      </c>
      <c r="E36" t="s">
        <v>11722</v>
      </c>
      <c r="F36">
        <v>1099</v>
      </c>
      <c r="G36">
        <v>91</v>
      </c>
      <c r="H36" t="s">
        <v>47</v>
      </c>
      <c r="I36" t="s">
        <v>11723</v>
      </c>
      <c r="J36" t="s">
        <v>11724</v>
      </c>
      <c r="K36" t="s">
        <v>4581</v>
      </c>
      <c r="L36" t="s">
        <v>3702</v>
      </c>
      <c r="M36" t="s">
        <v>11725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11726</v>
      </c>
      <c r="T36" t="s">
        <v>11727</v>
      </c>
    </row>
    <row r="37" spans="1:22" x14ac:dyDescent="0.25">
      <c r="A37" t="s">
        <v>46</v>
      </c>
      <c r="B37" t="s">
        <v>56</v>
      </c>
      <c r="C37">
        <v>72</v>
      </c>
      <c r="D37">
        <v>2</v>
      </c>
      <c r="E37" t="s">
        <v>11722</v>
      </c>
      <c r="F37">
        <v>1099</v>
      </c>
      <c r="G37">
        <v>91</v>
      </c>
      <c r="H37" t="s">
        <v>47</v>
      </c>
      <c r="I37" t="s">
        <v>11723</v>
      </c>
      <c r="J37" t="s">
        <v>11724</v>
      </c>
      <c r="K37" t="s">
        <v>4581</v>
      </c>
      <c r="L37" t="s">
        <v>3702</v>
      </c>
      <c r="M37" t="s">
        <v>11725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11726</v>
      </c>
      <c r="T37" t="s">
        <v>11727</v>
      </c>
    </row>
    <row r="38" spans="1:22" x14ac:dyDescent="0.25">
      <c r="A38" t="s">
        <v>139</v>
      </c>
      <c r="B38" t="s">
        <v>112</v>
      </c>
      <c r="C38">
        <v>80</v>
      </c>
      <c r="D38">
        <v>1</v>
      </c>
      <c r="E38" t="s">
        <v>11722</v>
      </c>
      <c r="F38">
        <v>1099</v>
      </c>
      <c r="G38">
        <v>91</v>
      </c>
      <c r="H38" t="s">
        <v>47</v>
      </c>
      <c r="I38" t="s">
        <v>11723</v>
      </c>
      <c r="J38" t="s">
        <v>11724</v>
      </c>
      <c r="K38" t="s">
        <v>4581</v>
      </c>
      <c r="L38" t="s">
        <v>3702</v>
      </c>
      <c r="M38" t="s">
        <v>11725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11726</v>
      </c>
      <c r="T38" t="s">
        <v>11727</v>
      </c>
    </row>
    <row r="39" spans="1:22" x14ac:dyDescent="0.25">
      <c r="A39" t="s">
        <v>139</v>
      </c>
      <c r="B39" t="s">
        <v>112</v>
      </c>
      <c r="C39">
        <v>72</v>
      </c>
      <c r="D39">
        <v>1</v>
      </c>
      <c r="E39" t="s">
        <v>11722</v>
      </c>
      <c r="F39">
        <v>1099</v>
      </c>
      <c r="G39">
        <v>91</v>
      </c>
      <c r="H39" t="s">
        <v>47</v>
      </c>
      <c r="I39" t="s">
        <v>11723</v>
      </c>
      <c r="J39" t="s">
        <v>11724</v>
      </c>
      <c r="K39" t="s">
        <v>4581</v>
      </c>
      <c r="L39" t="s">
        <v>3702</v>
      </c>
      <c r="M39" t="s">
        <v>11725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11726</v>
      </c>
      <c r="T39" t="s">
        <v>11727</v>
      </c>
    </row>
    <row r="40" spans="1:22" x14ac:dyDescent="0.25">
      <c r="A40" t="s">
        <v>46</v>
      </c>
      <c r="B40" t="s">
        <v>56</v>
      </c>
      <c r="C40">
        <v>69.900000000000006</v>
      </c>
      <c r="D40">
        <v>10</v>
      </c>
      <c r="E40" t="s">
        <v>11728</v>
      </c>
      <c r="F40">
        <v>792</v>
      </c>
      <c r="G40">
        <v>0</v>
      </c>
      <c r="H40" t="s">
        <v>47</v>
      </c>
      <c r="I40" t="s">
        <v>672</v>
      </c>
      <c r="J40" t="s">
        <v>3536</v>
      </c>
      <c r="K40" t="s">
        <v>2976</v>
      </c>
      <c r="L40" t="s">
        <v>2929</v>
      </c>
      <c r="M40" t="s">
        <v>11729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11730</v>
      </c>
      <c r="T40" t="s">
        <v>11731</v>
      </c>
    </row>
    <row r="41" spans="1:22" x14ac:dyDescent="0.25">
      <c r="A41" t="s">
        <v>36</v>
      </c>
      <c r="B41" t="s">
        <v>37</v>
      </c>
      <c r="C41">
        <v>54.5</v>
      </c>
      <c r="D41">
        <v>2</v>
      </c>
      <c r="E41" t="s">
        <v>11732</v>
      </c>
      <c r="F41">
        <v>193</v>
      </c>
      <c r="G41">
        <v>41</v>
      </c>
      <c r="H41" t="s">
        <v>47</v>
      </c>
      <c r="I41" t="s">
        <v>11733</v>
      </c>
      <c r="J41" t="s">
        <v>11734</v>
      </c>
      <c r="K41" t="s">
        <v>11735</v>
      </c>
      <c r="L41" t="s">
        <v>11736</v>
      </c>
      <c r="M41" t="s">
        <v>11737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11738</v>
      </c>
      <c r="T41" t="s">
        <v>11737</v>
      </c>
    </row>
    <row r="42" spans="1:22" x14ac:dyDescent="0.25">
      <c r="A42" t="s">
        <v>36</v>
      </c>
      <c r="B42" t="s">
        <v>37</v>
      </c>
      <c r="C42">
        <v>54.5</v>
      </c>
      <c r="D42">
        <v>2</v>
      </c>
      <c r="E42" t="s">
        <v>11732</v>
      </c>
      <c r="F42">
        <v>193</v>
      </c>
      <c r="G42">
        <v>41</v>
      </c>
      <c r="H42" t="s">
        <v>47</v>
      </c>
      <c r="I42" t="s">
        <v>11733</v>
      </c>
      <c r="J42" t="s">
        <v>11734</v>
      </c>
      <c r="K42" t="s">
        <v>11735</v>
      </c>
      <c r="L42" t="s">
        <v>11736</v>
      </c>
      <c r="M42" t="s">
        <v>11737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11738</v>
      </c>
      <c r="T42" t="s">
        <v>11737</v>
      </c>
    </row>
    <row r="43" spans="1:22" x14ac:dyDescent="0.25">
      <c r="A43" t="s">
        <v>115</v>
      </c>
      <c r="B43" t="s">
        <v>116</v>
      </c>
      <c r="C43">
        <v>33.333333333333336</v>
      </c>
      <c r="D43">
        <v>6</v>
      </c>
      <c r="E43" t="s">
        <v>11739</v>
      </c>
      <c r="F43">
        <v>200</v>
      </c>
      <c r="G43">
        <v>0</v>
      </c>
      <c r="H43" t="s">
        <v>1219</v>
      </c>
      <c r="I43" t="s">
        <v>11740</v>
      </c>
      <c r="J43" t="s">
        <v>302</v>
      </c>
      <c r="K43" t="s">
        <v>23</v>
      </c>
      <c r="L43" t="s">
        <v>24</v>
      </c>
      <c r="M43" t="s">
        <v>11741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11742</v>
      </c>
      <c r="T43" t="s">
        <v>11741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11743</v>
      </c>
      <c r="F44">
        <v>200</v>
      </c>
      <c r="G44">
        <v>0</v>
      </c>
      <c r="H44" t="s">
        <v>22</v>
      </c>
      <c r="I44" t="s">
        <v>11744</v>
      </c>
      <c r="J44" t="s">
        <v>361</v>
      </c>
      <c r="K44" t="s">
        <v>23</v>
      </c>
      <c r="L44" t="s">
        <v>24</v>
      </c>
      <c r="M44" t="s">
        <v>11745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11746</v>
      </c>
      <c r="T44" t="s">
        <v>11745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6</v>
      </c>
      <c r="E45" t="s">
        <v>11747</v>
      </c>
      <c r="F45">
        <v>200</v>
      </c>
      <c r="G45">
        <v>0</v>
      </c>
      <c r="H45" t="s">
        <v>22</v>
      </c>
      <c r="I45" t="s">
        <v>11748</v>
      </c>
      <c r="J45" t="s">
        <v>348</v>
      </c>
      <c r="K45" t="s">
        <v>23</v>
      </c>
      <c r="L45" t="s">
        <v>24</v>
      </c>
      <c r="M45" t="s">
        <v>11745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11749</v>
      </c>
      <c r="T45" t="s">
        <v>11745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11750</v>
      </c>
      <c r="F46">
        <v>100</v>
      </c>
      <c r="G46">
        <v>0</v>
      </c>
      <c r="H46" t="s">
        <v>22</v>
      </c>
      <c r="I46" t="s">
        <v>11751</v>
      </c>
      <c r="J46" t="s">
        <v>306</v>
      </c>
      <c r="K46" t="s">
        <v>23</v>
      </c>
      <c r="L46" t="s">
        <v>24</v>
      </c>
      <c r="M46" t="s">
        <v>11752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11753</v>
      </c>
      <c r="T46" t="s">
        <v>11752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11754</v>
      </c>
      <c r="F47">
        <v>129</v>
      </c>
      <c r="G47">
        <v>29</v>
      </c>
      <c r="H47" t="s">
        <v>22</v>
      </c>
      <c r="I47" t="s">
        <v>11755</v>
      </c>
      <c r="J47" t="s">
        <v>1220</v>
      </c>
      <c r="K47" t="s">
        <v>23</v>
      </c>
      <c r="L47" t="s">
        <v>24</v>
      </c>
      <c r="M47" t="s">
        <v>11756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11756</v>
      </c>
    </row>
    <row r="48" spans="1:22" x14ac:dyDescent="0.25">
      <c r="A48" t="s">
        <v>28</v>
      </c>
      <c r="B48" t="s">
        <v>29</v>
      </c>
      <c r="C48">
        <v>50</v>
      </c>
      <c r="D48">
        <v>1</v>
      </c>
      <c r="E48" t="s">
        <v>11754</v>
      </c>
      <c r="F48">
        <v>129</v>
      </c>
      <c r="G48">
        <v>29</v>
      </c>
      <c r="H48" t="s">
        <v>22</v>
      </c>
      <c r="I48" t="s">
        <v>11755</v>
      </c>
      <c r="J48" t="s">
        <v>1220</v>
      </c>
      <c r="K48" t="s">
        <v>23</v>
      </c>
      <c r="L48" t="s">
        <v>24</v>
      </c>
      <c r="M48" t="s">
        <v>11756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11756</v>
      </c>
    </row>
    <row r="49" spans="1:20" x14ac:dyDescent="0.25">
      <c r="A49" t="s">
        <v>30</v>
      </c>
      <c r="B49" t="s">
        <v>31</v>
      </c>
      <c r="C49">
        <v>50</v>
      </c>
      <c r="D49">
        <v>1</v>
      </c>
      <c r="E49" t="s">
        <v>11754</v>
      </c>
      <c r="F49">
        <v>129</v>
      </c>
      <c r="G49">
        <v>29</v>
      </c>
      <c r="H49" t="s">
        <v>22</v>
      </c>
      <c r="I49" t="s">
        <v>11755</v>
      </c>
      <c r="J49" t="s">
        <v>1220</v>
      </c>
      <c r="K49" t="s">
        <v>23</v>
      </c>
      <c r="L49" t="s">
        <v>24</v>
      </c>
      <c r="M49" t="s">
        <v>11756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11756</v>
      </c>
    </row>
    <row r="50" spans="1:20" x14ac:dyDescent="0.25">
      <c r="A50" t="s">
        <v>186</v>
      </c>
      <c r="B50" t="s">
        <v>187</v>
      </c>
      <c r="C50">
        <v>50</v>
      </c>
      <c r="D50">
        <v>6</v>
      </c>
      <c r="E50" t="s">
        <v>11757</v>
      </c>
      <c r="F50">
        <v>200</v>
      </c>
      <c r="G50">
        <v>0</v>
      </c>
      <c r="H50" t="s">
        <v>22</v>
      </c>
      <c r="I50" t="s">
        <v>11758</v>
      </c>
      <c r="J50" t="s">
        <v>306</v>
      </c>
      <c r="K50" t="s">
        <v>23</v>
      </c>
      <c r="L50" t="s">
        <v>24</v>
      </c>
      <c r="M50" t="s">
        <v>11759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11760</v>
      </c>
      <c r="T50" t="s">
        <v>11759</v>
      </c>
    </row>
    <row r="51" spans="1:20" x14ac:dyDescent="0.25">
      <c r="A51" t="s">
        <v>186</v>
      </c>
      <c r="B51" t="s">
        <v>187</v>
      </c>
      <c r="C51">
        <v>50</v>
      </c>
      <c r="D51">
        <v>6</v>
      </c>
      <c r="E51" t="s">
        <v>11761</v>
      </c>
      <c r="F51">
        <v>200</v>
      </c>
      <c r="G51">
        <v>0</v>
      </c>
      <c r="H51" t="s">
        <v>22</v>
      </c>
      <c r="I51" t="s">
        <v>11762</v>
      </c>
      <c r="J51" t="s">
        <v>10825</v>
      </c>
      <c r="K51" t="s">
        <v>23</v>
      </c>
      <c r="L51" t="s">
        <v>24</v>
      </c>
      <c r="M51" t="s">
        <v>11763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11764</v>
      </c>
      <c r="T51" t="s">
        <v>11765</v>
      </c>
    </row>
    <row r="52" spans="1:20" x14ac:dyDescent="0.25">
      <c r="A52" t="s">
        <v>186</v>
      </c>
      <c r="B52" t="s">
        <v>187</v>
      </c>
      <c r="C52">
        <v>50</v>
      </c>
      <c r="D52">
        <v>6</v>
      </c>
      <c r="E52" t="s">
        <v>11766</v>
      </c>
      <c r="F52">
        <v>200</v>
      </c>
      <c r="G52">
        <v>0</v>
      </c>
      <c r="H52" t="s">
        <v>22</v>
      </c>
      <c r="I52" t="s">
        <v>11767</v>
      </c>
      <c r="J52" t="s">
        <v>321</v>
      </c>
      <c r="K52" t="s">
        <v>23</v>
      </c>
      <c r="L52" t="s">
        <v>24</v>
      </c>
      <c r="M52" t="s">
        <v>11768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11769</v>
      </c>
      <c r="T52" t="s">
        <v>11768</v>
      </c>
    </row>
    <row r="53" spans="1:20" x14ac:dyDescent="0.25">
      <c r="A53" t="s">
        <v>30</v>
      </c>
      <c r="B53" t="s">
        <v>11770</v>
      </c>
      <c r="C53">
        <v>29.82</v>
      </c>
      <c r="D53">
        <v>1</v>
      </c>
      <c r="E53" t="s">
        <v>11771</v>
      </c>
      <c r="F53">
        <v>96.48</v>
      </c>
      <c r="G53">
        <v>7</v>
      </c>
      <c r="H53" t="s">
        <v>10223</v>
      </c>
      <c r="I53" t="s">
        <v>11772</v>
      </c>
      <c r="J53" t="s">
        <v>11773</v>
      </c>
      <c r="K53" t="s">
        <v>6152</v>
      </c>
      <c r="L53" t="s">
        <v>11774</v>
      </c>
      <c r="M53" t="s">
        <v>11775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11776</v>
      </c>
      <c r="T53" t="s">
        <v>11775</v>
      </c>
    </row>
    <row r="54" spans="1:20" x14ac:dyDescent="0.25">
      <c r="A54" t="s">
        <v>30</v>
      </c>
      <c r="B54" t="s">
        <v>11770</v>
      </c>
      <c r="C54">
        <v>29.83</v>
      </c>
      <c r="D54">
        <v>2</v>
      </c>
      <c r="E54" t="s">
        <v>11771</v>
      </c>
      <c r="F54">
        <v>96.48</v>
      </c>
      <c r="G54">
        <v>7</v>
      </c>
      <c r="H54" t="s">
        <v>10223</v>
      </c>
      <c r="I54" t="s">
        <v>11772</v>
      </c>
      <c r="J54" t="s">
        <v>11773</v>
      </c>
      <c r="K54" t="s">
        <v>6152</v>
      </c>
      <c r="L54" t="s">
        <v>11774</v>
      </c>
      <c r="M54" t="s">
        <v>11775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11776</v>
      </c>
      <c r="T54" t="s">
        <v>11775</v>
      </c>
    </row>
    <row r="55" spans="1:20" x14ac:dyDescent="0.25">
      <c r="A55" t="s">
        <v>46</v>
      </c>
      <c r="B55" t="s">
        <v>1233</v>
      </c>
      <c r="C55">
        <v>76</v>
      </c>
      <c r="D55">
        <v>1</v>
      </c>
      <c r="E55" t="s">
        <v>11777</v>
      </c>
      <c r="F55">
        <v>83</v>
      </c>
      <c r="G55">
        <v>7</v>
      </c>
      <c r="H55" t="s">
        <v>47</v>
      </c>
      <c r="I55" t="s">
        <v>11778</v>
      </c>
      <c r="J55" t="s">
        <v>11779</v>
      </c>
      <c r="K55" t="s">
        <v>7959</v>
      </c>
      <c r="L55" t="s">
        <v>11780</v>
      </c>
      <c r="M55" t="s">
        <v>11781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11782</v>
      </c>
      <c r="T55" t="s">
        <v>11781</v>
      </c>
    </row>
    <row r="56" spans="1:20" x14ac:dyDescent="0.25">
      <c r="A56" t="s">
        <v>186</v>
      </c>
      <c r="B56" t="s">
        <v>187</v>
      </c>
      <c r="C56">
        <v>50</v>
      </c>
      <c r="D56">
        <v>6</v>
      </c>
      <c r="E56" t="s">
        <v>11783</v>
      </c>
      <c r="F56">
        <v>200</v>
      </c>
      <c r="G56">
        <v>0</v>
      </c>
      <c r="H56" t="s">
        <v>22</v>
      </c>
      <c r="I56" t="s">
        <v>8875</v>
      </c>
      <c r="J56" t="s">
        <v>311</v>
      </c>
      <c r="K56" t="s">
        <v>23</v>
      </c>
      <c r="L56" t="s">
        <v>24</v>
      </c>
      <c r="M56" t="s">
        <v>11784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11785</v>
      </c>
      <c r="T56" t="s">
        <v>11784</v>
      </c>
    </row>
    <row r="57" spans="1:20" x14ac:dyDescent="0.25">
      <c r="A57" t="s">
        <v>186</v>
      </c>
      <c r="B57" t="s">
        <v>187</v>
      </c>
      <c r="C57">
        <v>50</v>
      </c>
      <c r="D57">
        <v>6</v>
      </c>
      <c r="E57" t="s">
        <v>11786</v>
      </c>
      <c r="F57">
        <v>195</v>
      </c>
      <c r="G57">
        <v>0</v>
      </c>
      <c r="H57" t="s">
        <v>22</v>
      </c>
      <c r="I57" t="s">
        <v>11787</v>
      </c>
      <c r="J57" t="s">
        <v>5289</v>
      </c>
      <c r="K57" t="s">
        <v>23</v>
      </c>
      <c r="L57" t="s">
        <v>24</v>
      </c>
      <c r="M57" t="s">
        <v>11788</v>
      </c>
      <c r="N57" t="s">
        <v>23</v>
      </c>
      <c r="O57" t="s">
        <v>58</v>
      </c>
      <c r="P57" t="s">
        <v>26</v>
      </c>
      <c r="Q57" t="s">
        <v>33</v>
      </c>
      <c r="R57" t="s">
        <v>11789</v>
      </c>
      <c r="S57" t="s">
        <v>11790</v>
      </c>
      <c r="T57" t="s">
        <v>11788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11791</v>
      </c>
      <c r="F58">
        <v>135</v>
      </c>
      <c r="G58">
        <v>35</v>
      </c>
      <c r="H58" t="s">
        <v>22</v>
      </c>
      <c r="I58" t="s">
        <v>11792</v>
      </c>
      <c r="J58" t="s">
        <v>65</v>
      </c>
      <c r="K58" t="s">
        <v>23</v>
      </c>
      <c r="L58" t="s">
        <v>24</v>
      </c>
      <c r="M58" t="s">
        <v>11793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11794</v>
      </c>
    </row>
    <row r="59" spans="1:20" x14ac:dyDescent="0.25">
      <c r="A59" t="s">
        <v>28</v>
      </c>
      <c r="B59" t="s">
        <v>29</v>
      </c>
      <c r="C59">
        <v>50</v>
      </c>
      <c r="D59">
        <v>1</v>
      </c>
      <c r="E59" t="s">
        <v>11791</v>
      </c>
      <c r="F59">
        <v>135</v>
      </c>
      <c r="G59">
        <v>35</v>
      </c>
      <c r="H59" t="s">
        <v>22</v>
      </c>
      <c r="I59" t="s">
        <v>11792</v>
      </c>
      <c r="J59" t="s">
        <v>65</v>
      </c>
      <c r="K59" t="s">
        <v>23</v>
      </c>
      <c r="L59" t="s">
        <v>24</v>
      </c>
      <c r="M59" t="s">
        <v>11793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11794</v>
      </c>
    </row>
    <row r="60" spans="1:20" x14ac:dyDescent="0.25">
      <c r="A60" t="s">
        <v>30</v>
      </c>
      <c r="B60" t="s">
        <v>31</v>
      </c>
      <c r="C60">
        <v>50</v>
      </c>
      <c r="D60">
        <v>1</v>
      </c>
      <c r="E60" t="s">
        <v>11791</v>
      </c>
      <c r="F60">
        <v>135</v>
      </c>
      <c r="G60">
        <v>35</v>
      </c>
      <c r="H60" t="s">
        <v>22</v>
      </c>
      <c r="I60" t="s">
        <v>11792</v>
      </c>
      <c r="J60" t="s">
        <v>65</v>
      </c>
      <c r="K60" t="s">
        <v>23</v>
      </c>
      <c r="L60" t="s">
        <v>24</v>
      </c>
      <c r="M60" t="s">
        <v>11793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11794</v>
      </c>
    </row>
    <row r="61" spans="1:20" x14ac:dyDescent="0.25">
      <c r="A61" t="s">
        <v>186</v>
      </c>
      <c r="B61" t="s">
        <v>187</v>
      </c>
      <c r="C61">
        <v>50</v>
      </c>
      <c r="D61">
        <v>6</v>
      </c>
      <c r="E61" t="s">
        <v>11795</v>
      </c>
      <c r="F61">
        <v>200</v>
      </c>
      <c r="G61">
        <v>0</v>
      </c>
      <c r="H61" t="s">
        <v>22</v>
      </c>
      <c r="I61" t="s">
        <v>3016</v>
      </c>
      <c r="J61" t="s">
        <v>311</v>
      </c>
      <c r="K61" t="s">
        <v>23</v>
      </c>
      <c r="L61" t="s">
        <v>24</v>
      </c>
      <c r="M61" t="s">
        <v>11796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11797</v>
      </c>
      <c r="T61" t="s">
        <v>11796</v>
      </c>
    </row>
    <row r="62" spans="1:20" x14ac:dyDescent="0.25">
      <c r="A62" t="s">
        <v>186</v>
      </c>
      <c r="B62" t="s">
        <v>187</v>
      </c>
      <c r="C62">
        <v>50</v>
      </c>
      <c r="D62">
        <v>6</v>
      </c>
      <c r="E62" t="s">
        <v>11798</v>
      </c>
      <c r="F62">
        <v>200</v>
      </c>
      <c r="G62">
        <v>0</v>
      </c>
      <c r="H62" t="s">
        <v>22</v>
      </c>
      <c r="I62" t="s">
        <v>11799</v>
      </c>
      <c r="J62" t="s">
        <v>313</v>
      </c>
      <c r="K62" t="s">
        <v>23</v>
      </c>
      <c r="L62" t="s">
        <v>24</v>
      </c>
      <c r="M62" t="s">
        <v>11800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11801</v>
      </c>
      <c r="T62" t="s">
        <v>11800</v>
      </c>
    </row>
    <row r="63" spans="1:20" x14ac:dyDescent="0.25">
      <c r="A63" t="s">
        <v>38</v>
      </c>
      <c r="B63" t="s">
        <v>39</v>
      </c>
      <c r="C63">
        <v>54.5</v>
      </c>
      <c r="D63">
        <v>2</v>
      </c>
      <c r="E63" t="s">
        <v>11802</v>
      </c>
      <c r="F63">
        <v>67</v>
      </c>
      <c r="G63">
        <v>7</v>
      </c>
      <c r="H63" t="s">
        <v>47</v>
      </c>
      <c r="I63" t="s">
        <v>11803</v>
      </c>
      <c r="J63" t="s">
        <v>11804</v>
      </c>
      <c r="K63" t="s">
        <v>11805</v>
      </c>
      <c r="L63" t="s">
        <v>11806</v>
      </c>
      <c r="M63" t="s">
        <v>11807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11808</v>
      </c>
      <c r="T63" t="s">
        <v>11807</v>
      </c>
    </row>
    <row r="64" spans="1:20" x14ac:dyDescent="0.25">
      <c r="A64" t="s">
        <v>186</v>
      </c>
      <c r="B64" t="s">
        <v>187</v>
      </c>
      <c r="C64">
        <v>50</v>
      </c>
      <c r="D64">
        <v>6</v>
      </c>
      <c r="E64" t="s">
        <v>11809</v>
      </c>
      <c r="F64">
        <v>200</v>
      </c>
      <c r="G64">
        <v>0</v>
      </c>
      <c r="H64" t="s">
        <v>22</v>
      </c>
      <c r="I64" t="s">
        <v>11810</v>
      </c>
      <c r="J64" t="s">
        <v>309</v>
      </c>
      <c r="K64" t="s">
        <v>23</v>
      </c>
      <c r="L64" t="s">
        <v>24</v>
      </c>
      <c r="M64" t="s">
        <v>11811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11812</v>
      </c>
      <c r="T64" t="s">
        <v>11811</v>
      </c>
    </row>
    <row r="65" spans="1:20" x14ac:dyDescent="0.25">
      <c r="A65" t="s">
        <v>42</v>
      </c>
      <c r="B65" t="s">
        <v>43</v>
      </c>
      <c r="C65">
        <v>66.666666666666671</v>
      </c>
      <c r="D65">
        <v>3</v>
      </c>
      <c r="E65" t="s">
        <v>11813</v>
      </c>
      <c r="F65">
        <v>200</v>
      </c>
      <c r="G65">
        <v>0</v>
      </c>
      <c r="H65" t="s">
        <v>22</v>
      </c>
      <c r="I65" t="s">
        <v>11814</v>
      </c>
      <c r="J65" t="s">
        <v>309</v>
      </c>
      <c r="K65" t="s">
        <v>23</v>
      </c>
      <c r="L65" t="s">
        <v>24</v>
      </c>
      <c r="M65" t="s">
        <v>11815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11816</v>
      </c>
      <c r="T65" t="s">
        <v>11817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11813</v>
      </c>
      <c r="F66">
        <v>200</v>
      </c>
      <c r="G66">
        <v>0</v>
      </c>
      <c r="H66" t="s">
        <v>22</v>
      </c>
      <c r="I66" t="s">
        <v>11814</v>
      </c>
      <c r="J66" t="s">
        <v>309</v>
      </c>
      <c r="K66" t="s">
        <v>23</v>
      </c>
      <c r="L66" t="s">
        <v>24</v>
      </c>
      <c r="M66" t="s">
        <v>11815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11816</v>
      </c>
      <c r="T66" t="s">
        <v>11817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11813</v>
      </c>
      <c r="F67">
        <v>200</v>
      </c>
      <c r="G67">
        <v>0</v>
      </c>
      <c r="H67" t="s">
        <v>22</v>
      </c>
      <c r="I67" t="s">
        <v>11814</v>
      </c>
      <c r="J67" t="s">
        <v>309</v>
      </c>
      <c r="K67" t="s">
        <v>23</v>
      </c>
      <c r="L67" t="s">
        <v>24</v>
      </c>
      <c r="M67" t="s">
        <v>11815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11816</v>
      </c>
      <c r="T67" t="s">
        <v>11817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11813</v>
      </c>
      <c r="F68">
        <v>200</v>
      </c>
      <c r="G68">
        <v>0</v>
      </c>
      <c r="H68" t="s">
        <v>22</v>
      </c>
      <c r="I68" t="s">
        <v>11814</v>
      </c>
      <c r="J68" t="s">
        <v>309</v>
      </c>
      <c r="K68" t="s">
        <v>23</v>
      </c>
      <c r="L68" t="s">
        <v>24</v>
      </c>
      <c r="M68" t="s">
        <v>11815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11816</v>
      </c>
      <c r="T68" t="s">
        <v>11817</v>
      </c>
    </row>
    <row r="69" spans="1:20" x14ac:dyDescent="0.25">
      <c r="A69" t="s">
        <v>1446</v>
      </c>
      <c r="B69" t="s">
        <v>1447</v>
      </c>
      <c r="C69">
        <v>50</v>
      </c>
      <c r="D69">
        <v>3</v>
      </c>
      <c r="E69" t="s">
        <v>11818</v>
      </c>
      <c r="F69">
        <v>200</v>
      </c>
      <c r="G69">
        <v>0</v>
      </c>
      <c r="H69" t="s">
        <v>22</v>
      </c>
      <c r="I69" t="s">
        <v>6124</v>
      </c>
      <c r="J69" t="s">
        <v>306</v>
      </c>
      <c r="K69" t="s">
        <v>23</v>
      </c>
      <c r="L69" t="s">
        <v>24</v>
      </c>
      <c r="M69" t="s">
        <v>11819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11820</v>
      </c>
      <c r="T69" t="s">
        <v>11821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11818</v>
      </c>
      <c r="F70">
        <v>200</v>
      </c>
      <c r="G70">
        <v>0</v>
      </c>
      <c r="H70" t="s">
        <v>22</v>
      </c>
      <c r="I70" t="s">
        <v>6124</v>
      </c>
      <c r="J70" t="s">
        <v>306</v>
      </c>
      <c r="K70" t="s">
        <v>23</v>
      </c>
      <c r="L70" t="s">
        <v>24</v>
      </c>
      <c r="M70" t="s">
        <v>11819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11820</v>
      </c>
      <c r="T70" t="s">
        <v>11821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11818</v>
      </c>
      <c r="F71">
        <v>200</v>
      </c>
      <c r="G71">
        <v>0</v>
      </c>
      <c r="H71" t="s">
        <v>22</v>
      </c>
      <c r="I71" t="s">
        <v>6124</v>
      </c>
      <c r="J71" t="s">
        <v>306</v>
      </c>
      <c r="K71" t="s">
        <v>23</v>
      </c>
      <c r="L71" t="s">
        <v>24</v>
      </c>
      <c r="M71" t="s">
        <v>11819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11820</v>
      </c>
      <c r="T71" t="s">
        <v>11821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11818</v>
      </c>
      <c r="F72">
        <v>200</v>
      </c>
      <c r="G72">
        <v>0</v>
      </c>
      <c r="H72" t="s">
        <v>22</v>
      </c>
      <c r="I72" t="s">
        <v>6124</v>
      </c>
      <c r="J72" t="s">
        <v>306</v>
      </c>
      <c r="K72" t="s">
        <v>23</v>
      </c>
      <c r="L72" t="s">
        <v>24</v>
      </c>
      <c r="M72" t="s">
        <v>11819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11820</v>
      </c>
      <c r="T72" t="s">
        <v>11819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11822</v>
      </c>
      <c r="F73">
        <v>100</v>
      </c>
      <c r="G73">
        <v>0</v>
      </c>
      <c r="H73" t="s">
        <v>22</v>
      </c>
      <c r="I73" t="s">
        <v>11823</v>
      </c>
      <c r="J73" t="s">
        <v>342</v>
      </c>
      <c r="K73" t="s">
        <v>23</v>
      </c>
      <c r="L73" t="s">
        <v>24</v>
      </c>
      <c r="M73" t="s">
        <v>11824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11825</v>
      </c>
      <c r="T73" t="s">
        <v>11824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11822</v>
      </c>
      <c r="F74">
        <v>100</v>
      </c>
      <c r="G74">
        <v>0</v>
      </c>
      <c r="H74" t="s">
        <v>22</v>
      </c>
      <c r="I74" t="s">
        <v>11823</v>
      </c>
      <c r="J74" t="s">
        <v>342</v>
      </c>
      <c r="K74" t="s">
        <v>23</v>
      </c>
      <c r="L74" t="s">
        <v>24</v>
      </c>
      <c r="M74" t="s">
        <v>11824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11825</v>
      </c>
      <c r="T74" t="s">
        <v>11824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11822</v>
      </c>
      <c r="F75">
        <v>100</v>
      </c>
      <c r="G75">
        <v>0</v>
      </c>
      <c r="H75" t="s">
        <v>22</v>
      </c>
      <c r="I75" t="s">
        <v>11823</v>
      </c>
      <c r="J75" t="s">
        <v>342</v>
      </c>
      <c r="K75" t="s">
        <v>23</v>
      </c>
      <c r="L75" t="s">
        <v>24</v>
      </c>
      <c r="M75" t="s">
        <v>11824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11825</v>
      </c>
      <c r="T75" t="s">
        <v>11824</v>
      </c>
    </row>
    <row r="76" spans="1:20" x14ac:dyDescent="0.25">
      <c r="A76" t="s">
        <v>20</v>
      </c>
      <c r="B76" t="s">
        <v>21</v>
      </c>
      <c r="C76">
        <v>50</v>
      </c>
      <c r="D76">
        <v>2</v>
      </c>
      <c r="E76" t="s">
        <v>11826</v>
      </c>
      <c r="F76">
        <v>200</v>
      </c>
      <c r="G76">
        <v>0</v>
      </c>
      <c r="H76" t="s">
        <v>22</v>
      </c>
      <c r="I76" t="s">
        <v>11827</v>
      </c>
      <c r="J76" t="s">
        <v>316</v>
      </c>
      <c r="K76" t="s">
        <v>23</v>
      </c>
      <c r="L76" t="s">
        <v>24</v>
      </c>
      <c r="M76" t="s">
        <v>11828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11829</v>
      </c>
      <c r="T76" t="s">
        <v>11828</v>
      </c>
    </row>
    <row r="77" spans="1:20" x14ac:dyDescent="0.25">
      <c r="A77" t="s">
        <v>28</v>
      </c>
      <c r="B77" t="s">
        <v>29</v>
      </c>
      <c r="C77">
        <v>50</v>
      </c>
      <c r="D77">
        <v>2</v>
      </c>
      <c r="E77" t="s">
        <v>11826</v>
      </c>
      <c r="F77">
        <v>200</v>
      </c>
      <c r="G77">
        <v>0</v>
      </c>
      <c r="H77" t="s">
        <v>22</v>
      </c>
      <c r="I77" t="s">
        <v>11827</v>
      </c>
      <c r="J77" t="s">
        <v>316</v>
      </c>
      <c r="K77" t="s">
        <v>23</v>
      </c>
      <c r="L77" t="s">
        <v>24</v>
      </c>
      <c r="M77" t="s">
        <v>11828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11829</v>
      </c>
      <c r="T77" t="s">
        <v>11828</v>
      </c>
    </row>
    <row r="78" spans="1:20" x14ac:dyDescent="0.25">
      <c r="A78" t="s">
        <v>30</v>
      </c>
      <c r="B78" t="s">
        <v>31</v>
      </c>
      <c r="C78">
        <v>50</v>
      </c>
      <c r="D78">
        <v>2</v>
      </c>
      <c r="E78" t="s">
        <v>11826</v>
      </c>
      <c r="F78">
        <v>200</v>
      </c>
      <c r="G78">
        <v>0</v>
      </c>
      <c r="H78" t="s">
        <v>22</v>
      </c>
      <c r="I78" t="s">
        <v>11827</v>
      </c>
      <c r="J78" t="s">
        <v>316</v>
      </c>
      <c r="K78" t="s">
        <v>23</v>
      </c>
      <c r="L78" t="s">
        <v>24</v>
      </c>
      <c r="M78" t="s">
        <v>11828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11829</v>
      </c>
      <c r="T78" t="s">
        <v>11828</v>
      </c>
    </row>
    <row r="79" spans="1:20" x14ac:dyDescent="0.25">
      <c r="A79" t="s">
        <v>20</v>
      </c>
      <c r="B79" t="s">
        <v>21</v>
      </c>
      <c r="C79">
        <v>50</v>
      </c>
      <c r="D79">
        <v>2</v>
      </c>
      <c r="E79" t="s">
        <v>11830</v>
      </c>
      <c r="F79">
        <v>200</v>
      </c>
      <c r="G79">
        <v>0</v>
      </c>
      <c r="H79" t="s">
        <v>22</v>
      </c>
      <c r="I79" t="s">
        <v>11831</v>
      </c>
      <c r="J79" t="s">
        <v>327</v>
      </c>
      <c r="K79" t="s">
        <v>23</v>
      </c>
      <c r="L79" t="s">
        <v>24</v>
      </c>
      <c r="M79" t="s">
        <v>11832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11833</v>
      </c>
      <c r="T79" t="s">
        <v>11834</v>
      </c>
    </row>
    <row r="80" spans="1:20" x14ac:dyDescent="0.25">
      <c r="A80" t="s">
        <v>28</v>
      </c>
      <c r="B80" t="s">
        <v>29</v>
      </c>
      <c r="C80">
        <v>50</v>
      </c>
      <c r="D80">
        <v>2</v>
      </c>
      <c r="E80" t="s">
        <v>11830</v>
      </c>
      <c r="F80">
        <v>200</v>
      </c>
      <c r="G80">
        <v>0</v>
      </c>
      <c r="H80" t="s">
        <v>22</v>
      </c>
      <c r="I80" t="s">
        <v>11831</v>
      </c>
      <c r="J80" t="s">
        <v>327</v>
      </c>
      <c r="K80" t="s">
        <v>23</v>
      </c>
      <c r="L80" t="s">
        <v>24</v>
      </c>
      <c r="M80" t="s">
        <v>11832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11833</v>
      </c>
      <c r="T80" t="s">
        <v>11834</v>
      </c>
    </row>
    <row r="81" spans="1:20" x14ac:dyDescent="0.25">
      <c r="A81" t="s">
        <v>30</v>
      </c>
      <c r="B81" t="s">
        <v>31</v>
      </c>
      <c r="C81">
        <v>50</v>
      </c>
      <c r="D81">
        <v>2</v>
      </c>
      <c r="E81" t="s">
        <v>11830</v>
      </c>
      <c r="F81">
        <v>200</v>
      </c>
      <c r="G81">
        <v>0</v>
      </c>
      <c r="H81" t="s">
        <v>22</v>
      </c>
      <c r="I81" t="s">
        <v>11831</v>
      </c>
      <c r="J81" t="s">
        <v>327</v>
      </c>
      <c r="K81" t="s">
        <v>23</v>
      </c>
      <c r="L81" t="s">
        <v>24</v>
      </c>
      <c r="M81" t="s">
        <v>11832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11833</v>
      </c>
      <c r="T81" t="s">
        <v>11834</v>
      </c>
    </row>
    <row r="82" spans="1:20" x14ac:dyDescent="0.25">
      <c r="A82" t="s">
        <v>20</v>
      </c>
      <c r="B82" t="s">
        <v>21</v>
      </c>
      <c r="C82">
        <v>50</v>
      </c>
      <c r="D82">
        <v>2</v>
      </c>
      <c r="E82" t="s">
        <v>11835</v>
      </c>
      <c r="F82">
        <v>200</v>
      </c>
      <c r="G82">
        <v>0</v>
      </c>
      <c r="H82" t="s">
        <v>22</v>
      </c>
      <c r="I82" t="s">
        <v>11836</v>
      </c>
      <c r="J82" t="s">
        <v>336</v>
      </c>
      <c r="K82" t="s">
        <v>23</v>
      </c>
      <c r="L82" t="s">
        <v>24</v>
      </c>
      <c r="M82" t="s">
        <v>11837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11838</v>
      </c>
      <c r="T82" t="s">
        <v>11837</v>
      </c>
    </row>
    <row r="83" spans="1:20" x14ac:dyDescent="0.25">
      <c r="A83" t="s">
        <v>28</v>
      </c>
      <c r="B83" t="s">
        <v>29</v>
      </c>
      <c r="C83">
        <v>50</v>
      </c>
      <c r="D83">
        <v>2</v>
      </c>
      <c r="E83" t="s">
        <v>11835</v>
      </c>
      <c r="F83">
        <v>200</v>
      </c>
      <c r="G83">
        <v>0</v>
      </c>
      <c r="H83" t="s">
        <v>22</v>
      </c>
      <c r="I83" t="s">
        <v>11836</v>
      </c>
      <c r="J83" t="s">
        <v>336</v>
      </c>
      <c r="K83" t="s">
        <v>23</v>
      </c>
      <c r="L83" t="s">
        <v>24</v>
      </c>
      <c r="M83" t="s">
        <v>11837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11838</v>
      </c>
      <c r="T83" t="s">
        <v>11837</v>
      </c>
    </row>
    <row r="84" spans="1:20" x14ac:dyDescent="0.25">
      <c r="A84" t="s">
        <v>30</v>
      </c>
      <c r="B84" t="s">
        <v>31</v>
      </c>
      <c r="C84">
        <v>50</v>
      </c>
      <c r="D84">
        <v>2</v>
      </c>
      <c r="E84" t="s">
        <v>11835</v>
      </c>
      <c r="F84">
        <v>200</v>
      </c>
      <c r="G84">
        <v>0</v>
      </c>
      <c r="H84" t="s">
        <v>22</v>
      </c>
      <c r="I84" t="s">
        <v>11836</v>
      </c>
      <c r="J84" t="s">
        <v>336</v>
      </c>
      <c r="K84" t="s">
        <v>23</v>
      </c>
      <c r="L84" t="s">
        <v>24</v>
      </c>
      <c r="M84" t="s">
        <v>11837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11838</v>
      </c>
      <c r="T84" t="s">
        <v>11837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11839</v>
      </c>
      <c r="F85">
        <v>100</v>
      </c>
      <c r="G85">
        <v>0</v>
      </c>
      <c r="H85" t="s">
        <v>22</v>
      </c>
      <c r="I85" t="s">
        <v>11840</v>
      </c>
      <c r="J85" t="s">
        <v>339</v>
      </c>
      <c r="K85" t="s">
        <v>23</v>
      </c>
      <c r="L85" t="s">
        <v>24</v>
      </c>
      <c r="M85" t="s">
        <v>11837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11841</v>
      </c>
      <c r="T85" t="s">
        <v>11837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11839</v>
      </c>
      <c r="F86">
        <v>100</v>
      </c>
      <c r="G86">
        <v>0</v>
      </c>
      <c r="H86" t="s">
        <v>22</v>
      </c>
      <c r="I86" t="s">
        <v>11840</v>
      </c>
      <c r="J86" t="s">
        <v>339</v>
      </c>
      <c r="K86" t="s">
        <v>23</v>
      </c>
      <c r="L86" t="s">
        <v>24</v>
      </c>
      <c r="M86" t="s">
        <v>11837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11841</v>
      </c>
      <c r="T86" t="s">
        <v>11837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11839</v>
      </c>
      <c r="F87">
        <v>100</v>
      </c>
      <c r="G87">
        <v>0</v>
      </c>
      <c r="H87" t="s">
        <v>22</v>
      </c>
      <c r="I87" t="s">
        <v>11840</v>
      </c>
      <c r="J87" t="s">
        <v>339</v>
      </c>
      <c r="K87" t="s">
        <v>23</v>
      </c>
      <c r="L87" t="s">
        <v>24</v>
      </c>
      <c r="M87" t="s">
        <v>11837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11841</v>
      </c>
      <c r="T87" t="s">
        <v>11837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11842</v>
      </c>
      <c r="F88">
        <v>129</v>
      </c>
      <c r="G88">
        <v>29</v>
      </c>
      <c r="H88" t="s">
        <v>22</v>
      </c>
      <c r="I88" t="s">
        <v>11843</v>
      </c>
      <c r="J88" t="s">
        <v>335</v>
      </c>
      <c r="K88" t="s">
        <v>23</v>
      </c>
      <c r="L88" t="s">
        <v>24</v>
      </c>
      <c r="M88" t="s">
        <v>11837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11844</v>
      </c>
      <c r="T88" t="s">
        <v>11837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11842</v>
      </c>
      <c r="F89">
        <v>129</v>
      </c>
      <c r="G89">
        <v>29</v>
      </c>
      <c r="H89" t="s">
        <v>22</v>
      </c>
      <c r="I89" t="s">
        <v>11843</v>
      </c>
      <c r="J89" t="s">
        <v>335</v>
      </c>
      <c r="K89" t="s">
        <v>23</v>
      </c>
      <c r="L89" t="s">
        <v>24</v>
      </c>
      <c r="M89" t="s">
        <v>11837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11844</v>
      </c>
      <c r="T89" t="s">
        <v>11837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11842</v>
      </c>
      <c r="F90">
        <v>129</v>
      </c>
      <c r="G90">
        <v>29</v>
      </c>
      <c r="H90" t="s">
        <v>22</v>
      </c>
      <c r="I90" t="s">
        <v>11843</v>
      </c>
      <c r="J90" t="s">
        <v>335</v>
      </c>
      <c r="K90" t="s">
        <v>23</v>
      </c>
      <c r="L90" t="s">
        <v>24</v>
      </c>
      <c r="M90" t="s">
        <v>11837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11844</v>
      </c>
      <c r="T90" t="s">
        <v>11837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11845</v>
      </c>
      <c r="F91">
        <v>109</v>
      </c>
      <c r="G91">
        <v>9</v>
      </c>
      <c r="H91" t="s">
        <v>22</v>
      </c>
      <c r="I91" t="s">
        <v>11846</v>
      </c>
      <c r="J91" t="s">
        <v>318</v>
      </c>
      <c r="K91" t="s">
        <v>23</v>
      </c>
      <c r="L91" t="s">
        <v>24</v>
      </c>
      <c r="M91" t="s">
        <v>11847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11848</v>
      </c>
      <c r="T91" t="s">
        <v>11847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11845</v>
      </c>
      <c r="F92">
        <v>109</v>
      </c>
      <c r="G92">
        <v>9</v>
      </c>
      <c r="H92" t="s">
        <v>22</v>
      </c>
      <c r="I92" t="s">
        <v>11846</v>
      </c>
      <c r="J92" t="s">
        <v>318</v>
      </c>
      <c r="K92" t="s">
        <v>23</v>
      </c>
      <c r="L92" t="s">
        <v>24</v>
      </c>
      <c r="M92" t="s">
        <v>11847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11848</v>
      </c>
      <c r="T92" t="s">
        <v>11847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11845</v>
      </c>
      <c r="F93">
        <v>109</v>
      </c>
      <c r="G93">
        <v>9</v>
      </c>
      <c r="H93" t="s">
        <v>22</v>
      </c>
      <c r="I93" t="s">
        <v>11846</v>
      </c>
      <c r="J93" t="s">
        <v>318</v>
      </c>
      <c r="K93" t="s">
        <v>23</v>
      </c>
      <c r="L93" t="s">
        <v>24</v>
      </c>
      <c r="M93" t="s">
        <v>11847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11848</v>
      </c>
      <c r="T93" t="s">
        <v>11847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11849</v>
      </c>
      <c r="F94">
        <v>100</v>
      </c>
      <c r="G94">
        <v>0</v>
      </c>
      <c r="H94" t="s">
        <v>22</v>
      </c>
      <c r="I94" t="s">
        <v>11850</v>
      </c>
      <c r="J94" t="s">
        <v>1235</v>
      </c>
      <c r="K94" t="s">
        <v>23</v>
      </c>
      <c r="L94" t="s">
        <v>24</v>
      </c>
      <c r="M94" t="s">
        <v>11851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11852</v>
      </c>
      <c r="T94" t="s">
        <v>11851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11849</v>
      </c>
      <c r="F95">
        <v>100</v>
      </c>
      <c r="G95">
        <v>0</v>
      </c>
      <c r="H95" t="s">
        <v>22</v>
      </c>
      <c r="I95" t="s">
        <v>11850</v>
      </c>
      <c r="J95" t="s">
        <v>1235</v>
      </c>
      <c r="K95" t="s">
        <v>23</v>
      </c>
      <c r="L95" t="s">
        <v>24</v>
      </c>
      <c r="M95" t="s">
        <v>11851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11852</v>
      </c>
      <c r="T95" t="s">
        <v>11851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11849</v>
      </c>
      <c r="F96">
        <v>100</v>
      </c>
      <c r="G96">
        <v>0</v>
      </c>
      <c r="H96" t="s">
        <v>22</v>
      </c>
      <c r="I96" t="s">
        <v>11850</v>
      </c>
      <c r="J96" t="s">
        <v>1235</v>
      </c>
      <c r="K96" t="s">
        <v>23</v>
      </c>
      <c r="L96" t="s">
        <v>24</v>
      </c>
      <c r="M96" t="s">
        <v>11851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11852</v>
      </c>
      <c r="T96" t="s">
        <v>11851</v>
      </c>
    </row>
    <row r="97" spans="1:20" x14ac:dyDescent="0.25">
      <c r="A97" t="s">
        <v>20</v>
      </c>
      <c r="B97" t="s">
        <v>21</v>
      </c>
      <c r="C97">
        <v>50</v>
      </c>
      <c r="D97">
        <v>2</v>
      </c>
      <c r="E97" t="s">
        <v>11853</v>
      </c>
      <c r="F97">
        <v>200</v>
      </c>
      <c r="G97">
        <v>0</v>
      </c>
      <c r="H97" t="s">
        <v>22</v>
      </c>
      <c r="I97" t="s">
        <v>11854</v>
      </c>
      <c r="J97" t="s">
        <v>65</v>
      </c>
      <c r="K97" t="s">
        <v>23</v>
      </c>
      <c r="L97" t="s">
        <v>24</v>
      </c>
      <c r="M97" t="s">
        <v>11855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11856</v>
      </c>
      <c r="T97" t="s">
        <v>11855</v>
      </c>
    </row>
    <row r="98" spans="1:20" x14ac:dyDescent="0.25">
      <c r="A98" t="s">
        <v>28</v>
      </c>
      <c r="B98" t="s">
        <v>29</v>
      </c>
      <c r="C98">
        <v>50</v>
      </c>
      <c r="D98">
        <v>2</v>
      </c>
      <c r="E98" t="s">
        <v>11853</v>
      </c>
      <c r="F98">
        <v>200</v>
      </c>
      <c r="G98">
        <v>0</v>
      </c>
      <c r="H98" t="s">
        <v>22</v>
      </c>
      <c r="I98" t="s">
        <v>11854</v>
      </c>
      <c r="J98" t="s">
        <v>65</v>
      </c>
      <c r="K98" t="s">
        <v>23</v>
      </c>
      <c r="L98" t="s">
        <v>24</v>
      </c>
      <c r="M98" t="s">
        <v>11855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11856</v>
      </c>
      <c r="T98" t="s">
        <v>11855</v>
      </c>
    </row>
    <row r="99" spans="1:20" x14ac:dyDescent="0.25">
      <c r="A99" t="s">
        <v>30</v>
      </c>
      <c r="B99" t="s">
        <v>31</v>
      </c>
      <c r="C99">
        <v>50</v>
      </c>
      <c r="D99">
        <v>2</v>
      </c>
      <c r="E99" t="s">
        <v>11853</v>
      </c>
      <c r="F99">
        <v>200</v>
      </c>
      <c r="G99">
        <v>0</v>
      </c>
      <c r="H99" t="s">
        <v>22</v>
      </c>
      <c r="I99" t="s">
        <v>11854</v>
      </c>
      <c r="J99" t="s">
        <v>65</v>
      </c>
      <c r="K99" t="s">
        <v>23</v>
      </c>
      <c r="L99" t="s">
        <v>24</v>
      </c>
      <c r="M99" t="s">
        <v>11855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11856</v>
      </c>
      <c r="T99" t="s">
        <v>11855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11857</v>
      </c>
      <c r="F100">
        <v>135</v>
      </c>
      <c r="G100">
        <v>35</v>
      </c>
      <c r="H100" t="s">
        <v>22</v>
      </c>
      <c r="I100" t="s">
        <v>11858</v>
      </c>
      <c r="J100" t="s">
        <v>306</v>
      </c>
      <c r="K100" t="s">
        <v>23</v>
      </c>
      <c r="L100" t="s">
        <v>24</v>
      </c>
      <c r="M100" t="s">
        <v>11859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11859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11857</v>
      </c>
      <c r="F101">
        <v>135</v>
      </c>
      <c r="G101">
        <v>35</v>
      </c>
      <c r="H101" t="s">
        <v>22</v>
      </c>
      <c r="I101" t="s">
        <v>11858</v>
      </c>
      <c r="J101" t="s">
        <v>306</v>
      </c>
      <c r="K101" t="s">
        <v>23</v>
      </c>
      <c r="L101" t="s">
        <v>24</v>
      </c>
      <c r="M101" t="s">
        <v>11859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11859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11857</v>
      </c>
      <c r="F102">
        <v>135</v>
      </c>
      <c r="G102">
        <v>35</v>
      </c>
      <c r="H102" t="s">
        <v>22</v>
      </c>
      <c r="I102" t="s">
        <v>11858</v>
      </c>
      <c r="J102" t="s">
        <v>306</v>
      </c>
      <c r="K102" t="s">
        <v>23</v>
      </c>
      <c r="L102" t="s">
        <v>24</v>
      </c>
      <c r="M102" t="s">
        <v>11859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11859</v>
      </c>
    </row>
    <row r="103" spans="1:20" x14ac:dyDescent="0.25">
      <c r="A103" t="s">
        <v>42</v>
      </c>
      <c r="B103" t="s">
        <v>43</v>
      </c>
      <c r="C103">
        <v>66.666666666666671</v>
      </c>
      <c r="D103">
        <v>3</v>
      </c>
      <c r="E103" t="s">
        <v>11860</v>
      </c>
      <c r="F103">
        <v>200</v>
      </c>
      <c r="G103">
        <v>0</v>
      </c>
      <c r="H103" t="s">
        <v>22</v>
      </c>
      <c r="I103" t="s">
        <v>11861</v>
      </c>
      <c r="J103" t="s">
        <v>65</v>
      </c>
      <c r="K103" t="s">
        <v>23</v>
      </c>
      <c r="L103" t="s">
        <v>24</v>
      </c>
      <c r="M103" t="s">
        <v>11862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11863</v>
      </c>
      <c r="T103" t="s">
        <v>11864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11860</v>
      </c>
      <c r="F104">
        <v>200</v>
      </c>
      <c r="G104">
        <v>0</v>
      </c>
      <c r="H104" t="s">
        <v>22</v>
      </c>
      <c r="I104" t="s">
        <v>11861</v>
      </c>
      <c r="J104" t="s">
        <v>65</v>
      </c>
      <c r="K104" t="s">
        <v>23</v>
      </c>
      <c r="L104" t="s">
        <v>24</v>
      </c>
      <c r="M104" t="s">
        <v>11862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11863</v>
      </c>
      <c r="T104" t="s">
        <v>11864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11860</v>
      </c>
      <c r="F105">
        <v>200</v>
      </c>
      <c r="G105">
        <v>0</v>
      </c>
      <c r="H105" t="s">
        <v>22</v>
      </c>
      <c r="I105" t="s">
        <v>11861</v>
      </c>
      <c r="J105" t="s">
        <v>65</v>
      </c>
      <c r="K105" t="s">
        <v>23</v>
      </c>
      <c r="L105" t="s">
        <v>24</v>
      </c>
      <c r="M105" t="s">
        <v>11862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11863</v>
      </c>
      <c r="T105" t="s">
        <v>11864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11860</v>
      </c>
      <c r="F106">
        <v>200</v>
      </c>
      <c r="G106">
        <v>0</v>
      </c>
      <c r="H106" t="s">
        <v>22</v>
      </c>
      <c r="I106" t="s">
        <v>11861</v>
      </c>
      <c r="J106" t="s">
        <v>65</v>
      </c>
      <c r="K106" t="s">
        <v>23</v>
      </c>
      <c r="L106" t="s">
        <v>24</v>
      </c>
      <c r="M106" t="s">
        <v>11862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11863</v>
      </c>
      <c r="T106" t="s">
        <v>11864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11865</v>
      </c>
      <c r="F107">
        <v>100</v>
      </c>
      <c r="G107">
        <v>0</v>
      </c>
      <c r="H107" t="s">
        <v>22</v>
      </c>
      <c r="I107" t="s">
        <v>11866</v>
      </c>
      <c r="J107" t="s">
        <v>61</v>
      </c>
      <c r="K107" t="s">
        <v>23</v>
      </c>
      <c r="L107" t="s">
        <v>24</v>
      </c>
      <c r="M107" t="s">
        <v>11862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23</v>
      </c>
      <c r="T107" t="s">
        <v>11862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11865</v>
      </c>
      <c r="F108">
        <v>100</v>
      </c>
      <c r="G108">
        <v>0</v>
      </c>
      <c r="H108" t="s">
        <v>22</v>
      </c>
      <c r="I108" t="s">
        <v>11866</v>
      </c>
      <c r="J108" t="s">
        <v>61</v>
      </c>
      <c r="K108" t="s">
        <v>23</v>
      </c>
      <c r="L108" t="s">
        <v>24</v>
      </c>
      <c r="M108" t="s">
        <v>11862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11862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11865</v>
      </c>
      <c r="F109">
        <v>100</v>
      </c>
      <c r="G109">
        <v>0</v>
      </c>
      <c r="H109" t="s">
        <v>22</v>
      </c>
      <c r="I109" t="s">
        <v>11866</v>
      </c>
      <c r="J109" t="s">
        <v>61</v>
      </c>
      <c r="K109" t="s">
        <v>23</v>
      </c>
      <c r="L109" t="s">
        <v>24</v>
      </c>
      <c r="M109" t="s">
        <v>11862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23</v>
      </c>
      <c r="T109" t="s">
        <v>11862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11867</v>
      </c>
      <c r="F110">
        <v>200</v>
      </c>
      <c r="G110">
        <v>0</v>
      </c>
      <c r="H110" t="s">
        <v>22</v>
      </c>
      <c r="I110" t="s">
        <v>4945</v>
      </c>
      <c r="J110" t="s">
        <v>1235</v>
      </c>
      <c r="K110" t="s">
        <v>23</v>
      </c>
      <c r="L110" t="s">
        <v>24</v>
      </c>
      <c r="M110" t="s">
        <v>11862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11868</v>
      </c>
      <c r="T110" t="s">
        <v>11862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11867</v>
      </c>
      <c r="F111">
        <v>200</v>
      </c>
      <c r="G111">
        <v>0</v>
      </c>
      <c r="H111" t="s">
        <v>22</v>
      </c>
      <c r="I111" t="s">
        <v>4945</v>
      </c>
      <c r="J111" t="s">
        <v>1235</v>
      </c>
      <c r="K111" t="s">
        <v>23</v>
      </c>
      <c r="L111" t="s">
        <v>24</v>
      </c>
      <c r="M111" t="s">
        <v>11862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11868</v>
      </c>
      <c r="T111" t="s">
        <v>11862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11867</v>
      </c>
      <c r="F112">
        <v>200</v>
      </c>
      <c r="G112">
        <v>0</v>
      </c>
      <c r="H112" t="s">
        <v>22</v>
      </c>
      <c r="I112" t="s">
        <v>4945</v>
      </c>
      <c r="J112" t="s">
        <v>1235</v>
      </c>
      <c r="K112" t="s">
        <v>23</v>
      </c>
      <c r="L112" t="s">
        <v>24</v>
      </c>
      <c r="M112" t="s">
        <v>11862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11868</v>
      </c>
      <c r="T112" t="s">
        <v>11862</v>
      </c>
    </row>
    <row r="113" spans="1:20" x14ac:dyDescent="0.25">
      <c r="A113" t="s">
        <v>115</v>
      </c>
      <c r="B113" t="s">
        <v>116</v>
      </c>
      <c r="C113">
        <v>45</v>
      </c>
      <c r="D113">
        <v>4</v>
      </c>
      <c r="E113" t="s">
        <v>11869</v>
      </c>
      <c r="F113">
        <v>164</v>
      </c>
      <c r="G113">
        <v>0</v>
      </c>
      <c r="H113" t="s">
        <v>1219</v>
      </c>
      <c r="I113" t="s">
        <v>11870</v>
      </c>
      <c r="J113" t="s">
        <v>359</v>
      </c>
      <c r="K113" t="s">
        <v>23</v>
      </c>
      <c r="L113" t="s">
        <v>24</v>
      </c>
      <c r="M113" t="s">
        <v>11871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11872</v>
      </c>
      <c r="T113" t="s">
        <v>11871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11873</v>
      </c>
      <c r="F114">
        <v>100</v>
      </c>
      <c r="G114">
        <v>0</v>
      </c>
      <c r="H114" t="s">
        <v>22</v>
      </c>
      <c r="I114" t="s">
        <v>5684</v>
      </c>
      <c r="J114" t="s">
        <v>1234</v>
      </c>
      <c r="K114" t="s">
        <v>23</v>
      </c>
      <c r="L114" t="s">
        <v>24</v>
      </c>
      <c r="M114" t="s">
        <v>11871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11874</v>
      </c>
      <c r="T114" t="s">
        <v>11871</v>
      </c>
    </row>
    <row r="115" spans="1:20" x14ac:dyDescent="0.25">
      <c r="A115" t="s">
        <v>28</v>
      </c>
      <c r="B115" t="s">
        <v>29</v>
      </c>
      <c r="C115">
        <v>50</v>
      </c>
      <c r="D115">
        <v>1</v>
      </c>
      <c r="E115" t="s">
        <v>11873</v>
      </c>
      <c r="F115">
        <v>100</v>
      </c>
      <c r="G115">
        <v>0</v>
      </c>
      <c r="H115" t="s">
        <v>22</v>
      </c>
      <c r="I115" t="s">
        <v>5684</v>
      </c>
      <c r="J115" t="s">
        <v>1234</v>
      </c>
      <c r="K115" t="s">
        <v>23</v>
      </c>
      <c r="L115" t="s">
        <v>24</v>
      </c>
      <c r="M115" t="s">
        <v>11871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11874</v>
      </c>
      <c r="T115" t="s">
        <v>11871</v>
      </c>
    </row>
    <row r="116" spans="1:20" x14ac:dyDescent="0.25">
      <c r="A116" t="s">
        <v>30</v>
      </c>
      <c r="B116" t="s">
        <v>31</v>
      </c>
      <c r="C116">
        <v>50</v>
      </c>
      <c r="D116">
        <v>1</v>
      </c>
      <c r="E116" t="s">
        <v>11873</v>
      </c>
      <c r="F116">
        <v>100</v>
      </c>
      <c r="G116">
        <v>0</v>
      </c>
      <c r="H116" t="s">
        <v>22</v>
      </c>
      <c r="I116" t="s">
        <v>5684</v>
      </c>
      <c r="J116" t="s">
        <v>1234</v>
      </c>
      <c r="K116" t="s">
        <v>23</v>
      </c>
      <c r="L116" t="s">
        <v>24</v>
      </c>
      <c r="M116" t="s">
        <v>11871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11874</v>
      </c>
      <c r="T116" t="s">
        <v>11871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11875</v>
      </c>
      <c r="F117">
        <v>100</v>
      </c>
      <c r="G117">
        <v>0</v>
      </c>
      <c r="H117" t="s">
        <v>22</v>
      </c>
      <c r="I117" t="s">
        <v>11876</v>
      </c>
      <c r="J117" t="s">
        <v>2793</v>
      </c>
      <c r="K117" t="s">
        <v>23</v>
      </c>
      <c r="L117" t="s">
        <v>24</v>
      </c>
      <c r="M117" t="s">
        <v>11877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11878</v>
      </c>
      <c r="T117" t="s">
        <v>11877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11875</v>
      </c>
      <c r="F118">
        <v>100</v>
      </c>
      <c r="G118">
        <v>0</v>
      </c>
      <c r="H118" t="s">
        <v>22</v>
      </c>
      <c r="I118" t="s">
        <v>11876</v>
      </c>
      <c r="J118" t="s">
        <v>2793</v>
      </c>
      <c r="K118" t="s">
        <v>23</v>
      </c>
      <c r="L118" t="s">
        <v>24</v>
      </c>
      <c r="M118" t="s">
        <v>11877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11878</v>
      </c>
      <c r="T118" t="s">
        <v>11877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11875</v>
      </c>
      <c r="F119">
        <v>100</v>
      </c>
      <c r="G119">
        <v>0</v>
      </c>
      <c r="H119" t="s">
        <v>22</v>
      </c>
      <c r="I119" t="s">
        <v>11876</v>
      </c>
      <c r="J119" t="s">
        <v>2793</v>
      </c>
      <c r="K119" t="s">
        <v>23</v>
      </c>
      <c r="L119" t="s">
        <v>24</v>
      </c>
      <c r="M119" t="s">
        <v>11877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11878</v>
      </c>
      <c r="T119" t="s">
        <v>11877</v>
      </c>
    </row>
    <row r="120" spans="1:20" x14ac:dyDescent="0.25">
      <c r="A120" t="s">
        <v>20</v>
      </c>
      <c r="B120" t="s">
        <v>21</v>
      </c>
      <c r="C120">
        <v>50</v>
      </c>
      <c r="D120">
        <v>4</v>
      </c>
      <c r="E120" t="s">
        <v>11879</v>
      </c>
      <c r="F120">
        <v>400</v>
      </c>
      <c r="G120">
        <v>0</v>
      </c>
      <c r="H120" t="s">
        <v>22</v>
      </c>
      <c r="I120" t="s">
        <v>11880</v>
      </c>
      <c r="J120" t="s">
        <v>342</v>
      </c>
      <c r="K120" t="s">
        <v>23</v>
      </c>
      <c r="L120" t="s">
        <v>24</v>
      </c>
      <c r="M120" t="s">
        <v>11881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11882</v>
      </c>
      <c r="T120" t="s">
        <v>11881</v>
      </c>
    </row>
    <row r="121" spans="1:20" x14ac:dyDescent="0.25">
      <c r="A121" t="s">
        <v>28</v>
      </c>
      <c r="B121" t="s">
        <v>29</v>
      </c>
      <c r="C121">
        <v>50</v>
      </c>
      <c r="D121">
        <v>4</v>
      </c>
      <c r="E121" t="s">
        <v>11879</v>
      </c>
      <c r="F121">
        <v>400</v>
      </c>
      <c r="G121">
        <v>0</v>
      </c>
      <c r="H121" t="s">
        <v>22</v>
      </c>
      <c r="I121" t="s">
        <v>11880</v>
      </c>
      <c r="J121" t="s">
        <v>342</v>
      </c>
      <c r="K121" t="s">
        <v>23</v>
      </c>
      <c r="L121" t="s">
        <v>24</v>
      </c>
      <c r="M121" t="s">
        <v>11881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11882</v>
      </c>
      <c r="T121" t="s">
        <v>11881</v>
      </c>
    </row>
    <row r="122" spans="1:20" x14ac:dyDescent="0.25">
      <c r="A122" t="s">
        <v>30</v>
      </c>
      <c r="B122" t="s">
        <v>31</v>
      </c>
      <c r="C122">
        <v>50</v>
      </c>
      <c r="D122">
        <v>4</v>
      </c>
      <c r="E122" t="s">
        <v>11879</v>
      </c>
      <c r="F122">
        <v>400</v>
      </c>
      <c r="G122">
        <v>0</v>
      </c>
      <c r="H122" t="s">
        <v>22</v>
      </c>
      <c r="I122" t="s">
        <v>11880</v>
      </c>
      <c r="J122" t="s">
        <v>342</v>
      </c>
      <c r="K122" t="s">
        <v>23</v>
      </c>
      <c r="L122" t="s">
        <v>24</v>
      </c>
      <c r="M122" t="s">
        <v>11881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11882</v>
      </c>
      <c r="T122" t="s">
        <v>11881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3</v>
      </c>
      <c r="E123" t="s">
        <v>11883</v>
      </c>
      <c r="F123">
        <v>100</v>
      </c>
      <c r="G123">
        <v>0</v>
      </c>
      <c r="H123" t="s">
        <v>22</v>
      </c>
      <c r="I123" t="s">
        <v>11884</v>
      </c>
      <c r="J123" t="s">
        <v>306</v>
      </c>
      <c r="K123" t="s">
        <v>23</v>
      </c>
      <c r="L123" t="s">
        <v>24</v>
      </c>
      <c r="M123" t="s">
        <v>11885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11886</v>
      </c>
      <c r="T123" t="s">
        <v>11881</v>
      </c>
    </row>
    <row r="124" spans="1:20" x14ac:dyDescent="0.25">
      <c r="A124" t="s">
        <v>44</v>
      </c>
      <c r="B124" t="s">
        <v>45</v>
      </c>
      <c r="C124">
        <v>66.666666666666671</v>
      </c>
      <c r="D124">
        <v>3</v>
      </c>
      <c r="E124" t="s">
        <v>11887</v>
      </c>
      <c r="F124">
        <v>100</v>
      </c>
      <c r="G124">
        <v>0</v>
      </c>
      <c r="H124" t="s">
        <v>22</v>
      </c>
      <c r="I124" t="s">
        <v>11888</v>
      </c>
      <c r="J124" t="s">
        <v>328</v>
      </c>
      <c r="K124" t="s">
        <v>23</v>
      </c>
      <c r="L124" t="s">
        <v>24</v>
      </c>
      <c r="M124" t="s">
        <v>11885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11889</v>
      </c>
      <c r="T124" t="s">
        <v>11885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11890</v>
      </c>
      <c r="F125">
        <v>200</v>
      </c>
      <c r="G125">
        <v>0</v>
      </c>
      <c r="H125" t="s">
        <v>22</v>
      </c>
      <c r="I125" t="s">
        <v>1578</v>
      </c>
      <c r="J125" t="s">
        <v>306</v>
      </c>
      <c r="K125" t="s">
        <v>23</v>
      </c>
      <c r="L125" t="s">
        <v>24</v>
      </c>
      <c r="M125" t="s">
        <v>11891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11892</v>
      </c>
      <c r="T125" t="s">
        <v>11891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11890</v>
      </c>
      <c r="F126">
        <v>200</v>
      </c>
      <c r="G126">
        <v>0</v>
      </c>
      <c r="H126" t="s">
        <v>22</v>
      </c>
      <c r="I126" t="s">
        <v>1578</v>
      </c>
      <c r="J126" t="s">
        <v>306</v>
      </c>
      <c r="K126" t="s">
        <v>23</v>
      </c>
      <c r="L126" t="s">
        <v>24</v>
      </c>
      <c r="M126" t="s">
        <v>11891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11892</v>
      </c>
      <c r="T126" t="s">
        <v>11891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11890</v>
      </c>
      <c r="F127">
        <v>200</v>
      </c>
      <c r="G127">
        <v>0</v>
      </c>
      <c r="H127" t="s">
        <v>22</v>
      </c>
      <c r="I127" t="s">
        <v>1578</v>
      </c>
      <c r="J127" t="s">
        <v>306</v>
      </c>
      <c r="K127" t="s">
        <v>23</v>
      </c>
      <c r="L127" t="s">
        <v>24</v>
      </c>
      <c r="M127" t="s">
        <v>11891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11892</v>
      </c>
      <c r="T127" t="s">
        <v>11891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11893</v>
      </c>
      <c r="F128">
        <v>100</v>
      </c>
      <c r="G128">
        <v>0</v>
      </c>
      <c r="H128" t="s">
        <v>22</v>
      </c>
      <c r="I128" t="s">
        <v>11894</v>
      </c>
      <c r="J128" t="s">
        <v>305</v>
      </c>
      <c r="K128" t="s">
        <v>23</v>
      </c>
      <c r="L128" t="s">
        <v>24</v>
      </c>
      <c r="M128" t="s">
        <v>11895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11896</v>
      </c>
      <c r="T128" t="s">
        <v>11891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11893</v>
      </c>
      <c r="F129">
        <v>100</v>
      </c>
      <c r="G129">
        <v>0</v>
      </c>
      <c r="H129" t="s">
        <v>22</v>
      </c>
      <c r="I129" t="s">
        <v>11894</v>
      </c>
      <c r="J129" t="s">
        <v>305</v>
      </c>
      <c r="K129" t="s">
        <v>23</v>
      </c>
      <c r="L129" t="s">
        <v>24</v>
      </c>
      <c r="M129" t="s">
        <v>11895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11896</v>
      </c>
      <c r="T129" t="s">
        <v>11891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11893</v>
      </c>
      <c r="F130">
        <v>100</v>
      </c>
      <c r="G130">
        <v>0</v>
      </c>
      <c r="H130" t="s">
        <v>22</v>
      </c>
      <c r="I130" t="s">
        <v>11894</v>
      </c>
      <c r="J130" t="s">
        <v>305</v>
      </c>
      <c r="K130" t="s">
        <v>23</v>
      </c>
      <c r="L130" t="s">
        <v>24</v>
      </c>
      <c r="M130" t="s">
        <v>11895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11896</v>
      </c>
      <c r="T130" t="s">
        <v>11891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11897</v>
      </c>
      <c r="F131">
        <v>100</v>
      </c>
      <c r="G131">
        <v>0</v>
      </c>
      <c r="H131" t="s">
        <v>22</v>
      </c>
      <c r="I131" t="s">
        <v>11898</v>
      </c>
      <c r="J131" t="s">
        <v>335</v>
      </c>
      <c r="K131" t="s">
        <v>23</v>
      </c>
      <c r="L131" t="s">
        <v>24</v>
      </c>
      <c r="M131" t="s">
        <v>11899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11900</v>
      </c>
      <c r="T131" t="s">
        <v>11899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11897</v>
      </c>
      <c r="F132">
        <v>100</v>
      </c>
      <c r="G132">
        <v>0</v>
      </c>
      <c r="H132" t="s">
        <v>22</v>
      </c>
      <c r="I132" t="s">
        <v>11898</v>
      </c>
      <c r="J132" t="s">
        <v>335</v>
      </c>
      <c r="K132" t="s">
        <v>23</v>
      </c>
      <c r="L132" t="s">
        <v>24</v>
      </c>
      <c r="M132" t="s">
        <v>11899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11900</v>
      </c>
      <c r="T132" t="s">
        <v>11899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11897</v>
      </c>
      <c r="F133">
        <v>100</v>
      </c>
      <c r="G133">
        <v>0</v>
      </c>
      <c r="H133" t="s">
        <v>22</v>
      </c>
      <c r="I133" t="s">
        <v>11898</v>
      </c>
      <c r="J133" t="s">
        <v>335</v>
      </c>
      <c r="K133" t="s">
        <v>23</v>
      </c>
      <c r="L133" t="s">
        <v>24</v>
      </c>
      <c r="M133" t="s">
        <v>11899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11900</v>
      </c>
      <c r="T133" t="s">
        <v>11899</v>
      </c>
    </row>
    <row r="134" spans="1:20" x14ac:dyDescent="0.25">
      <c r="A134" t="s">
        <v>44</v>
      </c>
      <c r="B134" t="s">
        <v>45</v>
      </c>
      <c r="C134">
        <v>66.666666666666671</v>
      </c>
      <c r="D134">
        <v>12</v>
      </c>
      <c r="E134" t="s">
        <v>11901</v>
      </c>
      <c r="F134">
        <v>400</v>
      </c>
      <c r="G134">
        <v>0</v>
      </c>
      <c r="H134" t="s">
        <v>22</v>
      </c>
      <c r="I134" t="s">
        <v>11902</v>
      </c>
      <c r="J134" t="s">
        <v>65</v>
      </c>
      <c r="K134" t="s">
        <v>23</v>
      </c>
      <c r="L134" t="s">
        <v>24</v>
      </c>
      <c r="M134" t="s">
        <v>11899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11903</v>
      </c>
      <c r="T134" t="s">
        <v>11899</v>
      </c>
    </row>
    <row r="135" spans="1:20" x14ac:dyDescent="0.25">
      <c r="A135" t="s">
        <v>20</v>
      </c>
      <c r="B135" t="s">
        <v>21</v>
      </c>
      <c r="C135">
        <v>50</v>
      </c>
      <c r="D135">
        <v>2</v>
      </c>
      <c r="E135" t="s">
        <v>11904</v>
      </c>
      <c r="F135">
        <v>200</v>
      </c>
      <c r="G135">
        <v>0</v>
      </c>
      <c r="H135" t="s">
        <v>22</v>
      </c>
      <c r="I135" t="s">
        <v>11905</v>
      </c>
      <c r="J135" t="s">
        <v>311</v>
      </c>
      <c r="K135" t="s">
        <v>23</v>
      </c>
      <c r="L135" t="s">
        <v>24</v>
      </c>
      <c r="M135" t="s">
        <v>11906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11907</v>
      </c>
      <c r="T135" t="s">
        <v>11908</v>
      </c>
    </row>
    <row r="136" spans="1:20" x14ac:dyDescent="0.25">
      <c r="A136" t="s">
        <v>28</v>
      </c>
      <c r="B136" t="s">
        <v>29</v>
      </c>
      <c r="C136">
        <v>50</v>
      </c>
      <c r="D136">
        <v>2</v>
      </c>
      <c r="E136" t="s">
        <v>11904</v>
      </c>
      <c r="F136">
        <v>200</v>
      </c>
      <c r="G136">
        <v>0</v>
      </c>
      <c r="H136" t="s">
        <v>22</v>
      </c>
      <c r="I136" t="s">
        <v>11905</v>
      </c>
      <c r="J136" t="s">
        <v>311</v>
      </c>
      <c r="K136" t="s">
        <v>23</v>
      </c>
      <c r="L136" t="s">
        <v>24</v>
      </c>
      <c r="M136" t="s">
        <v>11906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11907</v>
      </c>
      <c r="T136" t="s">
        <v>11908</v>
      </c>
    </row>
    <row r="137" spans="1:20" x14ac:dyDescent="0.25">
      <c r="A137" t="s">
        <v>30</v>
      </c>
      <c r="B137" t="s">
        <v>31</v>
      </c>
      <c r="C137">
        <v>50</v>
      </c>
      <c r="D137">
        <v>2</v>
      </c>
      <c r="E137" t="s">
        <v>11904</v>
      </c>
      <c r="F137">
        <v>200</v>
      </c>
      <c r="G137">
        <v>0</v>
      </c>
      <c r="H137" t="s">
        <v>22</v>
      </c>
      <c r="I137" t="s">
        <v>11905</v>
      </c>
      <c r="J137" t="s">
        <v>311</v>
      </c>
      <c r="K137" t="s">
        <v>23</v>
      </c>
      <c r="L137" t="s">
        <v>24</v>
      </c>
      <c r="M137" t="s">
        <v>11906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11907</v>
      </c>
      <c r="T137" t="s">
        <v>11908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3</v>
      </c>
      <c r="E138" t="s">
        <v>11909</v>
      </c>
      <c r="F138">
        <v>100</v>
      </c>
      <c r="G138">
        <v>0</v>
      </c>
      <c r="H138" t="s">
        <v>22</v>
      </c>
      <c r="I138" t="s">
        <v>7409</v>
      </c>
      <c r="J138" t="s">
        <v>306</v>
      </c>
      <c r="K138" t="s">
        <v>23</v>
      </c>
      <c r="L138" t="s">
        <v>24</v>
      </c>
      <c r="M138" t="s">
        <v>11910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11911</v>
      </c>
      <c r="T138" t="s">
        <v>11910</v>
      </c>
    </row>
    <row r="139" spans="1:20" x14ac:dyDescent="0.25">
      <c r="A139" t="s">
        <v>186</v>
      </c>
      <c r="B139" t="s">
        <v>187</v>
      </c>
      <c r="C139">
        <v>50</v>
      </c>
      <c r="D139">
        <v>6</v>
      </c>
      <c r="E139" t="s">
        <v>11912</v>
      </c>
      <c r="F139">
        <v>200</v>
      </c>
      <c r="G139">
        <v>0</v>
      </c>
      <c r="H139" t="s">
        <v>22</v>
      </c>
      <c r="I139" t="s">
        <v>11913</v>
      </c>
      <c r="J139" t="s">
        <v>319</v>
      </c>
      <c r="K139" t="s">
        <v>23</v>
      </c>
      <c r="L139" t="s">
        <v>24</v>
      </c>
      <c r="M139" t="s">
        <v>11914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11915</v>
      </c>
      <c r="T139" t="s">
        <v>11910</v>
      </c>
    </row>
    <row r="140" spans="1:20" x14ac:dyDescent="0.25">
      <c r="A140" t="s">
        <v>186</v>
      </c>
      <c r="B140" t="s">
        <v>187</v>
      </c>
      <c r="C140">
        <v>50</v>
      </c>
      <c r="D140">
        <v>6</v>
      </c>
      <c r="E140" t="s">
        <v>11916</v>
      </c>
      <c r="F140">
        <v>200</v>
      </c>
      <c r="G140">
        <v>0</v>
      </c>
      <c r="H140" t="s">
        <v>22</v>
      </c>
      <c r="I140" t="s">
        <v>11917</v>
      </c>
      <c r="J140" t="s">
        <v>318</v>
      </c>
      <c r="K140" t="s">
        <v>23</v>
      </c>
      <c r="L140" t="s">
        <v>24</v>
      </c>
      <c r="M140" t="s">
        <v>11918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11919</v>
      </c>
      <c r="T140" t="s">
        <v>11918</v>
      </c>
    </row>
    <row r="141" spans="1:20" x14ac:dyDescent="0.25">
      <c r="A141" t="s">
        <v>186</v>
      </c>
      <c r="B141" t="s">
        <v>187</v>
      </c>
      <c r="C141">
        <v>50</v>
      </c>
      <c r="D141">
        <v>6</v>
      </c>
      <c r="E141" t="s">
        <v>11920</v>
      </c>
      <c r="F141">
        <v>200</v>
      </c>
      <c r="G141">
        <v>0</v>
      </c>
      <c r="H141" t="s">
        <v>22</v>
      </c>
      <c r="I141" t="s">
        <v>11921</v>
      </c>
      <c r="J141" t="s">
        <v>331</v>
      </c>
      <c r="K141" t="s">
        <v>23</v>
      </c>
      <c r="L141" t="s">
        <v>24</v>
      </c>
      <c r="M141" t="s">
        <v>11922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11923</v>
      </c>
      <c r="T141" t="s">
        <v>11924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11925</v>
      </c>
      <c r="F142">
        <v>200</v>
      </c>
      <c r="G142">
        <v>0</v>
      </c>
      <c r="H142" t="s">
        <v>22</v>
      </c>
      <c r="I142" t="s">
        <v>9988</v>
      </c>
      <c r="J142" t="s">
        <v>322</v>
      </c>
      <c r="K142" t="s">
        <v>23</v>
      </c>
      <c r="L142" t="s">
        <v>24</v>
      </c>
      <c r="M142" t="s">
        <v>11926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11927</v>
      </c>
      <c r="T142" t="s">
        <v>11926</v>
      </c>
    </row>
    <row r="143" spans="1:20" x14ac:dyDescent="0.25">
      <c r="A143" t="s">
        <v>1446</v>
      </c>
      <c r="B143" t="s">
        <v>1447</v>
      </c>
      <c r="C143">
        <v>50</v>
      </c>
      <c r="D143">
        <v>3</v>
      </c>
      <c r="E143" t="s">
        <v>11928</v>
      </c>
      <c r="F143">
        <v>200</v>
      </c>
      <c r="G143">
        <v>0</v>
      </c>
      <c r="H143" t="s">
        <v>22</v>
      </c>
      <c r="I143" t="s">
        <v>7523</v>
      </c>
      <c r="J143" t="s">
        <v>324</v>
      </c>
      <c r="K143" t="s">
        <v>23</v>
      </c>
      <c r="L143" t="s">
        <v>24</v>
      </c>
      <c r="M143" t="s">
        <v>11929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11930</v>
      </c>
      <c r="T143" t="s">
        <v>11929</v>
      </c>
    </row>
    <row r="144" spans="1:20" x14ac:dyDescent="0.25">
      <c r="A144" t="s">
        <v>44</v>
      </c>
      <c r="B144" t="s">
        <v>45</v>
      </c>
      <c r="C144">
        <v>66.666666666666671</v>
      </c>
      <c r="D144">
        <v>3</v>
      </c>
      <c r="E144" t="s">
        <v>11928</v>
      </c>
      <c r="F144">
        <v>200</v>
      </c>
      <c r="G144">
        <v>0</v>
      </c>
      <c r="H144" t="s">
        <v>22</v>
      </c>
      <c r="I144" t="s">
        <v>7523</v>
      </c>
      <c r="J144" t="s">
        <v>324</v>
      </c>
      <c r="K144" t="s">
        <v>23</v>
      </c>
      <c r="L144" t="s">
        <v>24</v>
      </c>
      <c r="M144" t="s">
        <v>11929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11930</v>
      </c>
      <c r="T144" t="s">
        <v>11929</v>
      </c>
    </row>
    <row r="145" spans="1:20" x14ac:dyDescent="0.25">
      <c r="A145" t="s">
        <v>186</v>
      </c>
      <c r="B145" t="s">
        <v>187</v>
      </c>
      <c r="C145">
        <v>50</v>
      </c>
      <c r="D145">
        <v>6</v>
      </c>
      <c r="E145" t="s">
        <v>11931</v>
      </c>
      <c r="F145">
        <v>200</v>
      </c>
      <c r="G145">
        <v>0</v>
      </c>
      <c r="H145" t="s">
        <v>22</v>
      </c>
      <c r="I145" t="s">
        <v>11932</v>
      </c>
      <c r="J145" t="s">
        <v>302</v>
      </c>
      <c r="K145" t="s">
        <v>23</v>
      </c>
      <c r="L145" t="s">
        <v>24</v>
      </c>
      <c r="M145" t="s">
        <v>11933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11934</v>
      </c>
      <c r="T145" t="s">
        <v>11933</v>
      </c>
    </row>
    <row r="146" spans="1:20" x14ac:dyDescent="0.25">
      <c r="A146" t="s">
        <v>1446</v>
      </c>
      <c r="B146" t="s">
        <v>1447</v>
      </c>
      <c r="C146">
        <v>50</v>
      </c>
      <c r="D146">
        <v>3</v>
      </c>
      <c r="E146" t="s">
        <v>11935</v>
      </c>
      <c r="F146">
        <v>300</v>
      </c>
      <c r="G146">
        <v>0</v>
      </c>
      <c r="H146" t="s">
        <v>22</v>
      </c>
      <c r="I146" t="s">
        <v>11936</v>
      </c>
      <c r="J146" t="s">
        <v>11937</v>
      </c>
      <c r="K146" t="s">
        <v>23</v>
      </c>
      <c r="L146" t="s">
        <v>24</v>
      </c>
      <c r="M146" t="s">
        <v>11933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11938</v>
      </c>
      <c r="T146" t="s">
        <v>11933</v>
      </c>
    </row>
    <row r="147" spans="1:20" x14ac:dyDescent="0.25">
      <c r="A147" t="s">
        <v>186</v>
      </c>
      <c r="B147" t="s">
        <v>187</v>
      </c>
      <c r="C147">
        <v>50</v>
      </c>
      <c r="D147">
        <v>6</v>
      </c>
      <c r="E147" t="s">
        <v>11935</v>
      </c>
      <c r="F147">
        <v>300</v>
      </c>
      <c r="G147">
        <v>0</v>
      </c>
      <c r="H147" t="s">
        <v>22</v>
      </c>
      <c r="I147" t="s">
        <v>11936</v>
      </c>
      <c r="J147" t="s">
        <v>11937</v>
      </c>
      <c r="K147" t="s">
        <v>23</v>
      </c>
      <c r="L147" t="s">
        <v>24</v>
      </c>
      <c r="M147" t="s">
        <v>11933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11938</v>
      </c>
      <c r="T147" t="s">
        <v>11933</v>
      </c>
    </row>
    <row r="148" spans="1:20" x14ac:dyDescent="0.25">
      <c r="A148" t="s">
        <v>186</v>
      </c>
      <c r="B148" t="s">
        <v>187</v>
      </c>
      <c r="C148">
        <v>50</v>
      </c>
      <c r="D148">
        <v>6</v>
      </c>
      <c r="E148" t="s">
        <v>11939</v>
      </c>
      <c r="F148">
        <v>200</v>
      </c>
      <c r="G148">
        <v>0</v>
      </c>
      <c r="H148" t="s">
        <v>22</v>
      </c>
      <c r="I148" t="s">
        <v>11940</v>
      </c>
      <c r="J148" t="s">
        <v>363</v>
      </c>
      <c r="K148" t="s">
        <v>23</v>
      </c>
      <c r="L148" t="s">
        <v>24</v>
      </c>
      <c r="M148" t="s">
        <v>11941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11942</v>
      </c>
      <c r="T148" t="s">
        <v>11941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11943</v>
      </c>
      <c r="F149">
        <v>200</v>
      </c>
      <c r="G149">
        <v>0</v>
      </c>
      <c r="H149" t="s">
        <v>22</v>
      </c>
      <c r="I149" t="s">
        <v>11944</v>
      </c>
      <c r="J149" t="s">
        <v>319</v>
      </c>
      <c r="K149" t="s">
        <v>23</v>
      </c>
      <c r="L149" t="s">
        <v>24</v>
      </c>
      <c r="M149" t="s">
        <v>11945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11946</v>
      </c>
      <c r="T149" t="s">
        <v>11945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11943</v>
      </c>
      <c r="F150">
        <v>200</v>
      </c>
      <c r="G150">
        <v>0</v>
      </c>
      <c r="H150" t="s">
        <v>22</v>
      </c>
      <c r="I150" t="s">
        <v>11944</v>
      </c>
      <c r="J150" t="s">
        <v>319</v>
      </c>
      <c r="K150" t="s">
        <v>23</v>
      </c>
      <c r="L150" t="s">
        <v>24</v>
      </c>
      <c r="M150" t="s">
        <v>11945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11946</v>
      </c>
      <c r="T150" t="s">
        <v>11945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11943</v>
      </c>
      <c r="F151">
        <v>200</v>
      </c>
      <c r="G151">
        <v>0</v>
      </c>
      <c r="H151" t="s">
        <v>22</v>
      </c>
      <c r="I151" t="s">
        <v>11944</v>
      </c>
      <c r="J151" t="s">
        <v>319</v>
      </c>
      <c r="K151" t="s">
        <v>23</v>
      </c>
      <c r="L151" t="s">
        <v>24</v>
      </c>
      <c r="M151" t="s">
        <v>11945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11946</v>
      </c>
      <c r="T151" t="s">
        <v>11945</v>
      </c>
    </row>
    <row r="152" spans="1:20" x14ac:dyDescent="0.25">
      <c r="A152" t="s">
        <v>1446</v>
      </c>
      <c r="B152" t="s">
        <v>1447</v>
      </c>
      <c r="C152">
        <v>50</v>
      </c>
      <c r="D152">
        <v>3</v>
      </c>
      <c r="E152" t="s">
        <v>11943</v>
      </c>
      <c r="F152">
        <v>200</v>
      </c>
      <c r="G152">
        <v>0</v>
      </c>
      <c r="H152" t="s">
        <v>22</v>
      </c>
      <c r="I152" t="s">
        <v>11944</v>
      </c>
      <c r="J152" t="s">
        <v>319</v>
      </c>
      <c r="K152" t="s">
        <v>23</v>
      </c>
      <c r="L152" t="s">
        <v>24</v>
      </c>
      <c r="M152" t="s">
        <v>11945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11946</v>
      </c>
      <c r="T152" t="s">
        <v>11945</v>
      </c>
    </row>
    <row r="153" spans="1:20" x14ac:dyDescent="0.25">
      <c r="A153" t="s">
        <v>1446</v>
      </c>
      <c r="B153" t="s">
        <v>1447</v>
      </c>
      <c r="C153">
        <v>50</v>
      </c>
      <c r="D153">
        <v>6</v>
      </c>
      <c r="E153" t="s">
        <v>11947</v>
      </c>
      <c r="F153">
        <v>200</v>
      </c>
      <c r="G153">
        <v>0</v>
      </c>
      <c r="H153" t="s">
        <v>22</v>
      </c>
      <c r="I153" t="s">
        <v>11948</v>
      </c>
      <c r="J153" t="s">
        <v>335</v>
      </c>
      <c r="K153" t="s">
        <v>23</v>
      </c>
      <c r="L153" t="s">
        <v>24</v>
      </c>
      <c r="M153" t="s">
        <v>11949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11950</v>
      </c>
      <c r="T153" t="s">
        <v>11949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11951</v>
      </c>
      <c r="F154">
        <v>100</v>
      </c>
      <c r="G154">
        <v>0</v>
      </c>
      <c r="H154" t="s">
        <v>22</v>
      </c>
      <c r="I154" t="s">
        <v>11952</v>
      </c>
      <c r="J154" t="s">
        <v>316</v>
      </c>
      <c r="K154" t="s">
        <v>23</v>
      </c>
      <c r="L154" t="s">
        <v>24</v>
      </c>
      <c r="M154" t="s">
        <v>11953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11954</v>
      </c>
      <c r="T154" t="s">
        <v>11955</v>
      </c>
    </row>
    <row r="155" spans="1:20" x14ac:dyDescent="0.25">
      <c r="A155" t="s">
        <v>44</v>
      </c>
      <c r="B155" t="s">
        <v>45</v>
      </c>
      <c r="C155">
        <v>66.666666666666671</v>
      </c>
      <c r="D155">
        <v>3</v>
      </c>
      <c r="E155" t="s">
        <v>11956</v>
      </c>
      <c r="F155">
        <v>135</v>
      </c>
      <c r="G155">
        <v>35</v>
      </c>
      <c r="H155" t="s">
        <v>22</v>
      </c>
      <c r="I155" t="s">
        <v>1244</v>
      </c>
      <c r="J155" t="s">
        <v>306</v>
      </c>
      <c r="K155" t="s">
        <v>23</v>
      </c>
      <c r="L155" t="s">
        <v>24</v>
      </c>
      <c r="M155" t="s">
        <v>11957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11958</v>
      </c>
      <c r="T155" t="s">
        <v>11957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6</v>
      </c>
      <c r="E156" t="s">
        <v>11959</v>
      </c>
      <c r="F156">
        <v>200</v>
      </c>
      <c r="G156">
        <v>0</v>
      </c>
      <c r="H156" t="s">
        <v>22</v>
      </c>
      <c r="I156" t="s">
        <v>9608</v>
      </c>
      <c r="J156" t="s">
        <v>317</v>
      </c>
      <c r="K156" t="s">
        <v>23</v>
      </c>
      <c r="L156" t="s">
        <v>24</v>
      </c>
      <c r="M156" t="s">
        <v>11960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11961</v>
      </c>
      <c r="T156" t="s">
        <v>11960</v>
      </c>
    </row>
    <row r="157" spans="1:20" x14ac:dyDescent="0.25">
      <c r="A157" t="s">
        <v>186</v>
      </c>
      <c r="B157" t="s">
        <v>187</v>
      </c>
      <c r="C157">
        <v>50</v>
      </c>
      <c r="D157">
        <v>6</v>
      </c>
      <c r="E157" t="s">
        <v>11962</v>
      </c>
      <c r="F157">
        <v>200</v>
      </c>
      <c r="G157">
        <v>0</v>
      </c>
      <c r="H157" t="s">
        <v>22</v>
      </c>
      <c r="I157" t="s">
        <v>9608</v>
      </c>
      <c r="J157" t="s">
        <v>317</v>
      </c>
      <c r="K157" t="s">
        <v>23</v>
      </c>
      <c r="L157" t="s">
        <v>24</v>
      </c>
      <c r="M157" t="s">
        <v>11963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11964</v>
      </c>
      <c r="T157" t="s">
        <v>11963</v>
      </c>
    </row>
    <row r="158" spans="1:20" x14ac:dyDescent="0.25">
      <c r="A158" t="s">
        <v>44</v>
      </c>
      <c r="B158" t="s">
        <v>45</v>
      </c>
      <c r="C158">
        <v>66.666666666666671</v>
      </c>
      <c r="D158">
        <v>3</v>
      </c>
      <c r="E158" t="s">
        <v>11965</v>
      </c>
      <c r="F158">
        <v>200</v>
      </c>
      <c r="G158">
        <v>0</v>
      </c>
      <c r="H158" t="s">
        <v>22</v>
      </c>
      <c r="I158" t="s">
        <v>11966</v>
      </c>
      <c r="J158" t="s">
        <v>314</v>
      </c>
      <c r="K158" t="s">
        <v>23</v>
      </c>
      <c r="L158" t="s">
        <v>24</v>
      </c>
      <c r="M158" t="s">
        <v>11963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11967</v>
      </c>
      <c r="T158" t="s">
        <v>11968</v>
      </c>
    </row>
    <row r="159" spans="1:20" x14ac:dyDescent="0.25">
      <c r="A159" t="s">
        <v>42</v>
      </c>
      <c r="B159" t="s">
        <v>43</v>
      </c>
      <c r="C159">
        <v>66.666666666666671</v>
      </c>
      <c r="D159">
        <v>3</v>
      </c>
      <c r="E159" t="s">
        <v>11965</v>
      </c>
      <c r="F159">
        <v>200</v>
      </c>
      <c r="G159">
        <v>0</v>
      </c>
      <c r="H159" t="s">
        <v>22</v>
      </c>
      <c r="I159" t="s">
        <v>11966</v>
      </c>
      <c r="J159" t="s">
        <v>314</v>
      </c>
      <c r="K159" t="s">
        <v>23</v>
      </c>
      <c r="L159" t="s">
        <v>24</v>
      </c>
      <c r="M159" t="s">
        <v>11963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11967</v>
      </c>
      <c r="T159" t="s">
        <v>11968</v>
      </c>
    </row>
    <row r="160" spans="1:20" x14ac:dyDescent="0.25">
      <c r="A160" t="s">
        <v>186</v>
      </c>
      <c r="B160" t="s">
        <v>187</v>
      </c>
      <c r="C160">
        <v>33.333333333333336</v>
      </c>
      <c r="D160">
        <v>3</v>
      </c>
      <c r="E160" t="s">
        <v>11969</v>
      </c>
      <c r="F160">
        <v>109</v>
      </c>
      <c r="G160">
        <v>9</v>
      </c>
      <c r="H160" t="s">
        <v>22</v>
      </c>
      <c r="I160" t="s">
        <v>11970</v>
      </c>
      <c r="J160" t="s">
        <v>302</v>
      </c>
      <c r="K160" t="s">
        <v>23</v>
      </c>
      <c r="L160" t="s">
        <v>24</v>
      </c>
      <c r="M160" t="s">
        <v>11971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11972</v>
      </c>
      <c r="T160" t="s">
        <v>11973</v>
      </c>
    </row>
    <row r="161" spans="1:20" x14ac:dyDescent="0.25">
      <c r="A161" t="s">
        <v>186</v>
      </c>
      <c r="B161" t="s">
        <v>187</v>
      </c>
      <c r="C161">
        <v>50</v>
      </c>
      <c r="D161">
        <v>6</v>
      </c>
      <c r="E161" t="s">
        <v>11974</v>
      </c>
      <c r="F161">
        <v>200</v>
      </c>
      <c r="G161">
        <v>0</v>
      </c>
      <c r="H161" t="s">
        <v>22</v>
      </c>
      <c r="I161" t="s">
        <v>11975</v>
      </c>
      <c r="J161" t="s">
        <v>305</v>
      </c>
      <c r="K161" t="s">
        <v>23</v>
      </c>
      <c r="L161" t="s">
        <v>24</v>
      </c>
      <c r="M161" t="s">
        <v>11976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11977</v>
      </c>
      <c r="T161" t="s">
        <v>11976</v>
      </c>
    </row>
    <row r="162" spans="1:20" x14ac:dyDescent="0.25">
      <c r="A162" t="s">
        <v>186</v>
      </c>
      <c r="B162" t="s">
        <v>187</v>
      </c>
      <c r="C162">
        <v>50</v>
      </c>
      <c r="D162">
        <v>6</v>
      </c>
      <c r="E162" t="s">
        <v>11978</v>
      </c>
      <c r="F162">
        <v>200</v>
      </c>
      <c r="G162">
        <v>0</v>
      </c>
      <c r="H162" t="s">
        <v>22</v>
      </c>
      <c r="I162" t="s">
        <v>11979</v>
      </c>
      <c r="J162" t="s">
        <v>356</v>
      </c>
      <c r="K162" t="s">
        <v>23</v>
      </c>
      <c r="L162" t="s">
        <v>24</v>
      </c>
      <c r="M162" t="s">
        <v>11980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11981</v>
      </c>
      <c r="T162" t="s">
        <v>11980</v>
      </c>
    </row>
    <row r="163" spans="1:20" x14ac:dyDescent="0.25">
      <c r="A163" t="s">
        <v>46</v>
      </c>
      <c r="B163" t="s">
        <v>1233</v>
      </c>
      <c r="C163">
        <v>41</v>
      </c>
      <c r="D163">
        <v>1</v>
      </c>
      <c r="E163" t="s">
        <v>11982</v>
      </c>
      <c r="F163">
        <v>48</v>
      </c>
      <c r="G163">
        <v>7</v>
      </c>
      <c r="H163" t="s">
        <v>47</v>
      </c>
      <c r="I163" t="s">
        <v>11983</v>
      </c>
      <c r="J163" t="s">
        <v>11984</v>
      </c>
      <c r="K163" t="s">
        <v>5913</v>
      </c>
      <c r="L163" t="s">
        <v>11985</v>
      </c>
      <c r="M163" t="s">
        <v>11986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11987</v>
      </c>
      <c r="T163" t="s">
        <v>11986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11988</v>
      </c>
      <c r="F164">
        <v>100</v>
      </c>
      <c r="G164">
        <v>0</v>
      </c>
      <c r="H164" t="s">
        <v>22</v>
      </c>
      <c r="I164" t="s">
        <v>11989</v>
      </c>
      <c r="J164" t="s">
        <v>1275</v>
      </c>
      <c r="K164" t="s">
        <v>23</v>
      </c>
      <c r="L164" t="s">
        <v>24</v>
      </c>
      <c r="M164" t="s">
        <v>11990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11991</v>
      </c>
      <c r="T164" t="s">
        <v>11990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11988</v>
      </c>
      <c r="F165">
        <v>100</v>
      </c>
      <c r="G165">
        <v>0</v>
      </c>
      <c r="H165" t="s">
        <v>22</v>
      </c>
      <c r="I165" t="s">
        <v>11989</v>
      </c>
      <c r="J165" t="s">
        <v>1275</v>
      </c>
      <c r="K165" t="s">
        <v>23</v>
      </c>
      <c r="L165" t="s">
        <v>24</v>
      </c>
      <c r="M165" t="s">
        <v>11990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11991</v>
      </c>
      <c r="T165" t="s">
        <v>11990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11988</v>
      </c>
      <c r="F166">
        <v>100</v>
      </c>
      <c r="G166">
        <v>0</v>
      </c>
      <c r="H166" t="s">
        <v>22</v>
      </c>
      <c r="I166" t="s">
        <v>11989</v>
      </c>
      <c r="J166" t="s">
        <v>1275</v>
      </c>
      <c r="K166" t="s">
        <v>23</v>
      </c>
      <c r="L166" t="s">
        <v>24</v>
      </c>
      <c r="M166" t="s">
        <v>11990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11991</v>
      </c>
      <c r="T166" t="s">
        <v>11990</v>
      </c>
    </row>
    <row r="167" spans="1:20" x14ac:dyDescent="0.25">
      <c r="A167" t="s">
        <v>46</v>
      </c>
      <c r="B167" t="s">
        <v>1233</v>
      </c>
      <c r="C167">
        <v>54.62</v>
      </c>
      <c r="D167">
        <v>1</v>
      </c>
      <c r="E167" t="s">
        <v>11992</v>
      </c>
      <c r="F167">
        <v>54.62</v>
      </c>
      <c r="G167">
        <v>0</v>
      </c>
      <c r="H167" t="s">
        <v>47</v>
      </c>
      <c r="I167" t="s">
        <v>11993</v>
      </c>
      <c r="J167" t="s">
        <v>11994</v>
      </c>
      <c r="K167" t="s">
        <v>11995</v>
      </c>
      <c r="L167" t="s">
        <v>11996</v>
      </c>
      <c r="M167" t="s">
        <v>11997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11998</v>
      </c>
      <c r="T167" t="s">
        <v>11997</v>
      </c>
    </row>
    <row r="168" spans="1:20" x14ac:dyDescent="0.25">
      <c r="A168" t="s">
        <v>46</v>
      </c>
      <c r="B168" t="s">
        <v>1233</v>
      </c>
      <c r="C168">
        <v>60</v>
      </c>
      <c r="D168">
        <v>1</v>
      </c>
      <c r="E168" t="s">
        <v>11999</v>
      </c>
      <c r="F168">
        <v>67</v>
      </c>
      <c r="G168">
        <v>7</v>
      </c>
      <c r="H168" t="s">
        <v>47</v>
      </c>
      <c r="I168" t="s">
        <v>12000</v>
      </c>
      <c r="J168" t="s">
        <v>12001</v>
      </c>
      <c r="K168" t="s">
        <v>6152</v>
      </c>
      <c r="L168" t="s">
        <v>12002</v>
      </c>
      <c r="M168" t="s">
        <v>12003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12004</v>
      </c>
      <c r="T168" t="s">
        <v>12003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12005</v>
      </c>
      <c r="F169">
        <v>100</v>
      </c>
      <c r="G169">
        <v>0</v>
      </c>
      <c r="H169" t="s">
        <v>22</v>
      </c>
      <c r="I169" t="s">
        <v>12006</v>
      </c>
      <c r="J169" t="s">
        <v>329</v>
      </c>
      <c r="K169" t="s">
        <v>23</v>
      </c>
      <c r="L169" t="s">
        <v>24</v>
      </c>
      <c r="M169" t="s">
        <v>11997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12003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12005</v>
      </c>
      <c r="F170">
        <v>100</v>
      </c>
      <c r="G170">
        <v>0</v>
      </c>
      <c r="H170" t="s">
        <v>22</v>
      </c>
      <c r="I170" t="s">
        <v>12006</v>
      </c>
      <c r="J170" t="s">
        <v>329</v>
      </c>
      <c r="K170" t="s">
        <v>23</v>
      </c>
      <c r="L170" t="s">
        <v>24</v>
      </c>
      <c r="M170" t="s">
        <v>11997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23</v>
      </c>
      <c r="T170" t="s">
        <v>12003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12005</v>
      </c>
      <c r="F171">
        <v>100</v>
      </c>
      <c r="G171">
        <v>0</v>
      </c>
      <c r="H171" t="s">
        <v>22</v>
      </c>
      <c r="I171" t="s">
        <v>12006</v>
      </c>
      <c r="J171" t="s">
        <v>329</v>
      </c>
      <c r="K171" t="s">
        <v>23</v>
      </c>
      <c r="L171" t="s">
        <v>24</v>
      </c>
      <c r="M171" t="s">
        <v>11997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12003</v>
      </c>
    </row>
    <row r="172" spans="1:20" x14ac:dyDescent="0.25">
      <c r="A172" t="s">
        <v>186</v>
      </c>
      <c r="B172" t="s">
        <v>187</v>
      </c>
      <c r="C172">
        <v>50</v>
      </c>
      <c r="D172">
        <v>6</v>
      </c>
      <c r="E172" t="s">
        <v>12007</v>
      </c>
      <c r="F172">
        <v>200</v>
      </c>
      <c r="G172">
        <v>0</v>
      </c>
      <c r="H172" t="s">
        <v>22</v>
      </c>
      <c r="I172" t="s">
        <v>12008</v>
      </c>
      <c r="J172" t="s">
        <v>314</v>
      </c>
      <c r="K172" t="s">
        <v>23</v>
      </c>
      <c r="L172" t="s">
        <v>24</v>
      </c>
      <c r="M172" t="s">
        <v>12009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12010</v>
      </c>
      <c r="T172" t="s">
        <v>12009</v>
      </c>
    </row>
    <row r="173" spans="1:20" x14ac:dyDescent="0.25">
      <c r="A173" t="s">
        <v>115</v>
      </c>
      <c r="B173" t="s">
        <v>116</v>
      </c>
      <c r="C173">
        <v>35</v>
      </c>
      <c r="D173">
        <v>8</v>
      </c>
      <c r="E173" t="s">
        <v>12011</v>
      </c>
      <c r="F173">
        <v>328</v>
      </c>
      <c r="G173">
        <v>0</v>
      </c>
      <c r="H173" t="s">
        <v>47</v>
      </c>
      <c r="I173" t="s">
        <v>8506</v>
      </c>
      <c r="J173" t="s">
        <v>8507</v>
      </c>
      <c r="K173" t="s">
        <v>1327</v>
      </c>
      <c r="L173" t="s">
        <v>3587</v>
      </c>
      <c r="M173" t="s">
        <v>12012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12013</v>
      </c>
      <c r="T173" t="s">
        <v>12014</v>
      </c>
    </row>
    <row r="174" spans="1:20" x14ac:dyDescent="0.25">
      <c r="A174" t="s">
        <v>30</v>
      </c>
      <c r="B174" t="s">
        <v>31</v>
      </c>
      <c r="C174">
        <v>60</v>
      </c>
      <c r="D174">
        <v>6</v>
      </c>
      <c r="E174" t="s">
        <v>12015</v>
      </c>
      <c r="F174">
        <v>296</v>
      </c>
      <c r="G174">
        <v>0</v>
      </c>
      <c r="H174" t="s">
        <v>47</v>
      </c>
      <c r="I174" t="s">
        <v>1361</v>
      </c>
      <c r="J174" t="s">
        <v>12016</v>
      </c>
      <c r="K174" t="s">
        <v>5210</v>
      </c>
      <c r="L174" t="s">
        <v>2266</v>
      </c>
      <c r="M174" t="s">
        <v>12012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12017</v>
      </c>
      <c r="T174" t="s">
        <v>12014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12018</v>
      </c>
      <c r="F175">
        <v>106</v>
      </c>
      <c r="G175">
        <v>6</v>
      </c>
      <c r="H175" t="s">
        <v>22</v>
      </c>
      <c r="I175" t="s">
        <v>3619</v>
      </c>
      <c r="J175" t="s">
        <v>65</v>
      </c>
      <c r="K175" t="s">
        <v>23</v>
      </c>
      <c r="L175" t="s">
        <v>24</v>
      </c>
      <c r="M175" t="s">
        <v>12019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12020</v>
      </c>
      <c r="T175" t="s">
        <v>12019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12018</v>
      </c>
      <c r="F176">
        <v>106</v>
      </c>
      <c r="G176">
        <v>6</v>
      </c>
      <c r="H176" t="s">
        <v>22</v>
      </c>
      <c r="I176" t="s">
        <v>3619</v>
      </c>
      <c r="J176" t="s">
        <v>65</v>
      </c>
      <c r="K176" t="s">
        <v>23</v>
      </c>
      <c r="L176" t="s">
        <v>24</v>
      </c>
      <c r="M176" t="s">
        <v>12019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12020</v>
      </c>
      <c r="T176" t="s">
        <v>12019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12018</v>
      </c>
      <c r="F177">
        <v>106</v>
      </c>
      <c r="G177">
        <v>6</v>
      </c>
      <c r="H177" t="s">
        <v>22</v>
      </c>
      <c r="I177" t="s">
        <v>3619</v>
      </c>
      <c r="J177" t="s">
        <v>65</v>
      </c>
      <c r="K177" t="s">
        <v>23</v>
      </c>
      <c r="L177" t="s">
        <v>24</v>
      </c>
      <c r="M177" t="s">
        <v>12019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12020</v>
      </c>
      <c r="T177" t="s">
        <v>12019</v>
      </c>
    </row>
    <row r="178" spans="1:20" x14ac:dyDescent="0.25">
      <c r="A178" t="s">
        <v>20</v>
      </c>
      <c r="B178" t="s">
        <v>21</v>
      </c>
      <c r="C178">
        <v>33.333333333333336</v>
      </c>
      <c r="D178">
        <v>15</v>
      </c>
      <c r="E178" t="s">
        <v>12021</v>
      </c>
      <c r="F178">
        <v>480</v>
      </c>
      <c r="G178">
        <v>0</v>
      </c>
      <c r="H178" t="s">
        <v>22</v>
      </c>
      <c r="I178" t="s">
        <v>8129</v>
      </c>
      <c r="J178" t="s">
        <v>342</v>
      </c>
      <c r="K178" t="s">
        <v>23</v>
      </c>
      <c r="L178" t="s">
        <v>24</v>
      </c>
      <c r="M178" t="s">
        <v>12019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12022</v>
      </c>
      <c r="T178" t="s">
        <v>12019</v>
      </c>
    </row>
    <row r="179" spans="1:20" x14ac:dyDescent="0.25">
      <c r="A179" t="s">
        <v>42</v>
      </c>
      <c r="B179" t="s">
        <v>43</v>
      </c>
      <c r="C179">
        <v>66.666666666666671</v>
      </c>
      <c r="D179">
        <v>3</v>
      </c>
      <c r="E179" t="s">
        <v>12023</v>
      </c>
      <c r="F179">
        <v>100</v>
      </c>
      <c r="G179">
        <v>0</v>
      </c>
      <c r="H179" t="s">
        <v>22</v>
      </c>
      <c r="I179" t="s">
        <v>12024</v>
      </c>
      <c r="J179" t="s">
        <v>351</v>
      </c>
      <c r="K179" t="s">
        <v>23</v>
      </c>
      <c r="L179" t="s">
        <v>24</v>
      </c>
      <c r="M179" t="s">
        <v>12025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12026</v>
      </c>
      <c r="T179" t="s">
        <v>12025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12027</v>
      </c>
      <c r="F180">
        <v>170</v>
      </c>
      <c r="G180">
        <v>20</v>
      </c>
      <c r="H180" t="s">
        <v>47</v>
      </c>
      <c r="I180" t="s">
        <v>7813</v>
      </c>
      <c r="J180" t="s">
        <v>12028</v>
      </c>
      <c r="K180" t="s">
        <v>1335</v>
      </c>
      <c r="L180" t="s">
        <v>7815</v>
      </c>
      <c r="M180" t="s">
        <v>12029</v>
      </c>
      <c r="N180" t="s">
        <v>3127</v>
      </c>
      <c r="O180" t="s">
        <v>1318</v>
      </c>
      <c r="P180" t="s">
        <v>1313</v>
      </c>
      <c r="Q180" t="s">
        <v>27</v>
      </c>
      <c r="R180" t="s">
        <v>24</v>
      </c>
      <c r="S180" t="s">
        <v>23</v>
      </c>
      <c r="T180" t="s">
        <v>12029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12027</v>
      </c>
      <c r="F181">
        <v>170</v>
      </c>
      <c r="G181">
        <v>20</v>
      </c>
      <c r="H181" t="s">
        <v>47</v>
      </c>
      <c r="I181" t="s">
        <v>7813</v>
      </c>
      <c r="J181" t="s">
        <v>12028</v>
      </c>
      <c r="K181" t="s">
        <v>1335</v>
      </c>
      <c r="L181" t="s">
        <v>7815</v>
      </c>
      <c r="M181" t="s">
        <v>12029</v>
      </c>
      <c r="N181" t="s">
        <v>3127</v>
      </c>
      <c r="O181" t="s">
        <v>1318</v>
      </c>
      <c r="P181" t="s">
        <v>1313</v>
      </c>
      <c r="Q181" t="s">
        <v>27</v>
      </c>
      <c r="R181" t="s">
        <v>24</v>
      </c>
      <c r="S181" t="s">
        <v>23</v>
      </c>
      <c r="T181" t="s">
        <v>12029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12027</v>
      </c>
      <c r="F182">
        <v>170</v>
      </c>
      <c r="G182">
        <v>20</v>
      </c>
      <c r="H182" t="s">
        <v>47</v>
      </c>
      <c r="I182" t="s">
        <v>7813</v>
      </c>
      <c r="J182" t="s">
        <v>12028</v>
      </c>
      <c r="K182" t="s">
        <v>1335</v>
      </c>
      <c r="L182" t="s">
        <v>7815</v>
      </c>
      <c r="M182" t="s">
        <v>12029</v>
      </c>
      <c r="N182" t="s">
        <v>3127</v>
      </c>
      <c r="O182" t="s">
        <v>1318</v>
      </c>
      <c r="P182" t="s">
        <v>1313</v>
      </c>
      <c r="Q182" t="s">
        <v>27</v>
      </c>
      <c r="R182" t="s">
        <v>24</v>
      </c>
      <c r="S182" t="s">
        <v>23</v>
      </c>
      <c r="T182" t="s">
        <v>12029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12030</v>
      </c>
      <c r="F183">
        <v>200</v>
      </c>
      <c r="G183">
        <v>0</v>
      </c>
      <c r="H183" t="s">
        <v>22</v>
      </c>
      <c r="I183" t="s">
        <v>1916</v>
      </c>
      <c r="J183" t="s">
        <v>1220</v>
      </c>
      <c r="K183" t="s">
        <v>23</v>
      </c>
      <c r="L183" t="s">
        <v>24</v>
      </c>
      <c r="M183" t="s">
        <v>12031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12032</v>
      </c>
      <c r="T183" t="s">
        <v>12031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12030</v>
      </c>
      <c r="F184">
        <v>200</v>
      </c>
      <c r="G184">
        <v>0</v>
      </c>
      <c r="H184" t="s">
        <v>22</v>
      </c>
      <c r="I184" t="s">
        <v>1916</v>
      </c>
      <c r="J184" t="s">
        <v>1220</v>
      </c>
      <c r="K184" t="s">
        <v>23</v>
      </c>
      <c r="L184" t="s">
        <v>24</v>
      </c>
      <c r="M184" t="s">
        <v>12031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12032</v>
      </c>
      <c r="T184" t="s">
        <v>12031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12030</v>
      </c>
      <c r="F185">
        <v>200</v>
      </c>
      <c r="G185">
        <v>0</v>
      </c>
      <c r="H185" t="s">
        <v>22</v>
      </c>
      <c r="I185" t="s">
        <v>1916</v>
      </c>
      <c r="J185" t="s">
        <v>1220</v>
      </c>
      <c r="K185" t="s">
        <v>23</v>
      </c>
      <c r="L185" t="s">
        <v>24</v>
      </c>
      <c r="M185" t="s">
        <v>12031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12032</v>
      </c>
      <c r="T185" t="s">
        <v>12031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12030</v>
      </c>
      <c r="F186">
        <v>200</v>
      </c>
      <c r="G186">
        <v>0</v>
      </c>
      <c r="H186" t="s">
        <v>22</v>
      </c>
      <c r="I186" t="s">
        <v>1916</v>
      </c>
      <c r="J186" t="s">
        <v>1220</v>
      </c>
      <c r="K186" t="s">
        <v>23</v>
      </c>
      <c r="L186" t="s">
        <v>24</v>
      </c>
      <c r="M186" t="s">
        <v>12031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12032</v>
      </c>
      <c r="T186" t="s">
        <v>12031</v>
      </c>
    </row>
    <row r="187" spans="1:20" x14ac:dyDescent="0.25">
      <c r="A187" t="s">
        <v>186</v>
      </c>
      <c r="B187" t="s">
        <v>187</v>
      </c>
      <c r="C187">
        <v>50</v>
      </c>
      <c r="D187">
        <v>6</v>
      </c>
      <c r="E187" t="s">
        <v>12033</v>
      </c>
      <c r="F187">
        <v>200</v>
      </c>
      <c r="G187">
        <v>0</v>
      </c>
      <c r="H187" t="s">
        <v>22</v>
      </c>
      <c r="I187" t="s">
        <v>3253</v>
      </c>
      <c r="J187" t="s">
        <v>305</v>
      </c>
      <c r="K187" t="s">
        <v>23</v>
      </c>
      <c r="L187" t="s">
        <v>24</v>
      </c>
      <c r="M187" t="s">
        <v>12034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12035</v>
      </c>
      <c r="T187" t="s">
        <v>12034</v>
      </c>
    </row>
    <row r="188" spans="1:20" x14ac:dyDescent="0.25">
      <c r="A188" t="s">
        <v>1446</v>
      </c>
      <c r="B188" t="s">
        <v>1447</v>
      </c>
      <c r="C188">
        <v>50</v>
      </c>
      <c r="D188">
        <v>3</v>
      </c>
      <c r="E188" t="s">
        <v>12036</v>
      </c>
      <c r="F188">
        <v>300</v>
      </c>
      <c r="G188">
        <v>0</v>
      </c>
      <c r="H188" t="s">
        <v>22</v>
      </c>
      <c r="I188" t="s">
        <v>12037</v>
      </c>
      <c r="J188" t="s">
        <v>2612</v>
      </c>
      <c r="K188" t="s">
        <v>23</v>
      </c>
      <c r="L188" t="s">
        <v>24</v>
      </c>
      <c r="M188" t="s">
        <v>12034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12038</v>
      </c>
      <c r="T188" t="s">
        <v>12034</v>
      </c>
    </row>
    <row r="189" spans="1:20" x14ac:dyDescent="0.25">
      <c r="A189" t="s">
        <v>42</v>
      </c>
      <c r="B189" t="s">
        <v>43</v>
      </c>
      <c r="C189">
        <v>66.666666666666671</v>
      </c>
      <c r="D189">
        <v>3</v>
      </c>
      <c r="E189" t="s">
        <v>12036</v>
      </c>
      <c r="F189">
        <v>300</v>
      </c>
      <c r="G189">
        <v>0</v>
      </c>
      <c r="H189" t="s">
        <v>22</v>
      </c>
      <c r="I189" t="s">
        <v>12037</v>
      </c>
      <c r="J189" t="s">
        <v>2612</v>
      </c>
      <c r="K189" t="s">
        <v>23</v>
      </c>
      <c r="L189" t="s">
        <v>24</v>
      </c>
      <c r="M189" t="s">
        <v>12034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12038</v>
      </c>
      <c r="T189" t="s">
        <v>12034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12036</v>
      </c>
      <c r="F190">
        <v>300</v>
      </c>
      <c r="G190">
        <v>0</v>
      </c>
      <c r="H190" t="s">
        <v>22</v>
      </c>
      <c r="I190" t="s">
        <v>12037</v>
      </c>
      <c r="J190" t="s">
        <v>2612</v>
      </c>
      <c r="K190" t="s">
        <v>23</v>
      </c>
      <c r="L190" t="s">
        <v>24</v>
      </c>
      <c r="M190" t="s">
        <v>12034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12038</v>
      </c>
      <c r="T190" t="s">
        <v>12034</v>
      </c>
    </row>
    <row r="191" spans="1:20" x14ac:dyDescent="0.25">
      <c r="A191" t="s">
        <v>28</v>
      </c>
      <c r="B191" t="s">
        <v>29</v>
      </c>
      <c r="C191">
        <v>50</v>
      </c>
      <c r="D191">
        <v>1</v>
      </c>
      <c r="E191" t="s">
        <v>12036</v>
      </c>
      <c r="F191">
        <v>300</v>
      </c>
      <c r="G191">
        <v>0</v>
      </c>
      <c r="H191" t="s">
        <v>22</v>
      </c>
      <c r="I191" t="s">
        <v>12037</v>
      </c>
      <c r="J191" t="s">
        <v>2612</v>
      </c>
      <c r="K191" t="s">
        <v>23</v>
      </c>
      <c r="L191" t="s">
        <v>24</v>
      </c>
      <c r="M191" t="s">
        <v>12034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12038</v>
      </c>
      <c r="T191" t="s">
        <v>12034</v>
      </c>
    </row>
    <row r="192" spans="1:20" x14ac:dyDescent="0.25">
      <c r="A192" t="s">
        <v>30</v>
      </c>
      <c r="B192" t="s">
        <v>31</v>
      </c>
      <c r="C192">
        <v>50</v>
      </c>
      <c r="D192">
        <v>1</v>
      </c>
      <c r="E192" t="s">
        <v>12036</v>
      </c>
      <c r="F192">
        <v>300</v>
      </c>
      <c r="G192">
        <v>0</v>
      </c>
      <c r="H192" t="s">
        <v>22</v>
      </c>
      <c r="I192" t="s">
        <v>12037</v>
      </c>
      <c r="J192" t="s">
        <v>2612</v>
      </c>
      <c r="K192" t="s">
        <v>23</v>
      </c>
      <c r="L192" t="s">
        <v>24</v>
      </c>
      <c r="M192" t="s">
        <v>12034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12038</v>
      </c>
      <c r="T192" t="s">
        <v>12034</v>
      </c>
    </row>
    <row r="193" spans="1:20" x14ac:dyDescent="0.25">
      <c r="A193" t="s">
        <v>186</v>
      </c>
      <c r="B193" t="s">
        <v>187</v>
      </c>
      <c r="C193">
        <v>50</v>
      </c>
      <c r="D193">
        <v>6</v>
      </c>
      <c r="E193" t="s">
        <v>12039</v>
      </c>
      <c r="F193">
        <v>200</v>
      </c>
      <c r="G193">
        <v>0</v>
      </c>
      <c r="H193" t="s">
        <v>22</v>
      </c>
      <c r="I193" t="s">
        <v>12040</v>
      </c>
      <c r="J193" t="s">
        <v>306</v>
      </c>
      <c r="K193" t="s">
        <v>23</v>
      </c>
      <c r="L193" t="s">
        <v>24</v>
      </c>
      <c r="M193" t="s">
        <v>12034</v>
      </c>
      <c r="N193" t="s">
        <v>23</v>
      </c>
      <c r="O193" t="s">
        <v>58</v>
      </c>
      <c r="P193" t="s">
        <v>26</v>
      </c>
      <c r="Q193" t="s">
        <v>33</v>
      </c>
      <c r="R193" t="s">
        <v>24</v>
      </c>
      <c r="S193" t="s">
        <v>12041</v>
      </c>
      <c r="T193" t="s">
        <v>12034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12042</v>
      </c>
      <c r="F194">
        <v>200</v>
      </c>
      <c r="G194">
        <v>0</v>
      </c>
      <c r="H194" t="s">
        <v>22</v>
      </c>
      <c r="I194" t="s">
        <v>8067</v>
      </c>
      <c r="J194" t="s">
        <v>12043</v>
      </c>
      <c r="K194" t="s">
        <v>23</v>
      </c>
      <c r="L194" t="s">
        <v>24</v>
      </c>
      <c r="M194" t="s">
        <v>12044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12045</v>
      </c>
      <c r="T194" t="s">
        <v>12044</v>
      </c>
    </row>
    <row r="195" spans="1:20" x14ac:dyDescent="0.25">
      <c r="A195" t="s">
        <v>44</v>
      </c>
      <c r="B195" t="s">
        <v>45</v>
      </c>
      <c r="C195">
        <v>66.666666666666671</v>
      </c>
      <c r="D195">
        <v>3</v>
      </c>
      <c r="E195" t="s">
        <v>12046</v>
      </c>
      <c r="F195">
        <v>95</v>
      </c>
      <c r="G195">
        <v>0</v>
      </c>
      <c r="H195" t="s">
        <v>22</v>
      </c>
      <c r="I195" t="s">
        <v>12047</v>
      </c>
      <c r="J195" t="s">
        <v>306</v>
      </c>
      <c r="K195" t="s">
        <v>23</v>
      </c>
      <c r="L195" t="s">
        <v>24</v>
      </c>
      <c r="M195" t="s">
        <v>12048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12049</v>
      </c>
      <c r="T195" t="s">
        <v>12044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12050</v>
      </c>
      <c r="F196">
        <v>200</v>
      </c>
      <c r="G196">
        <v>0</v>
      </c>
      <c r="H196" t="s">
        <v>22</v>
      </c>
      <c r="I196" t="s">
        <v>12051</v>
      </c>
      <c r="J196" t="s">
        <v>318</v>
      </c>
      <c r="K196" t="s">
        <v>23</v>
      </c>
      <c r="L196" t="s">
        <v>24</v>
      </c>
      <c r="M196" t="s">
        <v>12048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12052</v>
      </c>
      <c r="T196" t="s">
        <v>12048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12050</v>
      </c>
      <c r="F197">
        <v>200</v>
      </c>
      <c r="G197">
        <v>0</v>
      </c>
      <c r="H197" t="s">
        <v>22</v>
      </c>
      <c r="I197" t="s">
        <v>12051</v>
      </c>
      <c r="J197" t="s">
        <v>318</v>
      </c>
      <c r="K197" t="s">
        <v>23</v>
      </c>
      <c r="L197" t="s">
        <v>24</v>
      </c>
      <c r="M197" t="s">
        <v>12048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12052</v>
      </c>
      <c r="T197" t="s">
        <v>12048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12050</v>
      </c>
      <c r="F198">
        <v>200</v>
      </c>
      <c r="G198">
        <v>0</v>
      </c>
      <c r="H198" t="s">
        <v>22</v>
      </c>
      <c r="I198" t="s">
        <v>12051</v>
      </c>
      <c r="J198" t="s">
        <v>318</v>
      </c>
      <c r="K198" t="s">
        <v>23</v>
      </c>
      <c r="L198" t="s">
        <v>24</v>
      </c>
      <c r="M198" t="s">
        <v>12048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12052</v>
      </c>
      <c r="T198" t="s">
        <v>12048</v>
      </c>
    </row>
    <row r="199" spans="1:20" x14ac:dyDescent="0.25">
      <c r="A199" t="s">
        <v>20</v>
      </c>
      <c r="B199" t="s">
        <v>21</v>
      </c>
      <c r="C199">
        <v>33.333333333333336</v>
      </c>
      <c r="D199">
        <v>3</v>
      </c>
      <c r="E199" t="s">
        <v>12050</v>
      </c>
      <c r="F199">
        <v>200</v>
      </c>
      <c r="G199">
        <v>0</v>
      </c>
      <c r="H199" t="s">
        <v>22</v>
      </c>
      <c r="I199" t="s">
        <v>12051</v>
      </c>
      <c r="J199" t="s">
        <v>318</v>
      </c>
      <c r="K199" t="s">
        <v>23</v>
      </c>
      <c r="L199" t="s">
        <v>24</v>
      </c>
      <c r="M199" t="s">
        <v>12048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12052</v>
      </c>
      <c r="T199" t="s">
        <v>12048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12053</v>
      </c>
      <c r="F200">
        <v>100</v>
      </c>
      <c r="G200">
        <v>0</v>
      </c>
      <c r="H200" t="s">
        <v>22</v>
      </c>
      <c r="I200" t="s">
        <v>12054</v>
      </c>
      <c r="J200" t="s">
        <v>2621</v>
      </c>
      <c r="K200" t="s">
        <v>23</v>
      </c>
      <c r="L200" t="s">
        <v>24</v>
      </c>
      <c r="M200" t="s">
        <v>12055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12055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12053</v>
      </c>
      <c r="F201">
        <v>100</v>
      </c>
      <c r="G201">
        <v>0</v>
      </c>
      <c r="H201" t="s">
        <v>22</v>
      </c>
      <c r="I201" t="s">
        <v>12054</v>
      </c>
      <c r="J201" t="s">
        <v>2621</v>
      </c>
      <c r="K201" t="s">
        <v>23</v>
      </c>
      <c r="L201" t="s">
        <v>24</v>
      </c>
      <c r="M201" t="s">
        <v>12055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12055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12053</v>
      </c>
      <c r="F202">
        <v>100</v>
      </c>
      <c r="G202">
        <v>0</v>
      </c>
      <c r="H202" t="s">
        <v>22</v>
      </c>
      <c r="I202" t="s">
        <v>12054</v>
      </c>
      <c r="J202" t="s">
        <v>2621</v>
      </c>
      <c r="K202" t="s">
        <v>23</v>
      </c>
      <c r="L202" t="s">
        <v>24</v>
      </c>
      <c r="M202" t="s">
        <v>12055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12055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12056</v>
      </c>
      <c r="F203">
        <v>129</v>
      </c>
      <c r="G203">
        <v>29</v>
      </c>
      <c r="H203" t="s">
        <v>22</v>
      </c>
      <c r="I203" t="s">
        <v>12057</v>
      </c>
      <c r="J203" t="s">
        <v>1243</v>
      </c>
      <c r="K203" t="s">
        <v>23</v>
      </c>
      <c r="L203" t="s">
        <v>24</v>
      </c>
      <c r="M203" t="s">
        <v>12055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12055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12056</v>
      </c>
      <c r="F204">
        <v>129</v>
      </c>
      <c r="G204">
        <v>29</v>
      </c>
      <c r="H204" t="s">
        <v>22</v>
      </c>
      <c r="I204" t="s">
        <v>12057</v>
      </c>
      <c r="J204" t="s">
        <v>1243</v>
      </c>
      <c r="K204" t="s">
        <v>23</v>
      </c>
      <c r="L204" t="s">
        <v>24</v>
      </c>
      <c r="M204" t="s">
        <v>12055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12055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12056</v>
      </c>
      <c r="F205">
        <v>129</v>
      </c>
      <c r="G205">
        <v>29</v>
      </c>
      <c r="H205" t="s">
        <v>22</v>
      </c>
      <c r="I205" t="s">
        <v>12057</v>
      </c>
      <c r="J205" t="s">
        <v>1243</v>
      </c>
      <c r="K205" t="s">
        <v>23</v>
      </c>
      <c r="L205" t="s">
        <v>24</v>
      </c>
      <c r="M205" t="s">
        <v>12055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12055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12058</v>
      </c>
      <c r="F206">
        <v>100</v>
      </c>
      <c r="G206">
        <v>0</v>
      </c>
      <c r="H206" t="s">
        <v>22</v>
      </c>
      <c r="I206" t="s">
        <v>12059</v>
      </c>
      <c r="J206" t="s">
        <v>1234</v>
      </c>
      <c r="K206" t="s">
        <v>23</v>
      </c>
      <c r="L206" t="s">
        <v>24</v>
      </c>
      <c r="M206" t="s">
        <v>12055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12055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12058</v>
      </c>
      <c r="F207">
        <v>100</v>
      </c>
      <c r="G207">
        <v>0</v>
      </c>
      <c r="H207" t="s">
        <v>22</v>
      </c>
      <c r="I207" t="s">
        <v>12059</v>
      </c>
      <c r="J207" t="s">
        <v>1234</v>
      </c>
      <c r="K207" t="s">
        <v>23</v>
      </c>
      <c r="L207" t="s">
        <v>24</v>
      </c>
      <c r="M207" t="s">
        <v>12055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12055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12058</v>
      </c>
      <c r="F208">
        <v>100</v>
      </c>
      <c r="G208">
        <v>0</v>
      </c>
      <c r="H208" t="s">
        <v>22</v>
      </c>
      <c r="I208" t="s">
        <v>12059</v>
      </c>
      <c r="J208" t="s">
        <v>1234</v>
      </c>
      <c r="K208" t="s">
        <v>23</v>
      </c>
      <c r="L208" t="s">
        <v>24</v>
      </c>
      <c r="M208" t="s">
        <v>12055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12055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12060</v>
      </c>
      <c r="F209">
        <v>100</v>
      </c>
      <c r="G209">
        <v>0</v>
      </c>
      <c r="H209" t="s">
        <v>22</v>
      </c>
      <c r="I209" t="s">
        <v>12061</v>
      </c>
      <c r="J209" t="s">
        <v>309</v>
      </c>
      <c r="K209" t="s">
        <v>23</v>
      </c>
      <c r="L209" t="s">
        <v>24</v>
      </c>
      <c r="M209" t="s">
        <v>12062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12062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12060</v>
      </c>
      <c r="F210">
        <v>100</v>
      </c>
      <c r="G210">
        <v>0</v>
      </c>
      <c r="H210" t="s">
        <v>22</v>
      </c>
      <c r="I210" t="s">
        <v>12061</v>
      </c>
      <c r="J210" t="s">
        <v>309</v>
      </c>
      <c r="K210" t="s">
        <v>23</v>
      </c>
      <c r="L210" t="s">
        <v>24</v>
      </c>
      <c r="M210" t="s">
        <v>12062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12062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12060</v>
      </c>
      <c r="F211">
        <v>100</v>
      </c>
      <c r="G211">
        <v>0</v>
      </c>
      <c r="H211" t="s">
        <v>22</v>
      </c>
      <c r="I211" t="s">
        <v>12061</v>
      </c>
      <c r="J211" t="s">
        <v>309</v>
      </c>
      <c r="K211" t="s">
        <v>23</v>
      </c>
      <c r="L211" t="s">
        <v>24</v>
      </c>
      <c r="M211" t="s">
        <v>12062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12062</v>
      </c>
    </row>
    <row r="212" spans="1:20" x14ac:dyDescent="0.25">
      <c r="A212" t="s">
        <v>20</v>
      </c>
      <c r="B212" t="s">
        <v>21</v>
      </c>
      <c r="C212">
        <v>33.333333333333336</v>
      </c>
      <c r="D212">
        <v>3</v>
      </c>
      <c r="E212" t="s">
        <v>12063</v>
      </c>
      <c r="F212">
        <v>100</v>
      </c>
      <c r="G212">
        <v>0</v>
      </c>
      <c r="H212" t="s">
        <v>22</v>
      </c>
      <c r="I212" t="s">
        <v>12064</v>
      </c>
      <c r="J212" t="s">
        <v>62</v>
      </c>
      <c r="K212" t="s">
        <v>23</v>
      </c>
      <c r="L212" t="s">
        <v>24</v>
      </c>
      <c r="M212" t="s">
        <v>12065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12066</v>
      </c>
      <c r="T212" t="s">
        <v>12065</v>
      </c>
    </row>
    <row r="213" spans="1:20" x14ac:dyDescent="0.25">
      <c r="A213" t="s">
        <v>20</v>
      </c>
      <c r="B213" t="s">
        <v>21</v>
      </c>
      <c r="C213">
        <v>33.333333333333336</v>
      </c>
      <c r="D213">
        <v>15</v>
      </c>
      <c r="E213" t="s">
        <v>12067</v>
      </c>
      <c r="F213">
        <v>480</v>
      </c>
      <c r="G213">
        <v>0</v>
      </c>
      <c r="H213" t="s">
        <v>22</v>
      </c>
      <c r="I213" t="s">
        <v>8129</v>
      </c>
      <c r="J213" t="s">
        <v>342</v>
      </c>
      <c r="K213" t="s">
        <v>23</v>
      </c>
      <c r="L213" t="s">
        <v>24</v>
      </c>
      <c r="M213" t="s">
        <v>12068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12069</v>
      </c>
      <c r="T213" t="s">
        <v>12070</v>
      </c>
    </row>
    <row r="214" spans="1:20" x14ac:dyDescent="0.25">
      <c r="A214" t="s">
        <v>186</v>
      </c>
      <c r="B214" t="s">
        <v>187</v>
      </c>
      <c r="C214">
        <v>50</v>
      </c>
      <c r="D214">
        <v>12</v>
      </c>
      <c r="E214" t="s">
        <v>12071</v>
      </c>
      <c r="F214">
        <v>400</v>
      </c>
      <c r="G214">
        <v>0</v>
      </c>
      <c r="H214" t="s">
        <v>22</v>
      </c>
      <c r="I214" t="s">
        <v>12072</v>
      </c>
      <c r="J214" t="s">
        <v>316</v>
      </c>
      <c r="K214" t="s">
        <v>23</v>
      </c>
      <c r="L214" t="s">
        <v>24</v>
      </c>
      <c r="M214" t="s">
        <v>12068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12073</v>
      </c>
      <c r="T214" t="s">
        <v>12068</v>
      </c>
    </row>
    <row r="215" spans="1:20" x14ac:dyDescent="0.25">
      <c r="A215" t="s">
        <v>186</v>
      </c>
      <c r="B215" t="s">
        <v>187</v>
      </c>
      <c r="C215">
        <v>50</v>
      </c>
      <c r="D215">
        <v>6</v>
      </c>
      <c r="E215" t="s">
        <v>12074</v>
      </c>
      <c r="F215">
        <v>200</v>
      </c>
      <c r="G215">
        <v>0</v>
      </c>
      <c r="H215" t="s">
        <v>22</v>
      </c>
      <c r="I215" t="s">
        <v>12075</v>
      </c>
      <c r="J215" t="s">
        <v>303</v>
      </c>
      <c r="K215" t="s">
        <v>23</v>
      </c>
      <c r="L215" t="s">
        <v>24</v>
      </c>
      <c r="M215" t="s">
        <v>12076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12077</v>
      </c>
      <c r="T215" t="s">
        <v>12078</v>
      </c>
    </row>
    <row r="216" spans="1:20" x14ac:dyDescent="0.25">
      <c r="A216" t="s">
        <v>20</v>
      </c>
      <c r="B216" t="s">
        <v>21</v>
      </c>
      <c r="C216">
        <v>50</v>
      </c>
      <c r="D216">
        <v>2</v>
      </c>
      <c r="E216" t="s">
        <v>12079</v>
      </c>
      <c r="F216">
        <v>200</v>
      </c>
      <c r="G216">
        <v>0</v>
      </c>
      <c r="H216" t="s">
        <v>22</v>
      </c>
      <c r="I216" t="s">
        <v>12080</v>
      </c>
      <c r="J216" t="s">
        <v>306</v>
      </c>
      <c r="K216" t="s">
        <v>23</v>
      </c>
      <c r="L216" t="s">
        <v>24</v>
      </c>
      <c r="M216" t="s">
        <v>12081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12082</v>
      </c>
      <c r="T216" t="s">
        <v>12081</v>
      </c>
    </row>
    <row r="217" spans="1:20" x14ac:dyDescent="0.25">
      <c r="A217" t="s">
        <v>28</v>
      </c>
      <c r="B217" t="s">
        <v>29</v>
      </c>
      <c r="C217">
        <v>50</v>
      </c>
      <c r="D217">
        <v>2</v>
      </c>
      <c r="E217" t="s">
        <v>12079</v>
      </c>
      <c r="F217">
        <v>200</v>
      </c>
      <c r="G217">
        <v>0</v>
      </c>
      <c r="H217" t="s">
        <v>22</v>
      </c>
      <c r="I217" t="s">
        <v>12080</v>
      </c>
      <c r="J217" t="s">
        <v>306</v>
      </c>
      <c r="K217" t="s">
        <v>23</v>
      </c>
      <c r="L217" t="s">
        <v>24</v>
      </c>
      <c r="M217" t="s">
        <v>12081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12082</v>
      </c>
      <c r="T217" t="s">
        <v>12081</v>
      </c>
    </row>
    <row r="218" spans="1:20" x14ac:dyDescent="0.25">
      <c r="A218" t="s">
        <v>30</v>
      </c>
      <c r="B218" t="s">
        <v>31</v>
      </c>
      <c r="C218">
        <v>50</v>
      </c>
      <c r="D218">
        <v>2</v>
      </c>
      <c r="E218" t="s">
        <v>12079</v>
      </c>
      <c r="F218">
        <v>200</v>
      </c>
      <c r="G218">
        <v>0</v>
      </c>
      <c r="H218" t="s">
        <v>22</v>
      </c>
      <c r="I218" t="s">
        <v>12080</v>
      </c>
      <c r="J218" t="s">
        <v>306</v>
      </c>
      <c r="K218" t="s">
        <v>23</v>
      </c>
      <c r="L218" t="s">
        <v>24</v>
      </c>
      <c r="M218" t="s">
        <v>12081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12082</v>
      </c>
      <c r="T218" t="s">
        <v>12081</v>
      </c>
    </row>
    <row r="219" spans="1:20" x14ac:dyDescent="0.25">
      <c r="A219" t="s">
        <v>186</v>
      </c>
      <c r="B219" t="s">
        <v>187</v>
      </c>
      <c r="C219">
        <v>50</v>
      </c>
      <c r="D219">
        <v>6</v>
      </c>
      <c r="E219" t="s">
        <v>12083</v>
      </c>
      <c r="F219">
        <v>200</v>
      </c>
      <c r="G219">
        <v>0</v>
      </c>
      <c r="H219" t="s">
        <v>22</v>
      </c>
      <c r="I219" t="s">
        <v>12084</v>
      </c>
      <c r="J219" t="s">
        <v>332</v>
      </c>
      <c r="K219" t="s">
        <v>23</v>
      </c>
      <c r="L219" t="s">
        <v>24</v>
      </c>
      <c r="M219" t="s">
        <v>12085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12086</v>
      </c>
      <c r="T219" t="s">
        <v>12085</v>
      </c>
    </row>
    <row r="220" spans="1:20" x14ac:dyDescent="0.25">
      <c r="A220" t="s">
        <v>186</v>
      </c>
      <c r="B220" t="s">
        <v>187</v>
      </c>
      <c r="C220">
        <v>50</v>
      </c>
      <c r="D220">
        <v>6</v>
      </c>
      <c r="E220" t="s">
        <v>12087</v>
      </c>
      <c r="F220">
        <v>200</v>
      </c>
      <c r="G220">
        <v>0</v>
      </c>
      <c r="H220" t="s">
        <v>22</v>
      </c>
      <c r="I220" t="s">
        <v>12088</v>
      </c>
      <c r="J220" t="s">
        <v>306</v>
      </c>
      <c r="K220" t="s">
        <v>23</v>
      </c>
      <c r="L220" t="s">
        <v>24</v>
      </c>
      <c r="M220" t="s">
        <v>12085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12089</v>
      </c>
      <c r="T220" t="s">
        <v>12085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12090</v>
      </c>
      <c r="F221">
        <v>200</v>
      </c>
      <c r="G221">
        <v>0</v>
      </c>
      <c r="H221" t="s">
        <v>22</v>
      </c>
      <c r="I221" t="s">
        <v>1278</v>
      </c>
      <c r="J221" t="s">
        <v>339</v>
      </c>
      <c r="K221" t="s">
        <v>23</v>
      </c>
      <c r="L221" t="s">
        <v>24</v>
      </c>
      <c r="M221" t="s">
        <v>12091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12092</v>
      </c>
      <c r="T221" t="s">
        <v>12091</v>
      </c>
    </row>
    <row r="222" spans="1:20" x14ac:dyDescent="0.25">
      <c r="A222" t="s">
        <v>20</v>
      </c>
      <c r="B222" t="s">
        <v>21</v>
      </c>
      <c r="C222">
        <v>50</v>
      </c>
      <c r="D222">
        <v>2</v>
      </c>
      <c r="E222" t="s">
        <v>12093</v>
      </c>
      <c r="F222">
        <v>200</v>
      </c>
      <c r="G222">
        <v>0</v>
      </c>
      <c r="H222" t="s">
        <v>22</v>
      </c>
      <c r="I222" t="s">
        <v>8129</v>
      </c>
      <c r="J222" t="s">
        <v>342</v>
      </c>
      <c r="K222" t="s">
        <v>23</v>
      </c>
      <c r="L222" t="s">
        <v>24</v>
      </c>
      <c r="M222" t="s">
        <v>12094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12095</v>
      </c>
      <c r="T222" t="s">
        <v>12094</v>
      </c>
    </row>
    <row r="223" spans="1:20" x14ac:dyDescent="0.25">
      <c r="A223" t="s">
        <v>28</v>
      </c>
      <c r="B223" t="s">
        <v>29</v>
      </c>
      <c r="C223">
        <v>50</v>
      </c>
      <c r="D223">
        <v>2</v>
      </c>
      <c r="E223" t="s">
        <v>12093</v>
      </c>
      <c r="F223">
        <v>200</v>
      </c>
      <c r="G223">
        <v>0</v>
      </c>
      <c r="H223" t="s">
        <v>22</v>
      </c>
      <c r="I223" t="s">
        <v>8129</v>
      </c>
      <c r="J223" t="s">
        <v>342</v>
      </c>
      <c r="K223" t="s">
        <v>23</v>
      </c>
      <c r="L223" t="s">
        <v>24</v>
      </c>
      <c r="M223" t="s">
        <v>12094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12095</v>
      </c>
      <c r="T223" t="s">
        <v>12094</v>
      </c>
    </row>
    <row r="224" spans="1:20" x14ac:dyDescent="0.25">
      <c r="A224" t="s">
        <v>30</v>
      </c>
      <c r="B224" t="s">
        <v>31</v>
      </c>
      <c r="C224">
        <v>50</v>
      </c>
      <c r="D224">
        <v>2</v>
      </c>
      <c r="E224" t="s">
        <v>12093</v>
      </c>
      <c r="F224">
        <v>200</v>
      </c>
      <c r="G224">
        <v>0</v>
      </c>
      <c r="H224" t="s">
        <v>22</v>
      </c>
      <c r="I224" t="s">
        <v>8129</v>
      </c>
      <c r="J224" t="s">
        <v>342</v>
      </c>
      <c r="K224" t="s">
        <v>23</v>
      </c>
      <c r="L224" t="s">
        <v>24</v>
      </c>
      <c r="M224" t="s">
        <v>12094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12095</v>
      </c>
      <c r="T224" t="s">
        <v>12094</v>
      </c>
    </row>
    <row r="225" spans="1:20" x14ac:dyDescent="0.25">
      <c r="A225" t="s">
        <v>42</v>
      </c>
      <c r="B225" t="s">
        <v>43</v>
      </c>
      <c r="C225">
        <v>66.666666666666671</v>
      </c>
      <c r="D225">
        <v>3</v>
      </c>
      <c r="E225" t="s">
        <v>12096</v>
      </c>
      <c r="F225">
        <v>100</v>
      </c>
      <c r="G225">
        <v>0</v>
      </c>
      <c r="H225" t="s">
        <v>22</v>
      </c>
      <c r="I225" t="s">
        <v>3009</v>
      </c>
      <c r="J225" t="s">
        <v>57</v>
      </c>
      <c r="K225" t="s">
        <v>23</v>
      </c>
      <c r="L225" t="s">
        <v>24</v>
      </c>
      <c r="M225" t="s">
        <v>12097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12098</v>
      </c>
      <c r="T225" t="s">
        <v>12097</v>
      </c>
    </row>
    <row r="226" spans="1:20" x14ac:dyDescent="0.25">
      <c r="A226" t="s">
        <v>44</v>
      </c>
      <c r="B226" t="s">
        <v>45</v>
      </c>
      <c r="C226">
        <v>66.666666666666671</v>
      </c>
      <c r="D226">
        <v>15</v>
      </c>
      <c r="E226" t="s">
        <v>12099</v>
      </c>
      <c r="F226">
        <v>480</v>
      </c>
      <c r="G226">
        <v>0</v>
      </c>
      <c r="H226" t="s">
        <v>22</v>
      </c>
      <c r="I226" t="s">
        <v>8129</v>
      </c>
      <c r="J226" t="s">
        <v>342</v>
      </c>
      <c r="K226" t="s">
        <v>23</v>
      </c>
      <c r="L226" t="s">
        <v>24</v>
      </c>
      <c r="M226" t="s">
        <v>12097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12100</v>
      </c>
      <c r="T226" t="s">
        <v>12097</v>
      </c>
    </row>
    <row r="227" spans="1:20" x14ac:dyDescent="0.25">
      <c r="A227" t="s">
        <v>186</v>
      </c>
      <c r="B227" t="s">
        <v>187</v>
      </c>
      <c r="C227">
        <v>50</v>
      </c>
      <c r="D227">
        <v>6</v>
      </c>
      <c r="E227" t="s">
        <v>12101</v>
      </c>
      <c r="F227">
        <v>200</v>
      </c>
      <c r="G227">
        <v>0</v>
      </c>
      <c r="H227" t="s">
        <v>22</v>
      </c>
      <c r="I227" t="s">
        <v>12102</v>
      </c>
      <c r="J227" t="s">
        <v>61</v>
      </c>
      <c r="K227" t="s">
        <v>23</v>
      </c>
      <c r="L227" t="s">
        <v>24</v>
      </c>
      <c r="M227" t="s">
        <v>12103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12104</v>
      </c>
      <c r="T227" t="s">
        <v>12103</v>
      </c>
    </row>
    <row r="228" spans="1:20" x14ac:dyDescent="0.25">
      <c r="A228" t="s">
        <v>186</v>
      </c>
      <c r="B228" t="s">
        <v>187</v>
      </c>
      <c r="C228">
        <v>50</v>
      </c>
      <c r="D228">
        <v>6</v>
      </c>
      <c r="E228" t="s">
        <v>12105</v>
      </c>
      <c r="F228">
        <v>300</v>
      </c>
      <c r="G228">
        <v>0</v>
      </c>
      <c r="H228" t="s">
        <v>22</v>
      </c>
      <c r="I228" t="s">
        <v>12106</v>
      </c>
      <c r="J228" t="s">
        <v>57</v>
      </c>
      <c r="K228" t="s">
        <v>23</v>
      </c>
      <c r="L228" t="s">
        <v>24</v>
      </c>
      <c r="M228" t="s">
        <v>12107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12108</v>
      </c>
      <c r="T228" t="s">
        <v>12107</v>
      </c>
    </row>
    <row r="229" spans="1:20" x14ac:dyDescent="0.25">
      <c r="A229" t="s">
        <v>42</v>
      </c>
      <c r="B229" t="s">
        <v>43</v>
      </c>
      <c r="C229">
        <v>66.666666666666671</v>
      </c>
      <c r="D229">
        <v>3</v>
      </c>
      <c r="E229" t="s">
        <v>12105</v>
      </c>
      <c r="F229">
        <v>300</v>
      </c>
      <c r="G229">
        <v>0</v>
      </c>
      <c r="H229" t="s">
        <v>22</v>
      </c>
      <c r="I229" t="s">
        <v>12106</v>
      </c>
      <c r="J229" t="s">
        <v>57</v>
      </c>
      <c r="K229" t="s">
        <v>23</v>
      </c>
      <c r="L229" t="s">
        <v>24</v>
      </c>
      <c r="M229" t="s">
        <v>12107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12108</v>
      </c>
      <c r="T229" t="s">
        <v>12107</v>
      </c>
    </row>
    <row r="230" spans="1:20" x14ac:dyDescent="0.25">
      <c r="A230" t="s">
        <v>42</v>
      </c>
      <c r="B230" t="s">
        <v>43</v>
      </c>
      <c r="C230">
        <v>66.666666666666671</v>
      </c>
      <c r="D230">
        <v>3</v>
      </c>
      <c r="E230" t="s">
        <v>12109</v>
      </c>
      <c r="F230">
        <v>138</v>
      </c>
      <c r="G230">
        <v>38</v>
      </c>
      <c r="H230" t="s">
        <v>22</v>
      </c>
      <c r="I230" t="s">
        <v>12110</v>
      </c>
      <c r="J230" t="s">
        <v>2351</v>
      </c>
      <c r="K230" t="s">
        <v>23</v>
      </c>
      <c r="L230" t="s">
        <v>24</v>
      </c>
      <c r="M230" t="s">
        <v>12107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12111</v>
      </c>
      <c r="T230" t="s">
        <v>12107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12112</v>
      </c>
      <c r="F231">
        <v>200</v>
      </c>
      <c r="G231">
        <v>0</v>
      </c>
      <c r="H231" t="s">
        <v>22</v>
      </c>
      <c r="I231" t="s">
        <v>12113</v>
      </c>
      <c r="J231" t="s">
        <v>1234</v>
      </c>
      <c r="K231" t="s">
        <v>23</v>
      </c>
      <c r="L231" t="s">
        <v>24</v>
      </c>
      <c r="M231" t="s">
        <v>12114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12115</v>
      </c>
      <c r="T231" t="s">
        <v>12114</v>
      </c>
    </row>
    <row r="232" spans="1:20" x14ac:dyDescent="0.25">
      <c r="A232" t="s">
        <v>30</v>
      </c>
      <c r="B232" t="s">
        <v>31</v>
      </c>
      <c r="C232">
        <v>44</v>
      </c>
      <c r="D232">
        <v>2</v>
      </c>
      <c r="E232" t="s">
        <v>12116</v>
      </c>
      <c r="F232">
        <v>88</v>
      </c>
      <c r="G232">
        <v>0</v>
      </c>
      <c r="H232" t="s">
        <v>47</v>
      </c>
      <c r="I232" t="s">
        <v>12117</v>
      </c>
      <c r="J232" t="s">
        <v>12118</v>
      </c>
      <c r="K232" t="s">
        <v>1331</v>
      </c>
      <c r="L232" t="s">
        <v>1300</v>
      </c>
      <c r="M232" t="s">
        <v>12119</v>
      </c>
      <c r="N232" t="s">
        <v>23</v>
      </c>
      <c r="O232" t="s">
        <v>63</v>
      </c>
      <c r="P232" t="s">
        <v>54</v>
      </c>
      <c r="Q232" t="s">
        <v>55</v>
      </c>
      <c r="R232" t="s">
        <v>24</v>
      </c>
      <c r="S232" t="s">
        <v>12120</v>
      </c>
      <c r="T232" t="s">
        <v>12119</v>
      </c>
    </row>
    <row r="233" spans="1:20" x14ac:dyDescent="0.25">
      <c r="A233" t="s">
        <v>42</v>
      </c>
      <c r="B233" t="s">
        <v>43</v>
      </c>
      <c r="C233">
        <v>66.666666666666671</v>
      </c>
      <c r="D233">
        <v>6</v>
      </c>
      <c r="E233" t="s">
        <v>12121</v>
      </c>
      <c r="F233">
        <v>200</v>
      </c>
      <c r="G233">
        <v>0</v>
      </c>
      <c r="H233" t="s">
        <v>22</v>
      </c>
      <c r="I233" t="s">
        <v>12122</v>
      </c>
      <c r="J233" t="s">
        <v>65</v>
      </c>
      <c r="K233" t="s">
        <v>23</v>
      </c>
      <c r="L233" t="s">
        <v>24</v>
      </c>
      <c r="M233" t="s">
        <v>12123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12124</v>
      </c>
      <c r="T233" t="s">
        <v>12123</v>
      </c>
    </row>
    <row r="234" spans="1:20" x14ac:dyDescent="0.25">
      <c r="A234" t="s">
        <v>139</v>
      </c>
      <c r="B234" t="s">
        <v>112</v>
      </c>
      <c r="C234">
        <v>80</v>
      </c>
      <c r="D234">
        <v>1</v>
      </c>
      <c r="E234" t="s">
        <v>12125</v>
      </c>
      <c r="F234">
        <v>80</v>
      </c>
      <c r="G234">
        <v>0</v>
      </c>
      <c r="H234" t="s">
        <v>47</v>
      </c>
      <c r="I234" t="s">
        <v>12126</v>
      </c>
      <c r="J234" t="s">
        <v>12127</v>
      </c>
      <c r="K234" t="s">
        <v>1327</v>
      </c>
      <c r="L234" t="s">
        <v>12128</v>
      </c>
      <c r="M234" t="s">
        <v>12076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12129</v>
      </c>
      <c r="T234" t="s">
        <v>12130</v>
      </c>
    </row>
    <row r="235" spans="1:20" x14ac:dyDescent="0.25">
      <c r="A235" t="s">
        <v>42</v>
      </c>
      <c r="B235" t="s">
        <v>43</v>
      </c>
      <c r="C235">
        <v>66.666666666666671</v>
      </c>
      <c r="D235">
        <v>6</v>
      </c>
      <c r="E235" t="s">
        <v>12131</v>
      </c>
      <c r="F235">
        <v>200</v>
      </c>
      <c r="G235">
        <v>0</v>
      </c>
      <c r="H235" t="s">
        <v>22</v>
      </c>
      <c r="I235" t="s">
        <v>12132</v>
      </c>
      <c r="J235" t="s">
        <v>319</v>
      </c>
      <c r="K235" t="s">
        <v>23</v>
      </c>
      <c r="L235" t="s">
        <v>24</v>
      </c>
      <c r="M235" t="s">
        <v>12133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12134</v>
      </c>
      <c r="T235" t="s">
        <v>12133</v>
      </c>
    </row>
    <row r="236" spans="1:20" x14ac:dyDescent="0.25">
      <c r="A236" t="s">
        <v>44</v>
      </c>
      <c r="B236" t="s">
        <v>45</v>
      </c>
      <c r="C236">
        <v>66.666666666666671</v>
      </c>
      <c r="D236">
        <v>3</v>
      </c>
      <c r="E236" t="s">
        <v>12135</v>
      </c>
      <c r="F236">
        <v>100</v>
      </c>
      <c r="G236">
        <v>0</v>
      </c>
      <c r="H236" t="s">
        <v>22</v>
      </c>
      <c r="I236" t="s">
        <v>12136</v>
      </c>
      <c r="J236" t="s">
        <v>65</v>
      </c>
      <c r="K236" t="s">
        <v>23</v>
      </c>
      <c r="L236" t="s">
        <v>24</v>
      </c>
      <c r="M236" t="s">
        <v>12137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12138</v>
      </c>
      <c r="T236" t="s">
        <v>12137</v>
      </c>
    </row>
    <row r="237" spans="1:20" x14ac:dyDescent="0.25">
      <c r="A237" t="s">
        <v>42</v>
      </c>
      <c r="B237" t="s">
        <v>43</v>
      </c>
      <c r="C237">
        <v>66.666666666666671</v>
      </c>
      <c r="D237">
        <v>3</v>
      </c>
      <c r="E237" t="s">
        <v>12139</v>
      </c>
      <c r="F237">
        <v>200</v>
      </c>
      <c r="G237">
        <v>0</v>
      </c>
      <c r="H237" t="s">
        <v>22</v>
      </c>
      <c r="I237" t="s">
        <v>12140</v>
      </c>
      <c r="J237" t="s">
        <v>323</v>
      </c>
      <c r="K237" t="s">
        <v>23</v>
      </c>
      <c r="L237" t="s">
        <v>24</v>
      </c>
      <c r="M237" t="s">
        <v>12137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12141</v>
      </c>
      <c r="T237" t="s">
        <v>12142</v>
      </c>
    </row>
    <row r="238" spans="1:20" x14ac:dyDescent="0.25">
      <c r="A238" t="s">
        <v>44</v>
      </c>
      <c r="B238" t="s">
        <v>45</v>
      </c>
      <c r="C238">
        <v>66.666666666666671</v>
      </c>
      <c r="D238">
        <v>3</v>
      </c>
      <c r="E238" t="s">
        <v>12139</v>
      </c>
      <c r="F238">
        <v>200</v>
      </c>
      <c r="G238">
        <v>0</v>
      </c>
      <c r="H238" t="s">
        <v>22</v>
      </c>
      <c r="I238" t="s">
        <v>12140</v>
      </c>
      <c r="J238" t="s">
        <v>323</v>
      </c>
      <c r="K238" t="s">
        <v>23</v>
      </c>
      <c r="L238" t="s">
        <v>24</v>
      </c>
      <c r="M238" t="s">
        <v>12137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12141</v>
      </c>
      <c r="T238" t="s">
        <v>12142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12143</v>
      </c>
      <c r="F239">
        <v>100</v>
      </c>
      <c r="G239">
        <v>0</v>
      </c>
      <c r="H239" t="s">
        <v>22</v>
      </c>
      <c r="I239" t="s">
        <v>12144</v>
      </c>
      <c r="J239" t="s">
        <v>306</v>
      </c>
      <c r="K239" t="s">
        <v>23</v>
      </c>
      <c r="L239" t="s">
        <v>24</v>
      </c>
      <c r="M239" t="s">
        <v>12145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23</v>
      </c>
      <c r="T239" t="s">
        <v>12145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12143</v>
      </c>
      <c r="F240">
        <v>100</v>
      </c>
      <c r="G240">
        <v>0</v>
      </c>
      <c r="H240" t="s">
        <v>22</v>
      </c>
      <c r="I240" t="s">
        <v>12144</v>
      </c>
      <c r="J240" t="s">
        <v>306</v>
      </c>
      <c r="K240" t="s">
        <v>23</v>
      </c>
      <c r="L240" t="s">
        <v>24</v>
      </c>
      <c r="M240" t="s">
        <v>12145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12145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12143</v>
      </c>
      <c r="F241">
        <v>100</v>
      </c>
      <c r="G241">
        <v>0</v>
      </c>
      <c r="H241" t="s">
        <v>22</v>
      </c>
      <c r="I241" t="s">
        <v>12144</v>
      </c>
      <c r="J241" t="s">
        <v>306</v>
      </c>
      <c r="K241" t="s">
        <v>23</v>
      </c>
      <c r="L241" t="s">
        <v>24</v>
      </c>
      <c r="M241" t="s">
        <v>12145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23</v>
      </c>
      <c r="T241" t="s">
        <v>12145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12146</v>
      </c>
      <c r="F242">
        <v>100</v>
      </c>
      <c r="G242">
        <v>0</v>
      </c>
      <c r="H242" t="s">
        <v>22</v>
      </c>
      <c r="I242" t="s">
        <v>12147</v>
      </c>
      <c r="J242" t="s">
        <v>319</v>
      </c>
      <c r="K242" t="s">
        <v>23</v>
      </c>
      <c r="L242" t="s">
        <v>24</v>
      </c>
      <c r="M242" t="s">
        <v>12148</v>
      </c>
      <c r="N242" t="s">
        <v>23</v>
      </c>
      <c r="O242" t="s">
        <v>25</v>
      </c>
      <c r="P242" t="s">
        <v>26</v>
      </c>
      <c r="Q242" t="s">
        <v>27</v>
      </c>
      <c r="R242" t="s">
        <v>12149</v>
      </c>
      <c r="S242" t="s">
        <v>12150</v>
      </c>
      <c r="T242" t="s">
        <v>12148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12146</v>
      </c>
      <c r="F243">
        <v>100</v>
      </c>
      <c r="G243">
        <v>0</v>
      </c>
      <c r="H243" t="s">
        <v>22</v>
      </c>
      <c r="I243" t="s">
        <v>12147</v>
      </c>
      <c r="J243" t="s">
        <v>319</v>
      </c>
      <c r="K243" t="s">
        <v>23</v>
      </c>
      <c r="L243" t="s">
        <v>24</v>
      </c>
      <c r="M243" t="s">
        <v>12148</v>
      </c>
      <c r="N243" t="s">
        <v>23</v>
      </c>
      <c r="O243" t="s">
        <v>25</v>
      </c>
      <c r="P243" t="s">
        <v>26</v>
      </c>
      <c r="Q243" t="s">
        <v>27</v>
      </c>
      <c r="R243" t="s">
        <v>12149</v>
      </c>
      <c r="S243" t="s">
        <v>12150</v>
      </c>
      <c r="T243" t="s">
        <v>12148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12146</v>
      </c>
      <c r="F244">
        <v>100</v>
      </c>
      <c r="G244">
        <v>0</v>
      </c>
      <c r="H244" t="s">
        <v>22</v>
      </c>
      <c r="I244" t="s">
        <v>12147</v>
      </c>
      <c r="J244" t="s">
        <v>319</v>
      </c>
      <c r="K244" t="s">
        <v>23</v>
      </c>
      <c r="L244" t="s">
        <v>24</v>
      </c>
      <c r="M244" t="s">
        <v>12148</v>
      </c>
      <c r="N244" t="s">
        <v>23</v>
      </c>
      <c r="O244" t="s">
        <v>25</v>
      </c>
      <c r="P244" t="s">
        <v>26</v>
      </c>
      <c r="Q244" t="s">
        <v>27</v>
      </c>
      <c r="R244" t="s">
        <v>12149</v>
      </c>
      <c r="S244" t="s">
        <v>12150</v>
      </c>
      <c r="T244" t="s">
        <v>12148</v>
      </c>
    </row>
    <row r="245" spans="1:20" x14ac:dyDescent="0.25">
      <c r="A245" t="s">
        <v>1446</v>
      </c>
      <c r="B245" t="s">
        <v>1447</v>
      </c>
      <c r="C245">
        <v>50</v>
      </c>
      <c r="D245">
        <v>3</v>
      </c>
      <c r="E245" t="s">
        <v>12151</v>
      </c>
      <c r="F245">
        <v>100</v>
      </c>
      <c r="G245">
        <v>0</v>
      </c>
      <c r="H245" t="s">
        <v>22</v>
      </c>
      <c r="I245" t="s">
        <v>12152</v>
      </c>
      <c r="J245" t="s">
        <v>319</v>
      </c>
      <c r="K245" t="s">
        <v>23</v>
      </c>
      <c r="L245" t="s">
        <v>24</v>
      </c>
      <c r="M245" t="s">
        <v>12153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12154</v>
      </c>
      <c r="T245" t="s">
        <v>12153</v>
      </c>
    </row>
    <row r="246" spans="1:20" x14ac:dyDescent="0.25">
      <c r="A246" t="s">
        <v>42</v>
      </c>
      <c r="B246" t="s">
        <v>43</v>
      </c>
      <c r="C246">
        <v>66.666666666666671</v>
      </c>
      <c r="D246">
        <v>9</v>
      </c>
      <c r="E246" t="s">
        <v>12155</v>
      </c>
      <c r="F246">
        <v>300</v>
      </c>
      <c r="G246">
        <v>0</v>
      </c>
      <c r="H246" t="s">
        <v>22</v>
      </c>
      <c r="I246" t="s">
        <v>4324</v>
      </c>
      <c r="J246" t="s">
        <v>1231</v>
      </c>
      <c r="K246" t="s">
        <v>23</v>
      </c>
      <c r="L246" t="s">
        <v>24</v>
      </c>
      <c r="M246" t="s">
        <v>12156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12157</v>
      </c>
      <c r="T246" t="s">
        <v>12156</v>
      </c>
    </row>
    <row r="247" spans="1:20" x14ac:dyDescent="0.25">
      <c r="A247" t="s">
        <v>186</v>
      </c>
      <c r="B247" t="s">
        <v>187</v>
      </c>
      <c r="C247">
        <v>50</v>
      </c>
      <c r="D247">
        <v>6</v>
      </c>
      <c r="E247" t="s">
        <v>12158</v>
      </c>
      <c r="F247">
        <v>200</v>
      </c>
      <c r="G247">
        <v>0</v>
      </c>
      <c r="H247" t="s">
        <v>22</v>
      </c>
      <c r="I247" t="s">
        <v>12159</v>
      </c>
      <c r="J247" t="s">
        <v>12160</v>
      </c>
      <c r="K247" t="s">
        <v>23</v>
      </c>
      <c r="L247" t="s">
        <v>24</v>
      </c>
      <c r="M247" t="s">
        <v>12156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12161</v>
      </c>
      <c r="T247" t="s">
        <v>12156</v>
      </c>
    </row>
    <row r="248" spans="1:20" x14ac:dyDescent="0.25">
      <c r="A248" t="s">
        <v>1446</v>
      </c>
      <c r="B248" t="s">
        <v>1447</v>
      </c>
      <c r="C248">
        <v>50</v>
      </c>
      <c r="D248">
        <v>9</v>
      </c>
      <c r="E248" t="s">
        <v>12162</v>
      </c>
      <c r="F248">
        <v>300</v>
      </c>
      <c r="G248">
        <v>0</v>
      </c>
      <c r="H248" t="s">
        <v>22</v>
      </c>
      <c r="I248" t="s">
        <v>4324</v>
      </c>
      <c r="J248" t="s">
        <v>1231</v>
      </c>
      <c r="K248" t="s">
        <v>23</v>
      </c>
      <c r="L248" t="s">
        <v>24</v>
      </c>
      <c r="M248" t="s">
        <v>12163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12164</v>
      </c>
      <c r="T248" t="s">
        <v>12165</v>
      </c>
    </row>
    <row r="249" spans="1:20" x14ac:dyDescent="0.25">
      <c r="A249" t="s">
        <v>20</v>
      </c>
      <c r="B249" t="s">
        <v>21</v>
      </c>
      <c r="C249">
        <v>50</v>
      </c>
      <c r="D249">
        <v>4</v>
      </c>
      <c r="E249" t="s">
        <v>12166</v>
      </c>
      <c r="F249">
        <v>400</v>
      </c>
      <c r="G249">
        <v>0</v>
      </c>
      <c r="H249" t="s">
        <v>22</v>
      </c>
      <c r="I249" t="s">
        <v>4324</v>
      </c>
      <c r="J249" t="s">
        <v>1231</v>
      </c>
      <c r="K249" t="s">
        <v>23</v>
      </c>
      <c r="L249" t="s">
        <v>24</v>
      </c>
      <c r="M249" t="s">
        <v>12167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12168</v>
      </c>
      <c r="T249" t="s">
        <v>12167</v>
      </c>
    </row>
    <row r="250" spans="1:20" x14ac:dyDescent="0.25">
      <c r="A250" t="s">
        <v>28</v>
      </c>
      <c r="B250" t="s">
        <v>29</v>
      </c>
      <c r="C250">
        <v>50</v>
      </c>
      <c r="D250">
        <v>4</v>
      </c>
      <c r="E250" t="s">
        <v>12166</v>
      </c>
      <c r="F250">
        <v>400</v>
      </c>
      <c r="G250">
        <v>0</v>
      </c>
      <c r="H250" t="s">
        <v>22</v>
      </c>
      <c r="I250" t="s">
        <v>4324</v>
      </c>
      <c r="J250" t="s">
        <v>1231</v>
      </c>
      <c r="K250" t="s">
        <v>23</v>
      </c>
      <c r="L250" t="s">
        <v>24</v>
      </c>
      <c r="M250" t="s">
        <v>12167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12168</v>
      </c>
      <c r="T250" t="s">
        <v>12167</v>
      </c>
    </row>
    <row r="251" spans="1:20" x14ac:dyDescent="0.25">
      <c r="A251" t="s">
        <v>30</v>
      </c>
      <c r="B251" t="s">
        <v>31</v>
      </c>
      <c r="C251">
        <v>50</v>
      </c>
      <c r="D251">
        <v>4</v>
      </c>
      <c r="E251" t="s">
        <v>12166</v>
      </c>
      <c r="F251">
        <v>400</v>
      </c>
      <c r="G251">
        <v>0</v>
      </c>
      <c r="H251" t="s">
        <v>22</v>
      </c>
      <c r="I251" t="s">
        <v>4324</v>
      </c>
      <c r="J251" t="s">
        <v>1231</v>
      </c>
      <c r="K251" t="s">
        <v>23</v>
      </c>
      <c r="L251" t="s">
        <v>24</v>
      </c>
      <c r="M251" t="s">
        <v>12167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12168</v>
      </c>
      <c r="T251" t="s">
        <v>12167</v>
      </c>
    </row>
    <row r="252" spans="1:20" x14ac:dyDescent="0.25">
      <c r="A252" t="s">
        <v>42</v>
      </c>
      <c r="B252" t="s">
        <v>43</v>
      </c>
      <c r="C252">
        <v>66.666666666666671</v>
      </c>
      <c r="D252">
        <v>15</v>
      </c>
      <c r="E252" t="s">
        <v>12169</v>
      </c>
      <c r="F252">
        <v>480</v>
      </c>
      <c r="G252">
        <v>0</v>
      </c>
      <c r="H252" t="s">
        <v>22</v>
      </c>
      <c r="I252" t="s">
        <v>12170</v>
      </c>
      <c r="J252" t="s">
        <v>303</v>
      </c>
      <c r="K252" t="s">
        <v>23</v>
      </c>
      <c r="L252" t="s">
        <v>24</v>
      </c>
      <c r="M252" t="s">
        <v>12171</v>
      </c>
      <c r="N252" t="s">
        <v>23</v>
      </c>
      <c r="O252" t="s">
        <v>58</v>
      </c>
      <c r="P252" t="s">
        <v>26</v>
      </c>
      <c r="Q252" t="s">
        <v>33</v>
      </c>
      <c r="R252" t="s">
        <v>24</v>
      </c>
      <c r="S252" t="s">
        <v>12172</v>
      </c>
      <c r="T252" t="s">
        <v>12171</v>
      </c>
    </row>
    <row r="253" spans="1:20" x14ac:dyDescent="0.25">
      <c r="A253" t="s">
        <v>42</v>
      </c>
      <c r="B253" t="s">
        <v>43</v>
      </c>
      <c r="C253">
        <v>66.666666666666671</v>
      </c>
      <c r="D253">
        <v>3</v>
      </c>
      <c r="E253" t="s">
        <v>12173</v>
      </c>
      <c r="F253">
        <v>109</v>
      </c>
      <c r="G253">
        <v>9</v>
      </c>
      <c r="H253" t="s">
        <v>22</v>
      </c>
      <c r="I253" t="s">
        <v>12174</v>
      </c>
      <c r="J253" t="s">
        <v>303</v>
      </c>
      <c r="K253" t="s">
        <v>23</v>
      </c>
      <c r="L253" t="s">
        <v>24</v>
      </c>
      <c r="M253" t="s">
        <v>12175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12176</v>
      </c>
      <c r="T253" t="s">
        <v>12175</v>
      </c>
    </row>
    <row r="254" spans="1:20" x14ac:dyDescent="0.25">
      <c r="A254" t="s">
        <v>1446</v>
      </c>
      <c r="B254" t="s">
        <v>1447</v>
      </c>
      <c r="C254">
        <v>50</v>
      </c>
      <c r="D254">
        <v>6</v>
      </c>
      <c r="E254" t="s">
        <v>12177</v>
      </c>
      <c r="F254">
        <v>200</v>
      </c>
      <c r="G254">
        <v>0</v>
      </c>
      <c r="H254" t="s">
        <v>22</v>
      </c>
      <c r="I254" t="s">
        <v>6872</v>
      </c>
      <c r="J254" t="s">
        <v>2544</v>
      </c>
      <c r="K254" t="s">
        <v>23</v>
      </c>
      <c r="L254" t="s">
        <v>24</v>
      </c>
      <c r="M254" t="s">
        <v>12178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12179</v>
      </c>
      <c r="T254" t="s">
        <v>12178</v>
      </c>
    </row>
    <row r="255" spans="1:20" x14ac:dyDescent="0.25">
      <c r="A255" t="s">
        <v>186</v>
      </c>
      <c r="B255" t="s">
        <v>187</v>
      </c>
      <c r="C255">
        <v>50</v>
      </c>
      <c r="D255">
        <v>6</v>
      </c>
      <c r="E255" t="s">
        <v>12180</v>
      </c>
      <c r="F255">
        <v>200</v>
      </c>
      <c r="G255">
        <v>0</v>
      </c>
      <c r="H255" t="s">
        <v>22</v>
      </c>
      <c r="I255" t="s">
        <v>12181</v>
      </c>
      <c r="J255" t="s">
        <v>334</v>
      </c>
      <c r="K255" t="s">
        <v>23</v>
      </c>
      <c r="L255" t="s">
        <v>24</v>
      </c>
      <c r="M255" t="s">
        <v>12182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12183</v>
      </c>
      <c r="T255" t="s">
        <v>12182</v>
      </c>
    </row>
    <row r="256" spans="1:20" x14ac:dyDescent="0.25">
      <c r="A256" t="s">
        <v>186</v>
      </c>
      <c r="B256" t="s">
        <v>187</v>
      </c>
      <c r="C256">
        <v>50</v>
      </c>
      <c r="D256">
        <v>6</v>
      </c>
      <c r="E256" t="s">
        <v>12184</v>
      </c>
      <c r="F256">
        <v>200</v>
      </c>
      <c r="G256">
        <v>0</v>
      </c>
      <c r="H256" t="s">
        <v>22</v>
      </c>
      <c r="I256" t="s">
        <v>6053</v>
      </c>
      <c r="J256" t="s">
        <v>328</v>
      </c>
      <c r="K256" t="s">
        <v>23</v>
      </c>
      <c r="L256" t="s">
        <v>24</v>
      </c>
      <c r="M256" t="s">
        <v>12185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12186</v>
      </c>
      <c r="T256" t="s">
        <v>12187</v>
      </c>
    </row>
    <row r="257" spans="1:20" x14ac:dyDescent="0.25">
      <c r="A257" t="s">
        <v>186</v>
      </c>
      <c r="B257" t="s">
        <v>187</v>
      </c>
      <c r="C257">
        <v>50</v>
      </c>
      <c r="D257">
        <v>6</v>
      </c>
      <c r="E257" t="s">
        <v>12188</v>
      </c>
      <c r="F257">
        <v>200</v>
      </c>
      <c r="G257">
        <v>0</v>
      </c>
      <c r="H257" t="s">
        <v>22</v>
      </c>
      <c r="I257" t="s">
        <v>12189</v>
      </c>
      <c r="J257" t="s">
        <v>329</v>
      </c>
      <c r="K257" t="s">
        <v>23</v>
      </c>
      <c r="L257" t="s">
        <v>24</v>
      </c>
      <c r="M257" t="s">
        <v>12185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12190</v>
      </c>
      <c r="T257" t="s">
        <v>12185</v>
      </c>
    </row>
    <row r="258" spans="1:20" x14ac:dyDescent="0.25">
      <c r="A258" t="s">
        <v>1446</v>
      </c>
      <c r="B258" t="s">
        <v>1447</v>
      </c>
      <c r="C258">
        <v>50</v>
      </c>
      <c r="D258">
        <v>3</v>
      </c>
      <c r="E258" t="s">
        <v>12191</v>
      </c>
      <c r="F258">
        <v>580</v>
      </c>
      <c r="G258">
        <v>0</v>
      </c>
      <c r="H258" t="s">
        <v>22</v>
      </c>
      <c r="I258" t="s">
        <v>11351</v>
      </c>
      <c r="J258" t="s">
        <v>306</v>
      </c>
      <c r="K258" t="s">
        <v>23</v>
      </c>
      <c r="L258" t="s">
        <v>24</v>
      </c>
      <c r="M258" t="s">
        <v>12192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12193</v>
      </c>
      <c r="T258" t="s">
        <v>12192</v>
      </c>
    </row>
    <row r="259" spans="1:20" x14ac:dyDescent="0.25">
      <c r="A259" t="s">
        <v>186</v>
      </c>
      <c r="B259" t="s">
        <v>187</v>
      </c>
      <c r="C259">
        <v>50</v>
      </c>
      <c r="D259">
        <v>12</v>
      </c>
      <c r="E259" t="s">
        <v>12191</v>
      </c>
      <c r="F259">
        <v>580</v>
      </c>
      <c r="G259">
        <v>0</v>
      </c>
      <c r="H259" t="s">
        <v>22</v>
      </c>
      <c r="I259" t="s">
        <v>11351</v>
      </c>
      <c r="J259" t="s">
        <v>306</v>
      </c>
      <c r="K259" t="s">
        <v>23</v>
      </c>
      <c r="L259" t="s">
        <v>24</v>
      </c>
      <c r="M259" t="s">
        <v>12192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12193</v>
      </c>
      <c r="T259" t="s">
        <v>12192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12191</v>
      </c>
      <c r="F260">
        <v>580</v>
      </c>
      <c r="G260">
        <v>0</v>
      </c>
      <c r="H260" t="s">
        <v>22</v>
      </c>
      <c r="I260" t="s">
        <v>11351</v>
      </c>
      <c r="J260" t="s">
        <v>306</v>
      </c>
      <c r="K260" t="s">
        <v>23</v>
      </c>
      <c r="L260" t="s">
        <v>24</v>
      </c>
      <c r="M260" t="s">
        <v>12192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12193</v>
      </c>
      <c r="T260" t="s">
        <v>12192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12191</v>
      </c>
      <c r="F261">
        <v>580</v>
      </c>
      <c r="G261">
        <v>0</v>
      </c>
      <c r="H261" t="s">
        <v>22</v>
      </c>
      <c r="I261" t="s">
        <v>11351</v>
      </c>
      <c r="J261" t="s">
        <v>306</v>
      </c>
      <c r="K261" t="s">
        <v>23</v>
      </c>
      <c r="L261" t="s">
        <v>24</v>
      </c>
      <c r="M261" t="s">
        <v>12192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12193</v>
      </c>
      <c r="T261" t="s">
        <v>12192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12191</v>
      </c>
      <c r="F262">
        <v>580</v>
      </c>
      <c r="G262">
        <v>0</v>
      </c>
      <c r="H262" t="s">
        <v>22</v>
      </c>
      <c r="I262" t="s">
        <v>11351</v>
      </c>
      <c r="J262" t="s">
        <v>306</v>
      </c>
      <c r="K262" t="s">
        <v>23</v>
      </c>
      <c r="L262" t="s">
        <v>24</v>
      </c>
      <c r="M262" t="s">
        <v>12192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12193</v>
      </c>
      <c r="T262" t="s">
        <v>12192</v>
      </c>
    </row>
    <row r="263" spans="1:20" x14ac:dyDescent="0.25">
      <c r="A263" t="s">
        <v>186</v>
      </c>
      <c r="B263" t="s">
        <v>187</v>
      </c>
      <c r="C263">
        <v>50</v>
      </c>
      <c r="D263">
        <v>6</v>
      </c>
      <c r="E263" t="s">
        <v>12194</v>
      </c>
      <c r="F263">
        <v>200</v>
      </c>
      <c r="G263">
        <v>0</v>
      </c>
      <c r="H263" t="s">
        <v>22</v>
      </c>
      <c r="I263" t="s">
        <v>1365</v>
      </c>
      <c r="J263" t="s">
        <v>306</v>
      </c>
      <c r="K263" t="s">
        <v>23</v>
      </c>
      <c r="L263" t="s">
        <v>24</v>
      </c>
      <c r="M263" t="s">
        <v>12195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12196</v>
      </c>
      <c r="T263" t="s">
        <v>12195</v>
      </c>
    </row>
    <row r="264" spans="1:20" x14ac:dyDescent="0.25">
      <c r="A264" t="s">
        <v>186</v>
      </c>
      <c r="B264" t="s">
        <v>187</v>
      </c>
      <c r="C264">
        <v>50</v>
      </c>
      <c r="D264">
        <v>6</v>
      </c>
      <c r="E264" t="s">
        <v>12197</v>
      </c>
      <c r="F264">
        <v>200</v>
      </c>
      <c r="G264">
        <v>0</v>
      </c>
      <c r="H264" t="s">
        <v>22</v>
      </c>
      <c r="I264" t="s">
        <v>12198</v>
      </c>
      <c r="J264" t="s">
        <v>1236</v>
      </c>
      <c r="K264" t="s">
        <v>23</v>
      </c>
      <c r="L264" t="s">
        <v>24</v>
      </c>
      <c r="M264" t="s">
        <v>12199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12200</v>
      </c>
      <c r="T264" t="s">
        <v>12201</v>
      </c>
    </row>
    <row r="265" spans="1:20" x14ac:dyDescent="0.25">
      <c r="A265" t="s">
        <v>186</v>
      </c>
      <c r="B265" t="s">
        <v>187</v>
      </c>
      <c r="C265">
        <v>50</v>
      </c>
      <c r="D265">
        <v>6</v>
      </c>
      <c r="E265" t="s">
        <v>12202</v>
      </c>
      <c r="F265">
        <v>200</v>
      </c>
      <c r="G265">
        <v>0</v>
      </c>
      <c r="H265" t="s">
        <v>22</v>
      </c>
      <c r="I265" t="s">
        <v>12203</v>
      </c>
      <c r="J265" t="s">
        <v>343</v>
      </c>
      <c r="K265" t="s">
        <v>23</v>
      </c>
      <c r="L265" t="s">
        <v>24</v>
      </c>
      <c r="M265" t="s">
        <v>12204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12205</v>
      </c>
      <c r="T265" t="s">
        <v>12204</v>
      </c>
    </row>
    <row r="266" spans="1:20" x14ac:dyDescent="0.25">
      <c r="A266" t="s">
        <v>186</v>
      </c>
      <c r="B266" t="s">
        <v>187</v>
      </c>
      <c r="C266">
        <v>50</v>
      </c>
      <c r="D266">
        <v>6</v>
      </c>
      <c r="E266" t="s">
        <v>12206</v>
      </c>
      <c r="F266">
        <v>300</v>
      </c>
      <c r="G266">
        <v>0</v>
      </c>
      <c r="H266" t="s">
        <v>22</v>
      </c>
      <c r="I266" t="s">
        <v>12207</v>
      </c>
      <c r="J266" t="s">
        <v>318</v>
      </c>
      <c r="K266" t="s">
        <v>23</v>
      </c>
      <c r="L266" t="s">
        <v>24</v>
      </c>
      <c r="M266" t="s">
        <v>12204</v>
      </c>
      <c r="N266" t="s">
        <v>23</v>
      </c>
      <c r="O266" t="s">
        <v>58</v>
      </c>
      <c r="P266" t="s">
        <v>26</v>
      </c>
      <c r="Q266" t="s">
        <v>33</v>
      </c>
      <c r="R266" t="s">
        <v>24</v>
      </c>
      <c r="S266" t="s">
        <v>12208</v>
      </c>
      <c r="T266" t="s">
        <v>12204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12206</v>
      </c>
      <c r="F267">
        <v>300</v>
      </c>
      <c r="G267">
        <v>0</v>
      </c>
      <c r="H267" t="s">
        <v>22</v>
      </c>
      <c r="I267" t="s">
        <v>12207</v>
      </c>
      <c r="J267" t="s">
        <v>318</v>
      </c>
      <c r="K267" t="s">
        <v>23</v>
      </c>
      <c r="L267" t="s">
        <v>24</v>
      </c>
      <c r="M267" t="s">
        <v>12204</v>
      </c>
      <c r="N267" t="s">
        <v>23</v>
      </c>
      <c r="O267" t="s">
        <v>58</v>
      </c>
      <c r="P267" t="s">
        <v>26</v>
      </c>
      <c r="Q267" t="s">
        <v>33</v>
      </c>
      <c r="R267" t="s">
        <v>24</v>
      </c>
      <c r="S267" t="s">
        <v>12208</v>
      </c>
      <c r="T267" t="s">
        <v>12204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12206</v>
      </c>
      <c r="F268">
        <v>300</v>
      </c>
      <c r="G268">
        <v>0</v>
      </c>
      <c r="H268" t="s">
        <v>22</v>
      </c>
      <c r="I268" t="s">
        <v>12207</v>
      </c>
      <c r="J268" t="s">
        <v>318</v>
      </c>
      <c r="K268" t="s">
        <v>23</v>
      </c>
      <c r="L268" t="s">
        <v>24</v>
      </c>
      <c r="M268" t="s">
        <v>12204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12208</v>
      </c>
      <c r="T268" t="s">
        <v>12204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12206</v>
      </c>
      <c r="F269">
        <v>300</v>
      </c>
      <c r="G269">
        <v>0</v>
      </c>
      <c r="H269" t="s">
        <v>22</v>
      </c>
      <c r="I269" t="s">
        <v>12207</v>
      </c>
      <c r="J269" t="s">
        <v>318</v>
      </c>
      <c r="K269" t="s">
        <v>23</v>
      </c>
      <c r="L269" t="s">
        <v>24</v>
      </c>
      <c r="M269" t="s">
        <v>12204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12208</v>
      </c>
      <c r="T269" t="s">
        <v>12204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12209</v>
      </c>
      <c r="F270">
        <v>200</v>
      </c>
      <c r="G270">
        <v>0</v>
      </c>
      <c r="H270" t="s">
        <v>22</v>
      </c>
      <c r="I270" t="s">
        <v>12210</v>
      </c>
      <c r="J270" t="s">
        <v>65</v>
      </c>
      <c r="K270" t="s">
        <v>23</v>
      </c>
      <c r="L270" t="s">
        <v>24</v>
      </c>
      <c r="M270" t="s">
        <v>12211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12212</v>
      </c>
      <c r="T270" t="s">
        <v>12213</v>
      </c>
    </row>
    <row r="271" spans="1:20" x14ac:dyDescent="0.25">
      <c r="A271" t="s">
        <v>20</v>
      </c>
      <c r="B271" t="s">
        <v>21</v>
      </c>
      <c r="C271">
        <v>50</v>
      </c>
      <c r="D271">
        <v>2</v>
      </c>
      <c r="E271" t="s">
        <v>12214</v>
      </c>
      <c r="F271">
        <v>200</v>
      </c>
      <c r="G271">
        <v>0</v>
      </c>
      <c r="H271" t="s">
        <v>22</v>
      </c>
      <c r="I271" t="s">
        <v>1703</v>
      </c>
      <c r="J271" t="s">
        <v>336</v>
      </c>
      <c r="K271" t="s">
        <v>23</v>
      </c>
      <c r="L271" t="s">
        <v>24</v>
      </c>
      <c r="M271" t="s">
        <v>12215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12216</v>
      </c>
      <c r="T271" t="s">
        <v>12217</v>
      </c>
    </row>
    <row r="272" spans="1:20" x14ac:dyDescent="0.25">
      <c r="A272" t="s">
        <v>28</v>
      </c>
      <c r="B272" t="s">
        <v>29</v>
      </c>
      <c r="C272">
        <v>50</v>
      </c>
      <c r="D272">
        <v>2</v>
      </c>
      <c r="E272" t="s">
        <v>12214</v>
      </c>
      <c r="F272">
        <v>200</v>
      </c>
      <c r="G272">
        <v>0</v>
      </c>
      <c r="H272" t="s">
        <v>22</v>
      </c>
      <c r="I272" t="s">
        <v>1703</v>
      </c>
      <c r="J272" t="s">
        <v>336</v>
      </c>
      <c r="K272" t="s">
        <v>23</v>
      </c>
      <c r="L272" t="s">
        <v>24</v>
      </c>
      <c r="M272" t="s">
        <v>12215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12216</v>
      </c>
      <c r="T272" t="s">
        <v>12217</v>
      </c>
    </row>
    <row r="273" spans="1:20" x14ac:dyDescent="0.25">
      <c r="A273" t="s">
        <v>30</v>
      </c>
      <c r="B273" t="s">
        <v>31</v>
      </c>
      <c r="C273">
        <v>50</v>
      </c>
      <c r="D273">
        <v>2</v>
      </c>
      <c r="E273" t="s">
        <v>12214</v>
      </c>
      <c r="F273">
        <v>200</v>
      </c>
      <c r="G273">
        <v>0</v>
      </c>
      <c r="H273" t="s">
        <v>22</v>
      </c>
      <c r="I273" t="s">
        <v>1703</v>
      </c>
      <c r="J273" t="s">
        <v>336</v>
      </c>
      <c r="K273" t="s">
        <v>23</v>
      </c>
      <c r="L273" t="s">
        <v>24</v>
      </c>
      <c r="M273" t="s">
        <v>12215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12216</v>
      </c>
      <c r="T273" t="s">
        <v>12217</v>
      </c>
    </row>
    <row r="274" spans="1:20" x14ac:dyDescent="0.25">
      <c r="A274" t="s">
        <v>186</v>
      </c>
      <c r="B274" t="s">
        <v>187</v>
      </c>
      <c r="C274">
        <v>50</v>
      </c>
      <c r="D274">
        <v>6</v>
      </c>
      <c r="E274" t="s">
        <v>12218</v>
      </c>
      <c r="F274">
        <v>200</v>
      </c>
      <c r="G274">
        <v>0</v>
      </c>
      <c r="H274" t="s">
        <v>22</v>
      </c>
      <c r="I274" t="s">
        <v>12219</v>
      </c>
      <c r="J274" t="s">
        <v>332</v>
      </c>
      <c r="K274" t="s">
        <v>23</v>
      </c>
      <c r="L274" t="s">
        <v>24</v>
      </c>
      <c r="M274" t="s">
        <v>12220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12221</v>
      </c>
      <c r="T274" t="s">
        <v>12220</v>
      </c>
    </row>
    <row r="275" spans="1:20" x14ac:dyDescent="0.25">
      <c r="A275" t="s">
        <v>186</v>
      </c>
      <c r="B275" t="s">
        <v>187</v>
      </c>
      <c r="C275">
        <v>50</v>
      </c>
      <c r="D275">
        <v>6</v>
      </c>
      <c r="E275" t="s">
        <v>12222</v>
      </c>
      <c r="F275">
        <v>200</v>
      </c>
      <c r="G275">
        <v>0</v>
      </c>
      <c r="H275" t="s">
        <v>22</v>
      </c>
      <c r="I275" t="s">
        <v>4945</v>
      </c>
      <c r="J275" t="s">
        <v>1235</v>
      </c>
      <c r="K275" t="s">
        <v>23</v>
      </c>
      <c r="L275" t="s">
        <v>24</v>
      </c>
      <c r="M275" t="s">
        <v>12223</v>
      </c>
      <c r="N275" t="s">
        <v>23</v>
      </c>
      <c r="O275" t="s">
        <v>32</v>
      </c>
      <c r="P275" t="s">
        <v>26</v>
      </c>
      <c r="Q275" t="s">
        <v>33</v>
      </c>
      <c r="R275" t="s">
        <v>24</v>
      </c>
      <c r="S275" t="s">
        <v>12224</v>
      </c>
      <c r="T275" t="s">
        <v>12223</v>
      </c>
    </row>
    <row r="276" spans="1:20" x14ac:dyDescent="0.25">
      <c r="A276" t="s">
        <v>186</v>
      </c>
      <c r="B276" t="s">
        <v>187</v>
      </c>
      <c r="C276">
        <v>50</v>
      </c>
      <c r="D276">
        <v>6</v>
      </c>
      <c r="E276" t="s">
        <v>12225</v>
      </c>
      <c r="F276">
        <v>200</v>
      </c>
      <c r="G276">
        <v>0</v>
      </c>
      <c r="H276" t="s">
        <v>22</v>
      </c>
      <c r="I276" t="s">
        <v>6124</v>
      </c>
      <c r="J276" t="s">
        <v>313</v>
      </c>
      <c r="K276" t="s">
        <v>23</v>
      </c>
      <c r="L276" t="s">
        <v>24</v>
      </c>
      <c r="M276" t="s">
        <v>12226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12227</v>
      </c>
      <c r="T276" t="s">
        <v>12228</v>
      </c>
    </row>
    <row r="277" spans="1:20" x14ac:dyDescent="0.25">
      <c r="A277" t="s">
        <v>20</v>
      </c>
      <c r="B277" t="s">
        <v>21</v>
      </c>
      <c r="C277">
        <v>50</v>
      </c>
      <c r="D277">
        <v>2</v>
      </c>
      <c r="E277" t="s">
        <v>12229</v>
      </c>
      <c r="F277">
        <v>200</v>
      </c>
      <c r="G277">
        <v>0</v>
      </c>
      <c r="H277" t="s">
        <v>22</v>
      </c>
      <c r="I277" t="s">
        <v>12230</v>
      </c>
      <c r="J277" t="s">
        <v>306</v>
      </c>
      <c r="K277" t="s">
        <v>23</v>
      </c>
      <c r="L277" t="s">
        <v>24</v>
      </c>
      <c r="M277" t="s">
        <v>12231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12232</v>
      </c>
      <c r="T277" t="s">
        <v>12233</v>
      </c>
    </row>
    <row r="278" spans="1:20" x14ac:dyDescent="0.25">
      <c r="A278" t="s">
        <v>28</v>
      </c>
      <c r="B278" t="s">
        <v>29</v>
      </c>
      <c r="C278">
        <v>50</v>
      </c>
      <c r="D278">
        <v>2</v>
      </c>
      <c r="E278" t="s">
        <v>12229</v>
      </c>
      <c r="F278">
        <v>200</v>
      </c>
      <c r="G278">
        <v>0</v>
      </c>
      <c r="H278" t="s">
        <v>22</v>
      </c>
      <c r="I278" t="s">
        <v>12230</v>
      </c>
      <c r="J278" t="s">
        <v>306</v>
      </c>
      <c r="K278" t="s">
        <v>23</v>
      </c>
      <c r="L278" t="s">
        <v>24</v>
      </c>
      <c r="M278" t="s">
        <v>12231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12232</v>
      </c>
      <c r="T278" t="s">
        <v>12233</v>
      </c>
    </row>
    <row r="279" spans="1:20" x14ac:dyDescent="0.25">
      <c r="A279" t="s">
        <v>30</v>
      </c>
      <c r="B279" t="s">
        <v>31</v>
      </c>
      <c r="C279">
        <v>50</v>
      </c>
      <c r="D279">
        <v>2</v>
      </c>
      <c r="E279" t="s">
        <v>12229</v>
      </c>
      <c r="F279">
        <v>200</v>
      </c>
      <c r="G279">
        <v>0</v>
      </c>
      <c r="H279" t="s">
        <v>22</v>
      </c>
      <c r="I279" t="s">
        <v>12230</v>
      </c>
      <c r="J279" t="s">
        <v>306</v>
      </c>
      <c r="K279" t="s">
        <v>23</v>
      </c>
      <c r="L279" t="s">
        <v>24</v>
      </c>
      <c r="M279" t="s">
        <v>12231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12232</v>
      </c>
      <c r="T279" t="s">
        <v>12233</v>
      </c>
    </row>
    <row r="280" spans="1:20" x14ac:dyDescent="0.25">
      <c r="A280" t="s">
        <v>137</v>
      </c>
      <c r="B280" t="s">
        <v>138</v>
      </c>
      <c r="C280">
        <v>10</v>
      </c>
      <c r="D280">
        <v>20</v>
      </c>
      <c r="E280" t="s">
        <v>12234</v>
      </c>
      <c r="F280">
        <v>241.8</v>
      </c>
      <c r="G280">
        <v>7</v>
      </c>
      <c r="H280" t="s">
        <v>47</v>
      </c>
      <c r="I280" t="s">
        <v>12235</v>
      </c>
      <c r="J280" t="s">
        <v>12236</v>
      </c>
      <c r="K280" t="s">
        <v>12237</v>
      </c>
      <c r="L280" t="s">
        <v>12238</v>
      </c>
      <c r="M280" t="s">
        <v>12239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12240</v>
      </c>
      <c r="T280" t="s">
        <v>12239</v>
      </c>
    </row>
    <row r="281" spans="1:20" x14ac:dyDescent="0.25">
      <c r="A281" t="s">
        <v>20</v>
      </c>
      <c r="B281" t="s">
        <v>21</v>
      </c>
      <c r="C281">
        <v>50</v>
      </c>
      <c r="D281">
        <v>2</v>
      </c>
      <c r="E281" t="s">
        <v>12241</v>
      </c>
      <c r="F281">
        <v>200</v>
      </c>
      <c r="G281">
        <v>0</v>
      </c>
      <c r="H281" t="s">
        <v>22</v>
      </c>
      <c r="I281" t="s">
        <v>12242</v>
      </c>
      <c r="J281" t="s">
        <v>331</v>
      </c>
      <c r="K281" t="s">
        <v>23</v>
      </c>
      <c r="L281" t="s">
        <v>24</v>
      </c>
      <c r="M281" t="s">
        <v>12243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12244</v>
      </c>
      <c r="T281" t="s">
        <v>12243</v>
      </c>
    </row>
    <row r="282" spans="1:20" x14ac:dyDescent="0.25">
      <c r="A282" t="s">
        <v>28</v>
      </c>
      <c r="B282" t="s">
        <v>29</v>
      </c>
      <c r="C282">
        <v>50</v>
      </c>
      <c r="D282">
        <v>2</v>
      </c>
      <c r="E282" t="s">
        <v>12241</v>
      </c>
      <c r="F282">
        <v>200</v>
      </c>
      <c r="G282">
        <v>0</v>
      </c>
      <c r="H282" t="s">
        <v>22</v>
      </c>
      <c r="I282" t="s">
        <v>12242</v>
      </c>
      <c r="J282" t="s">
        <v>331</v>
      </c>
      <c r="K282" t="s">
        <v>23</v>
      </c>
      <c r="L282" t="s">
        <v>24</v>
      </c>
      <c r="M282" t="s">
        <v>12243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12244</v>
      </c>
      <c r="T282" t="s">
        <v>12243</v>
      </c>
    </row>
    <row r="283" spans="1:20" x14ac:dyDescent="0.25">
      <c r="A283" t="s">
        <v>30</v>
      </c>
      <c r="B283" t="s">
        <v>31</v>
      </c>
      <c r="C283">
        <v>50</v>
      </c>
      <c r="D283">
        <v>2</v>
      </c>
      <c r="E283" t="s">
        <v>12241</v>
      </c>
      <c r="F283">
        <v>200</v>
      </c>
      <c r="G283">
        <v>0</v>
      </c>
      <c r="H283" t="s">
        <v>22</v>
      </c>
      <c r="I283" t="s">
        <v>12242</v>
      </c>
      <c r="J283" t="s">
        <v>331</v>
      </c>
      <c r="K283" t="s">
        <v>23</v>
      </c>
      <c r="L283" t="s">
        <v>24</v>
      </c>
      <c r="M283" t="s">
        <v>12243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12244</v>
      </c>
      <c r="T283" t="s">
        <v>12243</v>
      </c>
    </row>
    <row r="284" spans="1:20" x14ac:dyDescent="0.25">
      <c r="A284" t="s">
        <v>28</v>
      </c>
      <c r="B284" t="s">
        <v>1242</v>
      </c>
      <c r="C284">
        <v>32.200000000000003</v>
      </c>
      <c r="D284">
        <v>2</v>
      </c>
      <c r="E284" t="s">
        <v>12245</v>
      </c>
      <c r="F284">
        <v>101.89</v>
      </c>
      <c r="G284">
        <v>7</v>
      </c>
      <c r="H284" t="s">
        <v>47</v>
      </c>
      <c r="I284" t="s">
        <v>12246</v>
      </c>
      <c r="J284" t="s">
        <v>12247</v>
      </c>
      <c r="K284" t="s">
        <v>12248</v>
      </c>
      <c r="L284" t="s">
        <v>12249</v>
      </c>
      <c r="M284" t="s">
        <v>12250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12251</v>
      </c>
      <c r="T284" t="s">
        <v>12250</v>
      </c>
    </row>
    <row r="285" spans="1:20" x14ac:dyDescent="0.25">
      <c r="A285" t="s">
        <v>30</v>
      </c>
      <c r="B285" t="s">
        <v>1242</v>
      </c>
      <c r="C285">
        <v>30.49</v>
      </c>
      <c r="D285">
        <v>1</v>
      </c>
      <c r="E285" t="s">
        <v>12245</v>
      </c>
      <c r="F285">
        <v>101.89</v>
      </c>
      <c r="G285">
        <v>7</v>
      </c>
      <c r="H285" t="s">
        <v>47</v>
      </c>
      <c r="I285" t="s">
        <v>12246</v>
      </c>
      <c r="J285" t="s">
        <v>12247</v>
      </c>
      <c r="K285" t="s">
        <v>12248</v>
      </c>
      <c r="L285" t="s">
        <v>12249</v>
      </c>
      <c r="M285" t="s">
        <v>12250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12251</v>
      </c>
      <c r="T285" t="s">
        <v>12250</v>
      </c>
    </row>
    <row r="286" spans="1:20" x14ac:dyDescent="0.25">
      <c r="A286" t="s">
        <v>30</v>
      </c>
      <c r="B286" t="s">
        <v>1242</v>
      </c>
      <c r="C286">
        <v>17.64</v>
      </c>
      <c r="D286">
        <v>1</v>
      </c>
      <c r="E286" t="s">
        <v>12252</v>
      </c>
      <c r="F286">
        <v>54.89</v>
      </c>
      <c r="G286">
        <v>0</v>
      </c>
      <c r="H286" t="s">
        <v>47</v>
      </c>
      <c r="I286" t="s">
        <v>12253</v>
      </c>
      <c r="J286" t="s">
        <v>12254</v>
      </c>
      <c r="K286" t="s">
        <v>3870</v>
      </c>
      <c r="L286" t="s">
        <v>12255</v>
      </c>
      <c r="M286" t="s">
        <v>12256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12257</v>
      </c>
      <c r="T286" t="s">
        <v>12256</v>
      </c>
    </row>
    <row r="287" spans="1:20" x14ac:dyDescent="0.25">
      <c r="A287" t="s">
        <v>28</v>
      </c>
      <c r="B287" t="s">
        <v>1242</v>
      </c>
      <c r="C287">
        <v>18.62</v>
      </c>
      <c r="D287">
        <v>1</v>
      </c>
      <c r="E287" t="s">
        <v>12252</v>
      </c>
      <c r="F287">
        <v>54.89</v>
      </c>
      <c r="G287">
        <v>0</v>
      </c>
      <c r="H287" t="s">
        <v>47</v>
      </c>
      <c r="I287" t="s">
        <v>12253</v>
      </c>
      <c r="J287" t="s">
        <v>12254</v>
      </c>
      <c r="K287" t="s">
        <v>3870</v>
      </c>
      <c r="L287" t="s">
        <v>12255</v>
      </c>
      <c r="M287" t="s">
        <v>12256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12257</v>
      </c>
      <c r="T287" t="s">
        <v>12256</v>
      </c>
    </row>
    <row r="288" spans="1:20" x14ac:dyDescent="0.25">
      <c r="A288" t="s">
        <v>28</v>
      </c>
      <c r="B288" t="s">
        <v>1242</v>
      </c>
      <c r="C288">
        <v>18.63</v>
      </c>
      <c r="D288">
        <v>1</v>
      </c>
      <c r="E288" t="s">
        <v>12252</v>
      </c>
      <c r="F288">
        <v>54.89</v>
      </c>
      <c r="G288">
        <v>0</v>
      </c>
      <c r="H288" t="s">
        <v>47</v>
      </c>
      <c r="I288" t="s">
        <v>12253</v>
      </c>
      <c r="J288" t="s">
        <v>12254</v>
      </c>
      <c r="K288" t="s">
        <v>3870</v>
      </c>
      <c r="L288" t="s">
        <v>12255</v>
      </c>
      <c r="M288" t="s">
        <v>12256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12257</v>
      </c>
      <c r="T288" t="s">
        <v>12256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190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51" sqref="U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1446</v>
      </c>
      <c r="B2" t="s">
        <v>1447</v>
      </c>
      <c r="C2">
        <v>50</v>
      </c>
      <c r="D2">
        <v>3</v>
      </c>
      <c r="E2" t="s">
        <v>12258</v>
      </c>
      <c r="F2">
        <v>359</v>
      </c>
      <c r="G2">
        <v>0</v>
      </c>
      <c r="H2" t="s">
        <v>22</v>
      </c>
      <c r="I2" t="s">
        <v>12259</v>
      </c>
      <c r="J2" t="s">
        <v>302</v>
      </c>
      <c r="K2" t="s">
        <v>23</v>
      </c>
      <c r="L2" t="s">
        <v>24</v>
      </c>
      <c r="M2" t="s">
        <v>12260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12260</v>
      </c>
      <c r="U2" s="51" t="s">
        <v>186</v>
      </c>
      <c r="V2">
        <v>339</v>
      </c>
    </row>
    <row r="3" spans="1:22" x14ac:dyDescent="0.25">
      <c r="A3" t="s">
        <v>139</v>
      </c>
      <c r="B3" t="s">
        <v>112</v>
      </c>
      <c r="C3">
        <v>83.333333333333329</v>
      </c>
      <c r="D3">
        <v>3</v>
      </c>
      <c r="E3" t="s">
        <v>12258</v>
      </c>
      <c r="F3">
        <v>359</v>
      </c>
      <c r="G3">
        <v>0</v>
      </c>
      <c r="H3" t="s">
        <v>22</v>
      </c>
      <c r="I3" t="s">
        <v>12259</v>
      </c>
      <c r="J3" t="s">
        <v>302</v>
      </c>
      <c r="K3" t="s">
        <v>23</v>
      </c>
      <c r="L3" t="s">
        <v>24</v>
      </c>
      <c r="M3" t="s">
        <v>12260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23</v>
      </c>
      <c r="T3" t="s">
        <v>12260</v>
      </c>
      <c r="U3" s="52" t="s">
        <v>187</v>
      </c>
      <c r="V3">
        <v>339</v>
      </c>
    </row>
    <row r="4" spans="1:22" x14ac:dyDescent="0.25">
      <c r="A4" t="s">
        <v>30</v>
      </c>
      <c r="B4" t="s">
        <v>31</v>
      </c>
      <c r="C4">
        <v>44</v>
      </c>
      <c r="D4">
        <v>2</v>
      </c>
      <c r="E4" t="s">
        <v>12261</v>
      </c>
      <c r="F4">
        <v>88</v>
      </c>
      <c r="G4">
        <v>0</v>
      </c>
      <c r="H4" t="s">
        <v>47</v>
      </c>
      <c r="I4" t="s">
        <v>6174</v>
      </c>
      <c r="J4" t="s">
        <v>12262</v>
      </c>
      <c r="K4" t="s">
        <v>4222</v>
      </c>
      <c r="L4" t="s">
        <v>1427</v>
      </c>
      <c r="M4" t="s">
        <v>12263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12263</v>
      </c>
      <c r="U4" s="51" t="s">
        <v>44</v>
      </c>
      <c r="V4">
        <v>42</v>
      </c>
    </row>
    <row r="5" spans="1:22" x14ac:dyDescent="0.25">
      <c r="A5" t="s">
        <v>44</v>
      </c>
      <c r="B5" t="s">
        <v>45</v>
      </c>
      <c r="C5">
        <v>66.666666666666671</v>
      </c>
      <c r="D5">
        <v>3</v>
      </c>
      <c r="E5" t="s">
        <v>12264</v>
      </c>
      <c r="F5">
        <v>200</v>
      </c>
      <c r="G5">
        <v>0</v>
      </c>
      <c r="H5" t="s">
        <v>22</v>
      </c>
      <c r="I5" t="s">
        <v>12265</v>
      </c>
      <c r="J5" t="s">
        <v>313</v>
      </c>
      <c r="K5" t="s">
        <v>23</v>
      </c>
      <c r="L5" t="s">
        <v>24</v>
      </c>
      <c r="M5" t="s">
        <v>12266</v>
      </c>
      <c r="N5" t="s">
        <v>23</v>
      </c>
      <c r="O5" t="s">
        <v>58</v>
      </c>
      <c r="P5" t="s">
        <v>26</v>
      </c>
      <c r="Q5" t="s">
        <v>33</v>
      </c>
      <c r="R5" t="s">
        <v>24</v>
      </c>
      <c r="S5" t="s">
        <v>23</v>
      </c>
      <c r="T5" t="s">
        <v>12267</v>
      </c>
      <c r="U5" s="52" t="s">
        <v>45</v>
      </c>
      <c r="V5">
        <v>42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12264</v>
      </c>
      <c r="F6">
        <v>200</v>
      </c>
      <c r="G6">
        <v>0</v>
      </c>
      <c r="H6" t="s">
        <v>22</v>
      </c>
      <c r="I6" t="s">
        <v>12265</v>
      </c>
      <c r="J6" t="s">
        <v>313</v>
      </c>
      <c r="K6" t="s">
        <v>23</v>
      </c>
      <c r="L6" t="s">
        <v>24</v>
      </c>
      <c r="M6" t="s">
        <v>12266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12267</v>
      </c>
      <c r="U6" s="51" t="s">
        <v>137</v>
      </c>
      <c r="V6">
        <v>90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12268</v>
      </c>
      <c r="F7">
        <v>109</v>
      </c>
      <c r="G7">
        <v>9</v>
      </c>
      <c r="H7" t="s">
        <v>22</v>
      </c>
      <c r="I7" t="s">
        <v>12269</v>
      </c>
      <c r="J7" t="s">
        <v>339</v>
      </c>
      <c r="K7" t="s">
        <v>23</v>
      </c>
      <c r="L7" t="s">
        <v>24</v>
      </c>
      <c r="M7" t="s">
        <v>12270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12271</v>
      </c>
      <c r="U7" s="52" t="s">
        <v>138</v>
      </c>
      <c r="V7">
        <v>90</v>
      </c>
    </row>
    <row r="8" spans="1:22" x14ac:dyDescent="0.25">
      <c r="A8" t="s">
        <v>46</v>
      </c>
      <c r="B8" t="s">
        <v>1233</v>
      </c>
      <c r="C8">
        <v>72</v>
      </c>
      <c r="D8">
        <v>1</v>
      </c>
      <c r="E8" t="s">
        <v>12272</v>
      </c>
      <c r="F8">
        <v>79</v>
      </c>
      <c r="G8">
        <v>7</v>
      </c>
      <c r="H8" t="s">
        <v>47</v>
      </c>
      <c r="I8" t="s">
        <v>2934</v>
      </c>
      <c r="J8" t="s">
        <v>2935</v>
      </c>
      <c r="K8" t="s">
        <v>2936</v>
      </c>
      <c r="L8" t="s">
        <v>2937</v>
      </c>
      <c r="M8" t="s">
        <v>12273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12273</v>
      </c>
      <c r="U8" s="51" t="s">
        <v>46</v>
      </c>
      <c r="V8">
        <v>56</v>
      </c>
    </row>
    <row r="9" spans="1:22" x14ac:dyDescent="0.25">
      <c r="A9" t="s">
        <v>115</v>
      </c>
      <c r="B9" t="s">
        <v>116</v>
      </c>
      <c r="C9">
        <v>50</v>
      </c>
      <c r="D9">
        <v>1</v>
      </c>
      <c r="E9" t="s">
        <v>12274</v>
      </c>
      <c r="F9">
        <v>50</v>
      </c>
      <c r="G9">
        <v>0</v>
      </c>
      <c r="H9" t="s">
        <v>47</v>
      </c>
      <c r="I9" t="s">
        <v>1362</v>
      </c>
      <c r="J9" t="s">
        <v>12275</v>
      </c>
      <c r="K9" t="s">
        <v>5597</v>
      </c>
      <c r="L9" t="s">
        <v>3512</v>
      </c>
      <c r="M9" t="s">
        <v>12276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12277</v>
      </c>
      <c r="U9" s="52" t="s">
        <v>252</v>
      </c>
      <c r="V9">
        <v>2</v>
      </c>
    </row>
    <row r="10" spans="1:22" x14ac:dyDescent="0.25">
      <c r="A10" t="s">
        <v>30</v>
      </c>
      <c r="B10" t="s">
        <v>31</v>
      </c>
      <c r="C10">
        <v>42.666666666666657</v>
      </c>
      <c r="D10">
        <v>3</v>
      </c>
      <c r="E10" t="s">
        <v>12278</v>
      </c>
      <c r="F10">
        <v>166</v>
      </c>
      <c r="G10">
        <v>38</v>
      </c>
      <c r="H10" t="s">
        <v>47</v>
      </c>
      <c r="I10" t="s">
        <v>1412</v>
      </c>
      <c r="J10" t="s">
        <v>12279</v>
      </c>
      <c r="K10" t="s">
        <v>3308</v>
      </c>
      <c r="L10" t="s">
        <v>7960</v>
      </c>
      <c r="M10" t="s">
        <v>12280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12281</v>
      </c>
      <c r="U10" s="52" t="s">
        <v>56</v>
      </c>
      <c r="V10">
        <v>48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6</v>
      </c>
      <c r="E11" t="s">
        <v>12282</v>
      </c>
      <c r="F11">
        <v>200</v>
      </c>
      <c r="G11">
        <v>0</v>
      </c>
      <c r="H11" t="s">
        <v>22</v>
      </c>
      <c r="I11" t="s">
        <v>12283</v>
      </c>
      <c r="J11" t="s">
        <v>310</v>
      </c>
      <c r="K11" t="s">
        <v>23</v>
      </c>
      <c r="L11" t="s">
        <v>24</v>
      </c>
      <c r="M11" t="s">
        <v>12284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12284</v>
      </c>
      <c r="U11" s="52" t="s">
        <v>1233</v>
      </c>
      <c r="V11">
        <v>6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12285</v>
      </c>
      <c r="F12">
        <v>100</v>
      </c>
      <c r="G12">
        <v>0</v>
      </c>
      <c r="H12" t="s">
        <v>22</v>
      </c>
      <c r="I12" t="s">
        <v>12286</v>
      </c>
      <c r="J12" t="s">
        <v>304</v>
      </c>
      <c r="K12" t="s">
        <v>23</v>
      </c>
      <c r="L12" t="s">
        <v>24</v>
      </c>
      <c r="M12" t="s">
        <v>12287</v>
      </c>
      <c r="N12" t="s">
        <v>23</v>
      </c>
      <c r="O12" t="s">
        <v>25</v>
      </c>
      <c r="P12" t="s">
        <v>26</v>
      </c>
      <c r="Q12" t="s">
        <v>27</v>
      </c>
      <c r="R12" t="s">
        <v>12288</v>
      </c>
      <c r="S12" t="s">
        <v>23</v>
      </c>
      <c r="T12" t="s">
        <v>12287</v>
      </c>
      <c r="U12" s="51" t="s">
        <v>42</v>
      </c>
      <c r="V12">
        <v>45</v>
      </c>
    </row>
    <row r="13" spans="1:22" x14ac:dyDescent="0.25">
      <c r="A13" t="s">
        <v>30</v>
      </c>
      <c r="B13" t="s">
        <v>1314</v>
      </c>
      <c r="C13">
        <v>35</v>
      </c>
      <c r="D13">
        <v>1</v>
      </c>
      <c r="E13" t="s">
        <v>12289</v>
      </c>
      <c r="F13">
        <v>42</v>
      </c>
      <c r="G13">
        <v>7</v>
      </c>
      <c r="H13" t="s">
        <v>1301</v>
      </c>
      <c r="I13" t="s">
        <v>12290</v>
      </c>
      <c r="J13" t="s">
        <v>12291</v>
      </c>
      <c r="K13" t="s">
        <v>12292</v>
      </c>
      <c r="L13" t="s">
        <v>12293</v>
      </c>
      <c r="M13" t="s">
        <v>12294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12294</v>
      </c>
      <c r="U13" s="52" t="s">
        <v>43</v>
      </c>
      <c r="V13">
        <v>45</v>
      </c>
    </row>
    <row r="14" spans="1:22" x14ac:dyDescent="0.25">
      <c r="A14" t="s">
        <v>115</v>
      </c>
      <c r="B14" t="s">
        <v>116</v>
      </c>
      <c r="C14">
        <v>45</v>
      </c>
      <c r="D14">
        <v>3</v>
      </c>
      <c r="E14" t="s">
        <v>12295</v>
      </c>
      <c r="F14">
        <v>142</v>
      </c>
      <c r="G14">
        <v>19</v>
      </c>
      <c r="H14" t="s">
        <v>1219</v>
      </c>
      <c r="I14" t="s">
        <v>12296</v>
      </c>
      <c r="J14" t="s">
        <v>1231</v>
      </c>
      <c r="K14" t="s">
        <v>23</v>
      </c>
      <c r="L14" t="s">
        <v>24</v>
      </c>
      <c r="M14" t="s">
        <v>12297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12297</v>
      </c>
      <c r="U14" s="51" t="s">
        <v>139</v>
      </c>
      <c r="V14">
        <v>10</v>
      </c>
    </row>
    <row r="15" spans="1:22" x14ac:dyDescent="0.25">
      <c r="A15" t="s">
        <v>115</v>
      </c>
      <c r="B15" t="s">
        <v>116</v>
      </c>
      <c r="C15">
        <v>27.5</v>
      </c>
      <c r="D15">
        <v>8</v>
      </c>
      <c r="E15" t="s">
        <v>12298</v>
      </c>
      <c r="F15">
        <v>270</v>
      </c>
      <c r="G15">
        <v>0</v>
      </c>
      <c r="H15" t="s">
        <v>22</v>
      </c>
      <c r="I15" t="s">
        <v>12299</v>
      </c>
      <c r="J15" t="s">
        <v>348</v>
      </c>
      <c r="K15" t="s">
        <v>23</v>
      </c>
      <c r="L15" t="s">
        <v>24</v>
      </c>
      <c r="M15" t="s">
        <v>12300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12297</v>
      </c>
      <c r="U15" s="52" t="s">
        <v>112</v>
      </c>
      <c r="V15">
        <v>10</v>
      </c>
    </row>
    <row r="16" spans="1:22" x14ac:dyDescent="0.25">
      <c r="A16" t="s">
        <v>46</v>
      </c>
      <c r="B16" t="s">
        <v>252</v>
      </c>
      <c r="C16">
        <v>72</v>
      </c>
      <c r="D16">
        <v>1</v>
      </c>
      <c r="E16" t="s">
        <v>12301</v>
      </c>
      <c r="F16">
        <v>79</v>
      </c>
      <c r="G16">
        <v>7</v>
      </c>
      <c r="H16" t="s">
        <v>1301</v>
      </c>
      <c r="I16" t="s">
        <v>9473</v>
      </c>
      <c r="J16" t="s">
        <v>9474</v>
      </c>
      <c r="K16" t="s">
        <v>3166</v>
      </c>
      <c r="L16" t="s">
        <v>9475</v>
      </c>
      <c r="M16" t="s">
        <v>12302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12302</v>
      </c>
      <c r="U16" s="51" t="s">
        <v>110</v>
      </c>
      <c r="V16">
        <v>3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12303</v>
      </c>
      <c r="F17">
        <v>195</v>
      </c>
      <c r="G17">
        <v>0</v>
      </c>
      <c r="H17" t="s">
        <v>22</v>
      </c>
      <c r="I17" t="s">
        <v>12304</v>
      </c>
      <c r="J17" t="s">
        <v>329</v>
      </c>
      <c r="K17" t="s">
        <v>23</v>
      </c>
      <c r="L17" t="s">
        <v>24</v>
      </c>
      <c r="M17" t="s">
        <v>12305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23</v>
      </c>
      <c r="T17" t="s">
        <v>12305</v>
      </c>
      <c r="U17" s="52" t="s">
        <v>1222</v>
      </c>
      <c r="V17">
        <v>3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12303</v>
      </c>
      <c r="F18">
        <v>195</v>
      </c>
      <c r="G18">
        <v>0</v>
      </c>
      <c r="H18" t="s">
        <v>22</v>
      </c>
      <c r="I18" t="s">
        <v>12304</v>
      </c>
      <c r="J18" t="s">
        <v>329</v>
      </c>
      <c r="K18" t="s">
        <v>23</v>
      </c>
      <c r="L18" t="s">
        <v>24</v>
      </c>
      <c r="M18" t="s">
        <v>12305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12305</v>
      </c>
      <c r="U18" s="51" t="s">
        <v>36</v>
      </c>
      <c r="V18">
        <v>1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12303</v>
      </c>
      <c r="F19">
        <v>195</v>
      </c>
      <c r="G19">
        <v>0</v>
      </c>
      <c r="H19" t="s">
        <v>22</v>
      </c>
      <c r="I19" t="s">
        <v>12304</v>
      </c>
      <c r="J19" t="s">
        <v>329</v>
      </c>
      <c r="K19" t="s">
        <v>23</v>
      </c>
      <c r="L19" t="s">
        <v>24</v>
      </c>
      <c r="M19" t="s">
        <v>12305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23</v>
      </c>
      <c r="T19" t="s">
        <v>12305</v>
      </c>
      <c r="U19" s="52" t="s">
        <v>37</v>
      </c>
      <c r="V19">
        <v>1</v>
      </c>
    </row>
    <row r="20" spans="1:22" x14ac:dyDescent="0.25">
      <c r="A20" t="s">
        <v>46</v>
      </c>
      <c r="B20" t="s">
        <v>56</v>
      </c>
      <c r="C20">
        <v>120</v>
      </c>
      <c r="D20">
        <v>1</v>
      </c>
      <c r="E20" t="s">
        <v>12303</v>
      </c>
      <c r="F20">
        <v>195</v>
      </c>
      <c r="G20">
        <v>0</v>
      </c>
      <c r="H20" t="s">
        <v>22</v>
      </c>
      <c r="I20" t="s">
        <v>12304</v>
      </c>
      <c r="J20" t="s">
        <v>329</v>
      </c>
      <c r="K20" t="s">
        <v>23</v>
      </c>
      <c r="L20" t="s">
        <v>24</v>
      </c>
      <c r="M20" t="s">
        <v>12305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23</v>
      </c>
      <c r="T20" t="s">
        <v>12305</v>
      </c>
      <c r="U20" s="51" t="s">
        <v>850</v>
      </c>
      <c r="V20">
        <v>1</v>
      </c>
    </row>
    <row r="21" spans="1:22" x14ac:dyDescent="0.25">
      <c r="A21" t="s">
        <v>44</v>
      </c>
      <c r="B21" t="s">
        <v>45</v>
      </c>
      <c r="C21">
        <v>66.666666666666671</v>
      </c>
      <c r="D21">
        <v>3</v>
      </c>
      <c r="E21" t="s">
        <v>12306</v>
      </c>
      <c r="F21">
        <v>100</v>
      </c>
      <c r="G21">
        <v>0</v>
      </c>
      <c r="H21" t="s">
        <v>22</v>
      </c>
      <c r="I21" t="s">
        <v>12307</v>
      </c>
      <c r="J21" t="s">
        <v>306</v>
      </c>
      <c r="K21" t="s">
        <v>23</v>
      </c>
      <c r="L21" t="s">
        <v>24</v>
      </c>
      <c r="M21" t="s">
        <v>12308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12308</v>
      </c>
      <c r="U21" s="52" t="s">
        <v>851</v>
      </c>
      <c r="V21">
        <v>1</v>
      </c>
    </row>
    <row r="22" spans="1:22" x14ac:dyDescent="0.25">
      <c r="A22" t="s">
        <v>46</v>
      </c>
      <c r="B22" t="s">
        <v>56</v>
      </c>
      <c r="C22">
        <v>80</v>
      </c>
      <c r="D22">
        <v>1</v>
      </c>
      <c r="E22" t="s">
        <v>12309</v>
      </c>
      <c r="F22">
        <v>118</v>
      </c>
      <c r="G22">
        <v>38</v>
      </c>
      <c r="H22" t="s">
        <v>47</v>
      </c>
      <c r="I22" t="s">
        <v>12310</v>
      </c>
      <c r="J22" t="s">
        <v>12311</v>
      </c>
      <c r="K22" t="s">
        <v>12312</v>
      </c>
      <c r="L22" t="s">
        <v>12128</v>
      </c>
      <c r="M22" t="s">
        <v>12313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12314</v>
      </c>
      <c r="U22" s="51" t="s">
        <v>278</v>
      </c>
      <c r="V22">
        <v>3</v>
      </c>
    </row>
    <row r="23" spans="1:22" x14ac:dyDescent="0.25">
      <c r="A23" t="s">
        <v>30</v>
      </c>
      <c r="B23" t="s">
        <v>31</v>
      </c>
      <c r="C23">
        <v>60</v>
      </c>
      <c r="D23">
        <v>3</v>
      </c>
      <c r="E23" t="s">
        <v>12315</v>
      </c>
      <c r="F23">
        <v>97.5</v>
      </c>
      <c r="G23">
        <v>0</v>
      </c>
      <c r="H23" t="s">
        <v>47</v>
      </c>
      <c r="I23" t="s">
        <v>12316</v>
      </c>
      <c r="J23" t="s">
        <v>12317</v>
      </c>
      <c r="K23" t="s">
        <v>1378</v>
      </c>
      <c r="L23" t="s">
        <v>12318</v>
      </c>
      <c r="M23" t="s">
        <v>12319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12319</v>
      </c>
      <c r="U23" s="52" t="s">
        <v>284</v>
      </c>
      <c r="V23">
        <v>3</v>
      </c>
    </row>
    <row r="24" spans="1:22" x14ac:dyDescent="0.25">
      <c r="A24" t="s">
        <v>46</v>
      </c>
      <c r="B24" t="s">
        <v>56</v>
      </c>
      <c r="C24">
        <v>76</v>
      </c>
      <c r="D24">
        <v>3</v>
      </c>
      <c r="E24" t="s">
        <v>12320</v>
      </c>
      <c r="F24">
        <v>220</v>
      </c>
      <c r="G24">
        <v>0</v>
      </c>
      <c r="H24" t="s">
        <v>47</v>
      </c>
      <c r="I24" t="s">
        <v>12321</v>
      </c>
      <c r="J24" t="s">
        <v>12322</v>
      </c>
      <c r="K24" t="s">
        <v>6474</v>
      </c>
      <c r="L24" t="s">
        <v>1427</v>
      </c>
      <c r="M24" t="s">
        <v>12323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12323</v>
      </c>
      <c r="U24" s="51" t="s">
        <v>279</v>
      </c>
      <c r="V24">
        <v>5</v>
      </c>
    </row>
    <row r="25" spans="1:22" x14ac:dyDescent="0.25">
      <c r="A25" t="s">
        <v>46</v>
      </c>
      <c r="B25" t="s">
        <v>1233</v>
      </c>
      <c r="C25">
        <v>60</v>
      </c>
      <c r="D25">
        <v>1</v>
      </c>
      <c r="E25" t="s">
        <v>12324</v>
      </c>
      <c r="F25">
        <v>67</v>
      </c>
      <c r="G25">
        <v>7</v>
      </c>
      <c r="H25" t="s">
        <v>47</v>
      </c>
      <c r="I25" t="s">
        <v>3465</v>
      </c>
      <c r="J25" t="s">
        <v>3466</v>
      </c>
      <c r="K25" t="s">
        <v>3467</v>
      </c>
      <c r="L25" t="s">
        <v>3468</v>
      </c>
      <c r="M25" t="s">
        <v>12325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12325</v>
      </c>
      <c r="U25" s="52" t="s">
        <v>285</v>
      </c>
      <c r="V25">
        <v>5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12326</v>
      </c>
      <c r="F26">
        <v>109</v>
      </c>
      <c r="G26">
        <v>9</v>
      </c>
      <c r="H26" t="s">
        <v>22</v>
      </c>
      <c r="I26" t="s">
        <v>12327</v>
      </c>
      <c r="J26" t="s">
        <v>314</v>
      </c>
      <c r="K26" t="s">
        <v>23</v>
      </c>
      <c r="L26" t="s">
        <v>24</v>
      </c>
      <c r="M26" t="s">
        <v>12328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12328</v>
      </c>
      <c r="U26" s="51" t="s">
        <v>12517</v>
      </c>
      <c r="V26">
        <v>1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12329</v>
      </c>
      <c r="F27">
        <v>100</v>
      </c>
      <c r="G27">
        <v>0</v>
      </c>
      <c r="H27" t="s">
        <v>22</v>
      </c>
      <c r="I27" t="s">
        <v>12330</v>
      </c>
      <c r="J27" t="s">
        <v>329</v>
      </c>
      <c r="K27" t="s">
        <v>23</v>
      </c>
      <c r="L27" t="s">
        <v>24</v>
      </c>
      <c r="M27" t="s">
        <v>12331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23</v>
      </c>
      <c r="T27" t="s">
        <v>12331</v>
      </c>
      <c r="U27" s="52" t="s">
        <v>12518</v>
      </c>
      <c r="V27">
        <v>1</v>
      </c>
    </row>
    <row r="28" spans="1:22" x14ac:dyDescent="0.25">
      <c r="A28" t="s">
        <v>154</v>
      </c>
      <c r="B28" t="s">
        <v>155</v>
      </c>
      <c r="C28">
        <v>12</v>
      </c>
      <c r="D28">
        <v>10</v>
      </c>
      <c r="E28" t="s">
        <v>12332</v>
      </c>
      <c r="F28">
        <v>130</v>
      </c>
      <c r="G28">
        <v>0</v>
      </c>
      <c r="H28" t="s">
        <v>47</v>
      </c>
      <c r="I28" t="s">
        <v>12333</v>
      </c>
      <c r="J28" t="s">
        <v>12334</v>
      </c>
      <c r="K28" t="s">
        <v>4779</v>
      </c>
      <c r="L28" t="s">
        <v>5269</v>
      </c>
      <c r="M28" t="s">
        <v>12335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12336</v>
      </c>
      <c r="U28" s="51" t="s">
        <v>30</v>
      </c>
      <c r="V28">
        <v>41</v>
      </c>
    </row>
    <row r="29" spans="1:22" x14ac:dyDescent="0.25">
      <c r="A29" t="s">
        <v>137</v>
      </c>
      <c r="B29" t="s">
        <v>138</v>
      </c>
      <c r="C29">
        <v>10</v>
      </c>
      <c r="D29">
        <v>20</v>
      </c>
      <c r="E29" t="s">
        <v>12337</v>
      </c>
      <c r="F29">
        <v>192</v>
      </c>
      <c r="G29">
        <v>0</v>
      </c>
      <c r="H29" t="s">
        <v>47</v>
      </c>
      <c r="I29" t="s">
        <v>12338</v>
      </c>
      <c r="J29" t="s">
        <v>12339</v>
      </c>
      <c r="K29" t="s">
        <v>5036</v>
      </c>
      <c r="L29" t="s">
        <v>2266</v>
      </c>
      <c r="M29" t="s">
        <v>12340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12340</v>
      </c>
      <c r="U29" s="52" t="s">
        <v>1314</v>
      </c>
      <c r="V29">
        <v>1</v>
      </c>
    </row>
    <row r="30" spans="1:22" x14ac:dyDescent="0.25">
      <c r="A30" t="s">
        <v>46</v>
      </c>
      <c r="B30" t="s">
        <v>56</v>
      </c>
      <c r="C30">
        <v>78.5</v>
      </c>
      <c r="D30">
        <v>2</v>
      </c>
      <c r="E30" t="s">
        <v>12341</v>
      </c>
      <c r="F30">
        <v>157</v>
      </c>
      <c r="G30">
        <v>0</v>
      </c>
      <c r="H30" t="s">
        <v>47</v>
      </c>
      <c r="I30" t="s">
        <v>12342</v>
      </c>
      <c r="J30" t="s">
        <v>12343</v>
      </c>
      <c r="K30" t="s">
        <v>12344</v>
      </c>
      <c r="L30" t="s">
        <v>8802</v>
      </c>
      <c r="M30" t="s">
        <v>12345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12346</v>
      </c>
      <c r="U30" s="52" t="s">
        <v>31</v>
      </c>
      <c r="V30">
        <v>40</v>
      </c>
    </row>
    <row r="31" spans="1:22" x14ac:dyDescent="0.25">
      <c r="A31" t="s">
        <v>186</v>
      </c>
      <c r="B31" t="s">
        <v>187</v>
      </c>
      <c r="C31">
        <v>50</v>
      </c>
      <c r="D31">
        <v>6</v>
      </c>
      <c r="E31" t="s">
        <v>12347</v>
      </c>
      <c r="F31">
        <v>200</v>
      </c>
      <c r="G31">
        <v>0</v>
      </c>
      <c r="H31" t="s">
        <v>22</v>
      </c>
      <c r="I31" t="s">
        <v>12348</v>
      </c>
      <c r="J31" t="s">
        <v>364</v>
      </c>
      <c r="K31" t="s">
        <v>23</v>
      </c>
      <c r="L31" t="s">
        <v>24</v>
      </c>
      <c r="M31" t="s">
        <v>12349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12349</v>
      </c>
      <c r="U31" s="51" t="s">
        <v>28</v>
      </c>
      <c r="V31">
        <v>28</v>
      </c>
    </row>
    <row r="32" spans="1:22" x14ac:dyDescent="0.25">
      <c r="A32" t="s">
        <v>139</v>
      </c>
      <c r="B32" t="s">
        <v>112</v>
      </c>
      <c r="C32">
        <v>66</v>
      </c>
      <c r="D32">
        <v>1</v>
      </c>
      <c r="E32" t="s">
        <v>12350</v>
      </c>
      <c r="F32">
        <v>271</v>
      </c>
      <c r="G32">
        <v>0</v>
      </c>
      <c r="H32" t="s">
        <v>47</v>
      </c>
      <c r="I32" t="s">
        <v>3861</v>
      </c>
      <c r="J32" t="s">
        <v>12351</v>
      </c>
      <c r="K32" t="s">
        <v>10060</v>
      </c>
      <c r="L32" t="s">
        <v>2703</v>
      </c>
      <c r="M32" t="s">
        <v>12352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23</v>
      </c>
      <c r="T32" t="s">
        <v>12352</v>
      </c>
      <c r="U32" s="52" t="s">
        <v>29</v>
      </c>
      <c r="V32">
        <v>28</v>
      </c>
    </row>
    <row r="33" spans="1:22" x14ac:dyDescent="0.25">
      <c r="A33" t="s">
        <v>110</v>
      </c>
      <c r="B33" t="s">
        <v>1222</v>
      </c>
      <c r="C33">
        <v>66</v>
      </c>
      <c r="D33">
        <v>1</v>
      </c>
      <c r="E33" t="s">
        <v>12350</v>
      </c>
      <c r="F33">
        <v>271</v>
      </c>
      <c r="G33">
        <v>0</v>
      </c>
      <c r="H33" t="s">
        <v>47</v>
      </c>
      <c r="I33" t="s">
        <v>3861</v>
      </c>
      <c r="J33" t="s">
        <v>12351</v>
      </c>
      <c r="K33" t="s">
        <v>10060</v>
      </c>
      <c r="L33" t="s">
        <v>2703</v>
      </c>
      <c r="M33" t="s">
        <v>12352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12352</v>
      </c>
      <c r="U33" s="51" t="s">
        <v>20</v>
      </c>
      <c r="V33">
        <v>30</v>
      </c>
    </row>
    <row r="34" spans="1:22" x14ac:dyDescent="0.25">
      <c r="A34" t="s">
        <v>46</v>
      </c>
      <c r="B34" t="s">
        <v>56</v>
      </c>
      <c r="C34">
        <v>67</v>
      </c>
      <c r="D34">
        <v>1</v>
      </c>
      <c r="E34" t="s">
        <v>12350</v>
      </c>
      <c r="F34">
        <v>271</v>
      </c>
      <c r="G34">
        <v>0</v>
      </c>
      <c r="H34" t="s">
        <v>47</v>
      </c>
      <c r="I34" t="s">
        <v>3861</v>
      </c>
      <c r="J34" t="s">
        <v>12351</v>
      </c>
      <c r="K34" t="s">
        <v>10060</v>
      </c>
      <c r="L34" t="s">
        <v>2703</v>
      </c>
      <c r="M34" t="s">
        <v>12352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12352</v>
      </c>
      <c r="U34" s="52" t="s">
        <v>21</v>
      </c>
      <c r="V34">
        <v>28</v>
      </c>
    </row>
    <row r="35" spans="1:22" x14ac:dyDescent="0.25">
      <c r="A35" t="s">
        <v>30</v>
      </c>
      <c r="B35" t="s">
        <v>31</v>
      </c>
      <c r="C35">
        <v>44</v>
      </c>
      <c r="D35">
        <v>1</v>
      </c>
      <c r="E35" t="s">
        <v>12350</v>
      </c>
      <c r="F35">
        <v>271</v>
      </c>
      <c r="G35">
        <v>0</v>
      </c>
      <c r="H35" t="s">
        <v>47</v>
      </c>
      <c r="I35" t="s">
        <v>3861</v>
      </c>
      <c r="J35" t="s">
        <v>12351</v>
      </c>
      <c r="K35" t="s">
        <v>10060</v>
      </c>
      <c r="L35" t="s">
        <v>2703</v>
      </c>
      <c r="M35" t="s">
        <v>12352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12352</v>
      </c>
      <c r="U35" s="52" t="s">
        <v>1242</v>
      </c>
      <c r="V35">
        <v>2</v>
      </c>
    </row>
    <row r="36" spans="1:22" x14ac:dyDescent="0.25">
      <c r="A36" t="s">
        <v>154</v>
      </c>
      <c r="B36" t="s">
        <v>155</v>
      </c>
      <c r="C36">
        <v>12</v>
      </c>
      <c r="D36">
        <v>20</v>
      </c>
      <c r="E36" t="s">
        <v>12353</v>
      </c>
      <c r="F36">
        <v>311</v>
      </c>
      <c r="G36">
        <v>26</v>
      </c>
      <c r="H36" t="s">
        <v>47</v>
      </c>
      <c r="I36" t="s">
        <v>12354</v>
      </c>
      <c r="J36" t="s">
        <v>12355</v>
      </c>
      <c r="K36" t="s">
        <v>12356</v>
      </c>
      <c r="L36" t="s">
        <v>12357</v>
      </c>
      <c r="M36" t="s">
        <v>12358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12359</v>
      </c>
      <c r="U36" s="51" t="s">
        <v>115</v>
      </c>
      <c r="V36">
        <v>27</v>
      </c>
    </row>
    <row r="37" spans="1:22" x14ac:dyDescent="0.25">
      <c r="A37" t="s">
        <v>42</v>
      </c>
      <c r="B37" t="s">
        <v>43</v>
      </c>
      <c r="C37">
        <v>66.666666666666671</v>
      </c>
      <c r="D37">
        <v>3</v>
      </c>
      <c r="E37" t="s">
        <v>12360</v>
      </c>
      <c r="F37">
        <v>480</v>
      </c>
      <c r="G37">
        <v>0</v>
      </c>
      <c r="H37" t="s">
        <v>22</v>
      </c>
      <c r="I37" t="s">
        <v>3093</v>
      </c>
      <c r="J37" t="s">
        <v>1241</v>
      </c>
      <c r="K37" t="s">
        <v>23</v>
      </c>
      <c r="L37" t="s">
        <v>24</v>
      </c>
      <c r="M37" t="s">
        <v>12361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</v>
      </c>
      <c r="T37" t="s">
        <v>12361</v>
      </c>
      <c r="U37" s="52" t="s">
        <v>116</v>
      </c>
      <c r="V37">
        <v>24</v>
      </c>
    </row>
    <row r="38" spans="1:22" x14ac:dyDescent="0.25">
      <c r="A38" t="s">
        <v>42</v>
      </c>
      <c r="B38" t="s">
        <v>43</v>
      </c>
      <c r="C38">
        <v>66.666666666666671</v>
      </c>
      <c r="D38">
        <v>3</v>
      </c>
      <c r="E38" t="s">
        <v>12360</v>
      </c>
      <c r="F38">
        <v>480</v>
      </c>
      <c r="G38">
        <v>0</v>
      </c>
      <c r="H38" t="s">
        <v>22</v>
      </c>
      <c r="I38" t="s">
        <v>3093</v>
      </c>
      <c r="J38" t="s">
        <v>1241</v>
      </c>
      <c r="K38" t="s">
        <v>23</v>
      </c>
      <c r="L38" t="s">
        <v>24</v>
      </c>
      <c r="M38" t="s">
        <v>12361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23</v>
      </c>
      <c r="T38" t="s">
        <v>12361</v>
      </c>
      <c r="U38" s="52" t="s">
        <v>12550</v>
      </c>
      <c r="V38">
        <v>2</v>
      </c>
    </row>
    <row r="39" spans="1:22" x14ac:dyDescent="0.25">
      <c r="A39" t="s">
        <v>44</v>
      </c>
      <c r="B39" t="s">
        <v>45</v>
      </c>
      <c r="C39">
        <v>66.666666666666671</v>
      </c>
      <c r="D39">
        <v>9</v>
      </c>
      <c r="E39" t="s">
        <v>12360</v>
      </c>
      <c r="F39">
        <v>480</v>
      </c>
      <c r="G39">
        <v>0</v>
      </c>
      <c r="H39" t="s">
        <v>22</v>
      </c>
      <c r="I39" t="s">
        <v>3093</v>
      </c>
      <c r="J39" t="s">
        <v>1241</v>
      </c>
      <c r="K39" t="s">
        <v>23</v>
      </c>
      <c r="L39" t="s">
        <v>24</v>
      </c>
      <c r="M39" t="s">
        <v>12361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12361</v>
      </c>
      <c r="U39" s="52" t="s">
        <v>340</v>
      </c>
      <c r="V39">
        <v>1</v>
      </c>
    </row>
    <row r="40" spans="1:22" x14ac:dyDescent="0.25">
      <c r="A40" t="s">
        <v>36</v>
      </c>
      <c r="B40" t="s">
        <v>37</v>
      </c>
      <c r="C40">
        <v>0</v>
      </c>
      <c r="D40">
        <v>1</v>
      </c>
      <c r="E40" t="s">
        <v>12362</v>
      </c>
      <c r="F40">
        <v>0</v>
      </c>
      <c r="G40">
        <v>0</v>
      </c>
      <c r="H40" t="s">
        <v>47</v>
      </c>
      <c r="I40" t="s">
        <v>12363</v>
      </c>
      <c r="J40" t="s">
        <v>12364</v>
      </c>
      <c r="K40" t="s">
        <v>2936</v>
      </c>
      <c r="L40" t="s">
        <v>12365</v>
      </c>
      <c r="M40" t="s">
        <v>12366</v>
      </c>
      <c r="N40" t="s">
        <v>1224</v>
      </c>
      <c r="O40" t="s">
        <v>1225</v>
      </c>
      <c r="P40" t="s">
        <v>1226</v>
      </c>
      <c r="Q40" t="s">
        <v>1227</v>
      </c>
      <c r="R40" t="s">
        <v>12367</v>
      </c>
      <c r="S40" t="s">
        <v>23</v>
      </c>
      <c r="T40" t="s">
        <v>12366</v>
      </c>
      <c r="U40" s="51" t="s">
        <v>1446</v>
      </c>
      <c r="V40">
        <v>21</v>
      </c>
    </row>
    <row r="41" spans="1:22" x14ac:dyDescent="0.25">
      <c r="A41" t="s">
        <v>139</v>
      </c>
      <c r="B41" t="s">
        <v>112</v>
      </c>
      <c r="C41">
        <v>0</v>
      </c>
      <c r="D41">
        <v>1</v>
      </c>
      <c r="E41" t="s">
        <v>12362</v>
      </c>
      <c r="F41">
        <v>0</v>
      </c>
      <c r="G41">
        <v>0</v>
      </c>
      <c r="H41" t="s">
        <v>47</v>
      </c>
      <c r="I41" t="s">
        <v>12363</v>
      </c>
      <c r="J41" t="s">
        <v>12364</v>
      </c>
      <c r="K41" t="s">
        <v>2936</v>
      </c>
      <c r="L41" t="s">
        <v>12365</v>
      </c>
      <c r="M41" t="s">
        <v>12366</v>
      </c>
      <c r="N41" t="s">
        <v>1224</v>
      </c>
      <c r="O41" t="s">
        <v>1225</v>
      </c>
      <c r="P41" t="s">
        <v>1226</v>
      </c>
      <c r="Q41" t="s">
        <v>1227</v>
      </c>
      <c r="R41" t="s">
        <v>12367</v>
      </c>
      <c r="S41" t="s">
        <v>23</v>
      </c>
      <c r="T41" t="s">
        <v>12366</v>
      </c>
      <c r="U41" s="52" t="s">
        <v>1447</v>
      </c>
      <c r="V41">
        <v>21</v>
      </c>
    </row>
    <row r="42" spans="1:22" x14ac:dyDescent="0.25">
      <c r="A42" t="s">
        <v>154</v>
      </c>
      <c r="B42" t="s">
        <v>155</v>
      </c>
      <c r="C42">
        <v>12</v>
      </c>
      <c r="D42">
        <v>10</v>
      </c>
      <c r="E42" t="s">
        <v>12368</v>
      </c>
      <c r="F42">
        <v>125</v>
      </c>
      <c r="G42">
        <v>0</v>
      </c>
      <c r="H42" t="s">
        <v>47</v>
      </c>
      <c r="I42" t="s">
        <v>12369</v>
      </c>
      <c r="J42" t="s">
        <v>12370</v>
      </c>
      <c r="K42" t="s">
        <v>1304</v>
      </c>
      <c r="L42" t="s">
        <v>12371</v>
      </c>
      <c r="M42" t="s">
        <v>12372</v>
      </c>
      <c r="N42" t="s">
        <v>23</v>
      </c>
      <c r="O42" t="s">
        <v>63</v>
      </c>
      <c r="P42" t="s">
        <v>54</v>
      </c>
      <c r="Q42" t="s">
        <v>55</v>
      </c>
      <c r="R42" t="s">
        <v>24</v>
      </c>
      <c r="S42" t="s">
        <v>23</v>
      </c>
      <c r="T42" t="s">
        <v>12373</v>
      </c>
      <c r="U42" s="51" t="s">
        <v>154</v>
      </c>
      <c r="V42">
        <v>220</v>
      </c>
    </row>
    <row r="43" spans="1:22" x14ac:dyDescent="0.25">
      <c r="A43" t="s">
        <v>186</v>
      </c>
      <c r="B43" t="s">
        <v>187</v>
      </c>
      <c r="C43">
        <v>50</v>
      </c>
      <c r="D43">
        <v>6</v>
      </c>
      <c r="E43" t="s">
        <v>12374</v>
      </c>
      <c r="F43">
        <v>200</v>
      </c>
      <c r="G43">
        <v>0</v>
      </c>
      <c r="H43" t="s">
        <v>22</v>
      </c>
      <c r="I43" t="s">
        <v>12375</v>
      </c>
      <c r="J43" t="s">
        <v>306</v>
      </c>
      <c r="K43" t="s">
        <v>23</v>
      </c>
      <c r="L43" t="s">
        <v>24</v>
      </c>
      <c r="M43" t="s">
        <v>12376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12377</v>
      </c>
      <c r="U43" s="52" t="s">
        <v>155</v>
      </c>
      <c r="V43">
        <v>220</v>
      </c>
    </row>
    <row r="44" spans="1:22" x14ac:dyDescent="0.25">
      <c r="A44" t="s">
        <v>115</v>
      </c>
      <c r="B44" t="s">
        <v>340</v>
      </c>
      <c r="C44">
        <v>0</v>
      </c>
      <c r="D44">
        <v>1</v>
      </c>
      <c r="E44" t="s">
        <v>12378</v>
      </c>
      <c r="F44">
        <v>0</v>
      </c>
      <c r="G44">
        <v>0</v>
      </c>
      <c r="H44" t="s">
        <v>1221</v>
      </c>
      <c r="I44" t="s">
        <v>12379</v>
      </c>
      <c r="J44" t="s">
        <v>12380</v>
      </c>
      <c r="K44" t="s">
        <v>12381</v>
      </c>
      <c r="L44" t="s">
        <v>12382</v>
      </c>
      <c r="M44" t="s">
        <v>12383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12383</v>
      </c>
      <c r="U44" s="51" t="s">
        <v>1173</v>
      </c>
      <c r="V44">
        <v>1</v>
      </c>
    </row>
    <row r="45" spans="1:22" x14ac:dyDescent="0.25">
      <c r="A45" t="s">
        <v>46</v>
      </c>
      <c r="B45" t="s">
        <v>1233</v>
      </c>
      <c r="C45">
        <v>60</v>
      </c>
      <c r="D45">
        <v>1</v>
      </c>
      <c r="E45" t="s">
        <v>12384</v>
      </c>
      <c r="F45">
        <v>60</v>
      </c>
      <c r="G45">
        <v>0</v>
      </c>
      <c r="H45" t="s">
        <v>47</v>
      </c>
      <c r="I45" t="s">
        <v>12385</v>
      </c>
      <c r="J45" t="s">
        <v>12386</v>
      </c>
      <c r="K45" t="s">
        <v>1416</v>
      </c>
      <c r="L45" t="s">
        <v>12387</v>
      </c>
      <c r="M45" t="s">
        <v>12388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12388</v>
      </c>
      <c r="U45" s="52" t="s">
        <v>158</v>
      </c>
      <c r="V45">
        <v>1</v>
      </c>
    </row>
    <row r="46" spans="1:22" x14ac:dyDescent="0.25">
      <c r="A46" t="s">
        <v>42</v>
      </c>
      <c r="B46" t="s">
        <v>43</v>
      </c>
      <c r="C46">
        <v>66.666666666666671</v>
      </c>
      <c r="D46">
        <v>3</v>
      </c>
      <c r="E46" t="s">
        <v>12389</v>
      </c>
      <c r="F46">
        <v>125</v>
      </c>
      <c r="G46">
        <v>0</v>
      </c>
      <c r="H46" t="s">
        <v>47</v>
      </c>
      <c r="I46" t="s">
        <v>12390</v>
      </c>
      <c r="J46" t="s">
        <v>12391</v>
      </c>
      <c r="K46" t="s">
        <v>1312</v>
      </c>
      <c r="L46" t="s">
        <v>7960</v>
      </c>
      <c r="M46" t="s">
        <v>12392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12392</v>
      </c>
      <c r="U46" s="51" t="s">
        <v>1238</v>
      </c>
      <c r="V46">
        <v>964</v>
      </c>
    </row>
    <row r="47" spans="1:22" x14ac:dyDescent="0.25">
      <c r="A47" t="s">
        <v>115</v>
      </c>
      <c r="B47" t="s">
        <v>116</v>
      </c>
      <c r="C47">
        <v>33.333333333333336</v>
      </c>
      <c r="D47">
        <v>3</v>
      </c>
      <c r="E47" t="s">
        <v>12393</v>
      </c>
      <c r="F47">
        <v>110</v>
      </c>
      <c r="G47">
        <v>10</v>
      </c>
      <c r="H47" t="s">
        <v>1219</v>
      </c>
      <c r="I47" t="s">
        <v>12394</v>
      </c>
      <c r="J47" t="s">
        <v>57</v>
      </c>
      <c r="K47" t="s">
        <v>23</v>
      </c>
      <c r="L47" t="s">
        <v>24</v>
      </c>
      <c r="M47" t="s">
        <v>12395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12395</v>
      </c>
    </row>
    <row r="48" spans="1:22" x14ac:dyDescent="0.25">
      <c r="A48" t="s">
        <v>154</v>
      </c>
      <c r="B48" t="s">
        <v>155</v>
      </c>
      <c r="C48">
        <v>12</v>
      </c>
      <c r="D48">
        <v>30</v>
      </c>
      <c r="E48" t="s">
        <v>12396</v>
      </c>
      <c r="F48">
        <v>398</v>
      </c>
      <c r="G48">
        <v>16</v>
      </c>
      <c r="H48" t="s">
        <v>47</v>
      </c>
      <c r="I48" t="s">
        <v>12397</v>
      </c>
      <c r="J48" t="s">
        <v>12398</v>
      </c>
      <c r="K48" t="s">
        <v>12381</v>
      </c>
      <c r="L48" t="s">
        <v>2404</v>
      </c>
      <c r="M48" t="s">
        <v>12399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12400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6</v>
      </c>
      <c r="E49" t="s">
        <v>12401</v>
      </c>
      <c r="F49">
        <v>200</v>
      </c>
      <c r="G49">
        <v>0</v>
      </c>
      <c r="H49" t="s">
        <v>22</v>
      </c>
      <c r="I49" t="s">
        <v>12402</v>
      </c>
      <c r="J49" t="s">
        <v>325</v>
      </c>
      <c r="K49" t="s">
        <v>23</v>
      </c>
      <c r="L49" t="s">
        <v>24</v>
      </c>
      <c r="M49" t="s">
        <v>12403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12403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3</v>
      </c>
      <c r="E50" t="s">
        <v>12404</v>
      </c>
      <c r="F50">
        <v>106</v>
      </c>
      <c r="G50">
        <v>6</v>
      </c>
      <c r="H50" t="s">
        <v>22</v>
      </c>
      <c r="I50" t="s">
        <v>7342</v>
      </c>
      <c r="J50" t="s">
        <v>329</v>
      </c>
      <c r="K50" t="s">
        <v>23</v>
      </c>
      <c r="L50" t="s">
        <v>24</v>
      </c>
      <c r="M50" t="s">
        <v>12405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12405</v>
      </c>
    </row>
    <row r="51" spans="1:20" x14ac:dyDescent="0.25">
      <c r="A51" t="s">
        <v>1446</v>
      </c>
      <c r="B51" t="s">
        <v>1447</v>
      </c>
      <c r="C51">
        <v>50</v>
      </c>
      <c r="D51">
        <v>6</v>
      </c>
      <c r="E51" t="s">
        <v>12406</v>
      </c>
      <c r="F51">
        <v>200</v>
      </c>
      <c r="G51">
        <v>0</v>
      </c>
      <c r="H51" t="s">
        <v>22</v>
      </c>
      <c r="I51" t="s">
        <v>12230</v>
      </c>
      <c r="J51" t="s">
        <v>306</v>
      </c>
      <c r="K51" t="s">
        <v>23</v>
      </c>
      <c r="L51" t="s">
        <v>24</v>
      </c>
      <c r="M51" t="s">
        <v>12407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12408</v>
      </c>
    </row>
    <row r="52" spans="1:20" x14ac:dyDescent="0.25">
      <c r="A52" t="s">
        <v>1173</v>
      </c>
      <c r="B52" t="s">
        <v>158</v>
      </c>
      <c r="C52">
        <v>75</v>
      </c>
      <c r="D52">
        <v>1</v>
      </c>
      <c r="E52" t="s">
        <v>12409</v>
      </c>
      <c r="F52">
        <v>112</v>
      </c>
      <c r="G52">
        <v>37</v>
      </c>
      <c r="H52" t="s">
        <v>47</v>
      </c>
      <c r="I52" t="s">
        <v>11176</v>
      </c>
      <c r="J52" t="s">
        <v>12410</v>
      </c>
      <c r="K52" t="s">
        <v>2928</v>
      </c>
      <c r="L52" t="s">
        <v>10258</v>
      </c>
      <c r="M52" t="s">
        <v>12411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12411</v>
      </c>
    </row>
    <row r="53" spans="1:20" x14ac:dyDescent="0.25">
      <c r="A53" t="s">
        <v>46</v>
      </c>
      <c r="B53" t="s">
        <v>56</v>
      </c>
      <c r="C53">
        <v>80</v>
      </c>
      <c r="D53">
        <v>1</v>
      </c>
      <c r="E53" t="s">
        <v>12412</v>
      </c>
      <c r="F53">
        <v>118</v>
      </c>
      <c r="G53">
        <v>38</v>
      </c>
      <c r="H53" t="s">
        <v>47</v>
      </c>
      <c r="I53" t="s">
        <v>439</v>
      </c>
      <c r="J53" t="s">
        <v>12413</v>
      </c>
      <c r="K53" t="s">
        <v>12414</v>
      </c>
      <c r="L53" t="s">
        <v>11472</v>
      </c>
      <c r="M53" t="s">
        <v>12415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12416</v>
      </c>
    </row>
    <row r="54" spans="1:20" x14ac:dyDescent="0.25">
      <c r="A54" t="s">
        <v>186</v>
      </c>
      <c r="B54" t="s">
        <v>187</v>
      </c>
      <c r="C54">
        <v>50</v>
      </c>
      <c r="D54">
        <v>6</v>
      </c>
      <c r="E54" t="s">
        <v>12417</v>
      </c>
      <c r="F54">
        <v>200</v>
      </c>
      <c r="G54">
        <v>0</v>
      </c>
      <c r="H54" t="s">
        <v>22</v>
      </c>
      <c r="I54" t="s">
        <v>12418</v>
      </c>
      <c r="J54" t="s">
        <v>363</v>
      </c>
      <c r="K54" t="s">
        <v>23</v>
      </c>
      <c r="L54" t="s">
        <v>24</v>
      </c>
      <c r="M54" t="s">
        <v>12419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12419</v>
      </c>
    </row>
    <row r="55" spans="1:20" x14ac:dyDescent="0.25">
      <c r="A55" t="s">
        <v>44</v>
      </c>
      <c r="B55" t="s">
        <v>45</v>
      </c>
      <c r="C55">
        <v>66.666666666666671</v>
      </c>
      <c r="D55">
        <v>12</v>
      </c>
      <c r="E55" t="s">
        <v>12420</v>
      </c>
      <c r="F55">
        <v>460</v>
      </c>
      <c r="G55">
        <v>0</v>
      </c>
      <c r="H55" t="s">
        <v>47</v>
      </c>
      <c r="I55" t="s">
        <v>12421</v>
      </c>
      <c r="J55" t="s">
        <v>12422</v>
      </c>
      <c r="K55" t="s">
        <v>12423</v>
      </c>
      <c r="L55" t="s">
        <v>4988</v>
      </c>
      <c r="M55" t="s">
        <v>12424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12424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12425</v>
      </c>
      <c r="F56">
        <v>100</v>
      </c>
      <c r="G56">
        <v>0</v>
      </c>
      <c r="H56" t="s">
        <v>22</v>
      </c>
      <c r="I56" t="s">
        <v>1973</v>
      </c>
      <c r="J56" t="s">
        <v>1275</v>
      </c>
      <c r="K56" t="s">
        <v>23</v>
      </c>
      <c r="L56" t="s">
        <v>24</v>
      </c>
      <c r="M56" t="s">
        <v>12426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12426</v>
      </c>
    </row>
    <row r="57" spans="1:20" x14ac:dyDescent="0.25">
      <c r="A57" t="s">
        <v>115</v>
      </c>
      <c r="B57" t="s">
        <v>116</v>
      </c>
      <c r="C57">
        <v>45</v>
      </c>
      <c r="D57">
        <v>1</v>
      </c>
      <c r="E57" t="s">
        <v>12427</v>
      </c>
      <c r="F57">
        <v>79</v>
      </c>
      <c r="G57">
        <v>38</v>
      </c>
      <c r="H57" t="s">
        <v>1219</v>
      </c>
      <c r="I57" t="s">
        <v>12428</v>
      </c>
      <c r="J57" t="s">
        <v>1232</v>
      </c>
      <c r="K57" t="s">
        <v>23</v>
      </c>
      <c r="L57" t="s">
        <v>24</v>
      </c>
      <c r="M57" t="s">
        <v>12429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12429</v>
      </c>
    </row>
    <row r="58" spans="1:20" x14ac:dyDescent="0.25">
      <c r="A58" t="s">
        <v>186</v>
      </c>
      <c r="B58" t="s">
        <v>187</v>
      </c>
      <c r="C58">
        <v>50</v>
      </c>
      <c r="D58">
        <v>6</v>
      </c>
      <c r="E58" t="s">
        <v>12430</v>
      </c>
      <c r="F58">
        <v>200</v>
      </c>
      <c r="G58">
        <v>0</v>
      </c>
      <c r="H58" t="s">
        <v>22</v>
      </c>
      <c r="I58" t="s">
        <v>12431</v>
      </c>
      <c r="J58" t="s">
        <v>306</v>
      </c>
      <c r="K58" t="s">
        <v>23</v>
      </c>
      <c r="L58" t="s">
        <v>24</v>
      </c>
      <c r="M58" t="s">
        <v>12432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12432</v>
      </c>
    </row>
    <row r="59" spans="1:20" x14ac:dyDescent="0.25">
      <c r="A59" t="s">
        <v>154</v>
      </c>
      <c r="B59" t="s">
        <v>155</v>
      </c>
      <c r="C59">
        <v>12</v>
      </c>
      <c r="D59">
        <v>150</v>
      </c>
      <c r="E59" t="s">
        <v>12433</v>
      </c>
      <c r="F59">
        <v>1942</v>
      </c>
      <c r="G59">
        <v>0</v>
      </c>
      <c r="H59" t="s">
        <v>47</v>
      </c>
      <c r="I59" t="s">
        <v>12434</v>
      </c>
      <c r="J59" t="s">
        <v>12435</v>
      </c>
      <c r="K59" t="s">
        <v>2723</v>
      </c>
      <c r="L59" t="s">
        <v>1392</v>
      </c>
      <c r="M59" t="s">
        <v>12432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12436</v>
      </c>
    </row>
    <row r="60" spans="1:20" x14ac:dyDescent="0.25">
      <c r="A60" t="s">
        <v>186</v>
      </c>
      <c r="B60" t="s">
        <v>187</v>
      </c>
      <c r="C60">
        <v>50</v>
      </c>
      <c r="D60">
        <v>6</v>
      </c>
      <c r="E60" t="s">
        <v>12437</v>
      </c>
      <c r="F60">
        <v>200</v>
      </c>
      <c r="G60">
        <v>0</v>
      </c>
      <c r="H60" t="s">
        <v>22</v>
      </c>
      <c r="I60" t="s">
        <v>12438</v>
      </c>
      <c r="J60" t="s">
        <v>315</v>
      </c>
      <c r="K60" t="s">
        <v>23</v>
      </c>
      <c r="L60" t="s">
        <v>24</v>
      </c>
      <c r="M60" t="s">
        <v>12439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12440</v>
      </c>
    </row>
    <row r="61" spans="1:20" x14ac:dyDescent="0.25">
      <c r="A61" t="s">
        <v>115</v>
      </c>
      <c r="B61" t="s">
        <v>116</v>
      </c>
      <c r="C61">
        <v>27.5</v>
      </c>
      <c r="D61">
        <v>4</v>
      </c>
      <c r="E61" t="s">
        <v>12441</v>
      </c>
      <c r="F61">
        <v>154</v>
      </c>
      <c r="G61">
        <v>16</v>
      </c>
      <c r="H61" t="s">
        <v>47</v>
      </c>
      <c r="I61" t="s">
        <v>8506</v>
      </c>
      <c r="J61" t="s">
        <v>8507</v>
      </c>
      <c r="K61" t="s">
        <v>1327</v>
      </c>
      <c r="L61" t="s">
        <v>3587</v>
      </c>
      <c r="M61" t="s">
        <v>12442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12443</v>
      </c>
    </row>
    <row r="62" spans="1:20" x14ac:dyDescent="0.25">
      <c r="A62" t="s">
        <v>186</v>
      </c>
      <c r="B62" t="s">
        <v>187</v>
      </c>
      <c r="C62">
        <v>50</v>
      </c>
      <c r="D62">
        <v>6</v>
      </c>
      <c r="E62" t="s">
        <v>12444</v>
      </c>
      <c r="F62">
        <v>200</v>
      </c>
      <c r="G62">
        <v>0</v>
      </c>
      <c r="H62" t="s">
        <v>22</v>
      </c>
      <c r="I62" t="s">
        <v>12445</v>
      </c>
      <c r="J62" t="s">
        <v>329</v>
      </c>
      <c r="K62" t="s">
        <v>23</v>
      </c>
      <c r="L62" t="s">
        <v>24</v>
      </c>
      <c r="M62" t="s">
        <v>12446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12446</v>
      </c>
    </row>
    <row r="63" spans="1:20" x14ac:dyDescent="0.25">
      <c r="A63" t="s">
        <v>186</v>
      </c>
      <c r="B63" t="s">
        <v>187</v>
      </c>
      <c r="C63">
        <v>50</v>
      </c>
      <c r="D63">
        <v>6</v>
      </c>
      <c r="E63" t="s">
        <v>12447</v>
      </c>
      <c r="F63">
        <v>200</v>
      </c>
      <c r="G63">
        <v>0</v>
      </c>
      <c r="H63" t="s">
        <v>22</v>
      </c>
      <c r="I63" t="s">
        <v>362</v>
      </c>
      <c r="J63" t="s">
        <v>325</v>
      </c>
      <c r="K63" t="s">
        <v>23</v>
      </c>
      <c r="L63" t="s">
        <v>24</v>
      </c>
      <c r="M63" t="s">
        <v>12448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12448</v>
      </c>
    </row>
    <row r="64" spans="1:20" x14ac:dyDescent="0.25">
      <c r="A64" t="s">
        <v>1446</v>
      </c>
      <c r="B64" t="s">
        <v>1447</v>
      </c>
      <c r="C64">
        <v>50</v>
      </c>
      <c r="D64">
        <v>3</v>
      </c>
      <c r="E64" t="s">
        <v>12449</v>
      </c>
      <c r="F64">
        <v>300</v>
      </c>
      <c r="G64">
        <v>0</v>
      </c>
      <c r="H64" t="s">
        <v>22</v>
      </c>
      <c r="I64" t="s">
        <v>9994</v>
      </c>
      <c r="J64" t="s">
        <v>314</v>
      </c>
      <c r="K64" t="s">
        <v>23</v>
      </c>
      <c r="L64" t="s">
        <v>24</v>
      </c>
      <c r="M64" t="s">
        <v>12450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12450</v>
      </c>
    </row>
    <row r="65" spans="1:20" x14ac:dyDescent="0.25">
      <c r="A65" t="s">
        <v>1446</v>
      </c>
      <c r="B65" t="s">
        <v>1447</v>
      </c>
      <c r="C65">
        <v>50</v>
      </c>
      <c r="D65">
        <v>6</v>
      </c>
      <c r="E65" t="s">
        <v>12449</v>
      </c>
      <c r="F65">
        <v>300</v>
      </c>
      <c r="G65">
        <v>0</v>
      </c>
      <c r="H65" t="s">
        <v>22</v>
      </c>
      <c r="I65" t="s">
        <v>9994</v>
      </c>
      <c r="J65" t="s">
        <v>314</v>
      </c>
      <c r="K65" t="s">
        <v>23</v>
      </c>
      <c r="L65" t="s">
        <v>24</v>
      </c>
      <c r="M65" t="s">
        <v>12450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12450</v>
      </c>
    </row>
    <row r="66" spans="1:20" x14ac:dyDescent="0.25">
      <c r="A66" t="s">
        <v>42</v>
      </c>
      <c r="B66" t="s">
        <v>43</v>
      </c>
      <c r="C66">
        <v>66.666666666666671</v>
      </c>
      <c r="D66">
        <v>3</v>
      </c>
      <c r="E66" t="s">
        <v>12451</v>
      </c>
      <c r="F66">
        <v>125</v>
      </c>
      <c r="G66">
        <v>0</v>
      </c>
      <c r="H66" t="s">
        <v>47</v>
      </c>
      <c r="I66" t="s">
        <v>3861</v>
      </c>
      <c r="J66" t="s">
        <v>12452</v>
      </c>
      <c r="K66" t="s">
        <v>12453</v>
      </c>
      <c r="L66" t="s">
        <v>357</v>
      </c>
      <c r="M66" t="s">
        <v>23</v>
      </c>
      <c r="N66" t="s">
        <v>23</v>
      </c>
      <c r="O66" t="s">
        <v>24</v>
      </c>
      <c r="P66" t="s">
        <v>54</v>
      </c>
      <c r="Q66" t="s">
        <v>23</v>
      </c>
      <c r="R66" t="s">
        <v>24</v>
      </c>
      <c r="S66" t="s">
        <v>23</v>
      </c>
      <c r="T66" t="s">
        <v>12450</v>
      </c>
    </row>
    <row r="67" spans="1:20" x14ac:dyDescent="0.25">
      <c r="A67" t="s">
        <v>1446</v>
      </c>
      <c r="B67" t="s">
        <v>1447</v>
      </c>
      <c r="C67">
        <v>50</v>
      </c>
      <c r="D67">
        <v>3</v>
      </c>
      <c r="E67" t="s">
        <v>12454</v>
      </c>
      <c r="F67">
        <v>100</v>
      </c>
      <c r="G67">
        <v>0</v>
      </c>
      <c r="H67" t="s">
        <v>22</v>
      </c>
      <c r="I67" t="s">
        <v>24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8983</v>
      </c>
      <c r="P67" t="s">
        <v>26</v>
      </c>
      <c r="Q67" t="s">
        <v>23</v>
      </c>
      <c r="R67" t="s">
        <v>24</v>
      </c>
      <c r="S67" t="s">
        <v>23</v>
      </c>
      <c r="T67" t="s">
        <v>12455</v>
      </c>
    </row>
    <row r="68" spans="1:20" x14ac:dyDescent="0.25">
      <c r="A68" t="s">
        <v>186</v>
      </c>
      <c r="B68" t="s">
        <v>187</v>
      </c>
      <c r="C68">
        <v>50</v>
      </c>
      <c r="D68">
        <v>6</v>
      </c>
      <c r="E68" t="s">
        <v>12456</v>
      </c>
      <c r="F68">
        <v>200</v>
      </c>
      <c r="G68">
        <v>0</v>
      </c>
      <c r="H68" t="s">
        <v>22</v>
      </c>
      <c r="I68" t="s">
        <v>12457</v>
      </c>
      <c r="J68" t="s">
        <v>304</v>
      </c>
      <c r="K68" t="s">
        <v>23</v>
      </c>
      <c r="L68" t="s">
        <v>24</v>
      </c>
      <c r="M68" t="s">
        <v>12458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12458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12459</v>
      </c>
      <c r="F69">
        <v>200</v>
      </c>
      <c r="G69">
        <v>0</v>
      </c>
      <c r="H69" t="s">
        <v>22</v>
      </c>
      <c r="I69" t="s">
        <v>12460</v>
      </c>
      <c r="J69" t="s">
        <v>323</v>
      </c>
      <c r="K69" t="s">
        <v>23</v>
      </c>
      <c r="L69" t="s">
        <v>24</v>
      </c>
      <c r="M69" t="s">
        <v>12461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12462</v>
      </c>
    </row>
    <row r="70" spans="1:20" x14ac:dyDescent="0.25">
      <c r="A70" t="s">
        <v>46</v>
      </c>
      <c r="B70" t="s">
        <v>56</v>
      </c>
      <c r="C70">
        <v>69.900000000000006</v>
      </c>
      <c r="D70">
        <v>10</v>
      </c>
      <c r="E70" t="s">
        <v>12463</v>
      </c>
      <c r="F70">
        <v>792</v>
      </c>
      <c r="G70">
        <v>0</v>
      </c>
      <c r="H70" t="s">
        <v>47</v>
      </c>
      <c r="I70" t="s">
        <v>1344</v>
      </c>
      <c r="J70" t="s">
        <v>12464</v>
      </c>
      <c r="K70" t="s">
        <v>9063</v>
      </c>
      <c r="L70" t="s">
        <v>1413</v>
      </c>
      <c r="M70" t="s">
        <v>12462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12465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12466</v>
      </c>
      <c r="F71">
        <v>200</v>
      </c>
      <c r="G71">
        <v>0</v>
      </c>
      <c r="H71" t="s">
        <v>22</v>
      </c>
      <c r="I71" t="s">
        <v>12467</v>
      </c>
      <c r="J71" t="s">
        <v>335</v>
      </c>
      <c r="K71" t="s">
        <v>23</v>
      </c>
      <c r="L71" t="s">
        <v>24</v>
      </c>
      <c r="M71" t="s">
        <v>12468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</v>
      </c>
      <c r="T71" t="s">
        <v>12468</v>
      </c>
    </row>
    <row r="72" spans="1:20" x14ac:dyDescent="0.25">
      <c r="A72" t="s">
        <v>186</v>
      </c>
      <c r="B72" t="s">
        <v>187</v>
      </c>
      <c r="C72">
        <v>50</v>
      </c>
      <c r="D72">
        <v>6</v>
      </c>
      <c r="E72" t="s">
        <v>12469</v>
      </c>
      <c r="F72">
        <v>200</v>
      </c>
      <c r="G72">
        <v>0</v>
      </c>
      <c r="H72" t="s">
        <v>22</v>
      </c>
      <c r="I72" t="s">
        <v>6942</v>
      </c>
      <c r="J72" t="s">
        <v>1220</v>
      </c>
      <c r="K72" t="s">
        <v>23</v>
      </c>
      <c r="L72" t="s">
        <v>24</v>
      </c>
      <c r="M72" t="s">
        <v>12470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12470</v>
      </c>
    </row>
    <row r="73" spans="1:20" x14ac:dyDescent="0.25">
      <c r="A73" t="s">
        <v>46</v>
      </c>
      <c r="B73" t="s">
        <v>56</v>
      </c>
      <c r="C73">
        <v>78.5</v>
      </c>
      <c r="D73">
        <v>2</v>
      </c>
      <c r="E73" t="s">
        <v>12471</v>
      </c>
      <c r="F73">
        <v>157</v>
      </c>
      <c r="G73">
        <v>0</v>
      </c>
      <c r="H73" t="s">
        <v>47</v>
      </c>
      <c r="I73" t="s">
        <v>1344</v>
      </c>
      <c r="J73" t="s">
        <v>12472</v>
      </c>
      <c r="K73" t="s">
        <v>10060</v>
      </c>
      <c r="L73" t="s">
        <v>1345</v>
      </c>
      <c r="M73" t="s">
        <v>12473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12474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12475</v>
      </c>
      <c r="F74">
        <v>200</v>
      </c>
      <c r="G74">
        <v>0</v>
      </c>
      <c r="H74" t="s">
        <v>22</v>
      </c>
      <c r="I74" t="s">
        <v>12476</v>
      </c>
      <c r="J74" t="s">
        <v>342</v>
      </c>
      <c r="K74" t="s">
        <v>23</v>
      </c>
      <c r="L74" t="s">
        <v>24</v>
      </c>
      <c r="M74" t="s">
        <v>12477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12477</v>
      </c>
    </row>
    <row r="75" spans="1:20" x14ac:dyDescent="0.25">
      <c r="A75" t="s">
        <v>46</v>
      </c>
      <c r="B75" t="s">
        <v>252</v>
      </c>
      <c r="C75">
        <v>60</v>
      </c>
      <c r="D75">
        <v>1</v>
      </c>
      <c r="E75" t="s">
        <v>12478</v>
      </c>
      <c r="F75">
        <v>67</v>
      </c>
      <c r="G75">
        <v>7</v>
      </c>
      <c r="H75" t="s">
        <v>1301</v>
      </c>
      <c r="I75" t="s">
        <v>12479</v>
      </c>
      <c r="J75" t="s">
        <v>12480</v>
      </c>
      <c r="K75" t="s">
        <v>1331</v>
      </c>
      <c r="L75" t="s">
        <v>12481</v>
      </c>
      <c r="M75" t="s">
        <v>12482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12482</v>
      </c>
    </row>
    <row r="76" spans="1:20" x14ac:dyDescent="0.25">
      <c r="A76" t="s">
        <v>186</v>
      </c>
      <c r="B76" t="s">
        <v>187</v>
      </c>
      <c r="C76">
        <v>50</v>
      </c>
      <c r="D76">
        <v>6</v>
      </c>
      <c r="E76" t="s">
        <v>12483</v>
      </c>
      <c r="F76">
        <v>200</v>
      </c>
      <c r="G76">
        <v>0</v>
      </c>
      <c r="H76" t="s">
        <v>22</v>
      </c>
      <c r="I76" t="s">
        <v>12484</v>
      </c>
      <c r="J76" t="s">
        <v>303</v>
      </c>
      <c r="K76" t="s">
        <v>23</v>
      </c>
      <c r="L76" t="s">
        <v>24</v>
      </c>
      <c r="M76" t="s">
        <v>12485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12485</v>
      </c>
    </row>
    <row r="77" spans="1:20" x14ac:dyDescent="0.25">
      <c r="A77" t="s">
        <v>30</v>
      </c>
      <c r="B77" t="s">
        <v>31</v>
      </c>
      <c r="C77">
        <v>60</v>
      </c>
      <c r="D77">
        <v>3</v>
      </c>
      <c r="E77" t="s">
        <v>12486</v>
      </c>
      <c r="F77">
        <v>117</v>
      </c>
      <c r="G77">
        <v>0</v>
      </c>
      <c r="H77" t="s">
        <v>47</v>
      </c>
      <c r="I77" t="s">
        <v>7906</v>
      </c>
      <c r="J77" t="s">
        <v>12487</v>
      </c>
      <c r="K77" t="s">
        <v>12488</v>
      </c>
      <c r="L77" t="s">
        <v>2639</v>
      </c>
      <c r="M77" t="s">
        <v>12489</v>
      </c>
      <c r="N77" t="s">
        <v>23</v>
      </c>
      <c r="O77" t="s">
        <v>53</v>
      </c>
      <c r="P77" t="s">
        <v>54</v>
      </c>
      <c r="Q77" t="s">
        <v>55</v>
      </c>
      <c r="R77" t="s">
        <v>24</v>
      </c>
      <c r="S77" t="s">
        <v>23</v>
      </c>
      <c r="T77" t="s">
        <v>12490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12491</v>
      </c>
      <c r="F78">
        <v>135</v>
      </c>
      <c r="G78">
        <v>35</v>
      </c>
      <c r="H78" t="s">
        <v>22</v>
      </c>
      <c r="I78" t="s">
        <v>12492</v>
      </c>
      <c r="J78" t="s">
        <v>306</v>
      </c>
      <c r="K78" t="s">
        <v>23</v>
      </c>
      <c r="L78" t="s">
        <v>24</v>
      </c>
      <c r="M78" t="s">
        <v>12493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12493</v>
      </c>
    </row>
    <row r="79" spans="1:20" x14ac:dyDescent="0.25">
      <c r="A79" t="s">
        <v>186</v>
      </c>
      <c r="B79" t="s">
        <v>187</v>
      </c>
      <c r="C79">
        <v>50</v>
      </c>
      <c r="D79">
        <v>6</v>
      </c>
      <c r="E79" t="s">
        <v>12494</v>
      </c>
      <c r="F79">
        <v>200</v>
      </c>
      <c r="G79">
        <v>0</v>
      </c>
      <c r="H79" t="s">
        <v>22</v>
      </c>
      <c r="I79" t="s">
        <v>12495</v>
      </c>
      <c r="J79" t="s">
        <v>303</v>
      </c>
      <c r="K79" t="s">
        <v>23</v>
      </c>
      <c r="L79" t="s">
        <v>24</v>
      </c>
      <c r="M79" t="s">
        <v>12496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12496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12497</v>
      </c>
      <c r="F80">
        <v>200</v>
      </c>
      <c r="G80">
        <v>0</v>
      </c>
      <c r="H80" t="s">
        <v>22</v>
      </c>
      <c r="I80" t="s">
        <v>12498</v>
      </c>
      <c r="J80" t="s">
        <v>309</v>
      </c>
      <c r="K80" t="s">
        <v>23</v>
      </c>
      <c r="L80" t="s">
        <v>24</v>
      </c>
      <c r="M80" t="s">
        <v>12496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12496</v>
      </c>
    </row>
    <row r="81" spans="1:20" x14ac:dyDescent="0.25">
      <c r="A81" t="s">
        <v>46</v>
      </c>
      <c r="B81" t="s">
        <v>1233</v>
      </c>
      <c r="C81">
        <v>37.75</v>
      </c>
      <c r="D81">
        <v>1</v>
      </c>
      <c r="E81" t="s">
        <v>12499</v>
      </c>
      <c r="F81">
        <v>44.75</v>
      </c>
      <c r="G81">
        <v>7</v>
      </c>
      <c r="H81" t="s">
        <v>47</v>
      </c>
      <c r="I81" t="s">
        <v>1381</v>
      </c>
      <c r="J81" t="s">
        <v>1382</v>
      </c>
      <c r="K81" t="s">
        <v>1323</v>
      </c>
      <c r="L81" t="s">
        <v>1383</v>
      </c>
      <c r="M81" t="s">
        <v>12496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12496</v>
      </c>
    </row>
    <row r="82" spans="1:20" x14ac:dyDescent="0.25">
      <c r="A82" t="s">
        <v>42</v>
      </c>
      <c r="B82" t="s">
        <v>43</v>
      </c>
      <c r="C82">
        <v>66.666666666666671</v>
      </c>
      <c r="D82">
        <v>6</v>
      </c>
      <c r="E82" t="s">
        <v>12500</v>
      </c>
      <c r="F82">
        <v>200</v>
      </c>
      <c r="G82">
        <v>0</v>
      </c>
      <c r="H82" t="s">
        <v>22</v>
      </c>
      <c r="I82" t="s">
        <v>2949</v>
      </c>
      <c r="J82" t="s">
        <v>306</v>
      </c>
      <c r="K82" t="s">
        <v>23</v>
      </c>
      <c r="L82" t="s">
        <v>24</v>
      </c>
      <c r="M82" t="s">
        <v>12501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12501</v>
      </c>
    </row>
    <row r="83" spans="1:20" x14ac:dyDescent="0.25">
      <c r="A83" t="s">
        <v>46</v>
      </c>
      <c r="B83" t="s">
        <v>56</v>
      </c>
      <c r="C83">
        <v>66.333333333333329</v>
      </c>
      <c r="D83">
        <v>3</v>
      </c>
      <c r="E83" t="s">
        <v>12502</v>
      </c>
      <c r="F83">
        <v>220</v>
      </c>
      <c r="G83">
        <v>0</v>
      </c>
      <c r="H83" t="s">
        <v>1219</v>
      </c>
      <c r="I83" t="s">
        <v>2949</v>
      </c>
      <c r="J83" t="s">
        <v>306</v>
      </c>
      <c r="K83" t="s">
        <v>23</v>
      </c>
      <c r="L83" t="s">
        <v>24</v>
      </c>
      <c r="M83" t="s">
        <v>12501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12501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12503</v>
      </c>
      <c r="F84">
        <v>200</v>
      </c>
      <c r="G84">
        <v>0</v>
      </c>
      <c r="H84" t="s">
        <v>22</v>
      </c>
      <c r="I84" t="s">
        <v>12504</v>
      </c>
      <c r="J84" t="s">
        <v>306</v>
      </c>
      <c r="K84" t="s">
        <v>23</v>
      </c>
      <c r="L84" t="s">
        <v>24</v>
      </c>
      <c r="M84" t="s">
        <v>12505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12505</v>
      </c>
    </row>
    <row r="85" spans="1:20" x14ac:dyDescent="0.25">
      <c r="A85" t="s">
        <v>279</v>
      </c>
      <c r="B85" t="s">
        <v>285</v>
      </c>
      <c r="C85">
        <v>109</v>
      </c>
      <c r="D85">
        <v>1</v>
      </c>
      <c r="E85" t="s">
        <v>12506</v>
      </c>
      <c r="F85">
        <v>253</v>
      </c>
      <c r="G85">
        <v>35</v>
      </c>
      <c r="H85" t="s">
        <v>47</v>
      </c>
      <c r="I85" t="s">
        <v>12507</v>
      </c>
      <c r="J85" t="s">
        <v>12508</v>
      </c>
      <c r="K85" t="s">
        <v>1793</v>
      </c>
      <c r="L85" t="s">
        <v>12509</v>
      </c>
      <c r="M85" t="s">
        <v>12510</v>
      </c>
      <c r="N85" t="s">
        <v>1224</v>
      </c>
      <c r="O85" t="s">
        <v>1225</v>
      </c>
      <c r="P85" t="s">
        <v>1313</v>
      </c>
      <c r="Q85" t="s">
        <v>1227</v>
      </c>
      <c r="R85" t="s">
        <v>24</v>
      </c>
      <c r="S85" t="s">
        <v>23</v>
      </c>
      <c r="T85" t="s">
        <v>12511</v>
      </c>
    </row>
    <row r="86" spans="1:20" x14ac:dyDescent="0.25">
      <c r="A86" t="s">
        <v>278</v>
      </c>
      <c r="B86" t="s">
        <v>284</v>
      </c>
      <c r="C86">
        <v>109</v>
      </c>
      <c r="D86">
        <v>1</v>
      </c>
      <c r="E86" t="s">
        <v>12506</v>
      </c>
      <c r="F86">
        <v>253</v>
      </c>
      <c r="G86">
        <v>35</v>
      </c>
      <c r="H86" t="s">
        <v>47</v>
      </c>
      <c r="I86" t="s">
        <v>12507</v>
      </c>
      <c r="J86" t="s">
        <v>12508</v>
      </c>
      <c r="K86" t="s">
        <v>1793</v>
      </c>
      <c r="L86" t="s">
        <v>12509</v>
      </c>
      <c r="M86" t="s">
        <v>12510</v>
      </c>
      <c r="N86" t="s">
        <v>1224</v>
      </c>
      <c r="O86" t="s">
        <v>1225</v>
      </c>
      <c r="P86" t="s">
        <v>1313</v>
      </c>
      <c r="Q86" t="s">
        <v>1227</v>
      </c>
      <c r="R86" t="s">
        <v>24</v>
      </c>
      <c r="S86" t="s">
        <v>23</v>
      </c>
      <c r="T86" t="s">
        <v>12511</v>
      </c>
    </row>
    <row r="87" spans="1:20" x14ac:dyDescent="0.25">
      <c r="A87" t="s">
        <v>279</v>
      </c>
      <c r="B87" t="s">
        <v>285</v>
      </c>
      <c r="C87">
        <v>109</v>
      </c>
      <c r="D87">
        <v>2</v>
      </c>
      <c r="E87" t="s">
        <v>12512</v>
      </c>
      <c r="F87">
        <v>253</v>
      </c>
      <c r="G87">
        <v>35</v>
      </c>
      <c r="H87" t="s">
        <v>47</v>
      </c>
      <c r="I87" t="s">
        <v>12513</v>
      </c>
      <c r="J87" t="s">
        <v>12514</v>
      </c>
      <c r="K87" t="s">
        <v>1332</v>
      </c>
      <c r="L87" t="s">
        <v>12515</v>
      </c>
      <c r="M87" t="s">
        <v>12510</v>
      </c>
      <c r="N87" t="s">
        <v>1224</v>
      </c>
      <c r="O87" t="s">
        <v>1225</v>
      </c>
      <c r="P87" t="s">
        <v>1313</v>
      </c>
      <c r="Q87" t="s">
        <v>1227</v>
      </c>
      <c r="R87" t="s">
        <v>24</v>
      </c>
      <c r="S87" t="s">
        <v>23</v>
      </c>
      <c r="T87" t="s">
        <v>12516</v>
      </c>
    </row>
    <row r="88" spans="1:20" x14ac:dyDescent="0.25">
      <c r="A88" t="s">
        <v>12517</v>
      </c>
      <c r="B88" t="s">
        <v>12518</v>
      </c>
      <c r="C88">
        <v>109</v>
      </c>
      <c r="D88">
        <v>1</v>
      </c>
      <c r="E88" t="s">
        <v>12519</v>
      </c>
      <c r="F88">
        <v>362</v>
      </c>
      <c r="G88">
        <v>35</v>
      </c>
      <c r="H88" t="s">
        <v>47</v>
      </c>
      <c r="I88" t="s">
        <v>12520</v>
      </c>
      <c r="J88" t="s">
        <v>12521</v>
      </c>
      <c r="K88" t="s">
        <v>2976</v>
      </c>
      <c r="L88" t="s">
        <v>12522</v>
      </c>
      <c r="M88" t="s">
        <v>12510</v>
      </c>
      <c r="N88" t="s">
        <v>1224</v>
      </c>
      <c r="O88" t="s">
        <v>1225</v>
      </c>
      <c r="P88" t="s">
        <v>1313</v>
      </c>
      <c r="Q88" t="s">
        <v>1227</v>
      </c>
      <c r="R88" t="s">
        <v>24</v>
      </c>
      <c r="S88" t="s">
        <v>23</v>
      </c>
      <c r="T88" t="s">
        <v>12523</v>
      </c>
    </row>
    <row r="89" spans="1:20" x14ac:dyDescent="0.25">
      <c r="A89" t="s">
        <v>279</v>
      </c>
      <c r="B89" t="s">
        <v>285</v>
      </c>
      <c r="C89">
        <v>109</v>
      </c>
      <c r="D89">
        <v>1</v>
      </c>
      <c r="E89" t="s">
        <v>12519</v>
      </c>
      <c r="F89">
        <v>362</v>
      </c>
      <c r="G89">
        <v>35</v>
      </c>
      <c r="H89" t="s">
        <v>47</v>
      </c>
      <c r="I89" t="s">
        <v>12520</v>
      </c>
      <c r="J89" t="s">
        <v>12521</v>
      </c>
      <c r="K89" t="s">
        <v>2976</v>
      </c>
      <c r="L89" t="s">
        <v>12522</v>
      </c>
      <c r="M89" t="s">
        <v>12510</v>
      </c>
      <c r="N89" t="s">
        <v>1224</v>
      </c>
      <c r="O89" t="s">
        <v>1225</v>
      </c>
      <c r="P89" t="s">
        <v>1313</v>
      </c>
      <c r="Q89" t="s">
        <v>1227</v>
      </c>
      <c r="R89" t="s">
        <v>24</v>
      </c>
      <c r="S89" t="s">
        <v>23</v>
      </c>
      <c r="T89" t="s">
        <v>12523</v>
      </c>
    </row>
    <row r="90" spans="1:20" x14ac:dyDescent="0.25">
      <c r="A90" t="s">
        <v>278</v>
      </c>
      <c r="B90" t="s">
        <v>284</v>
      </c>
      <c r="C90">
        <v>109</v>
      </c>
      <c r="D90">
        <v>1</v>
      </c>
      <c r="E90" t="s">
        <v>12519</v>
      </c>
      <c r="F90">
        <v>362</v>
      </c>
      <c r="G90">
        <v>35</v>
      </c>
      <c r="H90" t="s">
        <v>47</v>
      </c>
      <c r="I90" t="s">
        <v>12520</v>
      </c>
      <c r="J90" t="s">
        <v>12521</v>
      </c>
      <c r="K90" t="s">
        <v>2976</v>
      </c>
      <c r="L90" t="s">
        <v>12522</v>
      </c>
      <c r="M90" t="s">
        <v>12510</v>
      </c>
      <c r="N90" t="s">
        <v>1224</v>
      </c>
      <c r="O90" t="s">
        <v>1225</v>
      </c>
      <c r="P90" t="s">
        <v>1313</v>
      </c>
      <c r="Q90" t="s">
        <v>1227</v>
      </c>
      <c r="R90" t="s">
        <v>24</v>
      </c>
      <c r="S90" t="s">
        <v>23</v>
      </c>
      <c r="T90" t="s">
        <v>12523</v>
      </c>
    </row>
    <row r="91" spans="1:20" x14ac:dyDescent="0.25">
      <c r="A91" t="s">
        <v>186</v>
      </c>
      <c r="B91" t="s">
        <v>187</v>
      </c>
      <c r="C91">
        <v>50</v>
      </c>
      <c r="D91">
        <v>12</v>
      </c>
      <c r="E91" t="s">
        <v>12524</v>
      </c>
      <c r="F91">
        <v>400</v>
      </c>
      <c r="G91">
        <v>0</v>
      </c>
      <c r="H91" t="s">
        <v>22</v>
      </c>
      <c r="I91" t="s">
        <v>4681</v>
      </c>
      <c r="J91" t="s">
        <v>61</v>
      </c>
      <c r="K91" t="s">
        <v>23</v>
      </c>
      <c r="L91" t="s">
        <v>24</v>
      </c>
      <c r="M91" t="s">
        <v>12525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12525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12526</v>
      </c>
      <c r="F92">
        <v>480.01</v>
      </c>
      <c r="G92">
        <v>0</v>
      </c>
      <c r="H92" t="s">
        <v>22</v>
      </c>
      <c r="I92" t="s">
        <v>10269</v>
      </c>
      <c r="J92" t="s">
        <v>356</v>
      </c>
      <c r="K92" t="s">
        <v>23</v>
      </c>
      <c r="L92" t="s">
        <v>24</v>
      </c>
      <c r="M92" t="s">
        <v>12525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12525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12526</v>
      </c>
      <c r="F93">
        <v>480.01</v>
      </c>
      <c r="G93">
        <v>0</v>
      </c>
      <c r="H93" t="s">
        <v>22</v>
      </c>
      <c r="I93" t="s">
        <v>10269</v>
      </c>
      <c r="J93" t="s">
        <v>356</v>
      </c>
      <c r="K93" t="s">
        <v>23</v>
      </c>
      <c r="L93" t="s">
        <v>24</v>
      </c>
      <c r="M93" t="s">
        <v>12525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12525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12526</v>
      </c>
      <c r="F94">
        <v>480.01</v>
      </c>
      <c r="G94">
        <v>0</v>
      </c>
      <c r="H94" t="s">
        <v>22</v>
      </c>
      <c r="I94" t="s">
        <v>10269</v>
      </c>
      <c r="J94" t="s">
        <v>356</v>
      </c>
      <c r="K94" t="s">
        <v>23</v>
      </c>
      <c r="L94" t="s">
        <v>24</v>
      </c>
      <c r="M94" t="s">
        <v>12525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12525</v>
      </c>
    </row>
    <row r="95" spans="1:20" x14ac:dyDescent="0.25">
      <c r="A95" t="s">
        <v>186</v>
      </c>
      <c r="B95" t="s">
        <v>187</v>
      </c>
      <c r="C95">
        <v>50</v>
      </c>
      <c r="D95">
        <v>12</v>
      </c>
      <c r="E95" t="s">
        <v>12526</v>
      </c>
      <c r="F95">
        <v>480.01</v>
      </c>
      <c r="G95">
        <v>0</v>
      </c>
      <c r="H95" t="s">
        <v>22</v>
      </c>
      <c r="I95" t="s">
        <v>10269</v>
      </c>
      <c r="J95" t="s">
        <v>356</v>
      </c>
      <c r="K95" t="s">
        <v>23</v>
      </c>
      <c r="L95" t="s">
        <v>24</v>
      </c>
      <c r="M95" t="s">
        <v>12525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12525</v>
      </c>
    </row>
    <row r="96" spans="1:20" x14ac:dyDescent="0.25">
      <c r="A96" t="s">
        <v>20</v>
      </c>
      <c r="B96" t="s">
        <v>21</v>
      </c>
      <c r="C96">
        <v>50</v>
      </c>
      <c r="D96">
        <v>5</v>
      </c>
      <c r="E96" t="s">
        <v>12527</v>
      </c>
      <c r="F96">
        <v>480</v>
      </c>
      <c r="G96">
        <v>0</v>
      </c>
      <c r="H96" t="s">
        <v>22</v>
      </c>
      <c r="I96" t="s">
        <v>8129</v>
      </c>
      <c r="J96" t="s">
        <v>342</v>
      </c>
      <c r="K96" t="s">
        <v>23</v>
      </c>
      <c r="L96" t="s">
        <v>24</v>
      </c>
      <c r="M96" t="s">
        <v>12528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12529</v>
      </c>
    </row>
    <row r="97" spans="1:20" x14ac:dyDescent="0.25">
      <c r="A97" t="s">
        <v>28</v>
      </c>
      <c r="B97" t="s">
        <v>29</v>
      </c>
      <c r="C97">
        <v>50</v>
      </c>
      <c r="D97">
        <v>5</v>
      </c>
      <c r="E97" t="s">
        <v>12527</v>
      </c>
      <c r="F97">
        <v>480</v>
      </c>
      <c r="G97">
        <v>0</v>
      </c>
      <c r="H97" t="s">
        <v>22</v>
      </c>
      <c r="I97" t="s">
        <v>8129</v>
      </c>
      <c r="J97" t="s">
        <v>342</v>
      </c>
      <c r="K97" t="s">
        <v>23</v>
      </c>
      <c r="L97" t="s">
        <v>24</v>
      </c>
      <c r="M97" t="s">
        <v>12528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12529</v>
      </c>
    </row>
    <row r="98" spans="1:20" x14ac:dyDescent="0.25">
      <c r="A98" t="s">
        <v>30</v>
      </c>
      <c r="B98" t="s">
        <v>31</v>
      </c>
      <c r="C98">
        <v>50</v>
      </c>
      <c r="D98">
        <v>5</v>
      </c>
      <c r="E98" t="s">
        <v>12527</v>
      </c>
      <c r="F98">
        <v>480</v>
      </c>
      <c r="G98">
        <v>0</v>
      </c>
      <c r="H98" t="s">
        <v>22</v>
      </c>
      <c r="I98" t="s">
        <v>8129</v>
      </c>
      <c r="J98" t="s">
        <v>342</v>
      </c>
      <c r="K98" t="s">
        <v>23</v>
      </c>
      <c r="L98" t="s">
        <v>24</v>
      </c>
      <c r="M98" t="s">
        <v>12528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12528</v>
      </c>
    </row>
    <row r="99" spans="1:20" x14ac:dyDescent="0.25">
      <c r="A99" t="s">
        <v>139</v>
      </c>
      <c r="B99" t="s">
        <v>112</v>
      </c>
      <c r="C99">
        <v>83.333333333333329</v>
      </c>
      <c r="D99">
        <v>3</v>
      </c>
      <c r="E99" t="s">
        <v>12530</v>
      </c>
      <c r="F99">
        <v>304.2</v>
      </c>
      <c r="G99">
        <v>64</v>
      </c>
      <c r="H99" t="s">
        <v>47</v>
      </c>
      <c r="I99" t="s">
        <v>12531</v>
      </c>
      <c r="J99" t="s">
        <v>12532</v>
      </c>
      <c r="K99" t="s">
        <v>8281</v>
      </c>
      <c r="L99" t="s">
        <v>12533</v>
      </c>
      <c r="M99" t="s">
        <v>12534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12534</v>
      </c>
    </row>
    <row r="100" spans="1:20" x14ac:dyDescent="0.25">
      <c r="A100" t="s">
        <v>44</v>
      </c>
      <c r="B100" t="s">
        <v>45</v>
      </c>
      <c r="C100">
        <v>66.666666666666671</v>
      </c>
      <c r="D100">
        <v>6</v>
      </c>
      <c r="E100" t="s">
        <v>12535</v>
      </c>
      <c r="F100">
        <v>200</v>
      </c>
      <c r="G100">
        <v>0</v>
      </c>
      <c r="H100" t="s">
        <v>22</v>
      </c>
      <c r="I100" t="s">
        <v>8129</v>
      </c>
      <c r="J100" t="s">
        <v>342</v>
      </c>
      <c r="K100" t="s">
        <v>23</v>
      </c>
      <c r="L100" t="s">
        <v>24</v>
      </c>
      <c r="M100" t="s">
        <v>12536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12536</v>
      </c>
    </row>
    <row r="101" spans="1:20" x14ac:dyDescent="0.25">
      <c r="A101" t="s">
        <v>186</v>
      </c>
      <c r="B101" t="s">
        <v>187</v>
      </c>
      <c r="C101">
        <v>50</v>
      </c>
      <c r="D101">
        <v>6</v>
      </c>
      <c r="E101" t="s">
        <v>12537</v>
      </c>
      <c r="F101">
        <v>200</v>
      </c>
      <c r="G101">
        <v>0</v>
      </c>
      <c r="H101" t="s">
        <v>22</v>
      </c>
      <c r="I101" t="s">
        <v>12538</v>
      </c>
      <c r="J101" t="s">
        <v>2687</v>
      </c>
      <c r="K101" t="s">
        <v>23</v>
      </c>
      <c r="L101" t="s">
        <v>24</v>
      </c>
      <c r="M101" t="s">
        <v>12539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12539</v>
      </c>
    </row>
    <row r="102" spans="1:20" x14ac:dyDescent="0.25">
      <c r="A102" t="s">
        <v>44</v>
      </c>
      <c r="B102" t="s">
        <v>45</v>
      </c>
      <c r="C102">
        <v>66.666666666666671</v>
      </c>
      <c r="D102">
        <v>9</v>
      </c>
      <c r="E102" t="s">
        <v>12540</v>
      </c>
      <c r="F102">
        <v>300</v>
      </c>
      <c r="G102">
        <v>0</v>
      </c>
      <c r="H102" t="s">
        <v>22</v>
      </c>
      <c r="I102" t="s">
        <v>6960</v>
      </c>
      <c r="J102" t="s">
        <v>359</v>
      </c>
      <c r="K102" t="s">
        <v>23</v>
      </c>
      <c r="L102" t="s">
        <v>24</v>
      </c>
      <c r="M102" t="s">
        <v>12541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12541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12542</v>
      </c>
      <c r="F103">
        <v>200</v>
      </c>
      <c r="G103">
        <v>0</v>
      </c>
      <c r="H103" t="s">
        <v>22</v>
      </c>
      <c r="I103" t="s">
        <v>3028</v>
      </c>
      <c r="J103" t="s">
        <v>313</v>
      </c>
      <c r="K103" t="s">
        <v>23</v>
      </c>
      <c r="L103" t="s">
        <v>24</v>
      </c>
      <c r="M103" t="s">
        <v>12543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12543</v>
      </c>
    </row>
    <row r="104" spans="1:20" x14ac:dyDescent="0.25">
      <c r="A104" t="s">
        <v>42</v>
      </c>
      <c r="B104" t="s">
        <v>43</v>
      </c>
      <c r="C104">
        <v>66.666666666666671</v>
      </c>
      <c r="D104">
        <v>9</v>
      </c>
      <c r="E104" t="s">
        <v>12544</v>
      </c>
      <c r="F104">
        <v>480</v>
      </c>
      <c r="G104">
        <v>0</v>
      </c>
      <c r="H104" t="s">
        <v>22</v>
      </c>
      <c r="I104" t="s">
        <v>12545</v>
      </c>
      <c r="J104" t="s">
        <v>318</v>
      </c>
      <c r="K104" t="s">
        <v>23</v>
      </c>
      <c r="L104" t="s">
        <v>24</v>
      </c>
      <c r="M104" t="s">
        <v>12546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12546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12544</v>
      </c>
      <c r="F105">
        <v>480</v>
      </c>
      <c r="G105">
        <v>0</v>
      </c>
      <c r="H105" t="s">
        <v>22</v>
      </c>
      <c r="I105" t="s">
        <v>12545</v>
      </c>
      <c r="J105" t="s">
        <v>318</v>
      </c>
      <c r="K105" t="s">
        <v>23</v>
      </c>
      <c r="L105" t="s">
        <v>24</v>
      </c>
      <c r="M105" t="s">
        <v>12546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12546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12547</v>
      </c>
      <c r="F106">
        <v>200</v>
      </c>
      <c r="G106">
        <v>0</v>
      </c>
      <c r="H106" t="s">
        <v>22</v>
      </c>
      <c r="I106" t="s">
        <v>12548</v>
      </c>
      <c r="J106" t="s">
        <v>348</v>
      </c>
      <c r="K106" t="s">
        <v>23</v>
      </c>
      <c r="L106" t="s">
        <v>24</v>
      </c>
      <c r="M106" t="s">
        <v>12549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23</v>
      </c>
      <c r="T106" t="s">
        <v>12549</v>
      </c>
    </row>
    <row r="107" spans="1:20" x14ac:dyDescent="0.25">
      <c r="A107" t="s">
        <v>115</v>
      </c>
      <c r="B107" t="s">
        <v>12550</v>
      </c>
      <c r="C107">
        <v>40.479999999999997</v>
      </c>
      <c r="D107">
        <v>2</v>
      </c>
      <c r="E107" t="s">
        <v>12551</v>
      </c>
      <c r="F107">
        <v>106.96</v>
      </c>
      <c r="G107">
        <v>26</v>
      </c>
      <c r="H107" t="s">
        <v>684</v>
      </c>
      <c r="I107" t="s">
        <v>12552</v>
      </c>
      <c r="J107" t="s">
        <v>12553</v>
      </c>
      <c r="K107" t="s">
        <v>12554</v>
      </c>
      <c r="L107" t="s">
        <v>12555</v>
      </c>
      <c r="M107" t="s">
        <v>12556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12556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12557</v>
      </c>
      <c r="F108">
        <v>220</v>
      </c>
      <c r="G108">
        <v>0</v>
      </c>
      <c r="H108" t="s">
        <v>1219</v>
      </c>
      <c r="I108" t="s">
        <v>3838</v>
      </c>
      <c r="J108" t="s">
        <v>2647</v>
      </c>
      <c r="K108" t="s">
        <v>23</v>
      </c>
      <c r="L108" t="s">
        <v>24</v>
      </c>
      <c r="M108" t="s">
        <v>12558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12558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12559</v>
      </c>
      <c r="F109">
        <v>200</v>
      </c>
      <c r="G109">
        <v>0</v>
      </c>
      <c r="H109" t="s">
        <v>22</v>
      </c>
      <c r="I109" t="s">
        <v>12560</v>
      </c>
      <c r="J109" t="s">
        <v>322</v>
      </c>
      <c r="K109" t="s">
        <v>23</v>
      </c>
      <c r="L109" t="s">
        <v>24</v>
      </c>
      <c r="M109" t="s">
        <v>12561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12562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12563</v>
      </c>
      <c r="F110">
        <v>200</v>
      </c>
      <c r="G110">
        <v>0</v>
      </c>
      <c r="H110" t="s">
        <v>22</v>
      </c>
      <c r="I110" t="s">
        <v>12564</v>
      </c>
      <c r="J110" t="s">
        <v>308</v>
      </c>
      <c r="K110" t="s">
        <v>23</v>
      </c>
      <c r="L110" t="s">
        <v>24</v>
      </c>
      <c r="M110" t="s">
        <v>12565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23</v>
      </c>
      <c r="T110" t="s">
        <v>12565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12563</v>
      </c>
      <c r="F111">
        <v>200</v>
      </c>
      <c r="G111">
        <v>0</v>
      </c>
      <c r="H111" t="s">
        <v>22</v>
      </c>
      <c r="I111" t="s">
        <v>12564</v>
      </c>
      <c r="J111" t="s">
        <v>308</v>
      </c>
      <c r="K111" t="s">
        <v>23</v>
      </c>
      <c r="L111" t="s">
        <v>24</v>
      </c>
      <c r="M111" t="s">
        <v>12565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12565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12563</v>
      </c>
      <c r="F112">
        <v>200</v>
      </c>
      <c r="G112">
        <v>0</v>
      </c>
      <c r="H112" t="s">
        <v>22</v>
      </c>
      <c r="I112" t="s">
        <v>12564</v>
      </c>
      <c r="J112" t="s">
        <v>308</v>
      </c>
      <c r="K112" t="s">
        <v>23</v>
      </c>
      <c r="L112" t="s">
        <v>24</v>
      </c>
      <c r="M112" t="s">
        <v>12565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23</v>
      </c>
      <c r="T112" t="s">
        <v>12565</v>
      </c>
    </row>
    <row r="113" spans="1:20" x14ac:dyDescent="0.25">
      <c r="A113" t="s">
        <v>42</v>
      </c>
      <c r="B113" t="s">
        <v>43</v>
      </c>
      <c r="C113">
        <v>66.666666666666671</v>
      </c>
      <c r="D113">
        <v>3</v>
      </c>
      <c r="E113" t="s">
        <v>12566</v>
      </c>
      <c r="F113">
        <v>180</v>
      </c>
      <c r="G113">
        <v>0</v>
      </c>
      <c r="H113" t="s">
        <v>22</v>
      </c>
      <c r="I113" t="s">
        <v>12567</v>
      </c>
      <c r="J113" t="s">
        <v>329</v>
      </c>
      <c r="K113" t="s">
        <v>23</v>
      </c>
      <c r="L113" t="s">
        <v>24</v>
      </c>
      <c r="M113" t="s">
        <v>12568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12568</v>
      </c>
    </row>
    <row r="114" spans="1:20" x14ac:dyDescent="0.25">
      <c r="A114" t="s">
        <v>850</v>
      </c>
      <c r="B114" t="s">
        <v>851</v>
      </c>
      <c r="C114">
        <v>120</v>
      </c>
      <c r="D114">
        <v>1</v>
      </c>
      <c r="E114" t="s">
        <v>12566</v>
      </c>
      <c r="F114">
        <v>180</v>
      </c>
      <c r="G114">
        <v>0</v>
      </c>
      <c r="H114" t="s">
        <v>22</v>
      </c>
      <c r="I114" t="s">
        <v>12567</v>
      </c>
      <c r="J114" t="s">
        <v>329</v>
      </c>
      <c r="K114" t="s">
        <v>23</v>
      </c>
      <c r="L114" t="s">
        <v>24</v>
      </c>
      <c r="M114" t="s">
        <v>12568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23</v>
      </c>
      <c r="T114" t="s">
        <v>12568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12569</v>
      </c>
      <c r="F115">
        <v>200</v>
      </c>
      <c r="G115">
        <v>0</v>
      </c>
      <c r="H115" t="s">
        <v>22</v>
      </c>
      <c r="I115" t="s">
        <v>12570</v>
      </c>
      <c r="J115" t="s">
        <v>310</v>
      </c>
      <c r="K115" t="s">
        <v>23</v>
      </c>
      <c r="L115" t="s">
        <v>24</v>
      </c>
      <c r="M115" t="s">
        <v>12568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12568</v>
      </c>
    </row>
    <row r="116" spans="1:20" x14ac:dyDescent="0.25">
      <c r="A116" t="s">
        <v>42</v>
      </c>
      <c r="B116" t="s">
        <v>43</v>
      </c>
      <c r="C116">
        <v>66.666666666666671</v>
      </c>
      <c r="D116">
        <v>15</v>
      </c>
      <c r="E116" t="s">
        <v>12571</v>
      </c>
      <c r="F116">
        <v>480</v>
      </c>
      <c r="G116">
        <v>0</v>
      </c>
      <c r="H116" t="s">
        <v>22</v>
      </c>
      <c r="I116" t="s">
        <v>12545</v>
      </c>
      <c r="J116" t="s">
        <v>318</v>
      </c>
      <c r="K116" t="s">
        <v>23</v>
      </c>
      <c r="L116" t="s">
        <v>24</v>
      </c>
      <c r="M116" t="s">
        <v>12568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12572</v>
      </c>
    </row>
    <row r="117" spans="1:20" x14ac:dyDescent="0.25">
      <c r="A117" t="s">
        <v>186</v>
      </c>
      <c r="B117" t="s">
        <v>187</v>
      </c>
      <c r="C117">
        <v>50</v>
      </c>
      <c r="D117">
        <v>6</v>
      </c>
      <c r="E117" t="s">
        <v>12573</v>
      </c>
      <c r="F117">
        <v>200</v>
      </c>
      <c r="G117">
        <v>0</v>
      </c>
      <c r="H117" t="s">
        <v>22</v>
      </c>
      <c r="I117" t="s">
        <v>12574</v>
      </c>
      <c r="J117" t="s">
        <v>1231</v>
      </c>
      <c r="K117" t="s">
        <v>23</v>
      </c>
      <c r="L117" t="s">
        <v>24</v>
      </c>
      <c r="M117" t="s">
        <v>12572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12572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12575</v>
      </c>
      <c r="F118">
        <v>200</v>
      </c>
      <c r="G118">
        <v>0</v>
      </c>
      <c r="H118" t="s">
        <v>22</v>
      </c>
      <c r="I118" t="s">
        <v>12576</v>
      </c>
      <c r="J118" t="s">
        <v>302</v>
      </c>
      <c r="K118" t="s">
        <v>23</v>
      </c>
      <c r="L118" t="s">
        <v>24</v>
      </c>
      <c r="M118" t="s">
        <v>12577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</v>
      </c>
      <c r="T118" t="s">
        <v>12578</v>
      </c>
    </row>
    <row r="119" spans="1:20" x14ac:dyDescent="0.25">
      <c r="A119" t="s">
        <v>186</v>
      </c>
      <c r="B119" t="s">
        <v>187</v>
      </c>
      <c r="C119">
        <v>50</v>
      </c>
      <c r="D119">
        <v>6</v>
      </c>
      <c r="E119" t="s">
        <v>12579</v>
      </c>
      <c r="F119">
        <v>200</v>
      </c>
      <c r="G119">
        <v>0</v>
      </c>
      <c r="H119" t="s">
        <v>22</v>
      </c>
      <c r="I119" t="s">
        <v>8929</v>
      </c>
      <c r="J119" t="s">
        <v>335</v>
      </c>
      <c r="K119" t="s">
        <v>23</v>
      </c>
      <c r="L119" t="s">
        <v>24</v>
      </c>
      <c r="M119" t="s">
        <v>12578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12578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12580</v>
      </c>
      <c r="F120">
        <v>200</v>
      </c>
      <c r="G120">
        <v>0</v>
      </c>
      <c r="H120" t="s">
        <v>22</v>
      </c>
      <c r="I120" t="s">
        <v>12581</v>
      </c>
      <c r="J120" t="s">
        <v>303</v>
      </c>
      <c r="K120" t="s">
        <v>23</v>
      </c>
      <c r="L120" t="s">
        <v>24</v>
      </c>
      <c r="M120" t="s">
        <v>12577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23</v>
      </c>
      <c r="T120" t="s">
        <v>12582</v>
      </c>
    </row>
    <row r="121" spans="1:20" x14ac:dyDescent="0.25">
      <c r="A121" t="s">
        <v>186</v>
      </c>
      <c r="B121" t="s">
        <v>187</v>
      </c>
      <c r="C121">
        <v>50</v>
      </c>
      <c r="D121">
        <v>6</v>
      </c>
      <c r="E121" t="s">
        <v>12583</v>
      </c>
      <c r="F121">
        <v>200</v>
      </c>
      <c r="G121">
        <v>0</v>
      </c>
      <c r="H121" t="s">
        <v>22</v>
      </c>
      <c r="I121" t="s">
        <v>3598</v>
      </c>
      <c r="J121" t="s">
        <v>364</v>
      </c>
      <c r="K121" t="s">
        <v>23</v>
      </c>
      <c r="L121" t="s">
        <v>24</v>
      </c>
      <c r="M121" t="s">
        <v>12584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12584</v>
      </c>
    </row>
    <row r="122" spans="1:20" x14ac:dyDescent="0.25">
      <c r="A122" t="s">
        <v>279</v>
      </c>
      <c r="B122" t="s">
        <v>285</v>
      </c>
      <c r="C122">
        <v>139</v>
      </c>
      <c r="D122">
        <v>1</v>
      </c>
      <c r="E122" t="s">
        <v>12585</v>
      </c>
      <c r="F122">
        <v>215</v>
      </c>
      <c r="G122">
        <v>0</v>
      </c>
      <c r="H122" t="s">
        <v>2521</v>
      </c>
      <c r="I122" t="s">
        <v>12586</v>
      </c>
      <c r="J122" t="s">
        <v>12587</v>
      </c>
      <c r="K122" t="s">
        <v>5373</v>
      </c>
      <c r="L122" t="s">
        <v>12588</v>
      </c>
      <c r="M122" t="s">
        <v>12589</v>
      </c>
      <c r="N122" t="s">
        <v>1224</v>
      </c>
      <c r="O122" t="s">
        <v>1318</v>
      </c>
      <c r="P122" t="s">
        <v>1226</v>
      </c>
      <c r="Q122" t="s">
        <v>1227</v>
      </c>
      <c r="R122" t="s">
        <v>24</v>
      </c>
      <c r="S122" t="s">
        <v>23</v>
      </c>
      <c r="T122" t="s">
        <v>12590</v>
      </c>
    </row>
    <row r="123" spans="1:20" x14ac:dyDescent="0.25">
      <c r="A123" t="s">
        <v>278</v>
      </c>
      <c r="B123" t="s">
        <v>284</v>
      </c>
      <c r="C123">
        <v>139</v>
      </c>
      <c r="D123">
        <v>1</v>
      </c>
      <c r="E123" t="s">
        <v>12585</v>
      </c>
      <c r="F123">
        <v>215</v>
      </c>
      <c r="G123">
        <v>0</v>
      </c>
      <c r="H123" t="s">
        <v>2521</v>
      </c>
      <c r="I123" t="s">
        <v>12586</v>
      </c>
      <c r="J123" t="s">
        <v>12587</v>
      </c>
      <c r="K123" t="s">
        <v>5373</v>
      </c>
      <c r="L123" t="s">
        <v>12588</v>
      </c>
      <c r="M123" t="s">
        <v>12589</v>
      </c>
      <c r="N123" t="s">
        <v>1224</v>
      </c>
      <c r="O123" t="s">
        <v>1318</v>
      </c>
      <c r="P123" t="s">
        <v>1226</v>
      </c>
      <c r="Q123" t="s">
        <v>1227</v>
      </c>
      <c r="R123" t="s">
        <v>24</v>
      </c>
      <c r="S123" t="s">
        <v>23</v>
      </c>
      <c r="T123" t="s">
        <v>12590</v>
      </c>
    </row>
    <row r="124" spans="1:20" x14ac:dyDescent="0.25">
      <c r="A124" t="s">
        <v>20</v>
      </c>
      <c r="B124" t="s">
        <v>21</v>
      </c>
      <c r="C124">
        <v>50</v>
      </c>
      <c r="D124">
        <v>2</v>
      </c>
      <c r="E124" t="s">
        <v>12591</v>
      </c>
      <c r="F124">
        <v>200</v>
      </c>
      <c r="G124">
        <v>0</v>
      </c>
      <c r="H124" t="s">
        <v>22</v>
      </c>
      <c r="I124" t="s">
        <v>12592</v>
      </c>
      <c r="J124" t="s">
        <v>302</v>
      </c>
      <c r="K124" t="s">
        <v>23</v>
      </c>
      <c r="L124" t="s">
        <v>24</v>
      </c>
      <c r="M124" t="s">
        <v>12593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12593</v>
      </c>
    </row>
    <row r="125" spans="1:20" x14ac:dyDescent="0.25">
      <c r="A125" t="s">
        <v>28</v>
      </c>
      <c r="B125" t="s">
        <v>29</v>
      </c>
      <c r="C125">
        <v>50</v>
      </c>
      <c r="D125">
        <v>2</v>
      </c>
      <c r="E125" t="s">
        <v>12591</v>
      </c>
      <c r="F125">
        <v>200</v>
      </c>
      <c r="G125">
        <v>0</v>
      </c>
      <c r="H125" t="s">
        <v>22</v>
      </c>
      <c r="I125" t="s">
        <v>12592</v>
      </c>
      <c r="J125" t="s">
        <v>302</v>
      </c>
      <c r="K125" t="s">
        <v>23</v>
      </c>
      <c r="L125" t="s">
        <v>24</v>
      </c>
      <c r="M125" t="s">
        <v>12593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12593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12591</v>
      </c>
      <c r="F126">
        <v>200</v>
      </c>
      <c r="G126">
        <v>0</v>
      </c>
      <c r="H126" t="s">
        <v>22</v>
      </c>
      <c r="I126" t="s">
        <v>12592</v>
      </c>
      <c r="J126" t="s">
        <v>302</v>
      </c>
      <c r="K126" t="s">
        <v>23</v>
      </c>
      <c r="L126" t="s">
        <v>24</v>
      </c>
      <c r="M126" t="s">
        <v>12593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12593</v>
      </c>
    </row>
    <row r="127" spans="1:20" x14ac:dyDescent="0.25">
      <c r="A127" t="s">
        <v>186</v>
      </c>
      <c r="B127" t="s">
        <v>187</v>
      </c>
      <c r="C127">
        <v>50</v>
      </c>
      <c r="D127">
        <v>6</v>
      </c>
      <c r="E127" t="s">
        <v>12594</v>
      </c>
      <c r="F127">
        <v>200</v>
      </c>
      <c r="G127">
        <v>0</v>
      </c>
      <c r="H127" t="s">
        <v>22</v>
      </c>
      <c r="I127" t="s">
        <v>9034</v>
      </c>
      <c r="J127" t="s">
        <v>351</v>
      </c>
      <c r="K127" t="s">
        <v>23</v>
      </c>
      <c r="L127" t="s">
        <v>24</v>
      </c>
      <c r="M127" t="s">
        <v>12595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12595</v>
      </c>
    </row>
    <row r="128" spans="1:20" x14ac:dyDescent="0.25">
      <c r="A128" t="s">
        <v>186</v>
      </c>
      <c r="B128" t="s">
        <v>187</v>
      </c>
      <c r="C128">
        <v>50</v>
      </c>
      <c r="D128">
        <v>6</v>
      </c>
      <c r="E128" t="s">
        <v>12596</v>
      </c>
      <c r="F128">
        <v>200</v>
      </c>
      <c r="G128">
        <v>0</v>
      </c>
      <c r="H128" t="s">
        <v>22</v>
      </c>
      <c r="I128" t="s">
        <v>12597</v>
      </c>
      <c r="J128" t="s">
        <v>302</v>
      </c>
      <c r="K128" t="s">
        <v>23</v>
      </c>
      <c r="L128" t="s">
        <v>24</v>
      </c>
      <c r="M128" t="s">
        <v>12598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12598</v>
      </c>
    </row>
    <row r="129" spans="1:20" x14ac:dyDescent="0.25">
      <c r="A129" t="s">
        <v>46</v>
      </c>
      <c r="B129" t="s">
        <v>56</v>
      </c>
      <c r="C129">
        <v>66.333333333333329</v>
      </c>
      <c r="D129">
        <v>3</v>
      </c>
      <c r="E129" t="s">
        <v>12599</v>
      </c>
      <c r="F129">
        <v>194.75</v>
      </c>
      <c r="G129">
        <v>26</v>
      </c>
      <c r="H129" t="s">
        <v>1221</v>
      </c>
      <c r="I129" t="s">
        <v>12600</v>
      </c>
      <c r="J129" t="s">
        <v>12601</v>
      </c>
      <c r="K129" t="s">
        <v>12602</v>
      </c>
      <c r="L129" t="s">
        <v>12603</v>
      </c>
      <c r="M129" t="s">
        <v>12604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12604</v>
      </c>
    </row>
    <row r="130" spans="1:20" x14ac:dyDescent="0.25">
      <c r="A130" t="s">
        <v>46</v>
      </c>
      <c r="B130" t="s">
        <v>56</v>
      </c>
      <c r="C130">
        <v>76</v>
      </c>
      <c r="D130">
        <v>3</v>
      </c>
      <c r="E130" t="s">
        <v>12605</v>
      </c>
      <c r="F130">
        <v>228</v>
      </c>
      <c r="G130">
        <v>0</v>
      </c>
      <c r="H130" t="s">
        <v>47</v>
      </c>
      <c r="I130" t="s">
        <v>5361</v>
      </c>
      <c r="J130" t="s">
        <v>1391</v>
      </c>
      <c r="K130" t="s">
        <v>1355</v>
      </c>
      <c r="L130" t="s">
        <v>3561</v>
      </c>
      <c r="M130" t="s">
        <v>12606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23</v>
      </c>
      <c r="T130" t="s">
        <v>12606</v>
      </c>
    </row>
    <row r="131" spans="1:20" x14ac:dyDescent="0.25">
      <c r="A131" t="s">
        <v>46</v>
      </c>
      <c r="B131" t="s">
        <v>56</v>
      </c>
      <c r="C131">
        <v>76</v>
      </c>
      <c r="D131">
        <v>3</v>
      </c>
      <c r="E131" t="s">
        <v>12607</v>
      </c>
      <c r="F131">
        <v>220</v>
      </c>
      <c r="G131">
        <v>0</v>
      </c>
      <c r="H131" t="s">
        <v>47</v>
      </c>
      <c r="I131" t="s">
        <v>1342</v>
      </c>
      <c r="J131" t="s">
        <v>1391</v>
      </c>
      <c r="K131" t="s">
        <v>1355</v>
      </c>
      <c r="L131" t="s">
        <v>1380</v>
      </c>
      <c r="M131" t="s">
        <v>12608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12608</v>
      </c>
    </row>
    <row r="132" spans="1:20" x14ac:dyDescent="0.25">
      <c r="A132" t="s">
        <v>46</v>
      </c>
      <c r="B132" t="s">
        <v>56</v>
      </c>
      <c r="C132">
        <v>66.333333333333329</v>
      </c>
      <c r="D132">
        <v>3</v>
      </c>
      <c r="E132" t="s">
        <v>12609</v>
      </c>
      <c r="F132">
        <v>259</v>
      </c>
      <c r="G132">
        <v>0</v>
      </c>
      <c r="H132" t="s">
        <v>22</v>
      </c>
      <c r="I132" t="s">
        <v>12610</v>
      </c>
      <c r="J132" t="s">
        <v>361</v>
      </c>
      <c r="K132" t="s">
        <v>23</v>
      </c>
      <c r="L132" t="s">
        <v>24</v>
      </c>
      <c r="M132" t="s">
        <v>12611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12612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12613</v>
      </c>
      <c r="F133">
        <v>109</v>
      </c>
      <c r="G133">
        <v>9</v>
      </c>
      <c r="H133" t="s">
        <v>22</v>
      </c>
      <c r="I133" t="s">
        <v>12614</v>
      </c>
      <c r="J133" t="s">
        <v>1231</v>
      </c>
      <c r="K133" t="s">
        <v>23</v>
      </c>
      <c r="L133" t="s">
        <v>24</v>
      </c>
      <c r="M133" t="s">
        <v>12615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12615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12613</v>
      </c>
      <c r="F134">
        <v>109</v>
      </c>
      <c r="G134">
        <v>9</v>
      </c>
      <c r="H134" t="s">
        <v>22</v>
      </c>
      <c r="I134" t="s">
        <v>12614</v>
      </c>
      <c r="J134" t="s">
        <v>1231</v>
      </c>
      <c r="K134" t="s">
        <v>23</v>
      </c>
      <c r="L134" t="s">
        <v>24</v>
      </c>
      <c r="M134" t="s">
        <v>12615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12615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12613</v>
      </c>
      <c r="F135">
        <v>109</v>
      </c>
      <c r="G135">
        <v>9</v>
      </c>
      <c r="H135" t="s">
        <v>22</v>
      </c>
      <c r="I135" t="s">
        <v>12614</v>
      </c>
      <c r="J135" t="s">
        <v>1231</v>
      </c>
      <c r="K135" t="s">
        <v>23</v>
      </c>
      <c r="L135" t="s">
        <v>24</v>
      </c>
      <c r="M135" t="s">
        <v>12615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12615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12616</v>
      </c>
      <c r="F136">
        <v>200</v>
      </c>
      <c r="G136">
        <v>0</v>
      </c>
      <c r="H136" t="s">
        <v>22</v>
      </c>
      <c r="I136" t="s">
        <v>12617</v>
      </c>
      <c r="J136" t="s">
        <v>313</v>
      </c>
      <c r="K136" t="s">
        <v>23</v>
      </c>
      <c r="L136" t="s">
        <v>24</v>
      </c>
      <c r="M136" t="s">
        <v>12618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23</v>
      </c>
      <c r="T136" t="s">
        <v>12618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12619</v>
      </c>
      <c r="F137">
        <v>200</v>
      </c>
      <c r="G137">
        <v>0</v>
      </c>
      <c r="H137" t="s">
        <v>22</v>
      </c>
      <c r="I137" t="s">
        <v>12620</v>
      </c>
      <c r="J137" t="s">
        <v>310</v>
      </c>
      <c r="K137" t="s">
        <v>23</v>
      </c>
      <c r="L137" t="s">
        <v>24</v>
      </c>
      <c r="M137" t="s">
        <v>12621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12621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3</v>
      </c>
      <c r="E138" t="s">
        <v>12622</v>
      </c>
      <c r="F138">
        <v>100</v>
      </c>
      <c r="G138">
        <v>0</v>
      </c>
      <c r="H138" t="s">
        <v>22</v>
      </c>
      <c r="I138" t="s">
        <v>12623</v>
      </c>
      <c r="J138" t="s">
        <v>306</v>
      </c>
      <c r="K138" t="s">
        <v>23</v>
      </c>
      <c r="L138" t="s">
        <v>24</v>
      </c>
      <c r="M138" t="s">
        <v>12624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12624</v>
      </c>
    </row>
    <row r="139" spans="1:20" x14ac:dyDescent="0.25">
      <c r="A139" t="s">
        <v>20</v>
      </c>
      <c r="B139" t="s">
        <v>1242</v>
      </c>
      <c r="C139">
        <v>30.5</v>
      </c>
      <c r="D139">
        <v>1</v>
      </c>
      <c r="E139" t="s">
        <v>12625</v>
      </c>
      <c r="F139">
        <v>60.99</v>
      </c>
      <c r="G139">
        <v>0</v>
      </c>
      <c r="H139" t="s">
        <v>47</v>
      </c>
      <c r="I139" t="s">
        <v>12626</v>
      </c>
      <c r="J139" t="s">
        <v>12627</v>
      </c>
      <c r="K139" t="s">
        <v>1350</v>
      </c>
      <c r="L139" t="s">
        <v>12628</v>
      </c>
      <c r="M139" t="s">
        <v>12629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12629</v>
      </c>
    </row>
    <row r="140" spans="1:20" x14ac:dyDescent="0.25">
      <c r="A140" t="s">
        <v>20</v>
      </c>
      <c r="B140" t="s">
        <v>1242</v>
      </c>
      <c r="C140">
        <v>30.49</v>
      </c>
      <c r="D140">
        <v>1</v>
      </c>
      <c r="E140" t="s">
        <v>12625</v>
      </c>
      <c r="F140">
        <v>60.99</v>
      </c>
      <c r="G140">
        <v>0</v>
      </c>
      <c r="H140" t="s">
        <v>47</v>
      </c>
      <c r="I140" t="s">
        <v>12626</v>
      </c>
      <c r="J140" t="s">
        <v>12627</v>
      </c>
      <c r="K140" t="s">
        <v>1350</v>
      </c>
      <c r="L140" t="s">
        <v>12628</v>
      </c>
      <c r="M140" t="s">
        <v>12629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12629</v>
      </c>
    </row>
    <row r="141" spans="1:20" x14ac:dyDescent="0.25">
      <c r="A141" t="s">
        <v>46</v>
      </c>
      <c r="B141" t="s">
        <v>56</v>
      </c>
      <c r="C141">
        <v>80</v>
      </c>
      <c r="D141">
        <v>1</v>
      </c>
      <c r="E141" t="s">
        <v>12630</v>
      </c>
      <c r="F141">
        <v>80</v>
      </c>
      <c r="G141">
        <v>0</v>
      </c>
      <c r="H141" t="s">
        <v>47</v>
      </c>
      <c r="I141" t="s">
        <v>12631</v>
      </c>
      <c r="J141" t="s">
        <v>12632</v>
      </c>
      <c r="K141" t="s">
        <v>1308</v>
      </c>
      <c r="L141" t="s">
        <v>3561</v>
      </c>
      <c r="M141" t="s">
        <v>12633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12629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12634</v>
      </c>
      <c r="F142">
        <v>200</v>
      </c>
      <c r="G142">
        <v>0</v>
      </c>
      <c r="H142" t="s">
        <v>22</v>
      </c>
      <c r="I142" t="s">
        <v>11002</v>
      </c>
      <c r="J142" t="s">
        <v>335</v>
      </c>
      <c r="K142" t="s">
        <v>23</v>
      </c>
      <c r="L142" t="s">
        <v>24</v>
      </c>
      <c r="M142" t="s">
        <v>12635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12635</v>
      </c>
    </row>
    <row r="143" spans="1:20" x14ac:dyDescent="0.25">
      <c r="A143" t="s">
        <v>186</v>
      </c>
      <c r="B143" t="s">
        <v>187</v>
      </c>
      <c r="C143">
        <v>50</v>
      </c>
      <c r="D143">
        <v>6</v>
      </c>
      <c r="E143" t="s">
        <v>12636</v>
      </c>
      <c r="F143">
        <v>200</v>
      </c>
      <c r="G143">
        <v>0</v>
      </c>
      <c r="H143" t="s">
        <v>22</v>
      </c>
      <c r="I143" t="s">
        <v>12610</v>
      </c>
      <c r="J143" t="s">
        <v>361</v>
      </c>
      <c r="K143" t="s">
        <v>23</v>
      </c>
      <c r="L143" t="s">
        <v>24</v>
      </c>
      <c r="M143" t="s">
        <v>12637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12637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12638</v>
      </c>
      <c r="F144">
        <v>100</v>
      </c>
      <c r="G144">
        <v>0</v>
      </c>
      <c r="H144" t="s">
        <v>22</v>
      </c>
      <c r="I144" t="s">
        <v>12639</v>
      </c>
      <c r="J144" t="s">
        <v>2748</v>
      </c>
      <c r="K144" t="s">
        <v>23</v>
      </c>
      <c r="L144" t="s">
        <v>24</v>
      </c>
      <c r="M144" t="s">
        <v>12640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12640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12638</v>
      </c>
      <c r="F145">
        <v>100</v>
      </c>
      <c r="G145">
        <v>0</v>
      </c>
      <c r="H145" t="s">
        <v>22</v>
      </c>
      <c r="I145" t="s">
        <v>12639</v>
      </c>
      <c r="J145" t="s">
        <v>2748</v>
      </c>
      <c r="K145" t="s">
        <v>23</v>
      </c>
      <c r="L145" t="s">
        <v>24</v>
      </c>
      <c r="M145" t="s">
        <v>12640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12640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12638</v>
      </c>
      <c r="F146">
        <v>100</v>
      </c>
      <c r="G146">
        <v>0</v>
      </c>
      <c r="H146" t="s">
        <v>22</v>
      </c>
      <c r="I146" t="s">
        <v>12639</v>
      </c>
      <c r="J146" t="s">
        <v>2748</v>
      </c>
      <c r="K146" t="s">
        <v>23</v>
      </c>
      <c r="L146" t="s">
        <v>24</v>
      </c>
      <c r="M146" t="s">
        <v>12640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12640</v>
      </c>
    </row>
    <row r="147" spans="1:20" x14ac:dyDescent="0.25">
      <c r="A147" t="s">
        <v>46</v>
      </c>
      <c r="B147" t="s">
        <v>1233</v>
      </c>
      <c r="C147">
        <v>72</v>
      </c>
      <c r="D147">
        <v>1</v>
      </c>
      <c r="E147" t="s">
        <v>12641</v>
      </c>
      <c r="F147">
        <v>79</v>
      </c>
      <c r="G147">
        <v>7</v>
      </c>
      <c r="H147" t="s">
        <v>47</v>
      </c>
      <c r="I147" t="s">
        <v>12642</v>
      </c>
      <c r="J147" t="s">
        <v>12643</v>
      </c>
      <c r="K147" t="s">
        <v>3415</v>
      </c>
      <c r="L147" t="s">
        <v>12644</v>
      </c>
      <c r="M147" t="s">
        <v>12645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12645</v>
      </c>
    </row>
    <row r="148" spans="1:20" x14ac:dyDescent="0.25">
      <c r="A148" t="s">
        <v>186</v>
      </c>
      <c r="B148" t="s">
        <v>187</v>
      </c>
      <c r="C148">
        <v>50</v>
      </c>
      <c r="D148">
        <v>6</v>
      </c>
      <c r="E148" t="s">
        <v>12646</v>
      </c>
      <c r="F148">
        <v>200</v>
      </c>
      <c r="G148">
        <v>0</v>
      </c>
      <c r="H148" t="s">
        <v>22</v>
      </c>
      <c r="I148" t="s">
        <v>12647</v>
      </c>
      <c r="J148" t="s">
        <v>304</v>
      </c>
      <c r="K148" t="s">
        <v>23</v>
      </c>
      <c r="L148" t="s">
        <v>24</v>
      </c>
      <c r="M148" t="s">
        <v>12648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12648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12649</v>
      </c>
      <c r="F149">
        <v>200</v>
      </c>
      <c r="G149">
        <v>0</v>
      </c>
      <c r="H149" t="s">
        <v>22</v>
      </c>
      <c r="I149" t="s">
        <v>11575</v>
      </c>
      <c r="J149" t="s">
        <v>1228</v>
      </c>
      <c r="K149" t="s">
        <v>23</v>
      </c>
      <c r="L149" t="s">
        <v>24</v>
      </c>
      <c r="M149" t="s">
        <v>12650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12650</v>
      </c>
    </row>
    <row r="150" spans="1:20" x14ac:dyDescent="0.25">
      <c r="A150" t="s">
        <v>137</v>
      </c>
      <c r="B150" t="s">
        <v>138</v>
      </c>
      <c r="C150">
        <v>10</v>
      </c>
      <c r="D150">
        <v>50</v>
      </c>
      <c r="E150" t="s">
        <v>12651</v>
      </c>
      <c r="F150">
        <v>492</v>
      </c>
      <c r="G150">
        <v>0</v>
      </c>
      <c r="H150" t="s">
        <v>47</v>
      </c>
      <c r="I150" t="s">
        <v>12652</v>
      </c>
      <c r="J150" t="s">
        <v>12653</v>
      </c>
      <c r="K150" t="s">
        <v>5263</v>
      </c>
      <c r="L150" t="s">
        <v>3587</v>
      </c>
      <c r="M150" t="s">
        <v>12654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23</v>
      </c>
      <c r="T150" t="s">
        <v>12654</v>
      </c>
    </row>
    <row r="151" spans="1:20" x14ac:dyDescent="0.25">
      <c r="A151" t="s">
        <v>115</v>
      </c>
      <c r="B151" t="s">
        <v>116</v>
      </c>
      <c r="C151">
        <v>27.5</v>
      </c>
      <c r="D151">
        <v>4</v>
      </c>
      <c r="E151" t="s">
        <v>12655</v>
      </c>
      <c r="F151">
        <v>180</v>
      </c>
      <c r="G151">
        <v>0</v>
      </c>
      <c r="H151" t="s">
        <v>22</v>
      </c>
      <c r="I151" t="s">
        <v>12656</v>
      </c>
      <c r="J151" t="s">
        <v>302</v>
      </c>
      <c r="K151" t="s">
        <v>23</v>
      </c>
      <c r="L151" t="s">
        <v>24</v>
      </c>
      <c r="M151" t="s">
        <v>12657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12657</v>
      </c>
    </row>
    <row r="152" spans="1:20" x14ac:dyDescent="0.25">
      <c r="A152" t="s">
        <v>20</v>
      </c>
      <c r="B152" t="s">
        <v>21</v>
      </c>
      <c r="C152">
        <v>50</v>
      </c>
      <c r="D152">
        <v>2</v>
      </c>
      <c r="E152" t="s">
        <v>12658</v>
      </c>
      <c r="F152">
        <v>200</v>
      </c>
      <c r="G152">
        <v>0</v>
      </c>
      <c r="H152" t="s">
        <v>22</v>
      </c>
      <c r="I152" t="s">
        <v>1286</v>
      </c>
      <c r="J152" t="s">
        <v>364</v>
      </c>
      <c r="K152" t="s">
        <v>23</v>
      </c>
      <c r="L152" t="s">
        <v>24</v>
      </c>
      <c r="M152" t="s">
        <v>12659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12659</v>
      </c>
    </row>
    <row r="153" spans="1:20" x14ac:dyDescent="0.25">
      <c r="A153" t="s">
        <v>28</v>
      </c>
      <c r="B153" t="s">
        <v>29</v>
      </c>
      <c r="C153">
        <v>50</v>
      </c>
      <c r="D153">
        <v>2</v>
      </c>
      <c r="E153" t="s">
        <v>12658</v>
      </c>
      <c r="F153">
        <v>200</v>
      </c>
      <c r="G153">
        <v>0</v>
      </c>
      <c r="H153" t="s">
        <v>22</v>
      </c>
      <c r="I153" t="s">
        <v>1286</v>
      </c>
      <c r="J153" t="s">
        <v>364</v>
      </c>
      <c r="K153" t="s">
        <v>23</v>
      </c>
      <c r="L153" t="s">
        <v>24</v>
      </c>
      <c r="M153" t="s">
        <v>12659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12659</v>
      </c>
    </row>
    <row r="154" spans="1:20" x14ac:dyDescent="0.25">
      <c r="A154" t="s">
        <v>30</v>
      </c>
      <c r="B154" t="s">
        <v>31</v>
      </c>
      <c r="C154">
        <v>50</v>
      </c>
      <c r="D154">
        <v>2</v>
      </c>
      <c r="E154" t="s">
        <v>12658</v>
      </c>
      <c r="F154">
        <v>200</v>
      </c>
      <c r="G154">
        <v>0</v>
      </c>
      <c r="H154" t="s">
        <v>22</v>
      </c>
      <c r="I154" t="s">
        <v>1286</v>
      </c>
      <c r="J154" t="s">
        <v>364</v>
      </c>
      <c r="K154" t="s">
        <v>23</v>
      </c>
      <c r="L154" t="s">
        <v>24</v>
      </c>
      <c r="M154" t="s">
        <v>12659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12659</v>
      </c>
    </row>
    <row r="155" spans="1:20" x14ac:dyDescent="0.25">
      <c r="A155" t="s">
        <v>186</v>
      </c>
      <c r="B155" t="s">
        <v>187</v>
      </c>
      <c r="C155">
        <v>50</v>
      </c>
      <c r="D155">
        <v>6</v>
      </c>
      <c r="E155" t="s">
        <v>12660</v>
      </c>
      <c r="F155">
        <v>200</v>
      </c>
      <c r="G155">
        <v>0</v>
      </c>
      <c r="H155" t="s">
        <v>22</v>
      </c>
      <c r="I155" t="s">
        <v>12661</v>
      </c>
      <c r="J155" t="s">
        <v>318</v>
      </c>
      <c r="K155" t="s">
        <v>23</v>
      </c>
      <c r="L155" t="s">
        <v>24</v>
      </c>
      <c r="M155" t="s">
        <v>12662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12663</v>
      </c>
      <c r="T155" t="s">
        <v>12664</v>
      </c>
    </row>
    <row r="156" spans="1:20" x14ac:dyDescent="0.25">
      <c r="A156" t="s">
        <v>46</v>
      </c>
      <c r="B156" t="s">
        <v>1233</v>
      </c>
      <c r="C156">
        <v>36</v>
      </c>
      <c r="D156">
        <v>1</v>
      </c>
      <c r="E156" t="s">
        <v>12665</v>
      </c>
      <c r="F156">
        <v>43</v>
      </c>
      <c r="G156">
        <v>7</v>
      </c>
      <c r="H156" t="s">
        <v>47</v>
      </c>
      <c r="I156" t="s">
        <v>12666</v>
      </c>
      <c r="J156" t="s">
        <v>12667</v>
      </c>
      <c r="K156" t="s">
        <v>7769</v>
      </c>
      <c r="L156" t="s">
        <v>12668</v>
      </c>
      <c r="M156" t="s">
        <v>12669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12670</v>
      </c>
      <c r="T156" t="s">
        <v>12671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12672</v>
      </c>
      <c r="F157">
        <v>100</v>
      </c>
      <c r="G157">
        <v>0</v>
      </c>
      <c r="H157" t="s">
        <v>22</v>
      </c>
      <c r="I157" t="s">
        <v>12673</v>
      </c>
      <c r="J157" t="s">
        <v>2647</v>
      </c>
      <c r="K157" t="s">
        <v>23</v>
      </c>
      <c r="L157" t="s">
        <v>24</v>
      </c>
      <c r="M157" t="s">
        <v>12674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12675</v>
      </c>
      <c r="T157" t="s">
        <v>12674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12672</v>
      </c>
      <c r="F158">
        <v>100</v>
      </c>
      <c r="G158">
        <v>0</v>
      </c>
      <c r="H158" t="s">
        <v>22</v>
      </c>
      <c r="I158" t="s">
        <v>12673</v>
      </c>
      <c r="J158" t="s">
        <v>2647</v>
      </c>
      <c r="K158" t="s">
        <v>23</v>
      </c>
      <c r="L158" t="s">
        <v>24</v>
      </c>
      <c r="M158" t="s">
        <v>12674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12675</v>
      </c>
      <c r="T158" t="s">
        <v>12674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12672</v>
      </c>
      <c r="F159">
        <v>100</v>
      </c>
      <c r="G159">
        <v>0</v>
      </c>
      <c r="H159" t="s">
        <v>22</v>
      </c>
      <c r="I159" t="s">
        <v>12673</v>
      </c>
      <c r="J159" t="s">
        <v>2647</v>
      </c>
      <c r="K159" t="s">
        <v>23</v>
      </c>
      <c r="L159" t="s">
        <v>24</v>
      </c>
      <c r="M159" t="s">
        <v>12674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12675</v>
      </c>
      <c r="T159" t="s">
        <v>12674</v>
      </c>
    </row>
    <row r="160" spans="1:20" x14ac:dyDescent="0.25">
      <c r="A160" t="s">
        <v>186</v>
      </c>
      <c r="B160" t="s">
        <v>187</v>
      </c>
      <c r="C160">
        <v>50</v>
      </c>
      <c r="D160">
        <v>6</v>
      </c>
      <c r="E160" t="s">
        <v>12676</v>
      </c>
      <c r="F160">
        <v>200</v>
      </c>
      <c r="G160">
        <v>0</v>
      </c>
      <c r="H160" t="s">
        <v>22</v>
      </c>
      <c r="I160" t="s">
        <v>12677</v>
      </c>
      <c r="J160" t="s">
        <v>329</v>
      </c>
      <c r="K160" t="s">
        <v>23</v>
      </c>
      <c r="L160" t="s">
        <v>24</v>
      </c>
      <c r="M160" t="s">
        <v>12678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12679</v>
      </c>
      <c r="T160" t="s">
        <v>12678</v>
      </c>
    </row>
    <row r="161" spans="1:20" x14ac:dyDescent="0.25">
      <c r="A161" t="s">
        <v>46</v>
      </c>
      <c r="B161" t="s">
        <v>56</v>
      </c>
      <c r="C161">
        <v>76</v>
      </c>
      <c r="D161">
        <v>3</v>
      </c>
      <c r="E161" t="s">
        <v>12680</v>
      </c>
      <c r="F161">
        <v>220</v>
      </c>
      <c r="G161">
        <v>0</v>
      </c>
      <c r="H161" t="s">
        <v>47</v>
      </c>
      <c r="I161" t="s">
        <v>10375</v>
      </c>
      <c r="J161" t="s">
        <v>12681</v>
      </c>
      <c r="K161" t="s">
        <v>2821</v>
      </c>
      <c r="L161" t="s">
        <v>1273</v>
      </c>
      <c r="M161" t="s">
        <v>12682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12683</v>
      </c>
      <c r="T161" t="s">
        <v>12684</v>
      </c>
    </row>
    <row r="162" spans="1:20" x14ac:dyDescent="0.25">
      <c r="A162" t="s">
        <v>20</v>
      </c>
      <c r="B162" t="s">
        <v>21</v>
      </c>
      <c r="C162">
        <v>50</v>
      </c>
      <c r="D162">
        <v>3</v>
      </c>
      <c r="E162" t="s">
        <v>12685</v>
      </c>
      <c r="F162">
        <v>300</v>
      </c>
      <c r="G162">
        <v>0</v>
      </c>
      <c r="H162" t="s">
        <v>22</v>
      </c>
      <c r="I162" t="s">
        <v>8716</v>
      </c>
      <c r="J162" t="s">
        <v>1437</v>
      </c>
      <c r="K162" t="s">
        <v>23</v>
      </c>
      <c r="L162" t="s">
        <v>24</v>
      </c>
      <c r="M162" t="s">
        <v>12686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12687</v>
      </c>
      <c r="T162" t="s">
        <v>12686</v>
      </c>
    </row>
    <row r="163" spans="1:20" x14ac:dyDescent="0.25">
      <c r="A163" t="s">
        <v>28</v>
      </c>
      <c r="B163" t="s">
        <v>29</v>
      </c>
      <c r="C163">
        <v>50</v>
      </c>
      <c r="D163">
        <v>3</v>
      </c>
      <c r="E163" t="s">
        <v>12685</v>
      </c>
      <c r="F163">
        <v>300</v>
      </c>
      <c r="G163">
        <v>0</v>
      </c>
      <c r="H163" t="s">
        <v>22</v>
      </c>
      <c r="I163" t="s">
        <v>8716</v>
      </c>
      <c r="J163" t="s">
        <v>1437</v>
      </c>
      <c r="K163" t="s">
        <v>23</v>
      </c>
      <c r="L163" t="s">
        <v>24</v>
      </c>
      <c r="M163" t="s">
        <v>12686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12687</v>
      </c>
      <c r="T163" t="s">
        <v>12686</v>
      </c>
    </row>
    <row r="164" spans="1:20" x14ac:dyDescent="0.25">
      <c r="A164" t="s">
        <v>30</v>
      </c>
      <c r="B164" t="s">
        <v>31</v>
      </c>
      <c r="C164">
        <v>50</v>
      </c>
      <c r="D164">
        <v>3</v>
      </c>
      <c r="E164" t="s">
        <v>12685</v>
      </c>
      <c r="F164">
        <v>300</v>
      </c>
      <c r="G164">
        <v>0</v>
      </c>
      <c r="H164" t="s">
        <v>22</v>
      </c>
      <c r="I164" t="s">
        <v>8716</v>
      </c>
      <c r="J164" t="s">
        <v>1437</v>
      </c>
      <c r="K164" t="s">
        <v>23</v>
      </c>
      <c r="L164" t="s">
        <v>24</v>
      </c>
      <c r="M164" t="s">
        <v>12686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12687</v>
      </c>
      <c r="T164" t="s">
        <v>12686</v>
      </c>
    </row>
    <row r="165" spans="1:20" x14ac:dyDescent="0.25">
      <c r="A165" t="s">
        <v>186</v>
      </c>
      <c r="B165" t="s">
        <v>187</v>
      </c>
      <c r="C165">
        <v>50</v>
      </c>
      <c r="D165">
        <v>6</v>
      </c>
      <c r="E165" t="s">
        <v>12688</v>
      </c>
      <c r="F165">
        <v>229</v>
      </c>
      <c r="G165">
        <v>29</v>
      </c>
      <c r="H165" t="s">
        <v>22</v>
      </c>
      <c r="I165" t="s">
        <v>12689</v>
      </c>
      <c r="J165" t="s">
        <v>331</v>
      </c>
      <c r="K165" t="s">
        <v>23</v>
      </c>
      <c r="L165" t="s">
        <v>24</v>
      </c>
      <c r="M165" t="s">
        <v>12690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12691</v>
      </c>
      <c r="T165" t="s">
        <v>12690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12692</v>
      </c>
      <c r="F166">
        <v>259</v>
      </c>
      <c r="G166">
        <v>0</v>
      </c>
      <c r="H166" t="s">
        <v>22</v>
      </c>
      <c r="I166" t="s">
        <v>8092</v>
      </c>
      <c r="J166" t="s">
        <v>304</v>
      </c>
      <c r="K166" t="s">
        <v>23</v>
      </c>
      <c r="L166" t="s">
        <v>24</v>
      </c>
      <c r="M166" t="s">
        <v>12693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12694</v>
      </c>
      <c r="T166" t="s">
        <v>12693</v>
      </c>
    </row>
    <row r="167" spans="1:20" x14ac:dyDescent="0.25">
      <c r="A167" t="s">
        <v>186</v>
      </c>
      <c r="B167" t="s">
        <v>187</v>
      </c>
      <c r="C167">
        <v>50</v>
      </c>
      <c r="D167">
        <v>6</v>
      </c>
      <c r="E167" t="s">
        <v>12695</v>
      </c>
      <c r="F167">
        <v>200</v>
      </c>
      <c r="G167">
        <v>0</v>
      </c>
      <c r="H167" t="s">
        <v>22</v>
      </c>
      <c r="I167" t="s">
        <v>12696</v>
      </c>
      <c r="J167" t="s">
        <v>2621</v>
      </c>
      <c r="K167" t="s">
        <v>23</v>
      </c>
      <c r="L167" t="s">
        <v>24</v>
      </c>
      <c r="M167" t="s">
        <v>12697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12698</v>
      </c>
      <c r="T167" t="s">
        <v>12697</v>
      </c>
    </row>
    <row r="168" spans="1:20" x14ac:dyDescent="0.25">
      <c r="A168" t="s">
        <v>186</v>
      </c>
      <c r="B168" t="s">
        <v>187</v>
      </c>
      <c r="C168">
        <v>50</v>
      </c>
      <c r="D168">
        <v>6</v>
      </c>
      <c r="E168" t="s">
        <v>12699</v>
      </c>
      <c r="F168">
        <v>200</v>
      </c>
      <c r="G168">
        <v>0</v>
      </c>
      <c r="H168" t="s">
        <v>22</v>
      </c>
      <c r="I168" t="s">
        <v>12700</v>
      </c>
      <c r="J168" t="s">
        <v>315</v>
      </c>
      <c r="K168" t="s">
        <v>23</v>
      </c>
      <c r="L168" t="s">
        <v>24</v>
      </c>
      <c r="M168" t="s">
        <v>12701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12702</v>
      </c>
      <c r="T168" t="s">
        <v>12701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12703</v>
      </c>
      <c r="F169">
        <v>200</v>
      </c>
      <c r="G169">
        <v>0</v>
      </c>
      <c r="H169" t="s">
        <v>22</v>
      </c>
      <c r="I169" t="s">
        <v>12704</v>
      </c>
      <c r="J169" t="s">
        <v>329</v>
      </c>
      <c r="K169" t="s">
        <v>23</v>
      </c>
      <c r="L169" t="s">
        <v>24</v>
      </c>
      <c r="M169" t="s">
        <v>12705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12706</v>
      </c>
      <c r="T169" t="s">
        <v>12705</v>
      </c>
    </row>
    <row r="170" spans="1:20" x14ac:dyDescent="0.25">
      <c r="A170" t="s">
        <v>137</v>
      </c>
      <c r="B170" t="s">
        <v>138</v>
      </c>
      <c r="C170">
        <v>10</v>
      </c>
      <c r="D170">
        <v>20</v>
      </c>
      <c r="E170" t="s">
        <v>12707</v>
      </c>
      <c r="F170">
        <v>202</v>
      </c>
      <c r="G170">
        <v>10</v>
      </c>
      <c r="H170" t="s">
        <v>47</v>
      </c>
      <c r="I170" t="s">
        <v>12708</v>
      </c>
      <c r="J170" t="s">
        <v>12709</v>
      </c>
      <c r="K170" t="s">
        <v>12710</v>
      </c>
      <c r="L170" t="s">
        <v>3794</v>
      </c>
      <c r="M170" t="s">
        <v>12711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12712</v>
      </c>
      <c r="T170" t="s">
        <v>12713</v>
      </c>
    </row>
    <row r="171" spans="1:20" x14ac:dyDescent="0.25">
      <c r="A171" t="s">
        <v>186</v>
      </c>
      <c r="B171" t="s">
        <v>187</v>
      </c>
      <c r="C171">
        <v>50</v>
      </c>
      <c r="D171">
        <v>6</v>
      </c>
      <c r="E171" t="s">
        <v>12714</v>
      </c>
      <c r="F171">
        <v>200</v>
      </c>
      <c r="G171">
        <v>0</v>
      </c>
      <c r="H171" t="s">
        <v>22</v>
      </c>
      <c r="I171" t="s">
        <v>12715</v>
      </c>
      <c r="J171" t="s">
        <v>12716</v>
      </c>
      <c r="K171" t="s">
        <v>23</v>
      </c>
      <c r="L171" t="s">
        <v>24</v>
      </c>
      <c r="M171" t="s">
        <v>12717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12718</v>
      </c>
      <c r="T171" t="s">
        <v>12717</v>
      </c>
    </row>
    <row r="172" spans="1:20" x14ac:dyDescent="0.25">
      <c r="A172" t="s">
        <v>186</v>
      </c>
      <c r="B172" t="s">
        <v>187</v>
      </c>
      <c r="C172">
        <v>33.333333333333336</v>
      </c>
      <c r="D172">
        <v>6</v>
      </c>
      <c r="E172" t="s">
        <v>12719</v>
      </c>
      <c r="F172">
        <v>200</v>
      </c>
      <c r="G172">
        <v>0</v>
      </c>
      <c r="H172" t="s">
        <v>22</v>
      </c>
      <c r="I172" t="s">
        <v>12720</v>
      </c>
      <c r="J172" t="s">
        <v>306</v>
      </c>
      <c r="K172" t="s">
        <v>23</v>
      </c>
      <c r="L172" t="s">
        <v>24</v>
      </c>
      <c r="M172" t="s">
        <v>12721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12722</v>
      </c>
      <c r="T172" t="s">
        <v>12721</v>
      </c>
    </row>
    <row r="173" spans="1:20" x14ac:dyDescent="0.25">
      <c r="A173" t="s">
        <v>20</v>
      </c>
      <c r="B173" t="s">
        <v>21</v>
      </c>
      <c r="C173">
        <v>50</v>
      </c>
      <c r="D173">
        <v>3</v>
      </c>
      <c r="E173" t="s">
        <v>12723</v>
      </c>
      <c r="F173">
        <v>300</v>
      </c>
      <c r="G173">
        <v>0</v>
      </c>
      <c r="H173" t="s">
        <v>22</v>
      </c>
      <c r="I173" t="s">
        <v>12724</v>
      </c>
      <c r="J173" t="s">
        <v>325</v>
      </c>
      <c r="K173" t="s">
        <v>23</v>
      </c>
      <c r="L173" t="s">
        <v>24</v>
      </c>
      <c r="M173" t="s">
        <v>12725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12726</v>
      </c>
      <c r="T173" t="s">
        <v>12725</v>
      </c>
    </row>
    <row r="174" spans="1:20" x14ac:dyDescent="0.25">
      <c r="A174" t="s">
        <v>28</v>
      </c>
      <c r="B174" t="s">
        <v>29</v>
      </c>
      <c r="C174">
        <v>50</v>
      </c>
      <c r="D174">
        <v>3</v>
      </c>
      <c r="E174" t="s">
        <v>12723</v>
      </c>
      <c r="F174">
        <v>300</v>
      </c>
      <c r="G174">
        <v>0</v>
      </c>
      <c r="H174" t="s">
        <v>22</v>
      </c>
      <c r="I174" t="s">
        <v>12724</v>
      </c>
      <c r="J174" t="s">
        <v>325</v>
      </c>
      <c r="K174" t="s">
        <v>23</v>
      </c>
      <c r="L174" t="s">
        <v>24</v>
      </c>
      <c r="M174" t="s">
        <v>12725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12726</v>
      </c>
      <c r="T174" t="s">
        <v>12725</v>
      </c>
    </row>
    <row r="175" spans="1:20" x14ac:dyDescent="0.25">
      <c r="A175" t="s">
        <v>30</v>
      </c>
      <c r="B175" t="s">
        <v>31</v>
      </c>
      <c r="C175">
        <v>50</v>
      </c>
      <c r="D175">
        <v>3</v>
      </c>
      <c r="E175" t="s">
        <v>12723</v>
      </c>
      <c r="F175">
        <v>300</v>
      </c>
      <c r="G175">
        <v>0</v>
      </c>
      <c r="H175" t="s">
        <v>22</v>
      </c>
      <c r="I175" t="s">
        <v>12724</v>
      </c>
      <c r="J175" t="s">
        <v>325</v>
      </c>
      <c r="K175" t="s">
        <v>23</v>
      </c>
      <c r="L175" t="s">
        <v>24</v>
      </c>
      <c r="M175" t="s">
        <v>12725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12726</v>
      </c>
      <c r="T175" t="s">
        <v>12725</v>
      </c>
    </row>
    <row r="176" spans="1:20" x14ac:dyDescent="0.25">
      <c r="A176" t="s">
        <v>186</v>
      </c>
      <c r="B176" t="s">
        <v>187</v>
      </c>
      <c r="C176">
        <v>50</v>
      </c>
      <c r="D176">
        <v>6</v>
      </c>
      <c r="E176" t="s">
        <v>12727</v>
      </c>
      <c r="F176">
        <v>200</v>
      </c>
      <c r="G176">
        <v>0</v>
      </c>
      <c r="H176" t="s">
        <v>22</v>
      </c>
      <c r="I176" t="s">
        <v>12728</v>
      </c>
      <c r="J176" t="s">
        <v>306</v>
      </c>
      <c r="K176" t="s">
        <v>23</v>
      </c>
      <c r="L176" t="s">
        <v>24</v>
      </c>
      <c r="M176" t="s">
        <v>12729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12730</v>
      </c>
      <c r="T176" t="s">
        <v>12731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12732</v>
      </c>
      <c r="F177">
        <v>100</v>
      </c>
      <c r="G177">
        <v>0</v>
      </c>
      <c r="H177" t="s">
        <v>22</v>
      </c>
      <c r="I177" t="s">
        <v>12733</v>
      </c>
      <c r="J177" t="s">
        <v>361</v>
      </c>
      <c r="K177" t="s">
        <v>23</v>
      </c>
      <c r="L177" t="s">
        <v>24</v>
      </c>
      <c r="M177" t="s">
        <v>12734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12735</v>
      </c>
      <c r="T177" t="s">
        <v>12734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12732</v>
      </c>
      <c r="F178">
        <v>100</v>
      </c>
      <c r="G178">
        <v>0</v>
      </c>
      <c r="H178" t="s">
        <v>22</v>
      </c>
      <c r="I178" t="s">
        <v>12733</v>
      </c>
      <c r="J178" t="s">
        <v>361</v>
      </c>
      <c r="K178" t="s">
        <v>23</v>
      </c>
      <c r="L178" t="s">
        <v>24</v>
      </c>
      <c r="M178" t="s">
        <v>12734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12735</v>
      </c>
      <c r="T178" t="s">
        <v>12734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12732</v>
      </c>
      <c r="F179">
        <v>100</v>
      </c>
      <c r="G179">
        <v>0</v>
      </c>
      <c r="H179" t="s">
        <v>22</v>
      </c>
      <c r="I179" t="s">
        <v>12733</v>
      </c>
      <c r="J179" t="s">
        <v>361</v>
      </c>
      <c r="K179" t="s">
        <v>23</v>
      </c>
      <c r="L179" t="s">
        <v>24</v>
      </c>
      <c r="M179" t="s">
        <v>12734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12735</v>
      </c>
      <c r="T179" t="s">
        <v>12734</v>
      </c>
    </row>
    <row r="180" spans="1:20" x14ac:dyDescent="0.25">
      <c r="A180" t="s">
        <v>186</v>
      </c>
      <c r="B180" t="s">
        <v>187</v>
      </c>
      <c r="C180">
        <v>50</v>
      </c>
      <c r="D180">
        <v>6</v>
      </c>
      <c r="E180" t="s">
        <v>12736</v>
      </c>
      <c r="F180">
        <v>200</v>
      </c>
      <c r="G180">
        <v>0</v>
      </c>
      <c r="H180" t="s">
        <v>22</v>
      </c>
      <c r="I180" t="s">
        <v>6641</v>
      </c>
      <c r="J180" t="s">
        <v>5289</v>
      </c>
      <c r="K180" t="s">
        <v>23</v>
      </c>
      <c r="L180" t="s">
        <v>24</v>
      </c>
      <c r="M180" t="s">
        <v>12737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12738</v>
      </c>
      <c r="T180" t="s">
        <v>12739</v>
      </c>
    </row>
    <row r="181" spans="1:20" x14ac:dyDescent="0.25">
      <c r="A181" t="s">
        <v>186</v>
      </c>
      <c r="B181" t="s">
        <v>187</v>
      </c>
      <c r="C181">
        <v>50</v>
      </c>
      <c r="D181">
        <v>6</v>
      </c>
      <c r="E181" t="s">
        <v>12740</v>
      </c>
      <c r="F181">
        <v>200</v>
      </c>
      <c r="G181">
        <v>0</v>
      </c>
      <c r="H181" t="s">
        <v>22</v>
      </c>
      <c r="I181" t="s">
        <v>8660</v>
      </c>
      <c r="J181" t="s">
        <v>306</v>
      </c>
      <c r="K181" t="s">
        <v>23</v>
      </c>
      <c r="L181" t="s">
        <v>24</v>
      </c>
      <c r="M181" t="s">
        <v>12741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12742</v>
      </c>
      <c r="T181" t="s">
        <v>12741</v>
      </c>
    </row>
    <row r="182" spans="1:20" x14ac:dyDescent="0.25">
      <c r="A182" t="s">
        <v>139</v>
      </c>
      <c r="B182" t="s">
        <v>112</v>
      </c>
      <c r="C182">
        <v>66</v>
      </c>
      <c r="D182">
        <v>1</v>
      </c>
      <c r="E182" t="s">
        <v>12743</v>
      </c>
      <c r="F182">
        <v>232</v>
      </c>
      <c r="G182">
        <v>0</v>
      </c>
      <c r="H182" t="s">
        <v>47</v>
      </c>
      <c r="I182" t="s">
        <v>1412</v>
      </c>
      <c r="J182" t="s">
        <v>12744</v>
      </c>
      <c r="K182" t="s">
        <v>4976</v>
      </c>
      <c r="L182" t="s">
        <v>10258</v>
      </c>
      <c r="M182" t="s">
        <v>12745</v>
      </c>
      <c r="N182" t="s">
        <v>23</v>
      </c>
      <c r="O182" t="s">
        <v>63</v>
      </c>
      <c r="P182" t="s">
        <v>54</v>
      </c>
      <c r="Q182" t="s">
        <v>55</v>
      </c>
      <c r="R182" t="s">
        <v>24</v>
      </c>
      <c r="S182" t="s">
        <v>12746</v>
      </c>
      <c r="T182" t="s">
        <v>12745</v>
      </c>
    </row>
    <row r="183" spans="1:20" x14ac:dyDescent="0.25">
      <c r="A183" t="s">
        <v>110</v>
      </c>
      <c r="B183" t="s">
        <v>1222</v>
      </c>
      <c r="C183">
        <v>66</v>
      </c>
      <c r="D183">
        <v>1</v>
      </c>
      <c r="E183" t="s">
        <v>12743</v>
      </c>
      <c r="F183">
        <v>232</v>
      </c>
      <c r="G183">
        <v>0</v>
      </c>
      <c r="H183" t="s">
        <v>47</v>
      </c>
      <c r="I183" t="s">
        <v>1412</v>
      </c>
      <c r="J183" t="s">
        <v>12744</v>
      </c>
      <c r="K183" t="s">
        <v>4976</v>
      </c>
      <c r="L183" t="s">
        <v>10258</v>
      </c>
      <c r="M183" t="s">
        <v>12745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12746</v>
      </c>
      <c r="T183" t="s">
        <v>12745</v>
      </c>
    </row>
    <row r="184" spans="1:20" x14ac:dyDescent="0.25">
      <c r="A184" t="s">
        <v>46</v>
      </c>
      <c r="B184" t="s">
        <v>56</v>
      </c>
      <c r="C184">
        <v>67</v>
      </c>
      <c r="D184">
        <v>1</v>
      </c>
      <c r="E184" t="s">
        <v>12743</v>
      </c>
      <c r="F184">
        <v>232</v>
      </c>
      <c r="G184">
        <v>0</v>
      </c>
      <c r="H184" t="s">
        <v>47</v>
      </c>
      <c r="I184" t="s">
        <v>1412</v>
      </c>
      <c r="J184" t="s">
        <v>12744</v>
      </c>
      <c r="K184" t="s">
        <v>4976</v>
      </c>
      <c r="L184" t="s">
        <v>10258</v>
      </c>
      <c r="M184" t="s">
        <v>12745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12746</v>
      </c>
      <c r="T184" t="s">
        <v>12745</v>
      </c>
    </row>
    <row r="185" spans="1:20" x14ac:dyDescent="0.25">
      <c r="A185" t="s">
        <v>20</v>
      </c>
      <c r="B185" t="s">
        <v>21</v>
      </c>
      <c r="C185">
        <v>50</v>
      </c>
      <c r="D185">
        <v>5</v>
      </c>
      <c r="E185" t="s">
        <v>12747</v>
      </c>
      <c r="F185">
        <v>500</v>
      </c>
      <c r="G185">
        <v>0</v>
      </c>
      <c r="H185" t="s">
        <v>22</v>
      </c>
      <c r="I185" t="s">
        <v>9745</v>
      </c>
      <c r="J185" t="s">
        <v>2838</v>
      </c>
      <c r="K185" t="s">
        <v>23</v>
      </c>
      <c r="L185" t="s">
        <v>24</v>
      </c>
      <c r="M185" t="s">
        <v>12748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12749</v>
      </c>
      <c r="T185" t="s">
        <v>12750</v>
      </c>
    </row>
    <row r="186" spans="1:20" x14ac:dyDescent="0.25">
      <c r="A186" t="s">
        <v>28</v>
      </c>
      <c r="B186" t="s">
        <v>29</v>
      </c>
      <c r="C186">
        <v>50</v>
      </c>
      <c r="D186">
        <v>5</v>
      </c>
      <c r="E186" t="s">
        <v>12747</v>
      </c>
      <c r="F186">
        <v>500</v>
      </c>
      <c r="G186">
        <v>0</v>
      </c>
      <c r="H186" t="s">
        <v>22</v>
      </c>
      <c r="I186" t="s">
        <v>9745</v>
      </c>
      <c r="J186" t="s">
        <v>2838</v>
      </c>
      <c r="K186" t="s">
        <v>23</v>
      </c>
      <c r="L186" t="s">
        <v>24</v>
      </c>
      <c r="M186" t="s">
        <v>12748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12749</v>
      </c>
      <c r="T186" t="s">
        <v>12750</v>
      </c>
    </row>
    <row r="187" spans="1:20" x14ac:dyDescent="0.25">
      <c r="A187" t="s">
        <v>30</v>
      </c>
      <c r="B187" t="s">
        <v>31</v>
      </c>
      <c r="C187">
        <v>50</v>
      </c>
      <c r="D187">
        <v>5</v>
      </c>
      <c r="E187" t="s">
        <v>12747</v>
      </c>
      <c r="F187">
        <v>500</v>
      </c>
      <c r="G187">
        <v>0</v>
      </c>
      <c r="H187" t="s">
        <v>22</v>
      </c>
      <c r="I187" t="s">
        <v>9745</v>
      </c>
      <c r="J187" t="s">
        <v>2838</v>
      </c>
      <c r="K187" t="s">
        <v>23</v>
      </c>
      <c r="L187" t="s">
        <v>24</v>
      </c>
      <c r="M187" t="s">
        <v>12748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12749</v>
      </c>
      <c r="T187" t="s">
        <v>12750</v>
      </c>
    </row>
    <row r="188" spans="1:20" x14ac:dyDescent="0.25">
      <c r="A188" t="s">
        <v>139</v>
      </c>
      <c r="B188" t="s">
        <v>112</v>
      </c>
      <c r="C188">
        <v>66</v>
      </c>
      <c r="D188">
        <v>1</v>
      </c>
      <c r="E188" t="s">
        <v>12751</v>
      </c>
      <c r="F188">
        <v>314</v>
      </c>
      <c r="G188">
        <v>64</v>
      </c>
      <c r="H188" t="s">
        <v>47</v>
      </c>
      <c r="I188" t="s">
        <v>12752</v>
      </c>
      <c r="J188" t="s">
        <v>12753</v>
      </c>
      <c r="K188" t="s">
        <v>12754</v>
      </c>
      <c r="L188" t="s">
        <v>12755</v>
      </c>
      <c r="M188" t="s">
        <v>12756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12757</v>
      </c>
      <c r="T188" t="s">
        <v>12756</v>
      </c>
    </row>
    <row r="189" spans="1:20" x14ac:dyDescent="0.25">
      <c r="A189" t="s">
        <v>110</v>
      </c>
      <c r="B189" t="s">
        <v>1222</v>
      </c>
      <c r="C189">
        <v>66</v>
      </c>
      <c r="D189">
        <v>1</v>
      </c>
      <c r="E189" t="s">
        <v>12751</v>
      </c>
      <c r="F189">
        <v>314</v>
      </c>
      <c r="G189">
        <v>64</v>
      </c>
      <c r="H189" t="s">
        <v>47</v>
      </c>
      <c r="I189" t="s">
        <v>12752</v>
      </c>
      <c r="J189" t="s">
        <v>12753</v>
      </c>
      <c r="K189" t="s">
        <v>12754</v>
      </c>
      <c r="L189" t="s">
        <v>12755</v>
      </c>
      <c r="M189" t="s">
        <v>12756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12757</v>
      </c>
      <c r="T189" t="s">
        <v>12756</v>
      </c>
    </row>
    <row r="190" spans="1:20" x14ac:dyDescent="0.25">
      <c r="A190" t="s">
        <v>46</v>
      </c>
      <c r="B190" t="s">
        <v>56</v>
      </c>
      <c r="C190">
        <v>67</v>
      </c>
      <c r="D190">
        <v>1</v>
      </c>
      <c r="E190" t="s">
        <v>12751</v>
      </c>
      <c r="F190">
        <v>314</v>
      </c>
      <c r="G190">
        <v>64</v>
      </c>
      <c r="H190" t="s">
        <v>47</v>
      </c>
      <c r="I190" t="s">
        <v>12752</v>
      </c>
      <c r="J190" t="s">
        <v>12753</v>
      </c>
      <c r="K190" t="s">
        <v>12754</v>
      </c>
      <c r="L190" t="s">
        <v>12755</v>
      </c>
      <c r="M190" t="s">
        <v>12756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12757</v>
      </c>
      <c r="T190" t="s">
        <v>12756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158"/>
  <sheetViews>
    <sheetView zoomScale="70" zoomScaleNormal="70" workbookViewId="0">
      <pane xSplit="2" ySplit="1" topLeftCell="V38" activePane="bottomRight" state="frozen"/>
      <selection sqref="A1:XFD1048576"/>
      <selection pane="topRight" sqref="A1:XFD1048576"/>
      <selection pane="bottomLeft" sqref="A1:XFD1048576"/>
      <selection pane="bottomRight" activeCell="U59" sqref="U59:Y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12758</v>
      </c>
      <c r="F2">
        <v>100</v>
      </c>
      <c r="G2">
        <v>0</v>
      </c>
      <c r="H2" t="s">
        <v>22</v>
      </c>
      <c r="I2" t="s">
        <v>12759</v>
      </c>
      <c r="J2" t="s">
        <v>2748</v>
      </c>
      <c r="K2" t="s">
        <v>23</v>
      </c>
      <c r="L2" t="s">
        <v>24</v>
      </c>
      <c r="M2" t="s">
        <v>12760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12761</v>
      </c>
      <c r="T2" t="s">
        <v>12762</v>
      </c>
      <c r="U2" s="51" t="s">
        <v>186</v>
      </c>
      <c r="V2">
        <v>204</v>
      </c>
    </row>
    <row r="3" spans="1:22" x14ac:dyDescent="0.25">
      <c r="A3" t="s">
        <v>142</v>
      </c>
      <c r="B3" t="s">
        <v>143</v>
      </c>
      <c r="C3">
        <v>15</v>
      </c>
      <c r="D3">
        <v>2</v>
      </c>
      <c r="E3" t="s">
        <v>12763</v>
      </c>
      <c r="F3">
        <v>34</v>
      </c>
      <c r="G3">
        <v>4</v>
      </c>
      <c r="H3" t="s">
        <v>47</v>
      </c>
      <c r="I3" t="s">
        <v>12764</v>
      </c>
      <c r="J3" t="s">
        <v>12765</v>
      </c>
      <c r="K3" t="s">
        <v>12766</v>
      </c>
      <c r="L3" t="s">
        <v>9438</v>
      </c>
      <c r="M3" t="s">
        <v>12767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12768</v>
      </c>
      <c r="T3" t="s">
        <v>12767</v>
      </c>
      <c r="U3" s="52" t="s">
        <v>187</v>
      </c>
      <c r="V3">
        <v>204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12769</v>
      </c>
      <c r="F4">
        <v>100</v>
      </c>
      <c r="G4">
        <v>0</v>
      </c>
      <c r="H4" t="s">
        <v>22</v>
      </c>
      <c r="I4" t="s">
        <v>1563</v>
      </c>
      <c r="J4" t="s">
        <v>65</v>
      </c>
      <c r="K4" t="s">
        <v>23</v>
      </c>
      <c r="L4" t="s">
        <v>24</v>
      </c>
      <c r="M4" t="s">
        <v>12770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12771</v>
      </c>
      <c r="T4" t="s">
        <v>12770</v>
      </c>
      <c r="U4" s="51" t="s">
        <v>44</v>
      </c>
      <c r="V4">
        <v>64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12772</v>
      </c>
      <c r="F5">
        <v>100</v>
      </c>
      <c r="G5">
        <v>0</v>
      </c>
      <c r="H5" t="s">
        <v>22</v>
      </c>
      <c r="I5" t="s">
        <v>12773</v>
      </c>
      <c r="J5" t="s">
        <v>306</v>
      </c>
      <c r="K5" t="s">
        <v>23</v>
      </c>
      <c r="L5" t="s">
        <v>24</v>
      </c>
      <c r="M5" t="s">
        <v>12774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12775</v>
      </c>
      <c r="T5" t="s">
        <v>12774</v>
      </c>
      <c r="U5" s="52" t="s">
        <v>45</v>
      </c>
      <c r="V5">
        <v>64</v>
      </c>
    </row>
    <row r="6" spans="1:22" x14ac:dyDescent="0.25">
      <c r="A6" t="s">
        <v>44</v>
      </c>
      <c r="B6" t="s">
        <v>45</v>
      </c>
      <c r="C6">
        <v>66.666666666666671</v>
      </c>
      <c r="D6">
        <v>3</v>
      </c>
      <c r="E6" t="s">
        <v>12776</v>
      </c>
      <c r="F6">
        <v>100</v>
      </c>
      <c r="G6">
        <v>0</v>
      </c>
      <c r="H6" t="s">
        <v>22</v>
      </c>
      <c r="I6" t="s">
        <v>12777</v>
      </c>
      <c r="J6" t="s">
        <v>303</v>
      </c>
      <c r="K6" t="s">
        <v>23</v>
      </c>
      <c r="L6" t="s">
        <v>24</v>
      </c>
      <c r="M6" t="s">
        <v>12778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12779</v>
      </c>
      <c r="T6" t="s">
        <v>12778</v>
      </c>
      <c r="U6" s="51" t="s">
        <v>137</v>
      </c>
      <c r="V6">
        <v>120</v>
      </c>
    </row>
    <row r="7" spans="1:22" x14ac:dyDescent="0.25">
      <c r="A7" t="s">
        <v>12517</v>
      </c>
      <c r="B7" t="s">
        <v>12518</v>
      </c>
      <c r="C7">
        <v>139</v>
      </c>
      <c r="D7">
        <v>2</v>
      </c>
      <c r="E7" t="s">
        <v>12780</v>
      </c>
      <c r="F7">
        <v>525</v>
      </c>
      <c r="G7">
        <v>0</v>
      </c>
      <c r="H7" t="s">
        <v>22</v>
      </c>
      <c r="I7" t="s">
        <v>12781</v>
      </c>
      <c r="J7" t="s">
        <v>356</v>
      </c>
      <c r="K7" t="s">
        <v>23</v>
      </c>
      <c r="L7" t="s">
        <v>24</v>
      </c>
      <c r="M7" t="s">
        <v>12782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12783</v>
      </c>
      <c r="T7" t="s">
        <v>12784</v>
      </c>
      <c r="U7" s="52" t="s">
        <v>138</v>
      </c>
      <c r="V7">
        <v>120</v>
      </c>
    </row>
    <row r="8" spans="1:22" x14ac:dyDescent="0.25">
      <c r="A8" t="s">
        <v>278</v>
      </c>
      <c r="B8" t="s">
        <v>284</v>
      </c>
      <c r="C8">
        <v>139</v>
      </c>
      <c r="D8">
        <v>3</v>
      </c>
      <c r="E8" t="s">
        <v>12780</v>
      </c>
      <c r="F8">
        <v>525</v>
      </c>
      <c r="G8">
        <v>0</v>
      </c>
      <c r="H8" t="s">
        <v>22</v>
      </c>
      <c r="I8" t="s">
        <v>12781</v>
      </c>
      <c r="J8" t="s">
        <v>356</v>
      </c>
      <c r="K8" t="s">
        <v>23</v>
      </c>
      <c r="L8" t="s">
        <v>24</v>
      </c>
      <c r="M8" t="s">
        <v>12782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12783</v>
      </c>
      <c r="T8" t="s">
        <v>12784</v>
      </c>
      <c r="U8" s="51" t="s">
        <v>46</v>
      </c>
      <c r="V8">
        <v>37</v>
      </c>
    </row>
    <row r="9" spans="1:22" x14ac:dyDescent="0.25">
      <c r="A9" t="s">
        <v>115</v>
      </c>
      <c r="B9" t="s">
        <v>116</v>
      </c>
      <c r="C9">
        <v>27.5</v>
      </c>
      <c r="D9">
        <v>16</v>
      </c>
      <c r="E9" t="s">
        <v>12785</v>
      </c>
      <c r="F9">
        <v>520</v>
      </c>
      <c r="G9">
        <v>0</v>
      </c>
      <c r="H9" t="s">
        <v>22</v>
      </c>
      <c r="I9" t="s">
        <v>12299</v>
      </c>
      <c r="J9" t="s">
        <v>329</v>
      </c>
      <c r="K9" t="s">
        <v>23</v>
      </c>
      <c r="L9" t="s">
        <v>24</v>
      </c>
      <c r="M9" t="s">
        <v>12786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12787</v>
      </c>
      <c r="T9" t="s">
        <v>12786</v>
      </c>
      <c r="U9" s="52" t="s">
        <v>56</v>
      </c>
      <c r="V9">
        <v>32</v>
      </c>
    </row>
    <row r="10" spans="1:22" x14ac:dyDescent="0.25">
      <c r="A10" t="s">
        <v>115</v>
      </c>
      <c r="B10" t="s">
        <v>116</v>
      </c>
      <c r="C10">
        <v>33.333333333333336</v>
      </c>
      <c r="D10">
        <v>6</v>
      </c>
      <c r="E10" t="s">
        <v>12788</v>
      </c>
      <c r="F10">
        <v>200</v>
      </c>
      <c r="G10">
        <v>0</v>
      </c>
      <c r="H10" t="s">
        <v>1219</v>
      </c>
      <c r="I10" t="s">
        <v>12789</v>
      </c>
      <c r="J10" t="s">
        <v>8986</v>
      </c>
      <c r="K10" t="s">
        <v>23</v>
      </c>
      <c r="L10" t="s">
        <v>24</v>
      </c>
      <c r="M10" t="s">
        <v>12790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12791</v>
      </c>
      <c r="T10" t="s">
        <v>12790</v>
      </c>
      <c r="U10" s="52" t="s">
        <v>1233</v>
      </c>
      <c r="V10">
        <v>5</v>
      </c>
    </row>
    <row r="11" spans="1:22" x14ac:dyDescent="0.25">
      <c r="A11" t="s">
        <v>46</v>
      </c>
      <c r="B11" t="s">
        <v>1233</v>
      </c>
      <c r="C11">
        <v>57.98</v>
      </c>
      <c r="D11">
        <v>1</v>
      </c>
      <c r="E11" t="s">
        <v>12792</v>
      </c>
      <c r="F11">
        <v>64.98</v>
      </c>
      <c r="G11">
        <v>7</v>
      </c>
      <c r="H11" t="s">
        <v>47</v>
      </c>
      <c r="I11" t="s">
        <v>12793</v>
      </c>
      <c r="J11" t="s">
        <v>12794</v>
      </c>
      <c r="K11" t="s">
        <v>1320</v>
      </c>
      <c r="L11" t="s">
        <v>12795</v>
      </c>
      <c r="M11" t="s">
        <v>12796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12797</v>
      </c>
      <c r="T11" t="s">
        <v>12796</v>
      </c>
      <c r="U11" s="51" t="s">
        <v>42</v>
      </c>
      <c r="V11">
        <v>18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12798</v>
      </c>
      <c r="F12">
        <v>100</v>
      </c>
      <c r="G12">
        <v>0</v>
      </c>
      <c r="H12" t="s">
        <v>22</v>
      </c>
      <c r="I12" t="s">
        <v>12799</v>
      </c>
      <c r="J12" t="s">
        <v>65</v>
      </c>
      <c r="K12" t="s">
        <v>23</v>
      </c>
      <c r="L12" t="s">
        <v>24</v>
      </c>
      <c r="M12" t="s">
        <v>12800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12801</v>
      </c>
      <c r="T12" t="s">
        <v>12802</v>
      </c>
      <c r="U12" s="52" t="s">
        <v>43</v>
      </c>
      <c r="V12">
        <v>18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12803</v>
      </c>
      <c r="F13">
        <v>100</v>
      </c>
      <c r="G13">
        <v>0</v>
      </c>
      <c r="H13" t="s">
        <v>22</v>
      </c>
      <c r="I13" t="s">
        <v>12804</v>
      </c>
      <c r="J13" t="s">
        <v>306</v>
      </c>
      <c r="K13" t="s">
        <v>23</v>
      </c>
      <c r="L13" t="s">
        <v>24</v>
      </c>
      <c r="M13" t="s">
        <v>12805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12806</v>
      </c>
      <c r="T13" t="s">
        <v>12807</v>
      </c>
      <c r="U13" s="51" t="s">
        <v>139</v>
      </c>
      <c r="V13">
        <v>16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3</v>
      </c>
      <c r="E14" t="s">
        <v>12808</v>
      </c>
      <c r="F14">
        <v>100</v>
      </c>
      <c r="G14">
        <v>0</v>
      </c>
      <c r="H14" t="s">
        <v>22</v>
      </c>
      <c r="I14" t="s">
        <v>12809</v>
      </c>
      <c r="J14" t="s">
        <v>346</v>
      </c>
      <c r="K14" t="s">
        <v>23</v>
      </c>
      <c r="L14" t="s">
        <v>24</v>
      </c>
      <c r="M14" t="s">
        <v>12810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12811</v>
      </c>
      <c r="T14" t="s">
        <v>12812</v>
      </c>
      <c r="U14" s="52" t="s">
        <v>2831</v>
      </c>
      <c r="V14">
        <v>1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3</v>
      </c>
      <c r="E15" t="s">
        <v>12813</v>
      </c>
      <c r="F15">
        <v>100</v>
      </c>
      <c r="G15">
        <v>0</v>
      </c>
      <c r="H15" t="s">
        <v>22</v>
      </c>
      <c r="I15" t="s">
        <v>12814</v>
      </c>
      <c r="J15" t="s">
        <v>311</v>
      </c>
      <c r="K15" t="s">
        <v>23</v>
      </c>
      <c r="L15" t="s">
        <v>24</v>
      </c>
      <c r="M15" t="s">
        <v>12815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12816</v>
      </c>
      <c r="T15" t="s">
        <v>12817</v>
      </c>
      <c r="U15" s="52" t="s">
        <v>112</v>
      </c>
      <c r="V15">
        <v>14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12818</v>
      </c>
      <c r="F16">
        <v>200</v>
      </c>
      <c r="G16">
        <v>0</v>
      </c>
      <c r="H16" t="s">
        <v>22</v>
      </c>
      <c r="I16" t="s">
        <v>12819</v>
      </c>
      <c r="J16" t="s">
        <v>346</v>
      </c>
      <c r="K16" t="s">
        <v>23</v>
      </c>
      <c r="L16" t="s">
        <v>24</v>
      </c>
      <c r="M16" t="s">
        <v>12820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12821</v>
      </c>
      <c r="T16" t="s">
        <v>12822</v>
      </c>
      <c r="U16" s="52" t="s">
        <v>13009</v>
      </c>
      <c r="V16">
        <v>1</v>
      </c>
    </row>
    <row r="17" spans="1:22" x14ac:dyDescent="0.25">
      <c r="A17" t="s">
        <v>115</v>
      </c>
      <c r="B17" t="s">
        <v>116</v>
      </c>
      <c r="C17">
        <v>27.5</v>
      </c>
      <c r="D17">
        <v>8</v>
      </c>
      <c r="E17" t="s">
        <v>12823</v>
      </c>
      <c r="F17">
        <v>270</v>
      </c>
      <c r="G17">
        <v>0</v>
      </c>
      <c r="H17" t="s">
        <v>22</v>
      </c>
      <c r="I17" t="s">
        <v>12824</v>
      </c>
      <c r="J17" t="s">
        <v>303</v>
      </c>
      <c r="K17" t="s">
        <v>23</v>
      </c>
      <c r="L17" t="s">
        <v>24</v>
      </c>
      <c r="M17" t="s">
        <v>12825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12826</v>
      </c>
      <c r="T17" t="s">
        <v>12827</v>
      </c>
      <c r="U17" s="51" t="s">
        <v>38</v>
      </c>
      <c r="V17">
        <v>10</v>
      </c>
    </row>
    <row r="18" spans="1:22" x14ac:dyDescent="0.25">
      <c r="A18" t="s">
        <v>115</v>
      </c>
      <c r="B18" t="s">
        <v>116</v>
      </c>
      <c r="C18">
        <v>33.333333333333336</v>
      </c>
      <c r="D18">
        <v>3</v>
      </c>
      <c r="E18" t="s">
        <v>12828</v>
      </c>
      <c r="F18">
        <v>110</v>
      </c>
      <c r="G18">
        <v>10</v>
      </c>
      <c r="H18" t="s">
        <v>1219</v>
      </c>
      <c r="I18" t="s">
        <v>12829</v>
      </c>
      <c r="J18" t="s">
        <v>359</v>
      </c>
      <c r="K18" t="s">
        <v>23</v>
      </c>
      <c r="L18" t="s">
        <v>24</v>
      </c>
      <c r="M18" t="s">
        <v>12830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12830</v>
      </c>
      <c r="U18" s="52" t="s">
        <v>39</v>
      </c>
      <c r="V18">
        <v>10</v>
      </c>
    </row>
    <row r="19" spans="1:22" x14ac:dyDescent="0.25">
      <c r="A19" t="s">
        <v>44</v>
      </c>
      <c r="B19" t="s">
        <v>45</v>
      </c>
      <c r="C19">
        <v>66.666666666666671</v>
      </c>
      <c r="D19">
        <v>3</v>
      </c>
      <c r="E19" t="s">
        <v>12831</v>
      </c>
      <c r="F19">
        <v>100</v>
      </c>
      <c r="G19">
        <v>0</v>
      </c>
      <c r="H19" t="s">
        <v>22</v>
      </c>
      <c r="I19" t="s">
        <v>12832</v>
      </c>
      <c r="J19" t="s">
        <v>306</v>
      </c>
      <c r="K19" t="s">
        <v>23</v>
      </c>
      <c r="L19" t="s">
        <v>24</v>
      </c>
      <c r="M19" t="s">
        <v>12833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12834</v>
      </c>
      <c r="T19" t="s">
        <v>12833</v>
      </c>
      <c r="U19" s="51" t="s">
        <v>850</v>
      </c>
      <c r="V19">
        <v>3</v>
      </c>
    </row>
    <row r="20" spans="1:22" x14ac:dyDescent="0.25">
      <c r="A20" t="s">
        <v>28</v>
      </c>
      <c r="B20" t="s">
        <v>1242</v>
      </c>
      <c r="C20">
        <v>32.200000000000003</v>
      </c>
      <c r="D20">
        <v>2</v>
      </c>
      <c r="E20" t="s">
        <v>12835</v>
      </c>
      <c r="F20">
        <v>103.6</v>
      </c>
      <c r="G20">
        <v>7</v>
      </c>
      <c r="H20" t="s">
        <v>47</v>
      </c>
      <c r="I20" t="s">
        <v>12836</v>
      </c>
      <c r="J20" t="s">
        <v>12837</v>
      </c>
      <c r="K20" t="s">
        <v>1282</v>
      </c>
      <c r="L20" t="s">
        <v>12838</v>
      </c>
      <c r="M20" t="s">
        <v>12839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12840</v>
      </c>
      <c r="T20" t="s">
        <v>12839</v>
      </c>
      <c r="U20" s="52" t="s">
        <v>851</v>
      </c>
      <c r="V20">
        <v>3</v>
      </c>
    </row>
    <row r="21" spans="1:22" x14ac:dyDescent="0.25">
      <c r="A21" t="s">
        <v>20</v>
      </c>
      <c r="B21" t="s">
        <v>1242</v>
      </c>
      <c r="C21">
        <v>32.200000000000003</v>
      </c>
      <c r="D21">
        <v>1</v>
      </c>
      <c r="E21" t="s">
        <v>12835</v>
      </c>
      <c r="F21">
        <v>103.6</v>
      </c>
      <c r="G21">
        <v>7</v>
      </c>
      <c r="H21" t="s">
        <v>47</v>
      </c>
      <c r="I21" t="s">
        <v>12836</v>
      </c>
      <c r="J21" t="s">
        <v>12837</v>
      </c>
      <c r="K21" t="s">
        <v>1282</v>
      </c>
      <c r="L21" t="s">
        <v>12838</v>
      </c>
      <c r="M21" t="s">
        <v>12839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12840</v>
      </c>
      <c r="T21" t="s">
        <v>12839</v>
      </c>
      <c r="U21" s="51" t="s">
        <v>852</v>
      </c>
      <c r="V21">
        <v>2</v>
      </c>
    </row>
    <row r="22" spans="1:22" x14ac:dyDescent="0.25">
      <c r="A22" t="s">
        <v>20</v>
      </c>
      <c r="B22" t="s">
        <v>1314</v>
      </c>
      <c r="C22">
        <v>43.92</v>
      </c>
      <c r="D22">
        <v>1</v>
      </c>
      <c r="E22" t="s">
        <v>12841</v>
      </c>
      <c r="F22">
        <v>681</v>
      </c>
      <c r="G22">
        <v>66</v>
      </c>
      <c r="H22" t="s">
        <v>1301</v>
      </c>
      <c r="I22" t="s">
        <v>12842</v>
      </c>
      <c r="J22" t="s">
        <v>12843</v>
      </c>
      <c r="K22" t="s">
        <v>2418</v>
      </c>
      <c r="L22" t="s">
        <v>12844</v>
      </c>
      <c r="M22" t="s">
        <v>12845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12846</v>
      </c>
      <c r="T22" t="s">
        <v>12845</v>
      </c>
      <c r="U22" s="52" t="s">
        <v>853</v>
      </c>
      <c r="V22">
        <v>2</v>
      </c>
    </row>
    <row r="23" spans="1:22" x14ac:dyDescent="0.25">
      <c r="A23" t="s">
        <v>20</v>
      </c>
      <c r="B23" t="s">
        <v>1314</v>
      </c>
      <c r="C23">
        <v>43.92</v>
      </c>
      <c r="D23">
        <v>1</v>
      </c>
      <c r="E23" t="s">
        <v>12841</v>
      </c>
      <c r="F23">
        <v>681</v>
      </c>
      <c r="G23">
        <v>66</v>
      </c>
      <c r="H23" t="s">
        <v>1301</v>
      </c>
      <c r="I23" t="s">
        <v>12842</v>
      </c>
      <c r="J23" t="s">
        <v>12843</v>
      </c>
      <c r="K23" t="s">
        <v>2418</v>
      </c>
      <c r="L23" t="s">
        <v>12844</v>
      </c>
      <c r="M23" t="s">
        <v>12845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12846</v>
      </c>
      <c r="T23" t="s">
        <v>12845</v>
      </c>
      <c r="U23" s="51" t="s">
        <v>278</v>
      </c>
      <c r="V23">
        <v>5</v>
      </c>
    </row>
    <row r="24" spans="1:22" x14ac:dyDescent="0.25">
      <c r="A24" t="s">
        <v>20</v>
      </c>
      <c r="B24" t="s">
        <v>1314</v>
      </c>
      <c r="C24">
        <v>43.93</v>
      </c>
      <c r="D24">
        <v>5</v>
      </c>
      <c r="E24" t="s">
        <v>12841</v>
      </c>
      <c r="F24">
        <v>681</v>
      </c>
      <c r="G24">
        <v>66</v>
      </c>
      <c r="H24" t="s">
        <v>1301</v>
      </c>
      <c r="I24" t="s">
        <v>12842</v>
      </c>
      <c r="J24" t="s">
        <v>12843</v>
      </c>
      <c r="K24" t="s">
        <v>2418</v>
      </c>
      <c r="L24" t="s">
        <v>12844</v>
      </c>
      <c r="M24" t="s">
        <v>12845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12846</v>
      </c>
      <c r="T24" t="s">
        <v>12845</v>
      </c>
      <c r="U24" s="52" t="s">
        <v>284</v>
      </c>
      <c r="V24">
        <v>5</v>
      </c>
    </row>
    <row r="25" spans="1:22" x14ac:dyDescent="0.25">
      <c r="A25" t="s">
        <v>28</v>
      </c>
      <c r="B25" t="s">
        <v>1314</v>
      </c>
      <c r="C25">
        <v>43.93</v>
      </c>
      <c r="D25">
        <v>7</v>
      </c>
      <c r="E25" t="s">
        <v>12841</v>
      </c>
      <c r="F25">
        <v>681</v>
      </c>
      <c r="G25">
        <v>66</v>
      </c>
      <c r="H25" t="s">
        <v>1301</v>
      </c>
      <c r="I25" t="s">
        <v>12842</v>
      </c>
      <c r="J25" t="s">
        <v>12843</v>
      </c>
      <c r="K25" t="s">
        <v>2418</v>
      </c>
      <c r="L25" t="s">
        <v>12844</v>
      </c>
      <c r="M25" t="s">
        <v>12845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12846</v>
      </c>
      <c r="T25" t="s">
        <v>12845</v>
      </c>
      <c r="U25" s="51" t="s">
        <v>279</v>
      </c>
      <c r="V25">
        <v>1</v>
      </c>
    </row>
    <row r="26" spans="1:22" x14ac:dyDescent="0.25">
      <c r="A26" t="s">
        <v>115</v>
      </c>
      <c r="B26" t="s">
        <v>116</v>
      </c>
      <c r="C26">
        <v>27.5</v>
      </c>
      <c r="D26">
        <v>4</v>
      </c>
      <c r="E26" t="s">
        <v>12847</v>
      </c>
      <c r="F26">
        <v>145</v>
      </c>
      <c r="G26">
        <v>10</v>
      </c>
      <c r="H26" t="s">
        <v>22</v>
      </c>
      <c r="I26" t="s">
        <v>12848</v>
      </c>
      <c r="J26" t="s">
        <v>361</v>
      </c>
      <c r="K26" t="s">
        <v>23</v>
      </c>
      <c r="L26" t="s">
        <v>24</v>
      </c>
      <c r="M26" t="s">
        <v>12849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12850</v>
      </c>
      <c r="T26" t="s">
        <v>12849</v>
      </c>
      <c r="U26" s="52" t="s">
        <v>285</v>
      </c>
      <c r="V26">
        <v>1</v>
      </c>
    </row>
    <row r="27" spans="1:22" x14ac:dyDescent="0.25">
      <c r="A27" t="s">
        <v>115</v>
      </c>
      <c r="B27" t="s">
        <v>116</v>
      </c>
      <c r="C27">
        <v>33.333333333333336</v>
      </c>
      <c r="D27">
        <v>3</v>
      </c>
      <c r="E27" t="s">
        <v>12851</v>
      </c>
      <c r="F27">
        <v>110</v>
      </c>
      <c r="G27">
        <v>10</v>
      </c>
      <c r="H27" t="s">
        <v>1219</v>
      </c>
      <c r="I27" t="s">
        <v>1341</v>
      </c>
      <c r="J27" t="s">
        <v>302</v>
      </c>
      <c r="K27" t="s">
        <v>23</v>
      </c>
      <c r="L27" t="s">
        <v>24</v>
      </c>
      <c r="M27" t="s">
        <v>12852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12852</v>
      </c>
      <c r="U27" s="51" t="s">
        <v>12517</v>
      </c>
      <c r="V27">
        <v>3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12853</v>
      </c>
      <c r="F28">
        <v>399</v>
      </c>
      <c r="G28">
        <v>0</v>
      </c>
      <c r="H28" t="s">
        <v>22</v>
      </c>
      <c r="I28" t="s">
        <v>12854</v>
      </c>
      <c r="J28" t="s">
        <v>1220</v>
      </c>
      <c r="K28" t="s">
        <v>23</v>
      </c>
      <c r="L28" t="s">
        <v>24</v>
      </c>
      <c r="M28" t="s">
        <v>12855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12856</v>
      </c>
      <c r="T28" t="s">
        <v>12855</v>
      </c>
      <c r="U28" s="52" t="s">
        <v>12518</v>
      </c>
      <c r="V28">
        <v>3</v>
      </c>
    </row>
    <row r="29" spans="1:22" x14ac:dyDescent="0.25">
      <c r="A29" t="s">
        <v>279</v>
      </c>
      <c r="B29" t="s">
        <v>285</v>
      </c>
      <c r="C29">
        <v>139</v>
      </c>
      <c r="D29">
        <v>1</v>
      </c>
      <c r="E29" t="s">
        <v>12853</v>
      </c>
      <c r="F29">
        <v>399</v>
      </c>
      <c r="G29">
        <v>0</v>
      </c>
      <c r="H29" t="s">
        <v>22</v>
      </c>
      <c r="I29" t="s">
        <v>12854</v>
      </c>
      <c r="J29" t="s">
        <v>1220</v>
      </c>
      <c r="K29" t="s">
        <v>23</v>
      </c>
      <c r="L29" t="s">
        <v>24</v>
      </c>
      <c r="M29" t="s">
        <v>12855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12856</v>
      </c>
      <c r="T29" t="s">
        <v>12855</v>
      </c>
      <c r="U29" s="51" t="s">
        <v>30</v>
      </c>
      <c r="V29">
        <v>11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12853</v>
      </c>
      <c r="F30">
        <v>399</v>
      </c>
      <c r="G30">
        <v>0</v>
      </c>
      <c r="H30" t="s">
        <v>22</v>
      </c>
      <c r="I30" t="s">
        <v>12854</v>
      </c>
      <c r="J30" t="s">
        <v>1220</v>
      </c>
      <c r="K30" t="s">
        <v>23</v>
      </c>
      <c r="L30" t="s">
        <v>24</v>
      </c>
      <c r="M30" t="s">
        <v>12855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12856</v>
      </c>
      <c r="T30" t="s">
        <v>12855</v>
      </c>
      <c r="U30" s="52" t="s">
        <v>31</v>
      </c>
      <c r="V30">
        <v>11</v>
      </c>
    </row>
    <row r="31" spans="1:22" x14ac:dyDescent="0.25">
      <c r="A31" t="s">
        <v>139</v>
      </c>
      <c r="B31" t="s">
        <v>2831</v>
      </c>
      <c r="C31">
        <v>120</v>
      </c>
      <c r="D31">
        <v>1</v>
      </c>
      <c r="E31" t="s">
        <v>12853</v>
      </c>
      <c r="F31">
        <v>399</v>
      </c>
      <c r="G31">
        <v>0</v>
      </c>
      <c r="H31" t="s">
        <v>22</v>
      </c>
      <c r="I31" t="s">
        <v>12854</v>
      </c>
      <c r="J31" t="s">
        <v>1220</v>
      </c>
      <c r="K31" t="s">
        <v>23</v>
      </c>
      <c r="L31" t="s">
        <v>24</v>
      </c>
      <c r="M31" t="s">
        <v>12855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12856</v>
      </c>
      <c r="T31" t="s">
        <v>12855</v>
      </c>
      <c r="U31" s="51" t="s">
        <v>28</v>
      </c>
      <c r="V31">
        <v>21</v>
      </c>
    </row>
    <row r="32" spans="1:22" x14ac:dyDescent="0.25">
      <c r="A32" t="s">
        <v>44</v>
      </c>
      <c r="B32" t="s">
        <v>45</v>
      </c>
      <c r="C32">
        <v>66.666666666666671</v>
      </c>
      <c r="D32">
        <v>3</v>
      </c>
      <c r="E32" t="s">
        <v>12857</v>
      </c>
      <c r="F32">
        <v>100</v>
      </c>
      <c r="G32">
        <v>0</v>
      </c>
      <c r="H32" t="s">
        <v>22</v>
      </c>
      <c r="I32" t="s">
        <v>12858</v>
      </c>
      <c r="J32" t="s">
        <v>1241</v>
      </c>
      <c r="K32" t="s">
        <v>23</v>
      </c>
      <c r="L32" t="s">
        <v>24</v>
      </c>
      <c r="M32" t="s">
        <v>12859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12860</v>
      </c>
      <c r="T32" t="s">
        <v>12859</v>
      </c>
      <c r="U32" s="52" t="s">
        <v>1314</v>
      </c>
      <c r="V32">
        <v>8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6</v>
      </c>
      <c r="E33" t="s">
        <v>12861</v>
      </c>
      <c r="F33">
        <v>200</v>
      </c>
      <c r="G33">
        <v>0</v>
      </c>
      <c r="H33" t="s">
        <v>22</v>
      </c>
      <c r="I33" t="s">
        <v>12862</v>
      </c>
      <c r="J33" t="s">
        <v>303</v>
      </c>
      <c r="K33" t="s">
        <v>23</v>
      </c>
      <c r="L33" t="s">
        <v>24</v>
      </c>
      <c r="M33" t="s">
        <v>12863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12864</v>
      </c>
      <c r="T33" t="s">
        <v>12865</v>
      </c>
      <c r="U33" s="52" t="s">
        <v>29</v>
      </c>
      <c r="V33">
        <v>11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12866</v>
      </c>
      <c r="F34">
        <v>220</v>
      </c>
      <c r="G34">
        <v>0</v>
      </c>
      <c r="H34" t="s">
        <v>1219</v>
      </c>
      <c r="I34" t="s">
        <v>12867</v>
      </c>
      <c r="J34" t="s">
        <v>2838</v>
      </c>
      <c r="K34" t="s">
        <v>23</v>
      </c>
      <c r="L34" t="s">
        <v>24</v>
      </c>
      <c r="M34" t="s">
        <v>12863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12868</v>
      </c>
      <c r="T34" t="s">
        <v>12863</v>
      </c>
      <c r="U34" s="52" t="s">
        <v>1242</v>
      </c>
      <c r="V34">
        <v>2</v>
      </c>
    </row>
    <row r="35" spans="1:22" x14ac:dyDescent="0.25">
      <c r="A35" t="s">
        <v>44</v>
      </c>
      <c r="B35" t="s">
        <v>45</v>
      </c>
      <c r="C35">
        <v>66.666666666666671</v>
      </c>
      <c r="D35">
        <v>6</v>
      </c>
      <c r="E35" t="s">
        <v>12869</v>
      </c>
      <c r="F35">
        <v>480</v>
      </c>
      <c r="G35">
        <v>0</v>
      </c>
      <c r="H35" t="s">
        <v>22</v>
      </c>
      <c r="I35" t="s">
        <v>9509</v>
      </c>
      <c r="J35" t="s">
        <v>333</v>
      </c>
      <c r="K35" t="s">
        <v>23</v>
      </c>
      <c r="L35" t="s">
        <v>24</v>
      </c>
      <c r="M35" t="s">
        <v>12870</v>
      </c>
      <c r="N35" t="s">
        <v>23</v>
      </c>
      <c r="O35" t="s">
        <v>25</v>
      </c>
      <c r="P35" t="s">
        <v>26</v>
      </c>
      <c r="Q35" t="s">
        <v>27</v>
      </c>
      <c r="R35" t="s">
        <v>9511</v>
      </c>
      <c r="S35" t="s">
        <v>12871</v>
      </c>
      <c r="T35" t="s">
        <v>12870</v>
      </c>
      <c r="U35" s="51" t="s">
        <v>20</v>
      </c>
      <c r="V35">
        <v>16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6</v>
      </c>
      <c r="E36" t="s">
        <v>12869</v>
      </c>
      <c r="F36">
        <v>480</v>
      </c>
      <c r="G36">
        <v>0</v>
      </c>
      <c r="H36" t="s">
        <v>22</v>
      </c>
      <c r="I36" t="s">
        <v>9509</v>
      </c>
      <c r="J36" t="s">
        <v>333</v>
      </c>
      <c r="K36" t="s">
        <v>23</v>
      </c>
      <c r="L36" t="s">
        <v>24</v>
      </c>
      <c r="M36" t="s">
        <v>12870</v>
      </c>
      <c r="N36" t="s">
        <v>23</v>
      </c>
      <c r="O36" t="s">
        <v>25</v>
      </c>
      <c r="P36" t="s">
        <v>26</v>
      </c>
      <c r="Q36" t="s">
        <v>27</v>
      </c>
      <c r="R36" t="s">
        <v>9511</v>
      </c>
      <c r="S36" t="s">
        <v>12871</v>
      </c>
      <c r="T36" t="s">
        <v>12870</v>
      </c>
      <c r="U36" s="52" t="s">
        <v>1314</v>
      </c>
      <c r="V36">
        <v>7</v>
      </c>
    </row>
    <row r="37" spans="1:22" x14ac:dyDescent="0.25">
      <c r="A37" t="s">
        <v>1446</v>
      </c>
      <c r="B37" t="s">
        <v>1447</v>
      </c>
      <c r="C37">
        <v>50</v>
      </c>
      <c r="D37">
        <v>3</v>
      </c>
      <c r="E37" t="s">
        <v>12869</v>
      </c>
      <c r="F37">
        <v>480</v>
      </c>
      <c r="G37">
        <v>0</v>
      </c>
      <c r="H37" t="s">
        <v>22</v>
      </c>
      <c r="I37" t="s">
        <v>9509</v>
      </c>
      <c r="J37" t="s">
        <v>333</v>
      </c>
      <c r="K37" t="s">
        <v>23</v>
      </c>
      <c r="L37" t="s">
        <v>24</v>
      </c>
      <c r="M37" t="s">
        <v>12870</v>
      </c>
      <c r="N37" t="s">
        <v>23</v>
      </c>
      <c r="O37" t="s">
        <v>25</v>
      </c>
      <c r="P37" t="s">
        <v>26</v>
      </c>
      <c r="Q37" t="s">
        <v>27</v>
      </c>
      <c r="R37" t="s">
        <v>9511</v>
      </c>
      <c r="S37" t="s">
        <v>12871</v>
      </c>
      <c r="T37" t="s">
        <v>12870</v>
      </c>
      <c r="U37" s="52" t="s">
        <v>21</v>
      </c>
      <c r="V37">
        <v>8</v>
      </c>
    </row>
    <row r="38" spans="1:22" x14ac:dyDescent="0.25">
      <c r="A38" t="s">
        <v>115</v>
      </c>
      <c r="B38" t="s">
        <v>116</v>
      </c>
      <c r="C38">
        <v>27.5</v>
      </c>
      <c r="D38">
        <v>4</v>
      </c>
      <c r="E38" t="s">
        <v>12872</v>
      </c>
      <c r="F38">
        <v>135</v>
      </c>
      <c r="G38">
        <v>0</v>
      </c>
      <c r="H38" t="s">
        <v>22</v>
      </c>
      <c r="I38" t="s">
        <v>12873</v>
      </c>
      <c r="J38" t="s">
        <v>303</v>
      </c>
      <c r="K38" t="s">
        <v>23</v>
      </c>
      <c r="L38" t="s">
        <v>24</v>
      </c>
      <c r="M38" t="s">
        <v>12874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12875</v>
      </c>
      <c r="T38" t="s">
        <v>12874</v>
      </c>
      <c r="U38" s="52" t="s">
        <v>1242</v>
      </c>
      <c r="V38">
        <v>1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12876</v>
      </c>
      <c r="F39">
        <v>100</v>
      </c>
      <c r="G39">
        <v>0</v>
      </c>
      <c r="H39" t="s">
        <v>22</v>
      </c>
      <c r="I39" t="s">
        <v>12877</v>
      </c>
      <c r="J39" t="s">
        <v>309</v>
      </c>
      <c r="K39" t="s">
        <v>23</v>
      </c>
      <c r="L39" t="s">
        <v>24</v>
      </c>
      <c r="M39" t="s">
        <v>12878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12879</v>
      </c>
      <c r="T39" t="s">
        <v>12878</v>
      </c>
      <c r="U39" s="51" t="s">
        <v>115</v>
      </c>
      <c r="V39">
        <v>61</v>
      </c>
    </row>
    <row r="40" spans="1:22" x14ac:dyDescent="0.25">
      <c r="A40" t="s">
        <v>46</v>
      </c>
      <c r="B40" t="s">
        <v>56</v>
      </c>
      <c r="C40">
        <v>72</v>
      </c>
      <c r="D40">
        <v>3</v>
      </c>
      <c r="E40" t="s">
        <v>12880</v>
      </c>
      <c r="F40">
        <v>358</v>
      </c>
      <c r="G40">
        <v>0</v>
      </c>
      <c r="H40" t="s">
        <v>47</v>
      </c>
      <c r="I40" t="s">
        <v>12881</v>
      </c>
      <c r="J40" t="s">
        <v>12882</v>
      </c>
      <c r="K40" t="s">
        <v>12883</v>
      </c>
      <c r="L40" t="s">
        <v>8462</v>
      </c>
      <c r="M40" t="s">
        <v>12884</v>
      </c>
      <c r="N40" t="s">
        <v>23</v>
      </c>
      <c r="O40" t="s">
        <v>53</v>
      </c>
      <c r="P40" t="s">
        <v>54</v>
      </c>
      <c r="Q40" t="s">
        <v>55</v>
      </c>
      <c r="R40" t="s">
        <v>24</v>
      </c>
      <c r="S40" t="s">
        <v>12885</v>
      </c>
      <c r="T40" t="s">
        <v>12886</v>
      </c>
      <c r="U40" s="52" t="s">
        <v>116</v>
      </c>
      <c r="V40">
        <v>61</v>
      </c>
    </row>
    <row r="41" spans="1:22" x14ac:dyDescent="0.25">
      <c r="A41" t="s">
        <v>139</v>
      </c>
      <c r="B41" t="s">
        <v>112</v>
      </c>
      <c r="C41">
        <v>80</v>
      </c>
      <c r="D41">
        <v>1</v>
      </c>
      <c r="E41" t="s">
        <v>12880</v>
      </c>
      <c r="F41">
        <v>358</v>
      </c>
      <c r="G41">
        <v>0</v>
      </c>
      <c r="H41" t="s">
        <v>47</v>
      </c>
      <c r="I41" t="s">
        <v>12881</v>
      </c>
      <c r="J41" t="s">
        <v>12882</v>
      </c>
      <c r="K41" t="s">
        <v>12883</v>
      </c>
      <c r="L41" t="s">
        <v>8462</v>
      </c>
      <c r="M41" t="s">
        <v>12884</v>
      </c>
      <c r="N41" t="s">
        <v>23</v>
      </c>
      <c r="O41" t="s">
        <v>53</v>
      </c>
      <c r="P41" t="s">
        <v>54</v>
      </c>
      <c r="Q41" t="s">
        <v>55</v>
      </c>
      <c r="R41" t="s">
        <v>24</v>
      </c>
      <c r="S41" t="s">
        <v>12885</v>
      </c>
      <c r="T41" t="s">
        <v>12886</v>
      </c>
      <c r="U41" s="51" t="s">
        <v>1446</v>
      </c>
      <c r="V41">
        <v>21</v>
      </c>
    </row>
    <row r="42" spans="1:22" x14ac:dyDescent="0.25">
      <c r="A42" t="s">
        <v>139</v>
      </c>
      <c r="B42" t="s">
        <v>112</v>
      </c>
      <c r="C42">
        <v>72</v>
      </c>
      <c r="D42">
        <v>1</v>
      </c>
      <c r="E42" t="s">
        <v>12880</v>
      </c>
      <c r="F42">
        <v>358</v>
      </c>
      <c r="G42">
        <v>0</v>
      </c>
      <c r="H42" t="s">
        <v>47</v>
      </c>
      <c r="I42" t="s">
        <v>12881</v>
      </c>
      <c r="J42" t="s">
        <v>12882</v>
      </c>
      <c r="K42" t="s">
        <v>12883</v>
      </c>
      <c r="L42" t="s">
        <v>8462</v>
      </c>
      <c r="M42" t="s">
        <v>12884</v>
      </c>
      <c r="N42" t="s">
        <v>23</v>
      </c>
      <c r="O42" t="s">
        <v>53</v>
      </c>
      <c r="P42" t="s">
        <v>54</v>
      </c>
      <c r="Q42" t="s">
        <v>55</v>
      </c>
      <c r="R42" t="s">
        <v>24</v>
      </c>
      <c r="S42" t="s">
        <v>12885</v>
      </c>
      <c r="T42" t="s">
        <v>12886</v>
      </c>
      <c r="U42" s="52" t="s">
        <v>1447</v>
      </c>
      <c r="V42">
        <v>21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12887</v>
      </c>
      <c r="F43">
        <v>100</v>
      </c>
      <c r="G43">
        <v>0</v>
      </c>
      <c r="H43" t="s">
        <v>22</v>
      </c>
      <c r="I43" t="s">
        <v>12888</v>
      </c>
      <c r="J43" t="s">
        <v>303</v>
      </c>
      <c r="K43" t="s">
        <v>23</v>
      </c>
      <c r="L43" t="s">
        <v>24</v>
      </c>
      <c r="M43" t="s">
        <v>12889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12890</v>
      </c>
      <c r="T43" t="s">
        <v>12889</v>
      </c>
      <c r="U43" s="51" t="s">
        <v>154</v>
      </c>
      <c r="V43">
        <v>40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12891</v>
      </c>
      <c r="F44">
        <v>100</v>
      </c>
      <c r="G44">
        <v>0</v>
      </c>
      <c r="H44" t="s">
        <v>22</v>
      </c>
      <c r="I44" t="s">
        <v>12892</v>
      </c>
      <c r="J44" t="s">
        <v>5289</v>
      </c>
      <c r="K44" t="s">
        <v>23</v>
      </c>
      <c r="L44" t="s">
        <v>24</v>
      </c>
      <c r="M44" t="s">
        <v>12893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12894</v>
      </c>
      <c r="T44" t="s">
        <v>12893</v>
      </c>
      <c r="U44" s="52" t="s">
        <v>155</v>
      </c>
      <c r="V44">
        <v>40</v>
      </c>
    </row>
    <row r="45" spans="1:22" x14ac:dyDescent="0.25">
      <c r="A45" t="s">
        <v>186</v>
      </c>
      <c r="B45" t="s">
        <v>187</v>
      </c>
      <c r="C45">
        <v>50</v>
      </c>
      <c r="D45">
        <v>6</v>
      </c>
      <c r="E45" t="s">
        <v>12895</v>
      </c>
      <c r="F45">
        <v>200</v>
      </c>
      <c r="G45">
        <v>0</v>
      </c>
      <c r="H45" t="s">
        <v>22</v>
      </c>
      <c r="I45" t="s">
        <v>12896</v>
      </c>
      <c r="J45" t="s">
        <v>348</v>
      </c>
      <c r="K45" t="s">
        <v>23</v>
      </c>
      <c r="L45" t="s">
        <v>24</v>
      </c>
      <c r="M45" t="s">
        <v>12897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12898</v>
      </c>
      <c r="T45" t="s">
        <v>12897</v>
      </c>
      <c r="U45" s="51" t="s">
        <v>142</v>
      </c>
      <c r="V45">
        <v>3</v>
      </c>
    </row>
    <row r="46" spans="1:22" x14ac:dyDescent="0.25">
      <c r="A46" t="s">
        <v>38</v>
      </c>
      <c r="B46" t="s">
        <v>39</v>
      </c>
      <c r="C46">
        <v>54.5</v>
      </c>
      <c r="D46">
        <v>2</v>
      </c>
      <c r="E46" t="s">
        <v>12899</v>
      </c>
      <c r="F46">
        <v>67</v>
      </c>
      <c r="G46">
        <v>7</v>
      </c>
      <c r="H46" t="s">
        <v>47</v>
      </c>
      <c r="I46" t="s">
        <v>1425</v>
      </c>
      <c r="J46" t="s">
        <v>2215</v>
      </c>
      <c r="K46" t="s">
        <v>1337</v>
      </c>
      <c r="L46" t="s">
        <v>1426</v>
      </c>
      <c r="M46" t="s">
        <v>12900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12901</v>
      </c>
      <c r="T46" t="s">
        <v>12900</v>
      </c>
      <c r="U46" s="52" t="s">
        <v>143</v>
      </c>
      <c r="V46">
        <v>3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12902</v>
      </c>
      <c r="F47">
        <v>180.6</v>
      </c>
      <c r="G47">
        <v>26</v>
      </c>
      <c r="H47" t="s">
        <v>1221</v>
      </c>
      <c r="I47" t="s">
        <v>2934</v>
      </c>
      <c r="J47" t="s">
        <v>2935</v>
      </c>
      <c r="K47" t="s">
        <v>2936</v>
      </c>
      <c r="L47" t="s">
        <v>2937</v>
      </c>
      <c r="M47" t="s">
        <v>12903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12904</v>
      </c>
      <c r="T47" t="s">
        <v>12903</v>
      </c>
      <c r="U47" s="51" t="s">
        <v>1238</v>
      </c>
      <c r="V47">
        <v>656</v>
      </c>
    </row>
    <row r="48" spans="1:22" x14ac:dyDescent="0.25">
      <c r="A48" t="s">
        <v>115</v>
      </c>
      <c r="B48" t="s">
        <v>116</v>
      </c>
      <c r="C48">
        <v>45</v>
      </c>
      <c r="D48">
        <v>1</v>
      </c>
      <c r="E48" t="s">
        <v>12905</v>
      </c>
      <c r="F48">
        <v>76</v>
      </c>
      <c r="G48">
        <v>35</v>
      </c>
      <c r="H48" t="s">
        <v>1219</v>
      </c>
      <c r="I48" t="s">
        <v>12906</v>
      </c>
      <c r="J48" t="s">
        <v>4419</v>
      </c>
      <c r="K48" t="s">
        <v>23</v>
      </c>
      <c r="L48" t="s">
        <v>24</v>
      </c>
      <c r="M48" t="s">
        <v>12907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12908</v>
      </c>
      <c r="T48" t="s">
        <v>12907</v>
      </c>
    </row>
    <row r="49" spans="1:20" x14ac:dyDescent="0.25">
      <c r="A49" t="s">
        <v>186</v>
      </c>
      <c r="B49" t="s">
        <v>187</v>
      </c>
      <c r="C49">
        <v>50</v>
      </c>
      <c r="D49">
        <v>6</v>
      </c>
      <c r="E49" t="s">
        <v>12909</v>
      </c>
      <c r="F49">
        <v>200</v>
      </c>
      <c r="G49">
        <v>0</v>
      </c>
      <c r="H49" t="s">
        <v>22</v>
      </c>
      <c r="I49" t="s">
        <v>3118</v>
      </c>
      <c r="J49" t="s">
        <v>311</v>
      </c>
      <c r="K49" t="s">
        <v>23</v>
      </c>
      <c r="L49" t="s">
        <v>24</v>
      </c>
      <c r="M49" t="s">
        <v>12910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12911</v>
      </c>
      <c r="T49" t="s">
        <v>12910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6</v>
      </c>
      <c r="E50" t="s">
        <v>12912</v>
      </c>
      <c r="F50">
        <v>200</v>
      </c>
      <c r="G50">
        <v>0</v>
      </c>
      <c r="H50" t="s">
        <v>22</v>
      </c>
      <c r="I50" t="s">
        <v>12913</v>
      </c>
      <c r="J50" t="s">
        <v>328</v>
      </c>
      <c r="K50" t="s">
        <v>23</v>
      </c>
      <c r="L50" t="s">
        <v>24</v>
      </c>
      <c r="M50" t="s">
        <v>12914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12915</v>
      </c>
      <c r="T50" t="s">
        <v>12914</v>
      </c>
    </row>
    <row r="51" spans="1:20" x14ac:dyDescent="0.25">
      <c r="A51" t="s">
        <v>46</v>
      </c>
      <c r="B51" t="s">
        <v>56</v>
      </c>
      <c r="C51">
        <v>66.333333333333329</v>
      </c>
      <c r="D51">
        <v>3</v>
      </c>
      <c r="E51" t="s">
        <v>12916</v>
      </c>
      <c r="F51">
        <v>174.75</v>
      </c>
      <c r="G51">
        <v>26</v>
      </c>
      <c r="H51" t="s">
        <v>1221</v>
      </c>
      <c r="I51" t="s">
        <v>8513</v>
      </c>
      <c r="J51" t="s">
        <v>8514</v>
      </c>
      <c r="K51" t="s">
        <v>1332</v>
      </c>
      <c r="L51" t="s">
        <v>8515</v>
      </c>
      <c r="M51" t="s">
        <v>12917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12918</v>
      </c>
      <c r="T51" t="s">
        <v>12917</v>
      </c>
    </row>
    <row r="52" spans="1:20" x14ac:dyDescent="0.25">
      <c r="A52" t="s">
        <v>186</v>
      </c>
      <c r="B52" t="s">
        <v>187</v>
      </c>
      <c r="C52">
        <v>50</v>
      </c>
      <c r="D52">
        <v>6</v>
      </c>
      <c r="E52" t="s">
        <v>12919</v>
      </c>
      <c r="F52">
        <v>200</v>
      </c>
      <c r="G52">
        <v>0</v>
      </c>
      <c r="H52" t="s">
        <v>22</v>
      </c>
      <c r="I52" t="s">
        <v>12920</v>
      </c>
      <c r="J52" t="s">
        <v>306</v>
      </c>
      <c r="K52" t="s">
        <v>23</v>
      </c>
      <c r="L52" t="s">
        <v>24</v>
      </c>
      <c r="M52" t="s">
        <v>12921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12922</v>
      </c>
      <c r="T52" t="s">
        <v>12921</v>
      </c>
    </row>
    <row r="53" spans="1:20" x14ac:dyDescent="0.25">
      <c r="A53" t="s">
        <v>139</v>
      </c>
      <c r="B53" t="s">
        <v>112</v>
      </c>
      <c r="C53">
        <v>90</v>
      </c>
      <c r="D53">
        <v>2</v>
      </c>
      <c r="E53" t="s">
        <v>12923</v>
      </c>
      <c r="F53">
        <v>127</v>
      </c>
      <c r="G53">
        <v>7</v>
      </c>
      <c r="H53" t="s">
        <v>1221</v>
      </c>
      <c r="I53" t="s">
        <v>12924</v>
      </c>
      <c r="J53" t="s">
        <v>12925</v>
      </c>
      <c r="K53" t="s">
        <v>1304</v>
      </c>
      <c r="L53" t="s">
        <v>12926</v>
      </c>
      <c r="M53" t="s">
        <v>12921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12927</v>
      </c>
      <c r="T53" t="s">
        <v>12921</v>
      </c>
    </row>
    <row r="54" spans="1:20" x14ac:dyDescent="0.25">
      <c r="A54" t="s">
        <v>186</v>
      </c>
      <c r="B54" t="s">
        <v>187</v>
      </c>
      <c r="C54">
        <v>50</v>
      </c>
      <c r="D54">
        <v>6</v>
      </c>
      <c r="E54" t="s">
        <v>12928</v>
      </c>
      <c r="F54">
        <v>200</v>
      </c>
      <c r="G54">
        <v>0</v>
      </c>
      <c r="H54" t="s">
        <v>22</v>
      </c>
      <c r="I54" t="s">
        <v>12929</v>
      </c>
      <c r="J54" t="s">
        <v>5289</v>
      </c>
      <c r="K54" t="s">
        <v>23</v>
      </c>
      <c r="L54" t="s">
        <v>24</v>
      </c>
      <c r="M54" t="s">
        <v>12930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12931</v>
      </c>
      <c r="T54" t="s">
        <v>12932</v>
      </c>
    </row>
    <row r="55" spans="1:20" x14ac:dyDescent="0.25">
      <c r="A55" t="s">
        <v>139</v>
      </c>
      <c r="B55" t="s">
        <v>112</v>
      </c>
      <c r="C55">
        <v>90</v>
      </c>
      <c r="D55">
        <v>2</v>
      </c>
      <c r="E55" t="s">
        <v>12933</v>
      </c>
      <c r="F55">
        <v>127</v>
      </c>
      <c r="G55">
        <v>7</v>
      </c>
      <c r="H55" t="s">
        <v>1221</v>
      </c>
      <c r="I55" t="s">
        <v>7052</v>
      </c>
      <c r="J55" t="s">
        <v>12934</v>
      </c>
      <c r="K55" t="s">
        <v>12935</v>
      </c>
      <c r="L55" t="s">
        <v>7054</v>
      </c>
      <c r="M55" t="s">
        <v>12936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12937</v>
      </c>
      <c r="T55" t="s">
        <v>12936</v>
      </c>
    </row>
    <row r="56" spans="1:20" x14ac:dyDescent="0.25">
      <c r="A56" t="s">
        <v>186</v>
      </c>
      <c r="B56" t="s">
        <v>187</v>
      </c>
      <c r="C56">
        <v>50</v>
      </c>
      <c r="D56">
        <v>6</v>
      </c>
      <c r="E56" t="s">
        <v>12938</v>
      </c>
      <c r="F56">
        <v>200</v>
      </c>
      <c r="G56">
        <v>0</v>
      </c>
      <c r="H56" t="s">
        <v>22</v>
      </c>
      <c r="I56" t="s">
        <v>11491</v>
      </c>
      <c r="J56" t="s">
        <v>318</v>
      </c>
      <c r="K56" t="s">
        <v>23</v>
      </c>
      <c r="L56" t="s">
        <v>24</v>
      </c>
      <c r="M56" t="s">
        <v>12939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12940</v>
      </c>
      <c r="T56" t="s">
        <v>12936</v>
      </c>
    </row>
    <row r="57" spans="1:20" x14ac:dyDescent="0.25">
      <c r="A57" t="s">
        <v>44</v>
      </c>
      <c r="B57" t="s">
        <v>45</v>
      </c>
      <c r="C57">
        <v>66.666666666666671</v>
      </c>
      <c r="D57">
        <v>6</v>
      </c>
      <c r="E57" t="s">
        <v>12941</v>
      </c>
      <c r="F57">
        <v>200</v>
      </c>
      <c r="G57">
        <v>0</v>
      </c>
      <c r="H57" t="s">
        <v>22</v>
      </c>
      <c r="I57" t="s">
        <v>12942</v>
      </c>
      <c r="J57" t="s">
        <v>1231</v>
      </c>
      <c r="K57" t="s">
        <v>23</v>
      </c>
      <c r="L57" t="s">
        <v>24</v>
      </c>
      <c r="M57" t="s">
        <v>12943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12944</v>
      </c>
      <c r="T57" t="s">
        <v>12943</v>
      </c>
    </row>
    <row r="58" spans="1:20" x14ac:dyDescent="0.25">
      <c r="A58" t="s">
        <v>115</v>
      </c>
      <c r="B58" t="s">
        <v>116</v>
      </c>
      <c r="C58">
        <v>50</v>
      </c>
      <c r="D58">
        <v>1</v>
      </c>
      <c r="E58" t="s">
        <v>12945</v>
      </c>
      <c r="F58">
        <v>50</v>
      </c>
      <c r="G58">
        <v>0</v>
      </c>
      <c r="H58" t="s">
        <v>47</v>
      </c>
      <c r="I58" t="s">
        <v>12946</v>
      </c>
      <c r="J58" t="s">
        <v>12947</v>
      </c>
      <c r="K58" t="s">
        <v>12948</v>
      </c>
      <c r="L58" t="s">
        <v>12949</v>
      </c>
      <c r="M58" t="s">
        <v>12950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12951</v>
      </c>
      <c r="T58" t="s">
        <v>12952</v>
      </c>
    </row>
    <row r="59" spans="1:20" x14ac:dyDescent="0.25">
      <c r="A59" t="s">
        <v>42</v>
      </c>
      <c r="B59" t="s">
        <v>43</v>
      </c>
      <c r="C59">
        <v>66.666666666666671</v>
      </c>
      <c r="D59">
        <v>3</v>
      </c>
      <c r="E59" t="s">
        <v>12953</v>
      </c>
      <c r="F59">
        <v>200</v>
      </c>
      <c r="G59">
        <v>0</v>
      </c>
      <c r="H59" t="s">
        <v>22</v>
      </c>
      <c r="I59" t="s">
        <v>10943</v>
      </c>
      <c r="J59" t="s">
        <v>306</v>
      </c>
      <c r="K59" t="s">
        <v>23</v>
      </c>
      <c r="L59" t="s">
        <v>24</v>
      </c>
      <c r="M59" t="s">
        <v>12954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12955</v>
      </c>
      <c r="T59" t="s">
        <v>12954</v>
      </c>
    </row>
    <row r="60" spans="1:20" x14ac:dyDescent="0.25">
      <c r="A60" t="s">
        <v>44</v>
      </c>
      <c r="B60" t="s">
        <v>45</v>
      </c>
      <c r="C60">
        <v>66.666666666666671</v>
      </c>
      <c r="D60">
        <v>3</v>
      </c>
      <c r="E60" t="s">
        <v>12953</v>
      </c>
      <c r="F60">
        <v>200</v>
      </c>
      <c r="G60">
        <v>0</v>
      </c>
      <c r="H60" t="s">
        <v>22</v>
      </c>
      <c r="I60" t="s">
        <v>10943</v>
      </c>
      <c r="J60" t="s">
        <v>306</v>
      </c>
      <c r="K60" t="s">
        <v>23</v>
      </c>
      <c r="L60" t="s">
        <v>24</v>
      </c>
      <c r="M60" t="s">
        <v>12954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12955</v>
      </c>
      <c r="T60" t="s">
        <v>12954</v>
      </c>
    </row>
    <row r="61" spans="1:20" x14ac:dyDescent="0.25">
      <c r="A61" t="s">
        <v>186</v>
      </c>
      <c r="B61" t="s">
        <v>187</v>
      </c>
      <c r="C61">
        <v>50</v>
      </c>
      <c r="D61">
        <v>6</v>
      </c>
      <c r="E61" t="s">
        <v>12956</v>
      </c>
      <c r="F61">
        <v>200</v>
      </c>
      <c r="G61">
        <v>0</v>
      </c>
      <c r="H61" t="s">
        <v>22</v>
      </c>
      <c r="I61" t="s">
        <v>12957</v>
      </c>
      <c r="J61" t="s">
        <v>338</v>
      </c>
      <c r="K61" t="s">
        <v>23</v>
      </c>
      <c r="L61" t="s">
        <v>24</v>
      </c>
      <c r="M61" t="s">
        <v>12958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12959</v>
      </c>
      <c r="T61" t="s">
        <v>12958</v>
      </c>
    </row>
    <row r="62" spans="1:20" x14ac:dyDescent="0.25">
      <c r="A62" t="s">
        <v>115</v>
      </c>
      <c r="B62" t="s">
        <v>116</v>
      </c>
      <c r="C62">
        <v>27.5</v>
      </c>
      <c r="D62">
        <v>4</v>
      </c>
      <c r="E62" t="s">
        <v>12960</v>
      </c>
      <c r="F62">
        <v>144</v>
      </c>
      <c r="G62">
        <v>9</v>
      </c>
      <c r="H62" t="s">
        <v>22</v>
      </c>
      <c r="I62" t="s">
        <v>12961</v>
      </c>
      <c r="J62" t="s">
        <v>1234</v>
      </c>
      <c r="K62" t="s">
        <v>23</v>
      </c>
      <c r="L62" t="s">
        <v>24</v>
      </c>
      <c r="M62" t="s">
        <v>12962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12962</v>
      </c>
    </row>
    <row r="63" spans="1:20" x14ac:dyDescent="0.25">
      <c r="A63" t="s">
        <v>44</v>
      </c>
      <c r="B63" t="s">
        <v>45</v>
      </c>
      <c r="C63">
        <v>37</v>
      </c>
      <c r="D63">
        <v>10</v>
      </c>
      <c r="E63" t="s">
        <v>12963</v>
      </c>
      <c r="F63">
        <v>538</v>
      </c>
      <c r="G63">
        <v>48</v>
      </c>
      <c r="H63" t="s">
        <v>47</v>
      </c>
      <c r="I63" t="s">
        <v>12964</v>
      </c>
      <c r="J63" t="s">
        <v>12965</v>
      </c>
      <c r="K63" t="s">
        <v>5218</v>
      </c>
      <c r="L63" t="s">
        <v>2929</v>
      </c>
      <c r="M63" t="s">
        <v>12966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12967</v>
      </c>
      <c r="T63" t="s">
        <v>12968</v>
      </c>
    </row>
    <row r="64" spans="1:20" x14ac:dyDescent="0.25">
      <c r="A64" t="s">
        <v>1446</v>
      </c>
      <c r="B64" t="s">
        <v>1447</v>
      </c>
      <c r="C64">
        <v>50</v>
      </c>
      <c r="D64">
        <v>6</v>
      </c>
      <c r="E64" t="s">
        <v>12969</v>
      </c>
      <c r="F64">
        <v>438.99</v>
      </c>
      <c r="G64">
        <v>0</v>
      </c>
      <c r="H64" t="s">
        <v>22</v>
      </c>
      <c r="I64" t="s">
        <v>6960</v>
      </c>
      <c r="J64" t="s">
        <v>359</v>
      </c>
      <c r="K64" t="s">
        <v>23</v>
      </c>
      <c r="L64" t="s">
        <v>24</v>
      </c>
      <c r="M64" t="s">
        <v>12970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12971</v>
      </c>
      <c r="T64" t="s">
        <v>12970</v>
      </c>
    </row>
    <row r="65" spans="1:20" x14ac:dyDescent="0.25">
      <c r="A65" t="s">
        <v>139</v>
      </c>
      <c r="B65" t="s">
        <v>112</v>
      </c>
      <c r="C65">
        <v>83.333333333333329</v>
      </c>
      <c r="D65">
        <v>3</v>
      </c>
      <c r="E65" t="s">
        <v>12969</v>
      </c>
      <c r="F65">
        <v>438.99</v>
      </c>
      <c r="G65">
        <v>0</v>
      </c>
      <c r="H65" t="s">
        <v>22</v>
      </c>
      <c r="I65" t="s">
        <v>6960</v>
      </c>
      <c r="J65" t="s">
        <v>359</v>
      </c>
      <c r="K65" t="s">
        <v>23</v>
      </c>
      <c r="L65" t="s">
        <v>24</v>
      </c>
      <c r="M65" t="s">
        <v>12970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12971</v>
      </c>
      <c r="T65" t="s">
        <v>12970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12972</v>
      </c>
      <c r="F66">
        <v>200</v>
      </c>
      <c r="G66">
        <v>0</v>
      </c>
      <c r="H66" t="s">
        <v>22</v>
      </c>
      <c r="I66" t="s">
        <v>12973</v>
      </c>
      <c r="J66" t="s">
        <v>314</v>
      </c>
      <c r="K66" t="s">
        <v>23</v>
      </c>
      <c r="L66" t="s">
        <v>24</v>
      </c>
      <c r="M66" t="s">
        <v>12974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12975</v>
      </c>
      <c r="T66" t="s">
        <v>12976</v>
      </c>
    </row>
    <row r="67" spans="1:20" x14ac:dyDescent="0.25">
      <c r="A67" t="s">
        <v>154</v>
      </c>
      <c r="B67" t="s">
        <v>155</v>
      </c>
      <c r="C67">
        <v>12</v>
      </c>
      <c r="D67">
        <v>20</v>
      </c>
      <c r="E67" t="s">
        <v>12977</v>
      </c>
      <c r="F67">
        <v>250</v>
      </c>
      <c r="G67">
        <v>0</v>
      </c>
      <c r="H67" t="s">
        <v>47</v>
      </c>
      <c r="I67" t="s">
        <v>4049</v>
      </c>
      <c r="J67" t="s">
        <v>12978</v>
      </c>
      <c r="K67" t="s">
        <v>12979</v>
      </c>
      <c r="L67" t="s">
        <v>7965</v>
      </c>
      <c r="M67" t="s">
        <v>12980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12981</v>
      </c>
      <c r="T67" t="s">
        <v>12980</v>
      </c>
    </row>
    <row r="68" spans="1:20" x14ac:dyDescent="0.25">
      <c r="A68" t="s">
        <v>28</v>
      </c>
      <c r="B68" t="s">
        <v>29</v>
      </c>
      <c r="C68">
        <v>33.333333333333336</v>
      </c>
      <c r="D68">
        <v>3</v>
      </c>
      <c r="E68" t="s">
        <v>12982</v>
      </c>
      <c r="F68">
        <v>180</v>
      </c>
      <c r="G68">
        <v>0</v>
      </c>
      <c r="H68" t="s">
        <v>1219</v>
      </c>
      <c r="I68" t="s">
        <v>1278</v>
      </c>
      <c r="J68" t="s">
        <v>306</v>
      </c>
      <c r="K68" t="s">
        <v>23</v>
      </c>
      <c r="L68" t="s">
        <v>24</v>
      </c>
      <c r="M68" t="s">
        <v>12983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12984</v>
      </c>
      <c r="T68" t="s">
        <v>12983</v>
      </c>
    </row>
    <row r="69" spans="1:20" x14ac:dyDescent="0.25">
      <c r="A69" t="s">
        <v>115</v>
      </c>
      <c r="B69" t="s">
        <v>116</v>
      </c>
      <c r="C69">
        <v>50</v>
      </c>
      <c r="D69">
        <v>1</v>
      </c>
      <c r="E69" t="s">
        <v>12985</v>
      </c>
      <c r="F69">
        <v>50</v>
      </c>
      <c r="G69">
        <v>0</v>
      </c>
      <c r="H69" t="s">
        <v>47</v>
      </c>
      <c r="I69" t="s">
        <v>2401</v>
      </c>
      <c r="J69" t="s">
        <v>12986</v>
      </c>
      <c r="K69" t="s">
        <v>8781</v>
      </c>
      <c r="L69" t="s">
        <v>1415</v>
      </c>
      <c r="M69" t="s">
        <v>12987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12988</v>
      </c>
      <c r="T69" t="s">
        <v>12989</v>
      </c>
    </row>
    <row r="70" spans="1:20" x14ac:dyDescent="0.25">
      <c r="A70" t="s">
        <v>38</v>
      </c>
      <c r="B70" t="s">
        <v>39</v>
      </c>
      <c r="C70">
        <v>54.5</v>
      </c>
      <c r="D70">
        <v>2</v>
      </c>
      <c r="E70" t="s">
        <v>12990</v>
      </c>
      <c r="F70">
        <v>67</v>
      </c>
      <c r="G70">
        <v>7</v>
      </c>
      <c r="H70" t="s">
        <v>47</v>
      </c>
      <c r="I70" t="s">
        <v>12991</v>
      </c>
      <c r="J70" t="s">
        <v>12992</v>
      </c>
      <c r="K70" t="s">
        <v>4012</v>
      </c>
      <c r="L70" t="s">
        <v>12993</v>
      </c>
      <c r="M70" t="s">
        <v>12994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12995</v>
      </c>
      <c r="T70" t="s">
        <v>12994</v>
      </c>
    </row>
    <row r="71" spans="1:20" x14ac:dyDescent="0.25">
      <c r="A71" t="s">
        <v>44</v>
      </c>
      <c r="B71" t="s">
        <v>45</v>
      </c>
      <c r="C71">
        <v>66.666666666666671</v>
      </c>
      <c r="D71">
        <v>6</v>
      </c>
      <c r="E71" t="s">
        <v>12996</v>
      </c>
      <c r="F71">
        <v>200</v>
      </c>
      <c r="G71">
        <v>0</v>
      </c>
      <c r="H71" t="s">
        <v>22</v>
      </c>
      <c r="I71" t="s">
        <v>455</v>
      </c>
      <c r="J71" t="s">
        <v>331</v>
      </c>
      <c r="K71" t="s">
        <v>23</v>
      </c>
      <c r="L71" t="s">
        <v>24</v>
      </c>
      <c r="M71" t="s">
        <v>12997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12998</v>
      </c>
      <c r="T71" t="s">
        <v>12997</v>
      </c>
    </row>
    <row r="72" spans="1:20" x14ac:dyDescent="0.25">
      <c r="A72" t="s">
        <v>38</v>
      </c>
      <c r="B72" t="s">
        <v>39</v>
      </c>
      <c r="C72">
        <v>54.5</v>
      </c>
      <c r="D72">
        <v>2</v>
      </c>
      <c r="E72" t="s">
        <v>12999</v>
      </c>
      <c r="F72">
        <v>10</v>
      </c>
      <c r="G72">
        <v>0</v>
      </c>
      <c r="H72" t="s">
        <v>47</v>
      </c>
      <c r="I72" t="s">
        <v>13000</v>
      </c>
      <c r="J72" t="s">
        <v>1321</v>
      </c>
      <c r="K72" t="s">
        <v>1322</v>
      </c>
      <c r="L72" t="s">
        <v>13001</v>
      </c>
      <c r="M72" t="s">
        <v>13002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13003</v>
      </c>
      <c r="T72" t="s">
        <v>13002</v>
      </c>
    </row>
    <row r="73" spans="1:20" x14ac:dyDescent="0.25">
      <c r="A73" t="s">
        <v>38</v>
      </c>
      <c r="B73" t="s">
        <v>39</v>
      </c>
      <c r="C73">
        <v>54.5</v>
      </c>
      <c r="D73">
        <v>2</v>
      </c>
      <c r="E73" t="s">
        <v>13004</v>
      </c>
      <c r="F73">
        <v>10</v>
      </c>
      <c r="G73">
        <v>0</v>
      </c>
      <c r="H73" t="s">
        <v>47</v>
      </c>
      <c r="I73" t="s">
        <v>13005</v>
      </c>
      <c r="J73" t="s">
        <v>1321</v>
      </c>
      <c r="K73" t="s">
        <v>1322</v>
      </c>
      <c r="L73" t="s">
        <v>13006</v>
      </c>
      <c r="M73" t="s">
        <v>13007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13008</v>
      </c>
      <c r="T73" t="s">
        <v>13007</v>
      </c>
    </row>
    <row r="74" spans="1:20" x14ac:dyDescent="0.25">
      <c r="A74" t="s">
        <v>139</v>
      </c>
      <c r="B74" t="s">
        <v>13009</v>
      </c>
      <c r="C74">
        <v>95</v>
      </c>
      <c r="D74">
        <v>1</v>
      </c>
      <c r="E74" t="s">
        <v>13010</v>
      </c>
      <c r="F74">
        <v>142.5</v>
      </c>
      <c r="G74">
        <v>0</v>
      </c>
      <c r="H74" t="s">
        <v>1301</v>
      </c>
      <c r="I74" t="s">
        <v>13011</v>
      </c>
      <c r="J74" t="s">
        <v>13012</v>
      </c>
      <c r="K74" t="s">
        <v>5400</v>
      </c>
      <c r="L74" t="s">
        <v>13013</v>
      </c>
      <c r="M74" t="s">
        <v>13014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13015</v>
      </c>
      <c r="T74" t="s">
        <v>13014</v>
      </c>
    </row>
    <row r="75" spans="1:20" x14ac:dyDescent="0.25">
      <c r="A75" t="s">
        <v>28</v>
      </c>
      <c r="B75" t="s">
        <v>1314</v>
      </c>
      <c r="C75">
        <v>47.5</v>
      </c>
      <c r="D75">
        <v>1</v>
      </c>
      <c r="E75" t="s">
        <v>13010</v>
      </c>
      <c r="F75">
        <v>142.5</v>
      </c>
      <c r="G75">
        <v>0</v>
      </c>
      <c r="H75" t="s">
        <v>1301</v>
      </c>
      <c r="I75" t="s">
        <v>13011</v>
      </c>
      <c r="J75" t="s">
        <v>13012</v>
      </c>
      <c r="K75" t="s">
        <v>5400</v>
      </c>
      <c r="L75" t="s">
        <v>13013</v>
      </c>
      <c r="M75" t="s">
        <v>13014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13015</v>
      </c>
      <c r="T75" t="s">
        <v>13014</v>
      </c>
    </row>
    <row r="76" spans="1:20" x14ac:dyDescent="0.25">
      <c r="A76" t="s">
        <v>42</v>
      </c>
      <c r="B76" t="s">
        <v>43</v>
      </c>
      <c r="C76">
        <v>66.666666666666671</v>
      </c>
      <c r="D76">
        <v>3</v>
      </c>
      <c r="E76" t="s">
        <v>13016</v>
      </c>
      <c r="F76">
        <v>318</v>
      </c>
      <c r="G76">
        <v>0</v>
      </c>
      <c r="H76" t="s">
        <v>22</v>
      </c>
      <c r="I76" t="s">
        <v>13017</v>
      </c>
      <c r="J76" t="s">
        <v>2793</v>
      </c>
      <c r="K76" t="s">
        <v>23</v>
      </c>
      <c r="L76" t="s">
        <v>24</v>
      </c>
      <c r="M76" t="s">
        <v>13018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13019</v>
      </c>
      <c r="T76" t="s">
        <v>13018</v>
      </c>
    </row>
    <row r="77" spans="1:20" x14ac:dyDescent="0.25">
      <c r="A77" t="s">
        <v>12517</v>
      </c>
      <c r="B77" t="s">
        <v>12518</v>
      </c>
      <c r="C77">
        <v>139</v>
      </c>
      <c r="D77">
        <v>1</v>
      </c>
      <c r="E77" t="s">
        <v>13016</v>
      </c>
      <c r="F77">
        <v>318</v>
      </c>
      <c r="G77">
        <v>0</v>
      </c>
      <c r="H77" t="s">
        <v>22</v>
      </c>
      <c r="I77" t="s">
        <v>13017</v>
      </c>
      <c r="J77" t="s">
        <v>2793</v>
      </c>
      <c r="K77" t="s">
        <v>23</v>
      </c>
      <c r="L77" t="s">
        <v>24</v>
      </c>
      <c r="M77" t="s">
        <v>13018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13019</v>
      </c>
      <c r="T77" t="s">
        <v>13018</v>
      </c>
    </row>
    <row r="78" spans="1:20" x14ac:dyDescent="0.25">
      <c r="A78" t="s">
        <v>278</v>
      </c>
      <c r="B78" t="s">
        <v>284</v>
      </c>
      <c r="C78">
        <v>139</v>
      </c>
      <c r="D78">
        <v>1</v>
      </c>
      <c r="E78" t="s">
        <v>13016</v>
      </c>
      <c r="F78">
        <v>318</v>
      </c>
      <c r="G78">
        <v>0</v>
      </c>
      <c r="H78" t="s">
        <v>22</v>
      </c>
      <c r="I78" t="s">
        <v>13017</v>
      </c>
      <c r="J78" t="s">
        <v>2793</v>
      </c>
      <c r="K78" t="s">
        <v>23</v>
      </c>
      <c r="L78" t="s">
        <v>24</v>
      </c>
      <c r="M78" t="s">
        <v>13018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13019</v>
      </c>
      <c r="T78" t="s">
        <v>13018</v>
      </c>
    </row>
    <row r="79" spans="1:20" x14ac:dyDescent="0.25">
      <c r="A79" t="s">
        <v>186</v>
      </c>
      <c r="B79" t="s">
        <v>187</v>
      </c>
      <c r="C79">
        <v>50</v>
      </c>
      <c r="D79">
        <v>6</v>
      </c>
      <c r="E79" t="s">
        <v>13020</v>
      </c>
      <c r="F79">
        <v>200</v>
      </c>
      <c r="G79">
        <v>0</v>
      </c>
      <c r="H79" t="s">
        <v>22</v>
      </c>
      <c r="I79" t="s">
        <v>13021</v>
      </c>
      <c r="J79" t="s">
        <v>342</v>
      </c>
      <c r="K79" t="s">
        <v>23</v>
      </c>
      <c r="L79" t="s">
        <v>24</v>
      </c>
      <c r="M79" t="s">
        <v>13022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13023</v>
      </c>
      <c r="T79" t="s">
        <v>13022</v>
      </c>
    </row>
    <row r="80" spans="1:20" x14ac:dyDescent="0.25">
      <c r="A80" t="s">
        <v>186</v>
      </c>
      <c r="B80" t="s">
        <v>187</v>
      </c>
      <c r="C80">
        <v>33.333333333333336</v>
      </c>
      <c r="D80">
        <v>3</v>
      </c>
      <c r="E80" t="s">
        <v>13024</v>
      </c>
      <c r="F80">
        <v>209</v>
      </c>
      <c r="G80">
        <v>0</v>
      </c>
      <c r="H80" t="s">
        <v>22</v>
      </c>
      <c r="I80" t="s">
        <v>13025</v>
      </c>
      <c r="J80" t="s">
        <v>2793</v>
      </c>
      <c r="K80" t="s">
        <v>23</v>
      </c>
      <c r="L80" t="s">
        <v>24</v>
      </c>
      <c r="M80" t="s">
        <v>13026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13027</v>
      </c>
      <c r="T80" t="s">
        <v>13026</v>
      </c>
    </row>
    <row r="81" spans="1:20" x14ac:dyDescent="0.25">
      <c r="A81" t="s">
        <v>278</v>
      </c>
      <c r="B81" t="s">
        <v>284</v>
      </c>
      <c r="C81">
        <v>139</v>
      </c>
      <c r="D81">
        <v>1</v>
      </c>
      <c r="E81" t="s">
        <v>13024</v>
      </c>
      <c r="F81">
        <v>209</v>
      </c>
      <c r="G81">
        <v>0</v>
      </c>
      <c r="H81" t="s">
        <v>22</v>
      </c>
      <c r="I81" t="s">
        <v>13025</v>
      </c>
      <c r="J81" t="s">
        <v>2793</v>
      </c>
      <c r="K81" t="s">
        <v>23</v>
      </c>
      <c r="L81" t="s">
        <v>24</v>
      </c>
      <c r="M81" t="s">
        <v>13026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13027</v>
      </c>
      <c r="T81" t="s">
        <v>13026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13028</v>
      </c>
      <c r="F82">
        <v>200</v>
      </c>
      <c r="G82">
        <v>0</v>
      </c>
      <c r="H82" t="s">
        <v>22</v>
      </c>
      <c r="I82" t="s">
        <v>6124</v>
      </c>
      <c r="J82" t="s">
        <v>306</v>
      </c>
      <c r="K82" t="s">
        <v>23</v>
      </c>
      <c r="L82" t="s">
        <v>24</v>
      </c>
      <c r="M82" t="s">
        <v>13029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13030</v>
      </c>
      <c r="T82" t="s">
        <v>13029</v>
      </c>
    </row>
    <row r="83" spans="1:20" x14ac:dyDescent="0.25">
      <c r="A83" t="s">
        <v>44</v>
      </c>
      <c r="B83" t="s">
        <v>45</v>
      </c>
      <c r="C83">
        <v>66.666666666666671</v>
      </c>
      <c r="D83">
        <v>6</v>
      </c>
      <c r="E83" t="s">
        <v>13031</v>
      </c>
      <c r="F83">
        <v>200</v>
      </c>
      <c r="G83">
        <v>0</v>
      </c>
      <c r="H83" t="s">
        <v>22</v>
      </c>
      <c r="I83" t="s">
        <v>13032</v>
      </c>
      <c r="J83" t="s">
        <v>306</v>
      </c>
      <c r="K83" t="s">
        <v>23</v>
      </c>
      <c r="L83" t="s">
        <v>24</v>
      </c>
      <c r="M83" t="s">
        <v>13033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13034</v>
      </c>
      <c r="T83" t="s">
        <v>13033</v>
      </c>
    </row>
    <row r="84" spans="1:20" x14ac:dyDescent="0.25">
      <c r="A84" t="s">
        <v>850</v>
      </c>
      <c r="B84" t="s">
        <v>851</v>
      </c>
      <c r="C84">
        <v>120</v>
      </c>
      <c r="D84">
        <v>2</v>
      </c>
      <c r="E84" t="s">
        <v>13035</v>
      </c>
      <c r="F84">
        <v>240</v>
      </c>
      <c r="G84">
        <v>0</v>
      </c>
      <c r="H84" t="s">
        <v>22</v>
      </c>
      <c r="I84" t="s">
        <v>13036</v>
      </c>
      <c r="J84" t="s">
        <v>318</v>
      </c>
      <c r="K84" t="s">
        <v>23</v>
      </c>
      <c r="L84" t="s">
        <v>24</v>
      </c>
      <c r="M84" t="s">
        <v>13037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13038</v>
      </c>
      <c r="T84" t="s">
        <v>13037</v>
      </c>
    </row>
    <row r="85" spans="1:20" x14ac:dyDescent="0.25">
      <c r="A85" t="s">
        <v>852</v>
      </c>
      <c r="B85" t="s">
        <v>853</v>
      </c>
      <c r="C85">
        <v>120</v>
      </c>
      <c r="D85">
        <v>1</v>
      </c>
      <c r="E85" t="s">
        <v>13035</v>
      </c>
      <c r="F85">
        <v>240</v>
      </c>
      <c r="G85">
        <v>0</v>
      </c>
      <c r="H85" t="s">
        <v>22</v>
      </c>
      <c r="I85" t="s">
        <v>13036</v>
      </c>
      <c r="J85" t="s">
        <v>318</v>
      </c>
      <c r="K85" t="s">
        <v>23</v>
      </c>
      <c r="L85" t="s">
        <v>24</v>
      </c>
      <c r="M85" t="s">
        <v>13037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13038</v>
      </c>
      <c r="T85" t="s">
        <v>13037</v>
      </c>
    </row>
    <row r="86" spans="1:20" x14ac:dyDescent="0.25">
      <c r="A86" t="s">
        <v>42</v>
      </c>
      <c r="B86" t="s">
        <v>43</v>
      </c>
      <c r="C86">
        <v>66.666666666666671</v>
      </c>
      <c r="D86">
        <v>3</v>
      </c>
      <c r="E86" t="s">
        <v>13039</v>
      </c>
      <c r="F86">
        <v>300</v>
      </c>
      <c r="G86">
        <v>0</v>
      </c>
      <c r="H86" t="s">
        <v>22</v>
      </c>
      <c r="I86" t="s">
        <v>13040</v>
      </c>
      <c r="J86" t="s">
        <v>2687</v>
      </c>
      <c r="K86" t="s">
        <v>23</v>
      </c>
      <c r="L86" t="s">
        <v>24</v>
      </c>
      <c r="M86" t="s">
        <v>13041</v>
      </c>
      <c r="N86" t="s">
        <v>23</v>
      </c>
      <c r="O86" t="s">
        <v>25</v>
      </c>
      <c r="P86" t="s">
        <v>26</v>
      </c>
      <c r="Q86" t="s">
        <v>27</v>
      </c>
      <c r="R86" t="s">
        <v>13042</v>
      </c>
      <c r="S86" t="s">
        <v>13043</v>
      </c>
      <c r="T86" t="s">
        <v>13041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13039</v>
      </c>
      <c r="F87">
        <v>300</v>
      </c>
      <c r="G87">
        <v>0</v>
      </c>
      <c r="H87" t="s">
        <v>22</v>
      </c>
      <c r="I87" t="s">
        <v>13040</v>
      </c>
      <c r="J87" t="s">
        <v>2687</v>
      </c>
      <c r="K87" t="s">
        <v>23</v>
      </c>
      <c r="L87" t="s">
        <v>24</v>
      </c>
      <c r="M87" t="s">
        <v>13041</v>
      </c>
      <c r="N87" t="s">
        <v>23</v>
      </c>
      <c r="O87" t="s">
        <v>25</v>
      </c>
      <c r="P87" t="s">
        <v>26</v>
      </c>
      <c r="Q87" t="s">
        <v>27</v>
      </c>
      <c r="R87" t="s">
        <v>13042</v>
      </c>
      <c r="S87" t="s">
        <v>13043</v>
      </c>
      <c r="T87" t="s">
        <v>13041</v>
      </c>
    </row>
    <row r="88" spans="1:20" x14ac:dyDescent="0.25">
      <c r="A88" t="s">
        <v>44</v>
      </c>
      <c r="B88" t="s">
        <v>45</v>
      </c>
      <c r="C88">
        <v>66.666666666666671</v>
      </c>
      <c r="D88">
        <v>6</v>
      </c>
      <c r="E88" t="s">
        <v>13044</v>
      </c>
      <c r="F88">
        <v>200</v>
      </c>
      <c r="G88">
        <v>0</v>
      </c>
      <c r="H88" t="s">
        <v>22</v>
      </c>
      <c r="I88" t="s">
        <v>8129</v>
      </c>
      <c r="J88" t="s">
        <v>342</v>
      </c>
      <c r="K88" t="s">
        <v>23</v>
      </c>
      <c r="L88" t="s">
        <v>24</v>
      </c>
      <c r="M88" t="s">
        <v>13045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13046</v>
      </c>
      <c r="T88" t="s">
        <v>13045</v>
      </c>
    </row>
    <row r="89" spans="1:20" x14ac:dyDescent="0.25">
      <c r="A89" t="s">
        <v>1446</v>
      </c>
      <c r="B89" t="s">
        <v>1447</v>
      </c>
      <c r="C89">
        <v>50</v>
      </c>
      <c r="D89">
        <v>6</v>
      </c>
      <c r="E89" t="s">
        <v>13047</v>
      </c>
      <c r="F89">
        <v>200</v>
      </c>
      <c r="G89">
        <v>0</v>
      </c>
      <c r="H89" t="s">
        <v>22</v>
      </c>
      <c r="I89" t="s">
        <v>8129</v>
      </c>
      <c r="J89" t="s">
        <v>342</v>
      </c>
      <c r="K89" t="s">
        <v>23</v>
      </c>
      <c r="L89" t="s">
        <v>24</v>
      </c>
      <c r="M89" t="s">
        <v>13048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13049</v>
      </c>
      <c r="T89" t="s">
        <v>13048</v>
      </c>
    </row>
    <row r="90" spans="1:20" x14ac:dyDescent="0.25">
      <c r="A90" t="s">
        <v>137</v>
      </c>
      <c r="B90" t="s">
        <v>138</v>
      </c>
      <c r="C90">
        <v>10</v>
      </c>
      <c r="D90">
        <v>20</v>
      </c>
      <c r="E90" t="s">
        <v>13050</v>
      </c>
      <c r="F90">
        <v>190</v>
      </c>
      <c r="G90">
        <v>0</v>
      </c>
      <c r="H90" t="s">
        <v>47</v>
      </c>
      <c r="I90" t="s">
        <v>12708</v>
      </c>
      <c r="J90" t="s">
        <v>12709</v>
      </c>
      <c r="K90" t="s">
        <v>12710</v>
      </c>
      <c r="L90" t="s">
        <v>3794</v>
      </c>
      <c r="M90" t="s">
        <v>13051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13052</v>
      </c>
      <c r="T90" t="s">
        <v>13048</v>
      </c>
    </row>
    <row r="91" spans="1:20" x14ac:dyDescent="0.25">
      <c r="A91" t="s">
        <v>46</v>
      </c>
      <c r="B91" t="s">
        <v>56</v>
      </c>
      <c r="C91">
        <v>90</v>
      </c>
      <c r="D91">
        <v>2</v>
      </c>
      <c r="E91" t="s">
        <v>13053</v>
      </c>
      <c r="F91">
        <v>196.4</v>
      </c>
      <c r="G91">
        <v>45</v>
      </c>
      <c r="H91" t="s">
        <v>1301</v>
      </c>
      <c r="I91" t="s">
        <v>1306</v>
      </c>
      <c r="J91" t="s">
        <v>1307</v>
      </c>
      <c r="K91" t="s">
        <v>1308</v>
      </c>
      <c r="L91" t="s">
        <v>1309</v>
      </c>
      <c r="M91" t="s">
        <v>13054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13055</v>
      </c>
      <c r="T91" t="s">
        <v>13056</v>
      </c>
    </row>
    <row r="92" spans="1:20" x14ac:dyDescent="0.25">
      <c r="A92" t="s">
        <v>1446</v>
      </c>
      <c r="B92" t="s">
        <v>1447</v>
      </c>
      <c r="C92">
        <v>50</v>
      </c>
      <c r="D92">
        <v>6</v>
      </c>
      <c r="E92" t="s">
        <v>13057</v>
      </c>
      <c r="F92">
        <v>400</v>
      </c>
      <c r="G92">
        <v>0</v>
      </c>
      <c r="H92" t="s">
        <v>22</v>
      </c>
      <c r="I92" t="s">
        <v>13058</v>
      </c>
      <c r="J92" t="s">
        <v>3489</v>
      </c>
      <c r="K92" t="s">
        <v>23</v>
      </c>
      <c r="L92" t="s">
        <v>24</v>
      </c>
      <c r="M92" t="s">
        <v>13056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13059</v>
      </c>
      <c r="T92" t="s">
        <v>13056</v>
      </c>
    </row>
    <row r="93" spans="1:20" x14ac:dyDescent="0.25">
      <c r="A93" t="s">
        <v>20</v>
      </c>
      <c r="B93" t="s">
        <v>21</v>
      </c>
      <c r="C93">
        <v>50</v>
      </c>
      <c r="D93">
        <v>2</v>
      </c>
      <c r="E93" t="s">
        <v>13057</v>
      </c>
      <c r="F93">
        <v>400</v>
      </c>
      <c r="G93">
        <v>0</v>
      </c>
      <c r="H93" t="s">
        <v>22</v>
      </c>
      <c r="I93" t="s">
        <v>13058</v>
      </c>
      <c r="J93" t="s">
        <v>3489</v>
      </c>
      <c r="K93" t="s">
        <v>23</v>
      </c>
      <c r="L93" t="s">
        <v>24</v>
      </c>
      <c r="M93" t="s">
        <v>13056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13059</v>
      </c>
      <c r="T93" t="s">
        <v>13056</v>
      </c>
    </row>
    <row r="94" spans="1:20" x14ac:dyDescent="0.25">
      <c r="A94" t="s">
        <v>28</v>
      </c>
      <c r="B94" t="s">
        <v>29</v>
      </c>
      <c r="C94">
        <v>50</v>
      </c>
      <c r="D94">
        <v>2</v>
      </c>
      <c r="E94" t="s">
        <v>13057</v>
      </c>
      <c r="F94">
        <v>400</v>
      </c>
      <c r="G94">
        <v>0</v>
      </c>
      <c r="H94" t="s">
        <v>22</v>
      </c>
      <c r="I94" t="s">
        <v>13058</v>
      </c>
      <c r="J94" t="s">
        <v>3489</v>
      </c>
      <c r="K94" t="s">
        <v>23</v>
      </c>
      <c r="L94" t="s">
        <v>24</v>
      </c>
      <c r="M94" t="s">
        <v>13056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13059</v>
      </c>
      <c r="T94" t="s">
        <v>13056</v>
      </c>
    </row>
    <row r="95" spans="1:20" x14ac:dyDescent="0.25">
      <c r="A95" t="s">
        <v>30</v>
      </c>
      <c r="B95" t="s">
        <v>31</v>
      </c>
      <c r="C95">
        <v>50</v>
      </c>
      <c r="D95">
        <v>2</v>
      </c>
      <c r="E95" t="s">
        <v>13057</v>
      </c>
      <c r="F95">
        <v>400</v>
      </c>
      <c r="G95">
        <v>0</v>
      </c>
      <c r="H95" t="s">
        <v>22</v>
      </c>
      <c r="I95" t="s">
        <v>13058</v>
      </c>
      <c r="J95" t="s">
        <v>3489</v>
      </c>
      <c r="K95" t="s">
        <v>23</v>
      </c>
      <c r="L95" t="s">
        <v>24</v>
      </c>
      <c r="M95" t="s">
        <v>13056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13059</v>
      </c>
      <c r="T95" t="s">
        <v>13056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13060</v>
      </c>
      <c r="F96">
        <v>200</v>
      </c>
      <c r="G96">
        <v>0</v>
      </c>
      <c r="H96" t="s">
        <v>22</v>
      </c>
      <c r="I96" t="s">
        <v>10394</v>
      </c>
      <c r="J96" t="s">
        <v>331</v>
      </c>
      <c r="K96" t="s">
        <v>23</v>
      </c>
      <c r="L96" t="s">
        <v>24</v>
      </c>
      <c r="M96" t="s">
        <v>13061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13062</v>
      </c>
      <c r="T96" t="s">
        <v>13061</v>
      </c>
    </row>
    <row r="97" spans="1:20" x14ac:dyDescent="0.25">
      <c r="A97" t="s">
        <v>115</v>
      </c>
      <c r="B97" t="s">
        <v>116</v>
      </c>
      <c r="C97">
        <v>27.5</v>
      </c>
      <c r="D97">
        <v>4</v>
      </c>
      <c r="E97" t="s">
        <v>13063</v>
      </c>
      <c r="F97">
        <v>156</v>
      </c>
      <c r="G97">
        <v>0</v>
      </c>
      <c r="H97" t="s">
        <v>47</v>
      </c>
      <c r="I97" t="s">
        <v>8506</v>
      </c>
      <c r="J97" t="s">
        <v>8507</v>
      </c>
      <c r="K97" t="s">
        <v>1327</v>
      </c>
      <c r="L97" t="s">
        <v>3587</v>
      </c>
      <c r="M97" t="s">
        <v>13045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13064</v>
      </c>
      <c r="T97" t="s">
        <v>13065</v>
      </c>
    </row>
    <row r="98" spans="1:20" x14ac:dyDescent="0.25">
      <c r="A98" t="s">
        <v>186</v>
      </c>
      <c r="B98" t="s">
        <v>187</v>
      </c>
      <c r="C98">
        <v>50</v>
      </c>
      <c r="D98">
        <v>6</v>
      </c>
      <c r="E98" t="s">
        <v>13066</v>
      </c>
      <c r="F98">
        <v>200</v>
      </c>
      <c r="G98">
        <v>0</v>
      </c>
      <c r="H98" t="s">
        <v>22</v>
      </c>
      <c r="I98" t="s">
        <v>13067</v>
      </c>
      <c r="J98" t="s">
        <v>310</v>
      </c>
      <c r="K98" t="s">
        <v>23</v>
      </c>
      <c r="L98" t="s">
        <v>24</v>
      </c>
      <c r="M98" t="s">
        <v>13068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13069</v>
      </c>
      <c r="T98" t="s">
        <v>13068</v>
      </c>
    </row>
    <row r="99" spans="1:20" x14ac:dyDescent="0.25">
      <c r="A99" t="s">
        <v>42</v>
      </c>
      <c r="B99" t="s">
        <v>43</v>
      </c>
      <c r="C99">
        <v>66.666666666666671</v>
      </c>
      <c r="D99">
        <v>3</v>
      </c>
      <c r="E99" t="s">
        <v>13070</v>
      </c>
      <c r="F99">
        <v>200</v>
      </c>
      <c r="G99">
        <v>0</v>
      </c>
      <c r="H99" t="s">
        <v>22</v>
      </c>
      <c r="I99" t="s">
        <v>13071</v>
      </c>
      <c r="J99" t="s">
        <v>57</v>
      </c>
      <c r="K99" t="s">
        <v>23</v>
      </c>
      <c r="L99" t="s">
        <v>24</v>
      </c>
      <c r="M99" t="s">
        <v>13072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13073</v>
      </c>
      <c r="T99" t="s">
        <v>13072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13070</v>
      </c>
      <c r="F100">
        <v>200</v>
      </c>
      <c r="G100">
        <v>0</v>
      </c>
      <c r="H100" t="s">
        <v>22</v>
      </c>
      <c r="I100" t="s">
        <v>13071</v>
      </c>
      <c r="J100" t="s">
        <v>57</v>
      </c>
      <c r="K100" t="s">
        <v>23</v>
      </c>
      <c r="L100" t="s">
        <v>24</v>
      </c>
      <c r="M100" t="s">
        <v>13072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13073</v>
      </c>
      <c r="T100" t="s">
        <v>13072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13070</v>
      </c>
      <c r="F101">
        <v>200</v>
      </c>
      <c r="G101">
        <v>0</v>
      </c>
      <c r="H101" t="s">
        <v>22</v>
      </c>
      <c r="I101" t="s">
        <v>13071</v>
      </c>
      <c r="J101" t="s">
        <v>57</v>
      </c>
      <c r="K101" t="s">
        <v>23</v>
      </c>
      <c r="L101" t="s">
        <v>24</v>
      </c>
      <c r="M101" t="s">
        <v>13072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13073</v>
      </c>
      <c r="T101" t="s">
        <v>13072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13070</v>
      </c>
      <c r="F102">
        <v>200</v>
      </c>
      <c r="G102">
        <v>0</v>
      </c>
      <c r="H102" t="s">
        <v>22</v>
      </c>
      <c r="I102" t="s">
        <v>13071</v>
      </c>
      <c r="J102" t="s">
        <v>57</v>
      </c>
      <c r="K102" t="s">
        <v>23</v>
      </c>
      <c r="L102" t="s">
        <v>24</v>
      </c>
      <c r="M102" t="s">
        <v>13072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13073</v>
      </c>
      <c r="T102" t="s">
        <v>13072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13074</v>
      </c>
      <c r="F103">
        <v>300</v>
      </c>
      <c r="G103">
        <v>0</v>
      </c>
      <c r="H103" t="s">
        <v>22</v>
      </c>
      <c r="I103" t="s">
        <v>13075</v>
      </c>
      <c r="J103" t="s">
        <v>315</v>
      </c>
      <c r="K103" t="s">
        <v>23</v>
      </c>
      <c r="L103" t="s">
        <v>24</v>
      </c>
      <c r="M103" t="s">
        <v>13076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13077</v>
      </c>
      <c r="T103" t="s">
        <v>13076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13074</v>
      </c>
      <c r="F104">
        <v>300</v>
      </c>
      <c r="G104">
        <v>0</v>
      </c>
      <c r="H104" t="s">
        <v>22</v>
      </c>
      <c r="I104" t="s">
        <v>13075</v>
      </c>
      <c r="J104" t="s">
        <v>315</v>
      </c>
      <c r="K104" t="s">
        <v>23</v>
      </c>
      <c r="L104" t="s">
        <v>24</v>
      </c>
      <c r="M104" t="s">
        <v>13076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13077</v>
      </c>
      <c r="T104" t="s">
        <v>13076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13074</v>
      </c>
      <c r="F105">
        <v>300</v>
      </c>
      <c r="G105">
        <v>0</v>
      </c>
      <c r="H105" t="s">
        <v>22</v>
      </c>
      <c r="I105" t="s">
        <v>13075</v>
      </c>
      <c r="J105" t="s">
        <v>315</v>
      </c>
      <c r="K105" t="s">
        <v>23</v>
      </c>
      <c r="L105" t="s">
        <v>24</v>
      </c>
      <c r="M105" t="s">
        <v>13076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13077</v>
      </c>
      <c r="T105" t="s">
        <v>13076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13074</v>
      </c>
      <c r="F106">
        <v>300</v>
      </c>
      <c r="G106">
        <v>0</v>
      </c>
      <c r="H106" t="s">
        <v>22</v>
      </c>
      <c r="I106" t="s">
        <v>13075</v>
      </c>
      <c r="J106" t="s">
        <v>315</v>
      </c>
      <c r="K106" t="s">
        <v>23</v>
      </c>
      <c r="L106" t="s">
        <v>24</v>
      </c>
      <c r="M106" t="s">
        <v>13076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13077</v>
      </c>
      <c r="T106" t="s">
        <v>13076</v>
      </c>
    </row>
    <row r="107" spans="1:20" x14ac:dyDescent="0.25">
      <c r="A107" t="s">
        <v>139</v>
      </c>
      <c r="B107" t="s">
        <v>112</v>
      </c>
      <c r="C107">
        <v>90</v>
      </c>
      <c r="D107">
        <v>2</v>
      </c>
      <c r="E107" t="s">
        <v>13078</v>
      </c>
      <c r="F107">
        <v>211.21</v>
      </c>
      <c r="G107">
        <v>31.21</v>
      </c>
      <c r="H107" t="s">
        <v>1301</v>
      </c>
      <c r="I107" t="s">
        <v>13079</v>
      </c>
      <c r="J107" t="s">
        <v>13080</v>
      </c>
      <c r="K107" t="s">
        <v>13081</v>
      </c>
      <c r="L107" t="s">
        <v>13082</v>
      </c>
      <c r="M107" t="s">
        <v>13076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13083</v>
      </c>
      <c r="T107" t="s">
        <v>13076</v>
      </c>
    </row>
    <row r="108" spans="1:20" x14ac:dyDescent="0.25">
      <c r="A108" t="s">
        <v>852</v>
      </c>
      <c r="B108" t="s">
        <v>853</v>
      </c>
      <c r="C108">
        <v>120</v>
      </c>
      <c r="D108">
        <v>1</v>
      </c>
      <c r="E108" t="s">
        <v>13084</v>
      </c>
      <c r="F108">
        <v>160</v>
      </c>
      <c r="G108">
        <v>0</v>
      </c>
      <c r="H108" t="s">
        <v>22</v>
      </c>
      <c r="I108" t="s">
        <v>8870</v>
      </c>
      <c r="J108" t="s">
        <v>318</v>
      </c>
      <c r="K108" t="s">
        <v>23</v>
      </c>
      <c r="L108" t="s">
        <v>24</v>
      </c>
      <c r="M108" t="s">
        <v>13085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13086</v>
      </c>
      <c r="T108" t="s">
        <v>13085</v>
      </c>
    </row>
    <row r="109" spans="1:20" x14ac:dyDescent="0.25">
      <c r="A109" t="s">
        <v>850</v>
      </c>
      <c r="B109" t="s">
        <v>851</v>
      </c>
      <c r="C109">
        <v>120</v>
      </c>
      <c r="D109">
        <v>1</v>
      </c>
      <c r="E109" t="s">
        <v>13084</v>
      </c>
      <c r="F109">
        <v>160</v>
      </c>
      <c r="G109">
        <v>0</v>
      </c>
      <c r="H109" t="s">
        <v>22</v>
      </c>
      <c r="I109" t="s">
        <v>8870</v>
      </c>
      <c r="J109" t="s">
        <v>318</v>
      </c>
      <c r="K109" t="s">
        <v>23</v>
      </c>
      <c r="L109" t="s">
        <v>24</v>
      </c>
      <c r="M109" t="s">
        <v>13085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13086</v>
      </c>
      <c r="T109" t="s">
        <v>13085</v>
      </c>
    </row>
    <row r="110" spans="1:20" x14ac:dyDescent="0.25">
      <c r="A110" t="s">
        <v>46</v>
      </c>
      <c r="B110" t="s">
        <v>1233</v>
      </c>
      <c r="C110">
        <v>49.8</v>
      </c>
      <c r="D110">
        <v>1</v>
      </c>
      <c r="E110" t="s">
        <v>13087</v>
      </c>
      <c r="F110">
        <v>56.8</v>
      </c>
      <c r="G110">
        <v>7</v>
      </c>
      <c r="H110" t="s">
        <v>47</v>
      </c>
      <c r="I110" t="s">
        <v>13088</v>
      </c>
      <c r="J110" t="s">
        <v>13089</v>
      </c>
      <c r="K110" t="s">
        <v>3290</v>
      </c>
      <c r="L110" t="s">
        <v>13090</v>
      </c>
      <c r="M110" t="s">
        <v>13091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13092</v>
      </c>
      <c r="T110" t="s">
        <v>13091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13093</v>
      </c>
      <c r="F111">
        <v>100</v>
      </c>
      <c r="G111">
        <v>0</v>
      </c>
      <c r="H111" t="s">
        <v>22</v>
      </c>
      <c r="I111" t="s">
        <v>13094</v>
      </c>
      <c r="J111" t="s">
        <v>331</v>
      </c>
      <c r="K111" t="s">
        <v>23</v>
      </c>
      <c r="L111" t="s">
        <v>24</v>
      </c>
      <c r="M111" t="s">
        <v>13095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13096</v>
      </c>
      <c r="T111" t="s">
        <v>13095</v>
      </c>
    </row>
    <row r="112" spans="1:20" x14ac:dyDescent="0.25">
      <c r="A112" t="s">
        <v>44</v>
      </c>
      <c r="B112" t="s">
        <v>45</v>
      </c>
      <c r="C112">
        <v>66.666666666666671</v>
      </c>
      <c r="D112">
        <v>3</v>
      </c>
      <c r="E112" t="s">
        <v>13097</v>
      </c>
      <c r="F112">
        <v>200</v>
      </c>
      <c r="G112">
        <v>0</v>
      </c>
      <c r="H112" t="s">
        <v>22</v>
      </c>
      <c r="I112" t="s">
        <v>13098</v>
      </c>
      <c r="J112" t="s">
        <v>329</v>
      </c>
      <c r="K112" t="s">
        <v>23</v>
      </c>
      <c r="L112" t="s">
        <v>24</v>
      </c>
      <c r="M112" t="s">
        <v>13099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13100</v>
      </c>
      <c r="T112" t="s">
        <v>13099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13097</v>
      </c>
      <c r="F113">
        <v>200</v>
      </c>
      <c r="G113">
        <v>0</v>
      </c>
      <c r="H113" t="s">
        <v>22</v>
      </c>
      <c r="I113" t="s">
        <v>13098</v>
      </c>
      <c r="J113" t="s">
        <v>329</v>
      </c>
      <c r="K113" t="s">
        <v>23</v>
      </c>
      <c r="L113" t="s">
        <v>24</v>
      </c>
      <c r="M113" t="s">
        <v>13099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13100</v>
      </c>
      <c r="T113" t="s">
        <v>13099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13097</v>
      </c>
      <c r="F114">
        <v>200</v>
      </c>
      <c r="G114">
        <v>0</v>
      </c>
      <c r="H114" t="s">
        <v>22</v>
      </c>
      <c r="I114" t="s">
        <v>13098</v>
      </c>
      <c r="J114" t="s">
        <v>329</v>
      </c>
      <c r="K114" t="s">
        <v>23</v>
      </c>
      <c r="L114" t="s">
        <v>24</v>
      </c>
      <c r="M114" t="s">
        <v>13099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13100</v>
      </c>
      <c r="T114" t="s">
        <v>13099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13097</v>
      </c>
      <c r="F115">
        <v>200</v>
      </c>
      <c r="G115">
        <v>0</v>
      </c>
      <c r="H115" t="s">
        <v>22</v>
      </c>
      <c r="I115" t="s">
        <v>13098</v>
      </c>
      <c r="J115" t="s">
        <v>329</v>
      </c>
      <c r="K115" t="s">
        <v>23</v>
      </c>
      <c r="L115" t="s">
        <v>24</v>
      </c>
      <c r="M115" t="s">
        <v>13099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13100</v>
      </c>
      <c r="T115" t="s">
        <v>13099</v>
      </c>
    </row>
    <row r="116" spans="1:20" x14ac:dyDescent="0.25">
      <c r="A116" t="s">
        <v>42</v>
      </c>
      <c r="B116" t="s">
        <v>43</v>
      </c>
      <c r="C116">
        <v>66.666666666666671</v>
      </c>
      <c r="D116">
        <v>3</v>
      </c>
      <c r="E116" t="s">
        <v>13101</v>
      </c>
      <c r="F116">
        <v>129</v>
      </c>
      <c r="G116">
        <v>29</v>
      </c>
      <c r="H116" t="s">
        <v>22</v>
      </c>
      <c r="I116" t="s">
        <v>13102</v>
      </c>
      <c r="J116" t="s">
        <v>1236</v>
      </c>
      <c r="K116" t="s">
        <v>23</v>
      </c>
      <c r="L116" t="s">
        <v>24</v>
      </c>
      <c r="M116" t="s">
        <v>13103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13104</v>
      </c>
      <c r="T116" t="s">
        <v>13103</v>
      </c>
    </row>
    <row r="117" spans="1:20" x14ac:dyDescent="0.25">
      <c r="A117" t="s">
        <v>154</v>
      </c>
      <c r="B117" t="s">
        <v>155</v>
      </c>
      <c r="C117">
        <v>12</v>
      </c>
      <c r="D117">
        <v>10</v>
      </c>
      <c r="E117" t="s">
        <v>13105</v>
      </c>
      <c r="F117">
        <v>123</v>
      </c>
      <c r="G117">
        <v>0</v>
      </c>
      <c r="H117" t="s">
        <v>47</v>
      </c>
      <c r="I117" t="s">
        <v>6024</v>
      </c>
      <c r="J117" t="s">
        <v>13106</v>
      </c>
      <c r="K117" t="s">
        <v>4878</v>
      </c>
      <c r="L117" t="s">
        <v>477</v>
      </c>
      <c r="M117" t="s">
        <v>13107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13108</v>
      </c>
      <c r="T117" t="s">
        <v>13107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13109</v>
      </c>
      <c r="F118">
        <v>100</v>
      </c>
      <c r="G118">
        <v>0</v>
      </c>
      <c r="H118" t="s">
        <v>22</v>
      </c>
      <c r="I118" t="s">
        <v>1379</v>
      </c>
      <c r="J118" t="s">
        <v>315</v>
      </c>
      <c r="K118" t="s">
        <v>23</v>
      </c>
      <c r="L118" t="s">
        <v>24</v>
      </c>
      <c r="M118" t="s">
        <v>13110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13111</v>
      </c>
      <c r="T118" t="s">
        <v>13110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13109</v>
      </c>
      <c r="F119">
        <v>100</v>
      </c>
      <c r="G119">
        <v>0</v>
      </c>
      <c r="H119" t="s">
        <v>22</v>
      </c>
      <c r="I119" t="s">
        <v>1379</v>
      </c>
      <c r="J119" t="s">
        <v>315</v>
      </c>
      <c r="K119" t="s">
        <v>23</v>
      </c>
      <c r="L119" t="s">
        <v>24</v>
      </c>
      <c r="M119" t="s">
        <v>13110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13111</v>
      </c>
      <c r="T119" t="s">
        <v>13110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13109</v>
      </c>
      <c r="F120">
        <v>100</v>
      </c>
      <c r="G120">
        <v>0</v>
      </c>
      <c r="H120" t="s">
        <v>22</v>
      </c>
      <c r="I120" t="s">
        <v>1379</v>
      </c>
      <c r="J120" t="s">
        <v>315</v>
      </c>
      <c r="K120" t="s">
        <v>23</v>
      </c>
      <c r="L120" t="s">
        <v>24</v>
      </c>
      <c r="M120" t="s">
        <v>13110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13111</v>
      </c>
      <c r="T120" t="s">
        <v>13110</v>
      </c>
    </row>
    <row r="121" spans="1:20" x14ac:dyDescent="0.25">
      <c r="A121" t="s">
        <v>42</v>
      </c>
      <c r="B121" t="s">
        <v>43</v>
      </c>
      <c r="C121">
        <v>66.666666666666671</v>
      </c>
      <c r="D121">
        <v>3</v>
      </c>
      <c r="E121" t="s">
        <v>13112</v>
      </c>
      <c r="F121">
        <v>300</v>
      </c>
      <c r="G121">
        <v>0</v>
      </c>
      <c r="H121" t="s">
        <v>22</v>
      </c>
      <c r="I121" t="s">
        <v>5261</v>
      </c>
      <c r="J121" t="s">
        <v>325</v>
      </c>
      <c r="K121" t="s">
        <v>23</v>
      </c>
      <c r="L121" t="s">
        <v>24</v>
      </c>
      <c r="M121" t="s">
        <v>13110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13113</v>
      </c>
      <c r="T121" t="s">
        <v>13110</v>
      </c>
    </row>
    <row r="122" spans="1:20" x14ac:dyDescent="0.25">
      <c r="A122" t="s">
        <v>20</v>
      </c>
      <c r="B122" t="s">
        <v>21</v>
      </c>
      <c r="C122">
        <v>50</v>
      </c>
      <c r="D122">
        <v>2</v>
      </c>
      <c r="E122" t="s">
        <v>13112</v>
      </c>
      <c r="F122">
        <v>300</v>
      </c>
      <c r="G122">
        <v>0</v>
      </c>
      <c r="H122" t="s">
        <v>22</v>
      </c>
      <c r="I122" t="s">
        <v>5261</v>
      </c>
      <c r="J122" t="s">
        <v>325</v>
      </c>
      <c r="K122" t="s">
        <v>23</v>
      </c>
      <c r="L122" t="s">
        <v>24</v>
      </c>
      <c r="M122" t="s">
        <v>13110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13113</v>
      </c>
      <c r="T122" t="s">
        <v>13110</v>
      </c>
    </row>
    <row r="123" spans="1:20" x14ac:dyDescent="0.25">
      <c r="A123" t="s">
        <v>28</v>
      </c>
      <c r="B123" t="s">
        <v>29</v>
      </c>
      <c r="C123">
        <v>50</v>
      </c>
      <c r="D123">
        <v>2</v>
      </c>
      <c r="E123" t="s">
        <v>13112</v>
      </c>
      <c r="F123">
        <v>300</v>
      </c>
      <c r="G123">
        <v>0</v>
      </c>
      <c r="H123" t="s">
        <v>22</v>
      </c>
      <c r="I123" t="s">
        <v>5261</v>
      </c>
      <c r="J123" t="s">
        <v>325</v>
      </c>
      <c r="K123" t="s">
        <v>23</v>
      </c>
      <c r="L123" t="s">
        <v>24</v>
      </c>
      <c r="M123" t="s">
        <v>13110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13113</v>
      </c>
      <c r="T123" t="s">
        <v>13110</v>
      </c>
    </row>
    <row r="124" spans="1:20" x14ac:dyDescent="0.25">
      <c r="A124" t="s">
        <v>30</v>
      </c>
      <c r="B124" t="s">
        <v>31</v>
      </c>
      <c r="C124">
        <v>50</v>
      </c>
      <c r="D124">
        <v>2</v>
      </c>
      <c r="E124" t="s">
        <v>13112</v>
      </c>
      <c r="F124">
        <v>300</v>
      </c>
      <c r="G124">
        <v>0</v>
      </c>
      <c r="H124" t="s">
        <v>22</v>
      </c>
      <c r="I124" t="s">
        <v>5261</v>
      </c>
      <c r="J124" t="s">
        <v>325</v>
      </c>
      <c r="K124" t="s">
        <v>23</v>
      </c>
      <c r="L124" t="s">
        <v>24</v>
      </c>
      <c r="M124" t="s">
        <v>13110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13113</v>
      </c>
      <c r="T124" t="s">
        <v>13110</v>
      </c>
    </row>
    <row r="125" spans="1:20" x14ac:dyDescent="0.25">
      <c r="A125" t="s">
        <v>186</v>
      </c>
      <c r="B125" t="s">
        <v>187</v>
      </c>
      <c r="C125">
        <v>50</v>
      </c>
      <c r="D125">
        <v>6</v>
      </c>
      <c r="E125" t="s">
        <v>13114</v>
      </c>
      <c r="F125">
        <v>200</v>
      </c>
      <c r="G125">
        <v>0</v>
      </c>
      <c r="H125" t="s">
        <v>22</v>
      </c>
      <c r="I125" t="s">
        <v>13115</v>
      </c>
      <c r="J125" t="s">
        <v>336</v>
      </c>
      <c r="K125" t="s">
        <v>23</v>
      </c>
      <c r="L125" t="s">
        <v>24</v>
      </c>
      <c r="M125" t="s">
        <v>13116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13117</v>
      </c>
      <c r="T125" t="s">
        <v>13116</v>
      </c>
    </row>
    <row r="126" spans="1:20" x14ac:dyDescent="0.25">
      <c r="A126" t="s">
        <v>38</v>
      </c>
      <c r="B126" t="s">
        <v>39</v>
      </c>
      <c r="C126">
        <v>54.5</v>
      </c>
      <c r="D126">
        <v>2</v>
      </c>
      <c r="E126" t="s">
        <v>13118</v>
      </c>
      <c r="F126">
        <v>60</v>
      </c>
      <c r="G126">
        <v>0</v>
      </c>
      <c r="H126" t="s">
        <v>47</v>
      </c>
      <c r="I126" t="s">
        <v>13119</v>
      </c>
      <c r="J126" t="s">
        <v>13120</v>
      </c>
      <c r="K126" t="s">
        <v>8781</v>
      </c>
      <c r="L126" t="s">
        <v>13121</v>
      </c>
      <c r="M126" t="s">
        <v>13122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13123</v>
      </c>
    </row>
    <row r="127" spans="1:20" x14ac:dyDescent="0.25">
      <c r="A127" t="s">
        <v>186</v>
      </c>
      <c r="B127" t="s">
        <v>187</v>
      </c>
      <c r="C127">
        <v>50</v>
      </c>
      <c r="D127">
        <v>6</v>
      </c>
      <c r="E127" t="s">
        <v>13124</v>
      </c>
      <c r="F127">
        <v>200</v>
      </c>
      <c r="G127">
        <v>0</v>
      </c>
      <c r="H127" t="s">
        <v>22</v>
      </c>
      <c r="I127" t="s">
        <v>13125</v>
      </c>
      <c r="J127" t="s">
        <v>87</v>
      </c>
      <c r="K127" t="s">
        <v>23</v>
      </c>
      <c r="L127" t="s">
        <v>24</v>
      </c>
      <c r="M127" t="s">
        <v>13126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13127</v>
      </c>
      <c r="T127" t="s">
        <v>13126</v>
      </c>
    </row>
    <row r="128" spans="1:20" x14ac:dyDescent="0.25">
      <c r="A128" t="s">
        <v>46</v>
      </c>
      <c r="B128" t="s">
        <v>56</v>
      </c>
      <c r="C128">
        <v>80</v>
      </c>
      <c r="D128">
        <v>1</v>
      </c>
      <c r="E128" t="s">
        <v>13128</v>
      </c>
      <c r="F128">
        <v>80</v>
      </c>
      <c r="G128">
        <v>0</v>
      </c>
      <c r="H128" t="s">
        <v>47</v>
      </c>
      <c r="I128" t="s">
        <v>3806</v>
      </c>
      <c r="J128" t="s">
        <v>3807</v>
      </c>
      <c r="K128" t="s">
        <v>3290</v>
      </c>
      <c r="L128" t="s">
        <v>357</v>
      </c>
      <c r="M128" t="s">
        <v>13129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13130</v>
      </c>
      <c r="T128" t="s">
        <v>13131</v>
      </c>
    </row>
    <row r="129" spans="1:20" x14ac:dyDescent="0.25">
      <c r="A129" t="s">
        <v>137</v>
      </c>
      <c r="B129" t="s">
        <v>138</v>
      </c>
      <c r="C129">
        <v>10</v>
      </c>
      <c r="D129">
        <v>50</v>
      </c>
      <c r="E129" t="s">
        <v>13132</v>
      </c>
      <c r="F129">
        <v>490</v>
      </c>
      <c r="G129">
        <v>0</v>
      </c>
      <c r="H129" t="s">
        <v>47</v>
      </c>
      <c r="I129" t="s">
        <v>3792</v>
      </c>
      <c r="J129" t="s">
        <v>13133</v>
      </c>
      <c r="K129" t="s">
        <v>13134</v>
      </c>
      <c r="L129" t="s">
        <v>8489</v>
      </c>
      <c r="M129" t="s">
        <v>13135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13136</v>
      </c>
      <c r="T129" t="s">
        <v>13137</v>
      </c>
    </row>
    <row r="130" spans="1:20" x14ac:dyDescent="0.25">
      <c r="A130" t="s">
        <v>30</v>
      </c>
      <c r="B130" t="s">
        <v>31</v>
      </c>
      <c r="C130">
        <v>42.666666666666657</v>
      </c>
      <c r="D130">
        <v>3</v>
      </c>
      <c r="E130" t="s">
        <v>13138</v>
      </c>
      <c r="F130">
        <v>121</v>
      </c>
      <c r="G130">
        <v>0</v>
      </c>
      <c r="H130" t="s">
        <v>47</v>
      </c>
      <c r="I130" t="s">
        <v>13139</v>
      </c>
      <c r="J130" t="s">
        <v>13140</v>
      </c>
      <c r="K130" t="s">
        <v>4161</v>
      </c>
      <c r="L130" t="s">
        <v>3259</v>
      </c>
      <c r="M130" t="s">
        <v>13141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13142</v>
      </c>
      <c r="T130" t="s">
        <v>13143</v>
      </c>
    </row>
    <row r="131" spans="1:20" x14ac:dyDescent="0.25">
      <c r="A131" t="s">
        <v>142</v>
      </c>
      <c r="B131" t="s">
        <v>143</v>
      </c>
      <c r="C131">
        <v>15</v>
      </c>
      <c r="D131">
        <v>1</v>
      </c>
      <c r="E131" t="s">
        <v>13144</v>
      </c>
      <c r="F131">
        <v>15</v>
      </c>
      <c r="G131">
        <v>0</v>
      </c>
      <c r="H131" t="s">
        <v>47</v>
      </c>
      <c r="I131" t="s">
        <v>6765</v>
      </c>
      <c r="J131" t="s">
        <v>13145</v>
      </c>
      <c r="K131" t="s">
        <v>12883</v>
      </c>
      <c r="L131" t="s">
        <v>4988</v>
      </c>
      <c r="M131" t="s">
        <v>13143</v>
      </c>
      <c r="N131" t="s">
        <v>23</v>
      </c>
      <c r="O131" t="s">
        <v>53</v>
      </c>
      <c r="P131" t="s">
        <v>54</v>
      </c>
      <c r="Q131" t="s">
        <v>55</v>
      </c>
      <c r="R131" t="s">
        <v>24</v>
      </c>
      <c r="S131" t="s">
        <v>13146</v>
      </c>
      <c r="T131" t="s">
        <v>13143</v>
      </c>
    </row>
    <row r="132" spans="1:20" x14ac:dyDescent="0.25">
      <c r="A132" t="s">
        <v>46</v>
      </c>
      <c r="B132" t="s">
        <v>1233</v>
      </c>
      <c r="C132">
        <v>60</v>
      </c>
      <c r="D132">
        <v>1</v>
      </c>
      <c r="E132" t="s">
        <v>13147</v>
      </c>
      <c r="F132">
        <v>67</v>
      </c>
      <c r="G132">
        <v>7</v>
      </c>
      <c r="H132" t="s">
        <v>47</v>
      </c>
      <c r="I132" t="s">
        <v>13148</v>
      </c>
      <c r="J132" t="s">
        <v>13149</v>
      </c>
      <c r="K132" t="s">
        <v>1332</v>
      </c>
      <c r="L132" t="s">
        <v>13150</v>
      </c>
      <c r="M132" t="s">
        <v>13151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13152</v>
      </c>
      <c r="T132" t="s">
        <v>13151</v>
      </c>
    </row>
    <row r="133" spans="1:20" x14ac:dyDescent="0.25">
      <c r="A133" t="s">
        <v>186</v>
      </c>
      <c r="B133" t="s">
        <v>187</v>
      </c>
      <c r="C133">
        <v>50</v>
      </c>
      <c r="D133">
        <v>6</v>
      </c>
      <c r="E133" t="s">
        <v>13153</v>
      </c>
      <c r="F133">
        <v>200</v>
      </c>
      <c r="G133">
        <v>0</v>
      </c>
      <c r="H133" t="s">
        <v>22</v>
      </c>
      <c r="I133" t="s">
        <v>13154</v>
      </c>
      <c r="J133" t="s">
        <v>65</v>
      </c>
      <c r="K133" t="s">
        <v>23</v>
      </c>
      <c r="L133" t="s">
        <v>24</v>
      </c>
      <c r="M133" t="s">
        <v>13151</v>
      </c>
      <c r="N133" t="s">
        <v>23</v>
      </c>
      <c r="O133" t="s">
        <v>25</v>
      </c>
      <c r="P133" t="s">
        <v>26</v>
      </c>
      <c r="Q133" t="s">
        <v>27</v>
      </c>
      <c r="R133" t="s">
        <v>13155</v>
      </c>
      <c r="S133" t="s">
        <v>13156</v>
      </c>
      <c r="T133" t="s">
        <v>13151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13157</v>
      </c>
      <c r="F134">
        <v>195</v>
      </c>
      <c r="G134">
        <v>0</v>
      </c>
      <c r="H134" t="s">
        <v>22</v>
      </c>
      <c r="I134" t="s">
        <v>13158</v>
      </c>
      <c r="J134" t="s">
        <v>343</v>
      </c>
      <c r="K134" t="s">
        <v>23</v>
      </c>
      <c r="L134" t="s">
        <v>24</v>
      </c>
      <c r="M134" t="s">
        <v>13159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13160</v>
      </c>
      <c r="T134" t="s">
        <v>13159</v>
      </c>
    </row>
    <row r="135" spans="1:20" x14ac:dyDescent="0.25">
      <c r="A135" t="s">
        <v>186</v>
      </c>
      <c r="B135" t="s">
        <v>187</v>
      </c>
      <c r="C135">
        <v>50</v>
      </c>
      <c r="D135">
        <v>6</v>
      </c>
      <c r="E135" t="s">
        <v>13161</v>
      </c>
      <c r="F135">
        <v>200</v>
      </c>
      <c r="G135">
        <v>0</v>
      </c>
      <c r="H135" t="s">
        <v>22</v>
      </c>
      <c r="I135" t="s">
        <v>13162</v>
      </c>
      <c r="J135" t="s">
        <v>354</v>
      </c>
      <c r="K135" t="s">
        <v>23</v>
      </c>
      <c r="L135" t="s">
        <v>24</v>
      </c>
      <c r="M135" t="s">
        <v>13163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13164</v>
      </c>
      <c r="T135" t="s">
        <v>13163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13165</v>
      </c>
      <c r="F136">
        <v>100</v>
      </c>
      <c r="G136">
        <v>0</v>
      </c>
      <c r="H136" t="s">
        <v>22</v>
      </c>
      <c r="I136" t="s">
        <v>13166</v>
      </c>
      <c r="J136" t="s">
        <v>309</v>
      </c>
      <c r="K136" t="s">
        <v>23</v>
      </c>
      <c r="L136" t="s">
        <v>24</v>
      </c>
      <c r="M136" t="s">
        <v>13167</v>
      </c>
      <c r="N136" t="s">
        <v>23</v>
      </c>
      <c r="O136" t="s">
        <v>58</v>
      </c>
      <c r="P136" t="s">
        <v>26</v>
      </c>
      <c r="Q136" t="s">
        <v>33</v>
      </c>
      <c r="R136" t="s">
        <v>13168</v>
      </c>
      <c r="S136" t="s">
        <v>13169</v>
      </c>
      <c r="T136" t="s">
        <v>13167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13170</v>
      </c>
      <c r="F137">
        <v>200</v>
      </c>
      <c r="G137">
        <v>0</v>
      </c>
      <c r="H137" t="s">
        <v>22</v>
      </c>
      <c r="I137" t="s">
        <v>13171</v>
      </c>
      <c r="J137" t="s">
        <v>306</v>
      </c>
      <c r="K137" t="s">
        <v>23</v>
      </c>
      <c r="L137" t="s">
        <v>24</v>
      </c>
      <c r="M137" t="s">
        <v>13172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13173</v>
      </c>
      <c r="T137" t="s">
        <v>13172</v>
      </c>
    </row>
    <row r="138" spans="1:20" x14ac:dyDescent="0.25">
      <c r="A138" t="s">
        <v>186</v>
      </c>
      <c r="B138" t="s">
        <v>187</v>
      </c>
      <c r="C138">
        <v>50</v>
      </c>
      <c r="D138">
        <v>6</v>
      </c>
      <c r="E138" t="s">
        <v>13174</v>
      </c>
      <c r="F138">
        <v>200</v>
      </c>
      <c r="G138">
        <v>0</v>
      </c>
      <c r="H138" t="s">
        <v>22</v>
      </c>
      <c r="I138" t="s">
        <v>13175</v>
      </c>
      <c r="J138" t="s">
        <v>317</v>
      </c>
      <c r="K138" t="s">
        <v>23</v>
      </c>
      <c r="L138" t="s">
        <v>24</v>
      </c>
      <c r="M138" t="s">
        <v>13176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13177</v>
      </c>
      <c r="T138" t="s">
        <v>13176</v>
      </c>
    </row>
    <row r="139" spans="1:20" x14ac:dyDescent="0.25">
      <c r="A139" t="s">
        <v>46</v>
      </c>
      <c r="B139" t="s">
        <v>56</v>
      </c>
      <c r="C139">
        <v>80</v>
      </c>
      <c r="D139">
        <v>1</v>
      </c>
      <c r="E139" t="s">
        <v>13178</v>
      </c>
      <c r="F139">
        <v>80</v>
      </c>
      <c r="G139">
        <v>0</v>
      </c>
      <c r="H139" t="s">
        <v>47</v>
      </c>
      <c r="I139" t="s">
        <v>13179</v>
      </c>
      <c r="J139" t="s">
        <v>13180</v>
      </c>
      <c r="K139" t="s">
        <v>4524</v>
      </c>
      <c r="L139" t="s">
        <v>5037</v>
      </c>
      <c r="M139" t="s">
        <v>13181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13182</v>
      </c>
      <c r="T139" t="s">
        <v>13183</v>
      </c>
    </row>
    <row r="140" spans="1:20" x14ac:dyDescent="0.25">
      <c r="A140" t="s">
        <v>186</v>
      </c>
      <c r="B140" t="s">
        <v>187</v>
      </c>
      <c r="C140">
        <v>33.333333333333336</v>
      </c>
      <c r="D140">
        <v>3</v>
      </c>
      <c r="E140" t="s">
        <v>13184</v>
      </c>
      <c r="F140">
        <v>100</v>
      </c>
      <c r="G140">
        <v>0</v>
      </c>
      <c r="H140" t="s">
        <v>22</v>
      </c>
      <c r="I140" t="s">
        <v>13185</v>
      </c>
      <c r="J140" t="s">
        <v>315</v>
      </c>
      <c r="K140" t="s">
        <v>23</v>
      </c>
      <c r="L140" t="s">
        <v>24</v>
      </c>
      <c r="M140" t="s">
        <v>13186</v>
      </c>
      <c r="N140" t="s">
        <v>23</v>
      </c>
      <c r="O140" t="s">
        <v>25</v>
      </c>
      <c r="P140" t="s">
        <v>26</v>
      </c>
      <c r="Q140" t="s">
        <v>27</v>
      </c>
      <c r="R140" t="s">
        <v>13187</v>
      </c>
      <c r="S140" t="s">
        <v>13188</v>
      </c>
      <c r="T140" t="s">
        <v>13186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13189</v>
      </c>
      <c r="F141">
        <v>194.75</v>
      </c>
      <c r="G141">
        <v>26</v>
      </c>
      <c r="H141" t="s">
        <v>1221</v>
      </c>
      <c r="I141" t="s">
        <v>1357</v>
      </c>
      <c r="J141" t="s">
        <v>1358</v>
      </c>
      <c r="K141" t="s">
        <v>1319</v>
      </c>
      <c r="L141" t="s">
        <v>1385</v>
      </c>
      <c r="M141" t="s">
        <v>13190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13191</v>
      </c>
      <c r="T141" t="s">
        <v>13190</v>
      </c>
    </row>
    <row r="142" spans="1:20" x14ac:dyDescent="0.25">
      <c r="A142" t="s">
        <v>44</v>
      </c>
      <c r="B142" t="s">
        <v>45</v>
      </c>
      <c r="C142">
        <v>66.666666666666671</v>
      </c>
      <c r="D142">
        <v>3</v>
      </c>
      <c r="E142" t="s">
        <v>13192</v>
      </c>
      <c r="F142">
        <v>100</v>
      </c>
      <c r="G142">
        <v>0</v>
      </c>
      <c r="H142" t="s">
        <v>22</v>
      </c>
      <c r="I142" t="s">
        <v>13193</v>
      </c>
      <c r="J142" t="s">
        <v>343</v>
      </c>
      <c r="K142" t="s">
        <v>23</v>
      </c>
      <c r="L142" t="s">
        <v>24</v>
      </c>
      <c r="M142" t="s">
        <v>13194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13195</v>
      </c>
      <c r="T142" t="s">
        <v>13196</v>
      </c>
    </row>
    <row r="143" spans="1:20" x14ac:dyDescent="0.25">
      <c r="A143" t="s">
        <v>115</v>
      </c>
      <c r="B143" t="s">
        <v>116</v>
      </c>
      <c r="C143">
        <v>33.166666666666664</v>
      </c>
      <c r="D143">
        <v>6</v>
      </c>
      <c r="E143" t="s">
        <v>13197</v>
      </c>
      <c r="F143">
        <v>187</v>
      </c>
      <c r="G143">
        <v>1</v>
      </c>
      <c r="H143" t="s">
        <v>47</v>
      </c>
      <c r="I143" t="s">
        <v>13198</v>
      </c>
      <c r="J143" t="s">
        <v>13199</v>
      </c>
      <c r="K143" t="s">
        <v>5400</v>
      </c>
      <c r="L143" t="s">
        <v>1273</v>
      </c>
      <c r="M143" t="s">
        <v>13200</v>
      </c>
      <c r="N143" t="s">
        <v>23</v>
      </c>
      <c r="O143" t="s">
        <v>53</v>
      </c>
      <c r="P143" t="s">
        <v>54</v>
      </c>
      <c r="Q143" t="s">
        <v>55</v>
      </c>
      <c r="R143" t="s">
        <v>24</v>
      </c>
      <c r="S143" t="s">
        <v>13201</v>
      </c>
      <c r="T143" t="s">
        <v>13200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6</v>
      </c>
      <c r="E144" t="s">
        <v>13202</v>
      </c>
      <c r="F144">
        <v>200</v>
      </c>
      <c r="G144">
        <v>0</v>
      </c>
      <c r="H144" t="s">
        <v>22</v>
      </c>
      <c r="I144" t="s">
        <v>13203</v>
      </c>
      <c r="J144" t="s">
        <v>306</v>
      </c>
      <c r="K144" t="s">
        <v>23</v>
      </c>
      <c r="L144" t="s">
        <v>24</v>
      </c>
      <c r="M144" t="s">
        <v>13204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13205</v>
      </c>
      <c r="T144" t="s">
        <v>13204</v>
      </c>
    </row>
    <row r="145" spans="1:20" x14ac:dyDescent="0.25">
      <c r="A145" t="s">
        <v>46</v>
      </c>
      <c r="B145" t="s">
        <v>56</v>
      </c>
      <c r="C145">
        <v>76</v>
      </c>
      <c r="D145">
        <v>3</v>
      </c>
      <c r="E145" t="s">
        <v>13206</v>
      </c>
      <c r="F145">
        <v>218</v>
      </c>
      <c r="G145">
        <v>0</v>
      </c>
      <c r="H145" t="s">
        <v>47</v>
      </c>
      <c r="I145" t="s">
        <v>13207</v>
      </c>
      <c r="J145" t="s">
        <v>13208</v>
      </c>
      <c r="K145" t="s">
        <v>1333</v>
      </c>
      <c r="L145" t="s">
        <v>357</v>
      </c>
      <c r="M145" t="s">
        <v>13209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13210</v>
      </c>
      <c r="T145" t="s">
        <v>13209</v>
      </c>
    </row>
    <row r="146" spans="1:20" x14ac:dyDescent="0.25">
      <c r="A146" t="s">
        <v>46</v>
      </c>
      <c r="B146" t="s">
        <v>56</v>
      </c>
      <c r="C146">
        <v>80</v>
      </c>
      <c r="D146">
        <v>1</v>
      </c>
      <c r="E146" t="s">
        <v>13211</v>
      </c>
      <c r="F146">
        <v>358</v>
      </c>
      <c r="G146">
        <v>0</v>
      </c>
      <c r="H146" t="s">
        <v>47</v>
      </c>
      <c r="I146" t="s">
        <v>13212</v>
      </c>
      <c r="J146" t="s">
        <v>13213</v>
      </c>
      <c r="K146" t="s">
        <v>13214</v>
      </c>
      <c r="L146" t="s">
        <v>9083</v>
      </c>
      <c r="M146" t="s">
        <v>13215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13216</v>
      </c>
      <c r="T146" t="s">
        <v>13217</v>
      </c>
    </row>
    <row r="147" spans="1:20" x14ac:dyDescent="0.25">
      <c r="A147" t="s">
        <v>46</v>
      </c>
      <c r="B147" t="s">
        <v>56</v>
      </c>
      <c r="C147">
        <v>72</v>
      </c>
      <c r="D147">
        <v>4</v>
      </c>
      <c r="E147" t="s">
        <v>13211</v>
      </c>
      <c r="F147">
        <v>358</v>
      </c>
      <c r="G147">
        <v>0</v>
      </c>
      <c r="H147" t="s">
        <v>47</v>
      </c>
      <c r="I147" t="s">
        <v>13212</v>
      </c>
      <c r="J147" t="s">
        <v>13213</v>
      </c>
      <c r="K147" t="s">
        <v>13214</v>
      </c>
      <c r="L147" t="s">
        <v>9083</v>
      </c>
      <c r="M147" t="s">
        <v>13215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13216</v>
      </c>
      <c r="T147" t="s">
        <v>13217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6</v>
      </c>
      <c r="E148" t="s">
        <v>13218</v>
      </c>
      <c r="F148">
        <v>200</v>
      </c>
      <c r="G148">
        <v>0</v>
      </c>
      <c r="H148" t="s">
        <v>22</v>
      </c>
      <c r="I148" t="s">
        <v>13219</v>
      </c>
      <c r="J148" t="s">
        <v>336</v>
      </c>
      <c r="K148" t="s">
        <v>23</v>
      </c>
      <c r="L148" t="s">
        <v>24</v>
      </c>
      <c r="M148" t="s">
        <v>13220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13221</v>
      </c>
      <c r="T148" t="s">
        <v>13220</v>
      </c>
    </row>
    <row r="149" spans="1:20" x14ac:dyDescent="0.25">
      <c r="A149" t="s">
        <v>46</v>
      </c>
      <c r="B149" t="s">
        <v>56</v>
      </c>
      <c r="C149">
        <v>80</v>
      </c>
      <c r="D149">
        <v>1</v>
      </c>
      <c r="E149" t="s">
        <v>13222</v>
      </c>
      <c r="F149">
        <v>80</v>
      </c>
      <c r="G149">
        <v>0</v>
      </c>
      <c r="H149" t="s">
        <v>47</v>
      </c>
      <c r="I149" t="s">
        <v>13223</v>
      </c>
      <c r="J149" t="s">
        <v>13224</v>
      </c>
      <c r="K149" t="s">
        <v>13225</v>
      </c>
      <c r="L149" t="s">
        <v>7940</v>
      </c>
      <c r="M149" t="s">
        <v>13226</v>
      </c>
      <c r="N149" t="s">
        <v>23</v>
      </c>
      <c r="O149" t="s">
        <v>63</v>
      </c>
      <c r="P149" t="s">
        <v>54</v>
      </c>
      <c r="Q149" t="s">
        <v>55</v>
      </c>
      <c r="R149" t="s">
        <v>24</v>
      </c>
      <c r="S149" t="s">
        <v>13227</v>
      </c>
      <c r="T149" t="s">
        <v>13228</v>
      </c>
    </row>
    <row r="150" spans="1:20" x14ac:dyDescent="0.25">
      <c r="A150" t="s">
        <v>46</v>
      </c>
      <c r="B150" t="s">
        <v>1233</v>
      </c>
      <c r="C150">
        <v>60</v>
      </c>
      <c r="D150">
        <v>1</v>
      </c>
      <c r="E150" t="s">
        <v>13229</v>
      </c>
      <c r="F150">
        <v>67</v>
      </c>
      <c r="G150">
        <v>7</v>
      </c>
      <c r="H150" t="s">
        <v>47</v>
      </c>
      <c r="I150" t="s">
        <v>10708</v>
      </c>
      <c r="J150" t="s">
        <v>10709</v>
      </c>
      <c r="K150" t="s">
        <v>1308</v>
      </c>
      <c r="L150" t="s">
        <v>10710</v>
      </c>
      <c r="M150" t="s">
        <v>13230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13231</v>
      </c>
      <c r="T150" t="s">
        <v>13230</v>
      </c>
    </row>
    <row r="151" spans="1:20" x14ac:dyDescent="0.25">
      <c r="A151" t="s">
        <v>154</v>
      </c>
      <c r="B151" t="s">
        <v>155</v>
      </c>
      <c r="C151">
        <v>12</v>
      </c>
      <c r="D151">
        <v>10</v>
      </c>
      <c r="E151" t="s">
        <v>13232</v>
      </c>
      <c r="F151">
        <v>123</v>
      </c>
      <c r="G151">
        <v>0</v>
      </c>
      <c r="H151" t="s">
        <v>47</v>
      </c>
      <c r="I151" t="s">
        <v>13233</v>
      </c>
      <c r="J151" t="s">
        <v>13234</v>
      </c>
      <c r="K151" t="s">
        <v>13235</v>
      </c>
      <c r="L151" t="s">
        <v>2929</v>
      </c>
      <c r="M151" t="s">
        <v>13236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13237</v>
      </c>
      <c r="T151" t="s">
        <v>13236</v>
      </c>
    </row>
    <row r="152" spans="1:20" x14ac:dyDescent="0.25">
      <c r="A152" t="s">
        <v>46</v>
      </c>
      <c r="B152" t="s">
        <v>1233</v>
      </c>
      <c r="C152">
        <v>10</v>
      </c>
      <c r="D152">
        <v>1</v>
      </c>
      <c r="E152" t="s">
        <v>13238</v>
      </c>
      <c r="F152">
        <v>10</v>
      </c>
      <c r="G152">
        <v>0</v>
      </c>
      <c r="H152" t="s">
        <v>47</v>
      </c>
      <c r="I152" t="s">
        <v>13239</v>
      </c>
      <c r="J152" t="s">
        <v>13240</v>
      </c>
      <c r="K152" t="s">
        <v>1279</v>
      </c>
      <c r="L152" t="s">
        <v>13241</v>
      </c>
      <c r="M152" t="s">
        <v>13242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13243</v>
      </c>
      <c r="T152" t="s">
        <v>13242</v>
      </c>
    </row>
    <row r="153" spans="1:20" x14ac:dyDescent="0.25">
      <c r="A153" t="s">
        <v>186</v>
      </c>
      <c r="B153" t="s">
        <v>187</v>
      </c>
      <c r="C153">
        <v>33.333333333333336</v>
      </c>
      <c r="D153">
        <v>3</v>
      </c>
      <c r="E153" t="s">
        <v>13244</v>
      </c>
      <c r="F153">
        <v>100</v>
      </c>
      <c r="G153">
        <v>0</v>
      </c>
      <c r="H153" t="s">
        <v>22</v>
      </c>
      <c r="I153" t="s">
        <v>13245</v>
      </c>
      <c r="J153" t="s">
        <v>311</v>
      </c>
      <c r="K153" t="s">
        <v>23</v>
      </c>
      <c r="L153" t="s">
        <v>24</v>
      </c>
      <c r="M153" t="s">
        <v>13246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13247</v>
      </c>
      <c r="T153" t="s">
        <v>13246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13248</v>
      </c>
      <c r="F154">
        <v>100</v>
      </c>
      <c r="G154">
        <v>0</v>
      </c>
      <c r="H154" t="s">
        <v>22</v>
      </c>
      <c r="I154" t="s">
        <v>13249</v>
      </c>
      <c r="J154" t="s">
        <v>305</v>
      </c>
      <c r="K154" t="s">
        <v>23</v>
      </c>
      <c r="L154" t="s">
        <v>24</v>
      </c>
      <c r="M154" t="s">
        <v>13250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13251</v>
      </c>
      <c r="T154" t="s">
        <v>13250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13252</v>
      </c>
      <c r="F155">
        <v>100</v>
      </c>
      <c r="G155">
        <v>0</v>
      </c>
      <c r="H155" t="s">
        <v>22</v>
      </c>
      <c r="I155" t="s">
        <v>13253</v>
      </c>
      <c r="J155" t="s">
        <v>309</v>
      </c>
      <c r="K155" t="s">
        <v>23</v>
      </c>
      <c r="L155" t="s">
        <v>24</v>
      </c>
      <c r="M155" t="s">
        <v>13254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13255</v>
      </c>
      <c r="T155" t="s">
        <v>13254</v>
      </c>
    </row>
    <row r="156" spans="1:20" x14ac:dyDescent="0.25">
      <c r="A156" t="s">
        <v>137</v>
      </c>
      <c r="B156" t="s">
        <v>138</v>
      </c>
      <c r="C156">
        <v>10</v>
      </c>
      <c r="D156">
        <v>50</v>
      </c>
      <c r="E156" t="s">
        <v>13256</v>
      </c>
      <c r="F156">
        <v>490</v>
      </c>
      <c r="G156">
        <v>0</v>
      </c>
      <c r="H156" t="s">
        <v>47</v>
      </c>
      <c r="I156" t="s">
        <v>13257</v>
      </c>
      <c r="J156" t="s">
        <v>13258</v>
      </c>
      <c r="K156" t="s">
        <v>2533</v>
      </c>
      <c r="L156" t="s">
        <v>2944</v>
      </c>
      <c r="M156" t="s">
        <v>13259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13260</v>
      </c>
      <c r="T156" t="s">
        <v>13261</v>
      </c>
    </row>
    <row r="157" spans="1:20" x14ac:dyDescent="0.25">
      <c r="A157" t="s">
        <v>46</v>
      </c>
      <c r="B157" t="s">
        <v>56</v>
      </c>
      <c r="C157">
        <v>76</v>
      </c>
      <c r="D157">
        <v>3</v>
      </c>
      <c r="E157" t="s">
        <v>13262</v>
      </c>
      <c r="F157">
        <v>218</v>
      </c>
      <c r="G157">
        <v>0</v>
      </c>
      <c r="H157" t="s">
        <v>47</v>
      </c>
      <c r="I157" t="s">
        <v>12333</v>
      </c>
      <c r="J157" t="s">
        <v>13263</v>
      </c>
      <c r="K157" t="s">
        <v>3422</v>
      </c>
      <c r="L157" t="s">
        <v>68</v>
      </c>
      <c r="M157" t="s">
        <v>13264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13265</v>
      </c>
      <c r="T157" t="s">
        <v>13264</v>
      </c>
    </row>
    <row r="158" spans="1:20" x14ac:dyDescent="0.25">
      <c r="A158" t="s">
        <v>139</v>
      </c>
      <c r="B158" t="s">
        <v>112</v>
      </c>
      <c r="C158">
        <v>76</v>
      </c>
      <c r="D158">
        <v>3</v>
      </c>
      <c r="E158" t="s">
        <v>13266</v>
      </c>
      <c r="F158">
        <v>218</v>
      </c>
      <c r="G158">
        <v>0</v>
      </c>
      <c r="H158" t="s">
        <v>47</v>
      </c>
      <c r="I158" t="s">
        <v>13267</v>
      </c>
      <c r="J158" t="s">
        <v>13268</v>
      </c>
      <c r="K158" t="s">
        <v>1431</v>
      </c>
      <c r="L158" t="s">
        <v>13269</v>
      </c>
      <c r="M158" t="s">
        <v>13270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13271</v>
      </c>
      <c r="T158" t="s">
        <v>13270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244"/>
  <sheetViews>
    <sheetView zoomScale="70" zoomScaleNormal="70" workbookViewId="0">
      <pane xSplit="2" ySplit="1" topLeftCell="R8" activePane="bottomRight" state="frozen"/>
      <selection sqref="A1:XFD1048576"/>
      <selection pane="topRight" sqref="A1:XFD1048576"/>
      <selection pane="bottomLeft" sqref="A1:XFD1048576"/>
      <selection pane="bottomRight" activeCell="U216" sqref="U21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13272</v>
      </c>
      <c r="F2">
        <v>200</v>
      </c>
      <c r="G2">
        <v>0</v>
      </c>
      <c r="H2" t="s">
        <v>22</v>
      </c>
      <c r="I2" t="s">
        <v>8856</v>
      </c>
      <c r="J2" t="s">
        <v>5289</v>
      </c>
      <c r="K2" t="s">
        <v>23</v>
      </c>
      <c r="L2" t="s">
        <v>24</v>
      </c>
      <c r="M2" t="s">
        <v>13273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13273</v>
      </c>
      <c r="U2" s="51" t="s">
        <v>186</v>
      </c>
      <c r="V2">
        <v>417</v>
      </c>
    </row>
    <row r="3" spans="1:22" x14ac:dyDescent="0.25">
      <c r="A3" t="s">
        <v>186</v>
      </c>
      <c r="B3" t="s">
        <v>187</v>
      </c>
      <c r="C3">
        <v>49</v>
      </c>
      <c r="D3">
        <v>1</v>
      </c>
      <c r="E3" t="s">
        <v>13274</v>
      </c>
      <c r="F3">
        <v>98</v>
      </c>
      <c r="G3">
        <v>0</v>
      </c>
      <c r="H3" t="s">
        <v>47</v>
      </c>
      <c r="I3" t="s">
        <v>13275</v>
      </c>
      <c r="J3" t="s">
        <v>13276</v>
      </c>
      <c r="K3" t="s">
        <v>13277</v>
      </c>
      <c r="L3" t="s">
        <v>5269</v>
      </c>
      <c r="M3" t="s">
        <v>13278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13278</v>
      </c>
      <c r="U3" s="52" t="s">
        <v>187</v>
      </c>
      <c r="V3">
        <v>417</v>
      </c>
    </row>
    <row r="4" spans="1:22" x14ac:dyDescent="0.25">
      <c r="A4" t="s">
        <v>186</v>
      </c>
      <c r="B4" t="s">
        <v>187</v>
      </c>
      <c r="C4">
        <v>49</v>
      </c>
      <c r="D4">
        <v>1</v>
      </c>
      <c r="E4" t="s">
        <v>13274</v>
      </c>
      <c r="F4">
        <v>98</v>
      </c>
      <c r="G4">
        <v>0</v>
      </c>
      <c r="H4" t="s">
        <v>47</v>
      </c>
      <c r="I4" t="s">
        <v>13275</v>
      </c>
      <c r="J4" t="s">
        <v>13276</v>
      </c>
      <c r="K4" t="s">
        <v>13277</v>
      </c>
      <c r="L4" t="s">
        <v>5269</v>
      </c>
      <c r="M4" t="s">
        <v>13278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13278</v>
      </c>
      <c r="U4" s="51" t="s">
        <v>44</v>
      </c>
      <c r="V4">
        <v>46</v>
      </c>
    </row>
    <row r="5" spans="1:22" x14ac:dyDescent="0.25">
      <c r="A5" t="s">
        <v>186</v>
      </c>
      <c r="B5" t="s">
        <v>187</v>
      </c>
      <c r="C5">
        <v>33.333333333333336</v>
      </c>
      <c r="D5">
        <v>6</v>
      </c>
      <c r="E5" t="s">
        <v>13279</v>
      </c>
      <c r="F5">
        <v>400</v>
      </c>
      <c r="G5">
        <v>0</v>
      </c>
      <c r="H5" t="s">
        <v>22</v>
      </c>
      <c r="I5" t="s">
        <v>13280</v>
      </c>
      <c r="J5" t="s">
        <v>303</v>
      </c>
      <c r="K5" t="s">
        <v>23</v>
      </c>
      <c r="L5" t="s">
        <v>24</v>
      </c>
      <c r="M5" t="s">
        <v>13281</v>
      </c>
      <c r="N5" t="s">
        <v>23</v>
      </c>
      <c r="O5" t="s">
        <v>58</v>
      </c>
      <c r="P5" t="s">
        <v>26</v>
      </c>
      <c r="Q5" t="s">
        <v>33</v>
      </c>
      <c r="R5" t="s">
        <v>13282</v>
      </c>
      <c r="S5" t="s">
        <v>23</v>
      </c>
      <c r="T5" t="s">
        <v>13281</v>
      </c>
      <c r="U5" s="52" t="s">
        <v>45</v>
      </c>
      <c r="V5">
        <v>46</v>
      </c>
    </row>
    <row r="6" spans="1:22" x14ac:dyDescent="0.25">
      <c r="A6" t="s">
        <v>186</v>
      </c>
      <c r="B6" t="s">
        <v>187</v>
      </c>
      <c r="C6">
        <v>33.333333333333336</v>
      </c>
      <c r="D6">
        <v>6</v>
      </c>
      <c r="E6" t="s">
        <v>13279</v>
      </c>
      <c r="F6">
        <v>400</v>
      </c>
      <c r="G6">
        <v>0</v>
      </c>
      <c r="H6" t="s">
        <v>22</v>
      </c>
      <c r="I6" t="s">
        <v>13280</v>
      </c>
      <c r="J6" t="s">
        <v>303</v>
      </c>
      <c r="K6" t="s">
        <v>23</v>
      </c>
      <c r="L6" t="s">
        <v>24</v>
      </c>
      <c r="M6" t="s">
        <v>13281</v>
      </c>
      <c r="N6" t="s">
        <v>23</v>
      </c>
      <c r="O6" t="s">
        <v>58</v>
      </c>
      <c r="P6" t="s">
        <v>26</v>
      </c>
      <c r="Q6" t="s">
        <v>33</v>
      </c>
      <c r="R6" t="s">
        <v>13282</v>
      </c>
      <c r="S6" t="s">
        <v>23</v>
      </c>
      <c r="T6" t="s">
        <v>13281</v>
      </c>
      <c r="U6" s="51" t="s">
        <v>137</v>
      </c>
      <c r="V6">
        <v>30</v>
      </c>
    </row>
    <row r="7" spans="1:22" x14ac:dyDescent="0.25">
      <c r="A7" t="s">
        <v>186</v>
      </c>
      <c r="B7" t="s">
        <v>187</v>
      </c>
      <c r="C7">
        <v>50</v>
      </c>
      <c r="D7">
        <v>6</v>
      </c>
      <c r="E7" t="s">
        <v>13283</v>
      </c>
      <c r="F7">
        <v>200</v>
      </c>
      <c r="G7">
        <v>0</v>
      </c>
      <c r="H7" t="s">
        <v>22</v>
      </c>
      <c r="I7" t="s">
        <v>13284</v>
      </c>
      <c r="J7" t="s">
        <v>1234</v>
      </c>
      <c r="K7" t="s">
        <v>23</v>
      </c>
      <c r="L7" t="s">
        <v>24</v>
      </c>
      <c r="M7" t="s">
        <v>13285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13286</v>
      </c>
      <c r="U7" s="52" t="s">
        <v>138</v>
      </c>
      <c r="V7">
        <v>30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13287</v>
      </c>
      <c r="F8">
        <v>100</v>
      </c>
      <c r="G8">
        <v>0</v>
      </c>
      <c r="H8" t="s">
        <v>22</v>
      </c>
      <c r="I8" t="s">
        <v>13249</v>
      </c>
      <c r="J8" t="s">
        <v>359</v>
      </c>
      <c r="K8" t="s">
        <v>23</v>
      </c>
      <c r="L8" t="s">
        <v>24</v>
      </c>
      <c r="M8" t="s">
        <v>13288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13288</v>
      </c>
      <c r="U8" s="51" t="s">
        <v>46</v>
      </c>
      <c r="V8">
        <v>92</v>
      </c>
    </row>
    <row r="9" spans="1:22" x14ac:dyDescent="0.25">
      <c r="A9" t="s">
        <v>137</v>
      </c>
      <c r="B9" t="s">
        <v>138</v>
      </c>
      <c r="C9">
        <v>10</v>
      </c>
      <c r="D9">
        <v>30</v>
      </c>
      <c r="E9" t="s">
        <v>13289</v>
      </c>
      <c r="F9">
        <v>440</v>
      </c>
      <c r="G9">
        <v>0</v>
      </c>
      <c r="H9" t="s">
        <v>47</v>
      </c>
      <c r="I9" t="s">
        <v>13290</v>
      </c>
      <c r="J9" t="s">
        <v>13291</v>
      </c>
      <c r="K9" t="s">
        <v>13292</v>
      </c>
      <c r="L9" t="s">
        <v>6908</v>
      </c>
      <c r="M9" t="s">
        <v>13293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13294</v>
      </c>
      <c r="U9" s="52" t="s">
        <v>56</v>
      </c>
      <c r="V9">
        <v>87</v>
      </c>
    </row>
    <row r="10" spans="1:22" x14ac:dyDescent="0.25">
      <c r="A10" t="s">
        <v>46</v>
      </c>
      <c r="B10" t="s">
        <v>56</v>
      </c>
      <c r="C10">
        <v>66.333333333333329</v>
      </c>
      <c r="D10">
        <v>3</v>
      </c>
      <c r="E10" t="s">
        <v>13295</v>
      </c>
      <c r="F10">
        <v>347.5</v>
      </c>
      <c r="G10">
        <v>41</v>
      </c>
      <c r="H10" t="s">
        <v>1221</v>
      </c>
      <c r="I10" t="s">
        <v>13296</v>
      </c>
      <c r="J10" t="s">
        <v>13297</v>
      </c>
      <c r="K10" t="s">
        <v>6372</v>
      </c>
      <c r="L10" t="s">
        <v>13298</v>
      </c>
      <c r="M10" t="s">
        <v>13299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13300</v>
      </c>
      <c r="U10" s="52" t="s">
        <v>1233</v>
      </c>
      <c r="V10">
        <v>5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13295</v>
      </c>
      <c r="F11">
        <v>347.5</v>
      </c>
      <c r="G11">
        <v>41</v>
      </c>
      <c r="H11" t="s">
        <v>1221</v>
      </c>
      <c r="I11" t="s">
        <v>13296</v>
      </c>
      <c r="J11" t="s">
        <v>13297</v>
      </c>
      <c r="K11" t="s">
        <v>6372</v>
      </c>
      <c r="L11" t="s">
        <v>13298</v>
      </c>
      <c r="M11" t="s">
        <v>13299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13299</v>
      </c>
      <c r="U11" s="51" t="s">
        <v>42</v>
      </c>
      <c r="V11">
        <v>9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13301</v>
      </c>
      <c r="F12">
        <v>100</v>
      </c>
      <c r="G12">
        <v>0</v>
      </c>
      <c r="H12" t="s">
        <v>22</v>
      </c>
      <c r="I12" t="s">
        <v>13302</v>
      </c>
      <c r="J12" t="s">
        <v>303</v>
      </c>
      <c r="K12" t="s">
        <v>23</v>
      </c>
      <c r="L12" t="s">
        <v>24</v>
      </c>
      <c r="M12" t="s">
        <v>13303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13303</v>
      </c>
      <c r="U12" s="52" t="s">
        <v>43</v>
      </c>
      <c r="V12">
        <v>9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13304</v>
      </c>
      <c r="F13">
        <v>100</v>
      </c>
      <c r="G13">
        <v>0</v>
      </c>
      <c r="H13" t="s">
        <v>22</v>
      </c>
      <c r="I13" t="s">
        <v>13305</v>
      </c>
      <c r="J13" t="s">
        <v>303</v>
      </c>
      <c r="K13" t="s">
        <v>23</v>
      </c>
      <c r="L13" t="s">
        <v>24</v>
      </c>
      <c r="M13" t="s">
        <v>13306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13306</v>
      </c>
      <c r="U13" s="51" t="s">
        <v>139</v>
      </c>
      <c r="V13">
        <v>2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3</v>
      </c>
      <c r="E14" t="s">
        <v>13307</v>
      </c>
      <c r="F14">
        <v>100</v>
      </c>
      <c r="G14">
        <v>0</v>
      </c>
      <c r="H14" t="s">
        <v>22</v>
      </c>
      <c r="I14" t="s">
        <v>13308</v>
      </c>
      <c r="J14" t="s">
        <v>306</v>
      </c>
      <c r="K14" t="s">
        <v>23</v>
      </c>
      <c r="L14" t="s">
        <v>24</v>
      </c>
      <c r="M14" t="s">
        <v>13309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13310</v>
      </c>
      <c r="U14" s="52" t="s">
        <v>112</v>
      </c>
      <c r="V14">
        <v>2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3</v>
      </c>
      <c r="E15" t="s">
        <v>13311</v>
      </c>
      <c r="F15">
        <v>100</v>
      </c>
      <c r="G15">
        <v>0</v>
      </c>
      <c r="H15" t="s">
        <v>22</v>
      </c>
      <c r="I15" t="s">
        <v>13312</v>
      </c>
      <c r="J15" t="s">
        <v>309</v>
      </c>
      <c r="K15" t="s">
        <v>23</v>
      </c>
      <c r="L15" t="s">
        <v>24</v>
      </c>
      <c r="M15" t="s">
        <v>13309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13309</v>
      </c>
      <c r="U15" s="51" t="s">
        <v>110</v>
      </c>
      <c r="V15">
        <v>1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3</v>
      </c>
      <c r="E16" t="s">
        <v>13313</v>
      </c>
      <c r="F16">
        <v>100</v>
      </c>
      <c r="G16">
        <v>0</v>
      </c>
      <c r="H16" t="s">
        <v>22</v>
      </c>
      <c r="I16" t="s">
        <v>13314</v>
      </c>
      <c r="J16" t="s">
        <v>306</v>
      </c>
      <c r="K16" t="s">
        <v>23</v>
      </c>
      <c r="L16" t="s">
        <v>24</v>
      </c>
      <c r="M16" t="s">
        <v>13315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13315</v>
      </c>
      <c r="U16" s="52" t="s">
        <v>1222</v>
      </c>
      <c r="V16">
        <v>1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13316</v>
      </c>
      <c r="F17">
        <v>100</v>
      </c>
      <c r="G17">
        <v>0</v>
      </c>
      <c r="H17" t="s">
        <v>22</v>
      </c>
      <c r="I17" t="s">
        <v>13317</v>
      </c>
      <c r="J17" t="s">
        <v>303</v>
      </c>
      <c r="K17" t="s">
        <v>23</v>
      </c>
      <c r="L17" t="s">
        <v>24</v>
      </c>
      <c r="M17" t="s">
        <v>13318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13318</v>
      </c>
      <c r="U17" s="51" t="s">
        <v>850</v>
      </c>
      <c r="V17">
        <v>2</v>
      </c>
    </row>
    <row r="18" spans="1:22" x14ac:dyDescent="0.25">
      <c r="A18" t="s">
        <v>279</v>
      </c>
      <c r="B18" t="s">
        <v>1368</v>
      </c>
      <c r="C18">
        <v>108</v>
      </c>
      <c r="D18">
        <v>1</v>
      </c>
      <c r="E18" t="s">
        <v>13319</v>
      </c>
      <c r="F18">
        <v>115</v>
      </c>
      <c r="G18">
        <v>7</v>
      </c>
      <c r="H18" t="s">
        <v>47</v>
      </c>
      <c r="I18" t="s">
        <v>13320</v>
      </c>
      <c r="J18" t="s">
        <v>13321</v>
      </c>
      <c r="K18" t="s">
        <v>13322</v>
      </c>
      <c r="L18" t="s">
        <v>13323</v>
      </c>
      <c r="M18" t="s">
        <v>13324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13324</v>
      </c>
      <c r="U18" s="52" t="s">
        <v>851</v>
      </c>
      <c r="V18">
        <v>2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3</v>
      </c>
      <c r="E19" t="s">
        <v>13325</v>
      </c>
      <c r="F19">
        <v>100</v>
      </c>
      <c r="G19">
        <v>0</v>
      </c>
      <c r="H19" t="s">
        <v>22</v>
      </c>
      <c r="I19" t="s">
        <v>3619</v>
      </c>
      <c r="J19" t="s">
        <v>61</v>
      </c>
      <c r="K19" t="s">
        <v>23</v>
      </c>
      <c r="L19" t="s">
        <v>24</v>
      </c>
      <c r="M19" t="s">
        <v>13326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13326</v>
      </c>
      <c r="U19" s="51" t="s">
        <v>278</v>
      </c>
      <c r="V19">
        <v>4</v>
      </c>
    </row>
    <row r="20" spans="1:22" x14ac:dyDescent="0.25">
      <c r="A20" t="s">
        <v>186</v>
      </c>
      <c r="B20" t="s">
        <v>187</v>
      </c>
      <c r="C20">
        <v>33.333333333333336</v>
      </c>
      <c r="D20">
        <v>3</v>
      </c>
      <c r="E20" t="s">
        <v>13327</v>
      </c>
      <c r="F20">
        <v>100</v>
      </c>
      <c r="G20">
        <v>0</v>
      </c>
      <c r="H20" t="s">
        <v>22</v>
      </c>
      <c r="I20" t="s">
        <v>13328</v>
      </c>
      <c r="J20" t="s">
        <v>2621</v>
      </c>
      <c r="K20" t="s">
        <v>23</v>
      </c>
      <c r="L20" t="s">
        <v>24</v>
      </c>
      <c r="M20" t="s">
        <v>13329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13329</v>
      </c>
      <c r="U20" s="52" t="s">
        <v>284</v>
      </c>
      <c r="V20">
        <v>4</v>
      </c>
    </row>
    <row r="21" spans="1:22" x14ac:dyDescent="0.25">
      <c r="A21" t="s">
        <v>186</v>
      </c>
      <c r="B21" t="s">
        <v>187</v>
      </c>
      <c r="C21">
        <v>50</v>
      </c>
      <c r="D21">
        <v>6</v>
      </c>
      <c r="E21" t="s">
        <v>13330</v>
      </c>
      <c r="F21">
        <v>200</v>
      </c>
      <c r="G21">
        <v>0</v>
      </c>
      <c r="H21" t="s">
        <v>22</v>
      </c>
      <c r="I21" t="s">
        <v>6065</v>
      </c>
      <c r="J21" t="s">
        <v>306</v>
      </c>
      <c r="K21" t="s">
        <v>23</v>
      </c>
      <c r="L21" t="s">
        <v>24</v>
      </c>
      <c r="M21" t="s">
        <v>13331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13332</v>
      </c>
      <c r="U21" s="51" t="s">
        <v>279</v>
      </c>
      <c r="V21">
        <v>4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13333</v>
      </c>
      <c r="F22">
        <v>200</v>
      </c>
      <c r="G22">
        <v>0</v>
      </c>
      <c r="H22" t="s">
        <v>22</v>
      </c>
      <c r="I22" t="s">
        <v>13334</v>
      </c>
      <c r="J22" t="s">
        <v>65</v>
      </c>
      <c r="K22" t="s">
        <v>23</v>
      </c>
      <c r="L22" t="s">
        <v>24</v>
      </c>
      <c r="M22" t="s">
        <v>13335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13335</v>
      </c>
      <c r="U22" s="52" t="s">
        <v>285</v>
      </c>
      <c r="V22">
        <v>3</v>
      </c>
    </row>
    <row r="23" spans="1:22" x14ac:dyDescent="0.25">
      <c r="A23" t="s">
        <v>186</v>
      </c>
      <c r="B23" t="s">
        <v>187</v>
      </c>
      <c r="C23">
        <v>50</v>
      </c>
      <c r="D23">
        <v>6</v>
      </c>
      <c r="E23" t="s">
        <v>13336</v>
      </c>
      <c r="F23">
        <v>200</v>
      </c>
      <c r="G23">
        <v>0</v>
      </c>
      <c r="H23" t="s">
        <v>22</v>
      </c>
      <c r="I23" t="s">
        <v>13337</v>
      </c>
      <c r="J23" t="s">
        <v>1220</v>
      </c>
      <c r="K23" t="s">
        <v>23</v>
      </c>
      <c r="L23" t="s">
        <v>24</v>
      </c>
      <c r="M23" t="s">
        <v>13338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13338</v>
      </c>
      <c r="U23" s="52" t="s">
        <v>1368</v>
      </c>
      <c r="V23">
        <v>1</v>
      </c>
    </row>
    <row r="24" spans="1:22" x14ac:dyDescent="0.25">
      <c r="A24" t="s">
        <v>186</v>
      </c>
      <c r="B24" t="s">
        <v>187</v>
      </c>
      <c r="C24">
        <v>33.333333333333336</v>
      </c>
      <c r="D24">
        <v>3</v>
      </c>
      <c r="E24" t="s">
        <v>13339</v>
      </c>
      <c r="F24">
        <v>100</v>
      </c>
      <c r="G24">
        <v>0</v>
      </c>
      <c r="H24" t="s">
        <v>22</v>
      </c>
      <c r="I24" t="s">
        <v>13340</v>
      </c>
      <c r="J24" t="s">
        <v>1231</v>
      </c>
      <c r="K24" t="s">
        <v>23</v>
      </c>
      <c r="L24" t="s">
        <v>24</v>
      </c>
      <c r="M24" t="s">
        <v>13341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13341</v>
      </c>
      <c r="U24" s="51" t="s">
        <v>12517</v>
      </c>
      <c r="V24">
        <v>3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13342</v>
      </c>
      <c r="F25">
        <v>100</v>
      </c>
      <c r="G25">
        <v>0</v>
      </c>
      <c r="H25" t="s">
        <v>22</v>
      </c>
      <c r="I25" t="s">
        <v>13343</v>
      </c>
      <c r="J25" t="s">
        <v>9449</v>
      </c>
      <c r="K25" t="s">
        <v>23</v>
      </c>
      <c r="L25" t="s">
        <v>24</v>
      </c>
      <c r="M25" t="s">
        <v>13341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13341</v>
      </c>
      <c r="U25" s="52" t="s">
        <v>12518</v>
      </c>
      <c r="V25">
        <v>3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13344</v>
      </c>
      <c r="F26">
        <v>100</v>
      </c>
      <c r="G26">
        <v>0</v>
      </c>
      <c r="H26" t="s">
        <v>22</v>
      </c>
      <c r="I26" t="s">
        <v>13345</v>
      </c>
      <c r="J26" t="s">
        <v>2544</v>
      </c>
      <c r="K26" t="s">
        <v>23</v>
      </c>
      <c r="L26" t="s">
        <v>24</v>
      </c>
      <c r="M26" t="s">
        <v>13346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13346</v>
      </c>
      <c r="U26" s="51" t="s">
        <v>30</v>
      </c>
      <c r="V26">
        <v>30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6</v>
      </c>
      <c r="E27" t="s">
        <v>13347</v>
      </c>
      <c r="F27">
        <v>200</v>
      </c>
      <c r="G27">
        <v>0</v>
      </c>
      <c r="H27" t="s">
        <v>22</v>
      </c>
      <c r="I27" t="s">
        <v>13348</v>
      </c>
      <c r="J27" t="s">
        <v>318</v>
      </c>
      <c r="K27" t="s">
        <v>23</v>
      </c>
      <c r="L27" t="s">
        <v>24</v>
      </c>
      <c r="M27" t="s">
        <v>13346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13346</v>
      </c>
      <c r="U27" s="52" t="s">
        <v>31</v>
      </c>
      <c r="V27">
        <v>28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13349</v>
      </c>
      <c r="F28">
        <v>100</v>
      </c>
      <c r="G28">
        <v>0</v>
      </c>
      <c r="H28" t="s">
        <v>22</v>
      </c>
      <c r="I28" t="s">
        <v>13350</v>
      </c>
      <c r="J28" t="s">
        <v>306</v>
      </c>
      <c r="K28" t="s">
        <v>23</v>
      </c>
      <c r="L28" t="s">
        <v>24</v>
      </c>
      <c r="M28" t="s">
        <v>13351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13351</v>
      </c>
      <c r="U28" s="52" t="s">
        <v>1242</v>
      </c>
      <c r="V28">
        <v>2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13352</v>
      </c>
      <c r="F29">
        <v>200</v>
      </c>
      <c r="G29">
        <v>0</v>
      </c>
      <c r="H29" t="s">
        <v>22</v>
      </c>
      <c r="I29" t="s">
        <v>24</v>
      </c>
      <c r="J29" t="s">
        <v>24</v>
      </c>
      <c r="K29" t="s">
        <v>23</v>
      </c>
      <c r="L29" t="s">
        <v>24</v>
      </c>
      <c r="M29" t="s">
        <v>23</v>
      </c>
      <c r="N29" t="s">
        <v>23</v>
      </c>
      <c r="O29" t="s">
        <v>2340</v>
      </c>
      <c r="P29" t="s">
        <v>26</v>
      </c>
      <c r="Q29" t="s">
        <v>23</v>
      </c>
      <c r="R29" t="s">
        <v>24</v>
      </c>
      <c r="S29" t="s">
        <v>23</v>
      </c>
      <c r="T29" t="s">
        <v>13353</v>
      </c>
      <c r="U29" s="51" t="s">
        <v>28</v>
      </c>
      <c r="V29">
        <v>28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13354</v>
      </c>
      <c r="F30">
        <v>100</v>
      </c>
      <c r="G30">
        <v>0</v>
      </c>
      <c r="H30" t="s">
        <v>22</v>
      </c>
      <c r="I30" t="s">
        <v>13355</v>
      </c>
      <c r="J30" t="s">
        <v>306</v>
      </c>
      <c r="K30" t="s">
        <v>23</v>
      </c>
      <c r="L30" t="s">
        <v>24</v>
      </c>
      <c r="M30" t="s">
        <v>13356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13356</v>
      </c>
      <c r="U30" s="52" t="s">
        <v>29</v>
      </c>
      <c r="V30">
        <v>26</v>
      </c>
    </row>
    <row r="31" spans="1:22" x14ac:dyDescent="0.25">
      <c r="A31" t="s">
        <v>186</v>
      </c>
      <c r="B31" t="s">
        <v>187</v>
      </c>
      <c r="C31">
        <v>50</v>
      </c>
      <c r="D31">
        <v>6</v>
      </c>
      <c r="E31" t="s">
        <v>13357</v>
      </c>
      <c r="F31">
        <v>200</v>
      </c>
      <c r="G31">
        <v>0</v>
      </c>
      <c r="H31" t="s">
        <v>22</v>
      </c>
      <c r="I31" t="s">
        <v>13358</v>
      </c>
      <c r="J31" t="s">
        <v>336</v>
      </c>
      <c r="K31" t="s">
        <v>23</v>
      </c>
      <c r="L31" t="s">
        <v>24</v>
      </c>
      <c r="M31" t="s">
        <v>13359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13356</v>
      </c>
      <c r="U31" s="52" t="s">
        <v>1242</v>
      </c>
      <c r="V31">
        <v>2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3</v>
      </c>
      <c r="E32" t="s">
        <v>13360</v>
      </c>
      <c r="F32">
        <v>100</v>
      </c>
      <c r="G32">
        <v>0</v>
      </c>
      <c r="H32" t="s">
        <v>22</v>
      </c>
      <c r="I32" t="s">
        <v>13361</v>
      </c>
      <c r="J32" t="s">
        <v>335</v>
      </c>
      <c r="K32" t="s">
        <v>23</v>
      </c>
      <c r="L32" t="s">
        <v>24</v>
      </c>
      <c r="M32" t="s">
        <v>13362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13363</v>
      </c>
      <c r="U32" s="51" t="s">
        <v>20</v>
      </c>
      <c r="V32">
        <v>41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3</v>
      </c>
      <c r="E33" t="s">
        <v>13364</v>
      </c>
      <c r="F33">
        <v>100</v>
      </c>
      <c r="G33">
        <v>0</v>
      </c>
      <c r="H33" t="s">
        <v>22</v>
      </c>
      <c r="I33" t="s">
        <v>13365</v>
      </c>
      <c r="J33" t="s">
        <v>87</v>
      </c>
      <c r="K33" t="s">
        <v>23</v>
      </c>
      <c r="L33" t="s">
        <v>24</v>
      </c>
      <c r="M33" t="s">
        <v>13366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13366</v>
      </c>
      <c r="U33" s="52" t="s">
        <v>21</v>
      </c>
      <c r="V33">
        <v>41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13367</v>
      </c>
      <c r="F34">
        <v>100</v>
      </c>
      <c r="G34">
        <v>0</v>
      </c>
      <c r="H34" t="s">
        <v>22</v>
      </c>
      <c r="I34" t="s">
        <v>13368</v>
      </c>
      <c r="J34" t="s">
        <v>1234</v>
      </c>
      <c r="K34" t="s">
        <v>23</v>
      </c>
      <c r="L34" t="s">
        <v>24</v>
      </c>
      <c r="M34" t="s">
        <v>13369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13370</v>
      </c>
      <c r="U34" s="51" t="s">
        <v>115</v>
      </c>
      <c r="V34">
        <v>36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13371</v>
      </c>
      <c r="F35">
        <v>100</v>
      </c>
      <c r="G35">
        <v>0</v>
      </c>
      <c r="H35" t="s">
        <v>22</v>
      </c>
      <c r="I35" t="s">
        <v>13372</v>
      </c>
      <c r="J35" t="s">
        <v>361</v>
      </c>
      <c r="K35" t="s">
        <v>23</v>
      </c>
      <c r="L35" t="s">
        <v>24</v>
      </c>
      <c r="M35" t="s">
        <v>13373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13373</v>
      </c>
      <c r="U35" s="52" t="s">
        <v>116</v>
      </c>
      <c r="V35">
        <v>36</v>
      </c>
    </row>
    <row r="36" spans="1:22" x14ac:dyDescent="0.25">
      <c r="A36" t="s">
        <v>139</v>
      </c>
      <c r="B36" t="s">
        <v>112</v>
      </c>
      <c r="C36">
        <v>78</v>
      </c>
      <c r="D36">
        <v>1</v>
      </c>
      <c r="E36" t="s">
        <v>13374</v>
      </c>
      <c r="F36">
        <v>148</v>
      </c>
      <c r="G36">
        <v>0</v>
      </c>
      <c r="H36" t="s">
        <v>47</v>
      </c>
      <c r="I36" t="s">
        <v>13198</v>
      </c>
      <c r="J36" t="s">
        <v>13375</v>
      </c>
      <c r="K36" t="s">
        <v>13376</v>
      </c>
      <c r="L36" t="s">
        <v>6709</v>
      </c>
      <c r="M36" t="s">
        <v>13377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13377</v>
      </c>
      <c r="U36" s="51" t="s">
        <v>1446</v>
      </c>
      <c r="V36">
        <v>15</v>
      </c>
    </row>
    <row r="37" spans="1:22" x14ac:dyDescent="0.25">
      <c r="A37" t="s">
        <v>46</v>
      </c>
      <c r="B37" t="s">
        <v>56</v>
      </c>
      <c r="C37">
        <v>78</v>
      </c>
      <c r="D37">
        <v>1</v>
      </c>
      <c r="E37" t="s">
        <v>13374</v>
      </c>
      <c r="F37">
        <v>148</v>
      </c>
      <c r="G37">
        <v>0</v>
      </c>
      <c r="H37" t="s">
        <v>47</v>
      </c>
      <c r="I37" t="s">
        <v>13198</v>
      </c>
      <c r="J37" t="s">
        <v>13375</v>
      </c>
      <c r="K37" t="s">
        <v>13376</v>
      </c>
      <c r="L37" t="s">
        <v>6709</v>
      </c>
      <c r="M37" t="s">
        <v>13377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23</v>
      </c>
      <c r="T37" t="s">
        <v>13377</v>
      </c>
      <c r="U37" s="52" t="s">
        <v>1447</v>
      </c>
      <c r="V37">
        <v>15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13378</v>
      </c>
      <c r="F38">
        <v>100</v>
      </c>
      <c r="G38">
        <v>0</v>
      </c>
      <c r="H38" t="s">
        <v>22</v>
      </c>
      <c r="I38" t="s">
        <v>13379</v>
      </c>
      <c r="J38" t="s">
        <v>1223</v>
      </c>
      <c r="K38" t="s">
        <v>23</v>
      </c>
      <c r="L38" t="s">
        <v>24</v>
      </c>
      <c r="M38" t="s">
        <v>13380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13380</v>
      </c>
      <c r="U38" s="51" t="s">
        <v>154</v>
      </c>
      <c r="V38">
        <v>80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13381</v>
      </c>
      <c r="F39">
        <v>100</v>
      </c>
      <c r="G39">
        <v>0</v>
      </c>
      <c r="H39" t="s">
        <v>22</v>
      </c>
      <c r="I39" t="s">
        <v>13382</v>
      </c>
      <c r="J39" t="s">
        <v>309</v>
      </c>
      <c r="K39" t="s">
        <v>23</v>
      </c>
      <c r="L39" t="s">
        <v>24</v>
      </c>
      <c r="M39" t="s">
        <v>13380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13380</v>
      </c>
      <c r="U39" s="52" t="s">
        <v>155</v>
      </c>
      <c r="V39">
        <v>80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13383</v>
      </c>
      <c r="F40">
        <v>100</v>
      </c>
      <c r="G40">
        <v>0</v>
      </c>
      <c r="H40" t="s">
        <v>22</v>
      </c>
      <c r="I40" t="s">
        <v>13384</v>
      </c>
      <c r="J40" t="s">
        <v>306</v>
      </c>
      <c r="K40" t="s">
        <v>23</v>
      </c>
      <c r="L40" t="s">
        <v>24</v>
      </c>
      <c r="M40" t="s">
        <v>13385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13385</v>
      </c>
      <c r="U40" s="51" t="s">
        <v>142</v>
      </c>
      <c r="V40">
        <v>12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13386</v>
      </c>
      <c r="F41">
        <v>100</v>
      </c>
      <c r="G41">
        <v>0</v>
      </c>
      <c r="H41" t="s">
        <v>22</v>
      </c>
      <c r="I41" t="s">
        <v>13387</v>
      </c>
      <c r="J41" t="s">
        <v>310</v>
      </c>
      <c r="K41" t="s">
        <v>23</v>
      </c>
      <c r="L41" t="s">
        <v>24</v>
      </c>
      <c r="M41" t="s">
        <v>13388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13388</v>
      </c>
      <c r="U41" s="52" t="s">
        <v>2519</v>
      </c>
      <c r="V41">
        <v>6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13389</v>
      </c>
      <c r="F42">
        <v>100</v>
      </c>
      <c r="G42">
        <v>0</v>
      </c>
      <c r="H42" t="s">
        <v>22</v>
      </c>
      <c r="I42" t="s">
        <v>13390</v>
      </c>
      <c r="J42" t="s">
        <v>359</v>
      </c>
      <c r="K42" t="s">
        <v>23</v>
      </c>
      <c r="L42" t="s">
        <v>24</v>
      </c>
      <c r="M42" t="s">
        <v>13391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13391</v>
      </c>
      <c r="U42" s="52" t="s">
        <v>143</v>
      </c>
      <c r="V42">
        <v>6</v>
      </c>
    </row>
    <row r="43" spans="1:22" x14ac:dyDescent="0.25">
      <c r="A43" t="s">
        <v>186</v>
      </c>
      <c r="B43" t="s">
        <v>187</v>
      </c>
      <c r="C43">
        <v>50</v>
      </c>
      <c r="D43">
        <v>6</v>
      </c>
      <c r="E43" t="s">
        <v>13392</v>
      </c>
      <c r="F43">
        <v>200</v>
      </c>
      <c r="G43">
        <v>0</v>
      </c>
      <c r="H43" t="s">
        <v>22</v>
      </c>
      <c r="I43" t="s">
        <v>8660</v>
      </c>
      <c r="J43" t="s">
        <v>306</v>
      </c>
      <c r="K43" t="s">
        <v>23</v>
      </c>
      <c r="L43" t="s">
        <v>24</v>
      </c>
      <c r="M43" t="s">
        <v>13393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13393</v>
      </c>
      <c r="U43" s="51" t="s">
        <v>1238</v>
      </c>
      <c r="V43">
        <v>852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13394</v>
      </c>
      <c r="F44">
        <v>100</v>
      </c>
      <c r="G44">
        <v>0</v>
      </c>
      <c r="H44" t="s">
        <v>22</v>
      </c>
      <c r="I44" t="s">
        <v>13395</v>
      </c>
      <c r="J44" t="s">
        <v>353</v>
      </c>
      <c r="K44" t="s">
        <v>23</v>
      </c>
      <c r="L44" t="s">
        <v>24</v>
      </c>
      <c r="M44" t="s">
        <v>13391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</v>
      </c>
      <c r="T44" t="s">
        <v>13393</v>
      </c>
    </row>
    <row r="45" spans="1:22" x14ac:dyDescent="0.25">
      <c r="A45" t="s">
        <v>154</v>
      </c>
      <c r="B45" t="s">
        <v>155</v>
      </c>
      <c r="C45">
        <v>12</v>
      </c>
      <c r="D45">
        <v>30</v>
      </c>
      <c r="E45" t="s">
        <v>13396</v>
      </c>
      <c r="F45">
        <v>380</v>
      </c>
      <c r="G45">
        <v>0</v>
      </c>
      <c r="H45" t="s">
        <v>47</v>
      </c>
      <c r="I45" t="s">
        <v>13397</v>
      </c>
      <c r="J45" t="s">
        <v>13398</v>
      </c>
      <c r="K45" t="s">
        <v>3084</v>
      </c>
      <c r="L45" t="s">
        <v>11262</v>
      </c>
      <c r="M45" t="s">
        <v>13399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13400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13401</v>
      </c>
      <c r="F46">
        <v>331.9</v>
      </c>
      <c r="G46">
        <v>26</v>
      </c>
      <c r="H46" t="s">
        <v>47</v>
      </c>
      <c r="I46" t="s">
        <v>13402</v>
      </c>
      <c r="J46" t="s">
        <v>13403</v>
      </c>
      <c r="K46" t="s">
        <v>1279</v>
      </c>
      <c r="L46" t="s">
        <v>13404</v>
      </c>
      <c r="M46" t="s">
        <v>13405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13405</v>
      </c>
    </row>
    <row r="47" spans="1:22" x14ac:dyDescent="0.25">
      <c r="A47" t="s">
        <v>30</v>
      </c>
      <c r="B47" t="s">
        <v>1242</v>
      </c>
      <c r="C47">
        <v>43.7</v>
      </c>
      <c r="D47">
        <v>1</v>
      </c>
      <c r="E47" t="s">
        <v>13401</v>
      </c>
      <c r="F47">
        <v>331.9</v>
      </c>
      <c r="G47">
        <v>26</v>
      </c>
      <c r="H47" t="s">
        <v>47</v>
      </c>
      <c r="I47" t="s">
        <v>13402</v>
      </c>
      <c r="J47" t="s">
        <v>13403</v>
      </c>
      <c r="K47" t="s">
        <v>1279</v>
      </c>
      <c r="L47" t="s">
        <v>13404</v>
      </c>
      <c r="M47" t="s">
        <v>13405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13405</v>
      </c>
    </row>
    <row r="48" spans="1:22" x14ac:dyDescent="0.25">
      <c r="A48" t="s">
        <v>28</v>
      </c>
      <c r="B48" t="s">
        <v>1242</v>
      </c>
      <c r="C48">
        <v>43.7</v>
      </c>
      <c r="D48">
        <v>1</v>
      </c>
      <c r="E48" t="s">
        <v>13401</v>
      </c>
      <c r="F48">
        <v>331.9</v>
      </c>
      <c r="G48">
        <v>26</v>
      </c>
      <c r="H48" t="s">
        <v>47</v>
      </c>
      <c r="I48" t="s">
        <v>13402</v>
      </c>
      <c r="J48" t="s">
        <v>13403</v>
      </c>
      <c r="K48" t="s">
        <v>1279</v>
      </c>
      <c r="L48" t="s">
        <v>13404</v>
      </c>
      <c r="M48" t="s">
        <v>13405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13405</v>
      </c>
    </row>
    <row r="49" spans="1:20" x14ac:dyDescent="0.25">
      <c r="A49" t="s">
        <v>46</v>
      </c>
      <c r="B49" t="s">
        <v>1233</v>
      </c>
      <c r="C49">
        <v>76</v>
      </c>
      <c r="D49">
        <v>1</v>
      </c>
      <c r="E49" t="s">
        <v>13401</v>
      </c>
      <c r="F49">
        <v>331.9</v>
      </c>
      <c r="G49">
        <v>26</v>
      </c>
      <c r="H49" t="s">
        <v>47</v>
      </c>
      <c r="I49" t="s">
        <v>13402</v>
      </c>
      <c r="J49" t="s">
        <v>13403</v>
      </c>
      <c r="K49" t="s">
        <v>1279</v>
      </c>
      <c r="L49" t="s">
        <v>13404</v>
      </c>
      <c r="M49" t="s">
        <v>13405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13405</v>
      </c>
    </row>
    <row r="50" spans="1:20" x14ac:dyDescent="0.25">
      <c r="A50" t="s">
        <v>186</v>
      </c>
      <c r="B50" t="s">
        <v>187</v>
      </c>
      <c r="C50">
        <v>50</v>
      </c>
      <c r="D50">
        <v>6</v>
      </c>
      <c r="E50" t="s">
        <v>13406</v>
      </c>
      <c r="F50">
        <v>200</v>
      </c>
      <c r="G50">
        <v>0</v>
      </c>
      <c r="H50" t="s">
        <v>22</v>
      </c>
      <c r="I50" t="s">
        <v>13407</v>
      </c>
      <c r="J50" t="s">
        <v>1231</v>
      </c>
      <c r="K50" t="s">
        <v>23</v>
      </c>
      <c r="L50" t="s">
        <v>24</v>
      </c>
      <c r="M50" t="s">
        <v>13408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13408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13409</v>
      </c>
      <c r="F51">
        <v>100</v>
      </c>
      <c r="G51">
        <v>0</v>
      </c>
      <c r="H51" t="s">
        <v>22</v>
      </c>
      <c r="I51" t="s">
        <v>13410</v>
      </c>
      <c r="J51" t="s">
        <v>1235</v>
      </c>
      <c r="K51" t="s">
        <v>23</v>
      </c>
      <c r="L51" t="s">
        <v>24</v>
      </c>
      <c r="M51" t="s">
        <v>13411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13412</v>
      </c>
    </row>
    <row r="52" spans="1:20" x14ac:dyDescent="0.25">
      <c r="A52" t="s">
        <v>186</v>
      </c>
      <c r="B52" t="s">
        <v>187</v>
      </c>
      <c r="C52">
        <v>50</v>
      </c>
      <c r="D52">
        <v>6</v>
      </c>
      <c r="E52" t="s">
        <v>13413</v>
      </c>
      <c r="F52">
        <v>200</v>
      </c>
      <c r="G52">
        <v>0</v>
      </c>
      <c r="H52" t="s">
        <v>22</v>
      </c>
      <c r="I52" t="s">
        <v>13414</v>
      </c>
      <c r="J52" t="s">
        <v>306</v>
      </c>
      <c r="K52" t="s">
        <v>23</v>
      </c>
      <c r="L52" t="s">
        <v>24</v>
      </c>
      <c r="M52" t="s">
        <v>13412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13411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13415</v>
      </c>
      <c r="F53">
        <v>100</v>
      </c>
      <c r="G53">
        <v>0</v>
      </c>
      <c r="H53" t="s">
        <v>22</v>
      </c>
      <c r="I53" t="s">
        <v>13416</v>
      </c>
      <c r="J53" t="s">
        <v>337</v>
      </c>
      <c r="K53" t="s">
        <v>23</v>
      </c>
      <c r="L53" t="s">
        <v>24</v>
      </c>
      <c r="M53" t="s">
        <v>13417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13417</v>
      </c>
    </row>
    <row r="54" spans="1:20" x14ac:dyDescent="0.25">
      <c r="A54" t="s">
        <v>186</v>
      </c>
      <c r="B54" t="s">
        <v>187</v>
      </c>
      <c r="C54">
        <v>50</v>
      </c>
      <c r="D54">
        <v>6</v>
      </c>
      <c r="E54" t="s">
        <v>13418</v>
      </c>
      <c r="F54">
        <v>580</v>
      </c>
      <c r="G54">
        <v>0</v>
      </c>
      <c r="H54" t="s">
        <v>22</v>
      </c>
      <c r="I54" t="s">
        <v>11917</v>
      </c>
      <c r="J54" t="s">
        <v>318</v>
      </c>
      <c r="K54" t="s">
        <v>23</v>
      </c>
      <c r="L54" t="s">
        <v>24</v>
      </c>
      <c r="M54" t="s">
        <v>13419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13419</v>
      </c>
    </row>
    <row r="55" spans="1:20" x14ac:dyDescent="0.25">
      <c r="A55" t="s">
        <v>186</v>
      </c>
      <c r="B55" t="s">
        <v>187</v>
      </c>
      <c r="C55">
        <v>50</v>
      </c>
      <c r="D55">
        <v>12</v>
      </c>
      <c r="E55" t="s">
        <v>13418</v>
      </c>
      <c r="F55">
        <v>580</v>
      </c>
      <c r="G55">
        <v>0</v>
      </c>
      <c r="H55" t="s">
        <v>22</v>
      </c>
      <c r="I55" t="s">
        <v>11917</v>
      </c>
      <c r="J55" t="s">
        <v>318</v>
      </c>
      <c r="K55" t="s">
        <v>23</v>
      </c>
      <c r="L55" t="s">
        <v>24</v>
      </c>
      <c r="M55" t="s">
        <v>13419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13419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13420</v>
      </c>
      <c r="F56">
        <v>100</v>
      </c>
      <c r="G56">
        <v>0</v>
      </c>
      <c r="H56" t="s">
        <v>22</v>
      </c>
      <c r="I56" t="s">
        <v>13421</v>
      </c>
      <c r="J56" t="s">
        <v>311</v>
      </c>
      <c r="K56" t="s">
        <v>23</v>
      </c>
      <c r="L56" t="s">
        <v>24</v>
      </c>
      <c r="M56" t="s">
        <v>13422</v>
      </c>
      <c r="N56" t="s">
        <v>23</v>
      </c>
      <c r="O56" t="s">
        <v>307</v>
      </c>
      <c r="P56" t="s">
        <v>26</v>
      </c>
      <c r="Q56" t="s">
        <v>27</v>
      </c>
      <c r="R56" t="s">
        <v>13423</v>
      </c>
      <c r="S56" t="s">
        <v>23</v>
      </c>
      <c r="T56" t="s">
        <v>13422</v>
      </c>
    </row>
    <row r="57" spans="1:20" x14ac:dyDescent="0.25">
      <c r="A57" t="s">
        <v>44</v>
      </c>
      <c r="B57" t="s">
        <v>45</v>
      </c>
      <c r="C57">
        <v>66.666666666666671</v>
      </c>
      <c r="D57">
        <v>3</v>
      </c>
      <c r="E57" t="s">
        <v>13424</v>
      </c>
      <c r="F57">
        <v>100</v>
      </c>
      <c r="G57">
        <v>0</v>
      </c>
      <c r="H57" t="s">
        <v>22</v>
      </c>
      <c r="I57" t="s">
        <v>13203</v>
      </c>
      <c r="J57" t="s">
        <v>306</v>
      </c>
      <c r="K57" t="s">
        <v>23</v>
      </c>
      <c r="L57" t="s">
        <v>24</v>
      </c>
      <c r="M57" t="s">
        <v>13425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13425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6</v>
      </c>
      <c r="E58" t="s">
        <v>13426</v>
      </c>
      <c r="F58">
        <v>200</v>
      </c>
      <c r="G58">
        <v>0</v>
      </c>
      <c r="H58" t="s">
        <v>22</v>
      </c>
      <c r="I58" t="s">
        <v>12498</v>
      </c>
      <c r="J58" t="s">
        <v>309</v>
      </c>
      <c r="K58" t="s">
        <v>23</v>
      </c>
      <c r="L58" t="s">
        <v>24</v>
      </c>
      <c r="M58" t="s">
        <v>13427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13427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13428</v>
      </c>
      <c r="F59">
        <v>100</v>
      </c>
      <c r="G59">
        <v>0</v>
      </c>
      <c r="H59" t="s">
        <v>22</v>
      </c>
      <c r="I59" t="s">
        <v>431</v>
      </c>
      <c r="J59" t="s">
        <v>313</v>
      </c>
      <c r="K59" t="s">
        <v>23</v>
      </c>
      <c r="L59" t="s">
        <v>24</v>
      </c>
      <c r="M59" t="s">
        <v>13429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13429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13430</v>
      </c>
      <c r="F60">
        <v>100</v>
      </c>
      <c r="G60">
        <v>0</v>
      </c>
      <c r="H60" t="s">
        <v>22</v>
      </c>
      <c r="I60" t="s">
        <v>13431</v>
      </c>
      <c r="J60" t="s">
        <v>329</v>
      </c>
      <c r="K60" t="s">
        <v>23</v>
      </c>
      <c r="L60" t="s">
        <v>24</v>
      </c>
      <c r="M60" t="s">
        <v>13432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13432</v>
      </c>
    </row>
    <row r="61" spans="1:20" x14ac:dyDescent="0.25">
      <c r="A61" t="s">
        <v>142</v>
      </c>
      <c r="B61" t="s">
        <v>143</v>
      </c>
      <c r="C61">
        <v>15</v>
      </c>
      <c r="D61">
        <v>2</v>
      </c>
      <c r="E61" t="s">
        <v>13433</v>
      </c>
      <c r="F61">
        <v>46</v>
      </c>
      <c r="G61">
        <v>16</v>
      </c>
      <c r="H61" t="s">
        <v>47</v>
      </c>
      <c r="I61" t="s">
        <v>13434</v>
      </c>
      <c r="J61" t="s">
        <v>13435</v>
      </c>
      <c r="K61" t="s">
        <v>4452</v>
      </c>
      <c r="L61" t="s">
        <v>11472</v>
      </c>
      <c r="M61" t="s">
        <v>13436</v>
      </c>
      <c r="N61" t="s">
        <v>23</v>
      </c>
      <c r="O61" t="s">
        <v>53</v>
      </c>
      <c r="P61" t="s">
        <v>54</v>
      </c>
      <c r="Q61" t="s">
        <v>55</v>
      </c>
      <c r="R61" t="s">
        <v>24</v>
      </c>
      <c r="S61" t="s">
        <v>23</v>
      </c>
      <c r="T61" t="s">
        <v>13437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9</v>
      </c>
      <c r="E62" t="s">
        <v>13438</v>
      </c>
      <c r="F62">
        <v>300</v>
      </c>
      <c r="G62">
        <v>0</v>
      </c>
      <c r="H62" t="s">
        <v>22</v>
      </c>
      <c r="I62" t="s">
        <v>13439</v>
      </c>
      <c r="J62" t="s">
        <v>304</v>
      </c>
      <c r="K62" t="s">
        <v>23</v>
      </c>
      <c r="L62" t="s">
        <v>24</v>
      </c>
      <c r="M62" t="s">
        <v>13440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13440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9</v>
      </c>
      <c r="E63" t="s">
        <v>13441</v>
      </c>
      <c r="F63">
        <v>300</v>
      </c>
      <c r="G63">
        <v>0</v>
      </c>
      <c r="H63" t="s">
        <v>22</v>
      </c>
      <c r="I63" t="s">
        <v>4355</v>
      </c>
      <c r="J63" t="s">
        <v>331</v>
      </c>
      <c r="K63" t="s">
        <v>23</v>
      </c>
      <c r="L63" t="s">
        <v>24</v>
      </c>
      <c r="M63" t="s">
        <v>13440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13440</v>
      </c>
    </row>
    <row r="64" spans="1:20" x14ac:dyDescent="0.25">
      <c r="A64" t="s">
        <v>1446</v>
      </c>
      <c r="B64" t="s">
        <v>1447</v>
      </c>
      <c r="C64">
        <v>50</v>
      </c>
      <c r="D64">
        <v>6</v>
      </c>
      <c r="E64" t="s">
        <v>13442</v>
      </c>
      <c r="F64">
        <v>400</v>
      </c>
      <c r="G64">
        <v>0</v>
      </c>
      <c r="H64" t="s">
        <v>22</v>
      </c>
      <c r="I64" t="s">
        <v>13443</v>
      </c>
      <c r="J64" t="s">
        <v>1230</v>
      </c>
      <c r="K64" t="s">
        <v>23</v>
      </c>
      <c r="L64" t="s">
        <v>24</v>
      </c>
      <c r="M64" t="s">
        <v>13444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13444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13442</v>
      </c>
      <c r="F65">
        <v>400</v>
      </c>
      <c r="G65">
        <v>0</v>
      </c>
      <c r="H65" t="s">
        <v>22</v>
      </c>
      <c r="I65" t="s">
        <v>13443</v>
      </c>
      <c r="J65" t="s">
        <v>1230</v>
      </c>
      <c r="K65" t="s">
        <v>23</v>
      </c>
      <c r="L65" t="s">
        <v>24</v>
      </c>
      <c r="M65" t="s">
        <v>13444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13444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13445</v>
      </c>
      <c r="F66">
        <v>100</v>
      </c>
      <c r="G66">
        <v>0</v>
      </c>
      <c r="H66" t="s">
        <v>22</v>
      </c>
      <c r="I66" t="s">
        <v>5504</v>
      </c>
      <c r="J66" t="s">
        <v>65</v>
      </c>
      <c r="K66" t="s">
        <v>23</v>
      </c>
      <c r="L66" t="s">
        <v>24</v>
      </c>
      <c r="M66" t="s">
        <v>13446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13446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6</v>
      </c>
      <c r="E67" t="s">
        <v>13447</v>
      </c>
      <c r="F67">
        <v>200</v>
      </c>
      <c r="G67">
        <v>0</v>
      </c>
      <c r="H67" t="s">
        <v>22</v>
      </c>
      <c r="I67" t="s">
        <v>13448</v>
      </c>
      <c r="J67" t="s">
        <v>344</v>
      </c>
      <c r="K67" t="s">
        <v>23</v>
      </c>
      <c r="L67" t="s">
        <v>24</v>
      </c>
      <c r="M67" t="s">
        <v>13449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13450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13451</v>
      </c>
      <c r="F68">
        <v>100</v>
      </c>
      <c r="G68">
        <v>0</v>
      </c>
      <c r="H68" t="s">
        <v>22</v>
      </c>
      <c r="I68" t="s">
        <v>13452</v>
      </c>
      <c r="J68" t="s">
        <v>309</v>
      </c>
      <c r="K68" t="s">
        <v>23</v>
      </c>
      <c r="L68" t="s">
        <v>24</v>
      </c>
      <c r="M68" t="s">
        <v>13453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13453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13454</v>
      </c>
      <c r="F69">
        <v>129</v>
      </c>
      <c r="G69">
        <v>29</v>
      </c>
      <c r="H69" t="s">
        <v>22</v>
      </c>
      <c r="I69" t="s">
        <v>1274</v>
      </c>
      <c r="J69" t="s">
        <v>331</v>
      </c>
      <c r="K69" t="s">
        <v>23</v>
      </c>
      <c r="L69" t="s">
        <v>24</v>
      </c>
      <c r="M69" t="s">
        <v>13455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13455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13456</v>
      </c>
      <c r="F70">
        <v>200</v>
      </c>
      <c r="G70">
        <v>0</v>
      </c>
      <c r="H70" t="s">
        <v>22</v>
      </c>
      <c r="I70" t="s">
        <v>13457</v>
      </c>
      <c r="J70" t="s">
        <v>310</v>
      </c>
      <c r="K70" t="s">
        <v>23</v>
      </c>
      <c r="L70" t="s">
        <v>24</v>
      </c>
      <c r="M70" t="s">
        <v>13458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</v>
      </c>
      <c r="T70" t="s">
        <v>13458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13459</v>
      </c>
      <c r="F71">
        <v>100</v>
      </c>
      <c r="G71">
        <v>0</v>
      </c>
      <c r="H71" t="s">
        <v>22</v>
      </c>
      <c r="I71" t="s">
        <v>13460</v>
      </c>
      <c r="J71" t="s">
        <v>1220</v>
      </c>
      <c r="K71" t="s">
        <v>23</v>
      </c>
      <c r="L71" t="s">
        <v>24</v>
      </c>
      <c r="M71" t="s">
        <v>13461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13461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13462</v>
      </c>
      <c r="F72">
        <v>100</v>
      </c>
      <c r="G72">
        <v>0</v>
      </c>
      <c r="H72" t="s">
        <v>22</v>
      </c>
      <c r="I72" t="s">
        <v>13463</v>
      </c>
      <c r="J72" t="s">
        <v>65</v>
      </c>
      <c r="K72" t="s">
        <v>23</v>
      </c>
      <c r="L72" t="s">
        <v>24</v>
      </c>
      <c r="M72" t="s">
        <v>13464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13464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13465</v>
      </c>
      <c r="F73">
        <v>200</v>
      </c>
      <c r="G73">
        <v>0</v>
      </c>
      <c r="H73" t="s">
        <v>22</v>
      </c>
      <c r="I73" t="s">
        <v>4966</v>
      </c>
      <c r="J73" t="s">
        <v>315</v>
      </c>
      <c r="K73" t="s">
        <v>23</v>
      </c>
      <c r="L73" t="s">
        <v>24</v>
      </c>
      <c r="M73" t="s">
        <v>13466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13466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13467</v>
      </c>
      <c r="F74">
        <v>100</v>
      </c>
      <c r="G74">
        <v>0</v>
      </c>
      <c r="H74" t="s">
        <v>22</v>
      </c>
      <c r="I74" t="s">
        <v>13468</v>
      </c>
      <c r="J74" t="s">
        <v>324</v>
      </c>
      <c r="K74" t="s">
        <v>23</v>
      </c>
      <c r="L74" t="s">
        <v>24</v>
      </c>
      <c r="M74" t="s">
        <v>13469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23</v>
      </c>
      <c r="T74" t="s">
        <v>13470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9</v>
      </c>
      <c r="E75" t="s">
        <v>13471</v>
      </c>
      <c r="F75">
        <v>437</v>
      </c>
      <c r="G75">
        <v>0</v>
      </c>
      <c r="H75" t="s">
        <v>47</v>
      </c>
      <c r="I75" t="s">
        <v>13472</v>
      </c>
      <c r="J75" t="s">
        <v>13473</v>
      </c>
      <c r="K75" t="s">
        <v>3415</v>
      </c>
      <c r="L75" t="s">
        <v>5037</v>
      </c>
      <c r="M75" t="s">
        <v>13474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13474</v>
      </c>
    </row>
    <row r="76" spans="1:20" x14ac:dyDescent="0.25">
      <c r="A76" t="s">
        <v>186</v>
      </c>
      <c r="B76" t="s">
        <v>187</v>
      </c>
      <c r="C76">
        <v>50</v>
      </c>
      <c r="D76">
        <v>6</v>
      </c>
      <c r="E76" t="s">
        <v>13475</v>
      </c>
      <c r="F76">
        <v>200</v>
      </c>
      <c r="G76">
        <v>0</v>
      </c>
      <c r="H76" t="s">
        <v>22</v>
      </c>
      <c r="I76" t="s">
        <v>13476</v>
      </c>
      <c r="J76" t="s">
        <v>348</v>
      </c>
      <c r="K76" t="s">
        <v>23</v>
      </c>
      <c r="L76" t="s">
        <v>24</v>
      </c>
      <c r="M76" t="s">
        <v>13477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13474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13478</v>
      </c>
      <c r="F77">
        <v>100</v>
      </c>
      <c r="G77">
        <v>0</v>
      </c>
      <c r="H77" t="s">
        <v>22</v>
      </c>
      <c r="I77" t="s">
        <v>13479</v>
      </c>
      <c r="J77" t="s">
        <v>306</v>
      </c>
      <c r="K77" t="s">
        <v>23</v>
      </c>
      <c r="L77" t="s">
        <v>24</v>
      </c>
      <c r="M77" t="s">
        <v>13480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13480</v>
      </c>
    </row>
    <row r="78" spans="1:20" x14ac:dyDescent="0.25">
      <c r="A78" t="s">
        <v>142</v>
      </c>
      <c r="B78" t="s">
        <v>2519</v>
      </c>
      <c r="C78">
        <v>15</v>
      </c>
      <c r="D78">
        <v>6</v>
      </c>
      <c r="E78" t="s">
        <v>13481</v>
      </c>
      <c r="F78">
        <v>224</v>
      </c>
      <c r="G78">
        <v>134</v>
      </c>
      <c r="H78" t="s">
        <v>2521</v>
      </c>
      <c r="I78" t="s">
        <v>13482</v>
      </c>
      <c r="J78" t="s">
        <v>13483</v>
      </c>
      <c r="K78" t="s">
        <v>7850</v>
      </c>
      <c r="L78" t="s">
        <v>13484</v>
      </c>
      <c r="M78" t="s">
        <v>13485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13485</v>
      </c>
    </row>
    <row r="79" spans="1:20" x14ac:dyDescent="0.25">
      <c r="A79" t="s">
        <v>46</v>
      </c>
      <c r="B79" t="s">
        <v>56</v>
      </c>
      <c r="C79">
        <v>76</v>
      </c>
      <c r="D79">
        <v>3</v>
      </c>
      <c r="E79" t="s">
        <v>13486</v>
      </c>
      <c r="F79">
        <v>218</v>
      </c>
      <c r="G79">
        <v>0</v>
      </c>
      <c r="H79" t="s">
        <v>47</v>
      </c>
      <c r="I79" t="s">
        <v>13487</v>
      </c>
      <c r="J79" t="s">
        <v>13488</v>
      </c>
      <c r="K79" t="s">
        <v>4299</v>
      </c>
      <c r="L79" t="s">
        <v>4988</v>
      </c>
      <c r="M79" t="s">
        <v>13474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13489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13490</v>
      </c>
      <c r="F80">
        <v>200</v>
      </c>
      <c r="G80">
        <v>0</v>
      </c>
      <c r="H80" t="s">
        <v>22</v>
      </c>
      <c r="I80" t="s">
        <v>13491</v>
      </c>
      <c r="J80" t="s">
        <v>329</v>
      </c>
      <c r="K80" t="s">
        <v>23</v>
      </c>
      <c r="L80" t="s">
        <v>24</v>
      </c>
      <c r="M80" t="s">
        <v>13492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13493</v>
      </c>
    </row>
    <row r="81" spans="1:20" x14ac:dyDescent="0.25">
      <c r="A81" t="s">
        <v>186</v>
      </c>
      <c r="B81" t="s">
        <v>187</v>
      </c>
      <c r="C81">
        <v>50</v>
      </c>
      <c r="D81">
        <v>6</v>
      </c>
      <c r="E81" t="s">
        <v>13494</v>
      </c>
      <c r="F81">
        <v>200</v>
      </c>
      <c r="G81">
        <v>0</v>
      </c>
      <c r="H81" t="s">
        <v>22</v>
      </c>
      <c r="I81" t="s">
        <v>7405</v>
      </c>
      <c r="J81" t="s">
        <v>302</v>
      </c>
      <c r="K81" t="s">
        <v>23</v>
      </c>
      <c r="L81" t="s">
        <v>24</v>
      </c>
      <c r="M81" t="s">
        <v>13495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13495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13496</v>
      </c>
      <c r="F82">
        <v>238</v>
      </c>
      <c r="G82">
        <v>38</v>
      </c>
      <c r="H82" t="s">
        <v>22</v>
      </c>
      <c r="I82" t="s">
        <v>24</v>
      </c>
      <c r="J82" t="s">
        <v>24</v>
      </c>
      <c r="K82" t="s">
        <v>23</v>
      </c>
      <c r="L82" t="s">
        <v>24</v>
      </c>
      <c r="M82" t="s">
        <v>23</v>
      </c>
      <c r="N82" t="s">
        <v>23</v>
      </c>
      <c r="O82" t="s">
        <v>2340</v>
      </c>
      <c r="P82" t="s">
        <v>26</v>
      </c>
      <c r="Q82" t="s">
        <v>23</v>
      </c>
      <c r="R82" t="s">
        <v>24</v>
      </c>
      <c r="S82" t="s">
        <v>23</v>
      </c>
      <c r="T82" t="s">
        <v>13497</v>
      </c>
    </row>
    <row r="83" spans="1:20" x14ac:dyDescent="0.25">
      <c r="A83" t="s">
        <v>142</v>
      </c>
      <c r="B83" t="s">
        <v>143</v>
      </c>
      <c r="C83">
        <v>15</v>
      </c>
      <c r="D83">
        <v>2</v>
      </c>
      <c r="E83" t="s">
        <v>13498</v>
      </c>
      <c r="F83">
        <v>34</v>
      </c>
      <c r="G83">
        <v>4</v>
      </c>
      <c r="H83" t="s">
        <v>47</v>
      </c>
      <c r="I83" t="s">
        <v>11176</v>
      </c>
      <c r="J83" t="s">
        <v>12410</v>
      </c>
      <c r="K83" t="s">
        <v>2928</v>
      </c>
      <c r="L83" t="s">
        <v>10258</v>
      </c>
      <c r="M83" t="s">
        <v>13497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23</v>
      </c>
      <c r="T83" t="s">
        <v>13497</v>
      </c>
    </row>
    <row r="84" spans="1:20" x14ac:dyDescent="0.25">
      <c r="A84" t="s">
        <v>115</v>
      </c>
      <c r="B84" t="s">
        <v>116</v>
      </c>
      <c r="C84">
        <v>33.333333333333336</v>
      </c>
      <c r="D84">
        <v>3</v>
      </c>
      <c r="E84" t="s">
        <v>13499</v>
      </c>
      <c r="F84">
        <v>110</v>
      </c>
      <c r="G84">
        <v>10</v>
      </c>
      <c r="H84" t="s">
        <v>1219</v>
      </c>
      <c r="I84" t="s">
        <v>13500</v>
      </c>
      <c r="J84" t="s">
        <v>309</v>
      </c>
      <c r="K84" t="s">
        <v>23</v>
      </c>
      <c r="L84" t="s">
        <v>24</v>
      </c>
      <c r="M84" t="s">
        <v>13501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13502</v>
      </c>
    </row>
    <row r="85" spans="1:20" x14ac:dyDescent="0.25">
      <c r="A85" t="s">
        <v>115</v>
      </c>
      <c r="B85" t="s">
        <v>116</v>
      </c>
      <c r="C85">
        <v>33.333333333333336</v>
      </c>
      <c r="D85">
        <v>3</v>
      </c>
      <c r="E85" t="s">
        <v>13503</v>
      </c>
      <c r="F85">
        <v>100</v>
      </c>
      <c r="G85">
        <v>0</v>
      </c>
      <c r="H85" t="s">
        <v>1219</v>
      </c>
      <c r="I85" t="s">
        <v>13504</v>
      </c>
      <c r="J85" t="s">
        <v>328</v>
      </c>
      <c r="K85" t="s">
        <v>23</v>
      </c>
      <c r="L85" t="s">
        <v>24</v>
      </c>
      <c r="M85" t="s">
        <v>13505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13505</v>
      </c>
    </row>
    <row r="86" spans="1:20" x14ac:dyDescent="0.25">
      <c r="A86" t="s">
        <v>850</v>
      </c>
      <c r="B86" t="s">
        <v>851</v>
      </c>
      <c r="C86">
        <v>120</v>
      </c>
      <c r="D86">
        <v>1</v>
      </c>
      <c r="E86" t="s">
        <v>13506</v>
      </c>
      <c r="F86">
        <v>189</v>
      </c>
      <c r="G86">
        <v>0</v>
      </c>
      <c r="H86" t="s">
        <v>22</v>
      </c>
      <c r="I86" t="s">
        <v>13507</v>
      </c>
      <c r="J86" t="s">
        <v>311</v>
      </c>
      <c r="K86" t="s">
        <v>23</v>
      </c>
      <c r="L86" t="s">
        <v>24</v>
      </c>
      <c r="M86" t="s">
        <v>13508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13509</v>
      </c>
    </row>
    <row r="87" spans="1:20" x14ac:dyDescent="0.25">
      <c r="A87" t="s">
        <v>278</v>
      </c>
      <c r="B87" t="s">
        <v>284</v>
      </c>
      <c r="C87">
        <v>139</v>
      </c>
      <c r="D87">
        <v>1</v>
      </c>
      <c r="E87" t="s">
        <v>13506</v>
      </c>
      <c r="F87">
        <v>189</v>
      </c>
      <c r="G87">
        <v>0</v>
      </c>
      <c r="H87" t="s">
        <v>22</v>
      </c>
      <c r="I87" t="s">
        <v>13507</v>
      </c>
      <c r="J87" t="s">
        <v>311</v>
      </c>
      <c r="K87" t="s">
        <v>23</v>
      </c>
      <c r="L87" t="s">
        <v>24</v>
      </c>
      <c r="M87" t="s">
        <v>13508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13509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6</v>
      </c>
      <c r="E88" t="s">
        <v>13510</v>
      </c>
      <c r="F88">
        <v>200</v>
      </c>
      <c r="G88">
        <v>0</v>
      </c>
      <c r="H88" t="s">
        <v>22</v>
      </c>
      <c r="I88" t="s">
        <v>3217</v>
      </c>
      <c r="J88" t="s">
        <v>342</v>
      </c>
      <c r="K88" t="s">
        <v>23</v>
      </c>
      <c r="L88" t="s">
        <v>24</v>
      </c>
      <c r="M88" t="s">
        <v>13511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13512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13513</v>
      </c>
      <c r="F89">
        <v>200</v>
      </c>
      <c r="G89">
        <v>0</v>
      </c>
      <c r="H89" t="s">
        <v>22</v>
      </c>
      <c r="I89" t="s">
        <v>13514</v>
      </c>
      <c r="J89" t="s">
        <v>1234</v>
      </c>
      <c r="K89" t="s">
        <v>23</v>
      </c>
      <c r="L89" t="s">
        <v>24</v>
      </c>
      <c r="M89" t="s">
        <v>13515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13516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13517</v>
      </c>
      <c r="F90">
        <v>100</v>
      </c>
      <c r="G90">
        <v>0</v>
      </c>
      <c r="H90" t="s">
        <v>22</v>
      </c>
      <c r="I90" t="s">
        <v>13518</v>
      </c>
      <c r="J90" t="s">
        <v>364</v>
      </c>
      <c r="K90" t="s">
        <v>23</v>
      </c>
      <c r="L90" t="s">
        <v>24</v>
      </c>
      <c r="M90" t="s">
        <v>13519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13515</v>
      </c>
    </row>
    <row r="91" spans="1:20" x14ac:dyDescent="0.25">
      <c r="A91" t="s">
        <v>44</v>
      </c>
      <c r="B91" t="s">
        <v>45</v>
      </c>
      <c r="C91">
        <v>66.666666666666671</v>
      </c>
      <c r="D91">
        <v>6</v>
      </c>
      <c r="E91" t="s">
        <v>13520</v>
      </c>
      <c r="F91">
        <v>200</v>
      </c>
      <c r="G91">
        <v>0</v>
      </c>
      <c r="H91" t="s">
        <v>22</v>
      </c>
      <c r="I91" t="s">
        <v>13521</v>
      </c>
      <c r="J91" t="s">
        <v>342</v>
      </c>
      <c r="K91" t="s">
        <v>23</v>
      </c>
      <c r="L91" t="s">
        <v>24</v>
      </c>
      <c r="M91" t="s">
        <v>13522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13522</v>
      </c>
    </row>
    <row r="92" spans="1:20" x14ac:dyDescent="0.25">
      <c r="A92" t="s">
        <v>20</v>
      </c>
      <c r="B92" t="s">
        <v>21</v>
      </c>
      <c r="C92">
        <v>50</v>
      </c>
      <c r="D92">
        <v>2</v>
      </c>
      <c r="E92" t="s">
        <v>13523</v>
      </c>
      <c r="F92">
        <v>200</v>
      </c>
      <c r="G92">
        <v>0</v>
      </c>
      <c r="H92" t="s">
        <v>22</v>
      </c>
      <c r="I92" t="s">
        <v>13524</v>
      </c>
      <c r="J92" t="s">
        <v>1229</v>
      </c>
      <c r="K92" t="s">
        <v>23</v>
      </c>
      <c r="L92" t="s">
        <v>24</v>
      </c>
      <c r="M92" t="s">
        <v>13525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13525</v>
      </c>
    </row>
    <row r="93" spans="1:20" x14ac:dyDescent="0.25">
      <c r="A93" t="s">
        <v>28</v>
      </c>
      <c r="B93" t="s">
        <v>29</v>
      </c>
      <c r="C93">
        <v>50</v>
      </c>
      <c r="D93">
        <v>2</v>
      </c>
      <c r="E93" t="s">
        <v>13523</v>
      </c>
      <c r="F93">
        <v>200</v>
      </c>
      <c r="G93">
        <v>0</v>
      </c>
      <c r="H93" t="s">
        <v>22</v>
      </c>
      <c r="I93" t="s">
        <v>13524</v>
      </c>
      <c r="J93" t="s">
        <v>1229</v>
      </c>
      <c r="K93" t="s">
        <v>23</v>
      </c>
      <c r="L93" t="s">
        <v>24</v>
      </c>
      <c r="M93" t="s">
        <v>13525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13525</v>
      </c>
    </row>
    <row r="94" spans="1:20" x14ac:dyDescent="0.25">
      <c r="A94" t="s">
        <v>30</v>
      </c>
      <c r="B94" t="s">
        <v>31</v>
      </c>
      <c r="C94">
        <v>50</v>
      </c>
      <c r="D94">
        <v>2</v>
      </c>
      <c r="E94" t="s">
        <v>13523</v>
      </c>
      <c r="F94">
        <v>200</v>
      </c>
      <c r="G94">
        <v>0</v>
      </c>
      <c r="H94" t="s">
        <v>22</v>
      </c>
      <c r="I94" t="s">
        <v>13524</v>
      </c>
      <c r="J94" t="s">
        <v>1229</v>
      </c>
      <c r="K94" t="s">
        <v>23</v>
      </c>
      <c r="L94" t="s">
        <v>24</v>
      </c>
      <c r="M94" t="s">
        <v>13525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13525</v>
      </c>
    </row>
    <row r="95" spans="1:20" x14ac:dyDescent="0.25">
      <c r="A95" t="s">
        <v>115</v>
      </c>
      <c r="B95" t="s">
        <v>116</v>
      </c>
      <c r="C95">
        <v>33.333333333333336</v>
      </c>
      <c r="D95">
        <v>3</v>
      </c>
      <c r="E95" t="s">
        <v>13526</v>
      </c>
      <c r="F95">
        <v>110</v>
      </c>
      <c r="G95">
        <v>10</v>
      </c>
      <c r="H95" t="s">
        <v>1219</v>
      </c>
      <c r="I95" t="s">
        <v>13527</v>
      </c>
      <c r="J95" t="s">
        <v>2838</v>
      </c>
      <c r="K95" t="s">
        <v>23</v>
      </c>
      <c r="L95" t="s">
        <v>24</v>
      </c>
      <c r="M95" t="s">
        <v>13528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13528</v>
      </c>
    </row>
    <row r="96" spans="1:20" x14ac:dyDescent="0.25">
      <c r="A96" t="s">
        <v>42</v>
      </c>
      <c r="B96" t="s">
        <v>43</v>
      </c>
      <c r="C96">
        <v>66.666666666666671</v>
      </c>
      <c r="D96">
        <v>3</v>
      </c>
      <c r="E96" t="s">
        <v>13529</v>
      </c>
      <c r="F96">
        <v>100</v>
      </c>
      <c r="G96">
        <v>0</v>
      </c>
      <c r="H96" t="s">
        <v>22</v>
      </c>
      <c r="I96" t="s">
        <v>13530</v>
      </c>
      <c r="J96" t="s">
        <v>1231</v>
      </c>
      <c r="K96" t="s">
        <v>23</v>
      </c>
      <c r="L96" t="s">
        <v>24</v>
      </c>
      <c r="M96" t="s">
        <v>13531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13532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13533</v>
      </c>
      <c r="F97">
        <v>239</v>
      </c>
      <c r="G97">
        <v>0</v>
      </c>
      <c r="H97" t="s">
        <v>22</v>
      </c>
      <c r="I97" t="s">
        <v>13534</v>
      </c>
      <c r="J97" t="s">
        <v>334</v>
      </c>
      <c r="K97" t="s">
        <v>23</v>
      </c>
      <c r="L97" t="s">
        <v>24</v>
      </c>
      <c r="M97" t="s">
        <v>13531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13531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13533</v>
      </c>
      <c r="F98">
        <v>239</v>
      </c>
      <c r="G98">
        <v>0</v>
      </c>
      <c r="H98" t="s">
        <v>22</v>
      </c>
      <c r="I98" t="s">
        <v>13534</v>
      </c>
      <c r="J98" t="s">
        <v>334</v>
      </c>
      <c r="K98" t="s">
        <v>23</v>
      </c>
      <c r="L98" t="s">
        <v>24</v>
      </c>
      <c r="M98" t="s">
        <v>13531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13531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13533</v>
      </c>
      <c r="F99">
        <v>239</v>
      </c>
      <c r="G99">
        <v>0</v>
      </c>
      <c r="H99" t="s">
        <v>22</v>
      </c>
      <c r="I99" t="s">
        <v>13534</v>
      </c>
      <c r="J99" t="s">
        <v>334</v>
      </c>
      <c r="K99" t="s">
        <v>23</v>
      </c>
      <c r="L99" t="s">
        <v>24</v>
      </c>
      <c r="M99" t="s">
        <v>13531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13531</v>
      </c>
    </row>
    <row r="100" spans="1:20" x14ac:dyDescent="0.25">
      <c r="A100" t="s">
        <v>12517</v>
      </c>
      <c r="B100" t="s">
        <v>12518</v>
      </c>
      <c r="C100">
        <v>139</v>
      </c>
      <c r="D100">
        <v>1</v>
      </c>
      <c r="E100" t="s">
        <v>13533</v>
      </c>
      <c r="F100">
        <v>239</v>
      </c>
      <c r="G100">
        <v>0</v>
      </c>
      <c r="H100" t="s">
        <v>22</v>
      </c>
      <c r="I100" t="s">
        <v>13534</v>
      </c>
      <c r="J100" t="s">
        <v>334</v>
      </c>
      <c r="K100" t="s">
        <v>23</v>
      </c>
      <c r="L100" t="s">
        <v>24</v>
      </c>
      <c r="M100" t="s">
        <v>13531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13531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13535</v>
      </c>
      <c r="F101">
        <v>180</v>
      </c>
      <c r="G101">
        <v>0</v>
      </c>
      <c r="H101" t="s">
        <v>22</v>
      </c>
      <c r="I101" t="s">
        <v>13536</v>
      </c>
      <c r="J101" t="s">
        <v>303</v>
      </c>
      <c r="K101" t="s">
        <v>23</v>
      </c>
      <c r="L101" t="s">
        <v>24</v>
      </c>
      <c r="M101" t="s">
        <v>13531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13537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13535</v>
      </c>
      <c r="F102">
        <v>180</v>
      </c>
      <c r="G102">
        <v>0</v>
      </c>
      <c r="H102" t="s">
        <v>22</v>
      </c>
      <c r="I102" t="s">
        <v>13536</v>
      </c>
      <c r="J102" t="s">
        <v>303</v>
      </c>
      <c r="K102" t="s">
        <v>23</v>
      </c>
      <c r="L102" t="s">
        <v>24</v>
      </c>
      <c r="M102" t="s">
        <v>13531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13537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13535</v>
      </c>
      <c r="F103">
        <v>180</v>
      </c>
      <c r="G103">
        <v>0</v>
      </c>
      <c r="H103" t="s">
        <v>22</v>
      </c>
      <c r="I103" t="s">
        <v>13536</v>
      </c>
      <c r="J103" t="s">
        <v>303</v>
      </c>
      <c r="K103" t="s">
        <v>23</v>
      </c>
      <c r="L103" t="s">
        <v>24</v>
      </c>
      <c r="M103" t="s">
        <v>13531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13537</v>
      </c>
    </row>
    <row r="104" spans="1:20" x14ac:dyDescent="0.25">
      <c r="A104" t="s">
        <v>850</v>
      </c>
      <c r="B104" t="s">
        <v>851</v>
      </c>
      <c r="C104">
        <v>120</v>
      </c>
      <c r="D104">
        <v>1</v>
      </c>
      <c r="E104" t="s">
        <v>13535</v>
      </c>
      <c r="F104">
        <v>180</v>
      </c>
      <c r="G104">
        <v>0</v>
      </c>
      <c r="H104" t="s">
        <v>22</v>
      </c>
      <c r="I104" t="s">
        <v>13536</v>
      </c>
      <c r="J104" t="s">
        <v>303</v>
      </c>
      <c r="K104" t="s">
        <v>23</v>
      </c>
      <c r="L104" t="s">
        <v>24</v>
      </c>
      <c r="M104" t="s">
        <v>13531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13537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13538</v>
      </c>
      <c r="F105">
        <v>100</v>
      </c>
      <c r="G105">
        <v>0</v>
      </c>
      <c r="H105" t="s">
        <v>22</v>
      </c>
      <c r="I105" t="s">
        <v>13539</v>
      </c>
      <c r="J105" t="s">
        <v>306</v>
      </c>
      <c r="K105" t="s">
        <v>23</v>
      </c>
      <c r="L105" t="s">
        <v>24</v>
      </c>
      <c r="M105" t="s">
        <v>13540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13537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13538</v>
      </c>
      <c r="F106">
        <v>100</v>
      </c>
      <c r="G106">
        <v>0</v>
      </c>
      <c r="H106" t="s">
        <v>22</v>
      </c>
      <c r="I106" t="s">
        <v>13539</v>
      </c>
      <c r="J106" t="s">
        <v>306</v>
      </c>
      <c r="K106" t="s">
        <v>23</v>
      </c>
      <c r="L106" t="s">
        <v>24</v>
      </c>
      <c r="M106" t="s">
        <v>13540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13537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13538</v>
      </c>
      <c r="F107">
        <v>100</v>
      </c>
      <c r="G107">
        <v>0</v>
      </c>
      <c r="H107" t="s">
        <v>22</v>
      </c>
      <c r="I107" t="s">
        <v>13539</v>
      </c>
      <c r="J107" t="s">
        <v>306</v>
      </c>
      <c r="K107" t="s">
        <v>23</v>
      </c>
      <c r="L107" t="s">
        <v>24</v>
      </c>
      <c r="M107" t="s">
        <v>13540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13537</v>
      </c>
    </row>
    <row r="108" spans="1:20" x14ac:dyDescent="0.25">
      <c r="A108" t="s">
        <v>42</v>
      </c>
      <c r="B108" t="s">
        <v>43</v>
      </c>
      <c r="C108">
        <v>66.666666666666671</v>
      </c>
      <c r="D108">
        <v>3</v>
      </c>
      <c r="E108" t="s">
        <v>13541</v>
      </c>
      <c r="F108">
        <v>100</v>
      </c>
      <c r="G108">
        <v>0</v>
      </c>
      <c r="H108" t="s">
        <v>22</v>
      </c>
      <c r="I108" t="s">
        <v>13542</v>
      </c>
      <c r="J108" t="s">
        <v>309</v>
      </c>
      <c r="K108" t="s">
        <v>23</v>
      </c>
      <c r="L108" t="s">
        <v>24</v>
      </c>
      <c r="M108" t="s">
        <v>13543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13543</v>
      </c>
    </row>
    <row r="109" spans="1:20" x14ac:dyDescent="0.25">
      <c r="A109" t="s">
        <v>115</v>
      </c>
      <c r="B109" t="s">
        <v>116</v>
      </c>
      <c r="C109">
        <v>27.5</v>
      </c>
      <c r="D109">
        <v>4</v>
      </c>
      <c r="E109" t="s">
        <v>13544</v>
      </c>
      <c r="F109">
        <v>147</v>
      </c>
      <c r="G109">
        <v>16</v>
      </c>
      <c r="H109" t="s">
        <v>47</v>
      </c>
      <c r="I109" t="s">
        <v>13545</v>
      </c>
      <c r="J109" t="s">
        <v>13546</v>
      </c>
      <c r="K109" t="s">
        <v>13547</v>
      </c>
      <c r="L109" t="s">
        <v>4954</v>
      </c>
      <c r="M109" t="s">
        <v>13548</v>
      </c>
      <c r="N109" t="s">
        <v>23</v>
      </c>
      <c r="O109" t="s">
        <v>53</v>
      </c>
      <c r="P109" t="s">
        <v>54</v>
      </c>
      <c r="Q109" t="s">
        <v>55</v>
      </c>
      <c r="R109" t="s">
        <v>24</v>
      </c>
      <c r="S109" t="s">
        <v>23</v>
      </c>
      <c r="T109" t="s">
        <v>13548</v>
      </c>
    </row>
    <row r="110" spans="1:20" x14ac:dyDescent="0.25">
      <c r="A110" t="s">
        <v>30</v>
      </c>
      <c r="B110" t="s">
        <v>31</v>
      </c>
      <c r="C110">
        <v>43</v>
      </c>
      <c r="D110">
        <v>2</v>
      </c>
      <c r="E110" t="s">
        <v>13549</v>
      </c>
      <c r="F110">
        <v>135</v>
      </c>
      <c r="G110">
        <v>0</v>
      </c>
      <c r="H110" t="s">
        <v>47</v>
      </c>
      <c r="I110" t="s">
        <v>8800</v>
      </c>
      <c r="J110" t="s">
        <v>13550</v>
      </c>
      <c r="K110" t="s">
        <v>13551</v>
      </c>
      <c r="L110" t="s">
        <v>1324</v>
      </c>
      <c r="M110" t="s">
        <v>13552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13552</v>
      </c>
    </row>
    <row r="111" spans="1:20" x14ac:dyDescent="0.25">
      <c r="A111" t="s">
        <v>44</v>
      </c>
      <c r="B111" t="s">
        <v>45</v>
      </c>
      <c r="C111">
        <v>57</v>
      </c>
      <c r="D111">
        <v>1</v>
      </c>
      <c r="E111" t="s">
        <v>13549</v>
      </c>
      <c r="F111">
        <v>135</v>
      </c>
      <c r="G111">
        <v>0</v>
      </c>
      <c r="H111" t="s">
        <v>47</v>
      </c>
      <c r="I111" t="s">
        <v>8800</v>
      </c>
      <c r="J111" t="s">
        <v>13550</v>
      </c>
      <c r="K111" t="s">
        <v>13551</v>
      </c>
      <c r="L111" t="s">
        <v>1324</v>
      </c>
      <c r="M111" t="s">
        <v>13552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13552</v>
      </c>
    </row>
    <row r="112" spans="1:20" x14ac:dyDescent="0.25">
      <c r="A112" t="s">
        <v>44</v>
      </c>
      <c r="B112" t="s">
        <v>45</v>
      </c>
      <c r="C112">
        <v>66.666666666666671</v>
      </c>
      <c r="D112">
        <v>3</v>
      </c>
      <c r="E112" t="s">
        <v>13553</v>
      </c>
      <c r="F112">
        <v>100</v>
      </c>
      <c r="G112">
        <v>0</v>
      </c>
      <c r="H112" t="s">
        <v>22</v>
      </c>
      <c r="I112" t="s">
        <v>13554</v>
      </c>
      <c r="J112" t="s">
        <v>65</v>
      </c>
      <c r="K112" t="s">
        <v>23</v>
      </c>
      <c r="L112" t="s">
        <v>24</v>
      </c>
      <c r="M112" t="s">
        <v>13555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13555</v>
      </c>
    </row>
    <row r="113" spans="1:20" x14ac:dyDescent="0.25">
      <c r="A113" t="s">
        <v>1446</v>
      </c>
      <c r="B113" t="s">
        <v>1447</v>
      </c>
      <c r="C113">
        <v>50</v>
      </c>
      <c r="D113">
        <v>3</v>
      </c>
      <c r="E113" t="s">
        <v>13556</v>
      </c>
      <c r="F113">
        <v>100</v>
      </c>
      <c r="G113">
        <v>0</v>
      </c>
      <c r="H113" t="s">
        <v>22</v>
      </c>
      <c r="I113" t="s">
        <v>13557</v>
      </c>
      <c r="J113" t="s">
        <v>359</v>
      </c>
      <c r="K113" t="s">
        <v>23</v>
      </c>
      <c r="L113" t="s">
        <v>24</v>
      </c>
      <c r="M113" t="s">
        <v>13558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13558</v>
      </c>
    </row>
    <row r="114" spans="1:20" x14ac:dyDescent="0.25">
      <c r="A114" t="s">
        <v>1446</v>
      </c>
      <c r="B114" t="s">
        <v>1447</v>
      </c>
      <c r="C114">
        <v>50</v>
      </c>
      <c r="D114">
        <v>3</v>
      </c>
      <c r="E114" t="s">
        <v>13559</v>
      </c>
      <c r="F114">
        <v>100</v>
      </c>
      <c r="G114">
        <v>0</v>
      </c>
      <c r="H114" t="s">
        <v>22</v>
      </c>
      <c r="I114" t="s">
        <v>13560</v>
      </c>
      <c r="J114" t="s">
        <v>309</v>
      </c>
      <c r="K114" t="s">
        <v>23</v>
      </c>
      <c r="L114" t="s">
        <v>24</v>
      </c>
      <c r="M114" t="s">
        <v>13561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13561</v>
      </c>
    </row>
    <row r="115" spans="1:20" x14ac:dyDescent="0.25">
      <c r="A115" t="s">
        <v>12517</v>
      </c>
      <c r="B115" t="s">
        <v>12518</v>
      </c>
      <c r="C115">
        <v>139</v>
      </c>
      <c r="D115">
        <v>2</v>
      </c>
      <c r="E115" t="s">
        <v>13562</v>
      </c>
      <c r="F115">
        <v>417</v>
      </c>
      <c r="G115">
        <v>0</v>
      </c>
      <c r="H115" t="s">
        <v>22</v>
      </c>
      <c r="I115" t="s">
        <v>6656</v>
      </c>
      <c r="J115" t="s">
        <v>1267</v>
      </c>
      <c r="K115" t="s">
        <v>23</v>
      </c>
      <c r="L115" t="s">
        <v>24</v>
      </c>
      <c r="M115" t="s">
        <v>13563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13564</v>
      </c>
    </row>
    <row r="116" spans="1:20" x14ac:dyDescent="0.25">
      <c r="A116" t="s">
        <v>278</v>
      </c>
      <c r="B116" t="s">
        <v>284</v>
      </c>
      <c r="C116">
        <v>139</v>
      </c>
      <c r="D116">
        <v>1</v>
      </c>
      <c r="E116" t="s">
        <v>13562</v>
      </c>
      <c r="F116">
        <v>417</v>
      </c>
      <c r="G116">
        <v>0</v>
      </c>
      <c r="H116" t="s">
        <v>22</v>
      </c>
      <c r="I116" t="s">
        <v>6656</v>
      </c>
      <c r="J116" t="s">
        <v>1267</v>
      </c>
      <c r="K116" t="s">
        <v>23</v>
      </c>
      <c r="L116" t="s">
        <v>24</v>
      </c>
      <c r="M116" t="s">
        <v>13563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13564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13565</v>
      </c>
      <c r="F117">
        <v>100</v>
      </c>
      <c r="G117">
        <v>0</v>
      </c>
      <c r="H117" t="s">
        <v>22</v>
      </c>
      <c r="I117" t="s">
        <v>13566</v>
      </c>
      <c r="J117" t="s">
        <v>331</v>
      </c>
      <c r="K117" t="s">
        <v>23</v>
      </c>
      <c r="L117" t="s">
        <v>24</v>
      </c>
      <c r="M117" t="s">
        <v>13567</v>
      </c>
      <c r="N117" t="s">
        <v>23</v>
      </c>
      <c r="O117" t="s">
        <v>25</v>
      </c>
      <c r="P117" t="s">
        <v>26</v>
      </c>
      <c r="Q117" t="s">
        <v>27</v>
      </c>
      <c r="R117" t="s">
        <v>13568</v>
      </c>
      <c r="S117" t="s">
        <v>23</v>
      </c>
      <c r="T117" t="s">
        <v>13567</v>
      </c>
    </row>
    <row r="118" spans="1:20" x14ac:dyDescent="0.25">
      <c r="A118" t="s">
        <v>186</v>
      </c>
      <c r="B118" t="s">
        <v>187</v>
      </c>
      <c r="C118">
        <v>49</v>
      </c>
      <c r="D118">
        <v>1</v>
      </c>
      <c r="E118" t="s">
        <v>13569</v>
      </c>
      <c r="F118">
        <v>120</v>
      </c>
      <c r="G118">
        <v>0</v>
      </c>
      <c r="H118" t="s">
        <v>47</v>
      </c>
      <c r="I118" t="s">
        <v>13570</v>
      </c>
      <c r="J118" t="s">
        <v>13571</v>
      </c>
      <c r="K118" t="s">
        <v>13572</v>
      </c>
      <c r="L118" t="s">
        <v>13269</v>
      </c>
      <c r="M118" t="s">
        <v>13573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23</v>
      </c>
      <c r="T118" t="s">
        <v>13574</v>
      </c>
    </row>
    <row r="119" spans="1:20" x14ac:dyDescent="0.25">
      <c r="A119" t="s">
        <v>46</v>
      </c>
      <c r="B119" t="s">
        <v>56</v>
      </c>
      <c r="C119">
        <v>78</v>
      </c>
      <c r="D119">
        <v>1</v>
      </c>
      <c r="E119" t="s">
        <v>13569</v>
      </c>
      <c r="F119">
        <v>120</v>
      </c>
      <c r="G119">
        <v>0</v>
      </c>
      <c r="H119" t="s">
        <v>47</v>
      </c>
      <c r="I119" t="s">
        <v>13570</v>
      </c>
      <c r="J119" t="s">
        <v>13571</v>
      </c>
      <c r="K119" t="s">
        <v>13572</v>
      </c>
      <c r="L119" t="s">
        <v>13269</v>
      </c>
      <c r="M119" t="s">
        <v>13573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23</v>
      </c>
      <c r="T119" t="s">
        <v>13574</v>
      </c>
    </row>
    <row r="120" spans="1:20" x14ac:dyDescent="0.25">
      <c r="A120" t="s">
        <v>44</v>
      </c>
      <c r="B120" t="s">
        <v>45</v>
      </c>
      <c r="C120">
        <v>66.666666666666671</v>
      </c>
      <c r="D120">
        <v>6</v>
      </c>
      <c r="E120" t="s">
        <v>13575</v>
      </c>
      <c r="F120">
        <v>200</v>
      </c>
      <c r="G120">
        <v>0</v>
      </c>
      <c r="H120" t="s">
        <v>22</v>
      </c>
      <c r="I120" t="s">
        <v>13576</v>
      </c>
      <c r="J120" t="s">
        <v>315</v>
      </c>
      <c r="K120" t="s">
        <v>23</v>
      </c>
      <c r="L120" t="s">
        <v>24</v>
      </c>
      <c r="M120" t="s">
        <v>13577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13577</v>
      </c>
    </row>
    <row r="121" spans="1:20" x14ac:dyDescent="0.25">
      <c r="A121" t="s">
        <v>30</v>
      </c>
      <c r="B121" t="s">
        <v>1242</v>
      </c>
      <c r="C121">
        <v>39.950000000000003</v>
      </c>
      <c r="D121">
        <v>1</v>
      </c>
      <c r="E121" t="s">
        <v>13578</v>
      </c>
      <c r="F121">
        <v>79.900000000000006</v>
      </c>
      <c r="G121">
        <v>0</v>
      </c>
      <c r="H121" t="s">
        <v>47</v>
      </c>
      <c r="I121" t="s">
        <v>13579</v>
      </c>
      <c r="J121" t="s">
        <v>13580</v>
      </c>
      <c r="K121" t="s">
        <v>1378</v>
      </c>
      <c r="L121" t="s">
        <v>13581</v>
      </c>
      <c r="M121" t="s">
        <v>13582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13582</v>
      </c>
    </row>
    <row r="122" spans="1:20" x14ac:dyDescent="0.25">
      <c r="A122" t="s">
        <v>28</v>
      </c>
      <c r="B122" t="s">
        <v>1242</v>
      </c>
      <c r="C122">
        <v>39.950000000000003</v>
      </c>
      <c r="D122">
        <v>1</v>
      </c>
      <c r="E122" t="s">
        <v>13578</v>
      </c>
      <c r="F122">
        <v>79.900000000000006</v>
      </c>
      <c r="G122">
        <v>0</v>
      </c>
      <c r="H122" t="s">
        <v>47</v>
      </c>
      <c r="I122" t="s">
        <v>13579</v>
      </c>
      <c r="J122" t="s">
        <v>13580</v>
      </c>
      <c r="K122" t="s">
        <v>1378</v>
      </c>
      <c r="L122" t="s">
        <v>13581</v>
      </c>
      <c r="M122" t="s">
        <v>13582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13582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6</v>
      </c>
      <c r="E123" t="s">
        <v>13583</v>
      </c>
      <c r="F123">
        <v>200</v>
      </c>
      <c r="G123">
        <v>0</v>
      </c>
      <c r="H123" t="s">
        <v>22</v>
      </c>
      <c r="I123" t="s">
        <v>13584</v>
      </c>
      <c r="J123" t="s">
        <v>332</v>
      </c>
      <c r="K123" t="s">
        <v>23</v>
      </c>
      <c r="L123" t="s">
        <v>24</v>
      </c>
      <c r="M123" t="s">
        <v>13585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13586</v>
      </c>
    </row>
    <row r="124" spans="1:20" x14ac:dyDescent="0.25">
      <c r="A124" t="s">
        <v>142</v>
      </c>
      <c r="B124" t="s">
        <v>143</v>
      </c>
      <c r="C124">
        <v>15</v>
      </c>
      <c r="D124">
        <v>2</v>
      </c>
      <c r="E124" t="s">
        <v>13587</v>
      </c>
      <c r="F124">
        <v>34</v>
      </c>
      <c r="G124">
        <v>4</v>
      </c>
      <c r="H124" t="s">
        <v>47</v>
      </c>
      <c r="I124" t="s">
        <v>1361</v>
      </c>
      <c r="J124" t="s">
        <v>4038</v>
      </c>
      <c r="K124" t="s">
        <v>3323</v>
      </c>
      <c r="L124" t="s">
        <v>1328</v>
      </c>
      <c r="M124" t="s">
        <v>13588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23</v>
      </c>
      <c r="T124" t="s">
        <v>13588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3</v>
      </c>
      <c r="E125" t="s">
        <v>13589</v>
      </c>
      <c r="F125">
        <v>100</v>
      </c>
      <c r="G125">
        <v>0</v>
      </c>
      <c r="H125" t="s">
        <v>22</v>
      </c>
      <c r="I125" t="s">
        <v>2093</v>
      </c>
      <c r="J125" t="s">
        <v>65</v>
      </c>
      <c r="K125" t="s">
        <v>23</v>
      </c>
      <c r="L125" t="s">
        <v>24</v>
      </c>
      <c r="M125" t="s">
        <v>13590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13590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13591</v>
      </c>
      <c r="F126">
        <v>100</v>
      </c>
      <c r="G126">
        <v>0</v>
      </c>
      <c r="H126" t="s">
        <v>22</v>
      </c>
      <c r="I126" t="s">
        <v>1341</v>
      </c>
      <c r="J126" t="s">
        <v>306</v>
      </c>
      <c r="K126" t="s">
        <v>23</v>
      </c>
      <c r="L126" t="s">
        <v>24</v>
      </c>
      <c r="M126" t="s">
        <v>13592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13592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13591</v>
      </c>
      <c r="F127">
        <v>100</v>
      </c>
      <c r="G127">
        <v>0</v>
      </c>
      <c r="H127" t="s">
        <v>22</v>
      </c>
      <c r="I127" t="s">
        <v>1341</v>
      </c>
      <c r="J127" t="s">
        <v>306</v>
      </c>
      <c r="K127" t="s">
        <v>23</v>
      </c>
      <c r="L127" t="s">
        <v>24</v>
      </c>
      <c r="M127" t="s">
        <v>13592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13592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13591</v>
      </c>
      <c r="F128">
        <v>100</v>
      </c>
      <c r="G128">
        <v>0</v>
      </c>
      <c r="H128" t="s">
        <v>22</v>
      </c>
      <c r="I128" t="s">
        <v>1341</v>
      </c>
      <c r="J128" t="s">
        <v>306</v>
      </c>
      <c r="K128" t="s">
        <v>23</v>
      </c>
      <c r="L128" t="s">
        <v>24</v>
      </c>
      <c r="M128" t="s">
        <v>13592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13592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13593</v>
      </c>
      <c r="F129">
        <v>100</v>
      </c>
      <c r="G129">
        <v>0</v>
      </c>
      <c r="H129" t="s">
        <v>22</v>
      </c>
      <c r="I129" t="s">
        <v>13594</v>
      </c>
      <c r="J129" t="s">
        <v>364</v>
      </c>
      <c r="K129" t="s">
        <v>23</v>
      </c>
      <c r="L129" t="s">
        <v>24</v>
      </c>
      <c r="M129" t="s">
        <v>13595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13596</v>
      </c>
    </row>
    <row r="130" spans="1:20" x14ac:dyDescent="0.25">
      <c r="A130" t="s">
        <v>28</v>
      </c>
      <c r="B130" t="s">
        <v>29</v>
      </c>
      <c r="C130">
        <v>50</v>
      </c>
      <c r="D130">
        <v>1</v>
      </c>
      <c r="E130" t="s">
        <v>13593</v>
      </c>
      <c r="F130">
        <v>100</v>
      </c>
      <c r="G130">
        <v>0</v>
      </c>
      <c r="H130" t="s">
        <v>22</v>
      </c>
      <c r="I130" t="s">
        <v>13594</v>
      </c>
      <c r="J130" t="s">
        <v>364</v>
      </c>
      <c r="K130" t="s">
        <v>23</v>
      </c>
      <c r="L130" t="s">
        <v>24</v>
      </c>
      <c r="M130" t="s">
        <v>13595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13596</v>
      </c>
    </row>
    <row r="131" spans="1:20" x14ac:dyDescent="0.25">
      <c r="A131" t="s">
        <v>30</v>
      </c>
      <c r="B131" t="s">
        <v>31</v>
      </c>
      <c r="C131">
        <v>50</v>
      </c>
      <c r="D131">
        <v>1</v>
      </c>
      <c r="E131" t="s">
        <v>13593</v>
      </c>
      <c r="F131">
        <v>100</v>
      </c>
      <c r="G131">
        <v>0</v>
      </c>
      <c r="H131" t="s">
        <v>22</v>
      </c>
      <c r="I131" t="s">
        <v>13594</v>
      </c>
      <c r="J131" t="s">
        <v>364</v>
      </c>
      <c r="K131" t="s">
        <v>23</v>
      </c>
      <c r="L131" t="s">
        <v>24</v>
      </c>
      <c r="M131" t="s">
        <v>13595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13595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13597</v>
      </c>
      <c r="F132">
        <v>100</v>
      </c>
      <c r="G132">
        <v>0</v>
      </c>
      <c r="H132" t="s">
        <v>22</v>
      </c>
      <c r="I132" t="s">
        <v>13598</v>
      </c>
      <c r="J132" t="s">
        <v>305</v>
      </c>
      <c r="K132" t="s">
        <v>23</v>
      </c>
      <c r="L132" t="s">
        <v>24</v>
      </c>
      <c r="M132" t="s">
        <v>13599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13600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13597</v>
      </c>
      <c r="F133">
        <v>100</v>
      </c>
      <c r="G133">
        <v>0</v>
      </c>
      <c r="H133" t="s">
        <v>22</v>
      </c>
      <c r="I133" t="s">
        <v>13598</v>
      </c>
      <c r="J133" t="s">
        <v>305</v>
      </c>
      <c r="K133" t="s">
        <v>23</v>
      </c>
      <c r="L133" t="s">
        <v>24</v>
      </c>
      <c r="M133" t="s">
        <v>13599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23</v>
      </c>
      <c r="T133" t="s">
        <v>13600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13597</v>
      </c>
      <c r="F134">
        <v>100</v>
      </c>
      <c r="G134">
        <v>0</v>
      </c>
      <c r="H134" t="s">
        <v>22</v>
      </c>
      <c r="I134" t="s">
        <v>13598</v>
      </c>
      <c r="J134" t="s">
        <v>305</v>
      </c>
      <c r="K134" t="s">
        <v>23</v>
      </c>
      <c r="L134" t="s">
        <v>24</v>
      </c>
      <c r="M134" t="s">
        <v>13599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23</v>
      </c>
      <c r="T134" t="s">
        <v>13600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13601</v>
      </c>
      <c r="F135">
        <v>100</v>
      </c>
      <c r="G135">
        <v>0</v>
      </c>
      <c r="H135" t="s">
        <v>22</v>
      </c>
      <c r="I135" t="s">
        <v>13602</v>
      </c>
      <c r="J135" t="s">
        <v>65</v>
      </c>
      <c r="K135" t="s">
        <v>23</v>
      </c>
      <c r="L135" t="s">
        <v>24</v>
      </c>
      <c r="M135" t="s">
        <v>13600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23</v>
      </c>
      <c r="T135" t="s">
        <v>13600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13601</v>
      </c>
      <c r="F136">
        <v>100</v>
      </c>
      <c r="G136">
        <v>0</v>
      </c>
      <c r="H136" t="s">
        <v>22</v>
      </c>
      <c r="I136" t="s">
        <v>13602</v>
      </c>
      <c r="J136" t="s">
        <v>65</v>
      </c>
      <c r="K136" t="s">
        <v>23</v>
      </c>
      <c r="L136" t="s">
        <v>24</v>
      </c>
      <c r="M136" t="s">
        <v>13600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23</v>
      </c>
      <c r="T136" t="s">
        <v>13600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13601</v>
      </c>
      <c r="F137">
        <v>100</v>
      </c>
      <c r="G137">
        <v>0</v>
      </c>
      <c r="H137" t="s">
        <v>22</v>
      </c>
      <c r="I137" t="s">
        <v>13602</v>
      </c>
      <c r="J137" t="s">
        <v>65</v>
      </c>
      <c r="K137" t="s">
        <v>23</v>
      </c>
      <c r="L137" t="s">
        <v>24</v>
      </c>
      <c r="M137" t="s">
        <v>13600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23</v>
      </c>
      <c r="T137" t="s">
        <v>13600</v>
      </c>
    </row>
    <row r="138" spans="1:20" x14ac:dyDescent="0.25">
      <c r="A138" t="s">
        <v>46</v>
      </c>
      <c r="B138" t="s">
        <v>56</v>
      </c>
      <c r="C138">
        <v>66.333333333333329</v>
      </c>
      <c r="D138">
        <v>3</v>
      </c>
      <c r="E138" t="s">
        <v>13603</v>
      </c>
      <c r="F138">
        <v>230</v>
      </c>
      <c r="G138">
        <v>0</v>
      </c>
      <c r="H138" t="s">
        <v>47</v>
      </c>
      <c r="I138" t="s">
        <v>13604</v>
      </c>
      <c r="J138" t="s">
        <v>13605</v>
      </c>
      <c r="K138" t="s">
        <v>1332</v>
      </c>
      <c r="L138" t="s">
        <v>9769</v>
      </c>
      <c r="M138" t="s">
        <v>13606</v>
      </c>
      <c r="N138" t="s">
        <v>23</v>
      </c>
      <c r="O138" t="s">
        <v>24</v>
      </c>
      <c r="P138" t="s">
        <v>54</v>
      </c>
      <c r="Q138" t="s">
        <v>55</v>
      </c>
      <c r="R138" t="s">
        <v>24</v>
      </c>
      <c r="S138" t="s">
        <v>23</v>
      </c>
      <c r="T138" t="s">
        <v>13606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13607</v>
      </c>
      <c r="F139">
        <v>100</v>
      </c>
      <c r="G139">
        <v>0</v>
      </c>
      <c r="H139" t="s">
        <v>22</v>
      </c>
      <c r="I139" t="s">
        <v>11975</v>
      </c>
      <c r="J139" t="s">
        <v>305</v>
      </c>
      <c r="K139" t="s">
        <v>23</v>
      </c>
      <c r="L139" t="s">
        <v>24</v>
      </c>
      <c r="M139" t="s">
        <v>13606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23</v>
      </c>
      <c r="T139" t="s">
        <v>13606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13607</v>
      </c>
      <c r="F140">
        <v>100</v>
      </c>
      <c r="G140">
        <v>0</v>
      </c>
      <c r="H140" t="s">
        <v>22</v>
      </c>
      <c r="I140" t="s">
        <v>11975</v>
      </c>
      <c r="J140" t="s">
        <v>305</v>
      </c>
      <c r="K140" t="s">
        <v>23</v>
      </c>
      <c r="L140" t="s">
        <v>24</v>
      </c>
      <c r="M140" t="s">
        <v>13606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23</v>
      </c>
      <c r="T140" t="s">
        <v>13606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13607</v>
      </c>
      <c r="F141">
        <v>100</v>
      </c>
      <c r="G141">
        <v>0</v>
      </c>
      <c r="H141" t="s">
        <v>22</v>
      </c>
      <c r="I141" t="s">
        <v>11975</v>
      </c>
      <c r="J141" t="s">
        <v>305</v>
      </c>
      <c r="K141" t="s">
        <v>23</v>
      </c>
      <c r="L141" t="s">
        <v>24</v>
      </c>
      <c r="M141" t="s">
        <v>13606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13606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13608</v>
      </c>
      <c r="F142">
        <v>200</v>
      </c>
      <c r="G142">
        <v>0</v>
      </c>
      <c r="H142" t="s">
        <v>22</v>
      </c>
      <c r="I142" t="s">
        <v>13609</v>
      </c>
      <c r="J142" t="s">
        <v>305</v>
      </c>
      <c r="K142" t="s">
        <v>23</v>
      </c>
      <c r="L142" t="s">
        <v>24</v>
      </c>
      <c r="M142" t="s">
        <v>13610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13611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13612</v>
      </c>
      <c r="F143">
        <v>95</v>
      </c>
      <c r="G143">
        <v>0</v>
      </c>
      <c r="H143" t="s">
        <v>22</v>
      </c>
      <c r="I143" t="s">
        <v>13613</v>
      </c>
      <c r="J143" t="s">
        <v>306</v>
      </c>
      <c r="K143" t="s">
        <v>23</v>
      </c>
      <c r="L143" t="s">
        <v>24</v>
      </c>
      <c r="M143" t="s">
        <v>13614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13614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13612</v>
      </c>
      <c r="F144">
        <v>95</v>
      </c>
      <c r="G144">
        <v>0</v>
      </c>
      <c r="H144" t="s">
        <v>22</v>
      </c>
      <c r="I144" t="s">
        <v>13613</v>
      </c>
      <c r="J144" t="s">
        <v>306</v>
      </c>
      <c r="K144" t="s">
        <v>23</v>
      </c>
      <c r="L144" t="s">
        <v>24</v>
      </c>
      <c r="M144" t="s">
        <v>13614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13614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13612</v>
      </c>
      <c r="F145">
        <v>95</v>
      </c>
      <c r="G145">
        <v>0</v>
      </c>
      <c r="H145" t="s">
        <v>22</v>
      </c>
      <c r="I145" t="s">
        <v>13613</v>
      </c>
      <c r="J145" t="s">
        <v>306</v>
      </c>
      <c r="K145" t="s">
        <v>23</v>
      </c>
      <c r="L145" t="s">
        <v>24</v>
      </c>
      <c r="M145" t="s">
        <v>13614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13614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13615</v>
      </c>
      <c r="F146">
        <v>100</v>
      </c>
      <c r="G146">
        <v>0</v>
      </c>
      <c r="H146" t="s">
        <v>22</v>
      </c>
      <c r="I146" t="s">
        <v>13616</v>
      </c>
      <c r="J146" t="s">
        <v>306</v>
      </c>
      <c r="K146" t="s">
        <v>23</v>
      </c>
      <c r="L146" t="s">
        <v>24</v>
      </c>
      <c r="M146" t="s">
        <v>13614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13614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13615</v>
      </c>
      <c r="F147">
        <v>100</v>
      </c>
      <c r="G147">
        <v>0</v>
      </c>
      <c r="H147" t="s">
        <v>22</v>
      </c>
      <c r="I147" t="s">
        <v>13616</v>
      </c>
      <c r="J147" t="s">
        <v>306</v>
      </c>
      <c r="K147" t="s">
        <v>23</v>
      </c>
      <c r="L147" t="s">
        <v>24</v>
      </c>
      <c r="M147" t="s">
        <v>13614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13614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13615</v>
      </c>
      <c r="F148">
        <v>100</v>
      </c>
      <c r="G148">
        <v>0</v>
      </c>
      <c r="H148" t="s">
        <v>22</v>
      </c>
      <c r="I148" t="s">
        <v>13616</v>
      </c>
      <c r="J148" t="s">
        <v>306</v>
      </c>
      <c r="K148" t="s">
        <v>23</v>
      </c>
      <c r="L148" t="s">
        <v>24</v>
      </c>
      <c r="M148" t="s">
        <v>13614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13614</v>
      </c>
    </row>
    <row r="149" spans="1:20" x14ac:dyDescent="0.25">
      <c r="A149" t="s">
        <v>20</v>
      </c>
      <c r="B149" t="s">
        <v>21</v>
      </c>
      <c r="C149">
        <v>50</v>
      </c>
      <c r="D149">
        <v>2</v>
      </c>
      <c r="E149" t="s">
        <v>13617</v>
      </c>
      <c r="F149">
        <v>200</v>
      </c>
      <c r="G149">
        <v>0</v>
      </c>
      <c r="H149" t="s">
        <v>22</v>
      </c>
      <c r="I149" t="s">
        <v>13618</v>
      </c>
      <c r="J149" t="s">
        <v>303</v>
      </c>
      <c r="K149" t="s">
        <v>23</v>
      </c>
      <c r="L149" t="s">
        <v>24</v>
      </c>
      <c r="M149" t="s">
        <v>13619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13619</v>
      </c>
    </row>
    <row r="150" spans="1:20" x14ac:dyDescent="0.25">
      <c r="A150" t="s">
        <v>28</v>
      </c>
      <c r="B150" t="s">
        <v>29</v>
      </c>
      <c r="C150">
        <v>50</v>
      </c>
      <c r="D150">
        <v>2</v>
      </c>
      <c r="E150" t="s">
        <v>13617</v>
      </c>
      <c r="F150">
        <v>200</v>
      </c>
      <c r="G150">
        <v>0</v>
      </c>
      <c r="H150" t="s">
        <v>22</v>
      </c>
      <c r="I150" t="s">
        <v>13618</v>
      </c>
      <c r="J150" t="s">
        <v>303</v>
      </c>
      <c r="K150" t="s">
        <v>23</v>
      </c>
      <c r="L150" t="s">
        <v>24</v>
      </c>
      <c r="M150" t="s">
        <v>13619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13619</v>
      </c>
    </row>
    <row r="151" spans="1:20" x14ac:dyDescent="0.25">
      <c r="A151" t="s">
        <v>30</v>
      </c>
      <c r="B151" t="s">
        <v>31</v>
      </c>
      <c r="C151">
        <v>50</v>
      </c>
      <c r="D151">
        <v>2</v>
      </c>
      <c r="E151" t="s">
        <v>13617</v>
      </c>
      <c r="F151">
        <v>200</v>
      </c>
      <c r="G151">
        <v>0</v>
      </c>
      <c r="H151" t="s">
        <v>22</v>
      </c>
      <c r="I151" t="s">
        <v>13618</v>
      </c>
      <c r="J151" t="s">
        <v>303</v>
      </c>
      <c r="K151" t="s">
        <v>23</v>
      </c>
      <c r="L151" t="s">
        <v>24</v>
      </c>
      <c r="M151" t="s">
        <v>13619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13619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13620</v>
      </c>
      <c r="F152">
        <v>100</v>
      </c>
      <c r="G152">
        <v>0</v>
      </c>
      <c r="H152" t="s">
        <v>22</v>
      </c>
      <c r="I152" t="s">
        <v>13621</v>
      </c>
      <c r="J152" t="s">
        <v>313</v>
      </c>
      <c r="K152" t="s">
        <v>23</v>
      </c>
      <c r="L152" t="s">
        <v>24</v>
      </c>
      <c r="M152" t="s">
        <v>13622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13619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13620</v>
      </c>
      <c r="F153">
        <v>100</v>
      </c>
      <c r="G153">
        <v>0</v>
      </c>
      <c r="H153" t="s">
        <v>22</v>
      </c>
      <c r="I153" t="s">
        <v>13621</v>
      </c>
      <c r="J153" t="s">
        <v>313</v>
      </c>
      <c r="K153" t="s">
        <v>23</v>
      </c>
      <c r="L153" t="s">
        <v>24</v>
      </c>
      <c r="M153" t="s">
        <v>13622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13619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13620</v>
      </c>
      <c r="F154">
        <v>100</v>
      </c>
      <c r="G154">
        <v>0</v>
      </c>
      <c r="H154" t="s">
        <v>22</v>
      </c>
      <c r="I154" t="s">
        <v>13621</v>
      </c>
      <c r="J154" t="s">
        <v>313</v>
      </c>
      <c r="K154" t="s">
        <v>23</v>
      </c>
      <c r="L154" t="s">
        <v>24</v>
      </c>
      <c r="M154" t="s">
        <v>13622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13619</v>
      </c>
    </row>
    <row r="155" spans="1:20" x14ac:dyDescent="0.25">
      <c r="A155" t="s">
        <v>20</v>
      </c>
      <c r="B155" t="s">
        <v>21</v>
      </c>
      <c r="C155">
        <v>50</v>
      </c>
      <c r="D155">
        <v>4</v>
      </c>
      <c r="E155" t="s">
        <v>13623</v>
      </c>
      <c r="F155">
        <v>400</v>
      </c>
      <c r="G155">
        <v>0</v>
      </c>
      <c r="H155" t="s">
        <v>22</v>
      </c>
      <c r="I155" t="s">
        <v>9393</v>
      </c>
      <c r="J155" t="s">
        <v>345</v>
      </c>
      <c r="K155" t="s">
        <v>23</v>
      </c>
      <c r="L155" t="s">
        <v>24</v>
      </c>
      <c r="M155" t="s">
        <v>13624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13624</v>
      </c>
    </row>
    <row r="156" spans="1:20" x14ac:dyDescent="0.25">
      <c r="A156" t="s">
        <v>28</v>
      </c>
      <c r="B156" t="s">
        <v>29</v>
      </c>
      <c r="C156">
        <v>50</v>
      </c>
      <c r="D156">
        <v>4</v>
      </c>
      <c r="E156" t="s">
        <v>13623</v>
      </c>
      <c r="F156">
        <v>400</v>
      </c>
      <c r="G156">
        <v>0</v>
      </c>
      <c r="H156" t="s">
        <v>22</v>
      </c>
      <c r="I156" t="s">
        <v>9393</v>
      </c>
      <c r="J156" t="s">
        <v>345</v>
      </c>
      <c r="K156" t="s">
        <v>23</v>
      </c>
      <c r="L156" t="s">
        <v>24</v>
      </c>
      <c r="M156" t="s">
        <v>13624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13624</v>
      </c>
    </row>
    <row r="157" spans="1:20" x14ac:dyDescent="0.25">
      <c r="A157" t="s">
        <v>30</v>
      </c>
      <c r="B157" t="s">
        <v>31</v>
      </c>
      <c r="C157">
        <v>50</v>
      </c>
      <c r="D157">
        <v>4</v>
      </c>
      <c r="E157" t="s">
        <v>13623</v>
      </c>
      <c r="F157">
        <v>400</v>
      </c>
      <c r="G157">
        <v>0</v>
      </c>
      <c r="H157" t="s">
        <v>22</v>
      </c>
      <c r="I157" t="s">
        <v>9393</v>
      </c>
      <c r="J157" t="s">
        <v>345</v>
      </c>
      <c r="K157" t="s">
        <v>23</v>
      </c>
      <c r="L157" t="s">
        <v>24</v>
      </c>
      <c r="M157" t="s">
        <v>13624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13624</v>
      </c>
    </row>
    <row r="158" spans="1:20" x14ac:dyDescent="0.25">
      <c r="A158" t="s">
        <v>115</v>
      </c>
      <c r="B158" t="s">
        <v>116</v>
      </c>
      <c r="C158">
        <v>45</v>
      </c>
      <c r="D158">
        <v>1</v>
      </c>
      <c r="E158" t="s">
        <v>13625</v>
      </c>
      <c r="F158">
        <v>45</v>
      </c>
      <c r="G158">
        <v>0</v>
      </c>
      <c r="H158" t="s">
        <v>47</v>
      </c>
      <c r="I158" t="s">
        <v>13626</v>
      </c>
      <c r="J158" t="s">
        <v>13627</v>
      </c>
      <c r="K158" t="s">
        <v>1283</v>
      </c>
      <c r="L158" t="s">
        <v>6702</v>
      </c>
      <c r="M158" t="s">
        <v>13628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23</v>
      </c>
      <c r="T158" t="s">
        <v>13629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13630</v>
      </c>
      <c r="F159">
        <v>100</v>
      </c>
      <c r="G159">
        <v>0</v>
      </c>
      <c r="H159" t="s">
        <v>22</v>
      </c>
      <c r="I159" t="s">
        <v>13631</v>
      </c>
      <c r="J159" t="s">
        <v>306</v>
      </c>
      <c r="K159" t="s">
        <v>23</v>
      </c>
      <c r="L159" t="s">
        <v>24</v>
      </c>
      <c r="M159" t="s">
        <v>13629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13629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13632</v>
      </c>
      <c r="F160">
        <v>100</v>
      </c>
      <c r="G160">
        <v>0</v>
      </c>
      <c r="H160" t="s">
        <v>22</v>
      </c>
      <c r="I160" t="s">
        <v>13633</v>
      </c>
      <c r="J160" t="s">
        <v>329</v>
      </c>
      <c r="K160" t="s">
        <v>23</v>
      </c>
      <c r="L160" t="s">
        <v>24</v>
      </c>
      <c r="M160" t="s">
        <v>13634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13634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13632</v>
      </c>
      <c r="F161">
        <v>100</v>
      </c>
      <c r="G161">
        <v>0</v>
      </c>
      <c r="H161" t="s">
        <v>22</v>
      </c>
      <c r="I161" t="s">
        <v>13633</v>
      </c>
      <c r="J161" t="s">
        <v>329</v>
      </c>
      <c r="K161" t="s">
        <v>23</v>
      </c>
      <c r="L161" t="s">
        <v>24</v>
      </c>
      <c r="M161" t="s">
        <v>13634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13634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13632</v>
      </c>
      <c r="F162">
        <v>100</v>
      </c>
      <c r="G162">
        <v>0</v>
      </c>
      <c r="H162" t="s">
        <v>22</v>
      </c>
      <c r="I162" t="s">
        <v>13633</v>
      </c>
      <c r="J162" t="s">
        <v>329</v>
      </c>
      <c r="K162" t="s">
        <v>23</v>
      </c>
      <c r="L162" t="s">
        <v>24</v>
      </c>
      <c r="M162" t="s">
        <v>13634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13634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13635</v>
      </c>
      <c r="F163">
        <v>100</v>
      </c>
      <c r="G163">
        <v>0</v>
      </c>
      <c r="H163" t="s">
        <v>22</v>
      </c>
      <c r="I163" t="s">
        <v>13636</v>
      </c>
      <c r="J163" t="s">
        <v>304</v>
      </c>
      <c r="K163" t="s">
        <v>23</v>
      </c>
      <c r="L163" t="s">
        <v>24</v>
      </c>
      <c r="M163" t="s">
        <v>13637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</v>
      </c>
      <c r="T163" t="s">
        <v>13637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13635</v>
      </c>
      <c r="F164">
        <v>100</v>
      </c>
      <c r="G164">
        <v>0</v>
      </c>
      <c r="H164" t="s">
        <v>22</v>
      </c>
      <c r="I164" t="s">
        <v>13636</v>
      </c>
      <c r="J164" t="s">
        <v>304</v>
      </c>
      <c r="K164" t="s">
        <v>23</v>
      </c>
      <c r="L164" t="s">
        <v>24</v>
      </c>
      <c r="M164" t="s">
        <v>13637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13637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13635</v>
      </c>
      <c r="F165">
        <v>100</v>
      </c>
      <c r="G165">
        <v>0</v>
      </c>
      <c r="H165" t="s">
        <v>22</v>
      </c>
      <c r="I165" t="s">
        <v>13636</v>
      </c>
      <c r="J165" t="s">
        <v>304</v>
      </c>
      <c r="K165" t="s">
        <v>23</v>
      </c>
      <c r="L165" t="s">
        <v>24</v>
      </c>
      <c r="M165" t="s">
        <v>13637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13637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13638</v>
      </c>
      <c r="F166">
        <v>100</v>
      </c>
      <c r="G166">
        <v>0</v>
      </c>
      <c r="H166" t="s">
        <v>22</v>
      </c>
      <c r="I166" t="s">
        <v>13639</v>
      </c>
      <c r="J166" t="s">
        <v>329</v>
      </c>
      <c r="K166" t="s">
        <v>23</v>
      </c>
      <c r="L166" t="s">
        <v>24</v>
      </c>
      <c r="M166" t="s">
        <v>13640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13640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13638</v>
      </c>
      <c r="F167">
        <v>100</v>
      </c>
      <c r="G167">
        <v>0</v>
      </c>
      <c r="H167" t="s">
        <v>22</v>
      </c>
      <c r="I167" t="s">
        <v>13639</v>
      </c>
      <c r="J167" t="s">
        <v>329</v>
      </c>
      <c r="K167" t="s">
        <v>23</v>
      </c>
      <c r="L167" t="s">
        <v>24</v>
      </c>
      <c r="M167" t="s">
        <v>13640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13640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13638</v>
      </c>
      <c r="F168">
        <v>100</v>
      </c>
      <c r="G168">
        <v>0</v>
      </c>
      <c r="H168" t="s">
        <v>22</v>
      </c>
      <c r="I168" t="s">
        <v>13639</v>
      </c>
      <c r="J168" t="s">
        <v>329</v>
      </c>
      <c r="K168" t="s">
        <v>23</v>
      </c>
      <c r="L168" t="s">
        <v>24</v>
      </c>
      <c r="M168" t="s">
        <v>13640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13640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13641</v>
      </c>
      <c r="F169">
        <v>100</v>
      </c>
      <c r="G169">
        <v>0</v>
      </c>
      <c r="H169" t="s">
        <v>22</v>
      </c>
      <c r="I169" t="s">
        <v>24</v>
      </c>
      <c r="J169" t="s">
        <v>24</v>
      </c>
      <c r="K169" t="s">
        <v>23</v>
      </c>
      <c r="L169" t="s">
        <v>24</v>
      </c>
      <c r="M169" t="s">
        <v>23</v>
      </c>
      <c r="N169" t="s">
        <v>23</v>
      </c>
      <c r="O169" t="s">
        <v>8983</v>
      </c>
      <c r="P169" t="s">
        <v>26</v>
      </c>
      <c r="Q169" t="s">
        <v>23</v>
      </c>
      <c r="R169" t="s">
        <v>24</v>
      </c>
      <c r="S169" t="s">
        <v>23</v>
      </c>
      <c r="T169" t="s">
        <v>13642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3</v>
      </c>
      <c r="E170" t="s">
        <v>13643</v>
      </c>
      <c r="F170">
        <v>1150</v>
      </c>
      <c r="G170">
        <v>0</v>
      </c>
      <c r="H170" t="s">
        <v>47</v>
      </c>
      <c r="I170" t="s">
        <v>13644</v>
      </c>
      <c r="J170" t="s">
        <v>13645</v>
      </c>
      <c r="K170" t="s">
        <v>2638</v>
      </c>
      <c r="L170" t="s">
        <v>9769</v>
      </c>
      <c r="M170" t="s">
        <v>13599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23</v>
      </c>
      <c r="T170" t="s">
        <v>13646</v>
      </c>
    </row>
    <row r="171" spans="1:20" x14ac:dyDescent="0.25">
      <c r="A171" t="s">
        <v>46</v>
      </c>
      <c r="B171" t="s">
        <v>56</v>
      </c>
      <c r="C171">
        <v>69.900000000000006</v>
      </c>
      <c r="D171">
        <v>10</v>
      </c>
      <c r="E171" t="s">
        <v>13643</v>
      </c>
      <c r="F171">
        <v>1150</v>
      </c>
      <c r="G171">
        <v>0</v>
      </c>
      <c r="H171" t="s">
        <v>47</v>
      </c>
      <c r="I171" t="s">
        <v>13644</v>
      </c>
      <c r="J171" t="s">
        <v>13645</v>
      </c>
      <c r="K171" t="s">
        <v>2638</v>
      </c>
      <c r="L171" t="s">
        <v>9769</v>
      </c>
      <c r="M171" t="s">
        <v>13599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23</v>
      </c>
      <c r="T171" t="s">
        <v>13646</v>
      </c>
    </row>
    <row r="172" spans="1:20" x14ac:dyDescent="0.25">
      <c r="A172" t="s">
        <v>46</v>
      </c>
      <c r="B172" t="s">
        <v>56</v>
      </c>
      <c r="C172">
        <v>80</v>
      </c>
      <c r="D172">
        <v>1</v>
      </c>
      <c r="E172" t="s">
        <v>13643</v>
      </c>
      <c r="F172">
        <v>1150</v>
      </c>
      <c r="G172">
        <v>0</v>
      </c>
      <c r="H172" t="s">
        <v>47</v>
      </c>
      <c r="I172" t="s">
        <v>13644</v>
      </c>
      <c r="J172" t="s">
        <v>13645</v>
      </c>
      <c r="K172" t="s">
        <v>2638</v>
      </c>
      <c r="L172" t="s">
        <v>9769</v>
      </c>
      <c r="M172" t="s">
        <v>13599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23</v>
      </c>
      <c r="T172" t="s">
        <v>13646</v>
      </c>
    </row>
    <row r="173" spans="1:20" x14ac:dyDescent="0.25">
      <c r="A173" t="s">
        <v>46</v>
      </c>
      <c r="B173" t="s">
        <v>56</v>
      </c>
      <c r="C173">
        <v>72</v>
      </c>
      <c r="D173">
        <v>2</v>
      </c>
      <c r="E173" t="s">
        <v>13643</v>
      </c>
      <c r="F173">
        <v>1150</v>
      </c>
      <c r="G173">
        <v>0</v>
      </c>
      <c r="H173" t="s">
        <v>47</v>
      </c>
      <c r="I173" t="s">
        <v>13644</v>
      </c>
      <c r="J173" t="s">
        <v>13645</v>
      </c>
      <c r="K173" t="s">
        <v>2638</v>
      </c>
      <c r="L173" t="s">
        <v>9769</v>
      </c>
      <c r="M173" t="s">
        <v>13599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23</v>
      </c>
      <c r="T173" t="s">
        <v>13646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13647</v>
      </c>
      <c r="F174">
        <v>100</v>
      </c>
      <c r="G174">
        <v>0</v>
      </c>
      <c r="H174" t="s">
        <v>22</v>
      </c>
      <c r="I174" t="s">
        <v>13648</v>
      </c>
      <c r="J174" t="s">
        <v>305</v>
      </c>
      <c r="K174" t="s">
        <v>23</v>
      </c>
      <c r="L174" t="s">
        <v>24</v>
      </c>
      <c r="M174" t="s">
        <v>13649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13649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13647</v>
      </c>
      <c r="F175">
        <v>100</v>
      </c>
      <c r="G175">
        <v>0</v>
      </c>
      <c r="H175" t="s">
        <v>22</v>
      </c>
      <c r="I175" t="s">
        <v>13648</v>
      </c>
      <c r="J175" t="s">
        <v>305</v>
      </c>
      <c r="K175" t="s">
        <v>23</v>
      </c>
      <c r="L175" t="s">
        <v>24</v>
      </c>
      <c r="M175" t="s">
        <v>13649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13649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13647</v>
      </c>
      <c r="F176">
        <v>100</v>
      </c>
      <c r="G176">
        <v>0</v>
      </c>
      <c r="H176" t="s">
        <v>22</v>
      </c>
      <c r="I176" t="s">
        <v>13648</v>
      </c>
      <c r="J176" t="s">
        <v>305</v>
      </c>
      <c r="K176" t="s">
        <v>23</v>
      </c>
      <c r="L176" t="s">
        <v>24</v>
      </c>
      <c r="M176" t="s">
        <v>13649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13649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13650</v>
      </c>
      <c r="F177">
        <v>100</v>
      </c>
      <c r="G177">
        <v>0</v>
      </c>
      <c r="H177" t="s">
        <v>22</v>
      </c>
      <c r="I177" t="s">
        <v>13651</v>
      </c>
      <c r="J177" t="s">
        <v>311</v>
      </c>
      <c r="K177" t="s">
        <v>23</v>
      </c>
      <c r="L177" t="s">
        <v>24</v>
      </c>
      <c r="M177" t="s">
        <v>13649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13649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13650</v>
      </c>
      <c r="F178">
        <v>100</v>
      </c>
      <c r="G178">
        <v>0</v>
      </c>
      <c r="H178" t="s">
        <v>22</v>
      </c>
      <c r="I178" t="s">
        <v>13651</v>
      </c>
      <c r="J178" t="s">
        <v>311</v>
      </c>
      <c r="K178" t="s">
        <v>23</v>
      </c>
      <c r="L178" t="s">
        <v>24</v>
      </c>
      <c r="M178" t="s">
        <v>13649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13649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13650</v>
      </c>
      <c r="F179">
        <v>100</v>
      </c>
      <c r="G179">
        <v>0</v>
      </c>
      <c r="H179" t="s">
        <v>22</v>
      </c>
      <c r="I179" t="s">
        <v>13651</v>
      </c>
      <c r="J179" t="s">
        <v>311</v>
      </c>
      <c r="K179" t="s">
        <v>23</v>
      </c>
      <c r="L179" t="s">
        <v>24</v>
      </c>
      <c r="M179" t="s">
        <v>13649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13649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13652</v>
      </c>
      <c r="F180">
        <v>100</v>
      </c>
      <c r="G180">
        <v>0</v>
      </c>
      <c r="H180" t="s">
        <v>22</v>
      </c>
      <c r="I180" t="s">
        <v>13653</v>
      </c>
      <c r="J180" t="s">
        <v>329</v>
      </c>
      <c r="K180" t="s">
        <v>23</v>
      </c>
      <c r="L180" t="s">
        <v>24</v>
      </c>
      <c r="M180" t="s">
        <v>13654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13655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13652</v>
      </c>
      <c r="F181">
        <v>100</v>
      </c>
      <c r="G181">
        <v>0</v>
      </c>
      <c r="H181" t="s">
        <v>22</v>
      </c>
      <c r="I181" t="s">
        <v>13653</v>
      </c>
      <c r="J181" t="s">
        <v>329</v>
      </c>
      <c r="K181" t="s">
        <v>23</v>
      </c>
      <c r="L181" t="s">
        <v>24</v>
      </c>
      <c r="M181" t="s">
        <v>13654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</v>
      </c>
      <c r="T181" t="s">
        <v>13655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13652</v>
      </c>
      <c r="F182">
        <v>100</v>
      </c>
      <c r="G182">
        <v>0</v>
      </c>
      <c r="H182" t="s">
        <v>22</v>
      </c>
      <c r="I182" t="s">
        <v>13653</v>
      </c>
      <c r="J182" t="s">
        <v>329</v>
      </c>
      <c r="K182" t="s">
        <v>23</v>
      </c>
      <c r="L182" t="s">
        <v>24</v>
      </c>
      <c r="M182" t="s">
        <v>13654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</v>
      </c>
      <c r="T182" t="s">
        <v>13655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13656</v>
      </c>
      <c r="F183">
        <v>149.5</v>
      </c>
      <c r="G183">
        <v>7</v>
      </c>
      <c r="H183" t="s">
        <v>47</v>
      </c>
      <c r="I183" t="s">
        <v>13657</v>
      </c>
      <c r="J183" t="s">
        <v>13658</v>
      </c>
      <c r="K183" t="s">
        <v>13659</v>
      </c>
      <c r="L183" t="s">
        <v>13660</v>
      </c>
      <c r="M183" t="s">
        <v>13661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23</v>
      </c>
      <c r="T183" t="s">
        <v>13661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13662</v>
      </c>
      <c r="F184">
        <v>200</v>
      </c>
      <c r="G184">
        <v>0</v>
      </c>
      <c r="H184" t="s">
        <v>22</v>
      </c>
      <c r="I184" t="s">
        <v>2459</v>
      </c>
      <c r="J184" t="s">
        <v>329</v>
      </c>
      <c r="K184" t="s">
        <v>23</v>
      </c>
      <c r="L184" t="s">
        <v>24</v>
      </c>
      <c r="M184" t="s">
        <v>13663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13664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3</v>
      </c>
      <c r="E185" t="s">
        <v>13665</v>
      </c>
      <c r="F185">
        <v>100</v>
      </c>
      <c r="G185">
        <v>0</v>
      </c>
      <c r="H185" t="s">
        <v>22</v>
      </c>
      <c r="I185" t="s">
        <v>13666</v>
      </c>
      <c r="J185" t="s">
        <v>61</v>
      </c>
      <c r="K185" t="s">
        <v>23</v>
      </c>
      <c r="L185" t="s">
        <v>24</v>
      </c>
      <c r="M185" t="s">
        <v>13667</v>
      </c>
      <c r="N185" t="s">
        <v>23</v>
      </c>
      <c r="O185" t="s">
        <v>58</v>
      </c>
      <c r="P185" t="s">
        <v>26</v>
      </c>
      <c r="Q185" t="s">
        <v>33</v>
      </c>
      <c r="R185" t="s">
        <v>24</v>
      </c>
      <c r="S185" t="s">
        <v>23</v>
      </c>
      <c r="T185" t="s">
        <v>13667</v>
      </c>
    </row>
    <row r="186" spans="1:20" x14ac:dyDescent="0.25">
      <c r="A186" t="s">
        <v>186</v>
      </c>
      <c r="B186" t="s">
        <v>187</v>
      </c>
      <c r="C186">
        <v>50</v>
      </c>
      <c r="D186">
        <v>6</v>
      </c>
      <c r="E186" t="s">
        <v>13668</v>
      </c>
      <c r="F186">
        <v>200</v>
      </c>
      <c r="G186">
        <v>0</v>
      </c>
      <c r="H186" t="s">
        <v>22</v>
      </c>
      <c r="I186" t="s">
        <v>13669</v>
      </c>
      <c r="J186" t="s">
        <v>336</v>
      </c>
      <c r="K186" t="s">
        <v>23</v>
      </c>
      <c r="L186" t="s">
        <v>24</v>
      </c>
      <c r="M186" t="s">
        <v>13670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13670</v>
      </c>
    </row>
    <row r="187" spans="1:20" x14ac:dyDescent="0.25">
      <c r="A187" t="s">
        <v>186</v>
      </c>
      <c r="B187" t="s">
        <v>187</v>
      </c>
      <c r="C187">
        <v>50</v>
      </c>
      <c r="D187">
        <v>6</v>
      </c>
      <c r="E187" t="s">
        <v>13671</v>
      </c>
      <c r="F187">
        <v>200</v>
      </c>
      <c r="G187">
        <v>0</v>
      </c>
      <c r="H187" t="s">
        <v>22</v>
      </c>
      <c r="I187" t="s">
        <v>10984</v>
      </c>
      <c r="J187" t="s">
        <v>309</v>
      </c>
      <c r="K187" t="s">
        <v>23</v>
      </c>
      <c r="L187" t="s">
        <v>24</v>
      </c>
      <c r="M187" t="s">
        <v>13672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13672</v>
      </c>
    </row>
    <row r="188" spans="1:20" x14ac:dyDescent="0.25">
      <c r="A188" t="s">
        <v>20</v>
      </c>
      <c r="B188" t="s">
        <v>21</v>
      </c>
      <c r="C188">
        <v>33.333333333333336</v>
      </c>
      <c r="D188">
        <v>6</v>
      </c>
      <c r="E188" t="s">
        <v>13673</v>
      </c>
      <c r="F188">
        <v>579.99</v>
      </c>
      <c r="G188">
        <v>0</v>
      </c>
      <c r="H188" t="s">
        <v>22</v>
      </c>
      <c r="I188" t="s">
        <v>12545</v>
      </c>
      <c r="J188" t="s">
        <v>318</v>
      </c>
      <c r="K188" t="s">
        <v>23</v>
      </c>
      <c r="L188" t="s">
        <v>24</v>
      </c>
      <c r="M188" t="s">
        <v>13674</v>
      </c>
      <c r="N188" t="s">
        <v>23</v>
      </c>
      <c r="O188" t="s">
        <v>58</v>
      </c>
      <c r="P188" t="s">
        <v>26</v>
      </c>
      <c r="Q188" t="s">
        <v>33</v>
      </c>
      <c r="R188" t="s">
        <v>24</v>
      </c>
      <c r="S188" t="s">
        <v>23</v>
      </c>
      <c r="T188" t="s">
        <v>13674</v>
      </c>
    </row>
    <row r="189" spans="1:20" x14ac:dyDescent="0.25">
      <c r="A189" t="s">
        <v>186</v>
      </c>
      <c r="B189" t="s">
        <v>187</v>
      </c>
      <c r="C189">
        <v>50</v>
      </c>
      <c r="D189">
        <v>6</v>
      </c>
      <c r="E189" t="s">
        <v>13673</v>
      </c>
      <c r="F189">
        <v>579.99</v>
      </c>
      <c r="G189">
        <v>0</v>
      </c>
      <c r="H189" t="s">
        <v>22</v>
      </c>
      <c r="I189" t="s">
        <v>12545</v>
      </c>
      <c r="J189" t="s">
        <v>318</v>
      </c>
      <c r="K189" t="s">
        <v>23</v>
      </c>
      <c r="L189" t="s">
        <v>24</v>
      </c>
      <c r="M189" t="s">
        <v>13674</v>
      </c>
      <c r="N189" t="s">
        <v>23</v>
      </c>
      <c r="O189" t="s">
        <v>58</v>
      </c>
      <c r="P189" t="s">
        <v>26</v>
      </c>
      <c r="Q189" t="s">
        <v>33</v>
      </c>
      <c r="R189" t="s">
        <v>24</v>
      </c>
      <c r="S189" t="s">
        <v>23</v>
      </c>
      <c r="T189" t="s">
        <v>13674</v>
      </c>
    </row>
    <row r="190" spans="1:20" x14ac:dyDescent="0.25">
      <c r="A190" t="s">
        <v>20</v>
      </c>
      <c r="B190" t="s">
        <v>21</v>
      </c>
      <c r="C190">
        <v>33.333333333333336</v>
      </c>
      <c r="D190">
        <v>6</v>
      </c>
      <c r="E190" t="s">
        <v>13673</v>
      </c>
      <c r="F190">
        <v>579.99</v>
      </c>
      <c r="G190">
        <v>0</v>
      </c>
      <c r="H190" t="s">
        <v>22</v>
      </c>
      <c r="I190" t="s">
        <v>12545</v>
      </c>
      <c r="J190" t="s">
        <v>318</v>
      </c>
      <c r="K190" t="s">
        <v>23</v>
      </c>
      <c r="L190" t="s">
        <v>24</v>
      </c>
      <c r="M190" t="s">
        <v>13674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23</v>
      </c>
      <c r="T190" t="s">
        <v>13674</v>
      </c>
    </row>
    <row r="191" spans="1:20" x14ac:dyDescent="0.25">
      <c r="A191" t="s">
        <v>115</v>
      </c>
      <c r="B191" t="s">
        <v>116</v>
      </c>
      <c r="C191">
        <v>27.5</v>
      </c>
      <c r="D191">
        <v>4</v>
      </c>
      <c r="E191" t="s">
        <v>13675</v>
      </c>
      <c r="F191">
        <v>135</v>
      </c>
      <c r="G191">
        <v>0</v>
      </c>
      <c r="H191" t="s">
        <v>22</v>
      </c>
      <c r="I191" t="s">
        <v>13676</v>
      </c>
      <c r="J191" t="s">
        <v>344</v>
      </c>
      <c r="K191" t="s">
        <v>23</v>
      </c>
      <c r="L191" t="s">
        <v>24</v>
      </c>
      <c r="M191" t="s">
        <v>13677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13677</v>
      </c>
    </row>
    <row r="192" spans="1:20" x14ac:dyDescent="0.25">
      <c r="A192" t="s">
        <v>115</v>
      </c>
      <c r="B192" t="s">
        <v>116</v>
      </c>
      <c r="C192">
        <v>35</v>
      </c>
      <c r="D192">
        <v>8</v>
      </c>
      <c r="E192" t="s">
        <v>13678</v>
      </c>
      <c r="F192">
        <v>323</v>
      </c>
      <c r="G192">
        <v>0</v>
      </c>
      <c r="H192" t="s">
        <v>47</v>
      </c>
      <c r="I192" t="s">
        <v>2967</v>
      </c>
      <c r="J192" t="s">
        <v>2968</v>
      </c>
      <c r="K192" t="s">
        <v>2969</v>
      </c>
      <c r="L192" t="s">
        <v>2703</v>
      </c>
      <c r="M192" t="s">
        <v>13679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23</v>
      </c>
      <c r="T192" t="s">
        <v>13680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13681</v>
      </c>
      <c r="F193">
        <v>100</v>
      </c>
      <c r="G193">
        <v>0</v>
      </c>
      <c r="H193" t="s">
        <v>22</v>
      </c>
      <c r="I193" t="s">
        <v>9014</v>
      </c>
      <c r="J193" t="s">
        <v>323</v>
      </c>
      <c r="K193" t="s">
        <v>23</v>
      </c>
      <c r="L193" t="s">
        <v>24</v>
      </c>
      <c r="M193" t="s">
        <v>13682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13682</v>
      </c>
    </row>
    <row r="194" spans="1:20" x14ac:dyDescent="0.25">
      <c r="A194" t="s">
        <v>44</v>
      </c>
      <c r="B194" t="s">
        <v>45</v>
      </c>
      <c r="C194">
        <v>66.666666666666671</v>
      </c>
      <c r="D194">
        <v>15</v>
      </c>
      <c r="E194" t="s">
        <v>13683</v>
      </c>
      <c r="F194">
        <v>500</v>
      </c>
      <c r="G194">
        <v>0</v>
      </c>
      <c r="H194" t="s">
        <v>22</v>
      </c>
      <c r="I194" t="s">
        <v>13684</v>
      </c>
      <c r="J194" t="s">
        <v>309</v>
      </c>
      <c r="K194" t="s">
        <v>23</v>
      </c>
      <c r="L194" t="s">
        <v>24</v>
      </c>
      <c r="M194" t="s">
        <v>13685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13685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13686</v>
      </c>
      <c r="F195">
        <v>100</v>
      </c>
      <c r="G195">
        <v>0</v>
      </c>
      <c r="H195" t="s">
        <v>22</v>
      </c>
      <c r="I195" t="s">
        <v>13687</v>
      </c>
      <c r="J195" t="s">
        <v>327</v>
      </c>
      <c r="K195" t="s">
        <v>23</v>
      </c>
      <c r="L195" t="s">
        <v>24</v>
      </c>
      <c r="M195" t="s">
        <v>13688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13688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13686</v>
      </c>
      <c r="F196">
        <v>100</v>
      </c>
      <c r="G196">
        <v>0</v>
      </c>
      <c r="H196" t="s">
        <v>22</v>
      </c>
      <c r="I196" t="s">
        <v>13687</v>
      </c>
      <c r="J196" t="s">
        <v>327</v>
      </c>
      <c r="K196" t="s">
        <v>23</v>
      </c>
      <c r="L196" t="s">
        <v>24</v>
      </c>
      <c r="M196" t="s">
        <v>13688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13688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13686</v>
      </c>
      <c r="F197">
        <v>100</v>
      </c>
      <c r="G197">
        <v>0</v>
      </c>
      <c r="H197" t="s">
        <v>22</v>
      </c>
      <c r="I197" t="s">
        <v>13687</v>
      </c>
      <c r="J197" t="s">
        <v>327</v>
      </c>
      <c r="K197" t="s">
        <v>23</v>
      </c>
      <c r="L197" t="s">
        <v>24</v>
      </c>
      <c r="M197" t="s">
        <v>13688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13688</v>
      </c>
    </row>
    <row r="198" spans="1:20" x14ac:dyDescent="0.25">
      <c r="A198" t="s">
        <v>44</v>
      </c>
      <c r="B198" t="s">
        <v>45</v>
      </c>
      <c r="C198">
        <v>66.666666666666671</v>
      </c>
      <c r="D198">
        <v>3</v>
      </c>
      <c r="E198" t="s">
        <v>13689</v>
      </c>
      <c r="F198">
        <v>100</v>
      </c>
      <c r="G198">
        <v>0</v>
      </c>
      <c r="H198" t="s">
        <v>22</v>
      </c>
      <c r="I198" t="s">
        <v>13690</v>
      </c>
      <c r="J198" t="s">
        <v>332</v>
      </c>
      <c r="K198" t="s">
        <v>23</v>
      </c>
      <c r="L198" t="s">
        <v>24</v>
      </c>
      <c r="M198" t="s">
        <v>13688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13688</v>
      </c>
    </row>
    <row r="199" spans="1:20" x14ac:dyDescent="0.25">
      <c r="A199" t="s">
        <v>115</v>
      </c>
      <c r="B199" t="s">
        <v>116</v>
      </c>
      <c r="C199">
        <v>33.333333333333336</v>
      </c>
      <c r="D199">
        <v>3</v>
      </c>
      <c r="E199" t="s">
        <v>13691</v>
      </c>
      <c r="F199">
        <v>100</v>
      </c>
      <c r="G199">
        <v>0</v>
      </c>
      <c r="H199" t="s">
        <v>1219</v>
      </c>
      <c r="I199" t="s">
        <v>13692</v>
      </c>
      <c r="J199" t="s">
        <v>364</v>
      </c>
      <c r="K199" t="s">
        <v>23</v>
      </c>
      <c r="L199" t="s">
        <v>24</v>
      </c>
      <c r="M199" t="s">
        <v>13693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13693</v>
      </c>
    </row>
    <row r="200" spans="1:20" x14ac:dyDescent="0.25">
      <c r="A200" t="s">
        <v>186</v>
      </c>
      <c r="B200" t="s">
        <v>187</v>
      </c>
      <c r="C200">
        <v>33.333333333333336</v>
      </c>
      <c r="D200">
        <v>3</v>
      </c>
      <c r="E200" t="s">
        <v>13694</v>
      </c>
      <c r="F200">
        <v>100</v>
      </c>
      <c r="G200">
        <v>0</v>
      </c>
      <c r="H200" t="s">
        <v>22</v>
      </c>
      <c r="I200" t="s">
        <v>13695</v>
      </c>
      <c r="J200" t="s">
        <v>319</v>
      </c>
      <c r="K200" t="s">
        <v>23</v>
      </c>
      <c r="L200" t="s">
        <v>24</v>
      </c>
      <c r="M200" t="s">
        <v>13696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13696</v>
      </c>
    </row>
    <row r="201" spans="1:20" x14ac:dyDescent="0.25">
      <c r="A201" t="s">
        <v>20</v>
      </c>
      <c r="B201" t="s">
        <v>21</v>
      </c>
      <c r="C201">
        <v>33.333333333333336</v>
      </c>
      <c r="D201">
        <v>3</v>
      </c>
      <c r="E201" t="s">
        <v>13697</v>
      </c>
      <c r="F201">
        <v>100</v>
      </c>
      <c r="G201">
        <v>0</v>
      </c>
      <c r="H201" t="s">
        <v>22</v>
      </c>
      <c r="I201" t="s">
        <v>13698</v>
      </c>
      <c r="J201" t="s">
        <v>331</v>
      </c>
      <c r="K201" t="s">
        <v>23</v>
      </c>
      <c r="L201" t="s">
        <v>24</v>
      </c>
      <c r="M201" t="s">
        <v>13699</v>
      </c>
      <c r="N201" t="s">
        <v>23</v>
      </c>
      <c r="O201" t="s">
        <v>58</v>
      </c>
      <c r="P201" t="s">
        <v>26</v>
      </c>
      <c r="Q201" t="s">
        <v>33</v>
      </c>
      <c r="R201" t="s">
        <v>13700</v>
      </c>
      <c r="S201" t="s">
        <v>23</v>
      </c>
      <c r="T201" t="s">
        <v>13701</v>
      </c>
    </row>
    <row r="202" spans="1:20" x14ac:dyDescent="0.25">
      <c r="A202" t="s">
        <v>44</v>
      </c>
      <c r="B202" t="s">
        <v>45</v>
      </c>
      <c r="C202">
        <v>66.666666666666671</v>
      </c>
      <c r="D202">
        <v>3</v>
      </c>
      <c r="E202" t="s">
        <v>13702</v>
      </c>
      <c r="F202">
        <v>209</v>
      </c>
      <c r="G202">
        <v>0</v>
      </c>
      <c r="H202" t="s">
        <v>22</v>
      </c>
      <c r="I202" t="s">
        <v>9880</v>
      </c>
      <c r="J202" t="s">
        <v>1230</v>
      </c>
      <c r="K202" t="s">
        <v>23</v>
      </c>
      <c r="L202" t="s">
        <v>24</v>
      </c>
      <c r="M202" t="s">
        <v>13703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23</v>
      </c>
      <c r="T202" t="s">
        <v>13703</v>
      </c>
    </row>
    <row r="203" spans="1:20" x14ac:dyDescent="0.25">
      <c r="A203" t="s">
        <v>279</v>
      </c>
      <c r="B203" t="s">
        <v>285</v>
      </c>
      <c r="C203">
        <v>139</v>
      </c>
      <c r="D203">
        <v>1</v>
      </c>
      <c r="E203" t="s">
        <v>13702</v>
      </c>
      <c r="F203">
        <v>209</v>
      </c>
      <c r="G203">
        <v>0</v>
      </c>
      <c r="H203" t="s">
        <v>22</v>
      </c>
      <c r="I203" t="s">
        <v>9880</v>
      </c>
      <c r="J203" t="s">
        <v>1230</v>
      </c>
      <c r="K203" t="s">
        <v>23</v>
      </c>
      <c r="L203" t="s">
        <v>24</v>
      </c>
      <c r="M203" t="s">
        <v>13703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23</v>
      </c>
      <c r="T203" t="s">
        <v>13703</v>
      </c>
    </row>
    <row r="204" spans="1:20" x14ac:dyDescent="0.25">
      <c r="A204" t="s">
        <v>186</v>
      </c>
      <c r="B204" t="s">
        <v>187</v>
      </c>
      <c r="C204">
        <v>33.333333333333336</v>
      </c>
      <c r="D204">
        <v>3</v>
      </c>
      <c r="E204" t="s">
        <v>13704</v>
      </c>
      <c r="F204">
        <v>100</v>
      </c>
      <c r="G204">
        <v>0</v>
      </c>
      <c r="H204" t="s">
        <v>22</v>
      </c>
      <c r="I204" t="s">
        <v>11557</v>
      </c>
      <c r="J204" t="s">
        <v>315</v>
      </c>
      <c r="K204" t="s">
        <v>23</v>
      </c>
      <c r="L204" t="s">
        <v>24</v>
      </c>
      <c r="M204" t="s">
        <v>13705</v>
      </c>
      <c r="N204" t="s">
        <v>23</v>
      </c>
      <c r="O204" t="s">
        <v>25</v>
      </c>
      <c r="P204" t="s">
        <v>26</v>
      </c>
      <c r="Q204" t="s">
        <v>27</v>
      </c>
      <c r="R204" t="s">
        <v>13706</v>
      </c>
      <c r="S204" t="s">
        <v>23</v>
      </c>
      <c r="T204" t="s">
        <v>13707</v>
      </c>
    </row>
    <row r="205" spans="1:20" x14ac:dyDescent="0.25">
      <c r="A205" t="s">
        <v>278</v>
      </c>
      <c r="B205" t="s">
        <v>284</v>
      </c>
      <c r="C205">
        <v>139</v>
      </c>
      <c r="D205">
        <v>1</v>
      </c>
      <c r="E205" t="s">
        <v>13708</v>
      </c>
      <c r="F205">
        <v>109</v>
      </c>
      <c r="G205">
        <v>0</v>
      </c>
      <c r="H205" t="s">
        <v>22</v>
      </c>
      <c r="I205" t="s">
        <v>13653</v>
      </c>
      <c r="J205" t="s">
        <v>329</v>
      </c>
      <c r="K205" t="s">
        <v>23</v>
      </c>
      <c r="L205" t="s">
        <v>24</v>
      </c>
      <c r="M205" t="s">
        <v>13709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23</v>
      </c>
      <c r="T205" t="s">
        <v>13709</v>
      </c>
    </row>
    <row r="206" spans="1:20" x14ac:dyDescent="0.25">
      <c r="A206" t="s">
        <v>278</v>
      </c>
      <c r="B206" t="s">
        <v>284</v>
      </c>
      <c r="C206">
        <v>139</v>
      </c>
      <c r="D206">
        <v>1</v>
      </c>
      <c r="E206" t="s">
        <v>13710</v>
      </c>
      <c r="F206">
        <v>109</v>
      </c>
      <c r="G206">
        <v>0</v>
      </c>
      <c r="H206" t="s">
        <v>22</v>
      </c>
      <c r="I206" t="s">
        <v>13711</v>
      </c>
      <c r="J206" t="s">
        <v>319</v>
      </c>
      <c r="K206" t="s">
        <v>23</v>
      </c>
      <c r="L206" t="s">
        <v>24</v>
      </c>
      <c r="M206" t="s">
        <v>13712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13712</v>
      </c>
    </row>
    <row r="207" spans="1:20" x14ac:dyDescent="0.25">
      <c r="A207" t="s">
        <v>1446</v>
      </c>
      <c r="B207" t="s">
        <v>1447</v>
      </c>
      <c r="C207">
        <v>50</v>
      </c>
      <c r="D207">
        <v>3</v>
      </c>
      <c r="E207" t="s">
        <v>13713</v>
      </c>
      <c r="F207">
        <v>100</v>
      </c>
      <c r="G207">
        <v>0</v>
      </c>
      <c r="H207" t="s">
        <v>22</v>
      </c>
      <c r="I207" t="s">
        <v>13714</v>
      </c>
      <c r="J207" t="s">
        <v>2838</v>
      </c>
      <c r="K207" t="s">
        <v>23</v>
      </c>
      <c r="L207" t="s">
        <v>24</v>
      </c>
      <c r="M207" t="s">
        <v>13715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13715</v>
      </c>
    </row>
    <row r="208" spans="1:20" x14ac:dyDescent="0.25">
      <c r="A208" t="s">
        <v>186</v>
      </c>
      <c r="B208" t="s">
        <v>187</v>
      </c>
      <c r="C208">
        <v>33.333333333333336</v>
      </c>
      <c r="D208">
        <v>3</v>
      </c>
      <c r="E208" t="s">
        <v>13716</v>
      </c>
      <c r="F208">
        <v>100</v>
      </c>
      <c r="G208">
        <v>0</v>
      </c>
      <c r="H208" t="s">
        <v>22</v>
      </c>
      <c r="I208" t="s">
        <v>13717</v>
      </c>
      <c r="J208" t="s">
        <v>335</v>
      </c>
      <c r="K208" t="s">
        <v>23</v>
      </c>
      <c r="L208" t="s">
        <v>24</v>
      </c>
      <c r="M208" t="s">
        <v>13718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13718</v>
      </c>
    </row>
    <row r="209" spans="1:20" x14ac:dyDescent="0.25">
      <c r="A209" t="s">
        <v>139</v>
      </c>
      <c r="B209" t="s">
        <v>112</v>
      </c>
      <c r="C209">
        <v>66</v>
      </c>
      <c r="D209">
        <v>1</v>
      </c>
      <c r="E209" t="s">
        <v>13719</v>
      </c>
      <c r="F209">
        <v>230</v>
      </c>
      <c r="G209">
        <v>0</v>
      </c>
      <c r="H209" t="s">
        <v>47</v>
      </c>
      <c r="I209" t="s">
        <v>13720</v>
      </c>
      <c r="J209" t="s">
        <v>13721</v>
      </c>
      <c r="K209" t="s">
        <v>2638</v>
      </c>
      <c r="L209" t="s">
        <v>6702</v>
      </c>
      <c r="M209" t="s">
        <v>13718</v>
      </c>
      <c r="N209" t="s">
        <v>23</v>
      </c>
      <c r="O209" t="s">
        <v>63</v>
      </c>
      <c r="P209" t="s">
        <v>54</v>
      </c>
      <c r="Q209" t="s">
        <v>55</v>
      </c>
      <c r="R209" t="s">
        <v>24</v>
      </c>
      <c r="S209" t="s">
        <v>23</v>
      </c>
      <c r="T209" t="s">
        <v>13722</v>
      </c>
    </row>
    <row r="210" spans="1:20" x14ac:dyDescent="0.25">
      <c r="A210" t="s">
        <v>110</v>
      </c>
      <c r="B210" t="s">
        <v>1222</v>
      </c>
      <c r="C210">
        <v>66</v>
      </c>
      <c r="D210">
        <v>1</v>
      </c>
      <c r="E210" t="s">
        <v>13719</v>
      </c>
      <c r="F210">
        <v>230</v>
      </c>
      <c r="G210">
        <v>0</v>
      </c>
      <c r="H210" t="s">
        <v>47</v>
      </c>
      <c r="I210" t="s">
        <v>13720</v>
      </c>
      <c r="J210" t="s">
        <v>13721</v>
      </c>
      <c r="K210" t="s">
        <v>2638</v>
      </c>
      <c r="L210" t="s">
        <v>6702</v>
      </c>
      <c r="M210" t="s">
        <v>13718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13722</v>
      </c>
    </row>
    <row r="211" spans="1:20" x14ac:dyDescent="0.25">
      <c r="A211" t="s">
        <v>46</v>
      </c>
      <c r="B211" t="s">
        <v>56</v>
      </c>
      <c r="C211">
        <v>67</v>
      </c>
      <c r="D211">
        <v>1</v>
      </c>
      <c r="E211" t="s">
        <v>13719</v>
      </c>
      <c r="F211">
        <v>230</v>
      </c>
      <c r="G211">
        <v>0</v>
      </c>
      <c r="H211" t="s">
        <v>47</v>
      </c>
      <c r="I211" t="s">
        <v>13720</v>
      </c>
      <c r="J211" t="s">
        <v>13721</v>
      </c>
      <c r="K211" t="s">
        <v>2638</v>
      </c>
      <c r="L211" t="s">
        <v>6702</v>
      </c>
      <c r="M211" t="s">
        <v>13718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23</v>
      </c>
      <c r="T211" t="s">
        <v>13722</v>
      </c>
    </row>
    <row r="212" spans="1:20" x14ac:dyDescent="0.25">
      <c r="A212" t="s">
        <v>46</v>
      </c>
      <c r="B212" t="s">
        <v>1233</v>
      </c>
      <c r="C212">
        <v>60</v>
      </c>
      <c r="D212">
        <v>2</v>
      </c>
      <c r="E212" t="s">
        <v>13723</v>
      </c>
      <c r="F212">
        <v>146</v>
      </c>
      <c r="G212">
        <v>26</v>
      </c>
      <c r="H212" t="s">
        <v>47</v>
      </c>
      <c r="I212" t="s">
        <v>3953</v>
      </c>
      <c r="J212" t="s">
        <v>3954</v>
      </c>
      <c r="K212" t="s">
        <v>3139</v>
      </c>
      <c r="L212" t="s">
        <v>3955</v>
      </c>
      <c r="M212" t="s">
        <v>13724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13724</v>
      </c>
    </row>
    <row r="213" spans="1:20" x14ac:dyDescent="0.25">
      <c r="A213" t="s">
        <v>115</v>
      </c>
      <c r="B213" t="s">
        <v>116</v>
      </c>
      <c r="C213">
        <v>0</v>
      </c>
      <c r="D213">
        <v>3</v>
      </c>
      <c r="E213" t="s">
        <v>13725</v>
      </c>
      <c r="F213">
        <v>0</v>
      </c>
      <c r="G213">
        <v>0</v>
      </c>
      <c r="H213" t="s">
        <v>47</v>
      </c>
      <c r="I213" t="s">
        <v>13726</v>
      </c>
      <c r="J213" t="s">
        <v>13727</v>
      </c>
      <c r="K213" t="s">
        <v>1327</v>
      </c>
      <c r="L213" t="s">
        <v>13728</v>
      </c>
      <c r="M213" t="s">
        <v>13729</v>
      </c>
      <c r="N213" t="s">
        <v>1224</v>
      </c>
      <c r="O213" t="s">
        <v>1225</v>
      </c>
      <c r="P213" t="s">
        <v>1226</v>
      </c>
      <c r="Q213" t="s">
        <v>1227</v>
      </c>
      <c r="R213" t="s">
        <v>13730</v>
      </c>
      <c r="S213" t="s">
        <v>23</v>
      </c>
      <c r="T213" t="s">
        <v>13729</v>
      </c>
    </row>
    <row r="214" spans="1:20" x14ac:dyDescent="0.25">
      <c r="A214" t="s">
        <v>186</v>
      </c>
      <c r="B214" t="s">
        <v>187</v>
      </c>
      <c r="C214">
        <v>33.333333333333336</v>
      </c>
      <c r="D214">
        <v>3</v>
      </c>
      <c r="E214" t="s">
        <v>13731</v>
      </c>
      <c r="F214">
        <v>100</v>
      </c>
      <c r="G214">
        <v>0</v>
      </c>
      <c r="H214" t="s">
        <v>22</v>
      </c>
      <c r="I214" t="s">
        <v>13732</v>
      </c>
      <c r="J214" t="s">
        <v>303</v>
      </c>
      <c r="K214" t="s">
        <v>23</v>
      </c>
      <c r="L214" t="s">
        <v>24</v>
      </c>
      <c r="M214" t="s">
        <v>13733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13733</v>
      </c>
    </row>
    <row r="215" spans="1:20" x14ac:dyDescent="0.25">
      <c r="A215" t="s">
        <v>186</v>
      </c>
      <c r="B215" t="s">
        <v>187</v>
      </c>
      <c r="C215">
        <v>33.333333333333336</v>
      </c>
      <c r="D215">
        <v>3</v>
      </c>
      <c r="E215" t="s">
        <v>13734</v>
      </c>
      <c r="F215">
        <v>100</v>
      </c>
      <c r="G215">
        <v>0</v>
      </c>
      <c r="H215" t="s">
        <v>22</v>
      </c>
      <c r="I215" t="s">
        <v>13735</v>
      </c>
      <c r="J215" t="s">
        <v>1275</v>
      </c>
      <c r="K215" t="s">
        <v>23</v>
      </c>
      <c r="L215" t="s">
        <v>24</v>
      </c>
      <c r="M215" t="s">
        <v>13736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13736</v>
      </c>
    </row>
    <row r="216" spans="1:20" x14ac:dyDescent="0.25">
      <c r="A216" t="s">
        <v>154</v>
      </c>
      <c r="B216" t="s">
        <v>155</v>
      </c>
      <c r="C216">
        <v>12</v>
      </c>
      <c r="D216">
        <v>50</v>
      </c>
      <c r="E216" t="s">
        <v>13737</v>
      </c>
      <c r="F216">
        <v>654</v>
      </c>
      <c r="G216">
        <v>14</v>
      </c>
      <c r="H216" t="s">
        <v>47</v>
      </c>
      <c r="I216" t="s">
        <v>13738</v>
      </c>
      <c r="J216" t="s">
        <v>13739</v>
      </c>
      <c r="K216" t="s">
        <v>8212</v>
      </c>
      <c r="L216" t="s">
        <v>1324</v>
      </c>
      <c r="M216" t="s">
        <v>13740</v>
      </c>
      <c r="N216" t="s">
        <v>23</v>
      </c>
      <c r="O216" t="s">
        <v>63</v>
      </c>
      <c r="P216" t="s">
        <v>54</v>
      </c>
      <c r="Q216" t="s">
        <v>55</v>
      </c>
      <c r="R216" t="s">
        <v>24</v>
      </c>
      <c r="S216" t="s">
        <v>23</v>
      </c>
      <c r="T216" t="s">
        <v>13740</v>
      </c>
    </row>
    <row r="217" spans="1:20" x14ac:dyDescent="0.25">
      <c r="A217" t="s">
        <v>279</v>
      </c>
      <c r="B217" t="s">
        <v>285</v>
      </c>
      <c r="C217">
        <v>139</v>
      </c>
      <c r="D217">
        <v>2</v>
      </c>
      <c r="E217" t="s">
        <v>13741</v>
      </c>
      <c r="F217">
        <v>218</v>
      </c>
      <c r="G217">
        <v>0</v>
      </c>
      <c r="H217" t="s">
        <v>22</v>
      </c>
      <c r="I217" t="s">
        <v>13742</v>
      </c>
      <c r="J217" t="s">
        <v>303</v>
      </c>
      <c r="K217" t="s">
        <v>23</v>
      </c>
      <c r="L217" t="s">
        <v>24</v>
      </c>
      <c r="M217" t="s">
        <v>13743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13743</v>
      </c>
    </row>
    <row r="218" spans="1:20" x14ac:dyDescent="0.25">
      <c r="A218" t="s">
        <v>115</v>
      </c>
      <c r="B218" t="s">
        <v>116</v>
      </c>
      <c r="C218">
        <v>27.5</v>
      </c>
      <c r="D218">
        <v>4</v>
      </c>
      <c r="E218" t="s">
        <v>13744</v>
      </c>
      <c r="F218">
        <v>147</v>
      </c>
      <c r="G218">
        <v>16</v>
      </c>
      <c r="H218" t="s">
        <v>47</v>
      </c>
      <c r="I218" t="s">
        <v>13745</v>
      </c>
      <c r="J218" t="s">
        <v>13746</v>
      </c>
      <c r="K218" t="s">
        <v>13747</v>
      </c>
      <c r="L218" t="s">
        <v>13269</v>
      </c>
      <c r="M218" t="s">
        <v>13748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13749</v>
      </c>
      <c r="T218" t="s">
        <v>13748</v>
      </c>
    </row>
    <row r="219" spans="1:20" x14ac:dyDescent="0.25">
      <c r="A219" t="s">
        <v>186</v>
      </c>
      <c r="B219" t="s">
        <v>187</v>
      </c>
      <c r="C219">
        <v>33.333333333333336</v>
      </c>
      <c r="D219">
        <v>3</v>
      </c>
      <c r="E219" t="s">
        <v>13750</v>
      </c>
      <c r="F219">
        <v>100</v>
      </c>
      <c r="G219">
        <v>0</v>
      </c>
      <c r="H219" t="s">
        <v>22</v>
      </c>
      <c r="I219" t="s">
        <v>13751</v>
      </c>
      <c r="J219" t="s">
        <v>303</v>
      </c>
      <c r="K219" t="s">
        <v>23</v>
      </c>
      <c r="L219" t="s">
        <v>24</v>
      </c>
      <c r="M219" t="s">
        <v>13752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13753</v>
      </c>
      <c r="T219" t="s">
        <v>13752</v>
      </c>
    </row>
    <row r="220" spans="1:20" x14ac:dyDescent="0.25">
      <c r="A220" t="s">
        <v>186</v>
      </c>
      <c r="B220" t="s">
        <v>187</v>
      </c>
      <c r="C220">
        <v>33.333333333333336</v>
      </c>
      <c r="D220">
        <v>3</v>
      </c>
      <c r="E220" t="s">
        <v>13754</v>
      </c>
      <c r="F220">
        <v>100</v>
      </c>
      <c r="G220">
        <v>0</v>
      </c>
      <c r="H220" t="s">
        <v>22</v>
      </c>
      <c r="I220" t="s">
        <v>13755</v>
      </c>
      <c r="J220" t="s">
        <v>329</v>
      </c>
      <c r="K220" t="s">
        <v>23</v>
      </c>
      <c r="L220" t="s">
        <v>24</v>
      </c>
      <c r="M220" t="s">
        <v>13756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13757</v>
      </c>
      <c r="T220" t="s">
        <v>13756</v>
      </c>
    </row>
    <row r="221" spans="1:20" x14ac:dyDescent="0.25">
      <c r="A221" t="s">
        <v>186</v>
      </c>
      <c r="B221" t="s">
        <v>187</v>
      </c>
      <c r="C221">
        <v>33.333333333333336</v>
      </c>
      <c r="D221">
        <v>3</v>
      </c>
      <c r="E221" t="s">
        <v>13758</v>
      </c>
      <c r="F221">
        <v>100</v>
      </c>
      <c r="G221">
        <v>0</v>
      </c>
      <c r="H221" t="s">
        <v>22</v>
      </c>
      <c r="I221" t="s">
        <v>13759</v>
      </c>
      <c r="J221" t="s">
        <v>306</v>
      </c>
      <c r="K221" t="s">
        <v>23</v>
      </c>
      <c r="L221" t="s">
        <v>24</v>
      </c>
      <c r="M221" t="s">
        <v>13760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13761</v>
      </c>
      <c r="T221" t="s">
        <v>13760</v>
      </c>
    </row>
    <row r="222" spans="1:20" x14ac:dyDescent="0.25">
      <c r="A222" t="s">
        <v>186</v>
      </c>
      <c r="B222" t="s">
        <v>187</v>
      </c>
      <c r="C222">
        <v>33.333333333333336</v>
      </c>
      <c r="D222">
        <v>3</v>
      </c>
      <c r="E222" t="s">
        <v>13762</v>
      </c>
      <c r="F222">
        <v>135</v>
      </c>
      <c r="G222">
        <v>35</v>
      </c>
      <c r="H222" t="s">
        <v>22</v>
      </c>
      <c r="I222" t="s">
        <v>13763</v>
      </c>
      <c r="J222" t="s">
        <v>306</v>
      </c>
      <c r="K222" t="s">
        <v>23</v>
      </c>
      <c r="L222" t="s">
        <v>24</v>
      </c>
      <c r="M222" t="s">
        <v>13764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13765</v>
      </c>
      <c r="T222" t="s">
        <v>13764</v>
      </c>
    </row>
    <row r="223" spans="1:20" x14ac:dyDescent="0.25">
      <c r="A223" t="s">
        <v>186</v>
      </c>
      <c r="B223" t="s">
        <v>187</v>
      </c>
      <c r="C223">
        <v>33.333333333333336</v>
      </c>
      <c r="D223">
        <v>3</v>
      </c>
      <c r="E223" t="s">
        <v>13766</v>
      </c>
      <c r="F223">
        <v>100</v>
      </c>
      <c r="G223">
        <v>0</v>
      </c>
      <c r="H223" t="s">
        <v>22</v>
      </c>
      <c r="I223" t="s">
        <v>11579</v>
      </c>
      <c r="J223" t="s">
        <v>1231</v>
      </c>
      <c r="K223" t="s">
        <v>23</v>
      </c>
      <c r="L223" t="s">
        <v>24</v>
      </c>
      <c r="M223" t="s">
        <v>13767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13768</v>
      </c>
      <c r="T223" t="s">
        <v>13767</v>
      </c>
    </row>
    <row r="224" spans="1:20" x14ac:dyDescent="0.25">
      <c r="A224" t="s">
        <v>186</v>
      </c>
      <c r="B224" t="s">
        <v>187</v>
      </c>
      <c r="C224">
        <v>50</v>
      </c>
      <c r="D224">
        <v>6</v>
      </c>
      <c r="E224" t="s">
        <v>13769</v>
      </c>
      <c r="F224">
        <v>200</v>
      </c>
      <c r="G224">
        <v>0</v>
      </c>
      <c r="H224" t="s">
        <v>22</v>
      </c>
      <c r="I224" t="s">
        <v>13770</v>
      </c>
      <c r="J224" t="s">
        <v>331</v>
      </c>
      <c r="K224" t="s">
        <v>23</v>
      </c>
      <c r="L224" t="s">
        <v>24</v>
      </c>
      <c r="M224" t="s">
        <v>13771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13772</v>
      </c>
      <c r="T224" t="s">
        <v>13771</v>
      </c>
    </row>
    <row r="225" spans="1:20" x14ac:dyDescent="0.25">
      <c r="A225" t="s">
        <v>186</v>
      </c>
      <c r="B225" t="s">
        <v>187</v>
      </c>
      <c r="C225">
        <v>50</v>
      </c>
      <c r="D225">
        <v>6</v>
      </c>
      <c r="E225" t="s">
        <v>13773</v>
      </c>
      <c r="F225">
        <v>200</v>
      </c>
      <c r="G225">
        <v>0</v>
      </c>
      <c r="H225" t="s">
        <v>22</v>
      </c>
      <c r="I225" t="s">
        <v>10064</v>
      </c>
      <c r="J225" t="s">
        <v>331</v>
      </c>
      <c r="K225" t="s">
        <v>23</v>
      </c>
      <c r="L225" t="s">
        <v>24</v>
      </c>
      <c r="M225" t="s">
        <v>13774</v>
      </c>
      <c r="N225" t="s">
        <v>23</v>
      </c>
      <c r="O225" t="s">
        <v>32</v>
      </c>
      <c r="P225" t="s">
        <v>26</v>
      </c>
      <c r="Q225" t="s">
        <v>33</v>
      </c>
      <c r="R225" t="s">
        <v>24</v>
      </c>
      <c r="S225" t="s">
        <v>13775</v>
      </c>
      <c r="T225" t="s">
        <v>13776</v>
      </c>
    </row>
    <row r="226" spans="1:20" x14ac:dyDescent="0.25">
      <c r="A226" t="s">
        <v>186</v>
      </c>
      <c r="B226" t="s">
        <v>187</v>
      </c>
      <c r="C226">
        <v>33.333333333333336</v>
      </c>
      <c r="D226">
        <v>3</v>
      </c>
      <c r="E226" t="s">
        <v>13777</v>
      </c>
      <c r="F226">
        <v>100</v>
      </c>
      <c r="G226">
        <v>0</v>
      </c>
      <c r="H226" t="s">
        <v>22</v>
      </c>
      <c r="I226" t="s">
        <v>13778</v>
      </c>
      <c r="J226" t="s">
        <v>13779</v>
      </c>
      <c r="K226" t="s">
        <v>23</v>
      </c>
      <c r="L226" t="s">
        <v>24</v>
      </c>
      <c r="M226" t="s">
        <v>13780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13781</v>
      </c>
      <c r="T226" t="s">
        <v>13780</v>
      </c>
    </row>
    <row r="227" spans="1:20" x14ac:dyDescent="0.25">
      <c r="A227" t="s">
        <v>186</v>
      </c>
      <c r="B227" t="s">
        <v>187</v>
      </c>
      <c r="C227">
        <v>33.333333333333336</v>
      </c>
      <c r="D227">
        <v>3</v>
      </c>
      <c r="E227" t="s">
        <v>13782</v>
      </c>
      <c r="F227">
        <v>100</v>
      </c>
      <c r="G227">
        <v>0</v>
      </c>
      <c r="H227" t="s">
        <v>22</v>
      </c>
      <c r="I227" t="s">
        <v>13783</v>
      </c>
      <c r="J227" t="s">
        <v>302</v>
      </c>
      <c r="K227" t="s">
        <v>23</v>
      </c>
      <c r="L227" t="s">
        <v>24</v>
      </c>
      <c r="M227" t="s">
        <v>13784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13785</v>
      </c>
      <c r="T227" t="s">
        <v>13784</v>
      </c>
    </row>
    <row r="228" spans="1:20" x14ac:dyDescent="0.25">
      <c r="A228" t="s">
        <v>42</v>
      </c>
      <c r="B228" t="s">
        <v>43</v>
      </c>
      <c r="C228">
        <v>66.666666666666671</v>
      </c>
      <c r="D228">
        <v>3</v>
      </c>
      <c r="E228" t="s">
        <v>13786</v>
      </c>
      <c r="F228">
        <v>100</v>
      </c>
      <c r="G228">
        <v>0</v>
      </c>
      <c r="H228" t="s">
        <v>22</v>
      </c>
      <c r="I228" t="s">
        <v>13787</v>
      </c>
      <c r="J228" t="s">
        <v>1220</v>
      </c>
      <c r="K228" t="s">
        <v>23</v>
      </c>
      <c r="L228" t="s">
        <v>24</v>
      </c>
      <c r="M228" t="s">
        <v>13788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13789</v>
      </c>
      <c r="T228" t="s">
        <v>13788</v>
      </c>
    </row>
    <row r="229" spans="1:20" x14ac:dyDescent="0.25">
      <c r="A229" t="s">
        <v>186</v>
      </c>
      <c r="B229" t="s">
        <v>187</v>
      </c>
      <c r="C229">
        <v>33.333333333333336</v>
      </c>
      <c r="D229">
        <v>3</v>
      </c>
      <c r="E229" t="s">
        <v>13790</v>
      </c>
      <c r="F229">
        <v>100</v>
      </c>
      <c r="G229">
        <v>0</v>
      </c>
      <c r="H229" t="s">
        <v>22</v>
      </c>
      <c r="I229" t="s">
        <v>13791</v>
      </c>
      <c r="J229" t="s">
        <v>319</v>
      </c>
      <c r="K229" t="s">
        <v>23</v>
      </c>
      <c r="L229" t="s">
        <v>24</v>
      </c>
      <c r="M229" t="s">
        <v>13792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13793</v>
      </c>
      <c r="T229" t="s">
        <v>13794</v>
      </c>
    </row>
    <row r="230" spans="1:20" x14ac:dyDescent="0.25">
      <c r="A230" t="s">
        <v>46</v>
      </c>
      <c r="B230" t="s">
        <v>1233</v>
      </c>
      <c r="C230">
        <v>60</v>
      </c>
      <c r="D230">
        <v>1</v>
      </c>
      <c r="E230" t="s">
        <v>13795</v>
      </c>
      <c r="F230">
        <v>67</v>
      </c>
      <c r="G230">
        <v>7</v>
      </c>
      <c r="H230" t="s">
        <v>47</v>
      </c>
      <c r="I230" t="s">
        <v>13796</v>
      </c>
      <c r="J230" t="s">
        <v>13797</v>
      </c>
      <c r="K230" t="s">
        <v>13798</v>
      </c>
      <c r="L230" t="s">
        <v>13799</v>
      </c>
      <c r="M230" t="s">
        <v>13794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13800</v>
      </c>
      <c r="T230" t="s">
        <v>13794</v>
      </c>
    </row>
    <row r="231" spans="1:20" x14ac:dyDescent="0.25">
      <c r="A231" t="s">
        <v>186</v>
      </c>
      <c r="B231" t="s">
        <v>187</v>
      </c>
      <c r="C231">
        <v>33.333333333333336</v>
      </c>
      <c r="D231">
        <v>3</v>
      </c>
      <c r="E231" t="s">
        <v>13801</v>
      </c>
      <c r="F231">
        <v>100</v>
      </c>
      <c r="G231">
        <v>0</v>
      </c>
      <c r="H231" t="s">
        <v>22</v>
      </c>
      <c r="I231" t="s">
        <v>13802</v>
      </c>
      <c r="J231" t="s">
        <v>308</v>
      </c>
      <c r="K231" t="s">
        <v>23</v>
      </c>
      <c r="L231" t="s">
        <v>24</v>
      </c>
      <c r="M231" t="s">
        <v>13803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13804</v>
      </c>
      <c r="T231" t="s">
        <v>13803</v>
      </c>
    </row>
    <row r="232" spans="1:20" x14ac:dyDescent="0.25">
      <c r="A232" t="s">
        <v>46</v>
      </c>
      <c r="B232" t="s">
        <v>56</v>
      </c>
      <c r="C232">
        <v>66.333333333333329</v>
      </c>
      <c r="D232">
        <v>3</v>
      </c>
      <c r="E232" t="s">
        <v>13805</v>
      </c>
      <c r="F232">
        <v>1673.8</v>
      </c>
      <c r="G232">
        <v>96</v>
      </c>
      <c r="H232" t="s">
        <v>1221</v>
      </c>
      <c r="I232" t="s">
        <v>5241</v>
      </c>
      <c r="J232" t="s">
        <v>5242</v>
      </c>
      <c r="K232" t="s">
        <v>5243</v>
      </c>
      <c r="L232" t="s">
        <v>5244</v>
      </c>
      <c r="M232" t="s">
        <v>13806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13807</v>
      </c>
      <c r="T232" t="s">
        <v>13808</v>
      </c>
    </row>
    <row r="233" spans="1:20" x14ac:dyDescent="0.25">
      <c r="A233" t="s">
        <v>46</v>
      </c>
      <c r="B233" t="s">
        <v>56</v>
      </c>
      <c r="C233">
        <v>66.333333333333329</v>
      </c>
      <c r="D233">
        <v>3</v>
      </c>
      <c r="E233" t="s">
        <v>13805</v>
      </c>
      <c r="F233">
        <v>1673.8</v>
      </c>
      <c r="G233">
        <v>96</v>
      </c>
      <c r="H233" t="s">
        <v>1221</v>
      </c>
      <c r="I233" t="s">
        <v>5241</v>
      </c>
      <c r="J233" t="s">
        <v>5242</v>
      </c>
      <c r="K233" t="s">
        <v>5243</v>
      </c>
      <c r="L233" t="s">
        <v>5244</v>
      </c>
      <c r="M233" t="s">
        <v>13806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13807</v>
      </c>
      <c r="T233" t="s">
        <v>13808</v>
      </c>
    </row>
    <row r="234" spans="1:20" x14ac:dyDescent="0.25">
      <c r="A234" t="s">
        <v>46</v>
      </c>
      <c r="B234" t="s">
        <v>56</v>
      </c>
      <c r="C234">
        <v>66.333333333333329</v>
      </c>
      <c r="D234">
        <v>3</v>
      </c>
      <c r="E234" t="s">
        <v>13805</v>
      </c>
      <c r="F234">
        <v>1673.8</v>
      </c>
      <c r="G234">
        <v>96</v>
      </c>
      <c r="H234" t="s">
        <v>1221</v>
      </c>
      <c r="I234" t="s">
        <v>5241</v>
      </c>
      <c r="J234" t="s">
        <v>5242</v>
      </c>
      <c r="K234" t="s">
        <v>5243</v>
      </c>
      <c r="L234" t="s">
        <v>5244</v>
      </c>
      <c r="M234" t="s">
        <v>13806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13807</v>
      </c>
      <c r="T234" t="s">
        <v>13808</v>
      </c>
    </row>
    <row r="235" spans="1:20" x14ac:dyDescent="0.25">
      <c r="A235" t="s">
        <v>46</v>
      </c>
      <c r="B235" t="s">
        <v>56</v>
      </c>
      <c r="C235">
        <v>66.333333333333329</v>
      </c>
      <c r="D235">
        <v>3</v>
      </c>
      <c r="E235" t="s">
        <v>13805</v>
      </c>
      <c r="F235">
        <v>1673.8</v>
      </c>
      <c r="G235">
        <v>96</v>
      </c>
      <c r="H235" t="s">
        <v>1221</v>
      </c>
      <c r="I235" t="s">
        <v>5241</v>
      </c>
      <c r="J235" t="s">
        <v>5242</v>
      </c>
      <c r="K235" t="s">
        <v>5243</v>
      </c>
      <c r="L235" t="s">
        <v>5244</v>
      </c>
      <c r="M235" t="s">
        <v>13806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13807</v>
      </c>
      <c r="T235" t="s">
        <v>13808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13805</v>
      </c>
      <c r="F236">
        <v>1673.8</v>
      </c>
      <c r="G236">
        <v>96</v>
      </c>
      <c r="H236" t="s">
        <v>1221</v>
      </c>
      <c r="I236" t="s">
        <v>5241</v>
      </c>
      <c r="J236" t="s">
        <v>5242</v>
      </c>
      <c r="K236" t="s">
        <v>5243</v>
      </c>
      <c r="L236" t="s">
        <v>5244</v>
      </c>
      <c r="M236" t="s">
        <v>13806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13807</v>
      </c>
      <c r="T236" t="s">
        <v>13808</v>
      </c>
    </row>
    <row r="237" spans="1:20" x14ac:dyDescent="0.25">
      <c r="A237" t="s">
        <v>46</v>
      </c>
      <c r="B237" t="s">
        <v>56</v>
      </c>
      <c r="C237">
        <v>66.333333333333329</v>
      </c>
      <c r="D237">
        <v>3</v>
      </c>
      <c r="E237" t="s">
        <v>13805</v>
      </c>
      <c r="F237">
        <v>1673.8</v>
      </c>
      <c r="G237">
        <v>96</v>
      </c>
      <c r="H237" t="s">
        <v>1221</v>
      </c>
      <c r="I237" t="s">
        <v>5241</v>
      </c>
      <c r="J237" t="s">
        <v>5242</v>
      </c>
      <c r="K237" t="s">
        <v>5243</v>
      </c>
      <c r="L237" t="s">
        <v>5244</v>
      </c>
      <c r="M237" t="s">
        <v>13806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13807</v>
      </c>
      <c r="T237" t="s">
        <v>13808</v>
      </c>
    </row>
    <row r="238" spans="1:20" x14ac:dyDescent="0.25">
      <c r="A238" t="s">
        <v>46</v>
      </c>
      <c r="B238" t="s">
        <v>56</v>
      </c>
      <c r="C238">
        <v>66.333333333333329</v>
      </c>
      <c r="D238">
        <v>3</v>
      </c>
      <c r="E238" t="s">
        <v>13805</v>
      </c>
      <c r="F238">
        <v>1673.8</v>
      </c>
      <c r="G238">
        <v>96</v>
      </c>
      <c r="H238" t="s">
        <v>1221</v>
      </c>
      <c r="I238" t="s">
        <v>5241</v>
      </c>
      <c r="J238" t="s">
        <v>5242</v>
      </c>
      <c r="K238" t="s">
        <v>5243</v>
      </c>
      <c r="L238" t="s">
        <v>5244</v>
      </c>
      <c r="M238" t="s">
        <v>13806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13807</v>
      </c>
      <c r="T238" t="s">
        <v>13808</v>
      </c>
    </row>
    <row r="239" spans="1:20" x14ac:dyDescent="0.25">
      <c r="A239" t="s">
        <v>46</v>
      </c>
      <c r="B239" t="s">
        <v>56</v>
      </c>
      <c r="C239">
        <v>66.333333333333329</v>
      </c>
      <c r="D239">
        <v>3</v>
      </c>
      <c r="E239" t="s">
        <v>13805</v>
      </c>
      <c r="F239">
        <v>1673.8</v>
      </c>
      <c r="G239">
        <v>96</v>
      </c>
      <c r="H239" t="s">
        <v>1221</v>
      </c>
      <c r="I239" t="s">
        <v>5241</v>
      </c>
      <c r="J239" t="s">
        <v>5242</v>
      </c>
      <c r="K239" t="s">
        <v>5243</v>
      </c>
      <c r="L239" t="s">
        <v>5244</v>
      </c>
      <c r="M239" t="s">
        <v>13806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13807</v>
      </c>
      <c r="T239" t="s">
        <v>13808</v>
      </c>
    </row>
    <row r="240" spans="1:20" x14ac:dyDescent="0.25">
      <c r="A240" t="s">
        <v>186</v>
      </c>
      <c r="B240" t="s">
        <v>187</v>
      </c>
      <c r="C240">
        <v>50</v>
      </c>
      <c r="D240">
        <v>6</v>
      </c>
      <c r="E240" t="s">
        <v>13809</v>
      </c>
      <c r="F240">
        <v>200</v>
      </c>
      <c r="G240">
        <v>0</v>
      </c>
      <c r="H240" t="s">
        <v>22</v>
      </c>
      <c r="I240" t="s">
        <v>13810</v>
      </c>
      <c r="J240" t="s">
        <v>2589</v>
      </c>
      <c r="K240" t="s">
        <v>23</v>
      </c>
      <c r="L240" t="s">
        <v>24</v>
      </c>
      <c r="M240" t="s">
        <v>13811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13812</v>
      </c>
      <c r="T240" t="s">
        <v>13813</v>
      </c>
    </row>
    <row r="241" spans="1:20" x14ac:dyDescent="0.25">
      <c r="A241" t="s">
        <v>46</v>
      </c>
      <c r="B241" t="s">
        <v>56</v>
      </c>
      <c r="C241">
        <v>85</v>
      </c>
      <c r="D241">
        <v>20</v>
      </c>
      <c r="E241" t="s">
        <v>13814</v>
      </c>
      <c r="F241">
        <v>2438</v>
      </c>
      <c r="G241">
        <v>96</v>
      </c>
      <c r="H241" t="s">
        <v>47</v>
      </c>
      <c r="I241" t="s">
        <v>4985</v>
      </c>
      <c r="J241" t="s">
        <v>13815</v>
      </c>
      <c r="K241" t="s">
        <v>5597</v>
      </c>
      <c r="L241" t="s">
        <v>8462</v>
      </c>
      <c r="M241" t="s">
        <v>13816</v>
      </c>
      <c r="N241" t="s">
        <v>23</v>
      </c>
      <c r="O241" t="s">
        <v>53</v>
      </c>
      <c r="P241" t="s">
        <v>54</v>
      </c>
      <c r="Q241" t="s">
        <v>55</v>
      </c>
      <c r="R241" t="s">
        <v>24</v>
      </c>
      <c r="S241" t="s">
        <v>13817</v>
      </c>
      <c r="T241" t="s">
        <v>13816</v>
      </c>
    </row>
    <row r="242" spans="1:20" x14ac:dyDescent="0.25">
      <c r="A242" t="s">
        <v>46</v>
      </c>
      <c r="B242" t="s">
        <v>56</v>
      </c>
      <c r="C242">
        <v>69.900000000000006</v>
      </c>
      <c r="D242">
        <v>10</v>
      </c>
      <c r="E242" t="s">
        <v>13814</v>
      </c>
      <c r="F242">
        <v>2438</v>
      </c>
      <c r="G242">
        <v>96</v>
      </c>
      <c r="H242" t="s">
        <v>47</v>
      </c>
      <c r="I242" t="s">
        <v>4985</v>
      </c>
      <c r="J242" t="s">
        <v>13815</v>
      </c>
      <c r="K242" t="s">
        <v>5597</v>
      </c>
      <c r="L242" t="s">
        <v>8462</v>
      </c>
      <c r="M242" t="s">
        <v>13816</v>
      </c>
      <c r="N242" t="s">
        <v>23</v>
      </c>
      <c r="O242" t="s">
        <v>53</v>
      </c>
      <c r="P242" t="s">
        <v>54</v>
      </c>
      <c r="Q242" t="s">
        <v>55</v>
      </c>
      <c r="R242" t="s">
        <v>24</v>
      </c>
      <c r="S242" t="s">
        <v>13817</v>
      </c>
      <c r="T242" t="s">
        <v>13816</v>
      </c>
    </row>
    <row r="243" spans="1:20" x14ac:dyDescent="0.25">
      <c r="A243" t="s">
        <v>46</v>
      </c>
      <c r="B243" t="s">
        <v>56</v>
      </c>
      <c r="C243">
        <v>78.5</v>
      </c>
      <c r="D243">
        <v>2</v>
      </c>
      <c r="E243" t="s">
        <v>13818</v>
      </c>
      <c r="F243">
        <v>149</v>
      </c>
      <c r="G243">
        <v>0</v>
      </c>
      <c r="H243" t="s">
        <v>47</v>
      </c>
      <c r="I243" t="s">
        <v>1362</v>
      </c>
      <c r="J243" t="s">
        <v>13819</v>
      </c>
      <c r="K243" t="s">
        <v>1338</v>
      </c>
      <c r="L243" t="s">
        <v>9444</v>
      </c>
      <c r="M243" t="s">
        <v>13820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13821</v>
      </c>
      <c r="T243" t="s">
        <v>13822</v>
      </c>
    </row>
    <row r="244" spans="1:20" x14ac:dyDescent="0.25">
      <c r="A244" t="s">
        <v>46</v>
      </c>
      <c r="B244" t="s">
        <v>1233</v>
      </c>
      <c r="C244">
        <v>60</v>
      </c>
      <c r="D244">
        <v>1</v>
      </c>
      <c r="E244" t="s">
        <v>13823</v>
      </c>
      <c r="F244">
        <v>60</v>
      </c>
      <c r="G244">
        <v>0</v>
      </c>
      <c r="H244" t="s">
        <v>47</v>
      </c>
      <c r="I244" t="s">
        <v>13824</v>
      </c>
      <c r="J244" t="s">
        <v>13825</v>
      </c>
      <c r="K244" t="s">
        <v>11411</v>
      </c>
      <c r="L244" t="s">
        <v>13826</v>
      </c>
      <c r="M244" t="s">
        <v>13822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13827</v>
      </c>
      <c r="T244" t="s">
        <v>13822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572"/>
  <sheetViews>
    <sheetView zoomScale="70" zoomScaleNormal="70" workbookViewId="0">
      <pane xSplit="2" ySplit="1" topLeftCell="S20" activePane="bottomRight" state="frozen"/>
      <selection sqref="A1:XFD1048576"/>
      <selection pane="topRight" sqref="A1:XFD1048576"/>
      <selection pane="bottomLeft" sqref="A1:XFD1048576"/>
      <selection pane="bottomRight" activeCell="U58" sqref="U57:U5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13828</v>
      </c>
      <c r="F2">
        <v>329.92</v>
      </c>
      <c r="G2">
        <v>49.35</v>
      </c>
      <c r="H2" t="s">
        <v>47</v>
      </c>
      <c r="I2" t="s">
        <v>13829</v>
      </c>
      <c r="J2" t="s">
        <v>13830</v>
      </c>
      <c r="K2" t="s">
        <v>13831</v>
      </c>
      <c r="L2" t="s">
        <v>13832</v>
      </c>
      <c r="M2" t="s">
        <v>13833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13834</v>
      </c>
      <c r="U2" s="51" t="s">
        <v>186</v>
      </c>
      <c r="V2">
        <v>433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13835</v>
      </c>
      <c r="F3">
        <v>100</v>
      </c>
      <c r="G3">
        <v>0</v>
      </c>
      <c r="H3" t="s">
        <v>22</v>
      </c>
      <c r="I3" t="s">
        <v>13836</v>
      </c>
      <c r="J3" t="s">
        <v>317</v>
      </c>
      <c r="K3" t="s">
        <v>23</v>
      </c>
      <c r="L3" t="s">
        <v>24</v>
      </c>
      <c r="M3" t="s">
        <v>13837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13837</v>
      </c>
      <c r="U3" s="52" t="s">
        <v>187</v>
      </c>
      <c r="V3">
        <v>433</v>
      </c>
    </row>
    <row r="4" spans="1:22" x14ac:dyDescent="0.25">
      <c r="A4" t="s">
        <v>28</v>
      </c>
      <c r="B4" t="s">
        <v>29</v>
      </c>
      <c r="C4">
        <v>50</v>
      </c>
      <c r="D4">
        <v>1</v>
      </c>
      <c r="E4" t="s">
        <v>13835</v>
      </c>
      <c r="F4">
        <v>100</v>
      </c>
      <c r="G4">
        <v>0</v>
      </c>
      <c r="H4" t="s">
        <v>22</v>
      </c>
      <c r="I4" t="s">
        <v>13836</v>
      </c>
      <c r="J4" t="s">
        <v>317</v>
      </c>
      <c r="K4" t="s">
        <v>23</v>
      </c>
      <c r="L4" t="s">
        <v>24</v>
      </c>
      <c r="M4" t="s">
        <v>13837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13837</v>
      </c>
      <c r="U4" s="51" t="s">
        <v>44</v>
      </c>
      <c r="V4">
        <v>27</v>
      </c>
    </row>
    <row r="5" spans="1:22" x14ac:dyDescent="0.25">
      <c r="A5" t="s">
        <v>30</v>
      </c>
      <c r="B5" t="s">
        <v>31</v>
      </c>
      <c r="C5">
        <v>50</v>
      </c>
      <c r="D5">
        <v>1</v>
      </c>
      <c r="E5" t="s">
        <v>13835</v>
      </c>
      <c r="F5">
        <v>100</v>
      </c>
      <c r="G5">
        <v>0</v>
      </c>
      <c r="H5" t="s">
        <v>22</v>
      </c>
      <c r="I5" t="s">
        <v>13836</v>
      </c>
      <c r="J5" t="s">
        <v>317</v>
      </c>
      <c r="K5" t="s">
        <v>23</v>
      </c>
      <c r="L5" t="s">
        <v>24</v>
      </c>
      <c r="M5" t="s">
        <v>13837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13837</v>
      </c>
      <c r="U5" s="52" t="s">
        <v>45</v>
      </c>
      <c r="V5">
        <v>27</v>
      </c>
    </row>
    <row r="6" spans="1:22" x14ac:dyDescent="0.25">
      <c r="A6" t="s">
        <v>186</v>
      </c>
      <c r="B6" t="s">
        <v>187</v>
      </c>
      <c r="C6">
        <v>50</v>
      </c>
      <c r="D6">
        <v>6</v>
      </c>
      <c r="E6" t="s">
        <v>13838</v>
      </c>
      <c r="F6">
        <v>200</v>
      </c>
      <c r="G6">
        <v>0</v>
      </c>
      <c r="H6" t="s">
        <v>22</v>
      </c>
      <c r="I6" t="s">
        <v>13839</v>
      </c>
      <c r="J6" t="s">
        <v>306</v>
      </c>
      <c r="K6" t="s">
        <v>23</v>
      </c>
      <c r="L6" t="s">
        <v>24</v>
      </c>
      <c r="M6" t="s">
        <v>13837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13840</v>
      </c>
      <c r="U6" s="51" t="s">
        <v>137</v>
      </c>
      <c r="V6">
        <v>220</v>
      </c>
    </row>
    <row r="7" spans="1:22" x14ac:dyDescent="0.25">
      <c r="A7" t="s">
        <v>44</v>
      </c>
      <c r="B7" t="s">
        <v>45</v>
      </c>
      <c r="C7">
        <v>66.666666666666671</v>
      </c>
      <c r="D7">
        <v>3</v>
      </c>
      <c r="E7" t="s">
        <v>13841</v>
      </c>
      <c r="F7">
        <v>100</v>
      </c>
      <c r="G7">
        <v>0</v>
      </c>
      <c r="H7" t="s">
        <v>22</v>
      </c>
      <c r="I7" t="s">
        <v>13842</v>
      </c>
      <c r="J7" t="s">
        <v>61</v>
      </c>
      <c r="K7" t="s">
        <v>23</v>
      </c>
      <c r="L7" t="s">
        <v>24</v>
      </c>
      <c r="M7" t="s">
        <v>13843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13844</v>
      </c>
      <c r="U7" s="52" t="s">
        <v>138</v>
      </c>
      <c r="V7">
        <v>220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13845</v>
      </c>
      <c r="F8">
        <v>100</v>
      </c>
      <c r="G8">
        <v>0</v>
      </c>
      <c r="H8" t="s">
        <v>22</v>
      </c>
      <c r="I8" t="s">
        <v>13846</v>
      </c>
      <c r="J8" t="s">
        <v>303</v>
      </c>
      <c r="K8" t="s">
        <v>23</v>
      </c>
      <c r="L8" t="s">
        <v>24</v>
      </c>
      <c r="M8" t="s">
        <v>13847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13847</v>
      </c>
      <c r="U8" s="51" t="s">
        <v>46</v>
      </c>
      <c r="V8">
        <v>67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13845</v>
      </c>
      <c r="F9">
        <v>100</v>
      </c>
      <c r="G9">
        <v>0</v>
      </c>
      <c r="H9" t="s">
        <v>22</v>
      </c>
      <c r="I9" t="s">
        <v>13846</v>
      </c>
      <c r="J9" t="s">
        <v>303</v>
      </c>
      <c r="K9" t="s">
        <v>23</v>
      </c>
      <c r="L9" t="s">
        <v>24</v>
      </c>
      <c r="M9" t="s">
        <v>13847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13847</v>
      </c>
      <c r="U9" s="52" t="s">
        <v>56</v>
      </c>
      <c r="V9">
        <v>65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13845</v>
      </c>
      <c r="F10">
        <v>100</v>
      </c>
      <c r="G10">
        <v>0</v>
      </c>
      <c r="H10" t="s">
        <v>22</v>
      </c>
      <c r="I10" t="s">
        <v>13846</v>
      </c>
      <c r="J10" t="s">
        <v>303</v>
      </c>
      <c r="K10" t="s">
        <v>23</v>
      </c>
      <c r="L10" t="s">
        <v>24</v>
      </c>
      <c r="M10" t="s">
        <v>13847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13847</v>
      </c>
      <c r="U10" s="52" t="s">
        <v>1233</v>
      </c>
      <c r="V10">
        <v>2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13848</v>
      </c>
      <c r="F11">
        <v>100</v>
      </c>
      <c r="G11">
        <v>0</v>
      </c>
      <c r="H11" t="s">
        <v>22</v>
      </c>
      <c r="I11" t="s">
        <v>13849</v>
      </c>
      <c r="J11" t="s">
        <v>303</v>
      </c>
      <c r="K11" t="s">
        <v>23</v>
      </c>
      <c r="L11" t="s">
        <v>24</v>
      </c>
      <c r="M11" t="s">
        <v>13850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13850</v>
      </c>
      <c r="U11" s="51" t="s">
        <v>42</v>
      </c>
      <c r="V11">
        <v>42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13848</v>
      </c>
      <c r="F12">
        <v>100</v>
      </c>
      <c r="G12">
        <v>0</v>
      </c>
      <c r="H12" t="s">
        <v>22</v>
      </c>
      <c r="I12" t="s">
        <v>13849</v>
      </c>
      <c r="J12" t="s">
        <v>303</v>
      </c>
      <c r="K12" t="s">
        <v>23</v>
      </c>
      <c r="L12" t="s">
        <v>24</v>
      </c>
      <c r="M12" t="s">
        <v>13850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13850</v>
      </c>
      <c r="U12" s="52" t="s">
        <v>43</v>
      </c>
      <c r="V12">
        <v>42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13848</v>
      </c>
      <c r="F13">
        <v>100</v>
      </c>
      <c r="G13">
        <v>0</v>
      </c>
      <c r="H13" t="s">
        <v>22</v>
      </c>
      <c r="I13" t="s">
        <v>13849</v>
      </c>
      <c r="J13" t="s">
        <v>303</v>
      </c>
      <c r="K13" t="s">
        <v>23</v>
      </c>
      <c r="L13" t="s">
        <v>24</v>
      </c>
      <c r="M13" t="s">
        <v>13850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13850</v>
      </c>
      <c r="U13" s="51" t="s">
        <v>139</v>
      </c>
      <c r="V13">
        <v>7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13851</v>
      </c>
      <c r="F14">
        <v>100</v>
      </c>
      <c r="G14">
        <v>0</v>
      </c>
      <c r="H14" t="s">
        <v>22</v>
      </c>
      <c r="I14" t="s">
        <v>13852</v>
      </c>
      <c r="J14" t="s">
        <v>321</v>
      </c>
      <c r="K14" t="s">
        <v>23</v>
      </c>
      <c r="L14" t="s">
        <v>24</v>
      </c>
      <c r="M14" t="s">
        <v>13853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13853</v>
      </c>
      <c r="U14" s="52" t="s">
        <v>112</v>
      </c>
      <c r="V14">
        <v>7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13851</v>
      </c>
      <c r="F15">
        <v>100</v>
      </c>
      <c r="G15">
        <v>0</v>
      </c>
      <c r="H15" t="s">
        <v>22</v>
      </c>
      <c r="I15" t="s">
        <v>13852</v>
      </c>
      <c r="J15" t="s">
        <v>321</v>
      </c>
      <c r="K15" t="s">
        <v>23</v>
      </c>
      <c r="L15" t="s">
        <v>24</v>
      </c>
      <c r="M15" t="s">
        <v>13853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13853</v>
      </c>
      <c r="U15" s="51" t="s">
        <v>110</v>
      </c>
      <c r="V15">
        <v>16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13851</v>
      </c>
      <c r="F16">
        <v>100</v>
      </c>
      <c r="G16">
        <v>0</v>
      </c>
      <c r="H16" t="s">
        <v>22</v>
      </c>
      <c r="I16" t="s">
        <v>13852</v>
      </c>
      <c r="J16" t="s">
        <v>321</v>
      </c>
      <c r="K16" t="s">
        <v>23</v>
      </c>
      <c r="L16" t="s">
        <v>24</v>
      </c>
      <c r="M16" t="s">
        <v>13853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13853</v>
      </c>
      <c r="U16" s="52" t="s">
        <v>146</v>
      </c>
      <c r="V16">
        <v>7</v>
      </c>
    </row>
    <row r="17" spans="1:22" x14ac:dyDescent="0.25">
      <c r="A17" t="s">
        <v>46</v>
      </c>
      <c r="B17" t="s">
        <v>56</v>
      </c>
      <c r="C17">
        <v>80</v>
      </c>
      <c r="D17">
        <v>1</v>
      </c>
      <c r="E17" t="s">
        <v>13854</v>
      </c>
      <c r="F17">
        <v>80</v>
      </c>
      <c r="G17">
        <v>0</v>
      </c>
      <c r="H17" t="s">
        <v>47</v>
      </c>
      <c r="I17" t="s">
        <v>1344</v>
      </c>
      <c r="J17" t="s">
        <v>13855</v>
      </c>
      <c r="K17" t="s">
        <v>3918</v>
      </c>
      <c r="L17" t="s">
        <v>349</v>
      </c>
      <c r="M17" t="s">
        <v>13853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13853</v>
      </c>
      <c r="U17" s="52" t="s">
        <v>1222</v>
      </c>
      <c r="V17">
        <v>9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13856</v>
      </c>
      <c r="F18">
        <v>100</v>
      </c>
      <c r="G18">
        <v>0</v>
      </c>
      <c r="H18" t="s">
        <v>22</v>
      </c>
      <c r="I18" t="s">
        <v>13857</v>
      </c>
      <c r="J18" t="s">
        <v>331</v>
      </c>
      <c r="K18" t="s">
        <v>23</v>
      </c>
      <c r="L18" t="s">
        <v>24</v>
      </c>
      <c r="M18" t="s">
        <v>13858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13858</v>
      </c>
      <c r="U18" s="51" t="s">
        <v>152</v>
      </c>
      <c r="V18">
        <v>2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13856</v>
      </c>
      <c r="F19">
        <v>100</v>
      </c>
      <c r="G19">
        <v>0</v>
      </c>
      <c r="H19" t="s">
        <v>22</v>
      </c>
      <c r="I19" t="s">
        <v>13857</v>
      </c>
      <c r="J19" t="s">
        <v>331</v>
      </c>
      <c r="K19" t="s">
        <v>23</v>
      </c>
      <c r="L19" t="s">
        <v>24</v>
      </c>
      <c r="M19" t="s">
        <v>13858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13858</v>
      </c>
      <c r="U19" s="52" t="s">
        <v>153</v>
      </c>
      <c r="V19">
        <v>2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13856</v>
      </c>
      <c r="F20">
        <v>100</v>
      </c>
      <c r="G20">
        <v>0</v>
      </c>
      <c r="H20" t="s">
        <v>22</v>
      </c>
      <c r="I20" t="s">
        <v>13857</v>
      </c>
      <c r="J20" t="s">
        <v>331</v>
      </c>
      <c r="K20" t="s">
        <v>23</v>
      </c>
      <c r="L20" t="s">
        <v>24</v>
      </c>
      <c r="M20" t="s">
        <v>13858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13858</v>
      </c>
      <c r="U20" s="51" t="s">
        <v>150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13859</v>
      </c>
      <c r="F21">
        <v>138</v>
      </c>
      <c r="G21">
        <v>38</v>
      </c>
      <c r="H21" t="s">
        <v>22</v>
      </c>
      <c r="I21" t="s">
        <v>13860</v>
      </c>
      <c r="J21" t="s">
        <v>348</v>
      </c>
      <c r="K21" t="s">
        <v>23</v>
      </c>
      <c r="L21" t="s">
        <v>24</v>
      </c>
      <c r="M21" t="s">
        <v>13861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13861</v>
      </c>
      <c r="U21" s="52" t="s">
        <v>151</v>
      </c>
      <c r="V21">
        <v>2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13859</v>
      </c>
      <c r="F22">
        <v>138</v>
      </c>
      <c r="G22">
        <v>38</v>
      </c>
      <c r="H22" t="s">
        <v>22</v>
      </c>
      <c r="I22" t="s">
        <v>13860</v>
      </c>
      <c r="J22" t="s">
        <v>348</v>
      </c>
      <c r="K22" t="s">
        <v>23</v>
      </c>
      <c r="L22" t="s">
        <v>24</v>
      </c>
      <c r="M22" t="s">
        <v>13861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13861</v>
      </c>
      <c r="U22" s="51" t="s">
        <v>36</v>
      </c>
      <c r="V22">
        <v>4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13859</v>
      </c>
      <c r="F23">
        <v>138</v>
      </c>
      <c r="G23">
        <v>38</v>
      </c>
      <c r="H23" t="s">
        <v>22</v>
      </c>
      <c r="I23" t="s">
        <v>13860</v>
      </c>
      <c r="J23" t="s">
        <v>348</v>
      </c>
      <c r="K23" t="s">
        <v>23</v>
      </c>
      <c r="L23" t="s">
        <v>24</v>
      </c>
      <c r="M23" t="s">
        <v>13861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13861</v>
      </c>
      <c r="U23" s="52" t="s">
        <v>37</v>
      </c>
      <c r="V23">
        <v>4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13862</v>
      </c>
      <c r="F24">
        <v>100</v>
      </c>
      <c r="G24">
        <v>0</v>
      </c>
      <c r="H24" t="s">
        <v>1219</v>
      </c>
      <c r="I24" t="s">
        <v>13863</v>
      </c>
      <c r="J24" t="s">
        <v>338</v>
      </c>
      <c r="K24" t="s">
        <v>23</v>
      </c>
      <c r="L24" t="s">
        <v>24</v>
      </c>
      <c r="M24" t="s">
        <v>13864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13864</v>
      </c>
      <c r="U24" s="51" t="s">
        <v>38</v>
      </c>
      <c r="V24">
        <v>13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13862</v>
      </c>
      <c r="F25">
        <v>100</v>
      </c>
      <c r="G25">
        <v>0</v>
      </c>
      <c r="H25" t="s">
        <v>1219</v>
      </c>
      <c r="I25" t="s">
        <v>13863</v>
      </c>
      <c r="J25" t="s">
        <v>338</v>
      </c>
      <c r="K25" t="s">
        <v>23</v>
      </c>
      <c r="L25" t="s">
        <v>24</v>
      </c>
      <c r="M25" t="s">
        <v>13864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13864</v>
      </c>
      <c r="U25" s="52" t="s">
        <v>39</v>
      </c>
      <c r="V25">
        <v>13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13862</v>
      </c>
      <c r="F26">
        <v>100</v>
      </c>
      <c r="G26">
        <v>0</v>
      </c>
      <c r="H26" t="s">
        <v>1219</v>
      </c>
      <c r="I26" t="s">
        <v>13863</v>
      </c>
      <c r="J26" t="s">
        <v>338</v>
      </c>
      <c r="K26" t="s">
        <v>23</v>
      </c>
      <c r="L26" t="s">
        <v>24</v>
      </c>
      <c r="M26" t="s">
        <v>13864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13864</v>
      </c>
      <c r="U26" s="51" t="s">
        <v>34</v>
      </c>
      <c r="V26">
        <v>2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13865</v>
      </c>
      <c r="F27">
        <v>100</v>
      </c>
      <c r="G27">
        <v>0</v>
      </c>
      <c r="H27" t="s">
        <v>1219</v>
      </c>
      <c r="I27" t="s">
        <v>13866</v>
      </c>
      <c r="J27" t="s">
        <v>334</v>
      </c>
      <c r="K27" t="s">
        <v>23</v>
      </c>
      <c r="L27" t="s">
        <v>24</v>
      </c>
      <c r="M27" t="s">
        <v>13867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13867</v>
      </c>
      <c r="U27" s="52" t="s">
        <v>35</v>
      </c>
      <c r="V27">
        <v>2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13865</v>
      </c>
      <c r="F28">
        <v>100</v>
      </c>
      <c r="G28">
        <v>0</v>
      </c>
      <c r="H28" t="s">
        <v>1219</v>
      </c>
      <c r="I28" t="s">
        <v>13866</v>
      </c>
      <c r="J28" t="s">
        <v>334</v>
      </c>
      <c r="K28" t="s">
        <v>23</v>
      </c>
      <c r="L28" t="s">
        <v>24</v>
      </c>
      <c r="M28" t="s">
        <v>13867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13867</v>
      </c>
      <c r="U28" s="51" t="s">
        <v>148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13865</v>
      </c>
      <c r="F29">
        <v>100</v>
      </c>
      <c r="G29">
        <v>0</v>
      </c>
      <c r="H29" t="s">
        <v>1219</v>
      </c>
      <c r="I29" t="s">
        <v>13866</v>
      </c>
      <c r="J29" t="s">
        <v>334</v>
      </c>
      <c r="K29" t="s">
        <v>23</v>
      </c>
      <c r="L29" t="s">
        <v>24</v>
      </c>
      <c r="M29" t="s">
        <v>13867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13867</v>
      </c>
      <c r="U29" s="52" t="s">
        <v>149</v>
      </c>
      <c r="V29">
        <v>1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13868</v>
      </c>
      <c r="F30">
        <v>100</v>
      </c>
      <c r="G30">
        <v>0</v>
      </c>
      <c r="H30" t="s">
        <v>1219</v>
      </c>
      <c r="I30" t="s">
        <v>13869</v>
      </c>
      <c r="J30" t="s">
        <v>311</v>
      </c>
      <c r="K30" t="s">
        <v>23</v>
      </c>
      <c r="L30" t="s">
        <v>24</v>
      </c>
      <c r="M30" t="s">
        <v>13867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13867</v>
      </c>
      <c r="U30" s="51" t="s">
        <v>278</v>
      </c>
      <c r="V30">
        <v>16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13868</v>
      </c>
      <c r="F31">
        <v>100</v>
      </c>
      <c r="G31">
        <v>0</v>
      </c>
      <c r="H31" t="s">
        <v>1219</v>
      </c>
      <c r="I31" t="s">
        <v>13869</v>
      </c>
      <c r="J31" t="s">
        <v>311</v>
      </c>
      <c r="K31" t="s">
        <v>23</v>
      </c>
      <c r="L31" t="s">
        <v>24</v>
      </c>
      <c r="M31" t="s">
        <v>13867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13867</v>
      </c>
      <c r="U31" s="52" t="s">
        <v>284</v>
      </c>
      <c r="V31">
        <v>16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13868</v>
      </c>
      <c r="F32">
        <v>100</v>
      </c>
      <c r="G32">
        <v>0</v>
      </c>
      <c r="H32" t="s">
        <v>1219</v>
      </c>
      <c r="I32" t="s">
        <v>13869</v>
      </c>
      <c r="J32" t="s">
        <v>311</v>
      </c>
      <c r="K32" t="s">
        <v>23</v>
      </c>
      <c r="L32" t="s">
        <v>24</v>
      </c>
      <c r="M32" t="s">
        <v>13867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13867</v>
      </c>
      <c r="U32" s="51" t="s">
        <v>279</v>
      </c>
      <c r="V32">
        <v>18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13870</v>
      </c>
      <c r="F33">
        <v>200</v>
      </c>
      <c r="G33">
        <v>0</v>
      </c>
      <c r="H33" t="s">
        <v>22</v>
      </c>
      <c r="I33" t="s">
        <v>13871</v>
      </c>
      <c r="J33" t="s">
        <v>325</v>
      </c>
      <c r="K33" t="s">
        <v>23</v>
      </c>
      <c r="L33" t="s">
        <v>24</v>
      </c>
      <c r="M33" t="s">
        <v>13872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13872</v>
      </c>
      <c r="U33" s="52" t="s">
        <v>285</v>
      </c>
      <c r="V33">
        <v>18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13873</v>
      </c>
      <c r="F34">
        <v>100</v>
      </c>
      <c r="G34">
        <v>0</v>
      </c>
      <c r="H34" t="s">
        <v>1219</v>
      </c>
      <c r="I34" t="s">
        <v>13874</v>
      </c>
      <c r="J34" t="s">
        <v>306</v>
      </c>
      <c r="K34" t="s">
        <v>23</v>
      </c>
      <c r="L34" t="s">
        <v>24</v>
      </c>
      <c r="M34" t="s">
        <v>13875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13875</v>
      </c>
      <c r="U34" s="51" t="s">
        <v>12517</v>
      </c>
      <c r="V34">
        <v>16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13873</v>
      </c>
      <c r="F35">
        <v>100</v>
      </c>
      <c r="G35">
        <v>0</v>
      </c>
      <c r="H35" t="s">
        <v>1219</v>
      </c>
      <c r="I35" t="s">
        <v>13874</v>
      </c>
      <c r="J35" t="s">
        <v>306</v>
      </c>
      <c r="K35" t="s">
        <v>23</v>
      </c>
      <c r="L35" t="s">
        <v>24</v>
      </c>
      <c r="M35" t="s">
        <v>13875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13875</v>
      </c>
      <c r="U35" s="52" t="s">
        <v>12518</v>
      </c>
      <c r="V35">
        <v>16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13873</v>
      </c>
      <c r="F36">
        <v>100</v>
      </c>
      <c r="G36">
        <v>0</v>
      </c>
      <c r="H36" t="s">
        <v>1219</v>
      </c>
      <c r="I36" t="s">
        <v>13874</v>
      </c>
      <c r="J36" t="s">
        <v>306</v>
      </c>
      <c r="K36" t="s">
        <v>23</v>
      </c>
      <c r="L36" t="s">
        <v>24</v>
      </c>
      <c r="M36" t="s">
        <v>13875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13875</v>
      </c>
      <c r="U36" s="51" t="s">
        <v>30</v>
      </c>
      <c r="V36">
        <v>158</v>
      </c>
    </row>
    <row r="37" spans="1:22" x14ac:dyDescent="0.25">
      <c r="A37" t="s">
        <v>20</v>
      </c>
      <c r="B37" t="s">
        <v>21</v>
      </c>
      <c r="C37">
        <v>50</v>
      </c>
      <c r="D37">
        <v>2</v>
      </c>
      <c r="E37" t="s">
        <v>13876</v>
      </c>
      <c r="F37">
        <v>200</v>
      </c>
      <c r="G37">
        <v>0</v>
      </c>
      <c r="H37" t="s">
        <v>1219</v>
      </c>
      <c r="I37" t="s">
        <v>13877</v>
      </c>
      <c r="J37" t="s">
        <v>336</v>
      </c>
      <c r="K37" t="s">
        <v>23</v>
      </c>
      <c r="L37" t="s">
        <v>24</v>
      </c>
      <c r="M37" t="s">
        <v>13878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13878</v>
      </c>
      <c r="U37" s="52" t="s">
        <v>31</v>
      </c>
      <c r="V37">
        <v>157</v>
      </c>
    </row>
    <row r="38" spans="1:22" x14ac:dyDescent="0.25">
      <c r="A38" t="s">
        <v>28</v>
      </c>
      <c r="B38" t="s">
        <v>29</v>
      </c>
      <c r="C38">
        <v>50</v>
      </c>
      <c r="D38">
        <v>2</v>
      </c>
      <c r="E38" t="s">
        <v>13876</v>
      </c>
      <c r="F38">
        <v>200</v>
      </c>
      <c r="G38">
        <v>0</v>
      </c>
      <c r="H38" t="s">
        <v>1219</v>
      </c>
      <c r="I38" t="s">
        <v>13877</v>
      </c>
      <c r="J38" t="s">
        <v>336</v>
      </c>
      <c r="K38" t="s">
        <v>23</v>
      </c>
      <c r="L38" t="s">
        <v>24</v>
      </c>
      <c r="M38" t="s">
        <v>13878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13878</v>
      </c>
      <c r="U38" s="52" t="s">
        <v>1242</v>
      </c>
      <c r="V38">
        <v>1</v>
      </c>
    </row>
    <row r="39" spans="1:22" x14ac:dyDescent="0.25">
      <c r="A39" t="s">
        <v>30</v>
      </c>
      <c r="B39" t="s">
        <v>31</v>
      </c>
      <c r="C39">
        <v>50</v>
      </c>
      <c r="D39">
        <v>2</v>
      </c>
      <c r="E39" t="s">
        <v>13876</v>
      </c>
      <c r="F39">
        <v>200</v>
      </c>
      <c r="G39">
        <v>0</v>
      </c>
      <c r="H39" t="s">
        <v>1219</v>
      </c>
      <c r="I39" t="s">
        <v>13877</v>
      </c>
      <c r="J39" t="s">
        <v>336</v>
      </c>
      <c r="K39" t="s">
        <v>23</v>
      </c>
      <c r="L39" t="s">
        <v>24</v>
      </c>
      <c r="M39" t="s">
        <v>13878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13878</v>
      </c>
      <c r="U39" s="51" t="s">
        <v>28</v>
      </c>
      <c r="V39">
        <v>151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13879</v>
      </c>
      <c r="F40">
        <v>200</v>
      </c>
      <c r="G40">
        <v>0</v>
      </c>
      <c r="H40" t="s">
        <v>1219</v>
      </c>
      <c r="I40" t="s">
        <v>13880</v>
      </c>
      <c r="J40" t="s">
        <v>333</v>
      </c>
      <c r="K40" t="s">
        <v>23</v>
      </c>
      <c r="L40" t="s">
        <v>24</v>
      </c>
      <c r="M40" t="s">
        <v>13878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13878</v>
      </c>
      <c r="U40" s="52" t="s">
        <v>29</v>
      </c>
      <c r="V40">
        <v>151</v>
      </c>
    </row>
    <row r="41" spans="1:22" x14ac:dyDescent="0.25">
      <c r="A41" t="s">
        <v>28</v>
      </c>
      <c r="B41" t="s">
        <v>29</v>
      </c>
      <c r="C41">
        <v>50</v>
      </c>
      <c r="D41">
        <v>2</v>
      </c>
      <c r="E41" t="s">
        <v>13879</v>
      </c>
      <c r="F41">
        <v>200</v>
      </c>
      <c r="G41">
        <v>0</v>
      </c>
      <c r="H41" t="s">
        <v>1219</v>
      </c>
      <c r="I41" t="s">
        <v>13880</v>
      </c>
      <c r="J41" t="s">
        <v>333</v>
      </c>
      <c r="K41" t="s">
        <v>23</v>
      </c>
      <c r="L41" t="s">
        <v>24</v>
      </c>
      <c r="M41" t="s">
        <v>13878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13878</v>
      </c>
      <c r="U41" s="51" t="s">
        <v>20</v>
      </c>
      <c r="V41">
        <v>148</v>
      </c>
    </row>
    <row r="42" spans="1:22" x14ac:dyDescent="0.25">
      <c r="A42" t="s">
        <v>30</v>
      </c>
      <c r="B42" t="s">
        <v>31</v>
      </c>
      <c r="C42">
        <v>50</v>
      </c>
      <c r="D42">
        <v>2</v>
      </c>
      <c r="E42" t="s">
        <v>13879</v>
      </c>
      <c r="F42">
        <v>200</v>
      </c>
      <c r="G42">
        <v>0</v>
      </c>
      <c r="H42" t="s">
        <v>1219</v>
      </c>
      <c r="I42" t="s">
        <v>13880</v>
      </c>
      <c r="J42" t="s">
        <v>333</v>
      </c>
      <c r="K42" t="s">
        <v>23</v>
      </c>
      <c r="L42" t="s">
        <v>24</v>
      </c>
      <c r="M42" t="s">
        <v>13878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13878</v>
      </c>
      <c r="U42" s="52" t="s">
        <v>21</v>
      </c>
      <c r="V42">
        <v>148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13881</v>
      </c>
      <c r="F43">
        <v>100</v>
      </c>
      <c r="G43">
        <v>0</v>
      </c>
      <c r="H43" t="s">
        <v>1219</v>
      </c>
      <c r="I43" t="s">
        <v>13882</v>
      </c>
      <c r="J43" t="s">
        <v>319</v>
      </c>
      <c r="K43" t="s">
        <v>23</v>
      </c>
      <c r="L43" t="s">
        <v>24</v>
      </c>
      <c r="M43" t="s">
        <v>13883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13883</v>
      </c>
      <c r="U43" s="51" t="s">
        <v>115</v>
      </c>
      <c r="V43">
        <v>45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13881</v>
      </c>
      <c r="F44">
        <v>100</v>
      </c>
      <c r="G44">
        <v>0</v>
      </c>
      <c r="H44" t="s">
        <v>1219</v>
      </c>
      <c r="I44" t="s">
        <v>13882</v>
      </c>
      <c r="J44" t="s">
        <v>319</v>
      </c>
      <c r="K44" t="s">
        <v>23</v>
      </c>
      <c r="L44" t="s">
        <v>24</v>
      </c>
      <c r="M44" t="s">
        <v>13883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13883</v>
      </c>
      <c r="U44" s="52" t="s">
        <v>116</v>
      </c>
      <c r="V44">
        <v>45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13881</v>
      </c>
      <c r="F45">
        <v>100</v>
      </c>
      <c r="G45">
        <v>0</v>
      </c>
      <c r="H45" t="s">
        <v>1219</v>
      </c>
      <c r="I45" t="s">
        <v>13882</v>
      </c>
      <c r="J45" t="s">
        <v>319</v>
      </c>
      <c r="K45" t="s">
        <v>23</v>
      </c>
      <c r="L45" t="s">
        <v>24</v>
      </c>
      <c r="M45" t="s">
        <v>13883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13883</v>
      </c>
      <c r="U45" s="51" t="s">
        <v>1446</v>
      </c>
      <c r="V45">
        <v>30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13884</v>
      </c>
      <c r="F46">
        <v>100</v>
      </c>
      <c r="G46">
        <v>0</v>
      </c>
      <c r="H46" t="s">
        <v>1219</v>
      </c>
      <c r="I46" t="s">
        <v>13885</v>
      </c>
      <c r="J46" t="s">
        <v>302</v>
      </c>
      <c r="K46" t="s">
        <v>23</v>
      </c>
      <c r="L46" t="s">
        <v>24</v>
      </c>
      <c r="M46" t="s">
        <v>13886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13886</v>
      </c>
      <c r="U46" s="52" t="s">
        <v>1447</v>
      </c>
      <c r="V46">
        <v>30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13884</v>
      </c>
      <c r="F47">
        <v>100</v>
      </c>
      <c r="G47">
        <v>0</v>
      </c>
      <c r="H47" t="s">
        <v>1219</v>
      </c>
      <c r="I47" t="s">
        <v>13885</v>
      </c>
      <c r="J47" t="s">
        <v>302</v>
      </c>
      <c r="K47" t="s">
        <v>23</v>
      </c>
      <c r="L47" t="s">
        <v>24</v>
      </c>
      <c r="M47" t="s">
        <v>13886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13886</v>
      </c>
      <c r="U47" s="51" t="s">
        <v>154</v>
      </c>
      <c r="V47">
        <v>60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13884</v>
      </c>
      <c r="F48">
        <v>100</v>
      </c>
      <c r="G48">
        <v>0</v>
      </c>
      <c r="H48" t="s">
        <v>1219</v>
      </c>
      <c r="I48" t="s">
        <v>13885</v>
      </c>
      <c r="J48" t="s">
        <v>302</v>
      </c>
      <c r="K48" t="s">
        <v>23</v>
      </c>
      <c r="L48" t="s">
        <v>24</v>
      </c>
      <c r="M48" t="s">
        <v>13886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13886</v>
      </c>
      <c r="U48" s="52" t="s">
        <v>155</v>
      </c>
      <c r="V48">
        <v>60</v>
      </c>
    </row>
    <row r="49" spans="1:22" x14ac:dyDescent="0.25">
      <c r="A49" t="s">
        <v>115</v>
      </c>
      <c r="B49" t="s">
        <v>116</v>
      </c>
      <c r="C49">
        <v>33.166666666666664</v>
      </c>
      <c r="D49">
        <v>6</v>
      </c>
      <c r="E49" t="s">
        <v>13887</v>
      </c>
      <c r="F49">
        <v>214.4</v>
      </c>
      <c r="G49">
        <v>26</v>
      </c>
      <c r="H49" t="s">
        <v>47</v>
      </c>
      <c r="I49" t="s">
        <v>5021</v>
      </c>
      <c r="J49" t="s">
        <v>5022</v>
      </c>
      <c r="K49" t="s">
        <v>5023</v>
      </c>
      <c r="L49" t="s">
        <v>5024</v>
      </c>
      <c r="M49" t="s">
        <v>13888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13888</v>
      </c>
      <c r="U49" s="51" t="s">
        <v>142</v>
      </c>
      <c r="V49">
        <v>14</v>
      </c>
    </row>
    <row r="50" spans="1:22" x14ac:dyDescent="0.25">
      <c r="A50" t="s">
        <v>46</v>
      </c>
      <c r="B50" t="s">
        <v>56</v>
      </c>
      <c r="C50">
        <v>66.333333333333329</v>
      </c>
      <c r="D50">
        <v>3</v>
      </c>
      <c r="E50" t="s">
        <v>13889</v>
      </c>
      <c r="F50">
        <v>220</v>
      </c>
      <c r="G50">
        <v>0</v>
      </c>
      <c r="H50" t="s">
        <v>1219</v>
      </c>
      <c r="I50" t="s">
        <v>5665</v>
      </c>
      <c r="J50" t="s">
        <v>303</v>
      </c>
      <c r="K50" t="s">
        <v>23</v>
      </c>
      <c r="L50" t="s">
        <v>24</v>
      </c>
      <c r="M50" t="s">
        <v>13890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13890</v>
      </c>
      <c r="U50" s="52" t="s">
        <v>143</v>
      </c>
      <c r="V50">
        <v>14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13891</v>
      </c>
      <c r="F51">
        <v>141</v>
      </c>
      <c r="G51">
        <v>0</v>
      </c>
      <c r="H51" t="s">
        <v>1219</v>
      </c>
      <c r="I51" t="s">
        <v>13892</v>
      </c>
      <c r="J51" t="s">
        <v>309</v>
      </c>
      <c r="K51" t="s">
        <v>23</v>
      </c>
      <c r="L51" t="s">
        <v>24</v>
      </c>
      <c r="M51" t="s">
        <v>13893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13893</v>
      </c>
      <c r="U51" s="51" t="s">
        <v>1173</v>
      </c>
      <c r="V51">
        <v>8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13891</v>
      </c>
      <c r="F52">
        <v>141</v>
      </c>
      <c r="G52">
        <v>0</v>
      </c>
      <c r="H52" t="s">
        <v>1219</v>
      </c>
      <c r="I52" t="s">
        <v>13892</v>
      </c>
      <c r="J52" t="s">
        <v>309</v>
      </c>
      <c r="K52" t="s">
        <v>23</v>
      </c>
      <c r="L52" t="s">
        <v>24</v>
      </c>
      <c r="M52" t="s">
        <v>13893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13893</v>
      </c>
      <c r="U52" s="52" t="s">
        <v>2519</v>
      </c>
      <c r="V52">
        <v>3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13891</v>
      </c>
      <c r="F53">
        <v>141</v>
      </c>
      <c r="G53">
        <v>0</v>
      </c>
      <c r="H53" t="s">
        <v>1219</v>
      </c>
      <c r="I53" t="s">
        <v>13892</v>
      </c>
      <c r="J53" t="s">
        <v>309</v>
      </c>
      <c r="K53" t="s">
        <v>23</v>
      </c>
      <c r="L53" t="s">
        <v>24</v>
      </c>
      <c r="M53" t="s">
        <v>13893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13893</v>
      </c>
      <c r="U53" s="52" t="s">
        <v>158</v>
      </c>
      <c r="V53">
        <v>5</v>
      </c>
    </row>
    <row r="54" spans="1:22" x14ac:dyDescent="0.25">
      <c r="A54" t="s">
        <v>115</v>
      </c>
      <c r="B54" t="s">
        <v>116</v>
      </c>
      <c r="C54">
        <v>45</v>
      </c>
      <c r="D54">
        <v>1</v>
      </c>
      <c r="E54" t="s">
        <v>13891</v>
      </c>
      <c r="F54">
        <v>141</v>
      </c>
      <c r="G54">
        <v>0</v>
      </c>
      <c r="H54" t="s">
        <v>1219</v>
      </c>
      <c r="I54" t="s">
        <v>13892</v>
      </c>
      <c r="J54" t="s">
        <v>309</v>
      </c>
      <c r="K54" t="s">
        <v>23</v>
      </c>
      <c r="L54" t="s">
        <v>24</v>
      </c>
      <c r="M54" t="s">
        <v>13893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13893</v>
      </c>
      <c r="U54" s="51" t="s">
        <v>1238</v>
      </c>
      <c r="V54">
        <v>1500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13894</v>
      </c>
      <c r="F55">
        <v>100</v>
      </c>
      <c r="G55">
        <v>0</v>
      </c>
      <c r="H55" t="s">
        <v>1219</v>
      </c>
      <c r="I55" t="s">
        <v>13895</v>
      </c>
      <c r="J55" t="s">
        <v>338</v>
      </c>
      <c r="K55" t="s">
        <v>23</v>
      </c>
      <c r="L55" t="s">
        <v>24</v>
      </c>
      <c r="M55" t="s">
        <v>13893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13893</v>
      </c>
    </row>
    <row r="56" spans="1:22" x14ac:dyDescent="0.25">
      <c r="A56" t="s">
        <v>28</v>
      </c>
      <c r="B56" t="s">
        <v>29</v>
      </c>
      <c r="C56">
        <v>50</v>
      </c>
      <c r="D56">
        <v>1</v>
      </c>
      <c r="E56" t="s">
        <v>13894</v>
      </c>
      <c r="F56">
        <v>100</v>
      </c>
      <c r="G56">
        <v>0</v>
      </c>
      <c r="H56" t="s">
        <v>1219</v>
      </c>
      <c r="I56" t="s">
        <v>13895</v>
      </c>
      <c r="J56" t="s">
        <v>338</v>
      </c>
      <c r="K56" t="s">
        <v>23</v>
      </c>
      <c r="L56" t="s">
        <v>24</v>
      </c>
      <c r="M56" t="s">
        <v>13893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13893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13894</v>
      </c>
      <c r="F57">
        <v>100</v>
      </c>
      <c r="G57">
        <v>0</v>
      </c>
      <c r="H57" t="s">
        <v>1219</v>
      </c>
      <c r="I57" t="s">
        <v>13895</v>
      </c>
      <c r="J57" t="s">
        <v>338</v>
      </c>
      <c r="K57" t="s">
        <v>23</v>
      </c>
      <c r="L57" t="s">
        <v>24</v>
      </c>
      <c r="M57" t="s">
        <v>13893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13893</v>
      </c>
    </row>
    <row r="58" spans="1:22" x14ac:dyDescent="0.25">
      <c r="A58" t="s">
        <v>115</v>
      </c>
      <c r="B58" t="s">
        <v>116</v>
      </c>
      <c r="C58">
        <v>50</v>
      </c>
      <c r="D58">
        <v>2</v>
      </c>
      <c r="E58" t="s">
        <v>13896</v>
      </c>
      <c r="F58">
        <v>100</v>
      </c>
      <c r="G58">
        <v>0</v>
      </c>
      <c r="H58" t="s">
        <v>47</v>
      </c>
      <c r="I58" t="s">
        <v>13897</v>
      </c>
      <c r="J58" t="s">
        <v>13898</v>
      </c>
      <c r="K58" t="s">
        <v>7540</v>
      </c>
      <c r="L58" t="s">
        <v>2674</v>
      </c>
      <c r="M58" t="s">
        <v>23</v>
      </c>
      <c r="N58" t="s">
        <v>23</v>
      </c>
      <c r="O58" t="s">
        <v>24</v>
      </c>
      <c r="P58" t="s">
        <v>54</v>
      </c>
      <c r="Q58" t="s">
        <v>23</v>
      </c>
      <c r="R58" t="s">
        <v>24</v>
      </c>
      <c r="S58" t="s">
        <v>23</v>
      </c>
      <c r="T58" t="s">
        <v>13893</v>
      </c>
    </row>
    <row r="59" spans="1:22" x14ac:dyDescent="0.25">
      <c r="A59" t="s">
        <v>20</v>
      </c>
      <c r="B59" t="s">
        <v>21</v>
      </c>
      <c r="C59">
        <v>50</v>
      </c>
      <c r="D59">
        <v>1</v>
      </c>
      <c r="E59" t="s">
        <v>13899</v>
      </c>
      <c r="F59">
        <v>100</v>
      </c>
      <c r="G59">
        <v>0</v>
      </c>
      <c r="H59" t="s">
        <v>1219</v>
      </c>
      <c r="I59" t="s">
        <v>13900</v>
      </c>
      <c r="J59" t="s">
        <v>328</v>
      </c>
      <c r="K59" t="s">
        <v>23</v>
      </c>
      <c r="L59" t="s">
        <v>24</v>
      </c>
      <c r="M59" t="s">
        <v>13901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13901</v>
      </c>
    </row>
    <row r="60" spans="1:22" x14ac:dyDescent="0.25">
      <c r="A60" t="s">
        <v>28</v>
      </c>
      <c r="B60" t="s">
        <v>29</v>
      </c>
      <c r="C60">
        <v>50</v>
      </c>
      <c r="D60">
        <v>1</v>
      </c>
      <c r="E60" t="s">
        <v>13899</v>
      </c>
      <c r="F60">
        <v>100</v>
      </c>
      <c r="G60">
        <v>0</v>
      </c>
      <c r="H60" t="s">
        <v>1219</v>
      </c>
      <c r="I60" t="s">
        <v>13900</v>
      </c>
      <c r="J60" t="s">
        <v>328</v>
      </c>
      <c r="K60" t="s">
        <v>23</v>
      </c>
      <c r="L60" t="s">
        <v>24</v>
      </c>
      <c r="M60" t="s">
        <v>13901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13901</v>
      </c>
    </row>
    <row r="61" spans="1:22" x14ac:dyDescent="0.25">
      <c r="A61" t="s">
        <v>30</v>
      </c>
      <c r="B61" t="s">
        <v>31</v>
      </c>
      <c r="C61">
        <v>50</v>
      </c>
      <c r="D61">
        <v>1</v>
      </c>
      <c r="E61" t="s">
        <v>13899</v>
      </c>
      <c r="F61">
        <v>100</v>
      </c>
      <c r="G61">
        <v>0</v>
      </c>
      <c r="H61" t="s">
        <v>1219</v>
      </c>
      <c r="I61" t="s">
        <v>13900</v>
      </c>
      <c r="J61" t="s">
        <v>328</v>
      </c>
      <c r="K61" t="s">
        <v>23</v>
      </c>
      <c r="L61" t="s">
        <v>24</v>
      </c>
      <c r="M61" t="s">
        <v>13901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13901</v>
      </c>
    </row>
    <row r="62" spans="1:22" x14ac:dyDescent="0.25">
      <c r="A62" t="s">
        <v>20</v>
      </c>
      <c r="B62" t="s">
        <v>21</v>
      </c>
      <c r="C62">
        <v>50</v>
      </c>
      <c r="D62">
        <v>1</v>
      </c>
      <c r="E62" t="s">
        <v>13902</v>
      </c>
      <c r="F62">
        <v>100</v>
      </c>
      <c r="G62">
        <v>0</v>
      </c>
      <c r="H62" t="s">
        <v>1219</v>
      </c>
      <c r="I62" t="s">
        <v>13903</v>
      </c>
      <c r="J62" t="s">
        <v>306</v>
      </c>
      <c r="K62" t="s">
        <v>23</v>
      </c>
      <c r="L62" t="s">
        <v>24</v>
      </c>
      <c r="M62" t="s">
        <v>13904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13904</v>
      </c>
    </row>
    <row r="63" spans="1:22" x14ac:dyDescent="0.25">
      <c r="A63" t="s">
        <v>28</v>
      </c>
      <c r="B63" t="s">
        <v>29</v>
      </c>
      <c r="C63">
        <v>50</v>
      </c>
      <c r="D63">
        <v>1</v>
      </c>
      <c r="E63" t="s">
        <v>13902</v>
      </c>
      <c r="F63">
        <v>100</v>
      </c>
      <c r="G63">
        <v>0</v>
      </c>
      <c r="H63" t="s">
        <v>1219</v>
      </c>
      <c r="I63" t="s">
        <v>13903</v>
      </c>
      <c r="J63" t="s">
        <v>306</v>
      </c>
      <c r="K63" t="s">
        <v>23</v>
      </c>
      <c r="L63" t="s">
        <v>24</v>
      </c>
      <c r="M63" t="s">
        <v>13904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13904</v>
      </c>
    </row>
    <row r="64" spans="1:22" x14ac:dyDescent="0.25">
      <c r="A64" t="s">
        <v>30</v>
      </c>
      <c r="B64" t="s">
        <v>31</v>
      </c>
      <c r="C64">
        <v>50</v>
      </c>
      <c r="D64">
        <v>1</v>
      </c>
      <c r="E64" t="s">
        <v>13902</v>
      </c>
      <c r="F64">
        <v>100</v>
      </c>
      <c r="G64">
        <v>0</v>
      </c>
      <c r="H64" t="s">
        <v>1219</v>
      </c>
      <c r="I64" t="s">
        <v>13903</v>
      </c>
      <c r="J64" t="s">
        <v>306</v>
      </c>
      <c r="K64" t="s">
        <v>23</v>
      </c>
      <c r="L64" t="s">
        <v>24</v>
      </c>
      <c r="M64" t="s">
        <v>13904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13904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13905</v>
      </c>
      <c r="F65">
        <v>138</v>
      </c>
      <c r="G65">
        <v>38</v>
      </c>
      <c r="H65" t="s">
        <v>1219</v>
      </c>
      <c r="I65" t="s">
        <v>13906</v>
      </c>
      <c r="J65" t="s">
        <v>353</v>
      </c>
      <c r="K65" t="s">
        <v>23</v>
      </c>
      <c r="L65" t="s">
        <v>24</v>
      </c>
      <c r="M65" t="s">
        <v>13904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13904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13905</v>
      </c>
      <c r="F66">
        <v>138</v>
      </c>
      <c r="G66">
        <v>38</v>
      </c>
      <c r="H66" t="s">
        <v>1219</v>
      </c>
      <c r="I66" t="s">
        <v>13906</v>
      </c>
      <c r="J66" t="s">
        <v>353</v>
      </c>
      <c r="K66" t="s">
        <v>23</v>
      </c>
      <c r="L66" t="s">
        <v>24</v>
      </c>
      <c r="M66" t="s">
        <v>13904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13904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13905</v>
      </c>
      <c r="F67">
        <v>138</v>
      </c>
      <c r="G67">
        <v>38</v>
      </c>
      <c r="H67" t="s">
        <v>1219</v>
      </c>
      <c r="I67" t="s">
        <v>13906</v>
      </c>
      <c r="J67" t="s">
        <v>353</v>
      </c>
      <c r="K67" t="s">
        <v>23</v>
      </c>
      <c r="L67" t="s">
        <v>24</v>
      </c>
      <c r="M67" t="s">
        <v>13904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13904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13907</v>
      </c>
      <c r="F68">
        <v>100</v>
      </c>
      <c r="G68">
        <v>0</v>
      </c>
      <c r="H68" t="s">
        <v>1219</v>
      </c>
      <c r="I68" t="s">
        <v>13908</v>
      </c>
      <c r="J68" t="s">
        <v>302</v>
      </c>
      <c r="K68" t="s">
        <v>23</v>
      </c>
      <c r="L68" t="s">
        <v>24</v>
      </c>
      <c r="M68" t="s">
        <v>13909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13909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13907</v>
      </c>
      <c r="F69">
        <v>100</v>
      </c>
      <c r="G69">
        <v>0</v>
      </c>
      <c r="H69" t="s">
        <v>1219</v>
      </c>
      <c r="I69" t="s">
        <v>13908</v>
      </c>
      <c r="J69" t="s">
        <v>302</v>
      </c>
      <c r="K69" t="s">
        <v>23</v>
      </c>
      <c r="L69" t="s">
        <v>24</v>
      </c>
      <c r="M69" t="s">
        <v>13909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13909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13907</v>
      </c>
      <c r="F70">
        <v>100</v>
      </c>
      <c r="G70">
        <v>0</v>
      </c>
      <c r="H70" t="s">
        <v>1219</v>
      </c>
      <c r="I70" t="s">
        <v>13908</v>
      </c>
      <c r="J70" t="s">
        <v>302</v>
      </c>
      <c r="K70" t="s">
        <v>23</v>
      </c>
      <c r="L70" t="s">
        <v>24</v>
      </c>
      <c r="M70" t="s">
        <v>13909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13909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13910</v>
      </c>
      <c r="F71">
        <v>100</v>
      </c>
      <c r="G71">
        <v>0</v>
      </c>
      <c r="H71" t="s">
        <v>1219</v>
      </c>
      <c r="I71" t="s">
        <v>13911</v>
      </c>
      <c r="J71" t="s">
        <v>312</v>
      </c>
      <c r="K71" t="s">
        <v>23</v>
      </c>
      <c r="L71" t="s">
        <v>24</v>
      </c>
      <c r="M71" t="s">
        <v>13912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13913</v>
      </c>
    </row>
    <row r="72" spans="1:20" x14ac:dyDescent="0.25">
      <c r="A72" t="s">
        <v>28</v>
      </c>
      <c r="B72" t="s">
        <v>29</v>
      </c>
      <c r="C72">
        <v>50</v>
      </c>
      <c r="D72">
        <v>1</v>
      </c>
      <c r="E72" t="s">
        <v>13910</v>
      </c>
      <c r="F72">
        <v>100</v>
      </c>
      <c r="G72">
        <v>0</v>
      </c>
      <c r="H72" t="s">
        <v>1219</v>
      </c>
      <c r="I72" t="s">
        <v>13911</v>
      </c>
      <c r="J72" t="s">
        <v>312</v>
      </c>
      <c r="K72" t="s">
        <v>23</v>
      </c>
      <c r="L72" t="s">
        <v>24</v>
      </c>
      <c r="M72" t="s">
        <v>13912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13913</v>
      </c>
    </row>
    <row r="73" spans="1:20" x14ac:dyDescent="0.25">
      <c r="A73" t="s">
        <v>30</v>
      </c>
      <c r="B73" t="s">
        <v>31</v>
      </c>
      <c r="C73">
        <v>50</v>
      </c>
      <c r="D73">
        <v>1</v>
      </c>
      <c r="E73" t="s">
        <v>13910</v>
      </c>
      <c r="F73">
        <v>100</v>
      </c>
      <c r="G73">
        <v>0</v>
      </c>
      <c r="H73" t="s">
        <v>1219</v>
      </c>
      <c r="I73" t="s">
        <v>13911</v>
      </c>
      <c r="J73" t="s">
        <v>312</v>
      </c>
      <c r="K73" t="s">
        <v>23</v>
      </c>
      <c r="L73" t="s">
        <v>24</v>
      </c>
      <c r="M73" t="s">
        <v>13912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13913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13914</v>
      </c>
      <c r="F74">
        <v>100</v>
      </c>
      <c r="G74">
        <v>0</v>
      </c>
      <c r="H74" t="s">
        <v>22</v>
      </c>
      <c r="I74" t="s">
        <v>13915</v>
      </c>
      <c r="J74" t="s">
        <v>65</v>
      </c>
      <c r="K74" t="s">
        <v>23</v>
      </c>
      <c r="L74" t="s">
        <v>24</v>
      </c>
      <c r="M74" t="s">
        <v>13916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13916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13917</v>
      </c>
      <c r="F75">
        <v>100</v>
      </c>
      <c r="G75">
        <v>0</v>
      </c>
      <c r="H75" t="s">
        <v>1219</v>
      </c>
      <c r="I75" t="s">
        <v>13918</v>
      </c>
      <c r="J75" t="s">
        <v>1275</v>
      </c>
      <c r="K75" t="s">
        <v>23</v>
      </c>
      <c r="L75" t="s">
        <v>24</v>
      </c>
      <c r="M75" t="s">
        <v>13919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13919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13917</v>
      </c>
      <c r="F76">
        <v>100</v>
      </c>
      <c r="G76">
        <v>0</v>
      </c>
      <c r="H76" t="s">
        <v>1219</v>
      </c>
      <c r="I76" t="s">
        <v>13918</v>
      </c>
      <c r="J76" t="s">
        <v>1275</v>
      </c>
      <c r="K76" t="s">
        <v>23</v>
      </c>
      <c r="L76" t="s">
        <v>24</v>
      </c>
      <c r="M76" t="s">
        <v>13919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13919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13917</v>
      </c>
      <c r="F77">
        <v>100</v>
      </c>
      <c r="G77">
        <v>0</v>
      </c>
      <c r="H77" t="s">
        <v>1219</v>
      </c>
      <c r="I77" t="s">
        <v>13918</v>
      </c>
      <c r="J77" t="s">
        <v>1275</v>
      </c>
      <c r="K77" t="s">
        <v>23</v>
      </c>
      <c r="L77" t="s">
        <v>24</v>
      </c>
      <c r="M77" t="s">
        <v>13919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13919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13920</v>
      </c>
      <c r="F78">
        <v>100</v>
      </c>
      <c r="G78">
        <v>0</v>
      </c>
      <c r="H78" t="s">
        <v>1219</v>
      </c>
      <c r="I78" t="s">
        <v>13921</v>
      </c>
      <c r="J78" t="s">
        <v>328</v>
      </c>
      <c r="K78" t="s">
        <v>23</v>
      </c>
      <c r="L78" t="s">
        <v>24</v>
      </c>
      <c r="M78" t="s">
        <v>13922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13922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13920</v>
      </c>
      <c r="F79">
        <v>100</v>
      </c>
      <c r="G79">
        <v>0</v>
      </c>
      <c r="H79" t="s">
        <v>1219</v>
      </c>
      <c r="I79" t="s">
        <v>13921</v>
      </c>
      <c r="J79" t="s">
        <v>328</v>
      </c>
      <c r="K79" t="s">
        <v>23</v>
      </c>
      <c r="L79" t="s">
        <v>24</v>
      </c>
      <c r="M79" t="s">
        <v>13922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13922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13920</v>
      </c>
      <c r="F80">
        <v>100</v>
      </c>
      <c r="G80">
        <v>0</v>
      </c>
      <c r="H80" t="s">
        <v>1219</v>
      </c>
      <c r="I80" t="s">
        <v>13921</v>
      </c>
      <c r="J80" t="s">
        <v>328</v>
      </c>
      <c r="K80" t="s">
        <v>23</v>
      </c>
      <c r="L80" t="s">
        <v>24</v>
      </c>
      <c r="M80" t="s">
        <v>13922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13922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13923</v>
      </c>
      <c r="F81">
        <v>138</v>
      </c>
      <c r="G81">
        <v>38</v>
      </c>
      <c r="H81" t="s">
        <v>1219</v>
      </c>
      <c r="I81" t="s">
        <v>13924</v>
      </c>
      <c r="J81" t="s">
        <v>1275</v>
      </c>
      <c r="K81" t="s">
        <v>23</v>
      </c>
      <c r="L81" t="s">
        <v>24</v>
      </c>
      <c r="M81" t="s">
        <v>13922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13922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13923</v>
      </c>
      <c r="F82">
        <v>138</v>
      </c>
      <c r="G82">
        <v>38</v>
      </c>
      <c r="H82" t="s">
        <v>1219</v>
      </c>
      <c r="I82" t="s">
        <v>13924</v>
      </c>
      <c r="J82" t="s">
        <v>1275</v>
      </c>
      <c r="K82" t="s">
        <v>23</v>
      </c>
      <c r="L82" t="s">
        <v>24</v>
      </c>
      <c r="M82" t="s">
        <v>13922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13922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13923</v>
      </c>
      <c r="F83">
        <v>138</v>
      </c>
      <c r="G83">
        <v>38</v>
      </c>
      <c r="H83" t="s">
        <v>1219</v>
      </c>
      <c r="I83" t="s">
        <v>13924</v>
      </c>
      <c r="J83" t="s">
        <v>1275</v>
      </c>
      <c r="K83" t="s">
        <v>23</v>
      </c>
      <c r="L83" t="s">
        <v>24</v>
      </c>
      <c r="M83" t="s">
        <v>13922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13922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13925</v>
      </c>
      <c r="F84">
        <v>100</v>
      </c>
      <c r="G84">
        <v>0</v>
      </c>
      <c r="H84" t="s">
        <v>1219</v>
      </c>
      <c r="I84" t="s">
        <v>13926</v>
      </c>
      <c r="J84" t="s">
        <v>318</v>
      </c>
      <c r="K84" t="s">
        <v>23</v>
      </c>
      <c r="L84" t="s">
        <v>24</v>
      </c>
      <c r="M84" t="s">
        <v>13927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13927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13925</v>
      </c>
      <c r="F85">
        <v>100</v>
      </c>
      <c r="G85">
        <v>0</v>
      </c>
      <c r="H85" t="s">
        <v>1219</v>
      </c>
      <c r="I85" t="s">
        <v>13926</v>
      </c>
      <c r="J85" t="s">
        <v>318</v>
      </c>
      <c r="K85" t="s">
        <v>23</v>
      </c>
      <c r="L85" t="s">
        <v>24</v>
      </c>
      <c r="M85" t="s">
        <v>13927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23</v>
      </c>
      <c r="T85" t="s">
        <v>13927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13925</v>
      </c>
      <c r="F86">
        <v>100</v>
      </c>
      <c r="G86">
        <v>0</v>
      </c>
      <c r="H86" t="s">
        <v>1219</v>
      </c>
      <c r="I86" t="s">
        <v>13926</v>
      </c>
      <c r="J86" t="s">
        <v>318</v>
      </c>
      <c r="K86" t="s">
        <v>23</v>
      </c>
      <c r="L86" t="s">
        <v>24</v>
      </c>
      <c r="M86" t="s">
        <v>13927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23</v>
      </c>
      <c r="T86" t="s">
        <v>13927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13928</v>
      </c>
      <c r="F87">
        <v>100</v>
      </c>
      <c r="G87">
        <v>0</v>
      </c>
      <c r="H87" t="s">
        <v>1219</v>
      </c>
      <c r="I87" t="s">
        <v>13929</v>
      </c>
      <c r="J87" t="s">
        <v>334</v>
      </c>
      <c r="K87" t="s">
        <v>23</v>
      </c>
      <c r="L87" t="s">
        <v>24</v>
      </c>
      <c r="M87" t="s">
        <v>13930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13930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13928</v>
      </c>
      <c r="F88">
        <v>100</v>
      </c>
      <c r="G88">
        <v>0</v>
      </c>
      <c r="H88" t="s">
        <v>1219</v>
      </c>
      <c r="I88" t="s">
        <v>13929</v>
      </c>
      <c r="J88" t="s">
        <v>334</v>
      </c>
      <c r="K88" t="s">
        <v>23</v>
      </c>
      <c r="L88" t="s">
        <v>24</v>
      </c>
      <c r="M88" t="s">
        <v>13930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13930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13928</v>
      </c>
      <c r="F89">
        <v>100</v>
      </c>
      <c r="G89">
        <v>0</v>
      </c>
      <c r="H89" t="s">
        <v>1219</v>
      </c>
      <c r="I89" t="s">
        <v>13929</v>
      </c>
      <c r="J89" t="s">
        <v>334</v>
      </c>
      <c r="K89" t="s">
        <v>23</v>
      </c>
      <c r="L89" t="s">
        <v>24</v>
      </c>
      <c r="M89" t="s">
        <v>13930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13930</v>
      </c>
    </row>
    <row r="90" spans="1:20" x14ac:dyDescent="0.25">
      <c r="A90" t="s">
        <v>42</v>
      </c>
      <c r="B90" t="s">
        <v>43</v>
      </c>
      <c r="C90">
        <v>66.666666666666671</v>
      </c>
      <c r="D90">
        <v>3</v>
      </c>
      <c r="E90" t="s">
        <v>13931</v>
      </c>
      <c r="F90">
        <v>200</v>
      </c>
      <c r="G90">
        <v>0</v>
      </c>
      <c r="H90" t="s">
        <v>1219</v>
      </c>
      <c r="I90" t="s">
        <v>13932</v>
      </c>
      <c r="J90" t="s">
        <v>338</v>
      </c>
      <c r="K90" t="s">
        <v>23</v>
      </c>
      <c r="L90" t="s">
        <v>24</v>
      </c>
      <c r="M90" t="s">
        <v>13933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13933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13931</v>
      </c>
      <c r="F91">
        <v>200</v>
      </c>
      <c r="G91">
        <v>0</v>
      </c>
      <c r="H91" t="s">
        <v>1219</v>
      </c>
      <c r="I91" t="s">
        <v>13932</v>
      </c>
      <c r="J91" t="s">
        <v>338</v>
      </c>
      <c r="K91" t="s">
        <v>23</v>
      </c>
      <c r="L91" t="s">
        <v>24</v>
      </c>
      <c r="M91" t="s">
        <v>13933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13933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13931</v>
      </c>
      <c r="F92">
        <v>200</v>
      </c>
      <c r="G92">
        <v>0</v>
      </c>
      <c r="H92" t="s">
        <v>1219</v>
      </c>
      <c r="I92" t="s">
        <v>13932</v>
      </c>
      <c r="J92" t="s">
        <v>338</v>
      </c>
      <c r="K92" t="s">
        <v>23</v>
      </c>
      <c r="L92" t="s">
        <v>24</v>
      </c>
      <c r="M92" t="s">
        <v>13933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13933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13931</v>
      </c>
      <c r="F93">
        <v>200</v>
      </c>
      <c r="G93">
        <v>0</v>
      </c>
      <c r="H93" t="s">
        <v>1219</v>
      </c>
      <c r="I93" t="s">
        <v>13932</v>
      </c>
      <c r="J93" t="s">
        <v>338</v>
      </c>
      <c r="K93" t="s">
        <v>23</v>
      </c>
      <c r="L93" t="s">
        <v>24</v>
      </c>
      <c r="M93" t="s">
        <v>13933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13933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13934</v>
      </c>
      <c r="F94">
        <v>100</v>
      </c>
      <c r="G94">
        <v>0</v>
      </c>
      <c r="H94" t="s">
        <v>22</v>
      </c>
      <c r="I94" t="s">
        <v>13935</v>
      </c>
      <c r="J94" t="s">
        <v>359</v>
      </c>
      <c r="K94" t="s">
        <v>23</v>
      </c>
      <c r="L94" t="s">
        <v>24</v>
      </c>
      <c r="M94" t="s">
        <v>13936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13936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13934</v>
      </c>
      <c r="F95">
        <v>100</v>
      </c>
      <c r="G95">
        <v>0</v>
      </c>
      <c r="H95" t="s">
        <v>22</v>
      </c>
      <c r="I95" t="s">
        <v>13935</v>
      </c>
      <c r="J95" t="s">
        <v>359</v>
      </c>
      <c r="K95" t="s">
        <v>23</v>
      </c>
      <c r="L95" t="s">
        <v>24</v>
      </c>
      <c r="M95" t="s">
        <v>13936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13936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13934</v>
      </c>
      <c r="F96">
        <v>100</v>
      </c>
      <c r="G96">
        <v>0</v>
      </c>
      <c r="H96" t="s">
        <v>22</v>
      </c>
      <c r="I96" t="s">
        <v>13935</v>
      </c>
      <c r="J96" t="s">
        <v>359</v>
      </c>
      <c r="K96" t="s">
        <v>23</v>
      </c>
      <c r="L96" t="s">
        <v>24</v>
      </c>
      <c r="M96" t="s">
        <v>13936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13936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13937</v>
      </c>
      <c r="F97">
        <v>100</v>
      </c>
      <c r="G97">
        <v>0</v>
      </c>
      <c r="H97" t="s">
        <v>1219</v>
      </c>
      <c r="I97" t="s">
        <v>13938</v>
      </c>
      <c r="J97" t="s">
        <v>363</v>
      </c>
      <c r="K97" t="s">
        <v>23</v>
      </c>
      <c r="L97" t="s">
        <v>24</v>
      </c>
      <c r="M97" t="s">
        <v>13939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13939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13937</v>
      </c>
      <c r="F98">
        <v>100</v>
      </c>
      <c r="G98">
        <v>0</v>
      </c>
      <c r="H98" t="s">
        <v>1219</v>
      </c>
      <c r="I98" t="s">
        <v>13938</v>
      </c>
      <c r="J98" t="s">
        <v>363</v>
      </c>
      <c r="K98" t="s">
        <v>23</v>
      </c>
      <c r="L98" t="s">
        <v>24</v>
      </c>
      <c r="M98" t="s">
        <v>13939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13939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13937</v>
      </c>
      <c r="F99">
        <v>100</v>
      </c>
      <c r="G99">
        <v>0</v>
      </c>
      <c r="H99" t="s">
        <v>1219</v>
      </c>
      <c r="I99" t="s">
        <v>13938</v>
      </c>
      <c r="J99" t="s">
        <v>363</v>
      </c>
      <c r="K99" t="s">
        <v>23</v>
      </c>
      <c r="L99" t="s">
        <v>24</v>
      </c>
      <c r="M99" t="s">
        <v>13939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13939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13940</v>
      </c>
      <c r="F100">
        <v>100</v>
      </c>
      <c r="G100">
        <v>0</v>
      </c>
      <c r="H100" t="s">
        <v>22</v>
      </c>
      <c r="I100" t="s">
        <v>13941</v>
      </c>
      <c r="J100" t="s">
        <v>318</v>
      </c>
      <c r="K100" t="s">
        <v>23</v>
      </c>
      <c r="L100" t="s">
        <v>24</v>
      </c>
      <c r="M100" t="s">
        <v>13939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13939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13940</v>
      </c>
      <c r="F101">
        <v>100</v>
      </c>
      <c r="G101">
        <v>0</v>
      </c>
      <c r="H101" t="s">
        <v>22</v>
      </c>
      <c r="I101" t="s">
        <v>13941</v>
      </c>
      <c r="J101" t="s">
        <v>318</v>
      </c>
      <c r="K101" t="s">
        <v>23</v>
      </c>
      <c r="L101" t="s">
        <v>24</v>
      </c>
      <c r="M101" t="s">
        <v>13939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13939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13940</v>
      </c>
      <c r="F102">
        <v>100</v>
      </c>
      <c r="G102">
        <v>0</v>
      </c>
      <c r="H102" t="s">
        <v>22</v>
      </c>
      <c r="I102" t="s">
        <v>13941</v>
      </c>
      <c r="J102" t="s">
        <v>318</v>
      </c>
      <c r="K102" t="s">
        <v>23</v>
      </c>
      <c r="L102" t="s">
        <v>24</v>
      </c>
      <c r="M102" t="s">
        <v>13939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13939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13942</v>
      </c>
      <c r="F103">
        <v>100</v>
      </c>
      <c r="G103">
        <v>0</v>
      </c>
      <c r="H103" t="s">
        <v>1219</v>
      </c>
      <c r="I103" t="s">
        <v>13943</v>
      </c>
      <c r="J103" t="s">
        <v>1241</v>
      </c>
      <c r="K103" t="s">
        <v>23</v>
      </c>
      <c r="L103" t="s">
        <v>24</v>
      </c>
      <c r="M103" t="s">
        <v>13944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13944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13942</v>
      </c>
      <c r="F104">
        <v>100</v>
      </c>
      <c r="G104">
        <v>0</v>
      </c>
      <c r="H104" t="s">
        <v>1219</v>
      </c>
      <c r="I104" t="s">
        <v>13943</v>
      </c>
      <c r="J104" t="s">
        <v>1241</v>
      </c>
      <c r="K104" t="s">
        <v>23</v>
      </c>
      <c r="L104" t="s">
        <v>24</v>
      </c>
      <c r="M104" t="s">
        <v>13944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13944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13942</v>
      </c>
      <c r="F105">
        <v>100</v>
      </c>
      <c r="G105">
        <v>0</v>
      </c>
      <c r="H105" t="s">
        <v>1219</v>
      </c>
      <c r="I105" t="s">
        <v>13943</v>
      </c>
      <c r="J105" t="s">
        <v>1241</v>
      </c>
      <c r="K105" t="s">
        <v>23</v>
      </c>
      <c r="L105" t="s">
        <v>24</v>
      </c>
      <c r="M105" t="s">
        <v>13944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13944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13945</v>
      </c>
      <c r="F106">
        <v>100</v>
      </c>
      <c r="G106">
        <v>0</v>
      </c>
      <c r="H106" t="s">
        <v>1219</v>
      </c>
      <c r="I106" t="s">
        <v>13946</v>
      </c>
      <c r="J106" t="s">
        <v>325</v>
      </c>
      <c r="K106" t="s">
        <v>23</v>
      </c>
      <c r="L106" t="s">
        <v>24</v>
      </c>
      <c r="M106" t="s">
        <v>13947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13948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13945</v>
      </c>
      <c r="F107">
        <v>100</v>
      </c>
      <c r="G107">
        <v>0</v>
      </c>
      <c r="H107" t="s">
        <v>1219</v>
      </c>
      <c r="I107" t="s">
        <v>13946</v>
      </c>
      <c r="J107" t="s">
        <v>325</v>
      </c>
      <c r="K107" t="s">
        <v>23</v>
      </c>
      <c r="L107" t="s">
        <v>24</v>
      </c>
      <c r="M107" t="s">
        <v>13947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13948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13945</v>
      </c>
      <c r="F108">
        <v>100</v>
      </c>
      <c r="G108">
        <v>0</v>
      </c>
      <c r="H108" t="s">
        <v>1219</v>
      </c>
      <c r="I108" t="s">
        <v>13946</v>
      </c>
      <c r="J108" t="s">
        <v>325</v>
      </c>
      <c r="K108" t="s">
        <v>23</v>
      </c>
      <c r="L108" t="s">
        <v>24</v>
      </c>
      <c r="M108" t="s">
        <v>13947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13948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13949</v>
      </c>
      <c r="F109">
        <v>100</v>
      </c>
      <c r="G109">
        <v>0</v>
      </c>
      <c r="H109" t="s">
        <v>1219</v>
      </c>
      <c r="I109" t="s">
        <v>13950</v>
      </c>
      <c r="J109" t="s">
        <v>311</v>
      </c>
      <c r="K109" t="s">
        <v>23</v>
      </c>
      <c r="L109" t="s">
        <v>24</v>
      </c>
      <c r="M109" t="s">
        <v>13951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13948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13949</v>
      </c>
      <c r="F110">
        <v>100</v>
      </c>
      <c r="G110">
        <v>0</v>
      </c>
      <c r="H110" t="s">
        <v>1219</v>
      </c>
      <c r="I110" t="s">
        <v>13950</v>
      </c>
      <c r="J110" t="s">
        <v>311</v>
      </c>
      <c r="K110" t="s">
        <v>23</v>
      </c>
      <c r="L110" t="s">
        <v>24</v>
      </c>
      <c r="M110" t="s">
        <v>13951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13948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13949</v>
      </c>
      <c r="F111">
        <v>100</v>
      </c>
      <c r="G111">
        <v>0</v>
      </c>
      <c r="H111" t="s">
        <v>1219</v>
      </c>
      <c r="I111" t="s">
        <v>13950</v>
      </c>
      <c r="J111" t="s">
        <v>311</v>
      </c>
      <c r="K111" t="s">
        <v>23</v>
      </c>
      <c r="L111" t="s">
        <v>24</v>
      </c>
      <c r="M111" t="s">
        <v>13951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13948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13952</v>
      </c>
      <c r="F112">
        <v>100</v>
      </c>
      <c r="G112">
        <v>0</v>
      </c>
      <c r="H112" t="s">
        <v>1219</v>
      </c>
      <c r="I112" t="s">
        <v>13953</v>
      </c>
      <c r="J112" t="s">
        <v>312</v>
      </c>
      <c r="K112" t="s">
        <v>23</v>
      </c>
      <c r="L112" t="s">
        <v>24</v>
      </c>
      <c r="M112" t="s">
        <v>13954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13951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13952</v>
      </c>
      <c r="F113">
        <v>100</v>
      </c>
      <c r="G113">
        <v>0</v>
      </c>
      <c r="H113" t="s">
        <v>1219</v>
      </c>
      <c r="I113" t="s">
        <v>13953</v>
      </c>
      <c r="J113" t="s">
        <v>312</v>
      </c>
      <c r="K113" t="s">
        <v>23</v>
      </c>
      <c r="L113" t="s">
        <v>24</v>
      </c>
      <c r="M113" t="s">
        <v>13954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13951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13952</v>
      </c>
      <c r="F114">
        <v>100</v>
      </c>
      <c r="G114">
        <v>0</v>
      </c>
      <c r="H114" t="s">
        <v>1219</v>
      </c>
      <c r="I114" t="s">
        <v>13953</v>
      </c>
      <c r="J114" t="s">
        <v>312</v>
      </c>
      <c r="K114" t="s">
        <v>23</v>
      </c>
      <c r="L114" t="s">
        <v>24</v>
      </c>
      <c r="M114" t="s">
        <v>13954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13951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13955</v>
      </c>
      <c r="F115">
        <v>138</v>
      </c>
      <c r="G115">
        <v>38</v>
      </c>
      <c r="H115" t="s">
        <v>1219</v>
      </c>
      <c r="I115" t="s">
        <v>13956</v>
      </c>
      <c r="J115" t="s">
        <v>303</v>
      </c>
      <c r="K115" t="s">
        <v>23</v>
      </c>
      <c r="L115" t="s">
        <v>24</v>
      </c>
      <c r="M115" t="s">
        <v>13957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13951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13955</v>
      </c>
      <c r="F116">
        <v>138</v>
      </c>
      <c r="G116">
        <v>38</v>
      </c>
      <c r="H116" t="s">
        <v>1219</v>
      </c>
      <c r="I116" t="s">
        <v>13956</v>
      </c>
      <c r="J116" t="s">
        <v>303</v>
      </c>
      <c r="K116" t="s">
        <v>23</v>
      </c>
      <c r="L116" t="s">
        <v>24</v>
      </c>
      <c r="M116" t="s">
        <v>13957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13951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13955</v>
      </c>
      <c r="F117">
        <v>138</v>
      </c>
      <c r="G117">
        <v>38</v>
      </c>
      <c r="H117" t="s">
        <v>1219</v>
      </c>
      <c r="I117" t="s">
        <v>13956</v>
      </c>
      <c r="J117" t="s">
        <v>303</v>
      </c>
      <c r="K117" t="s">
        <v>23</v>
      </c>
      <c r="L117" t="s">
        <v>24</v>
      </c>
      <c r="M117" t="s">
        <v>13957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13951</v>
      </c>
    </row>
    <row r="118" spans="1:20" x14ac:dyDescent="0.25">
      <c r="A118" t="s">
        <v>20</v>
      </c>
      <c r="B118" t="s">
        <v>21</v>
      </c>
      <c r="C118">
        <v>50</v>
      </c>
      <c r="D118">
        <v>2</v>
      </c>
      <c r="E118" t="s">
        <v>13958</v>
      </c>
      <c r="F118">
        <v>200</v>
      </c>
      <c r="G118">
        <v>0</v>
      </c>
      <c r="H118" t="s">
        <v>1219</v>
      </c>
      <c r="I118" t="s">
        <v>1354</v>
      </c>
      <c r="J118" t="s">
        <v>359</v>
      </c>
      <c r="K118" t="s">
        <v>23</v>
      </c>
      <c r="L118" t="s">
        <v>24</v>
      </c>
      <c r="M118" t="s">
        <v>13957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13951</v>
      </c>
    </row>
    <row r="119" spans="1:20" x14ac:dyDescent="0.25">
      <c r="A119" t="s">
        <v>28</v>
      </c>
      <c r="B119" t="s">
        <v>29</v>
      </c>
      <c r="C119">
        <v>50</v>
      </c>
      <c r="D119">
        <v>2</v>
      </c>
      <c r="E119" t="s">
        <v>13958</v>
      </c>
      <c r="F119">
        <v>200</v>
      </c>
      <c r="G119">
        <v>0</v>
      </c>
      <c r="H119" t="s">
        <v>1219</v>
      </c>
      <c r="I119" t="s">
        <v>1354</v>
      </c>
      <c r="J119" t="s">
        <v>359</v>
      </c>
      <c r="K119" t="s">
        <v>23</v>
      </c>
      <c r="L119" t="s">
        <v>24</v>
      </c>
      <c r="M119" t="s">
        <v>13957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13951</v>
      </c>
    </row>
    <row r="120" spans="1:20" x14ac:dyDescent="0.25">
      <c r="A120" t="s">
        <v>30</v>
      </c>
      <c r="B120" t="s">
        <v>31</v>
      </c>
      <c r="C120">
        <v>50</v>
      </c>
      <c r="D120">
        <v>2</v>
      </c>
      <c r="E120" t="s">
        <v>13958</v>
      </c>
      <c r="F120">
        <v>200</v>
      </c>
      <c r="G120">
        <v>0</v>
      </c>
      <c r="H120" t="s">
        <v>1219</v>
      </c>
      <c r="I120" t="s">
        <v>1354</v>
      </c>
      <c r="J120" t="s">
        <v>359</v>
      </c>
      <c r="K120" t="s">
        <v>23</v>
      </c>
      <c r="L120" t="s">
        <v>24</v>
      </c>
      <c r="M120" t="s">
        <v>13957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13951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15</v>
      </c>
      <c r="E121" t="s">
        <v>13959</v>
      </c>
      <c r="F121">
        <v>500</v>
      </c>
      <c r="G121">
        <v>0</v>
      </c>
      <c r="H121" t="s">
        <v>22</v>
      </c>
      <c r="I121" t="s">
        <v>11659</v>
      </c>
      <c r="J121" t="s">
        <v>359</v>
      </c>
      <c r="K121" t="s">
        <v>23</v>
      </c>
      <c r="L121" t="s">
        <v>24</v>
      </c>
      <c r="M121" t="s">
        <v>13960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13951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13961</v>
      </c>
      <c r="F122">
        <v>100</v>
      </c>
      <c r="G122">
        <v>0</v>
      </c>
      <c r="H122" t="s">
        <v>1219</v>
      </c>
      <c r="I122" t="s">
        <v>13962</v>
      </c>
      <c r="J122" t="s">
        <v>302</v>
      </c>
      <c r="K122" t="s">
        <v>23</v>
      </c>
      <c r="L122" t="s">
        <v>24</v>
      </c>
      <c r="M122" t="s">
        <v>13963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13964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13961</v>
      </c>
      <c r="F123">
        <v>100</v>
      </c>
      <c r="G123">
        <v>0</v>
      </c>
      <c r="H123" t="s">
        <v>1219</v>
      </c>
      <c r="I123" t="s">
        <v>13962</v>
      </c>
      <c r="J123" t="s">
        <v>302</v>
      </c>
      <c r="K123" t="s">
        <v>23</v>
      </c>
      <c r="L123" t="s">
        <v>24</v>
      </c>
      <c r="M123" t="s">
        <v>13963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13963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13961</v>
      </c>
      <c r="F124">
        <v>100</v>
      </c>
      <c r="G124">
        <v>0</v>
      </c>
      <c r="H124" t="s">
        <v>1219</v>
      </c>
      <c r="I124" t="s">
        <v>13962</v>
      </c>
      <c r="J124" t="s">
        <v>302</v>
      </c>
      <c r="K124" t="s">
        <v>23</v>
      </c>
      <c r="L124" t="s">
        <v>24</v>
      </c>
      <c r="M124" t="s">
        <v>13963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13963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13965</v>
      </c>
      <c r="F125">
        <v>200</v>
      </c>
      <c r="G125">
        <v>0</v>
      </c>
      <c r="H125" t="s">
        <v>1219</v>
      </c>
      <c r="I125" t="s">
        <v>13966</v>
      </c>
      <c r="J125" t="s">
        <v>311</v>
      </c>
      <c r="K125" t="s">
        <v>23</v>
      </c>
      <c r="L125" t="s">
        <v>24</v>
      </c>
      <c r="M125" t="s">
        <v>13967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13967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13965</v>
      </c>
      <c r="F126">
        <v>200</v>
      </c>
      <c r="G126">
        <v>0</v>
      </c>
      <c r="H126" t="s">
        <v>1219</v>
      </c>
      <c r="I126" t="s">
        <v>13966</v>
      </c>
      <c r="J126" t="s">
        <v>311</v>
      </c>
      <c r="K126" t="s">
        <v>23</v>
      </c>
      <c r="L126" t="s">
        <v>24</v>
      </c>
      <c r="M126" t="s">
        <v>13967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13967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13965</v>
      </c>
      <c r="F127">
        <v>200</v>
      </c>
      <c r="G127">
        <v>0</v>
      </c>
      <c r="H127" t="s">
        <v>1219</v>
      </c>
      <c r="I127" t="s">
        <v>13966</v>
      </c>
      <c r="J127" t="s">
        <v>311</v>
      </c>
      <c r="K127" t="s">
        <v>23</v>
      </c>
      <c r="L127" t="s">
        <v>24</v>
      </c>
      <c r="M127" t="s">
        <v>13967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13967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6</v>
      </c>
      <c r="E128" t="s">
        <v>13968</v>
      </c>
      <c r="F128">
        <v>200</v>
      </c>
      <c r="G128">
        <v>0</v>
      </c>
      <c r="H128" t="s">
        <v>22</v>
      </c>
      <c r="I128" t="s">
        <v>13969</v>
      </c>
      <c r="J128" t="s">
        <v>13970</v>
      </c>
      <c r="K128" t="s">
        <v>23</v>
      </c>
      <c r="L128" t="s">
        <v>24</v>
      </c>
      <c r="M128" t="s">
        <v>13971</v>
      </c>
      <c r="N128" t="s">
        <v>23</v>
      </c>
      <c r="O128" t="s">
        <v>58</v>
      </c>
      <c r="P128" t="s">
        <v>26</v>
      </c>
      <c r="Q128" t="s">
        <v>33</v>
      </c>
      <c r="R128" t="s">
        <v>13972</v>
      </c>
      <c r="S128" t="s">
        <v>23</v>
      </c>
      <c r="T128" t="s">
        <v>13971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13973</v>
      </c>
      <c r="F129">
        <v>100</v>
      </c>
      <c r="G129">
        <v>0</v>
      </c>
      <c r="H129" t="s">
        <v>1219</v>
      </c>
      <c r="I129" t="s">
        <v>13974</v>
      </c>
      <c r="J129" t="s">
        <v>65</v>
      </c>
      <c r="K129" t="s">
        <v>23</v>
      </c>
      <c r="L129" t="s">
        <v>24</v>
      </c>
      <c r="M129" t="s">
        <v>13975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13975</v>
      </c>
    </row>
    <row r="130" spans="1:20" x14ac:dyDescent="0.25">
      <c r="A130" t="s">
        <v>28</v>
      </c>
      <c r="B130" t="s">
        <v>29</v>
      </c>
      <c r="C130">
        <v>50</v>
      </c>
      <c r="D130">
        <v>1</v>
      </c>
      <c r="E130" t="s">
        <v>13973</v>
      </c>
      <c r="F130">
        <v>100</v>
      </c>
      <c r="G130">
        <v>0</v>
      </c>
      <c r="H130" t="s">
        <v>1219</v>
      </c>
      <c r="I130" t="s">
        <v>13974</v>
      </c>
      <c r="J130" t="s">
        <v>65</v>
      </c>
      <c r="K130" t="s">
        <v>23</v>
      </c>
      <c r="L130" t="s">
        <v>24</v>
      </c>
      <c r="M130" t="s">
        <v>13975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13975</v>
      </c>
    </row>
    <row r="131" spans="1:20" x14ac:dyDescent="0.25">
      <c r="A131" t="s">
        <v>30</v>
      </c>
      <c r="B131" t="s">
        <v>31</v>
      </c>
      <c r="C131">
        <v>50</v>
      </c>
      <c r="D131">
        <v>1</v>
      </c>
      <c r="E131" t="s">
        <v>13973</v>
      </c>
      <c r="F131">
        <v>100</v>
      </c>
      <c r="G131">
        <v>0</v>
      </c>
      <c r="H131" t="s">
        <v>1219</v>
      </c>
      <c r="I131" t="s">
        <v>13974</v>
      </c>
      <c r="J131" t="s">
        <v>65</v>
      </c>
      <c r="K131" t="s">
        <v>23</v>
      </c>
      <c r="L131" t="s">
        <v>24</v>
      </c>
      <c r="M131" t="s">
        <v>13975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13975</v>
      </c>
    </row>
    <row r="132" spans="1:20" x14ac:dyDescent="0.25">
      <c r="A132" t="s">
        <v>115</v>
      </c>
      <c r="B132" t="s">
        <v>116</v>
      </c>
      <c r="C132">
        <v>33.333333333333336</v>
      </c>
      <c r="D132">
        <v>3</v>
      </c>
      <c r="E132" t="s">
        <v>13976</v>
      </c>
      <c r="F132">
        <v>110</v>
      </c>
      <c r="G132">
        <v>10</v>
      </c>
      <c r="H132" t="s">
        <v>1219</v>
      </c>
      <c r="I132" t="s">
        <v>13977</v>
      </c>
      <c r="J132" t="s">
        <v>325</v>
      </c>
      <c r="K132" t="s">
        <v>23</v>
      </c>
      <c r="L132" t="s">
        <v>24</v>
      </c>
      <c r="M132" t="s">
        <v>13978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13978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13979</v>
      </c>
      <c r="F133">
        <v>100</v>
      </c>
      <c r="G133">
        <v>0</v>
      </c>
      <c r="H133" t="s">
        <v>1219</v>
      </c>
      <c r="I133" t="s">
        <v>13980</v>
      </c>
      <c r="J133" t="s">
        <v>306</v>
      </c>
      <c r="K133" t="s">
        <v>23</v>
      </c>
      <c r="L133" t="s">
        <v>24</v>
      </c>
      <c r="M133" t="s">
        <v>13981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13981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13979</v>
      </c>
      <c r="F134">
        <v>100</v>
      </c>
      <c r="G134">
        <v>0</v>
      </c>
      <c r="H134" t="s">
        <v>1219</v>
      </c>
      <c r="I134" t="s">
        <v>13980</v>
      </c>
      <c r="J134" t="s">
        <v>306</v>
      </c>
      <c r="K134" t="s">
        <v>23</v>
      </c>
      <c r="L134" t="s">
        <v>24</v>
      </c>
      <c r="M134" t="s">
        <v>13981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13981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13979</v>
      </c>
      <c r="F135">
        <v>100</v>
      </c>
      <c r="G135">
        <v>0</v>
      </c>
      <c r="H135" t="s">
        <v>1219</v>
      </c>
      <c r="I135" t="s">
        <v>13980</v>
      </c>
      <c r="J135" t="s">
        <v>306</v>
      </c>
      <c r="K135" t="s">
        <v>23</v>
      </c>
      <c r="L135" t="s">
        <v>24</v>
      </c>
      <c r="M135" t="s">
        <v>13981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13981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13982</v>
      </c>
      <c r="F136">
        <v>100</v>
      </c>
      <c r="G136">
        <v>0</v>
      </c>
      <c r="H136" t="s">
        <v>1219</v>
      </c>
      <c r="I136" t="s">
        <v>13983</v>
      </c>
      <c r="J136" t="s">
        <v>1236</v>
      </c>
      <c r="K136" t="s">
        <v>23</v>
      </c>
      <c r="L136" t="s">
        <v>24</v>
      </c>
      <c r="M136" t="s">
        <v>13984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13984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13982</v>
      </c>
      <c r="F137">
        <v>100</v>
      </c>
      <c r="G137">
        <v>0</v>
      </c>
      <c r="H137" t="s">
        <v>1219</v>
      </c>
      <c r="I137" t="s">
        <v>13983</v>
      </c>
      <c r="J137" t="s">
        <v>1236</v>
      </c>
      <c r="K137" t="s">
        <v>23</v>
      </c>
      <c r="L137" t="s">
        <v>24</v>
      </c>
      <c r="M137" t="s">
        <v>13984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13984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13982</v>
      </c>
      <c r="F138">
        <v>100</v>
      </c>
      <c r="G138">
        <v>0</v>
      </c>
      <c r="H138" t="s">
        <v>1219</v>
      </c>
      <c r="I138" t="s">
        <v>13983</v>
      </c>
      <c r="J138" t="s">
        <v>1236</v>
      </c>
      <c r="K138" t="s">
        <v>23</v>
      </c>
      <c r="L138" t="s">
        <v>24</v>
      </c>
      <c r="M138" t="s">
        <v>13984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13984</v>
      </c>
    </row>
    <row r="139" spans="1:20" x14ac:dyDescent="0.25">
      <c r="A139" t="s">
        <v>1173</v>
      </c>
      <c r="B139" t="s">
        <v>158</v>
      </c>
      <c r="C139">
        <v>75</v>
      </c>
      <c r="D139">
        <v>2</v>
      </c>
      <c r="E139" t="s">
        <v>13985</v>
      </c>
      <c r="F139">
        <v>312</v>
      </c>
      <c r="G139">
        <v>170</v>
      </c>
      <c r="H139" t="s">
        <v>47</v>
      </c>
      <c r="I139" t="s">
        <v>13986</v>
      </c>
      <c r="J139" t="s">
        <v>13987</v>
      </c>
      <c r="K139" t="s">
        <v>1351</v>
      </c>
      <c r="L139" t="s">
        <v>1311</v>
      </c>
      <c r="M139" t="s">
        <v>13988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13989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13990</v>
      </c>
      <c r="F140">
        <v>100</v>
      </c>
      <c r="G140">
        <v>0</v>
      </c>
      <c r="H140" t="s">
        <v>22</v>
      </c>
      <c r="I140" t="s">
        <v>9635</v>
      </c>
      <c r="J140" t="s">
        <v>65</v>
      </c>
      <c r="K140" t="s">
        <v>23</v>
      </c>
      <c r="L140" t="s">
        <v>24</v>
      </c>
      <c r="M140" t="s">
        <v>13991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13991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13990</v>
      </c>
      <c r="F141">
        <v>100</v>
      </c>
      <c r="G141">
        <v>0</v>
      </c>
      <c r="H141" t="s">
        <v>22</v>
      </c>
      <c r="I141" t="s">
        <v>9635</v>
      </c>
      <c r="J141" t="s">
        <v>65</v>
      </c>
      <c r="K141" t="s">
        <v>23</v>
      </c>
      <c r="L141" t="s">
        <v>24</v>
      </c>
      <c r="M141" t="s">
        <v>13991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13991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13990</v>
      </c>
      <c r="F142">
        <v>100</v>
      </c>
      <c r="G142">
        <v>0</v>
      </c>
      <c r="H142" t="s">
        <v>22</v>
      </c>
      <c r="I142" t="s">
        <v>9635</v>
      </c>
      <c r="J142" t="s">
        <v>65</v>
      </c>
      <c r="K142" t="s">
        <v>23</v>
      </c>
      <c r="L142" t="s">
        <v>24</v>
      </c>
      <c r="M142" t="s">
        <v>13991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13991</v>
      </c>
    </row>
    <row r="143" spans="1:20" x14ac:dyDescent="0.25">
      <c r="A143" t="s">
        <v>20</v>
      </c>
      <c r="B143" t="s">
        <v>21</v>
      </c>
      <c r="C143">
        <v>50</v>
      </c>
      <c r="D143">
        <v>5</v>
      </c>
      <c r="E143" t="s">
        <v>13992</v>
      </c>
      <c r="F143">
        <v>510</v>
      </c>
      <c r="G143">
        <v>10</v>
      </c>
      <c r="H143" t="s">
        <v>1219</v>
      </c>
      <c r="I143" t="s">
        <v>2773</v>
      </c>
      <c r="J143" t="s">
        <v>61</v>
      </c>
      <c r="K143" t="s">
        <v>23</v>
      </c>
      <c r="L143" t="s">
        <v>24</v>
      </c>
      <c r="M143" t="s">
        <v>13993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13993</v>
      </c>
    </row>
    <row r="144" spans="1:20" x14ac:dyDescent="0.25">
      <c r="A144" t="s">
        <v>28</v>
      </c>
      <c r="B144" t="s">
        <v>29</v>
      </c>
      <c r="C144">
        <v>50</v>
      </c>
      <c r="D144">
        <v>5</v>
      </c>
      <c r="E144" t="s">
        <v>13992</v>
      </c>
      <c r="F144">
        <v>510</v>
      </c>
      <c r="G144">
        <v>10</v>
      </c>
      <c r="H144" t="s">
        <v>1219</v>
      </c>
      <c r="I144" t="s">
        <v>2773</v>
      </c>
      <c r="J144" t="s">
        <v>61</v>
      </c>
      <c r="K144" t="s">
        <v>23</v>
      </c>
      <c r="L144" t="s">
        <v>24</v>
      </c>
      <c r="M144" t="s">
        <v>13993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13993</v>
      </c>
    </row>
    <row r="145" spans="1:20" x14ac:dyDescent="0.25">
      <c r="A145" t="s">
        <v>30</v>
      </c>
      <c r="B145" t="s">
        <v>31</v>
      </c>
      <c r="C145">
        <v>50</v>
      </c>
      <c r="D145">
        <v>5</v>
      </c>
      <c r="E145" t="s">
        <v>13992</v>
      </c>
      <c r="F145">
        <v>510</v>
      </c>
      <c r="G145">
        <v>10</v>
      </c>
      <c r="H145" t="s">
        <v>1219</v>
      </c>
      <c r="I145" t="s">
        <v>2773</v>
      </c>
      <c r="J145" t="s">
        <v>61</v>
      </c>
      <c r="K145" t="s">
        <v>23</v>
      </c>
      <c r="L145" t="s">
        <v>24</v>
      </c>
      <c r="M145" t="s">
        <v>13993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13993</v>
      </c>
    </row>
    <row r="146" spans="1:20" x14ac:dyDescent="0.25">
      <c r="A146" t="s">
        <v>186</v>
      </c>
      <c r="B146" t="s">
        <v>187</v>
      </c>
      <c r="C146">
        <v>33.333333333333336</v>
      </c>
      <c r="D146">
        <v>15</v>
      </c>
      <c r="E146" t="s">
        <v>13994</v>
      </c>
      <c r="F146">
        <v>500</v>
      </c>
      <c r="G146">
        <v>0</v>
      </c>
      <c r="H146" t="s">
        <v>22</v>
      </c>
      <c r="I146" t="s">
        <v>2773</v>
      </c>
      <c r="J146" t="s">
        <v>61</v>
      </c>
      <c r="K146" t="s">
        <v>23</v>
      </c>
      <c r="L146" t="s">
        <v>24</v>
      </c>
      <c r="M146" t="s">
        <v>13993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13993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13995</v>
      </c>
      <c r="F147">
        <v>100</v>
      </c>
      <c r="G147">
        <v>0</v>
      </c>
      <c r="H147" t="s">
        <v>1219</v>
      </c>
      <c r="I147" t="s">
        <v>13996</v>
      </c>
      <c r="J147" t="s">
        <v>1231</v>
      </c>
      <c r="K147" t="s">
        <v>23</v>
      </c>
      <c r="L147" t="s">
        <v>24</v>
      </c>
      <c r="M147" t="s">
        <v>13997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13997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13995</v>
      </c>
      <c r="F148">
        <v>100</v>
      </c>
      <c r="G148">
        <v>0</v>
      </c>
      <c r="H148" t="s">
        <v>1219</v>
      </c>
      <c r="I148" t="s">
        <v>13996</v>
      </c>
      <c r="J148" t="s">
        <v>1231</v>
      </c>
      <c r="K148" t="s">
        <v>23</v>
      </c>
      <c r="L148" t="s">
        <v>24</v>
      </c>
      <c r="M148" t="s">
        <v>13997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13997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13995</v>
      </c>
      <c r="F149">
        <v>100</v>
      </c>
      <c r="G149">
        <v>0</v>
      </c>
      <c r="H149" t="s">
        <v>1219</v>
      </c>
      <c r="I149" t="s">
        <v>13996</v>
      </c>
      <c r="J149" t="s">
        <v>1231</v>
      </c>
      <c r="K149" t="s">
        <v>23</v>
      </c>
      <c r="L149" t="s">
        <v>24</v>
      </c>
      <c r="M149" t="s">
        <v>13997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13997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13998</v>
      </c>
      <c r="F150">
        <v>100</v>
      </c>
      <c r="G150">
        <v>0</v>
      </c>
      <c r="H150" t="s">
        <v>1219</v>
      </c>
      <c r="I150" t="s">
        <v>13999</v>
      </c>
      <c r="J150" t="s">
        <v>61</v>
      </c>
      <c r="K150" t="s">
        <v>23</v>
      </c>
      <c r="L150" t="s">
        <v>24</v>
      </c>
      <c r="M150" t="s">
        <v>14000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14000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13998</v>
      </c>
      <c r="F151">
        <v>100</v>
      </c>
      <c r="G151">
        <v>0</v>
      </c>
      <c r="H151" t="s">
        <v>1219</v>
      </c>
      <c r="I151" t="s">
        <v>13999</v>
      </c>
      <c r="J151" t="s">
        <v>61</v>
      </c>
      <c r="K151" t="s">
        <v>23</v>
      </c>
      <c r="L151" t="s">
        <v>24</v>
      </c>
      <c r="M151" t="s">
        <v>14000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14000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13998</v>
      </c>
      <c r="F152">
        <v>100</v>
      </c>
      <c r="G152">
        <v>0</v>
      </c>
      <c r="H152" t="s">
        <v>1219</v>
      </c>
      <c r="I152" t="s">
        <v>13999</v>
      </c>
      <c r="J152" t="s">
        <v>61</v>
      </c>
      <c r="K152" t="s">
        <v>23</v>
      </c>
      <c r="L152" t="s">
        <v>24</v>
      </c>
      <c r="M152" t="s">
        <v>14000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14000</v>
      </c>
    </row>
    <row r="153" spans="1:20" x14ac:dyDescent="0.25">
      <c r="A153" t="s">
        <v>46</v>
      </c>
      <c r="B153" t="s">
        <v>1233</v>
      </c>
      <c r="C153">
        <v>61.6</v>
      </c>
      <c r="D153">
        <v>1</v>
      </c>
      <c r="E153" t="s">
        <v>14001</v>
      </c>
      <c r="F153">
        <v>68.599999999999994</v>
      </c>
      <c r="G153">
        <v>7</v>
      </c>
      <c r="H153" t="s">
        <v>47</v>
      </c>
      <c r="I153" t="s">
        <v>14002</v>
      </c>
      <c r="J153" t="s">
        <v>14003</v>
      </c>
      <c r="K153" t="s">
        <v>1351</v>
      </c>
      <c r="L153" t="s">
        <v>14004</v>
      </c>
      <c r="M153" t="s">
        <v>14005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14005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14006</v>
      </c>
      <c r="F154">
        <v>100</v>
      </c>
      <c r="G154">
        <v>0</v>
      </c>
      <c r="H154" t="s">
        <v>22</v>
      </c>
      <c r="I154" t="s">
        <v>14007</v>
      </c>
      <c r="J154" t="s">
        <v>315</v>
      </c>
      <c r="K154" t="s">
        <v>23</v>
      </c>
      <c r="L154" t="s">
        <v>24</v>
      </c>
      <c r="M154" t="s">
        <v>14008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14008</v>
      </c>
    </row>
    <row r="155" spans="1:20" x14ac:dyDescent="0.25">
      <c r="A155" t="s">
        <v>46</v>
      </c>
      <c r="B155" t="s">
        <v>56</v>
      </c>
      <c r="C155">
        <v>80</v>
      </c>
      <c r="D155">
        <v>1</v>
      </c>
      <c r="E155" t="s">
        <v>14009</v>
      </c>
      <c r="F155">
        <v>80</v>
      </c>
      <c r="G155">
        <v>0</v>
      </c>
      <c r="H155" t="s">
        <v>47</v>
      </c>
      <c r="I155" t="s">
        <v>12126</v>
      </c>
      <c r="J155" t="s">
        <v>14010</v>
      </c>
      <c r="K155" t="s">
        <v>1416</v>
      </c>
      <c r="L155" t="s">
        <v>1353</v>
      </c>
      <c r="M155" t="s">
        <v>14011</v>
      </c>
      <c r="N155" t="s">
        <v>23</v>
      </c>
      <c r="O155" t="s">
        <v>9240</v>
      </c>
      <c r="P155" t="s">
        <v>54</v>
      </c>
      <c r="Q155" t="s">
        <v>55</v>
      </c>
      <c r="R155" t="s">
        <v>24</v>
      </c>
      <c r="S155" t="s">
        <v>23</v>
      </c>
      <c r="T155" t="s">
        <v>14011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3</v>
      </c>
      <c r="E156" t="s">
        <v>14012</v>
      </c>
      <c r="F156">
        <v>100</v>
      </c>
      <c r="G156">
        <v>0</v>
      </c>
      <c r="H156" t="s">
        <v>22</v>
      </c>
      <c r="I156" t="s">
        <v>14013</v>
      </c>
      <c r="J156" t="s">
        <v>306</v>
      </c>
      <c r="K156" t="s">
        <v>23</v>
      </c>
      <c r="L156" t="s">
        <v>24</v>
      </c>
      <c r="M156" t="s">
        <v>14011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14011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14014</v>
      </c>
      <c r="F157">
        <v>100</v>
      </c>
      <c r="G157">
        <v>0</v>
      </c>
      <c r="H157" t="s">
        <v>1219</v>
      </c>
      <c r="I157" t="s">
        <v>14015</v>
      </c>
      <c r="J157" t="s">
        <v>1223</v>
      </c>
      <c r="K157" t="s">
        <v>23</v>
      </c>
      <c r="L157" t="s">
        <v>24</v>
      </c>
      <c r="M157" t="s">
        <v>14016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14016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14014</v>
      </c>
      <c r="F158">
        <v>100</v>
      </c>
      <c r="G158">
        <v>0</v>
      </c>
      <c r="H158" t="s">
        <v>1219</v>
      </c>
      <c r="I158" t="s">
        <v>14015</v>
      </c>
      <c r="J158" t="s">
        <v>1223</v>
      </c>
      <c r="K158" t="s">
        <v>23</v>
      </c>
      <c r="L158" t="s">
        <v>24</v>
      </c>
      <c r="M158" t="s">
        <v>14016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14016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14014</v>
      </c>
      <c r="F159">
        <v>100</v>
      </c>
      <c r="G159">
        <v>0</v>
      </c>
      <c r="H159" t="s">
        <v>1219</v>
      </c>
      <c r="I159" t="s">
        <v>14015</v>
      </c>
      <c r="J159" t="s">
        <v>1223</v>
      </c>
      <c r="K159" t="s">
        <v>23</v>
      </c>
      <c r="L159" t="s">
        <v>24</v>
      </c>
      <c r="M159" t="s">
        <v>14016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14016</v>
      </c>
    </row>
    <row r="160" spans="1:20" x14ac:dyDescent="0.25">
      <c r="A160" t="s">
        <v>46</v>
      </c>
      <c r="B160" t="s">
        <v>56</v>
      </c>
      <c r="C160">
        <v>80</v>
      </c>
      <c r="D160">
        <v>1</v>
      </c>
      <c r="E160" t="s">
        <v>14017</v>
      </c>
      <c r="F160">
        <v>80</v>
      </c>
      <c r="G160">
        <v>0</v>
      </c>
      <c r="H160" t="s">
        <v>47</v>
      </c>
      <c r="I160" t="s">
        <v>14018</v>
      </c>
      <c r="J160" t="s">
        <v>14019</v>
      </c>
      <c r="K160" t="s">
        <v>562</v>
      </c>
      <c r="L160" t="s">
        <v>2944</v>
      </c>
      <c r="M160" t="s">
        <v>14020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23</v>
      </c>
      <c r="T160" t="s">
        <v>14021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14022</v>
      </c>
      <c r="F161">
        <v>200</v>
      </c>
      <c r="G161">
        <v>0</v>
      </c>
      <c r="H161" t="s">
        <v>1219</v>
      </c>
      <c r="I161" t="s">
        <v>14023</v>
      </c>
      <c r="J161" t="s">
        <v>327</v>
      </c>
      <c r="K161" t="s">
        <v>23</v>
      </c>
      <c r="L161" t="s">
        <v>24</v>
      </c>
      <c r="M161" t="s">
        <v>14024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14025</v>
      </c>
    </row>
    <row r="162" spans="1:20" x14ac:dyDescent="0.25">
      <c r="A162" t="s">
        <v>115</v>
      </c>
      <c r="B162" t="s">
        <v>116</v>
      </c>
      <c r="C162">
        <v>33.333333333333336</v>
      </c>
      <c r="D162">
        <v>3</v>
      </c>
      <c r="E162" t="s">
        <v>14022</v>
      </c>
      <c r="F162">
        <v>200</v>
      </c>
      <c r="G162">
        <v>0</v>
      </c>
      <c r="H162" t="s">
        <v>1219</v>
      </c>
      <c r="I162" t="s">
        <v>14023</v>
      </c>
      <c r="J162" t="s">
        <v>327</v>
      </c>
      <c r="K162" t="s">
        <v>23</v>
      </c>
      <c r="L162" t="s">
        <v>24</v>
      </c>
      <c r="M162" t="s">
        <v>14024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23</v>
      </c>
      <c r="T162" t="s">
        <v>14025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14026</v>
      </c>
      <c r="F163">
        <v>100</v>
      </c>
      <c r="G163">
        <v>0</v>
      </c>
      <c r="H163" t="s">
        <v>1219</v>
      </c>
      <c r="I163" t="s">
        <v>14027</v>
      </c>
      <c r="J163" t="s">
        <v>302</v>
      </c>
      <c r="K163" t="s">
        <v>23</v>
      </c>
      <c r="L163" t="s">
        <v>24</v>
      </c>
      <c r="M163" t="s">
        <v>14028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14028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14026</v>
      </c>
      <c r="F164">
        <v>100</v>
      </c>
      <c r="G164">
        <v>0</v>
      </c>
      <c r="H164" t="s">
        <v>1219</v>
      </c>
      <c r="I164" t="s">
        <v>14027</v>
      </c>
      <c r="J164" t="s">
        <v>302</v>
      </c>
      <c r="K164" t="s">
        <v>23</v>
      </c>
      <c r="L164" t="s">
        <v>24</v>
      </c>
      <c r="M164" t="s">
        <v>14028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14028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14026</v>
      </c>
      <c r="F165">
        <v>100</v>
      </c>
      <c r="G165">
        <v>0</v>
      </c>
      <c r="H165" t="s">
        <v>1219</v>
      </c>
      <c r="I165" t="s">
        <v>14027</v>
      </c>
      <c r="J165" t="s">
        <v>302</v>
      </c>
      <c r="K165" t="s">
        <v>23</v>
      </c>
      <c r="L165" t="s">
        <v>24</v>
      </c>
      <c r="M165" t="s">
        <v>14028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14028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14029</v>
      </c>
      <c r="F166">
        <v>100</v>
      </c>
      <c r="G166">
        <v>0</v>
      </c>
      <c r="H166" t="s">
        <v>1219</v>
      </c>
      <c r="I166" t="s">
        <v>24</v>
      </c>
      <c r="J166" t="s">
        <v>24</v>
      </c>
      <c r="K166" t="s">
        <v>23</v>
      </c>
      <c r="L166" t="s">
        <v>24</v>
      </c>
      <c r="M166" t="s">
        <v>23</v>
      </c>
      <c r="N166" t="s">
        <v>23</v>
      </c>
      <c r="O166" t="s">
        <v>2340</v>
      </c>
      <c r="P166" t="s">
        <v>26</v>
      </c>
      <c r="Q166" t="s">
        <v>23</v>
      </c>
      <c r="R166" t="s">
        <v>24</v>
      </c>
      <c r="S166" t="s">
        <v>23</v>
      </c>
      <c r="T166" t="s">
        <v>14030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14029</v>
      </c>
      <c r="F167">
        <v>100</v>
      </c>
      <c r="G167">
        <v>0</v>
      </c>
      <c r="H167" t="s">
        <v>1219</v>
      </c>
      <c r="I167" t="s">
        <v>24</v>
      </c>
      <c r="J167" t="s">
        <v>24</v>
      </c>
      <c r="K167" t="s">
        <v>23</v>
      </c>
      <c r="L167" t="s">
        <v>24</v>
      </c>
      <c r="M167" t="s">
        <v>23</v>
      </c>
      <c r="N167" t="s">
        <v>23</v>
      </c>
      <c r="O167" t="s">
        <v>2340</v>
      </c>
      <c r="P167" t="s">
        <v>26</v>
      </c>
      <c r="Q167" t="s">
        <v>23</v>
      </c>
      <c r="R167" t="s">
        <v>24</v>
      </c>
      <c r="S167" t="s">
        <v>23</v>
      </c>
      <c r="T167" t="s">
        <v>14030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14029</v>
      </c>
      <c r="F168">
        <v>100</v>
      </c>
      <c r="G168">
        <v>0</v>
      </c>
      <c r="H168" t="s">
        <v>1219</v>
      </c>
      <c r="I168" t="s">
        <v>24</v>
      </c>
      <c r="J168" t="s">
        <v>24</v>
      </c>
      <c r="K168" t="s">
        <v>23</v>
      </c>
      <c r="L168" t="s">
        <v>24</v>
      </c>
      <c r="M168" t="s">
        <v>23</v>
      </c>
      <c r="N168" t="s">
        <v>23</v>
      </c>
      <c r="O168" t="s">
        <v>2340</v>
      </c>
      <c r="P168" t="s">
        <v>26</v>
      </c>
      <c r="Q168" t="s">
        <v>23</v>
      </c>
      <c r="R168" t="s">
        <v>24</v>
      </c>
      <c r="S168" t="s">
        <v>23</v>
      </c>
      <c r="T168" t="s">
        <v>14030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14031</v>
      </c>
      <c r="F169">
        <v>200</v>
      </c>
      <c r="G169">
        <v>0</v>
      </c>
      <c r="H169" t="s">
        <v>22</v>
      </c>
      <c r="I169" t="s">
        <v>14032</v>
      </c>
      <c r="J169" t="s">
        <v>1231</v>
      </c>
      <c r="K169" t="s">
        <v>23</v>
      </c>
      <c r="L169" t="s">
        <v>24</v>
      </c>
      <c r="M169" t="s">
        <v>14033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14033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14034</v>
      </c>
      <c r="F170">
        <v>100</v>
      </c>
      <c r="G170">
        <v>0</v>
      </c>
      <c r="H170" t="s">
        <v>22</v>
      </c>
      <c r="I170" t="s">
        <v>14035</v>
      </c>
      <c r="J170" t="s">
        <v>306</v>
      </c>
      <c r="K170" t="s">
        <v>23</v>
      </c>
      <c r="L170" t="s">
        <v>24</v>
      </c>
      <c r="M170" t="s">
        <v>14036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14036</v>
      </c>
    </row>
    <row r="171" spans="1:20" x14ac:dyDescent="0.25">
      <c r="A171" t="s">
        <v>46</v>
      </c>
      <c r="B171" t="s">
        <v>56</v>
      </c>
      <c r="C171">
        <v>66.333333333333329</v>
      </c>
      <c r="D171">
        <v>3</v>
      </c>
      <c r="E171" t="s">
        <v>14037</v>
      </c>
      <c r="F171">
        <v>228.4</v>
      </c>
      <c r="G171">
        <v>26</v>
      </c>
      <c r="H171" t="s">
        <v>1221</v>
      </c>
      <c r="I171" t="s">
        <v>14038</v>
      </c>
      <c r="J171" t="s">
        <v>14039</v>
      </c>
      <c r="K171" t="s">
        <v>6441</v>
      </c>
      <c r="L171" t="s">
        <v>14040</v>
      </c>
      <c r="M171" t="s">
        <v>14041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23</v>
      </c>
      <c r="T171" t="s">
        <v>14041</v>
      </c>
    </row>
    <row r="172" spans="1:20" x14ac:dyDescent="0.25">
      <c r="A172" t="s">
        <v>20</v>
      </c>
      <c r="B172" t="s">
        <v>21</v>
      </c>
      <c r="C172">
        <v>50</v>
      </c>
      <c r="D172">
        <v>2</v>
      </c>
      <c r="E172" t="s">
        <v>14042</v>
      </c>
      <c r="F172">
        <v>200</v>
      </c>
      <c r="G172">
        <v>0</v>
      </c>
      <c r="H172" t="s">
        <v>1219</v>
      </c>
      <c r="I172" t="s">
        <v>14043</v>
      </c>
      <c r="J172" t="s">
        <v>306</v>
      </c>
      <c r="K172" t="s">
        <v>23</v>
      </c>
      <c r="L172" t="s">
        <v>24</v>
      </c>
      <c r="M172" t="s">
        <v>14044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23</v>
      </c>
      <c r="T172" t="s">
        <v>14044</v>
      </c>
    </row>
    <row r="173" spans="1:20" x14ac:dyDescent="0.25">
      <c r="A173" t="s">
        <v>28</v>
      </c>
      <c r="B173" t="s">
        <v>29</v>
      </c>
      <c r="C173">
        <v>50</v>
      </c>
      <c r="D173">
        <v>2</v>
      </c>
      <c r="E173" t="s">
        <v>14042</v>
      </c>
      <c r="F173">
        <v>200</v>
      </c>
      <c r="G173">
        <v>0</v>
      </c>
      <c r="H173" t="s">
        <v>1219</v>
      </c>
      <c r="I173" t="s">
        <v>14043</v>
      </c>
      <c r="J173" t="s">
        <v>306</v>
      </c>
      <c r="K173" t="s">
        <v>23</v>
      </c>
      <c r="L173" t="s">
        <v>24</v>
      </c>
      <c r="M173" t="s">
        <v>14044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23</v>
      </c>
      <c r="T173" t="s">
        <v>14044</v>
      </c>
    </row>
    <row r="174" spans="1:20" x14ac:dyDescent="0.25">
      <c r="A174" t="s">
        <v>30</v>
      </c>
      <c r="B174" t="s">
        <v>31</v>
      </c>
      <c r="C174">
        <v>50</v>
      </c>
      <c r="D174">
        <v>2</v>
      </c>
      <c r="E174" t="s">
        <v>14042</v>
      </c>
      <c r="F174">
        <v>200</v>
      </c>
      <c r="G174">
        <v>0</v>
      </c>
      <c r="H174" t="s">
        <v>1219</v>
      </c>
      <c r="I174" t="s">
        <v>14043</v>
      </c>
      <c r="J174" t="s">
        <v>306</v>
      </c>
      <c r="K174" t="s">
        <v>23</v>
      </c>
      <c r="L174" t="s">
        <v>24</v>
      </c>
      <c r="M174" t="s">
        <v>14044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14044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14045</v>
      </c>
      <c r="F175">
        <v>100</v>
      </c>
      <c r="G175">
        <v>0</v>
      </c>
      <c r="H175" t="s">
        <v>22</v>
      </c>
      <c r="I175" t="s">
        <v>4355</v>
      </c>
      <c r="J175" t="s">
        <v>2748</v>
      </c>
      <c r="K175" t="s">
        <v>23</v>
      </c>
      <c r="L175" t="s">
        <v>24</v>
      </c>
      <c r="M175" t="s">
        <v>14046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14046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14045</v>
      </c>
      <c r="F176">
        <v>100</v>
      </c>
      <c r="G176">
        <v>0</v>
      </c>
      <c r="H176" t="s">
        <v>22</v>
      </c>
      <c r="I176" t="s">
        <v>4355</v>
      </c>
      <c r="J176" t="s">
        <v>2748</v>
      </c>
      <c r="K176" t="s">
        <v>23</v>
      </c>
      <c r="L176" t="s">
        <v>24</v>
      </c>
      <c r="M176" t="s">
        <v>14046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14046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14045</v>
      </c>
      <c r="F177">
        <v>100</v>
      </c>
      <c r="G177">
        <v>0</v>
      </c>
      <c r="H177" t="s">
        <v>22</v>
      </c>
      <c r="I177" t="s">
        <v>4355</v>
      </c>
      <c r="J177" t="s">
        <v>2748</v>
      </c>
      <c r="K177" t="s">
        <v>23</v>
      </c>
      <c r="L177" t="s">
        <v>24</v>
      </c>
      <c r="M177" t="s">
        <v>14046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14046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14047</v>
      </c>
      <c r="F178">
        <v>100</v>
      </c>
      <c r="G178">
        <v>0</v>
      </c>
      <c r="H178" t="s">
        <v>22</v>
      </c>
      <c r="I178" t="s">
        <v>14048</v>
      </c>
      <c r="J178" t="s">
        <v>14049</v>
      </c>
      <c r="K178" t="s">
        <v>23</v>
      </c>
      <c r="L178" t="s">
        <v>24</v>
      </c>
      <c r="M178" t="s">
        <v>14050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14050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14047</v>
      </c>
      <c r="F179">
        <v>100</v>
      </c>
      <c r="G179">
        <v>0</v>
      </c>
      <c r="H179" t="s">
        <v>22</v>
      </c>
      <c r="I179" t="s">
        <v>14048</v>
      </c>
      <c r="J179" t="s">
        <v>14049</v>
      </c>
      <c r="K179" t="s">
        <v>23</v>
      </c>
      <c r="L179" t="s">
        <v>24</v>
      </c>
      <c r="M179" t="s">
        <v>14050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14050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14047</v>
      </c>
      <c r="F180">
        <v>100</v>
      </c>
      <c r="G180">
        <v>0</v>
      </c>
      <c r="H180" t="s">
        <v>22</v>
      </c>
      <c r="I180" t="s">
        <v>14048</v>
      </c>
      <c r="J180" t="s">
        <v>14049</v>
      </c>
      <c r="K180" t="s">
        <v>23</v>
      </c>
      <c r="L180" t="s">
        <v>24</v>
      </c>
      <c r="M180" t="s">
        <v>14050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14050</v>
      </c>
    </row>
    <row r="181" spans="1:20" x14ac:dyDescent="0.25">
      <c r="A181" t="s">
        <v>154</v>
      </c>
      <c r="B181" t="s">
        <v>155</v>
      </c>
      <c r="C181">
        <v>12</v>
      </c>
      <c r="D181">
        <v>50</v>
      </c>
      <c r="E181" t="s">
        <v>14051</v>
      </c>
      <c r="F181">
        <v>632</v>
      </c>
      <c r="G181">
        <v>0</v>
      </c>
      <c r="H181" t="s">
        <v>47</v>
      </c>
      <c r="I181" t="s">
        <v>14052</v>
      </c>
      <c r="J181" t="s">
        <v>14053</v>
      </c>
      <c r="K181" t="s">
        <v>5989</v>
      </c>
      <c r="L181" t="s">
        <v>3209</v>
      </c>
      <c r="M181" t="s">
        <v>14041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23</v>
      </c>
      <c r="T181" t="s">
        <v>14054</v>
      </c>
    </row>
    <row r="182" spans="1:20" x14ac:dyDescent="0.25">
      <c r="A182" t="s">
        <v>186</v>
      </c>
      <c r="B182" t="s">
        <v>187</v>
      </c>
      <c r="C182">
        <v>33.333333333333336</v>
      </c>
      <c r="D182">
        <v>3</v>
      </c>
      <c r="E182" t="s">
        <v>14055</v>
      </c>
      <c r="F182">
        <v>100</v>
      </c>
      <c r="G182">
        <v>0</v>
      </c>
      <c r="H182" t="s">
        <v>22</v>
      </c>
      <c r="I182" t="s">
        <v>14056</v>
      </c>
      <c r="J182" t="s">
        <v>61</v>
      </c>
      <c r="K182" t="s">
        <v>23</v>
      </c>
      <c r="L182" t="s">
        <v>24</v>
      </c>
      <c r="M182" t="s">
        <v>14057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14058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14059</v>
      </c>
      <c r="F183">
        <v>100</v>
      </c>
      <c r="G183">
        <v>0</v>
      </c>
      <c r="H183" t="s">
        <v>22</v>
      </c>
      <c r="I183" t="s">
        <v>14060</v>
      </c>
      <c r="J183" t="s">
        <v>306</v>
      </c>
      <c r="K183" t="s">
        <v>23</v>
      </c>
      <c r="L183" t="s">
        <v>24</v>
      </c>
      <c r="M183" t="s">
        <v>14061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14061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14062</v>
      </c>
      <c r="F184">
        <v>200</v>
      </c>
      <c r="G184">
        <v>0</v>
      </c>
      <c r="H184" t="s">
        <v>22</v>
      </c>
      <c r="I184" t="s">
        <v>14063</v>
      </c>
      <c r="J184" t="s">
        <v>329</v>
      </c>
      <c r="K184" t="s">
        <v>23</v>
      </c>
      <c r="L184" t="s">
        <v>24</v>
      </c>
      <c r="M184" t="s">
        <v>14064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14064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3</v>
      </c>
      <c r="E185" t="s">
        <v>14065</v>
      </c>
      <c r="F185">
        <v>100</v>
      </c>
      <c r="G185">
        <v>0</v>
      </c>
      <c r="H185" t="s">
        <v>22</v>
      </c>
      <c r="I185" t="s">
        <v>14066</v>
      </c>
      <c r="J185" t="s">
        <v>87</v>
      </c>
      <c r="K185" t="s">
        <v>23</v>
      </c>
      <c r="L185" t="s">
        <v>24</v>
      </c>
      <c r="M185" t="s">
        <v>14067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14067</v>
      </c>
    </row>
    <row r="186" spans="1:20" x14ac:dyDescent="0.25">
      <c r="A186" t="s">
        <v>186</v>
      </c>
      <c r="B186" t="s">
        <v>187</v>
      </c>
      <c r="C186">
        <v>33.333333333333336</v>
      </c>
      <c r="D186">
        <v>3</v>
      </c>
      <c r="E186" t="s">
        <v>14068</v>
      </c>
      <c r="F186">
        <v>100</v>
      </c>
      <c r="G186">
        <v>0</v>
      </c>
      <c r="H186" t="s">
        <v>22</v>
      </c>
      <c r="I186" t="s">
        <v>14069</v>
      </c>
      <c r="J186" t="s">
        <v>306</v>
      </c>
      <c r="K186" t="s">
        <v>23</v>
      </c>
      <c r="L186" t="s">
        <v>24</v>
      </c>
      <c r="M186" t="s">
        <v>14070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14070</v>
      </c>
    </row>
    <row r="187" spans="1:20" x14ac:dyDescent="0.25">
      <c r="A187" t="s">
        <v>46</v>
      </c>
      <c r="B187" t="s">
        <v>56</v>
      </c>
      <c r="C187">
        <v>66.333333333333329</v>
      </c>
      <c r="D187">
        <v>12</v>
      </c>
      <c r="E187" t="s">
        <v>14071</v>
      </c>
      <c r="F187">
        <v>880</v>
      </c>
      <c r="G187">
        <v>0</v>
      </c>
      <c r="H187" t="s">
        <v>1219</v>
      </c>
      <c r="I187" t="s">
        <v>14072</v>
      </c>
      <c r="J187" t="s">
        <v>62</v>
      </c>
      <c r="K187" t="s">
        <v>23</v>
      </c>
      <c r="L187" t="s">
        <v>24</v>
      </c>
      <c r="M187" t="s">
        <v>14073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14073</v>
      </c>
    </row>
    <row r="188" spans="1:20" x14ac:dyDescent="0.25">
      <c r="A188" t="s">
        <v>137</v>
      </c>
      <c r="B188" t="s">
        <v>138</v>
      </c>
      <c r="C188">
        <v>10</v>
      </c>
      <c r="D188">
        <v>200</v>
      </c>
      <c r="E188" t="s">
        <v>14074</v>
      </c>
      <c r="F188">
        <v>1790</v>
      </c>
      <c r="G188">
        <v>0</v>
      </c>
      <c r="H188" t="s">
        <v>47</v>
      </c>
      <c r="I188" t="s">
        <v>14052</v>
      </c>
      <c r="J188" t="s">
        <v>14053</v>
      </c>
      <c r="K188" t="s">
        <v>5989</v>
      </c>
      <c r="L188" t="s">
        <v>3209</v>
      </c>
      <c r="M188" t="s">
        <v>14075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14075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3</v>
      </c>
      <c r="E189" t="s">
        <v>14076</v>
      </c>
      <c r="F189">
        <v>100</v>
      </c>
      <c r="G189">
        <v>0</v>
      </c>
      <c r="H189" t="s">
        <v>22</v>
      </c>
      <c r="I189" t="s">
        <v>14077</v>
      </c>
      <c r="J189" t="s">
        <v>331</v>
      </c>
      <c r="K189" t="s">
        <v>23</v>
      </c>
      <c r="L189" t="s">
        <v>24</v>
      </c>
      <c r="M189" t="s">
        <v>14078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14078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3</v>
      </c>
      <c r="E190" t="s">
        <v>14079</v>
      </c>
      <c r="F190">
        <v>100</v>
      </c>
      <c r="G190">
        <v>0</v>
      </c>
      <c r="H190" t="s">
        <v>22</v>
      </c>
      <c r="I190" t="s">
        <v>3016</v>
      </c>
      <c r="J190" t="s">
        <v>364</v>
      </c>
      <c r="K190" t="s">
        <v>23</v>
      </c>
      <c r="L190" t="s">
        <v>24</v>
      </c>
      <c r="M190" t="s">
        <v>14080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14080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14081</v>
      </c>
      <c r="F191">
        <v>100</v>
      </c>
      <c r="G191">
        <v>0</v>
      </c>
      <c r="H191" t="s">
        <v>1219</v>
      </c>
      <c r="I191" t="s">
        <v>14082</v>
      </c>
      <c r="J191" t="s">
        <v>303</v>
      </c>
      <c r="K191" t="s">
        <v>23</v>
      </c>
      <c r="L191" t="s">
        <v>24</v>
      </c>
      <c r="M191" t="s">
        <v>14083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14083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14081</v>
      </c>
      <c r="F192">
        <v>100</v>
      </c>
      <c r="G192">
        <v>0</v>
      </c>
      <c r="H192" t="s">
        <v>1219</v>
      </c>
      <c r="I192" t="s">
        <v>14082</v>
      </c>
      <c r="J192" t="s">
        <v>303</v>
      </c>
      <c r="K192" t="s">
        <v>23</v>
      </c>
      <c r="L192" t="s">
        <v>24</v>
      </c>
      <c r="M192" t="s">
        <v>14083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14083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14081</v>
      </c>
      <c r="F193">
        <v>100</v>
      </c>
      <c r="G193">
        <v>0</v>
      </c>
      <c r="H193" t="s">
        <v>1219</v>
      </c>
      <c r="I193" t="s">
        <v>14082</v>
      </c>
      <c r="J193" t="s">
        <v>303</v>
      </c>
      <c r="K193" t="s">
        <v>23</v>
      </c>
      <c r="L193" t="s">
        <v>24</v>
      </c>
      <c r="M193" t="s">
        <v>14083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14083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14084</v>
      </c>
      <c r="F194">
        <v>100</v>
      </c>
      <c r="G194">
        <v>0</v>
      </c>
      <c r="H194" t="s">
        <v>22</v>
      </c>
      <c r="I194" t="s">
        <v>14085</v>
      </c>
      <c r="J194" t="s">
        <v>328</v>
      </c>
      <c r="K194" t="s">
        <v>23</v>
      </c>
      <c r="L194" t="s">
        <v>24</v>
      </c>
      <c r="M194" t="s">
        <v>14086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14086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14084</v>
      </c>
      <c r="F195">
        <v>100</v>
      </c>
      <c r="G195">
        <v>0</v>
      </c>
      <c r="H195" t="s">
        <v>22</v>
      </c>
      <c r="I195" t="s">
        <v>14085</v>
      </c>
      <c r="J195" t="s">
        <v>328</v>
      </c>
      <c r="K195" t="s">
        <v>23</v>
      </c>
      <c r="L195" t="s">
        <v>24</v>
      </c>
      <c r="M195" t="s">
        <v>14086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14086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14084</v>
      </c>
      <c r="F196">
        <v>100</v>
      </c>
      <c r="G196">
        <v>0</v>
      </c>
      <c r="H196" t="s">
        <v>22</v>
      </c>
      <c r="I196" t="s">
        <v>14085</v>
      </c>
      <c r="J196" t="s">
        <v>328</v>
      </c>
      <c r="K196" t="s">
        <v>23</v>
      </c>
      <c r="L196" t="s">
        <v>24</v>
      </c>
      <c r="M196" t="s">
        <v>14086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14086</v>
      </c>
    </row>
    <row r="197" spans="1:20" x14ac:dyDescent="0.25">
      <c r="A197" t="s">
        <v>186</v>
      </c>
      <c r="B197" t="s">
        <v>187</v>
      </c>
      <c r="C197">
        <v>33.333333333333336</v>
      </c>
      <c r="D197">
        <v>3</v>
      </c>
      <c r="E197" t="s">
        <v>14087</v>
      </c>
      <c r="F197">
        <v>100</v>
      </c>
      <c r="G197">
        <v>0</v>
      </c>
      <c r="H197" t="s">
        <v>22</v>
      </c>
      <c r="I197" t="s">
        <v>14088</v>
      </c>
      <c r="J197" t="s">
        <v>331</v>
      </c>
      <c r="K197" t="s">
        <v>23</v>
      </c>
      <c r="L197" t="s">
        <v>24</v>
      </c>
      <c r="M197" t="s">
        <v>14089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14090</v>
      </c>
    </row>
    <row r="198" spans="1:20" x14ac:dyDescent="0.25">
      <c r="A198" t="s">
        <v>186</v>
      </c>
      <c r="B198" t="s">
        <v>187</v>
      </c>
      <c r="C198">
        <v>50</v>
      </c>
      <c r="D198">
        <v>6</v>
      </c>
      <c r="E198" t="s">
        <v>14091</v>
      </c>
      <c r="F198">
        <v>195</v>
      </c>
      <c r="G198">
        <v>0</v>
      </c>
      <c r="H198" t="s">
        <v>22</v>
      </c>
      <c r="I198" t="s">
        <v>14092</v>
      </c>
      <c r="J198" t="s">
        <v>65</v>
      </c>
      <c r="K198" t="s">
        <v>23</v>
      </c>
      <c r="L198" t="s">
        <v>24</v>
      </c>
      <c r="M198" t="s">
        <v>14093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14093</v>
      </c>
    </row>
    <row r="199" spans="1:20" x14ac:dyDescent="0.25">
      <c r="A199" t="s">
        <v>186</v>
      </c>
      <c r="B199" t="s">
        <v>187</v>
      </c>
      <c r="C199">
        <v>33.333333333333336</v>
      </c>
      <c r="D199">
        <v>3</v>
      </c>
      <c r="E199" t="s">
        <v>14094</v>
      </c>
      <c r="F199">
        <v>100</v>
      </c>
      <c r="G199">
        <v>0</v>
      </c>
      <c r="H199" t="s">
        <v>22</v>
      </c>
      <c r="I199" t="s">
        <v>14095</v>
      </c>
      <c r="J199" t="s">
        <v>306</v>
      </c>
      <c r="K199" t="s">
        <v>23</v>
      </c>
      <c r="L199" t="s">
        <v>24</v>
      </c>
      <c r="M199" t="s">
        <v>14096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14096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14097</v>
      </c>
      <c r="F200">
        <v>200</v>
      </c>
      <c r="G200">
        <v>0</v>
      </c>
      <c r="H200" t="s">
        <v>22</v>
      </c>
      <c r="I200" t="s">
        <v>14098</v>
      </c>
      <c r="J200" t="s">
        <v>328</v>
      </c>
      <c r="K200" t="s">
        <v>23</v>
      </c>
      <c r="L200" t="s">
        <v>24</v>
      </c>
      <c r="M200" t="s">
        <v>14096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23</v>
      </c>
      <c r="T200" t="s">
        <v>14099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14097</v>
      </c>
      <c r="F201">
        <v>200</v>
      </c>
      <c r="G201">
        <v>0</v>
      </c>
      <c r="H201" t="s">
        <v>22</v>
      </c>
      <c r="I201" t="s">
        <v>14098</v>
      </c>
      <c r="J201" t="s">
        <v>328</v>
      </c>
      <c r="K201" t="s">
        <v>23</v>
      </c>
      <c r="L201" t="s">
        <v>24</v>
      </c>
      <c r="M201" t="s">
        <v>14096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23</v>
      </c>
      <c r="T201" t="s">
        <v>14099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14097</v>
      </c>
      <c r="F202">
        <v>200</v>
      </c>
      <c r="G202">
        <v>0</v>
      </c>
      <c r="H202" t="s">
        <v>22</v>
      </c>
      <c r="I202" t="s">
        <v>14098</v>
      </c>
      <c r="J202" t="s">
        <v>328</v>
      </c>
      <c r="K202" t="s">
        <v>23</v>
      </c>
      <c r="L202" t="s">
        <v>24</v>
      </c>
      <c r="M202" t="s">
        <v>14096</v>
      </c>
      <c r="N202" t="s">
        <v>23</v>
      </c>
      <c r="O202" t="s">
        <v>58</v>
      </c>
      <c r="P202" t="s">
        <v>26</v>
      </c>
      <c r="Q202" t="s">
        <v>33</v>
      </c>
      <c r="R202" t="s">
        <v>24</v>
      </c>
      <c r="S202" t="s">
        <v>23</v>
      </c>
      <c r="T202" t="s">
        <v>14099</v>
      </c>
    </row>
    <row r="203" spans="1:20" x14ac:dyDescent="0.25">
      <c r="A203" t="s">
        <v>44</v>
      </c>
      <c r="B203" t="s">
        <v>45</v>
      </c>
      <c r="C203">
        <v>66.666666666666671</v>
      </c>
      <c r="D203">
        <v>3</v>
      </c>
      <c r="E203" t="s">
        <v>14097</v>
      </c>
      <c r="F203">
        <v>200</v>
      </c>
      <c r="G203">
        <v>0</v>
      </c>
      <c r="H203" t="s">
        <v>22</v>
      </c>
      <c r="I203" t="s">
        <v>14098</v>
      </c>
      <c r="J203" t="s">
        <v>328</v>
      </c>
      <c r="K203" t="s">
        <v>23</v>
      </c>
      <c r="L203" t="s">
        <v>24</v>
      </c>
      <c r="M203" t="s">
        <v>14096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14099</v>
      </c>
    </row>
    <row r="204" spans="1:20" x14ac:dyDescent="0.25">
      <c r="A204" t="s">
        <v>186</v>
      </c>
      <c r="B204" t="s">
        <v>187</v>
      </c>
      <c r="C204">
        <v>50</v>
      </c>
      <c r="D204">
        <v>6</v>
      </c>
      <c r="E204" t="s">
        <v>14100</v>
      </c>
      <c r="F204">
        <v>200</v>
      </c>
      <c r="G204">
        <v>0</v>
      </c>
      <c r="H204" t="s">
        <v>22</v>
      </c>
      <c r="I204" t="s">
        <v>14101</v>
      </c>
      <c r="J204" t="s">
        <v>309</v>
      </c>
      <c r="K204" t="s">
        <v>23</v>
      </c>
      <c r="L204" t="s">
        <v>24</v>
      </c>
      <c r="M204" t="s">
        <v>14102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14102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14103</v>
      </c>
      <c r="F205">
        <v>100</v>
      </c>
      <c r="G205">
        <v>0</v>
      </c>
      <c r="H205" t="s">
        <v>22</v>
      </c>
      <c r="I205" t="s">
        <v>14104</v>
      </c>
      <c r="J205" t="s">
        <v>332</v>
      </c>
      <c r="K205" t="s">
        <v>23</v>
      </c>
      <c r="L205" t="s">
        <v>24</v>
      </c>
      <c r="M205" t="s">
        <v>14105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14105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14103</v>
      </c>
      <c r="F206">
        <v>100</v>
      </c>
      <c r="G206">
        <v>0</v>
      </c>
      <c r="H206" t="s">
        <v>22</v>
      </c>
      <c r="I206" t="s">
        <v>14104</v>
      </c>
      <c r="J206" t="s">
        <v>332</v>
      </c>
      <c r="K206" t="s">
        <v>23</v>
      </c>
      <c r="L206" t="s">
        <v>24</v>
      </c>
      <c r="M206" t="s">
        <v>14105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14105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14103</v>
      </c>
      <c r="F207">
        <v>100</v>
      </c>
      <c r="G207">
        <v>0</v>
      </c>
      <c r="H207" t="s">
        <v>22</v>
      </c>
      <c r="I207" t="s">
        <v>14104</v>
      </c>
      <c r="J207" t="s">
        <v>332</v>
      </c>
      <c r="K207" t="s">
        <v>23</v>
      </c>
      <c r="L207" t="s">
        <v>24</v>
      </c>
      <c r="M207" t="s">
        <v>14105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14105</v>
      </c>
    </row>
    <row r="208" spans="1:20" x14ac:dyDescent="0.25">
      <c r="A208" t="s">
        <v>186</v>
      </c>
      <c r="B208" t="s">
        <v>187</v>
      </c>
      <c r="C208">
        <v>50</v>
      </c>
      <c r="D208">
        <v>6</v>
      </c>
      <c r="E208" t="s">
        <v>14106</v>
      </c>
      <c r="F208">
        <v>200</v>
      </c>
      <c r="G208">
        <v>0</v>
      </c>
      <c r="H208" t="s">
        <v>22</v>
      </c>
      <c r="I208" t="s">
        <v>14107</v>
      </c>
      <c r="J208" t="s">
        <v>306</v>
      </c>
      <c r="K208" t="s">
        <v>23</v>
      </c>
      <c r="L208" t="s">
        <v>24</v>
      </c>
      <c r="M208" t="s">
        <v>14108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14108</v>
      </c>
    </row>
    <row r="209" spans="1:20" x14ac:dyDescent="0.25">
      <c r="A209" t="s">
        <v>20</v>
      </c>
      <c r="B209" t="s">
        <v>21</v>
      </c>
      <c r="C209">
        <v>50</v>
      </c>
      <c r="D209">
        <v>2</v>
      </c>
      <c r="E209" t="s">
        <v>14109</v>
      </c>
      <c r="F209">
        <v>167</v>
      </c>
      <c r="G209">
        <v>0</v>
      </c>
      <c r="H209" t="s">
        <v>47</v>
      </c>
      <c r="I209" t="s">
        <v>14110</v>
      </c>
      <c r="J209" t="s">
        <v>14111</v>
      </c>
      <c r="K209" t="s">
        <v>14112</v>
      </c>
      <c r="L209" t="s">
        <v>12949</v>
      </c>
      <c r="M209" t="s">
        <v>23</v>
      </c>
      <c r="N209" t="s">
        <v>23</v>
      </c>
      <c r="O209" t="s">
        <v>24</v>
      </c>
      <c r="P209" t="s">
        <v>54</v>
      </c>
      <c r="Q209" t="s">
        <v>23</v>
      </c>
      <c r="R209" t="s">
        <v>24</v>
      </c>
      <c r="S209" t="s">
        <v>23</v>
      </c>
      <c r="T209" t="s">
        <v>14113</v>
      </c>
    </row>
    <row r="210" spans="1:20" x14ac:dyDescent="0.25">
      <c r="A210" t="s">
        <v>28</v>
      </c>
      <c r="B210" t="s">
        <v>29</v>
      </c>
      <c r="C210">
        <v>50</v>
      </c>
      <c r="D210">
        <v>2</v>
      </c>
      <c r="E210" t="s">
        <v>14109</v>
      </c>
      <c r="F210">
        <v>167</v>
      </c>
      <c r="G210">
        <v>0</v>
      </c>
      <c r="H210" t="s">
        <v>47</v>
      </c>
      <c r="I210" t="s">
        <v>14110</v>
      </c>
      <c r="J210" t="s">
        <v>14111</v>
      </c>
      <c r="K210" t="s">
        <v>14112</v>
      </c>
      <c r="L210" t="s">
        <v>12949</v>
      </c>
      <c r="M210" t="s">
        <v>23</v>
      </c>
      <c r="N210" t="s">
        <v>23</v>
      </c>
      <c r="O210" t="s">
        <v>24</v>
      </c>
      <c r="P210" t="s">
        <v>54</v>
      </c>
      <c r="Q210" t="s">
        <v>23</v>
      </c>
      <c r="R210" t="s">
        <v>24</v>
      </c>
      <c r="S210" t="s">
        <v>23</v>
      </c>
      <c r="T210" t="s">
        <v>14113</v>
      </c>
    </row>
    <row r="211" spans="1:20" x14ac:dyDescent="0.25">
      <c r="A211" t="s">
        <v>30</v>
      </c>
      <c r="B211" t="s">
        <v>31</v>
      </c>
      <c r="C211">
        <v>50</v>
      </c>
      <c r="D211">
        <v>2</v>
      </c>
      <c r="E211" t="s">
        <v>14109</v>
      </c>
      <c r="F211">
        <v>167</v>
      </c>
      <c r="G211">
        <v>0</v>
      </c>
      <c r="H211" t="s">
        <v>47</v>
      </c>
      <c r="I211" t="s">
        <v>14110</v>
      </c>
      <c r="J211" t="s">
        <v>14111</v>
      </c>
      <c r="K211" t="s">
        <v>14112</v>
      </c>
      <c r="L211" t="s">
        <v>12949</v>
      </c>
      <c r="M211" t="s">
        <v>23</v>
      </c>
      <c r="N211" t="s">
        <v>23</v>
      </c>
      <c r="O211" t="s">
        <v>24</v>
      </c>
      <c r="P211" t="s">
        <v>54</v>
      </c>
      <c r="Q211" t="s">
        <v>23</v>
      </c>
      <c r="R211" t="s">
        <v>24</v>
      </c>
      <c r="S211" t="s">
        <v>23</v>
      </c>
      <c r="T211" t="s">
        <v>14113</v>
      </c>
    </row>
    <row r="212" spans="1:20" x14ac:dyDescent="0.25">
      <c r="A212" t="s">
        <v>186</v>
      </c>
      <c r="B212" t="s">
        <v>187</v>
      </c>
      <c r="C212">
        <v>33.333333333333336</v>
      </c>
      <c r="D212">
        <v>3</v>
      </c>
      <c r="E212" t="s">
        <v>14114</v>
      </c>
      <c r="F212">
        <v>100</v>
      </c>
      <c r="G212">
        <v>0</v>
      </c>
      <c r="H212" t="s">
        <v>22</v>
      </c>
      <c r="I212" t="s">
        <v>14115</v>
      </c>
      <c r="J212" t="s">
        <v>306</v>
      </c>
      <c r="K212" t="s">
        <v>23</v>
      </c>
      <c r="L212" t="s">
        <v>24</v>
      </c>
      <c r="M212" t="s">
        <v>14116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14116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14117</v>
      </c>
      <c r="F213">
        <v>167</v>
      </c>
      <c r="G213">
        <v>0</v>
      </c>
      <c r="H213" t="s">
        <v>47</v>
      </c>
      <c r="I213" t="s">
        <v>14118</v>
      </c>
      <c r="J213" t="s">
        <v>14119</v>
      </c>
      <c r="K213" t="s">
        <v>13081</v>
      </c>
      <c r="L213" t="s">
        <v>3561</v>
      </c>
      <c r="M213" t="s">
        <v>14089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23</v>
      </c>
      <c r="T213" t="s">
        <v>14120</v>
      </c>
    </row>
    <row r="214" spans="1:20" x14ac:dyDescent="0.25">
      <c r="A214" t="s">
        <v>28</v>
      </c>
      <c r="B214" t="s">
        <v>29</v>
      </c>
      <c r="C214">
        <v>50</v>
      </c>
      <c r="D214">
        <v>2</v>
      </c>
      <c r="E214" t="s">
        <v>14117</v>
      </c>
      <c r="F214">
        <v>167</v>
      </c>
      <c r="G214">
        <v>0</v>
      </c>
      <c r="H214" t="s">
        <v>47</v>
      </c>
      <c r="I214" t="s">
        <v>14118</v>
      </c>
      <c r="J214" t="s">
        <v>14119</v>
      </c>
      <c r="K214" t="s">
        <v>13081</v>
      </c>
      <c r="L214" t="s">
        <v>3561</v>
      </c>
      <c r="M214" t="s">
        <v>14089</v>
      </c>
      <c r="N214" t="s">
        <v>23</v>
      </c>
      <c r="O214" t="s">
        <v>63</v>
      </c>
      <c r="P214" t="s">
        <v>54</v>
      </c>
      <c r="Q214" t="s">
        <v>55</v>
      </c>
      <c r="R214" t="s">
        <v>24</v>
      </c>
      <c r="S214" t="s">
        <v>23</v>
      </c>
      <c r="T214" t="s">
        <v>14120</v>
      </c>
    </row>
    <row r="215" spans="1:20" x14ac:dyDescent="0.25">
      <c r="A215" t="s">
        <v>30</v>
      </c>
      <c r="B215" t="s">
        <v>31</v>
      </c>
      <c r="C215">
        <v>50</v>
      </c>
      <c r="D215">
        <v>2</v>
      </c>
      <c r="E215" t="s">
        <v>14117</v>
      </c>
      <c r="F215">
        <v>167</v>
      </c>
      <c r="G215">
        <v>0</v>
      </c>
      <c r="H215" t="s">
        <v>47</v>
      </c>
      <c r="I215" t="s">
        <v>14118</v>
      </c>
      <c r="J215" t="s">
        <v>14119</v>
      </c>
      <c r="K215" t="s">
        <v>13081</v>
      </c>
      <c r="L215" t="s">
        <v>3561</v>
      </c>
      <c r="M215" t="s">
        <v>14089</v>
      </c>
      <c r="N215" t="s">
        <v>23</v>
      </c>
      <c r="O215" t="s">
        <v>63</v>
      </c>
      <c r="P215" t="s">
        <v>54</v>
      </c>
      <c r="Q215" t="s">
        <v>55</v>
      </c>
      <c r="R215" t="s">
        <v>24</v>
      </c>
      <c r="S215" t="s">
        <v>23</v>
      </c>
      <c r="T215" t="s">
        <v>14120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3</v>
      </c>
      <c r="E216" t="s">
        <v>14121</v>
      </c>
      <c r="F216">
        <v>100</v>
      </c>
      <c r="G216">
        <v>0</v>
      </c>
      <c r="H216" t="s">
        <v>22</v>
      </c>
      <c r="I216" t="s">
        <v>14122</v>
      </c>
      <c r="J216" t="s">
        <v>348</v>
      </c>
      <c r="K216" t="s">
        <v>23</v>
      </c>
      <c r="L216" t="s">
        <v>24</v>
      </c>
      <c r="M216" t="s">
        <v>14123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23</v>
      </c>
      <c r="T216" t="s">
        <v>14123</v>
      </c>
    </row>
    <row r="217" spans="1:20" x14ac:dyDescent="0.25">
      <c r="A217" t="s">
        <v>186</v>
      </c>
      <c r="B217" t="s">
        <v>187</v>
      </c>
      <c r="C217">
        <v>33.333333333333336</v>
      </c>
      <c r="D217">
        <v>3</v>
      </c>
      <c r="E217" t="s">
        <v>14124</v>
      </c>
      <c r="F217">
        <v>100</v>
      </c>
      <c r="G217">
        <v>0</v>
      </c>
      <c r="H217" t="s">
        <v>22</v>
      </c>
      <c r="I217" t="s">
        <v>14125</v>
      </c>
      <c r="J217" t="s">
        <v>5289</v>
      </c>
      <c r="K217" t="s">
        <v>23</v>
      </c>
      <c r="L217" t="s">
        <v>24</v>
      </c>
      <c r="M217" t="s">
        <v>14126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14127</v>
      </c>
    </row>
    <row r="218" spans="1:20" x14ac:dyDescent="0.25">
      <c r="A218" t="s">
        <v>186</v>
      </c>
      <c r="B218" t="s">
        <v>187</v>
      </c>
      <c r="C218">
        <v>50</v>
      </c>
      <c r="D218">
        <v>6</v>
      </c>
      <c r="E218" t="s">
        <v>14128</v>
      </c>
      <c r="F218">
        <v>200</v>
      </c>
      <c r="G218">
        <v>0</v>
      </c>
      <c r="H218" t="s">
        <v>22</v>
      </c>
      <c r="I218" t="s">
        <v>10885</v>
      </c>
      <c r="J218" t="s">
        <v>306</v>
      </c>
      <c r="K218" t="s">
        <v>23</v>
      </c>
      <c r="L218" t="s">
        <v>24</v>
      </c>
      <c r="M218" t="s">
        <v>14126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23</v>
      </c>
      <c r="T218" t="s">
        <v>14126</v>
      </c>
    </row>
    <row r="219" spans="1:20" x14ac:dyDescent="0.25">
      <c r="A219" t="s">
        <v>186</v>
      </c>
      <c r="B219" t="s">
        <v>187</v>
      </c>
      <c r="C219">
        <v>50</v>
      </c>
      <c r="D219">
        <v>6</v>
      </c>
      <c r="E219" t="s">
        <v>14129</v>
      </c>
      <c r="F219">
        <v>200</v>
      </c>
      <c r="G219">
        <v>0</v>
      </c>
      <c r="H219" t="s">
        <v>22</v>
      </c>
      <c r="I219" t="s">
        <v>14130</v>
      </c>
      <c r="J219" t="s">
        <v>319</v>
      </c>
      <c r="K219" t="s">
        <v>23</v>
      </c>
      <c r="L219" t="s">
        <v>24</v>
      </c>
      <c r="M219" t="s">
        <v>14131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14131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14132</v>
      </c>
      <c r="F220">
        <v>210</v>
      </c>
      <c r="G220">
        <v>0</v>
      </c>
      <c r="H220" t="s">
        <v>47</v>
      </c>
      <c r="I220" t="s">
        <v>2967</v>
      </c>
      <c r="J220" t="s">
        <v>14133</v>
      </c>
      <c r="K220" t="s">
        <v>3166</v>
      </c>
      <c r="L220" t="s">
        <v>8757</v>
      </c>
      <c r="M220" t="s">
        <v>14134</v>
      </c>
      <c r="N220" t="s">
        <v>23</v>
      </c>
      <c r="O220" t="s">
        <v>63</v>
      </c>
      <c r="P220" t="s">
        <v>54</v>
      </c>
      <c r="Q220" t="s">
        <v>55</v>
      </c>
      <c r="R220" t="s">
        <v>24</v>
      </c>
      <c r="S220" t="s">
        <v>23</v>
      </c>
      <c r="T220" t="s">
        <v>14131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14132</v>
      </c>
      <c r="F221">
        <v>210</v>
      </c>
      <c r="G221">
        <v>0</v>
      </c>
      <c r="H221" t="s">
        <v>47</v>
      </c>
      <c r="I221" t="s">
        <v>2967</v>
      </c>
      <c r="J221" t="s">
        <v>14133</v>
      </c>
      <c r="K221" t="s">
        <v>3166</v>
      </c>
      <c r="L221" t="s">
        <v>8757</v>
      </c>
      <c r="M221" t="s">
        <v>14134</v>
      </c>
      <c r="N221" t="s">
        <v>23</v>
      </c>
      <c r="O221" t="s">
        <v>63</v>
      </c>
      <c r="P221" t="s">
        <v>54</v>
      </c>
      <c r="Q221" t="s">
        <v>55</v>
      </c>
      <c r="R221" t="s">
        <v>24</v>
      </c>
      <c r="S221" t="s">
        <v>23</v>
      </c>
      <c r="T221" t="s">
        <v>14131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14132</v>
      </c>
      <c r="F222">
        <v>210</v>
      </c>
      <c r="G222">
        <v>0</v>
      </c>
      <c r="H222" t="s">
        <v>47</v>
      </c>
      <c r="I222" t="s">
        <v>2967</v>
      </c>
      <c r="J222" t="s">
        <v>14133</v>
      </c>
      <c r="K222" t="s">
        <v>3166</v>
      </c>
      <c r="L222" t="s">
        <v>8757</v>
      </c>
      <c r="M222" t="s">
        <v>14134</v>
      </c>
      <c r="N222" t="s">
        <v>23</v>
      </c>
      <c r="O222" t="s">
        <v>63</v>
      </c>
      <c r="P222" t="s">
        <v>54</v>
      </c>
      <c r="Q222" t="s">
        <v>55</v>
      </c>
      <c r="R222" t="s">
        <v>24</v>
      </c>
      <c r="S222" t="s">
        <v>23</v>
      </c>
      <c r="T222" t="s">
        <v>14131</v>
      </c>
    </row>
    <row r="223" spans="1:20" x14ac:dyDescent="0.25">
      <c r="A223" t="s">
        <v>154</v>
      </c>
      <c r="B223" t="s">
        <v>155</v>
      </c>
      <c r="C223">
        <v>12</v>
      </c>
      <c r="D223">
        <v>10</v>
      </c>
      <c r="E223" t="s">
        <v>14132</v>
      </c>
      <c r="F223">
        <v>210</v>
      </c>
      <c r="G223">
        <v>0</v>
      </c>
      <c r="H223" t="s">
        <v>47</v>
      </c>
      <c r="I223" t="s">
        <v>2967</v>
      </c>
      <c r="J223" t="s">
        <v>14133</v>
      </c>
      <c r="K223" t="s">
        <v>3166</v>
      </c>
      <c r="L223" t="s">
        <v>8757</v>
      </c>
      <c r="M223" t="s">
        <v>14134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23</v>
      </c>
      <c r="T223" t="s">
        <v>14131</v>
      </c>
    </row>
    <row r="224" spans="1:20" x14ac:dyDescent="0.25">
      <c r="A224" t="s">
        <v>46</v>
      </c>
      <c r="B224" t="s">
        <v>56</v>
      </c>
      <c r="C224">
        <v>66.333333333333329</v>
      </c>
      <c r="D224">
        <v>3</v>
      </c>
      <c r="E224" t="s">
        <v>14135</v>
      </c>
      <c r="F224">
        <v>179.25</v>
      </c>
      <c r="G224">
        <v>26</v>
      </c>
      <c r="H224" t="s">
        <v>1221</v>
      </c>
      <c r="I224" t="s">
        <v>1374</v>
      </c>
      <c r="J224" t="s">
        <v>1375</v>
      </c>
      <c r="K224" t="s">
        <v>1333</v>
      </c>
      <c r="L224" t="s">
        <v>1376</v>
      </c>
      <c r="M224" t="s">
        <v>14136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14136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14137</v>
      </c>
      <c r="F225">
        <v>100</v>
      </c>
      <c r="G225">
        <v>0</v>
      </c>
      <c r="H225" t="s">
        <v>1219</v>
      </c>
      <c r="I225" t="s">
        <v>14138</v>
      </c>
      <c r="J225" t="s">
        <v>302</v>
      </c>
      <c r="K225" t="s">
        <v>23</v>
      </c>
      <c r="L225" t="s">
        <v>24</v>
      </c>
      <c r="M225" t="s">
        <v>14139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14139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14137</v>
      </c>
      <c r="F226">
        <v>100</v>
      </c>
      <c r="G226">
        <v>0</v>
      </c>
      <c r="H226" t="s">
        <v>1219</v>
      </c>
      <c r="I226" t="s">
        <v>14138</v>
      </c>
      <c r="J226" t="s">
        <v>302</v>
      </c>
      <c r="K226" t="s">
        <v>23</v>
      </c>
      <c r="L226" t="s">
        <v>24</v>
      </c>
      <c r="M226" t="s">
        <v>14139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14139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14137</v>
      </c>
      <c r="F227">
        <v>100</v>
      </c>
      <c r="G227">
        <v>0</v>
      </c>
      <c r="H227" t="s">
        <v>1219</v>
      </c>
      <c r="I227" t="s">
        <v>14138</v>
      </c>
      <c r="J227" t="s">
        <v>302</v>
      </c>
      <c r="K227" t="s">
        <v>23</v>
      </c>
      <c r="L227" t="s">
        <v>24</v>
      </c>
      <c r="M227" t="s">
        <v>14139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14139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14140</v>
      </c>
      <c r="F228">
        <v>100</v>
      </c>
      <c r="G228">
        <v>0</v>
      </c>
      <c r="H228" t="s">
        <v>22</v>
      </c>
      <c r="I228" t="s">
        <v>14141</v>
      </c>
      <c r="J228" t="s">
        <v>338</v>
      </c>
      <c r="K228" t="s">
        <v>23</v>
      </c>
      <c r="L228" t="s">
        <v>24</v>
      </c>
      <c r="M228" t="s">
        <v>14142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14142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14140</v>
      </c>
      <c r="F229">
        <v>100</v>
      </c>
      <c r="G229">
        <v>0</v>
      </c>
      <c r="H229" t="s">
        <v>22</v>
      </c>
      <c r="I229" t="s">
        <v>14141</v>
      </c>
      <c r="J229" t="s">
        <v>338</v>
      </c>
      <c r="K229" t="s">
        <v>23</v>
      </c>
      <c r="L229" t="s">
        <v>24</v>
      </c>
      <c r="M229" t="s">
        <v>14142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14142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14140</v>
      </c>
      <c r="F230">
        <v>100</v>
      </c>
      <c r="G230">
        <v>0</v>
      </c>
      <c r="H230" t="s">
        <v>22</v>
      </c>
      <c r="I230" t="s">
        <v>14141</v>
      </c>
      <c r="J230" t="s">
        <v>338</v>
      </c>
      <c r="K230" t="s">
        <v>23</v>
      </c>
      <c r="L230" t="s">
        <v>24</v>
      </c>
      <c r="M230" t="s">
        <v>14142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14142</v>
      </c>
    </row>
    <row r="231" spans="1:20" x14ac:dyDescent="0.25">
      <c r="A231" t="s">
        <v>20</v>
      </c>
      <c r="B231" t="s">
        <v>21</v>
      </c>
      <c r="C231">
        <v>50</v>
      </c>
      <c r="D231">
        <v>2</v>
      </c>
      <c r="E231" t="s">
        <v>14143</v>
      </c>
      <c r="F231">
        <v>167</v>
      </c>
      <c r="G231">
        <v>0</v>
      </c>
      <c r="H231" t="s">
        <v>47</v>
      </c>
      <c r="I231" t="s">
        <v>14144</v>
      </c>
      <c r="J231" t="s">
        <v>14145</v>
      </c>
      <c r="K231" t="s">
        <v>14146</v>
      </c>
      <c r="L231" t="s">
        <v>2366</v>
      </c>
      <c r="M231" t="s">
        <v>14147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23</v>
      </c>
      <c r="T231" t="s">
        <v>14147</v>
      </c>
    </row>
    <row r="232" spans="1:20" x14ac:dyDescent="0.25">
      <c r="A232" t="s">
        <v>28</v>
      </c>
      <c r="B232" t="s">
        <v>29</v>
      </c>
      <c r="C232">
        <v>50</v>
      </c>
      <c r="D232">
        <v>2</v>
      </c>
      <c r="E232" t="s">
        <v>14143</v>
      </c>
      <c r="F232">
        <v>167</v>
      </c>
      <c r="G232">
        <v>0</v>
      </c>
      <c r="H232" t="s">
        <v>47</v>
      </c>
      <c r="I232" t="s">
        <v>14144</v>
      </c>
      <c r="J232" t="s">
        <v>14145</v>
      </c>
      <c r="K232" t="s">
        <v>14146</v>
      </c>
      <c r="L232" t="s">
        <v>2366</v>
      </c>
      <c r="M232" t="s">
        <v>14147</v>
      </c>
      <c r="N232" t="s">
        <v>23</v>
      </c>
      <c r="O232" t="s">
        <v>63</v>
      </c>
      <c r="P232" t="s">
        <v>54</v>
      </c>
      <c r="Q232" t="s">
        <v>55</v>
      </c>
      <c r="R232" t="s">
        <v>24</v>
      </c>
      <c r="S232" t="s">
        <v>23</v>
      </c>
      <c r="T232" t="s">
        <v>14147</v>
      </c>
    </row>
    <row r="233" spans="1:20" x14ac:dyDescent="0.25">
      <c r="A233" t="s">
        <v>30</v>
      </c>
      <c r="B233" t="s">
        <v>31</v>
      </c>
      <c r="C233">
        <v>50</v>
      </c>
      <c r="D233">
        <v>2</v>
      </c>
      <c r="E233" t="s">
        <v>14143</v>
      </c>
      <c r="F233">
        <v>167</v>
      </c>
      <c r="G233">
        <v>0</v>
      </c>
      <c r="H233" t="s">
        <v>47</v>
      </c>
      <c r="I233" t="s">
        <v>14144</v>
      </c>
      <c r="J233" t="s">
        <v>14145</v>
      </c>
      <c r="K233" t="s">
        <v>14146</v>
      </c>
      <c r="L233" t="s">
        <v>2366</v>
      </c>
      <c r="M233" t="s">
        <v>14147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23</v>
      </c>
      <c r="T233" t="s">
        <v>14147</v>
      </c>
    </row>
    <row r="234" spans="1:20" x14ac:dyDescent="0.25">
      <c r="A234" t="s">
        <v>186</v>
      </c>
      <c r="B234" t="s">
        <v>187</v>
      </c>
      <c r="C234">
        <v>33.333333333333336</v>
      </c>
      <c r="D234">
        <v>3</v>
      </c>
      <c r="E234" t="s">
        <v>14148</v>
      </c>
      <c r="F234">
        <v>100</v>
      </c>
      <c r="G234">
        <v>0</v>
      </c>
      <c r="H234" t="s">
        <v>22</v>
      </c>
      <c r="I234" t="s">
        <v>14149</v>
      </c>
      <c r="J234" t="s">
        <v>1231</v>
      </c>
      <c r="K234" t="s">
        <v>23</v>
      </c>
      <c r="L234" t="s">
        <v>24</v>
      </c>
      <c r="M234" t="s">
        <v>14150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14151</v>
      </c>
    </row>
    <row r="235" spans="1:20" x14ac:dyDescent="0.25">
      <c r="A235" t="s">
        <v>139</v>
      </c>
      <c r="B235" t="s">
        <v>112</v>
      </c>
      <c r="C235">
        <v>78.5</v>
      </c>
      <c r="D235">
        <v>2</v>
      </c>
      <c r="E235" t="s">
        <v>14152</v>
      </c>
      <c r="F235">
        <v>149</v>
      </c>
      <c r="G235">
        <v>0</v>
      </c>
      <c r="H235" t="s">
        <v>47</v>
      </c>
      <c r="I235" t="s">
        <v>2364</v>
      </c>
      <c r="J235" t="s">
        <v>14153</v>
      </c>
      <c r="K235" t="s">
        <v>613</v>
      </c>
      <c r="L235" t="s">
        <v>3259</v>
      </c>
      <c r="M235" t="s">
        <v>14150</v>
      </c>
      <c r="N235" t="s">
        <v>23</v>
      </c>
      <c r="O235" t="s">
        <v>53</v>
      </c>
      <c r="P235" t="s">
        <v>54</v>
      </c>
      <c r="Q235" t="s">
        <v>55</v>
      </c>
      <c r="R235" t="s">
        <v>24</v>
      </c>
      <c r="S235" t="s">
        <v>23</v>
      </c>
      <c r="T235" t="s">
        <v>14150</v>
      </c>
    </row>
    <row r="236" spans="1:20" x14ac:dyDescent="0.25">
      <c r="A236" t="s">
        <v>186</v>
      </c>
      <c r="B236" t="s">
        <v>187</v>
      </c>
      <c r="C236">
        <v>50</v>
      </c>
      <c r="D236">
        <v>6</v>
      </c>
      <c r="E236" t="s">
        <v>14154</v>
      </c>
      <c r="F236">
        <v>200</v>
      </c>
      <c r="G236">
        <v>0</v>
      </c>
      <c r="H236" t="s">
        <v>22</v>
      </c>
      <c r="I236" t="s">
        <v>14155</v>
      </c>
      <c r="J236" t="s">
        <v>313</v>
      </c>
      <c r="K236" t="s">
        <v>23</v>
      </c>
      <c r="L236" t="s">
        <v>24</v>
      </c>
      <c r="M236" t="s">
        <v>14156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23</v>
      </c>
      <c r="T236" t="s">
        <v>14156</v>
      </c>
    </row>
    <row r="237" spans="1:20" x14ac:dyDescent="0.25">
      <c r="A237" t="s">
        <v>46</v>
      </c>
      <c r="B237" t="s">
        <v>56</v>
      </c>
      <c r="C237">
        <v>69.900000000000006</v>
      </c>
      <c r="D237">
        <v>10</v>
      </c>
      <c r="E237" t="s">
        <v>14157</v>
      </c>
      <c r="F237">
        <v>864</v>
      </c>
      <c r="G237">
        <v>66</v>
      </c>
      <c r="H237" t="s">
        <v>47</v>
      </c>
      <c r="I237" t="s">
        <v>2426</v>
      </c>
      <c r="J237" t="s">
        <v>2427</v>
      </c>
      <c r="K237" t="s">
        <v>2428</v>
      </c>
      <c r="L237" t="s">
        <v>2429</v>
      </c>
      <c r="M237" t="s">
        <v>14158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14158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14159</v>
      </c>
      <c r="F238">
        <v>90</v>
      </c>
      <c r="G238">
        <v>0</v>
      </c>
      <c r="H238" t="s">
        <v>47</v>
      </c>
      <c r="I238" t="s">
        <v>14160</v>
      </c>
      <c r="J238" t="s">
        <v>14161</v>
      </c>
      <c r="K238" t="s">
        <v>14162</v>
      </c>
      <c r="L238" t="s">
        <v>11262</v>
      </c>
      <c r="M238" t="s">
        <v>14163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23</v>
      </c>
      <c r="T238" t="s">
        <v>14164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14159</v>
      </c>
      <c r="F239">
        <v>90</v>
      </c>
      <c r="G239">
        <v>0</v>
      </c>
      <c r="H239" t="s">
        <v>47</v>
      </c>
      <c r="I239" t="s">
        <v>14160</v>
      </c>
      <c r="J239" t="s">
        <v>14161</v>
      </c>
      <c r="K239" t="s">
        <v>14162</v>
      </c>
      <c r="L239" t="s">
        <v>11262</v>
      </c>
      <c r="M239" t="s">
        <v>14163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23</v>
      </c>
      <c r="T239" t="s">
        <v>14164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14159</v>
      </c>
      <c r="F240">
        <v>90</v>
      </c>
      <c r="G240">
        <v>0</v>
      </c>
      <c r="H240" t="s">
        <v>47</v>
      </c>
      <c r="I240" t="s">
        <v>14160</v>
      </c>
      <c r="J240" t="s">
        <v>14161</v>
      </c>
      <c r="K240" t="s">
        <v>14162</v>
      </c>
      <c r="L240" t="s">
        <v>11262</v>
      </c>
      <c r="M240" t="s">
        <v>14163</v>
      </c>
      <c r="N240" t="s">
        <v>23</v>
      </c>
      <c r="O240" t="s">
        <v>63</v>
      </c>
      <c r="P240" t="s">
        <v>54</v>
      </c>
      <c r="Q240" t="s">
        <v>55</v>
      </c>
      <c r="R240" t="s">
        <v>24</v>
      </c>
      <c r="S240" t="s">
        <v>23</v>
      </c>
      <c r="T240" t="s">
        <v>14164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14165</v>
      </c>
      <c r="F241">
        <v>90</v>
      </c>
      <c r="G241">
        <v>0</v>
      </c>
      <c r="H241" t="s">
        <v>47</v>
      </c>
      <c r="I241" t="s">
        <v>14160</v>
      </c>
      <c r="J241" t="s">
        <v>14161</v>
      </c>
      <c r="K241" t="s">
        <v>14162</v>
      </c>
      <c r="L241" t="s">
        <v>11262</v>
      </c>
      <c r="M241" t="s">
        <v>23</v>
      </c>
      <c r="N241" t="s">
        <v>23</v>
      </c>
      <c r="O241" t="s">
        <v>24</v>
      </c>
      <c r="P241" t="s">
        <v>54</v>
      </c>
      <c r="Q241" t="s">
        <v>23</v>
      </c>
      <c r="R241" t="s">
        <v>24</v>
      </c>
      <c r="S241" t="s">
        <v>23</v>
      </c>
      <c r="T241" t="s">
        <v>14166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14165</v>
      </c>
      <c r="F242">
        <v>90</v>
      </c>
      <c r="G242">
        <v>0</v>
      </c>
      <c r="H242" t="s">
        <v>47</v>
      </c>
      <c r="I242" t="s">
        <v>14160</v>
      </c>
      <c r="J242" t="s">
        <v>14161</v>
      </c>
      <c r="K242" t="s">
        <v>14162</v>
      </c>
      <c r="L242" t="s">
        <v>11262</v>
      </c>
      <c r="M242" t="s">
        <v>23</v>
      </c>
      <c r="N242" t="s">
        <v>23</v>
      </c>
      <c r="O242" t="s">
        <v>24</v>
      </c>
      <c r="P242" t="s">
        <v>54</v>
      </c>
      <c r="Q242" t="s">
        <v>23</v>
      </c>
      <c r="R242" t="s">
        <v>24</v>
      </c>
      <c r="S242" t="s">
        <v>23</v>
      </c>
      <c r="T242" t="s">
        <v>14166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14165</v>
      </c>
      <c r="F243">
        <v>90</v>
      </c>
      <c r="G243">
        <v>0</v>
      </c>
      <c r="H243" t="s">
        <v>47</v>
      </c>
      <c r="I243" t="s">
        <v>14160</v>
      </c>
      <c r="J243" t="s">
        <v>14161</v>
      </c>
      <c r="K243" t="s">
        <v>14162</v>
      </c>
      <c r="L243" t="s">
        <v>11262</v>
      </c>
      <c r="M243" t="s">
        <v>23</v>
      </c>
      <c r="N243" t="s">
        <v>23</v>
      </c>
      <c r="O243" t="s">
        <v>24</v>
      </c>
      <c r="P243" t="s">
        <v>54</v>
      </c>
      <c r="Q243" t="s">
        <v>23</v>
      </c>
      <c r="R243" t="s">
        <v>24</v>
      </c>
      <c r="S243" t="s">
        <v>23</v>
      </c>
      <c r="T243" t="s">
        <v>14166</v>
      </c>
    </row>
    <row r="244" spans="1:20" x14ac:dyDescent="0.25">
      <c r="A244" t="s">
        <v>186</v>
      </c>
      <c r="B244" t="s">
        <v>187</v>
      </c>
      <c r="C244">
        <v>33.333333333333336</v>
      </c>
      <c r="D244">
        <v>3</v>
      </c>
      <c r="E244" t="s">
        <v>14167</v>
      </c>
      <c r="F244">
        <v>100</v>
      </c>
      <c r="G244">
        <v>0</v>
      </c>
      <c r="H244" t="s">
        <v>22</v>
      </c>
      <c r="I244" t="s">
        <v>14168</v>
      </c>
      <c r="J244" t="s">
        <v>305</v>
      </c>
      <c r="K244" t="s">
        <v>23</v>
      </c>
      <c r="L244" t="s">
        <v>24</v>
      </c>
      <c r="M244" t="s">
        <v>14169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14169</v>
      </c>
    </row>
    <row r="245" spans="1:20" x14ac:dyDescent="0.25">
      <c r="A245" t="s">
        <v>186</v>
      </c>
      <c r="B245" t="s">
        <v>187</v>
      </c>
      <c r="C245">
        <v>50</v>
      </c>
      <c r="D245">
        <v>6</v>
      </c>
      <c r="E245" t="s">
        <v>14170</v>
      </c>
      <c r="F245">
        <v>200</v>
      </c>
      <c r="G245">
        <v>0</v>
      </c>
      <c r="H245" t="s">
        <v>22</v>
      </c>
      <c r="I245" t="s">
        <v>14171</v>
      </c>
      <c r="J245" t="s">
        <v>323</v>
      </c>
      <c r="K245" t="s">
        <v>23</v>
      </c>
      <c r="L245" t="s">
        <v>24</v>
      </c>
      <c r="M245" t="s">
        <v>14172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14172</v>
      </c>
    </row>
    <row r="246" spans="1:20" x14ac:dyDescent="0.25">
      <c r="A246" t="s">
        <v>186</v>
      </c>
      <c r="B246" t="s">
        <v>187</v>
      </c>
      <c r="C246">
        <v>33.333333333333336</v>
      </c>
      <c r="D246">
        <v>3</v>
      </c>
      <c r="E246" t="s">
        <v>14173</v>
      </c>
      <c r="F246">
        <v>129</v>
      </c>
      <c r="G246">
        <v>29</v>
      </c>
      <c r="H246" t="s">
        <v>22</v>
      </c>
      <c r="I246" t="s">
        <v>14174</v>
      </c>
      <c r="J246" t="s">
        <v>319</v>
      </c>
      <c r="K246" t="s">
        <v>23</v>
      </c>
      <c r="L246" t="s">
        <v>24</v>
      </c>
      <c r="M246" t="s">
        <v>14175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14175</v>
      </c>
    </row>
    <row r="247" spans="1:20" x14ac:dyDescent="0.25">
      <c r="A247" t="s">
        <v>20</v>
      </c>
      <c r="B247" t="s">
        <v>21</v>
      </c>
      <c r="C247">
        <v>50</v>
      </c>
      <c r="D247">
        <v>3</v>
      </c>
      <c r="E247" t="s">
        <v>14176</v>
      </c>
      <c r="F247">
        <v>480</v>
      </c>
      <c r="G247">
        <v>0</v>
      </c>
      <c r="H247" t="s">
        <v>22</v>
      </c>
      <c r="I247" t="s">
        <v>14177</v>
      </c>
      <c r="J247" t="s">
        <v>14178</v>
      </c>
      <c r="K247" t="s">
        <v>23</v>
      </c>
      <c r="L247" t="s">
        <v>24</v>
      </c>
      <c r="M247" t="s">
        <v>14179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23</v>
      </c>
      <c r="T247" t="s">
        <v>14175</v>
      </c>
    </row>
    <row r="248" spans="1:20" x14ac:dyDescent="0.25">
      <c r="A248" t="s">
        <v>28</v>
      </c>
      <c r="B248" t="s">
        <v>29</v>
      </c>
      <c r="C248">
        <v>50</v>
      </c>
      <c r="D248">
        <v>3</v>
      </c>
      <c r="E248" t="s">
        <v>14176</v>
      </c>
      <c r="F248">
        <v>480</v>
      </c>
      <c r="G248">
        <v>0</v>
      </c>
      <c r="H248" t="s">
        <v>22</v>
      </c>
      <c r="I248" t="s">
        <v>14177</v>
      </c>
      <c r="J248" t="s">
        <v>14178</v>
      </c>
      <c r="K248" t="s">
        <v>23</v>
      </c>
      <c r="L248" t="s">
        <v>24</v>
      </c>
      <c r="M248" t="s">
        <v>14179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23</v>
      </c>
      <c r="T248" t="s">
        <v>14175</v>
      </c>
    </row>
    <row r="249" spans="1:20" x14ac:dyDescent="0.25">
      <c r="A249" t="s">
        <v>30</v>
      </c>
      <c r="B249" t="s">
        <v>31</v>
      </c>
      <c r="C249">
        <v>50</v>
      </c>
      <c r="D249">
        <v>3</v>
      </c>
      <c r="E249" t="s">
        <v>14176</v>
      </c>
      <c r="F249">
        <v>480</v>
      </c>
      <c r="G249">
        <v>0</v>
      </c>
      <c r="H249" t="s">
        <v>22</v>
      </c>
      <c r="I249" t="s">
        <v>14177</v>
      </c>
      <c r="J249" t="s">
        <v>14178</v>
      </c>
      <c r="K249" t="s">
        <v>23</v>
      </c>
      <c r="L249" t="s">
        <v>24</v>
      </c>
      <c r="M249" t="s">
        <v>14179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23</v>
      </c>
      <c r="T249" t="s">
        <v>14175</v>
      </c>
    </row>
    <row r="250" spans="1:20" x14ac:dyDescent="0.25">
      <c r="A250" t="s">
        <v>1446</v>
      </c>
      <c r="B250" t="s">
        <v>1447</v>
      </c>
      <c r="C250">
        <v>50</v>
      </c>
      <c r="D250">
        <v>6</v>
      </c>
      <c r="E250" t="s">
        <v>14176</v>
      </c>
      <c r="F250">
        <v>480</v>
      </c>
      <c r="G250">
        <v>0</v>
      </c>
      <c r="H250" t="s">
        <v>22</v>
      </c>
      <c r="I250" t="s">
        <v>14177</v>
      </c>
      <c r="J250" t="s">
        <v>14178</v>
      </c>
      <c r="K250" t="s">
        <v>23</v>
      </c>
      <c r="L250" t="s">
        <v>24</v>
      </c>
      <c r="M250" t="s">
        <v>14179</v>
      </c>
      <c r="N250" t="s">
        <v>23</v>
      </c>
      <c r="O250" t="s">
        <v>58</v>
      </c>
      <c r="P250" t="s">
        <v>26</v>
      </c>
      <c r="Q250" t="s">
        <v>33</v>
      </c>
      <c r="R250" t="s">
        <v>24</v>
      </c>
      <c r="S250" t="s">
        <v>23</v>
      </c>
      <c r="T250" t="s">
        <v>14175</v>
      </c>
    </row>
    <row r="251" spans="1:20" x14ac:dyDescent="0.25">
      <c r="A251" t="s">
        <v>44</v>
      </c>
      <c r="B251" t="s">
        <v>45</v>
      </c>
      <c r="C251">
        <v>66.666666666666671</v>
      </c>
      <c r="D251">
        <v>3</v>
      </c>
      <c r="E251" t="s">
        <v>14180</v>
      </c>
      <c r="F251">
        <v>100</v>
      </c>
      <c r="G251">
        <v>0</v>
      </c>
      <c r="H251" t="s">
        <v>22</v>
      </c>
      <c r="I251" t="s">
        <v>14181</v>
      </c>
      <c r="J251" t="s">
        <v>1231</v>
      </c>
      <c r="K251" t="s">
        <v>23</v>
      </c>
      <c r="L251" t="s">
        <v>24</v>
      </c>
      <c r="M251" t="s">
        <v>14182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14183</v>
      </c>
    </row>
    <row r="252" spans="1:20" x14ac:dyDescent="0.25">
      <c r="A252" t="s">
        <v>186</v>
      </c>
      <c r="B252" t="s">
        <v>187</v>
      </c>
      <c r="C252">
        <v>50</v>
      </c>
      <c r="D252">
        <v>6</v>
      </c>
      <c r="E252" t="s">
        <v>14184</v>
      </c>
      <c r="F252">
        <v>200</v>
      </c>
      <c r="G252">
        <v>0</v>
      </c>
      <c r="H252" t="s">
        <v>22</v>
      </c>
      <c r="I252" t="s">
        <v>14185</v>
      </c>
      <c r="J252" t="s">
        <v>319</v>
      </c>
      <c r="K252" t="s">
        <v>23</v>
      </c>
      <c r="L252" t="s">
        <v>24</v>
      </c>
      <c r="M252" t="s">
        <v>14186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14186</v>
      </c>
    </row>
    <row r="253" spans="1:20" x14ac:dyDescent="0.25">
      <c r="A253" t="s">
        <v>186</v>
      </c>
      <c r="B253" t="s">
        <v>187</v>
      </c>
      <c r="C253">
        <v>33.333333333333336</v>
      </c>
      <c r="D253">
        <v>3</v>
      </c>
      <c r="E253" t="s">
        <v>14187</v>
      </c>
      <c r="F253">
        <v>100</v>
      </c>
      <c r="G253">
        <v>0</v>
      </c>
      <c r="H253" t="s">
        <v>22</v>
      </c>
      <c r="I253" t="s">
        <v>14188</v>
      </c>
      <c r="J253" t="s">
        <v>304</v>
      </c>
      <c r="K253" t="s">
        <v>23</v>
      </c>
      <c r="L253" t="s">
        <v>24</v>
      </c>
      <c r="M253" t="s">
        <v>14189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14189</v>
      </c>
    </row>
    <row r="254" spans="1:20" x14ac:dyDescent="0.25">
      <c r="A254" t="s">
        <v>142</v>
      </c>
      <c r="B254" t="s">
        <v>143</v>
      </c>
      <c r="C254">
        <v>15</v>
      </c>
      <c r="D254">
        <v>2</v>
      </c>
      <c r="E254" t="s">
        <v>14190</v>
      </c>
      <c r="F254">
        <v>46</v>
      </c>
      <c r="G254">
        <v>16</v>
      </c>
      <c r="H254" t="s">
        <v>47</v>
      </c>
      <c r="I254" t="s">
        <v>1344</v>
      </c>
      <c r="J254" t="s">
        <v>14191</v>
      </c>
      <c r="K254" t="s">
        <v>8161</v>
      </c>
      <c r="L254" t="s">
        <v>5264</v>
      </c>
      <c r="M254" t="s">
        <v>14156</v>
      </c>
      <c r="N254" t="s">
        <v>23</v>
      </c>
      <c r="O254" t="s">
        <v>63</v>
      </c>
      <c r="P254" t="s">
        <v>54</v>
      </c>
      <c r="Q254" t="s">
        <v>55</v>
      </c>
      <c r="R254" t="s">
        <v>24</v>
      </c>
      <c r="S254" t="s">
        <v>23</v>
      </c>
      <c r="T254" t="s">
        <v>14192</v>
      </c>
    </row>
    <row r="255" spans="1:20" x14ac:dyDescent="0.25">
      <c r="A255" t="s">
        <v>186</v>
      </c>
      <c r="B255" t="s">
        <v>187</v>
      </c>
      <c r="C255">
        <v>33.333333333333336</v>
      </c>
      <c r="D255">
        <v>3</v>
      </c>
      <c r="E255" t="s">
        <v>14193</v>
      </c>
      <c r="F255">
        <v>100</v>
      </c>
      <c r="G255">
        <v>0</v>
      </c>
      <c r="H255" t="s">
        <v>22</v>
      </c>
      <c r="I255" t="s">
        <v>14194</v>
      </c>
      <c r="J255" t="s">
        <v>314</v>
      </c>
      <c r="K255" t="s">
        <v>23</v>
      </c>
      <c r="L255" t="s">
        <v>24</v>
      </c>
      <c r="M255" t="s">
        <v>14195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14195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14196</v>
      </c>
      <c r="F256">
        <v>100</v>
      </c>
      <c r="G256">
        <v>0</v>
      </c>
      <c r="H256" t="s">
        <v>1219</v>
      </c>
      <c r="I256" t="s">
        <v>14197</v>
      </c>
      <c r="J256" t="s">
        <v>57</v>
      </c>
      <c r="K256" t="s">
        <v>23</v>
      </c>
      <c r="L256" t="s">
        <v>24</v>
      </c>
      <c r="M256" t="s">
        <v>14198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14198</v>
      </c>
    </row>
    <row r="257" spans="1:20" x14ac:dyDescent="0.25">
      <c r="A257" t="s">
        <v>28</v>
      </c>
      <c r="B257" t="s">
        <v>29</v>
      </c>
      <c r="C257">
        <v>50</v>
      </c>
      <c r="D257">
        <v>1</v>
      </c>
      <c r="E257" t="s">
        <v>14196</v>
      </c>
      <c r="F257">
        <v>100</v>
      </c>
      <c r="G257">
        <v>0</v>
      </c>
      <c r="H257" t="s">
        <v>1219</v>
      </c>
      <c r="I257" t="s">
        <v>14197</v>
      </c>
      <c r="J257" t="s">
        <v>57</v>
      </c>
      <c r="K257" t="s">
        <v>23</v>
      </c>
      <c r="L257" t="s">
        <v>24</v>
      </c>
      <c r="M257" t="s">
        <v>14198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14198</v>
      </c>
    </row>
    <row r="258" spans="1:20" x14ac:dyDescent="0.25">
      <c r="A258" t="s">
        <v>30</v>
      </c>
      <c r="B258" t="s">
        <v>31</v>
      </c>
      <c r="C258">
        <v>50</v>
      </c>
      <c r="D258">
        <v>1</v>
      </c>
      <c r="E258" t="s">
        <v>14196</v>
      </c>
      <c r="F258">
        <v>100</v>
      </c>
      <c r="G258">
        <v>0</v>
      </c>
      <c r="H258" t="s">
        <v>1219</v>
      </c>
      <c r="I258" t="s">
        <v>14197</v>
      </c>
      <c r="J258" t="s">
        <v>57</v>
      </c>
      <c r="K258" t="s">
        <v>23</v>
      </c>
      <c r="L258" t="s">
        <v>24</v>
      </c>
      <c r="M258" t="s">
        <v>14198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14198</v>
      </c>
    </row>
    <row r="259" spans="1:20" x14ac:dyDescent="0.25">
      <c r="A259" t="s">
        <v>186</v>
      </c>
      <c r="B259" t="s">
        <v>187</v>
      </c>
      <c r="C259">
        <v>33.333333333333336</v>
      </c>
      <c r="D259">
        <v>3</v>
      </c>
      <c r="E259" t="s">
        <v>14199</v>
      </c>
      <c r="F259">
        <v>100</v>
      </c>
      <c r="G259">
        <v>0</v>
      </c>
      <c r="H259" t="s">
        <v>22</v>
      </c>
      <c r="I259" t="s">
        <v>14200</v>
      </c>
      <c r="J259" t="s">
        <v>322</v>
      </c>
      <c r="K259" t="s">
        <v>23</v>
      </c>
      <c r="L259" t="s">
        <v>24</v>
      </c>
      <c r="M259" t="s">
        <v>14201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14201</v>
      </c>
    </row>
    <row r="260" spans="1:20" x14ac:dyDescent="0.25">
      <c r="A260" t="s">
        <v>186</v>
      </c>
      <c r="B260" t="s">
        <v>187</v>
      </c>
      <c r="C260">
        <v>50</v>
      </c>
      <c r="D260">
        <v>6</v>
      </c>
      <c r="E260" t="s">
        <v>14202</v>
      </c>
      <c r="F260">
        <v>200</v>
      </c>
      <c r="G260">
        <v>0</v>
      </c>
      <c r="H260" t="s">
        <v>22</v>
      </c>
      <c r="I260" t="s">
        <v>14203</v>
      </c>
      <c r="J260" t="s">
        <v>329</v>
      </c>
      <c r="K260" t="s">
        <v>23</v>
      </c>
      <c r="L260" t="s">
        <v>24</v>
      </c>
      <c r="M260" t="s">
        <v>14204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14204</v>
      </c>
    </row>
    <row r="261" spans="1:20" x14ac:dyDescent="0.25">
      <c r="A261" t="s">
        <v>1446</v>
      </c>
      <c r="B261" t="s">
        <v>1447</v>
      </c>
      <c r="C261">
        <v>50</v>
      </c>
      <c r="D261">
        <v>9</v>
      </c>
      <c r="E261" t="s">
        <v>14205</v>
      </c>
      <c r="F261">
        <v>1580</v>
      </c>
      <c r="G261">
        <v>0</v>
      </c>
      <c r="H261" t="s">
        <v>22</v>
      </c>
      <c r="I261" t="s">
        <v>9599</v>
      </c>
      <c r="J261" t="s">
        <v>336</v>
      </c>
      <c r="K261" t="s">
        <v>23</v>
      </c>
      <c r="L261" t="s">
        <v>24</v>
      </c>
      <c r="M261" t="s">
        <v>14206</v>
      </c>
      <c r="N261" t="s">
        <v>23</v>
      </c>
      <c r="O261" t="s">
        <v>32</v>
      </c>
      <c r="P261" t="s">
        <v>26</v>
      </c>
      <c r="Q261" t="s">
        <v>33</v>
      </c>
      <c r="R261" t="s">
        <v>24</v>
      </c>
      <c r="S261" t="s">
        <v>23</v>
      </c>
      <c r="T261" t="s">
        <v>14206</v>
      </c>
    </row>
    <row r="262" spans="1:20" x14ac:dyDescent="0.25">
      <c r="A262" t="s">
        <v>42</v>
      </c>
      <c r="B262" t="s">
        <v>43</v>
      </c>
      <c r="C262">
        <v>66.666666666666671</v>
      </c>
      <c r="D262">
        <v>12</v>
      </c>
      <c r="E262" t="s">
        <v>14205</v>
      </c>
      <c r="F262">
        <v>1580</v>
      </c>
      <c r="G262">
        <v>0</v>
      </c>
      <c r="H262" t="s">
        <v>22</v>
      </c>
      <c r="I262" t="s">
        <v>9599</v>
      </c>
      <c r="J262" t="s">
        <v>336</v>
      </c>
      <c r="K262" t="s">
        <v>23</v>
      </c>
      <c r="L262" t="s">
        <v>24</v>
      </c>
      <c r="M262" t="s">
        <v>14206</v>
      </c>
      <c r="N262" t="s">
        <v>23</v>
      </c>
      <c r="O262" t="s">
        <v>32</v>
      </c>
      <c r="P262" t="s">
        <v>26</v>
      </c>
      <c r="Q262" t="s">
        <v>33</v>
      </c>
      <c r="R262" t="s">
        <v>24</v>
      </c>
      <c r="S262" t="s">
        <v>23</v>
      </c>
      <c r="T262" t="s">
        <v>14206</v>
      </c>
    </row>
    <row r="263" spans="1:20" x14ac:dyDescent="0.25">
      <c r="A263" t="s">
        <v>186</v>
      </c>
      <c r="B263" t="s">
        <v>187</v>
      </c>
      <c r="C263">
        <v>50</v>
      </c>
      <c r="D263">
        <v>12</v>
      </c>
      <c r="E263" t="s">
        <v>14205</v>
      </c>
      <c r="F263">
        <v>1580</v>
      </c>
      <c r="G263">
        <v>0</v>
      </c>
      <c r="H263" t="s">
        <v>22</v>
      </c>
      <c r="I263" t="s">
        <v>9599</v>
      </c>
      <c r="J263" t="s">
        <v>336</v>
      </c>
      <c r="K263" t="s">
        <v>23</v>
      </c>
      <c r="L263" t="s">
        <v>24</v>
      </c>
      <c r="M263" t="s">
        <v>14206</v>
      </c>
      <c r="N263" t="s">
        <v>23</v>
      </c>
      <c r="O263" t="s">
        <v>32</v>
      </c>
      <c r="P263" t="s">
        <v>26</v>
      </c>
      <c r="Q263" t="s">
        <v>33</v>
      </c>
      <c r="R263" t="s">
        <v>24</v>
      </c>
      <c r="S263" t="s">
        <v>23</v>
      </c>
      <c r="T263" t="s">
        <v>14206</v>
      </c>
    </row>
    <row r="264" spans="1:20" x14ac:dyDescent="0.25">
      <c r="A264" t="s">
        <v>1446</v>
      </c>
      <c r="B264" t="s">
        <v>1447</v>
      </c>
      <c r="C264">
        <v>50</v>
      </c>
      <c r="D264">
        <v>6</v>
      </c>
      <c r="E264" t="s">
        <v>14205</v>
      </c>
      <c r="F264">
        <v>1580</v>
      </c>
      <c r="G264">
        <v>0</v>
      </c>
      <c r="H264" t="s">
        <v>22</v>
      </c>
      <c r="I264" t="s">
        <v>9599</v>
      </c>
      <c r="J264" t="s">
        <v>336</v>
      </c>
      <c r="K264" t="s">
        <v>23</v>
      </c>
      <c r="L264" t="s">
        <v>24</v>
      </c>
      <c r="M264" t="s">
        <v>14206</v>
      </c>
      <c r="N264" t="s">
        <v>23</v>
      </c>
      <c r="O264" t="s">
        <v>32</v>
      </c>
      <c r="P264" t="s">
        <v>26</v>
      </c>
      <c r="Q264" t="s">
        <v>33</v>
      </c>
      <c r="R264" t="s">
        <v>24</v>
      </c>
      <c r="S264" t="s">
        <v>23</v>
      </c>
      <c r="T264" t="s">
        <v>14206</v>
      </c>
    </row>
    <row r="265" spans="1:20" x14ac:dyDescent="0.25">
      <c r="A265" t="s">
        <v>42</v>
      </c>
      <c r="B265" t="s">
        <v>43</v>
      </c>
      <c r="C265">
        <v>66.666666666666671</v>
      </c>
      <c r="D265">
        <v>3</v>
      </c>
      <c r="E265" t="s">
        <v>14205</v>
      </c>
      <c r="F265">
        <v>1580</v>
      </c>
      <c r="G265">
        <v>0</v>
      </c>
      <c r="H265" t="s">
        <v>22</v>
      </c>
      <c r="I265" t="s">
        <v>9599</v>
      </c>
      <c r="J265" t="s">
        <v>336</v>
      </c>
      <c r="K265" t="s">
        <v>23</v>
      </c>
      <c r="L265" t="s">
        <v>24</v>
      </c>
      <c r="M265" t="s">
        <v>14206</v>
      </c>
      <c r="N265" t="s">
        <v>23</v>
      </c>
      <c r="O265" t="s">
        <v>32</v>
      </c>
      <c r="P265" t="s">
        <v>26</v>
      </c>
      <c r="Q265" t="s">
        <v>33</v>
      </c>
      <c r="R265" t="s">
        <v>24</v>
      </c>
      <c r="S265" t="s">
        <v>23</v>
      </c>
      <c r="T265" t="s">
        <v>14206</v>
      </c>
    </row>
    <row r="266" spans="1:20" x14ac:dyDescent="0.25">
      <c r="A266" t="s">
        <v>186</v>
      </c>
      <c r="B266" t="s">
        <v>187</v>
      </c>
      <c r="C266">
        <v>50</v>
      </c>
      <c r="D266">
        <v>6</v>
      </c>
      <c r="E266" t="s">
        <v>14205</v>
      </c>
      <c r="F266">
        <v>1580</v>
      </c>
      <c r="G266">
        <v>0</v>
      </c>
      <c r="H266" t="s">
        <v>22</v>
      </c>
      <c r="I266" t="s">
        <v>9599</v>
      </c>
      <c r="J266" t="s">
        <v>336</v>
      </c>
      <c r="K266" t="s">
        <v>23</v>
      </c>
      <c r="L266" t="s">
        <v>24</v>
      </c>
      <c r="M266" t="s">
        <v>14206</v>
      </c>
      <c r="N266" t="s">
        <v>23</v>
      </c>
      <c r="O266" t="s">
        <v>32</v>
      </c>
      <c r="P266" t="s">
        <v>26</v>
      </c>
      <c r="Q266" t="s">
        <v>33</v>
      </c>
      <c r="R266" t="s">
        <v>24</v>
      </c>
      <c r="S266" t="s">
        <v>23</v>
      </c>
      <c r="T266" t="s">
        <v>14206</v>
      </c>
    </row>
    <row r="267" spans="1:20" x14ac:dyDescent="0.25">
      <c r="A267" t="s">
        <v>46</v>
      </c>
      <c r="B267" t="s">
        <v>56</v>
      </c>
      <c r="C267">
        <v>69.900000000000006</v>
      </c>
      <c r="D267">
        <v>10</v>
      </c>
      <c r="E267" t="s">
        <v>14207</v>
      </c>
      <c r="F267">
        <v>790</v>
      </c>
      <c r="G267">
        <v>0</v>
      </c>
      <c r="H267" t="s">
        <v>47</v>
      </c>
      <c r="I267" t="s">
        <v>1344</v>
      </c>
      <c r="J267" t="s">
        <v>14208</v>
      </c>
      <c r="K267" t="s">
        <v>14209</v>
      </c>
      <c r="L267" t="s">
        <v>6709</v>
      </c>
      <c r="M267" t="s">
        <v>14210</v>
      </c>
      <c r="N267" t="s">
        <v>23</v>
      </c>
      <c r="O267" t="s">
        <v>63</v>
      </c>
      <c r="P267" t="s">
        <v>54</v>
      </c>
      <c r="Q267" t="s">
        <v>55</v>
      </c>
      <c r="R267" t="s">
        <v>24</v>
      </c>
      <c r="S267" t="s">
        <v>23</v>
      </c>
      <c r="T267" t="s">
        <v>14210</v>
      </c>
    </row>
    <row r="268" spans="1:20" x14ac:dyDescent="0.25">
      <c r="A268" t="s">
        <v>186</v>
      </c>
      <c r="B268" t="s">
        <v>187</v>
      </c>
      <c r="C268">
        <v>33.333333333333336</v>
      </c>
      <c r="D268">
        <v>3</v>
      </c>
      <c r="E268" t="s">
        <v>14211</v>
      </c>
      <c r="F268">
        <v>100</v>
      </c>
      <c r="G268">
        <v>0</v>
      </c>
      <c r="H268" t="s">
        <v>22</v>
      </c>
      <c r="I268" t="s">
        <v>14212</v>
      </c>
      <c r="J268" t="s">
        <v>306</v>
      </c>
      <c r="K268" t="s">
        <v>23</v>
      </c>
      <c r="L268" t="s">
        <v>24</v>
      </c>
      <c r="M268" t="s">
        <v>14213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14214</v>
      </c>
    </row>
    <row r="269" spans="1:20" x14ac:dyDescent="0.25">
      <c r="A269" t="s">
        <v>115</v>
      </c>
      <c r="B269" t="s">
        <v>116</v>
      </c>
      <c r="C269">
        <v>27.5</v>
      </c>
      <c r="D269">
        <v>4</v>
      </c>
      <c r="E269" t="s">
        <v>14215</v>
      </c>
      <c r="F269">
        <v>185</v>
      </c>
      <c r="G269">
        <v>0</v>
      </c>
      <c r="H269" t="s">
        <v>22</v>
      </c>
      <c r="I269" t="s">
        <v>14216</v>
      </c>
      <c r="J269" t="s">
        <v>315</v>
      </c>
      <c r="K269" t="s">
        <v>23</v>
      </c>
      <c r="L269" t="s">
        <v>24</v>
      </c>
      <c r="M269" t="s">
        <v>14217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14217</v>
      </c>
    </row>
    <row r="270" spans="1:20" x14ac:dyDescent="0.25">
      <c r="A270" t="s">
        <v>186</v>
      </c>
      <c r="B270" t="s">
        <v>187</v>
      </c>
      <c r="C270">
        <v>65</v>
      </c>
      <c r="D270">
        <v>1</v>
      </c>
      <c r="E270" t="s">
        <v>14215</v>
      </c>
      <c r="F270">
        <v>185</v>
      </c>
      <c r="G270">
        <v>0</v>
      </c>
      <c r="H270" t="s">
        <v>22</v>
      </c>
      <c r="I270" t="s">
        <v>14216</v>
      </c>
      <c r="J270" t="s">
        <v>315</v>
      </c>
      <c r="K270" t="s">
        <v>23</v>
      </c>
      <c r="L270" t="s">
        <v>24</v>
      </c>
      <c r="M270" t="s">
        <v>14217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14217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14218</v>
      </c>
      <c r="F271">
        <v>100</v>
      </c>
      <c r="G271">
        <v>0</v>
      </c>
      <c r="H271" t="s">
        <v>22</v>
      </c>
      <c r="I271" t="s">
        <v>14219</v>
      </c>
      <c r="J271" t="s">
        <v>397</v>
      </c>
      <c r="K271" t="s">
        <v>23</v>
      </c>
      <c r="L271" t="s">
        <v>24</v>
      </c>
      <c r="M271" t="s">
        <v>14220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14217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14218</v>
      </c>
      <c r="F272">
        <v>100</v>
      </c>
      <c r="G272">
        <v>0</v>
      </c>
      <c r="H272" t="s">
        <v>22</v>
      </c>
      <c r="I272" t="s">
        <v>14219</v>
      </c>
      <c r="J272" t="s">
        <v>397</v>
      </c>
      <c r="K272" t="s">
        <v>23</v>
      </c>
      <c r="L272" t="s">
        <v>24</v>
      </c>
      <c r="M272" t="s">
        <v>14220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14217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14218</v>
      </c>
      <c r="F273">
        <v>100</v>
      </c>
      <c r="G273">
        <v>0</v>
      </c>
      <c r="H273" t="s">
        <v>22</v>
      </c>
      <c r="I273" t="s">
        <v>14219</v>
      </c>
      <c r="J273" t="s">
        <v>397</v>
      </c>
      <c r="K273" t="s">
        <v>23</v>
      </c>
      <c r="L273" t="s">
        <v>24</v>
      </c>
      <c r="M273" t="s">
        <v>14220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14217</v>
      </c>
    </row>
    <row r="274" spans="1:20" x14ac:dyDescent="0.25">
      <c r="A274" t="s">
        <v>20</v>
      </c>
      <c r="B274" t="s">
        <v>21</v>
      </c>
      <c r="C274">
        <v>50</v>
      </c>
      <c r="D274">
        <v>2</v>
      </c>
      <c r="E274" t="s">
        <v>14221</v>
      </c>
      <c r="F274">
        <v>200</v>
      </c>
      <c r="G274">
        <v>0</v>
      </c>
      <c r="H274" t="s">
        <v>22</v>
      </c>
      <c r="I274" t="s">
        <v>1286</v>
      </c>
      <c r="J274" t="s">
        <v>364</v>
      </c>
      <c r="K274" t="s">
        <v>23</v>
      </c>
      <c r="L274" t="s">
        <v>24</v>
      </c>
      <c r="M274" t="s">
        <v>14222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14223</v>
      </c>
    </row>
    <row r="275" spans="1:20" x14ac:dyDescent="0.25">
      <c r="A275" t="s">
        <v>28</v>
      </c>
      <c r="B275" t="s">
        <v>29</v>
      </c>
      <c r="C275">
        <v>50</v>
      </c>
      <c r="D275">
        <v>2</v>
      </c>
      <c r="E275" t="s">
        <v>14221</v>
      </c>
      <c r="F275">
        <v>200</v>
      </c>
      <c r="G275">
        <v>0</v>
      </c>
      <c r="H275" t="s">
        <v>22</v>
      </c>
      <c r="I275" t="s">
        <v>1286</v>
      </c>
      <c r="J275" t="s">
        <v>364</v>
      </c>
      <c r="K275" t="s">
        <v>23</v>
      </c>
      <c r="L275" t="s">
        <v>24</v>
      </c>
      <c r="M275" t="s">
        <v>14222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14223</v>
      </c>
    </row>
    <row r="276" spans="1:20" x14ac:dyDescent="0.25">
      <c r="A276" t="s">
        <v>30</v>
      </c>
      <c r="B276" t="s">
        <v>31</v>
      </c>
      <c r="C276">
        <v>50</v>
      </c>
      <c r="D276">
        <v>2</v>
      </c>
      <c r="E276" t="s">
        <v>14221</v>
      </c>
      <c r="F276">
        <v>200</v>
      </c>
      <c r="G276">
        <v>0</v>
      </c>
      <c r="H276" t="s">
        <v>22</v>
      </c>
      <c r="I276" t="s">
        <v>1286</v>
      </c>
      <c r="J276" t="s">
        <v>364</v>
      </c>
      <c r="K276" t="s">
        <v>23</v>
      </c>
      <c r="L276" t="s">
        <v>24</v>
      </c>
      <c r="M276" t="s">
        <v>14222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14223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14224</v>
      </c>
      <c r="F277">
        <v>100</v>
      </c>
      <c r="G277">
        <v>0</v>
      </c>
      <c r="H277" t="s">
        <v>22</v>
      </c>
      <c r="I277" t="s">
        <v>14225</v>
      </c>
      <c r="J277" t="s">
        <v>337</v>
      </c>
      <c r="K277" t="s">
        <v>23</v>
      </c>
      <c r="L277" t="s">
        <v>24</v>
      </c>
      <c r="M277" t="s">
        <v>14226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14227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14224</v>
      </c>
      <c r="F278">
        <v>100</v>
      </c>
      <c r="G278">
        <v>0</v>
      </c>
      <c r="H278" t="s">
        <v>22</v>
      </c>
      <c r="I278" t="s">
        <v>14225</v>
      </c>
      <c r="J278" t="s">
        <v>337</v>
      </c>
      <c r="K278" t="s">
        <v>23</v>
      </c>
      <c r="L278" t="s">
        <v>24</v>
      </c>
      <c r="M278" t="s">
        <v>14226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14227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14224</v>
      </c>
      <c r="F279">
        <v>100</v>
      </c>
      <c r="G279">
        <v>0</v>
      </c>
      <c r="H279" t="s">
        <v>22</v>
      </c>
      <c r="I279" t="s">
        <v>14225</v>
      </c>
      <c r="J279" t="s">
        <v>337</v>
      </c>
      <c r="K279" t="s">
        <v>23</v>
      </c>
      <c r="L279" t="s">
        <v>24</v>
      </c>
      <c r="M279" t="s">
        <v>14226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14227</v>
      </c>
    </row>
    <row r="280" spans="1:20" x14ac:dyDescent="0.25">
      <c r="A280" t="s">
        <v>186</v>
      </c>
      <c r="B280" t="s">
        <v>187</v>
      </c>
      <c r="C280">
        <v>50</v>
      </c>
      <c r="D280">
        <v>6</v>
      </c>
      <c r="E280" t="s">
        <v>14228</v>
      </c>
      <c r="F280">
        <v>580</v>
      </c>
      <c r="G280">
        <v>0</v>
      </c>
      <c r="H280" t="s">
        <v>22</v>
      </c>
      <c r="I280" t="s">
        <v>14229</v>
      </c>
      <c r="J280" t="s">
        <v>303</v>
      </c>
      <c r="K280" t="s">
        <v>23</v>
      </c>
      <c r="L280" t="s">
        <v>24</v>
      </c>
      <c r="M280" t="s">
        <v>14230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14230</v>
      </c>
    </row>
    <row r="281" spans="1:20" x14ac:dyDescent="0.25">
      <c r="A281" t="s">
        <v>186</v>
      </c>
      <c r="B281" t="s">
        <v>187</v>
      </c>
      <c r="C281">
        <v>50</v>
      </c>
      <c r="D281">
        <v>12</v>
      </c>
      <c r="E281" t="s">
        <v>14228</v>
      </c>
      <c r="F281">
        <v>580</v>
      </c>
      <c r="G281">
        <v>0</v>
      </c>
      <c r="H281" t="s">
        <v>22</v>
      </c>
      <c r="I281" t="s">
        <v>14229</v>
      </c>
      <c r="J281" t="s">
        <v>303</v>
      </c>
      <c r="K281" t="s">
        <v>23</v>
      </c>
      <c r="L281" t="s">
        <v>24</v>
      </c>
      <c r="M281" t="s">
        <v>14230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14230</v>
      </c>
    </row>
    <row r="282" spans="1:20" x14ac:dyDescent="0.25">
      <c r="A282" t="s">
        <v>20</v>
      </c>
      <c r="B282" t="s">
        <v>21</v>
      </c>
      <c r="C282">
        <v>50</v>
      </c>
      <c r="D282">
        <v>5</v>
      </c>
      <c r="E282" t="s">
        <v>14231</v>
      </c>
      <c r="F282">
        <v>500</v>
      </c>
      <c r="G282">
        <v>0</v>
      </c>
      <c r="H282" t="s">
        <v>22</v>
      </c>
      <c r="I282" t="s">
        <v>2576</v>
      </c>
      <c r="J282" t="s">
        <v>319</v>
      </c>
      <c r="K282" t="s">
        <v>23</v>
      </c>
      <c r="L282" t="s">
        <v>24</v>
      </c>
      <c r="M282" t="s">
        <v>14232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14232</v>
      </c>
    </row>
    <row r="283" spans="1:20" x14ac:dyDescent="0.25">
      <c r="A283" t="s">
        <v>28</v>
      </c>
      <c r="B283" t="s">
        <v>29</v>
      </c>
      <c r="C283">
        <v>50</v>
      </c>
      <c r="D283">
        <v>5</v>
      </c>
      <c r="E283" t="s">
        <v>14231</v>
      </c>
      <c r="F283">
        <v>500</v>
      </c>
      <c r="G283">
        <v>0</v>
      </c>
      <c r="H283" t="s">
        <v>22</v>
      </c>
      <c r="I283" t="s">
        <v>2576</v>
      </c>
      <c r="J283" t="s">
        <v>319</v>
      </c>
      <c r="K283" t="s">
        <v>23</v>
      </c>
      <c r="L283" t="s">
        <v>24</v>
      </c>
      <c r="M283" t="s">
        <v>14232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14232</v>
      </c>
    </row>
    <row r="284" spans="1:20" x14ac:dyDescent="0.25">
      <c r="A284" t="s">
        <v>30</v>
      </c>
      <c r="B284" t="s">
        <v>31</v>
      </c>
      <c r="C284">
        <v>50</v>
      </c>
      <c r="D284">
        <v>5</v>
      </c>
      <c r="E284" t="s">
        <v>14231</v>
      </c>
      <c r="F284">
        <v>500</v>
      </c>
      <c r="G284">
        <v>0</v>
      </c>
      <c r="H284" t="s">
        <v>22</v>
      </c>
      <c r="I284" t="s">
        <v>2576</v>
      </c>
      <c r="J284" t="s">
        <v>319</v>
      </c>
      <c r="K284" t="s">
        <v>23</v>
      </c>
      <c r="L284" t="s">
        <v>24</v>
      </c>
      <c r="M284" t="s">
        <v>14232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14232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14233</v>
      </c>
      <c r="F285">
        <v>135</v>
      </c>
      <c r="G285">
        <v>35</v>
      </c>
      <c r="H285" t="s">
        <v>22</v>
      </c>
      <c r="I285" t="s">
        <v>14234</v>
      </c>
      <c r="J285" t="s">
        <v>306</v>
      </c>
      <c r="K285" t="s">
        <v>23</v>
      </c>
      <c r="L285" t="s">
        <v>24</v>
      </c>
      <c r="M285" t="s">
        <v>14235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14235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14233</v>
      </c>
      <c r="F286">
        <v>135</v>
      </c>
      <c r="G286">
        <v>35</v>
      </c>
      <c r="H286" t="s">
        <v>22</v>
      </c>
      <c r="I286" t="s">
        <v>14234</v>
      </c>
      <c r="J286" t="s">
        <v>306</v>
      </c>
      <c r="K286" t="s">
        <v>23</v>
      </c>
      <c r="L286" t="s">
        <v>24</v>
      </c>
      <c r="M286" t="s">
        <v>14235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14235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14233</v>
      </c>
      <c r="F287">
        <v>135</v>
      </c>
      <c r="G287">
        <v>35</v>
      </c>
      <c r="H287" t="s">
        <v>22</v>
      </c>
      <c r="I287" t="s">
        <v>14234</v>
      </c>
      <c r="J287" t="s">
        <v>306</v>
      </c>
      <c r="K287" t="s">
        <v>23</v>
      </c>
      <c r="L287" t="s">
        <v>24</v>
      </c>
      <c r="M287" t="s">
        <v>14235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14235</v>
      </c>
    </row>
    <row r="288" spans="1:20" x14ac:dyDescent="0.25">
      <c r="A288" t="s">
        <v>115</v>
      </c>
      <c r="B288" t="s">
        <v>116</v>
      </c>
      <c r="C288">
        <v>27.5</v>
      </c>
      <c r="D288">
        <v>8</v>
      </c>
      <c r="E288" t="s">
        <v>14236</v>
      </c>
      <c r="F288">
        <v>270</v>
      </c>
      <c r="G288">
        <v>0</v>
      </c>
      <c r="H288" t="s">
        <v>22</v>
      </c>
      <c r="I288" t="s">
        <v>14237</v>
      </c>
      <c r="J288" t="s">
        <v>303</v>
      </c>
      <c r="K288" t="s">
        <v>23</v>
      </c>
      <c r="L288" t="s">
        <v>24</v>
      </c>
      <c r="M288" t="s">
        <v>14238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14238</v>
      </c>
    </row>
    <row r="289" spans="1:20" x14ac:dyDescent="0.25">
      <c r="A289" t="s">
        <v>139</v>
      </c>
      <c r="B289" t="s">
        <v>112</v>
      </c>
      <c r="C289">
        <v>66</v>
      </c>
      <c r="D289">
        <v>1</v>
      </c>
      <c r="E289" t="s">
        <v>14239</v>
      </c>
      <c r="F289">
        <v>314</v>
      </c>
      <c r="G289">
        <v>64</v>
      </c>
      <c r="H289" t="s">
        <v>47</v>
      </c>
      <c r="I289" t="s">
        <v>12752</v>
      </c>
      <c r="J289" t="s">
        <v>12753</v>
      </c>
      <c r="K289" t="s">
        <v>12754</v>
      </c>
      <c r="L289" t="s">
        <v>12755</v>
      </c>
      <c r="M289" t="s">
        <v>14240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23</v>
      </c>
      <c r="T289" t="s">
        <v>14240</v>
      </c>
    </row>
    <row r="290" spans="1:20" x14ac:dyDescent="0.25">
      <c r="A290" t="s">
        <v>110</v>
      </c>
      <c r="B290" t="s">
        <v>1222</v>
      </c>
      <c r="C290">
        <v>66</v>
      </c>
      <c r="D290">
        <v>1</v>
      </c>
      <c r="E290" t="s">
        <v>14239</v>
      </c>
      <c r="F290">
        <v>314</v>
      </c>
      <c r="G290">
        <v>64</v>
      </c>
      <c r="H290" t="s">
        <v>47</v>
      </c>
      <c r="I290" t="s">
        <v>12752</v>
      </c>
      <c r="J290" t="s">
        <v>12753</v>
      </c>
      <c r="K290" t="s">
        <v>12754</v>
      </c>
      <c r="L290" t="s">
        <v>12755</v>
      </c>
      <c r="M290" t="s">
        <v>14240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23</v>
      </c>
      <c r="T290" t="s">
        <v>14240</v>
      </c>
    </row>
    <row r="291" spans="1:20" x14ac:dyDescent="0.25">
      <c r="A291" t="s">
        <v>46</v>
      </c>
      <c r="B291" t="s">
        <v>56</v>
      </c>
      <c r="C291">
        <v>67</v>
      </c>
      <c r="D291">
        <v>1</v>
      </c>
      <c r="E291" t="s">
        <v>14239</v>
      </c>
      <c r="F291">
        <v>314</v>
      </c>
      <c r="G291">
        <v>64</v>
      </c>
      <c r="H291" t="s">
        <v>47</v>
      </c>
      <c r="I291" t="s">
        <v>12752</v>
      </c>
      <c r="J291" t="s">
        <v>12753</v>
      </c>
      <c r="K291" t="s">
        <v>12754</v>
      </c>
      <c r="L291" t="s">
        <v>12755</v>
      </c>
      <c r="M291" t="s">
        <v>14240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23</v>
      </c>
      <c r="T291" t="s">
        <v>14240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14241</v>
      </c>
      <c r="F292">
        <v>100</v>
      </c>
      <c r="G292">
        <v>0</v>
      </c>
      <c r="H292" t="s">
        <v>22</v>
      </c>
      <c r="I292" t="s">
        <v>14242</v>
      </c>
      <c r="J292" t="s">
        <v>356</v>
      </c>
      <c r="K292" t="s">
        <v>23</v>
      </c>
      <c r="L292" t="s">
        <v>24</v>
      </c>
      <c r="M292" t="s">
        <v>14243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14243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14241</v>
      </c>
      <c r="F293">
        <v>100</v>
      </c>
      <c r="G293">
        <v>0</v>
      </c>
      <c r="H293" t="s">
        <v>22</v>
      </c>
      <c r="I293" t="s">
        <v>14242</v>
      </c>
      <c r="J293" t="s">
        <v>356</v>
      </c>
      <c r="K293" t="s">
        <v>23</v>
      </c>
      <c r="L293" t="s">
        <v>24</v>
      </c>
      <c r="M293" t="s">
        <v>14243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14243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14241</v>
      </c>
      <c r="F294">
        <v>100</v>
      </c>
      <c r="G294">
        <v>0</v>
      </c>
      <c r="H294" t="s">
        <v>22</v>
      </c>
      <c r="I294" t="s">
        <v>14242</v>
      </c>
      <c r="J294" t="s">
        <v>356</v>
      </c>
      <c r="K294" t="s">
        <v>23</v>
      </c>
      <c r="L294" t="s">
        <v>24</v>
      </c>
      <c r="M294" t="s">
        <v>14243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14243</v>
      </c>
    </row>
    <row r="295" spans="1:20" x14ac:dyDescent="0.25">
      <c r="A295" t="s">
        <v>42</v>
      </c>
      <c r="B295" t="s">
        <v>43</v>
      </c>
      <c r="C295">
        <v>66.666666666666671</v>
      </c>
      <c r="D295">
        <v>3</v>
      </c>
      <c r="E295" t="s">
        <v>14244</v>
      </c>
      <c r="F295">
        <v>200</v>
      </c>
      <c r="G295">
        <v>0</v>
      </c>
      <c r="H295" t="s">
        <v>22</v>
      </c>
      <c r="I295" t="s">
        <v>14245</v>
      </c>
      <c r="J295" t="s">
        <v>328</v>
      </c>
      <c r="K295" t="s">
        <v>23</v>
      </c>
      <c r="L295" t="s">
        <v>24</v>
      </c>
      <c r="M295" t="s">
        <v>14246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14246</v>
      </c>
    </row>
    <row r="296" spans="1:20" x14ac:dyDescent="0.25">
      <c r="A296" t="s">
        <v>186</v>
      </c>
      <c r="B296" t="s">
        <v>187</v>
      </c>
      <c r="C296">
        <v>33.333333333333336</v>
      </c>
      <c r="D296">
        <v>3</v>
      </c>
      <c r="E296" t="s">
        <v>14244</v>
      </c>
      <c r="F296">
        <v>200</v>
      </c>
      <c r="G296">
        <v>0</v>
      </c>
      <c r="H296" t="s">
        <v>22</v>
      </c>
      <c r="I296" t="s">
        <v>14245</v>
      </c>
      <c r="J296" t="s">
        <v>328</v>
      </c>
      <c r="K296" t="s">
        <v>23</v>
      </c>
      <c r="L296" t="s">
        <v>24</v>
      </c>
      <c r="M296" t="s">
        <v>14246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23</v>
      </c>
      <c r="T296" t="s">
        <v>14246</v>
      </c>
    </row>
    <row r="297" spans="1:20" x14ac:dyDescent="0.25">
      <c r="A297" t="s">
        <v>186</v>
      </c>
      <c r="B297" t="s">
        <v>187</v>
      </c>
      <c r="C297">
        <v>33.333333333333336</v>
      </c>
      <c r="D297">
        <v>3</v>
      </c>
      <c r="E297" t="s">
        <v>14247</v>
      </c>
      <c r="F297">
        <v>100</v>
      </c>
      <c r="G297">
        <v>0</v>
      </c>
      <c r="H297" t="s">
        <v>22</v>
      </c>
      <c r="I297" t="s">
        <v>14248</v>
      </c>
      <c r="J297" t="s">
        <v>527</v>
      </c>
      <c r="K297" t="s">
        <v>23</v>
      </c>
      <c r="L297" t="s">
        <v>24</v>
      </c>
      <c r="M297" t="s">
        <v>14249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23</v>
      </c>
      <c r="T297" t="s">
        <v>14249</v>
      </c>
    </row>
    <row r="298" spans="1:20" x14ac:dyDescent="0.25">
      <c r="A298" t="s">
        <v>186</v>
      </c>
      <c r="B298" t="s">
        <v>187</v>
      </c>
      <c r="C298">
        <v>33.333333333333336</v>
      </c>
      <c r="D298">
        <v>3</v>
      </c>
      <c r="E298" t="s">
        <v>14250</v>
      </c>
      <c r="F298">
        <v>100</v>
      </c>
      <c r="G298">
        <v>0</v>
      </c>
      <c r="H298" t="s">
        <v>22</v>
      </c>
      <c r="I298" t="s">
        <v>14251</v>
      </c>
      <c r="J298" t="s">
        <v>313</v>
      </c>
      <c r="K298" t="s">
        <v>23</v>
      </c>
      <c r="L298" t="s">
        <v>24</v>
      </c>
      <c r="M298" t="s">
        <v>14252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14252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14253</v>
      </c>
      <c r="F299">
        <v>100</v>
      </c>
      <c r="G299">
        <v>0</v>
      </c>
      <c r="H299" t="s">
        <v>22</v>
      </c>
      <c r="I299" t="s">
        <v>14254</v>
      </c>
      <c r="J299" t="s">
        <v>359</v>
      </c>
      <c r="K299" t="s">
        <v>23</v>
      </c>
      <c r="L299" t="s">
        <v>24</v>
      </c>
      <c r="M299" t="s">
        <v>14255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14255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14253</v>
      </c>
      <c r="F300">
        <v>100</v>
      </c>
      <c r="G300">
        <v>0</v>
      </c>
      <c r="H300" t="s">
        <v>22</v>
      </c>
      <c r="I300" t="s">
        <v>14254</v>
      </c>
      <c r="J300" t="s">
        <v>359</v>
      </c>
      <c r="K300" t="s">
        <v>23</v>
      </c>
      <c r="L300" t="s">
        <v>24</v>
      </c>
      <c r="M300" t="s">
        <v>14255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14255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14253</v>
      </c>
      <c r="F301">
        <v>100</v>
      </c>
      <c r="G301">
        <v>0</v>
      </c>
      <c r="H301" t="s">
        <v>22</v>
      </c>
      <c r="I301" t="s">
        <v>14254</v>
      </c>
      <c r="J301" t="s">
        <v>359</v>
      </c>
      <c r="K301" t="s">
        <v>23</v>
      </c>
      <c r="L301" t="s">
        <v>24</v>
      </c>
      <c r="M301" t="s">
        <v>14255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14255</v>
      </c>
    </row>
    <row r="302" spans="1:20" x14ac:dyDescent="0.25">
      <c r="A302" t="s">
        <v>139</v>
      </c>
      <c r="B302" t="s">
        <v>112</v>
      </c>
      <c r="C302">
        <v>66</v>
      </c>
      <c r="D302">
        <v>1</v>
      </c>
      <c r="E302" t="s">
        <v>14256</v>
      </c>
      <c r="F302">
        <v>230</v>
      </c>
      <c r="G302">
        <v>0</v>
      </c>
      <c r="H302" t="s">
        <v>47</v>
      </c>
      <c r="I302" t="s">
        <v>14257</v>
      </c>
      <c r="J302" t="s">
        <v>14258</v>
      </c>
      <c r="K302" t="s">
        <v>14259</v>
      </c>
      <c r="L302" t="s">
        <v>10306</v>
      </c>
      <c r="M302" t="s">
        <v>14260</v>
      </c>
      <c r="N302" t="s">
        <v>23</v>
      </c>
      <c r="O302" t="s">
        <v>53</v>
      </c>
      <c r="P302" t="s">
        <v>54</v>
      </c>
      <c r="Q302" t="s">
        <v>55</v>
      </c>
      <c r="R302" t="s">
        <v>24</v>
      </c>
      <c r="S302" t="s">
        <v>23</v>
      </c>
      <c r="T302" t="s">
        <v>14261</v>
      </c>
    </row>
    <row r="303" spans="1:20" x14ac:dyDescent="0.25">
      <c r="A303" t="s">
        <v>110</v>
      </c>
      <c r="B303" t="s">
        <v>1222</v>
      </c>
      <c r="C303">
        <v>66</v>
      </c>
      <c r="D303">
        <v>1</v>
      </c>
      <c r="E303" t="s">
        <v>14256</v>
      </c>
      <c r="F303">
        <v>230</v>
      </c>
      <c r="G303">
        <v>0</v>
      </c>
      <c r="H303" t="s">
        <v>47</v>
      </c>
      <c r="I303" t="s">
        <v>14257</v>
      </c>
      <c r="J303" t="s">
        <v>14258</v>
      </c>
      <c r="K303" t="s">
        <v>14259</v>
      </c>
      <c r="L303" t="s">
        <v>10306</v>
      </c>
      <c r="M303" t="s">
        <v>14260</v>
      </c>
      <c r="N303" t="s">
        <v>23</v>
      </c>
      <c r="O303" t="s">
        <v>53</v>
      </c>
      <c r="P303" t="s">
        <v>54</v>
      </c>
      <c r="Q303" t="s">
        <v>55</v>
      </c>
      <c r="R303" t="s">
        <v>24</v>
      </c>
      <c r="S303" t="s">
        <v>23</v>
      </c>
      <c r="T303" t="s">
        <v>14261</v>
      </c>
    </row>
    <row r="304" spans="1:20" x14ac:dyDescent="0.25">
      <c r="A304" t="s">
        <v>46</v>
      </c>
      <c r="B304" t="s">
        <v>56</v>
      </c>
      <c r="C304">
        <v>67</v>
      </c>
      <c r="D304">
        <v>1</v>
      </c>
      <c r="E304" t="s">
        <v>14256</v>
      </c>
      <c r="F304">
        <v>230</v>
      </c>
      <c r="G304">
        <v>0</v>
      </c>
      <c r="H304" t="s">
        <v>47</v>
      </c>
      <c r="I304" t="s">
        <v>14257</v>
      </c>
      <c r="J304" t="s">
        <v>14258</v>
      </c>
      <c r="K304" t="s">
        <v>14259</v>
      </c>
      <c r="L304" t="s">
        <v>10306</v>
      </c>
      <c r="M304" t="s">
        <v>14260</v>
      </c>
      <c r="N304" t="s">
        <v>23</v>
      </c>
      <c r="O304" t="s">
        <v>53</v>
      </c>
      <c r="P304" t="s">
        <v>54</v>
      </c>
      <c r="Q304" t="s">
        <v>55</v>
      </c>
      <c r="R304" t="s">
        <v>24</v>
      </c>
      <c r="S304" t="s">
        <v>23</v>
      </c>
      <c r="T304" t="s">
        <v>14261</v>
      </c>
    </row>
    <row r="305" spans="1:20" x14ac:dyDescent="0.25">
      <c r="A305" t="s">
        <v>20</v>
      </c>
      <c r="B305" t="s">
        <v>21</v>
      </c>
      <c r="C305">
        <v>50</v>
      </c>
      <c r="D305">
        <v>3</v>
      </c>
      <c r="E305" t="s">
        <v>14262</v>
      </c>
      <c r="F305">
        <v>300</v>
      </c>
      <c r="G305">
        <v>0</v>
      </c>
      <c r="H305" t="s">
        <v>22</v>
      </c>
      <c r="I305" t="s">
        <v>14263</v>
      </c>
      <c r="J305" t="s">
        <v>353</v>
      </c>
      <c r="K305" t="s">
        <v>23</v>
      </c>
      <c r="L305" t="s">
        <v>24</v>
      </c>
      <c r="M305" t="s">
        <v>14264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14261</v>
      </c>
    </row>
    <row r="306" spans="1:20" x14ac:dyDescent="0.25">
      <c r="A306" t="s">
        <v>28</v>
      </c>
      <c r="B306" t="s">
        <v>29</v>
      </c>
      <c r="C306">
        <v>50</v>
      </c>
      <c r="D306">
        <v>3</v>
      </c>
      <c r="E306" t="s">
        <v>14262</v>
      </c>
      <c r="F306">
        <v>300</v>
      </c>
      <c r="G306">
        <v>0</v>
      </c>
      <c r="H306" t="s">
        <v>22</v>
      </c>
      <c r="I306" t="s">
        <v>14263</v>
      </c>
      <c r="J306" t="s">
        <v>353</v>
      </c>
      <c r="K306" t="s">
        <v>23</v>
      </c>
      <c r="L306" t="s">
        <v>24</v>
      </c>
      <c r="M306" t="s">
        <v>14264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14261</v>
      </c>
    </row>
    <row r="307" spans="1:20" x14ac:dyDescent="0.25">
      <c r="A307" t="s">
        <v>30</v>
      </c>
      <c r="B307" t="s">
        <v>31</v>
      </c>
      <c r="C307">
        <v>50</v>
      </c>
      <c r="D307">
        <v>3</v>
      </c>
      <c r="E307" t="s">
        <v>14262</v>
      </c>
      <c r="F307">
        <v>300</v>
      </c>
      <c r="G307">
        <v>0</v>
      </c>
      <c r="H307" t="s">
        <v>22</v>
      </c>
      <c r="I307" t="s">
        <v>14263</v>
      </c>
      <c r="J307" t="s">
        <v>353</v>
      </c>
      <c r="K307" t="s">
        <v>23</v>
      </c>
      <c r="L307" t="s">
        <v>24</v>
      </c>
      <c r="M307" t="s">
        <v>14264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14261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14265</v>
      </c>
      <c r="F308">
        <v>100</v>
      </c>
      <c r="G308">
        <v>0</v>
      </c>
      <c r="H308" t="s">
        <v>22</v>
      </c>
      <c r="I308" t="s">
        <v>14266</v>
      </c>
      <c r="J308" t="s">
        <v>356</v>
      </c>
      <c r="K308" t="s">
        <v>23</v>
      </c>
      <c r="L308" t="s">
        <v>24</v>
      </c>
      <c r="M308" t="s">
        <v>14264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14264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14265</v>
      </c>
      <c r="F309">
        <v>100</v>
      </c>
      <c r="G309">
        <v>0</v>
      </c>
      <c r="H309" t="s">
        <v>22</v>
      </c>
      <c r="I309" t="s">
        <v>14266</v>
      </c>
      <c r="J309" t="s">
        <v>356</v>
      </c>
      <c r="K309" t="s">
        <v>23</v>
      </c>
      <c r="L309" t="s">
        <v>24</v>
      </c>
      <c r="M309" t="s">
        <v>14264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14264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14265</v>
      </c>
      <c r="F310">
        <v>100</v>
      </c>
      <c r="G310">
        <v>0</v>
      </c>
      <c r="H310" t="s">
        <v>22</v>
      </c>
      <c r="I310" t="s">
        <v>14266</v>
      </c>
      <c r="J310" t="s">
        <v>356</v>
      </c>
      <c r="K310" t="s">
        <v>23</v>
      </c>
      <c r="L310" t="s">
        <v>24</v>
      </c>
      <c r="M310" t="s">
        <v>14264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14264</v>
      </c>
    </row>
    <row r="311" spans="1:20" x14ac:dyDescent="0.25">
      <c r="A311" t="s">
        <v>20</v>
      </c>
      <c r="B311" t="s">
        <v>21</v>
      </c>
      <c r="C311">
        <v>50</v>
      </c>
      <c r="D311">
        <v>2</v>
      </c>
      <c r="E311" t="s">
        <v>14267</v>
      </c>
      <c r="F311">
        <v>200</v>
      </c>
      <c r="G311">
        <v>0</v>
      </c>
      <c r="H311" t="s">
        <v>22</v>
      </c>
      <c r="I311" t="s">
        <v>13443</v>
      </c>
      <c r="J311" t="s">
        <v>1230</v>
      </c>
      <c r="K311" t="s">
        <v>23</v>
      </c>
      <c r="L311" t="s">
        <v>24</v>
      </c>
      <c r="M311" t="s">
        <v>14268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14268</v>
      </c>
    </row>
    <row r="312" spans="1:20" x14ac:dyDescent="0.25">
      <c r="A312" t="s">
        <v>28</v>
      </c>
      <c r="B312" t="s">
        <v>29</v>
      </c>
      <c r="C312">
        <v>50</v>
      </c>
      <c r="D312">
        <v>2</v>
      </c>
      <c r="E312" t="s">
        <v>14267</v>
      </c>
      <c r="F312">
        <v>200</v>
      </c>
      <c r="G312">
        <v>0</v>
      </c>
      <c r="H312" t="s">
        <v>22</v>
      </c>
      <c r="I312" t="s">
        <v>13443</v>
      </c>
      <c r="J312" t="s">
        <v>1230</v>
      </c>
      <c r="K312" t="s">
        <v>23</v>
      </c>
      <c r="L312" t="s">
        <v>24</v>
      </c>
      <c r="M312" t="s">
        <v>14268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14268</v>
      </c>
    </row>
    <row r="313" spans="1:20" x14ac:dyDescent="0.25">
      <c r="A313" t="s">
        <v>30</v>
      </c>
      <c r="B313" t="s">
        <v>31</v>
      </c>
      <c r="C313">
        <v>50</v>
      </c>
      <c r="D313">
        <v>2</v>
      </c>
      <c r="E313" t="s">
        <v>14267</v>
      </c>
      <c r="F313">
        <v>200</v>
      </c>
      <c r="G313">
        <v>0</v>
      </c>
      <c r="H313" t="s">
        <v>22</v>
      </c>
      <c r="I313" t="s">
        <v>13443</v>
      </c>
      <c r="J313" t="s">
        <v>1230</v>
      </c>
      <c r="K313" t="s">
        <v>23</v>
      </c>
      <c r="L313" t="s">
        <v>24</v>
      </c>
      <c r="M313" t="s">
        <v>14268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14268</v>
      </c>
    </row>
    <row r="314" spans="1:20" x14ac:dyDescent="0.25">
      <c r="A314" t="s">
        <v>42</v>
      </c>
      <c r="B314" t="s">
        <v>43</v>
      </c>
      <c r="C314">
        <v>66.666666666666671</v>
      </c>
      <c r="D314">
        <v>6</v>
      </c>
      <c r="E314" t="s">
        <v>14269</v>
      </c>
      <c r="F314">
        <v>200</v>
      </c>
      <c r="G314">
        <v>0</v>
      </c>
      <c r="H314" t="s">
        <v>22</v>
      </c>
      <c r="I314" t="s">
        <v>14270</v>
      </c>
      <c r="J314" t="s">
        <v>309</v>
      </c>
      <c r="K314" t="s">
        <v>23</v>
      </c>
      <c r="L314" t="s">
        <v>24</v>
      </c>
      <c r="M314" t="s">
        <v>14271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23</v>
      </c>
      <c r="T314" t="s">
        <v>14271</v>
      </c>
    </row>
    <row r="315" spans="1:20" x14ac:dyDescent="0.25">
      <c r="A315" t="s">
        <v>152</v>
      </c>
      <c r="B315" t="s">
        <v>153</v>
      </c>
      <c r="C315">
        <v>65</v>
      </c>
      <c r="D315">
        <v>1</v>
      </c>
      <c r="E315" t="s">
        <v>14272</v>
      </c>
      <c r="F315">
        <v>215</v>
      </c>
      <c r="G315">
        <v>0</v>
      </c>
      <c r="H315" t="s">
        <v>2521</v>
      </c>
      <c r="I315" t="s">
        <v>14273</v>
      </c>
      <c r="J315" t="s">
        <v>14274</v>
      </c>
      <c r="K315" t="s">
        <v>14275</v>
      </c>
      <c r="L315" t="s">
        <v>14276</v>
      </c>
      <c r="M315" t="s">
        <v>14277</v>
      </c>
      <c r="N315" t="s">
        <v>1224</v>
      </c>
      <c r="O315" t="s">
        <v>1318</v>
      </c>
      <c r="P315" t="s">
        <v>1226</v>
      </c>
      <c r="Q315" t="s">
        <v>1227</v>
      </c>
      <c r="R315" t="s">
        <v>24</v>
      </c>
      <c r="S315" t="s">
        <v>23</v>
      </c>
      <c r="T315" t="s">
        <v>14278</v>
      </c>
    </row>
    <row r="316" spans="1:20" x14ac:dyDescent="0.25">
      <c r="A316" t="s">
        <v>150</v>
      </c>
      <c r="B316" t="s">
        <v>151</v>
      </c>
      <c r="C316">
        <v>65</v>
      </c>
      <c r="D316">
        <v>1</v>
      </c>
      <c r="E316" t="s">
        <v>14272</v>
      </c>
      <c r="F316">
        <v>215</v>
      </c>
      <c r="G316">
        <v>0</v>
      </c>
      <c r="H316" t="s">
        <v>2521</v>
      </c>
      <c r="I316" t="s">
        <v>14273</v>
      </c>
      <c r="J316" t="s">
        <v>14274</v>
      </c>
      <c r="K316" t="s">
        <v>14275</v>
      </c>
      <c r="L316" t="s">
        <v>14276</v>
      </c>
      <c r="M316" t="s">
        <v>14277</v>
      </c>
      <c r="N316" t="s">
        <v>1224</v>
      </c>
      <c r="O316" t="s">
        <v>1318</v>
      </c>
      <c r="P316" t="s">
        <v>1226</v>
      </c>
      <c r="Q316" t="s">
        <v>1227</v>
      </c>
      <c r="R316" t="s">
        <v>24</v>
      </c>
      <c r="S316" t="s">
        <v>23</v>
      </c>
      <c r="T316" t="s">
        <v>14278</v>
      </c>
    </row>
    <row r="317" spans="1:20" x14ac:dyDescent="0.25">
      <c r="A317" t="s">
        <v>148</v>
      </c>
      <c r="B317" t="s">
        <v>149</v>
      </c>
      <c r="C317">
        <v>65</v>
      </c>
      <c r="D317">
        <v>1</v>
      </c>
      <c r="E317" t="s">
        <v>14272</v>
      </c>
      <c r="F317">
        <v>215</v>
      </c>
      <c r="G317">
        <v>0</v>
      </c>
      <c r="H317" t="s">
        <v>2521</v>
      </c>
      <c r="I317" t="s">
        <v>14273</v>
      </c>
      <c r="J317" t="s">
        <v>14274</v>
      </c>
      <c r="K317" t="s">
        <v>14275</v>
      </c>
      <c r="L317" t="s">
        <v>14276</v>
      </c>
      <c r="M317" t="s">
        <v>14277</v>
      </c>
      <c r="N317" t="s">
        <v>1224</v>
      </c>
      <c r="O317" t="s">
        <v>1318</v>
      </c>
      <c r="P317" t="s">
        <v>1226</v>
      </c>
      <c r="Q317" t="s">
        <v>1227</v>
      </c>
      <c r="R317" t="s">
        <v>24</v>
      </c>
      <c r="S317" t="s">
        <v>23</v>
      </c>
      <c r="T317" t="s">
        <v>14278</v>
      </c>
    </row>
    <row r="318" spans="1:20" x14ac:dyDescent="0.25">
      <c r="A318" t="s">
        <v>36</v>
      </c>
      <c r="B318" t="s">
        <v>37</v>
      </c>
      <c r="C318">
        <v>65</v>
      </c>
      <c r="D318">
        <v>1</v>
      </c>
      <c r="E318" t="s">
        <v>14272</v>
      </c>
      <c r="F318">
        <v>215</v>
      </c>
      <c r="G318">
        <v>0</v>
      </c>
      <c r="H318" t="s">
        <v>2521</v>
      </c>
      <c r="I318" t="s">
        <v>14273</v>
      </c>
      <c r="J318" t="s">
        <v>14274</v>
      </c>
      <c r="K318" t="s">
        <v>14275</v>
      </c>
      <c r="L318" t="s">
        <v>14276</v>
      </c>
      <c r="M318" t="s">
        <v>14277</v>
      </c>
      <c r="N318" t="s">
        <v>1224</v>
      </c>
      <c r="O318" t="s">
        <v>1318</v>
      </c>
      <c r="P318" t="s">
        <v>1226</v>
      </c>
      <c r="Q318" t="s">
        <v>1227</v>
      </c>
      <c r="R318" t="s">
        <v>24</v>
      </c>
      <c r="S318" t="s">
        <v>23</v>
      </c>
      <c r="T318" t="s">
        <v>14278</v>
      </c>
    </row>
    <row r="319" spans="1:20" x14ac:dyDescent="0.25">
      <c r="A319" t="s">
        <v>186</v>
      </c>
      <c r="B319" t="s">
        <v>187</v>
      </c>
      <c r="C319">
        <v>50</v>
      </c>
      <c r="D319">
        <v>6</v>
      </c>
      <c r="E319" t="s">
        <v>14279</v>
      </c>
      <c r="F319">
        <v>200</v>
      </c>
      <c r="G319">
        <v>0</v>
      </c>
      <c r="H319" t="s">
        <v>22</v>
      </c>
      <c r="I319" t="s">
        <v>14280</v>
      </c>
      <c r="J319" t="s">
        <v>309</v>
      </c>
      <c r="K319" t="s">
        <v>23</v>
      </c>
      <c r="L319" t="s">
        <v>24</v>
      </c>
      <c r="M319" t="s">
        <v>14281</v>
      </c>
      <c r="N319" t="s">
        <v>23</v>
      </c>
      <c r="O319" t="s">
        <v>58</v>
      </c>
      <c r="P319" t="s">
        <v>26</v>
      </c>
      <c r="Q319" t="s">
        <v>33</v>
      </c>
      <c r="R319" t="s">
        <v>24</v>
      </c>
      <c r="S319" t="s">
        <v>23</v>
      </c>
      <c r="T319" t="s">
        <v>14281</v>
      </c>
    </row>
    <row r="320" spans="1:20" x14ac:dyDescent="0.25">
      <c r="A320" t="s">
        <v>44</v>
      </c>
      <c r="B320" t="s">
        <v>45</v>
      </c>
      <c r="C320">
        <v>66.666666666666671</v>
      </c>
      <c r="D320">
        <v>6</v>
      </c>
      <c r="E320" t="s">
        <v>14282</v>
      </c>
      <c r="F320">
        <v>200</v>
      </c>
      <c r="G320">
        <v>0</v>
      </c>
      <c r="H320" t="s">
        <v>22</v>
      </c>
      <c r="I320" t="s">
        <v>7042</v>
      </c>
      <c r="J320" t="s">
        <v>361</v>
      </c>
      <c r="K320" t="s">
        <v>23</v>
      </c>
      <c r="L320" t="s">
        <v>24</v>
      </c>
      <c r="M320" t="s">
        <v>14283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14284</v>
      </c>
    </row>
    <row r="321" spans="1:20" x14ac:dyDescent="0.25">
      <c r="A321" t="s">
        <v>186</v>
      </c>
      <c r="B321" t="s">
        <v>187</v>
      </c>
      <c r="C321">
        <v>33.333333333333336</v>
      </c>
      <c r="D321">
        <v>3</v>
      </c>
      <c r="E321" t="s">
        <v>14285</v>
      </c>
      <c r="F321">
        <v>100</v>
      </c>
      <c r="G321">
        <v>0</v>
      </c>
      <c r="H321" t="s">
        <v>22</v>
      </c>
      <c r="I321" t="s">
        <v>11787</v>
      </c>
      <c r="J321" t="s">
        <v>354</v>
      </c>
      <c r="K321" t="s">
        <v>23</v>
      </c>
      <c r="L321" t="s">
        <v>24</v>
      </c>
      <c r="M321" t="s">
        <v>14286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14286</v>
      </c>
    </row>
    <row r="322" spans="1:20" x14ac:dyDescent="0.25">
      <c r="A322" t="s">
        <v>186</v>
      </c>
      <c r="B322" t="s">
        <v>187</v>
      </c>
      <c r="C322">
        <v>33.333333333333336</v>
      </c>
      <c r="D322">
        <v>3</v>
      </c>
      <c r="E322" t="s">
        <v>14287</v>
      </c>
      <c r="F322">
        <v>100</v>
      </c>
      <c r="G322">
        <v>0</v>
      </c>
      <c r="H322" t="s">
        <v>22</v>
      </c>
      <c r="I322" t="s">
        <v>14288</v>
      </c>
      <c r="J322" t="s">
        <v>5289</v>
      </c>
      <c r="K322" t="s">
        <v>23</v>
      </c>
      <c r="L322" t="s">
        <v>24</v>
      </c>
      <c r="M322" t="s">
        <v>14289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14289</v>
      </c>
    </row>
    <row r="323" spans="1:20" x14ac:dyDescent="0.25">
      <c r="A323" t="s">
        <v>46</v>
      </c>
      <c r="B323" t="s">
        <v>56</v>
      </c>
      <c r="C323">
        <v>66.333333333333329</v>
      </c>
      <c r="D323">
        <v>3</v>
      </c>
      <c r="E323" t="s">
        <v>14290</v>
      </c>
      <c r="F323">
        <v>359</v>
      </c>
      <c r="G323">
        <v>0</v>
      </c>
      <c r="H323" t="s">
        <v>22</v>
      </c>
      <c r="I323" t="s">
        <v>10943</v>
      </c>
      <c r="J323" t="s">
        <v>309</v>
      </c>
      <c r="K323" t="s">
        <v>23</v>
      </c>
      <c r="L323" t="s">
        <v>24</v>
      </c>
      <c r="M323" t="s">
        <v>14291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23</v>
      </c>
      <c r="T323" t="s">
        <v>14291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14290</v>
      </c>
      <c r="F324">
        <v>359</v>
      </c>
      <c r="G324">
        <v>0</v>
      </c>
      <c r="H324" t="s">
        <v>22</v>
      </c>
      <c r="I324" t="s">
        <v>10943</v>
      </c>
      <c r="J324" t="s">
        <v>309</v>
      </c>
      <c r="K324" t="s">
        <v>23</v>
      </c>
      <c r="L324" t="s">
        <v>24</v>
      </c>
      <c r="M324" t="s">
        <v>14291</v>
      </c>
      <c r="N324" t="s">
        <v>23</v>
      </c>
      <c r="O324" t="s">
        <v>58</v>
      </c>
      <c r="P324" t="s">
        <v>26</v>
      </c>
      <c r="Q324" t="s">
        <v>33</v>
      </c>
      <c r="R324" t="s">
        <v>24</v>
      </c>
      <c r="S324" t="s">
        <v>23</v>
      </c>
      <c r="T324" t="s">
        <v>14291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14290</v>
      </c>
      <c r="F325">
        <v>359</v>
      </c>
      <c r="G325">
        <v>0</v>
      </c>
      <c r="H325" t="s">
        <v>22</v>
      </c>
      <c r="I325" t="s">
        <v>10943</v>
      </c>
      <c r="J325" t="s">
        <v>309</v>
      </c>
      <c r="K325" t="s">
        <v>23</v>
      </c>
      <c r="L325" t="s">
        <v>24</v>
      </c>
      <c r="M325" t="s">
        <v>14291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23</v>
      </c>
      <c r="T325" t="s">
        <v>14291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14290</v>
      </c>
      <c r="F326">
        <v>359</v>
      </c>
      <c r="G326">
        <v>0</v>
      </c>
      <c r="H326" t="s">
        <v>22</v>
      </c>
      <c r="I326" t="s">
        <v>10943</v>
      </c>
      <c r="J326" t="s">
        <v>309</v>
      </c>
      <c r="K326" t="s">
        <v>23</v>
      </c>
      <c r="L326" t="s">
        <v>24</v>
      </c>
      <c r="M326" t="s">
        <v>14291</v>
      </c>
      <c r="N326" t="s">
        <v>23</v>
      </c>
      <c r="O326" t="s">
        <v>58</v>
      </c>
      <c r="P326" t="s">
        <v>26</v>
      </c>
      <c r="Q326" t="s">
        <v>33</v>
      </c>
      <c r="R326" t="s">
        <v>24</v>
      </c>
      <c r="S326" t="s">
        <v>23</v>
      </c>
      <c r="T326" t="s">
        <v>14291</v>
      </c>
    </row>
    <row r="327" spans="1:20" x14ac:dyDescent="0.25">
      <c r="A327" t="s">
        <v>20</v>
      </c>
      <c r="B327" t="s">
        <v>21</v>
      </c>
      <c r="C327">
        <v>50</v>
      </c>
      <c r="D327">
        <v>2</v>
      </c>
      <c r="E327" t="s">
        <v>14292</v>
      </c>
      <c r="F327">
        <v>200</v>
      </c>
      <c r="G327">
        <v>0</v>
      </c>
      <c r="H327" t="s">
        <v>22</v>
      </c>
      <c r="I327" t="s">
        <v>14293</v>
      </c>
      <c r="J327" t="s">
        <v>316</v>
      </c>
      <c r="K327" t="s">
        <v>23</v>
      </c>
      <c r="L327" t="s">
        <v>24</v>
      </c>
      <c r="M327" t="s">
        <v>14294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14294</v>
      </c>
    </row>
    <row r="328" spans="1:20" x14ac:dyDescent="0.25">
      <c r="A328" t="s">
        <v>28</v>
      </c>
      <c r="B328" t="s">
        <v>29</v>
      </c>
      <c r="C328">
        <v>50</v>
      </c>
      <c r="D328">
        <v>2</v>
      </c>
      <c r="E328" t="s">
        <v>14292</v>
      </c>
      <c r="F328">
        <v>200</v>
      </c>
      <c r="G328">
        <v>0</v>
      </c>
      <c r="H328" t="s">
        <v>22</v>
      </c>
      <c r="I328" t="s">
        <v>14293</v>
      </c>
      <c r="J328" t="s">
        <v>316</v>
      </c>
      <c r="K328" t="s">
        <v>23</v>
      </c>
      <c r="L328" t="s">
        <v>24</v>
      </c>
      <c r="M328" t="s">
        <v>14294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14294</v>
      </c>
    </row>
    <row r="329" spans="1:20" x14ac:dyDescent="0.25">
      <c r="A329" t="s">
        <v>30</v>
      </c>
      <c r="B329" t="s">
        <v>31</v>
      </c>
      <c r="C329">
        <v>50</v>
      </c>
      <c r="D329">
        <v>2</v>
      </c>
      <c r="E329" t="s">
        <v>14292</v>
      </c>
      <c r="F329">
        <v>200</v>
      </c>
      <c r="G329">
        <v>0</v>
      </c>
      <c r="H329" t="s">
        <v>22</v>
      </c>
      <c r="I329" t="s">
        <v>14293</v>
      </c>
      <c r="J329" t="s">
        <v>316</v>
      </c>
      <c r="K329" t="s">
        <v>23</v>
      </c>
      <c r="L329" t="s">
        <v>24</v>
      </c>
      <c r="M329" t="s">
        <v>14294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</v>
      </c>
      <c r="T329" t="s">
        <v>14294</v>
      </c>
    </row>
    <row r="330" spans="1:20" x14ac:dyDescent="0.25">
      <c r="A330" t="s">
        <v>115</v>
      </c>
      <c r="B330" t="s">
        <v>116</v>
      </c>
      <c r="C330">
        <v>27.5</v>
      </c>
      <c r="D330">
        <v>4</v>
      </c>
      <c r="E330" t="s">
        <v>14295</v>
      </c>
      <c r="F330">
        <v>135</v>
      </c>
      <c r="G330">
        <v>0</v>
      </c>
      <c r="H330" t="s">
        <v>22</v>
      </c>
      <c r="I330" t="s">
        <v>14296</v>
      </c>
      <c r="J330" t="s">
        <v>1234</v>
      </c>
      <c r="K330" t="s">
        <v>23</v>
      </c>
      <c r="L330" t="s">
        <v>24</v>
      </c>
      <c r="M330" t="s">
        <v>14297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14297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14298</v>
      </c>
      <c r="F331">
        <v>90</v>
      </c>
      <c r="G331">
        <v>0</v>
      </c>
      <c r="H331" t="s">
        <v>47</v>
      </c>
      <c r="I331" t="s">
        <v>14299</v>
      </c>
      <c r="J331" t="s">
        <v>14300</v>
      </c>
      <c r="K331" t="s">
        <v>5913</v>
      </c>
      <c r="L331" t="s">
        <v>11262</v>
      </c>
      <c r="M331" t="s">
        <v>14301</v>
      </c>
      <c r="N331" t="s">
        <v>23</v>
      </c>
      <c r="O331" t="s">
        <v>63</v>
      </c>
      <c r="P331" t="s">
        <v>54</v>
      </c>
      <c r="Q331" t="s">
        <v>55</v>
      </c>
      <c r="R331" t="s">
        <v>24</v>
      </c>
      <c r="S331" t="s">
        <v>23</v>
      </c>
      <c r="T331" t="s">
        <v>14302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14298</v>
      </c>
      <c r="F332">
        <v>90</v>
      </c>
      <c r="G332">
        <v>0</v>
      </c>
      <c r="H332" t="s">
        <v>47</v>
      </c>
      <c r="I332" t="s">
        <v>14299</v>
      </c>
      <c r="J332" t="s">
        <v>14300</v>
      </c>
      <c r="K332" t="s">
        <v>5913</v>
      </c>
      <c r="L332" t="s">
        <v>11262</v>
      </c>
      <c r="M332" t="s">
        <v>14301</v>
      </c>
      <c r="N332" t="s">
        <v>23</v>
      </c>
      <c r="O332" t="s">
        <v>63</v>
      </c>
      <c r="P332" t="s">
        <v>54</v>
      </c>
      <c r="Q332" t="s">
        <v>55</v>
      </c>
      <c r="R332" t="s">
        <v>24</v>
      </c>
      <c r="S332" t="s">
        <v>23</v>
      </c>
      <c r="T332" t="s">
        <v>14302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14298</v>
      </c>
      <c r="F333">
        <v>90</v>
      </c>
      <c r="G333">
        <v>0</v>
      </c>
      <c r="H333" t="s">
        <v>47</v>
      </c>
      <c r="I333" t="s">
        <v>14299</v>
      </c>
      <c r="J333" t="s">
        <v>14300</v>
      </c>
      <c r="K333" t="s">
        <v>5913</v>
      </c>
      <c r="L333" t="s">
        <v>11262</v>
      </c>
      <c r="M333" t="s">
        <v>14301</v>
      </c>
      <c r="N333" t="s">
        <v>23</v>
      </c>
      <c r="O333" t="s">
        <v>63</v>
      </c>
      <c r="P333" t="s">
        <v>54</v>
      </c>
      <c r="Q333" t="s">
        <v>55</v>
      </c>
      <c r="R333" t="s">
        <v>24</v>
      </c>
      <c r="S333" t="s">
        <v>23</v>
      </c>
      <c r="T333" t="s">
        <v>14302</v>
      </c>
    </row>
    <row r="334" spans="1:20" x14ac:dyDescent="0.25">
      <c r="A334" t="s">
        <v>1173</v>
      </c>
      <c r="B334" t="s">
        <v>158</v>
      </c>
      <c r="C334">
        <v>75</v>
      </c>
      <c r="D334">
        <v>1</v>
      </c>
      <c r="E334" t="s">
        <v>14303</v>
      </c>
      <c r="F334">
        <v>173</v>
      </c>
      <c r="G334">
        <v>98</v>
      </c>
      <c r="H334" t="s">
        <v>47</v>
      </c>
      <c r="I334" t="s">
        <v>14304</v>
      </c>
      <c r="J334" t="s">
        <v>14305</v>
      </c>
      <c r="K334" t="s">
        <v>1333</v>
      </c>
      <c r="L334" t="s">
        <v>4954</v>
      </c>
      <c r="M334" t="s">
        <v>14306</v>
      </c>
      <c r="N334" t="s">
        <v>23</v>
      </c>
      <c r="O334" t="s">
        <v>63</v>
      </c>
      <c r="P334" t="s">
        <v>54</v>
      </c>
      <c r="Q334" t="s">
        <v>55</v>
      </c>
      <c r="R334" t="s">
        <v>24</v>
      </c>
      <c r="S334" t="s">
        <v>23</v>
      </c>
      <c r="T334" t="s">
        <v>14307</v>
      </c>
    </row>
    <row r="335" spans="1:20" x14ac:dyDescent="0.25">
      <c r="A335" t="s">
        <v>110</v>
      </c>
      <c r="B335" t="s">
        <v>1222</v>
      </c>
      <c r="C335">
        <v>66.333333333333329</v>
      </c>
      <c r="D335">
        <v>3</v>
      </c>
      <c r="E335" t="s">
        <v>14308</v>
      </c>
      <c r="F335">
        <v>230</v>
      </c>
      <c r="G335">
        <v>0</v>
      </c>
      <c r="H335" t="s">
        <v>47</v>
      </c>
      <c r="I335" t="s">
        <v>6699</v>
      </c>
      <c r="J335" t="s">
        <v>14309</v>
      </c>
      <c r="K335" t="s">
        <v>1323</v>
      </c>
      <c r="L335" t="s">
        <v>9083</v>
      </c>
      <c r="M335" t="s">
        <v>14307</v>
      </c>
      <c r="N335" t="s">
        <v>23</v>
      </c>
      <c r="O335" t="s">
        <v>63</v>
      </c>
      <c r="P335" t="s">
        <v>54</v>
      </c>
      <c r="Q335" t="s">
        <v>55</v>
      </c>
      <c r="R335" t="s">
        <v>24</v>
      </c>
      <c r="S335" t="s">
        <v>23</v>
      </c>
      <c r="T335" t="s">
        <v>14310</v>
      </c>
    </row>
    <row r="336" spans="1:20" x14ac:dyDescent="0.25">
      <c r="A336" t="s">
        <v>186</v>
      </c>
      <c r="B336" t="s">
        <v>187</v>
      </c>
      <c r="C336">
        <v>33.333333333333336</v>
      </c>
      <c r="D336">
        <v>3</v>
      </c>
      <c r="E336" t="s">
        <v>14311</v>
      </c>
      <c r="F336">
        <v>100</v>
      </c>
      <c r="G336">
        <v>0</v>
      </c>
      <c r="H336" t="s">
        <v>22</v>
      </c>
      <c r="I336" t="s">
        <v>14312</v>
      </c>
      <c r="J336" t="s">
        <v>2793</v>
      </c>
      <c r="K336" t="s">
        <v>23</v>
      </c>
      <c r="L336" t="s">
        <v>24</v>
      </c>
      <c r="M336" t="s">
        <v>14313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14313</v>
      </c>
    </row>
    <row r="337" spans="1:20" x14ac:dyDescent="0.25">
      <c r="A337" t="s">
        <v>186</v>
      </c>
      <c r="B337" t="s">
        <v>187</v>
      </c>
      <c r="C337">
        <v>50</v>
      </c>
      <c r="D337">
        <v>6</v>
      </c>
      <c r="E337" t="s">
        <v>14314</v>
      </c>
      <c r="F337">
        <v>200</v>
      </c>
      <c r="G337">
        <v>0</v>
      </c>
      <c r="H337" t="s">
        <v>22</v>
      </c>
      <c r="I337" t="s">
        <v>14315</v>
      </c>
      <c r="J337" t="s">
        <v>353</v>
      </c>
      <c r="K337" t="s">
        <v>23</v>
      </c>
      <c r="L337" t="s">
        <v>24</v>
      </c>
      <c r="M337" t="s">
        <v>14316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14316</v>
      </c>
    </row>
    <row r="338" spans="1:20" x14ac:dyDescent="0.25">
      <c r="A338" t="s">
        <v>46</v>
      </c>
      <c r="B338" t="s">
        <v>56</v>
      </c>
      <c r="C338">
        <v>76</v>
      </c>
      <c r="D338">
        <v>3</v>
      </c>
      <c r="E338" t="s">
        <v>14317</v>
      </c>
      <c r="F338">
        <v>247</v>
      </c>
      <c r="G338">
        <v>29</v>
      </c>
      <c r="H338" t="s">
        <v>47</v>
      </c>
      <c r="I338" t="s">
        <v>474</v>
      </c>
      <c r="J338" t="s">
        <v>14318</v>
      </c>
      <c r="K338" t="s">
        <v>1268</v>
      </c>
      <c r="L338" t="s">
        <v>1273</v>
      </c>
      <c r="M338" t="s">
        <v>14319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23</v>
      </c>
      <c r="T338" t="s">
        <v>14316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14320</v>
      </c>
      <c r="F339">
        <v>100</v>
      </c>
      <c r="G339">
        <v>0</v>
      </c>
      <c r="H339" t="s">
        <v>22</v>
      </c>
      <c r="I339" t="s">
        <v>14321</v>
      </c>
      <c r="J339" t="s">
        <v>14322</v>
      </c>
      <c r="K339" t="s">
        <v>23</v>
      </c>
      <c r="L339" t="s">
        <v>24</v>
      </c>
      <c r="M339" t="s">
        <v>14323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14323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14320</v>
      </c>
      <c r="F340">
        <v>100</v>
      </c>
      <c r="G340">
        <v>0</v>
      </c>
      <c r="H340" t="s">
        <v>22</v>
      </c>
      <c r="I340" t="s">
        <v>14321</v>
      </c>
      <c r="J340" t="s">
        <v>14322</v>
      </c>
      <c r="K340" t="s">
        <v>23</v>
      </c>
      <c r="L340" t="s">
        <v>24</v>
      </c>
      <c r="M340" t="s">
        <v>14323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</v>
      </c>
      <c r="T340" t="s">
        <v>14323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14320</v>
      </c>
      <c r="F341">
        <v>100</v>
      </c>
      <c r="G341">
        <v>0</v>
      </c>
      <c r="H341" t="s">
        <v>22</v>
      </c>
      <c r="I341" t="s">
        <v>14321</v>
      </c>
      <c r="J341" t="s">
        <v>14322</v>
      </c>
      <c r="K341" t="s">
        <v>23</v>
      </c>
      <c r="L341" t="s">
        <v>24</v>
      </c>
      <c r="M341" t="s">
        <v>14323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23</v>
      </c>
      <c r="T341" t="s">
        <v>14323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14324</v>
      </c>
      <c r="F342">
        <v>109</v>
      </c>
      <c r="G342">
        <v>9</v>
      </c>
      <c r="H342" t="s">
        <v>22</v>
      </c>
      <c r="I342" t="s">
        <v>14325</v>
      </c>
      <c r="J342" t="s">
        <v>2838</v>
      </c>
      <c r="K342" t="s">
        <v>23</v>
      </c>
      <c r="L342" t="s">
        <v>24</v>
      </c>
      <c r="M342" t="s">
        <v>14326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23</v>
      </c>
      <c r="T342" t="s">
        <v>14326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14324</v>
      </c>
      <c r="F343">
        <v>109</v>
      </c>
      <c r="G343">
        <v>9</v>
      </c>
      <c r="H343" t="s">
        <v>22</v>
      </c>
      <c r="I343" t="s">
        <v>14325</v>
      </c>
      <c r="J343" t="s">
        <v>2838</v>
      </c>
      <c r="K343" t="s">
        <v>23</v>
      </c>
      <c r="L343" t="s">
        <v>24</v>
      </c>
      <c r="M343" t="s">
        <v>14326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14326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14324</v>
      </c>
      <c r="F344">
        <v>109</v>
      </c>
      <c r="G344">
        <v>9</v>
      </c>
      <c r="H344" t="s">
        <v>22</v>
      </c>
      <c r="I344" t="s">
        <v>14325</v>
      </c>
      <c r="J344" t="s">
        <v>2838</v>
      </c>
      <c r="K344" t="s">
        <v>23</v>
      </c>
      <c r="L344" t="s">
        <v>24</v>
      </c>
      <c r="M344" t="s">
        <v>14326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14326</v>
      </c>
    </row>
    <row r="345" spans="1:20" x14ac:dyDescent="0.25">
      <c r="A345" t="s">
        <v>186</v>
      </c>
      <c r="B345" t="s">
        <v>187</v>
      </c>
      <c r="C345">
        <v>50</v>
      </c>
      <c r="D345">
        <v>6</v>
      </c>
      <c r="E345" t="s">
        <v>14327</v>
      </c>
      <c r="F345">
        <v>200</v>
      </c>
      <c r="G345">
        <v>0</v>
      </c>
      <c r="H345" t="s">
        <v>22</v>
      </c>
      <c r="I345" t="s">
        <v>14328</v>
      </c>
      <c r="J345" t="s">
        <v>361</v>
      </c>
      <c r="K345" t="s">
        <v>23</v>
      </c>
      <c r="L345" t="s">
        <v>24</v>
      </c>
      <c r="M345" t="s">
        <v>14329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14329</v>
      </c>
    </row>
    <row r="346" spans="1:20" x14ac:dyDescent="0.25">
      <c r="A346" t="s">
        <v>186</v>
      </c>
      <c r="B346" t="s">
        <v>187</v>
      </c>
      <c r="C346">
        <v>33.333333333333336</v>
      </c>
      <c r="D346">
        <v>6</v>
      </c>
      <c r="E346" t="s">
        <v>14330</v>
      </c>
      <c r="F346">
        <v>200</v>
      </c>
      <c r="G346">
        <v>0</v>
      </c>
      <c r="H346" t="s">
        <v>22</v>
      </c>
      <c r="I346" t="s">
        <v>7478</v>
      </c>
      <c r="J346" t="s">
        <v>1230</v>
      </c>
      <c r="K346" t="s">
        <v>23</v>
      </c>
      <c r="L346" t="s">
        <v>24</v>
      </c>
      <c r="M346" t="s">
        <v>14331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14331</v>
      </c>
    </row>
    <row r="347" spans="1:20" x14ac:dyDescent="0.25">
      <c r="A347" t="s">
        <v>186</v>
      </c>
      <c r="B347" t="s">
        <v>187</v>
      </c>
      <c r="C347">
        <v>33.333333333333336</v>
      </c>
      <c r="D347">
        <v>3</v>
      </c>
      <c r="E347" t="s">
        <v>14332</v>
      </c>
      <c r="F347">
        <v>100</v>
      </c>
      <c r="G347">
        <v>0</v>
      </c>
      <c r="H347" t="s">
        <v>22</v>
      </c>
      <c r="I347" t="s">
        <v>24</v>
      </c>
      <c r="J347" t="s">
        <v>24</v>
      </c>
      <c r="K347" t="s">
        <v>23</v>
      </c>
      <c r="L347" t="s">
        <v>24</v>
      </c>
      <c r="M347" t="s">
        <v>23</v>
      </c>
      <c r="N347" t="s">
        <v>23</v>
      </c>
      <c r="O347" t="s">
        <v>2340</v>
      </c>
      <c r="P347" t="s">
        <v>26</v>
      </c>
      <c r="Q347" t="s">
        <v>23</v>
      </c>
      <c r="R347" t="s">
        <v>24</v>
      </c>
      <c r="S347" t="s">
        <v>23</v>
      </c>
      <c r="T347" t="s">
        <v>14333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14334</v>
      </c>
      <c r="F348">
        <v>100</v>
      </c>
      <c r="G348">
        <v>0</v>
      </c>
      <c r="H348" t="s">
        <v>22</v>
      </c>
      <c r="I348" t="s">
        <v>14335</v>
      </c>
      <c r="J348" t="s">
        <v>1232</v>
      </c>
      <c r="K348" t="s">
        <v>23</v>
      </c>
      <c r="L348" t="s">
        <v>24</v>
      </c>
      <c r="M348" t="s">
        <v>14333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14333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14334</v>
      </c>
      <c r="F349">
        <v>100</v>
      </c>
      <c r="G349">
        <v>0</v>
      </c>
      <c r="H349" t="s">
        <v>22</v>
      </c>
      <c r="I349" t="s">
        <v>14335</v>
      </c>
      <c r="J349" t="s">
        <v>1232</v>
      </c>
      <c r="K349" t="s">
        <v>23</v>
      </c>
      <c r="L349" t="s">
        <v>24</v>
      </c>
      <c r="M349" t="s">
        <v>14333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14333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14334</v>
      </c>
      <c r="F350">
        <v>100</v>
      </c>
      <c r="G350">
        <v>0</v>
      </c>
      <c r="H350" t="s">
        <v>22</v>
      </c>
      <c r="I350" t="s">
        <v>14335</v>
      </c>
      <c r="J350" t="s">
        <v>1232</v>
      </c>
      <c r="K350" t="s">
        <v>23</v>
      </c>
      <c r="L350" t="s">
        <v>24</v>
      </c>
      <c r="M350" t="s">
        <v>14333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14333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14336</v>
      </c>
      <c r="F351">
        <v>135</v>
      </c>
      <c r="G351">
        <v>35</v>
      </c>
      <c r="H351" t="s">
        <v>22</v>
      </c>
      <c r="I351" t="s">
        <v>14337</v>
      </c>
      <c r="J351" t="s">
        <v>329</v>
      </c>
      <c r="K351" t="s">
        <v>23</v>
      </c>
      <c r="L351" t="s">
        <v>24</v>
      </c>
      <c r="M351" t="s">
        <v>14338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14338</v>
      </c>
    </row>
    <row r="352" spans="1:20" x14ac:dyDescent="0.25">
      <c r="A352" t="s">
        <v>28</v>
      </c>
      <c r="B352" t="s">
        <v>29</v>
      </c>
      <c r="C352">
        <v>50</v>
      </c>
      <c r="D352">
        <v>1</v>
      </c>
      <c r="E352" t="s">
        <v>14336</v>
      </c>
      <c r="F352">
        <v>135</v>
      </c>
      <c r="G352">
        <v>35</v>
      </c>
      <c r="H352" t="s">
        <v>22</v>
      </c>
      <c r="I352" t="s">
        <v>14337</v>
      </c>
      <c r="J352" t="s">
        <v>329</v>
      </c>
      <c r="K352" t="s">
        <v>23</v>
      </c>
      <c r="L352" t="s">
        <v>24</v>
      </c>
      <c r="M352" t="s">
        <v>14338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14338</v>
      </c>
    </row>
    <row r="353" spans="1:20" x14ac:dyDescent="0.25">
      <c r="A353" t="s">
        <v>30</v>
      </c>
      <c r="B353" t="s">
        <v>31</v>
      </c>
      <c r="C353">
        <v>50</v>
      </c>
      <c r="D353">
        <v>1</v>
      </c>
      <c r="E353" t="s">
        <v>14336</v>
      </c>
      <c r="F353">
        <v>135</v>
      </c>
      <c r="G353">
        <v>35</v>
      </c>
      <c r="H353" t="s">
        <v>22</v>
      </c>
      <c r="I353" t="s">
        <v>14337</v>
      </c>
      <c r="J353" t="s">
        <v>329</v>
      </c>
      <c r="K353" t="s">
        <v>23</v>
      </c>
      <c r="L353" t="s">
        <v>24</v>
      </c>
      <c r="M353" t="s">
        <v>14338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14338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14339</v>
      </c>
      <c r="F354">
        <v>135</v>
      </c>
      <c r="G354">
        <v>35</v>
      </c>
      <c r="H354" t="s">
        <v>22</v>
      </c>
      <c r="I354" t="s">
        <v>14340</v>
      </c>
      <c r="J354" t="s">
        <v>329</v>
      </c>
      <c r="K354" t="s">
        <v>23</v>
      </c>
      <c r="L354" t="s">
        <v>24</v>
      </c>
      <c r="M354" t="s">
        <v>14338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14338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14339</v>
      </c>
      <c r="F355">
        <v>135</v>
      </c>
      <c r="G355">
        <v>35</v>
      </c>
      <c r="H355" t="s">
        <v>22</v>
      </c>
      <c r="I355" t="s">
        <v>14340</v>
      </c>
      <c r="J355" t="s">
        <v>329</v>
      </c>
      <c r="K355" t="s">
        <v>23</v>
      </c>
      <c r="L355" t="s">
        <v>24</v>
      </c>
      <c r="M355" t="s">
        <v>14338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14338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14339</v>
      </c>
      <c r="F356">
        <v>135</v>
      </c>
      <c r="G356">
        <v>35</v>
      </c>
      <c r="H356" t="s">
        <v>22</v>
      </c>
      <c r="I356" t="s">
        <v>14340</v>
      </c>
      <c r="J356" t="s">
        <v>329</v>
      </c>
      <c r="K356" t="s">
        <v>23</v>
      </c>
      <c r="L356" t="s">
        <v>24</v>
      </c>
      <c r="M356" t="s">
        <v>14338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14338</v>
      </c>
    </row>
    <row r="357" spans="1:20" x14ac:dyDescent="0.25">
      <c r="A357" t="s">
        <v>186</v>
      </c>
      <c r="B357" t="s">
        <v>187</v>
      </c>
      <c r="C357">
        <v>33.333333333333336</v>
      </c>
      <c r="D357">
        <v>3</v>
      </c>
      <c r="E357" t="s">
        <v>14341</v>
      </c>
      <c r="F357">
        <v>100</v>
      </c>
      <c r="G357">
        <v>0</v>
      </c>
      <c r="H357" t="s">
        <v>22</v>
      </c>
      <c r="I357" t="s">
        <v>14342</v>
      </c>
      <c r="J357" t="s">
        <v>302</v>
      </c>
      <c r="K357" t="s">
        <v>23</v>
      </c>
      <c r="L357" t="s">
        <v>24</v>
      </c>
      <c r="M357" t="s">
        <v>14343</v>
      </c>
      <c r="N357" t="s">
        <v>23</v>
      </c>
      <c r="O357" t="s">
        <v>58</v>
      </c>
      <c r="P357" t="s">
        <v>26</v>
      </c>
      <c r="Q357" t="s">
        <v>33</v>
      </c>
      <c r="R357" t="s">
        <v>24</v>
      </c>
      <c r="S357" t="s">
        <v>23</v>
      </c>
      <c r="T357" t="s">
        <v>14344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14345</v>
      </c>
      <c r="F358">
        <v>90</v>
      </c>
      <c r="G358">
        <v>0</v>
      </c>
      <c r="H358" t="s">
        <v>47</v>
      </c>
      <c r="I358" t="s">
        <v>5365</v>
      </c>
      <c r="J358" t="s">
        <v>14346</v>
      </c>
      <c r="K358" t="s">
        <v>6907</v>
      </c>
      <c r="L358" t="s">
        <v>4872</v>
      </c>
      <c r="M358" t="s">
        <v>14347</v>
      </c>
      <c r="N358" t="s">
        <v>23</v>
      </c>
      <c r="O358" t="s">
        <v>63</v>
      </c>
      <c r="P358" t="s">
        <v>54</v>
      </c>
      <c r="Q358" t="s">
        <v>55</v>
      </c>
      <c r="R358" t="s">
        <v>24</v>
      </c>
      <c r="S358" t="s">
        <v>23</v>
      </c>
      <c r="T358" t="s">
        <v>14347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14345</v>
      </c>
      <c r="F359">
        <v>90</v>
      </c>
      <c r="G359">
        <v>0</v>
      </c>
      <c r="H359" t="s">
        <v>47</v>
      </c>
      <c r="I359" t="s">
        <v>5365</v>
      </c>
      <c r="J359" t="s">
        <v>14346</v>
      </c>
      <c r="K359" t="s">
        <v>6907</v>
      </c>
      <c r="L359" t="s">
        <v>4872</v>
      </c>
      <c r="M359" t="s">
        <v>14347</v>
      </c>
      <c r="N359" t="s">
        <v>23</v>
      </c>
      <c r="O359" t="s">
        <v>63</v>
      </c>
      <c r="P359" t="s">
        <v>54</v>
      </c>
      <c r="Q359" t="s">
        <v>55</v>
      </c>
      <c r="R359" t="s">
        <v>24</v>
      </c>
      <c r="S359" t="s">
        <v>23</v>
      </c>
      <c r="T359" t="s">
        <v>14347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14345</v>
      </c>
      <c r="F360">
        <v>90</v>
      </c>
      <c r="G360">
        <v>0</v>
      </c>
      <c r="H360" t="s">
        <v>47</v>
      </c>
      <c r="I360" t="s">
        <v>5365</v>
      </c>
      <c r="J360" t="s">
        <v>14346</v>
      </c>
      <c r="K360" t="s">
        <v>6907</v>
      </c>
      <c r="L360" t="s">
        <v>4872</v>
      </c>
      <c r="M360" t="s">
        <v>14347</v>
      </c>
      <c r="N360" t="s">
        <v>23</v>
      </c>
      <c r="O360" t="s">
        <v>63</v>
      </c>
      <c r="P360" t="s">
        <v>54</v>
      </c>
      <c r="Q360" t="s">
        <v>55</v>
      </c>
      <c r="R360" t="s">
        <v>24</v>
      </c>
      <c r="S360" t="s">
        <v>23</v>
      </c>
      <c r="T360" t="s">
        <v>14347</v>
      </c>
    </row>
    <row r="361" spans="1:20" x14ac:dyDescent="0.25">
      <c r="A361" t="s">
        <v>186</v>
      </c>
      <c r="B361" t="s">
        <v>187</v>
      </c>
      <c r="C361">
        <v>50</v>
      </c>
      <c r="D361">
        <v>6</v>
      </c>
      <c r="E361" t="s">
        <v>14348</v>
      </c>
      <c r="F361">
        <v>200</v>
      </c>
      <c r="G361">
        <v>0</v>
      </c>
      <c r="H361" t="s">
        <v>22</v>
      </c>
      <c r="I361" t="s">
        <v>14349</v>
      </c>
      <c r="J361" t="s">
        <v>2621</v>
      </c>
      <c r="K361" t="s">
        <v>23</v>
      </c>
      <c r="L361" t="s">
        <v>24</v>
      </c>
      <c r="M361" t="s">
        <v>14350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14350</v>
      </c>
    </row>
    <row r="362" spans="1:20" x14ac:dyDescent="0.25">
      <c r="A362" t="s">
        <v>110</v>
      </c>
      <c r="B362" t="s">
        <v>146</v>
      </c>
      <c r="C362">
        <v>0</v>
      </c>
      <c r="D362">
        <v>2</v>
      </c>
      <c r="E362" t="s">
        <v>14351</v>
      </c>
      <c r="F362">
        <v>0</v>
      </c>
      <c r="G362">
        <v>0</v>
      </c>
      <c r="H362" t="s">
        <v>47</v>
      </c>
      <c r="I362" t="s">
        <v>14352</v>
      </c>
      <c r="J362" t="s">
        <v>14353</v>
      </c>
      <c r="K362" t="s">
        <v>1331</v>
      </c>
      <c r="L362" t="s">
        <v>14354</v>
      </c>
      <c r="M362" t="s">
        <v>14350</v>
      </c>
      <c r="N362" t="s">
        <v>1224</v>
      </c>
      <c r="O362" t="s">
        <v>1225</v>
      </c>
      <c r="P362" t="s">
        <v>1226</v>
      </c>
      <c r="Q362" t="s">
        <v>1227</v>
      </c>
      <c r="R362" t="s">
        <v>14355</v>
      </c>
      <c r="S362" t="s">
        <v>23</v>
      </c>
      <c r="T362" t="s">
        <v>14350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14356</v>
      </c>
      <c r="F363">
        <v>100</v>
      </c>
      <c r="G363">
        <v>0</v>
      </c>
      <c r="H363" t="s">
        <v>22</v>
      </c>
      <c r="I363" t="s">
        <v>12159</v>
      </c>
      <c r="J363" t="s">
        <v>329</v>
      </c>
      <c r="K363" t="s">
        <v>23</v>
      </c>
      <c r="L363" t="s">
        <v>24</v>
      </c>
      <c r="M363" t="s">
        <v>14357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14357</v>
      </c>
    </row>
    <row r="364" spans="1:20" x14ac:dyDescent="0.25">
      <c r="A364" t="s">
        <v>28</v>
      </c>
      <c r="B364" t="s">
        <v>29</v>
      </c>
      <c r="C364">
        <v>50</v>
      </c>
      <c r="D364">
        <v>1</v>
      </c>
      <c r="E364" t="s">
        <v>14356</v>
      </c>
      <c r="F364">
        <v>100</v>
      </c>
      <c r="G364">
        <v>0</v>
      </c>
      <c r="H364" t="s">
        <v>22</v>
      </c>
      <c r="I364" t="s">
        <v>12159</v>
      </c>
      <c r="J364" t="s">
        <v>329</v>
      </c>
      <c r="K364" t="s">
        <v>23</v>
      </c>
      <c r="L364" t="s">
        <v>24</v>
      </c>
      <c r="M364" t="s">
        <v>14357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14357</v>
      </c>
    </row>
    <row r="365" spans="1:20" x14ac:dyDescent="0.25">
      <c r="A365" t="s">
        <v>30</v>
      </c>
      <c r="B365" t="s">
        <v>31</v>
      </c>
      <c r="C365">
        <v>50</v>
      </c>
      <c r="D365">
        <v>1</v>
      </c>
      <c r="E365" t="s">
        <v>14356</v>
      </c>
      <c r="F365">
        <v>100</v>
      </c>
      <c r="G365">
        <v>0</v>
      </c>
      <c r="H365" t="s">
        <v>22</v>
      </c>
      <c r="I365" t="s">
        <v>12159</v>
      </c>
      <c r="J365" t="s">
        <v>329</v>
      </c>
      <c r="K365" t="s">
        <v>23</v>
      </c>
      <c r="L365" t="s">
        <v>24</v>
      </c>
      <c r="M365" t="s">
        <v>14357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14357</v>
      </c>
    </row>
    <row r="366" spans="1:20" x14ac:dyDescent="0.25">
      <c r="A366" t="s">
        <v>278</v>
      </c>
      <c r="B366" t="s">
        <v>284</v>
      </c>
      <c r="C366">
        <v>139</v>
      </c>
      <c r="D366">
        <v>2</v>
      </c>
      <c r="E366" t="s">
        <v>14358</v>
      </c>
      <c r="F366">
        <v>215</v>
      </c>
      <c r="G366">
        <v>0</v>
      </c>
      <c r="H366" t="s">
        <v>2521</v>
      </c>
      <c r="I366" t="s">
        <v>14359</v>
      </c>
      <c r="J366" t="s">
        <v>14360</v>
      </c>
      <c r="K366" t="s">
        <v>4760</v>
      </c>
      <c r="L366" t="s">
        <v>14361</v>
      </c>
      <c r="M366" t="s">
        <v>14362</v>
      </c>
      <c r="N366" t="s">
        <v>1224</v>
      </c>
      <c r="O366" t="s">
        <v>1225</v>
      </c>
      <c r="P366" t="s">
        <v>1226</v>
      </c>
      <c r="Q366" t="s">
        <v>1227</v>
      </c>
      <c r="R366" t="s">
        <v>24</v>
      </c>
      <c r="S366" t="s">
        <v>23</v>
      </c>
      <c r="T366" t="s">
        <v>14363</v>
      </c>
    </row>
    <row r="367" spans="1:20" x14ac:dyDescent="0.25">
      <c r="A367" t="s">
        <v>1446</v>
      </c>
      <c r="B367" t="s">
        <v>1447</v>
      </c>
      <c r="C367">
        <v>50</v>
      </c>
      <c r="D367">
        <v>3</v>
      </c>
      <c r="E367" t="s">
        <v>14364</v>
      </c>
      <c r="F367">
        <v>100</v>
      </c>
      <c r="G367">
        <v>0</v>
      </c>
      <c r="H367" t="s">
        <v>22</v>
      </c>
      <c r="I367" t="s">
        <v>14365</v>
      </c>
      <c r="J367" t="s">
        <v>306</v>
      </c>
      <c r="K367" t="s">
        <v>23</v>
      </c>
      <c r="L367" t="s">
        <v>24</v>
      </c>
      <c r="M367" t="s">
        <v>14366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14366</v>
      </c>
    </row>
    <row r="368" spans="1:20" x14ac:dyDescent="0.25">
      <c r="A368" t="s">
        <v>12517</v>
      </c>
      <c r="B368" t="s">
        <v>12518</v>
      </c>
      <c r="C368">
        <v>139</v>
      </c>
      <c r="D368">
        <v>1</v>
      </c>
      <c r="E368" t="s">
        <v>14367</v>
      </c>
      <c r="F368">
        <v>215</v>
      </c>
      <c r="G368">
        <v>0</v>
      </c>
      <c r="H368" t="s">
        <v>2521</v>
      </c>
      <c r="I368" t="s">
        <v>14368</v>
      </c>
      <c r="J368" t="s">
        <v>14369</v>
      </c>
      <c r="K368" t="s">
        <v>4452</v>
      </c>
      <c r="L368" t="s">
        <v>14370</v>
      </c>
      <c r="M368" t="s">
        <v>14371</v>
      </c>
      <c r="N368" t="s">
        <v>1224</v>
      </c>
      <c r="O368" t="s">
        <v>1225</v>
      </c>
      <c r="P368" t="s">
        <v>1226</v>
      </c>
      <c r="Q368" t="s">
        <v>1227</v>
      </c>
      <c r="R368" t="s">
        <v>24</v>
      </c>
      <c r="S368" t="s">
        <v>23</v>
      </c>
      <c r="T368" t="s">
        <v>14362</v>
      </c>
    </row>
    <row r="369" spans="1:20" x14ac:dyDescent="0.25">
      <c r="A369" t="s">
        <v>279</v>
      </c>
      <c r="B369" t="s">
        <v>285</v>
      </c>
      <c r="C369">
        <v>139</v>
      </c>
      <c r="D369">
        <v>1</v>
      </c>
      <c r="E369" t="s">
        <v>14367</v>
      </c>
      <c r="F369">
        <v>215</v>
      </c>
      <c r="G369">
        <v>0</v>
      </c>
      <c r="H369" t="s">
        <v>2521</v>
      </c>
      <c r="I369" t="s">
        <v>14368</v>
      </c>
      <c r="J369" t="s">
        <v>14369</v>
      </c>
      <c r="K369" t="s">
        <v>4452</v>
      </c>
      <c r="L369" t="s">
        <v>14370</v>
      </c>
      <c r="M369" t="s">
        <v>14371</v>
      </c>
      <c r="N369" t="s">
        <v>1224</v>
      </c>
      <c r="O369" t="s">
        <v>1225</v>
      </c>
      <c r="P369" t="s">
        <v>1226</v>
      </c>
      <c r="Q369" t="s">
        <v>1227</v>
      </c>
      <c r="R369" t="s">
        <v>24</v>
      </c>
      <c r="S369" t="s">
        <v>23</v>
      </c>
      <c r="T369" t="s">
        <v>14362</v>
      </c>
    </row>
    <row r="370" spans="1:20" x14ac:dyDescent="0.25">
      <c r="A370" t="s">
        <v>279</v>
      </c>
      <c r="B370" t="s">
        <v>285</v>
      </c>
      <c r="C370">
        <v>139</v>
      </c>
      <c r="D370">
        <v>1</v>
      </c>
      <c r="E370" t="s">
        <v>14372</v>
      </c>
      <c r="F370">
        <v>215</v>
      </c>
      <c r="G370">
        <v>0</v>
      </c>
      <c r="H370" t="s">
        <v>2521</v>
      </c>
      <c r="I370" t="s">
        <v>14373</v>
      </c>
      <c r="J370" t="s">
        <v>14374</v>
      </c>
      <c r="K370" t="s">
        <v>14375</v>
      </c>
      <c r="L370" t="s">
        <v>14376</v>
      </c>
      <c r="M370" t="s">
        <v>14377</v>
      </c>
      <c r="N370" t="s">
        <v>1224</v>
      </c>
      <c r="O370" t="s">
        <v>1225</v>
      </c>
      <c r="P370" t="s">
        <v>1226</v>
      </c>
      <c r="Q370" t="s">
        <v>1227</v>
      </c>
      <c r="R370" t="s">
        <v>24</v>
      </c>
      <c r="S370" t="s">
        <v>23</v>
      </c>
      <c r="T370" t="s">
        <v>14378</v>
      </c>
    </row>
    <row r="371" spans="1:20" x14ac:dyDescent="0.25">
      <c r="A371" t="s">
        <v>278</v>
      </c>
      <c r="B371" t="s">
        <v>284</v>
      </c>
      <c r="C371">
        <v>139</v>
      </c>
      <c r="D371">
        <v>1</v>
      </c>
      <c r="E371" t="s">
        <v>14372</v>
      </c>
      <c r="F371">
        <v>215</v>
      </c>
      <c r="G371">
        <v>0</v>
      </c>
      <c r="H371" t="s">
        <v>2521</v>
      </c>
      <c r="I371" t="s">
        <v>14373</v>
      </c>
      <c r="J371" t="s">
        <v>14374</v>
      </c>
      <c r="K371" t="s">
        <v>14375</v>
      </c>
      <c r="L371" t="s">
        <v>14376</v>
      </c>
      <c r="M371" t="s">
        <v>14377</v>
      </c>
      <c r="N371" t="s">
        <v>1224</v>
      </c>
      <c r="O371" t="s">
        <v>1225</v>
      </c>
      <c r="P371" t="s">
        <v>1226</v>
      </c>
      <c r="Q371" t="s">
        <v>1227</v>
      </c>
      <c r="R371" t="s">
        <v>24</v>
      </c>
      <c r="S371" t="s">
        <v>23</v>
      </c>
      <c r="T371" t="s">
        <v>14378</v>
      </c>
    </row>
    <row r="372" spans="1:20" x14ac:dyDescent="0.25">
      <c r="A372" t="s">
        <v>20</v>
      </c>
      <c r="B372" t="s">
        <v>21</v>
      </c>
      <c r="C372">
        <v>50</v>
      </c>
      <c r="D372">
        <v>1</v>
      </c>
      <c r="E372" t="s">
        <v>14379</v>
      </c>
      <c r="F372">
        <v>90</v>
      </c>
      <c r="G372">
        <v>0</v>
      </c>
      <c r="H372" t="s">
        <v>47</v>
      </c>
      <c r="I372" t="s">
        <v>14380</v>
      </c>
      <c r="J372" t="s">
        <v>14381</v>
      </c>
      <c r="K372" t="s">
        <v>6907</v>
      </c>
      <c r="L372" t="s">
        <v>2404</v>
      </c>
      <c r="M372" t="s">
        <v>14382</v>
      </c>
      <c r="N372" t="s">
        <v>23</v>
      </c>
      <c r="O372" t="s">
        <v>63</v>
      </c>
      <c r="P372" t="s">
        <v>54</v>
      </c>
      <c r="Q372" t="s">
        <v>55</v>
      </c>
      <c r="R372" t="s">
        <v>24</v>
      </c>
      <c r="S372" t="s">
        <v>23</v>
      </c>
      <c r="T372" t="s">
        <v>14383</v>
      </c>
    </row>
    <row r="373" spans="1:20" x14ac:dyDescent="0.25">
      <c r="A373" t="s">
        <v>28</v>
      </c>
      <c r="B373" t="s">
        <v>29</v>
      </c>
      <c r="C373">
        <v>50</v>
      </c>
      <c r="D373">
        <v>1</v>
      </c>
      <c r="E373" t="s">
        <v>14379</v>
      </c>
      <c r="F373">
        <v>90</v>
      </c>
      <c r="G373">
        <v>0</v>
      </c>
      <c r="H373" t="s">
        <v>47</v>
      </c>
      <c r="I373" t="s">
        <v>14380</v>
      </c>
      <c r="J373" t="s">
        <v>14381</v>
      </c>
      <c r="K373" t="s">
        <v>6907</v>
      </c>
      <c r="L373" t="s">
        <v>2404</v>
      </c>
      <c r="M373" t="s">
        <v>14382</v>
      </c>
      <c r="N373" t="s">
        <v>23</v>
      </c>
      <c r="O373" t="s">
        <v>63</v>
      </c>
      <c r="P373" t="s">
        <v>54</v>
      </c>
      <c r="Q373" t="s">
        <v>55</v>
      </c>
      <c r="R373" t="s">
        <v>24</v>
      </c>
      <c r="S373" t="s">
        <v>23</v>
      </c>
      <c r="T373" t="s">
        <v>14383</v>
      </c>
    </row>
    <row r="374" spans="1:20" x14ac:dyDescent="0.25">
      <c r="A374" t="s">
        <v>30</v>
      </c>
      <c r="B374" t="s">
        <v>31</v>
      </c>
      <c r="C374">
        <v>50</v>
      </c>
      <c r="D374">
        <v>1</v>
      </c>
      <c r="E374" t="s">
        <v>14379</v>
      </c>
      <c r="F374">
        <v>90</v>
      </c>
      <c r="G374">
        <v>0</v>
      </c>
      <c r="H374" t="s">
        <v>47</v>
      </c>
      <c r="I374" t="s">
        <v>14380</v>
      </c>
      <c r="J374" t="s">
        <v>14381</v>
      </c>
      <c r="K374" t="s">
        <v>6907</v>
      </c>
      <c r="L374" t="s">
        <v>2404</v>
      </c>
      <c r="M374" t="s">
        <v>14382</v>
      </c>
      <c r="N374" t="s">
        <v>23</v>
      </c>
      <c r="O374" t="s">
        <v>63</v>
      </c>
      <c r="P374" t="s">
        <v>54</v>
      </c>
      <c r="Q374" t="s">
        <v>55</v>
      </c>
      <c r="R374" t="s">
        <v>24</v>
      </c>
      <c r="S374" t="s">
        <v>23</v>
      </c>
      <c r="T374" t="s">
        <v>14383</v>
      </c>
    </row>
    <row r="375" spans="1:20" x14ac:dyDescent="0.25">
      <c r="A375" t="s">
        <v>279</v>
      </c>
      <c r="B375" t="s">
        <v>285</v>
      </c>
      <c r="C375">
        <v>139</v>
      </c>
      <c r="D375">
        <v>2</v>
      </c>
      <c r="E375" t="s">
        <v>14384</v>
      </c>
      <c r="F375">
        <v>215</v>
      </c>
      <c r="G375">
        <v>0</v>
      </c>
      <c r="H375" t="s">
        <v>2521</v>
      </c>
      <c r="I375" t="s">
        <v>4661</v>
      </c>
      <c r="J375" t="s">
        <v>4662</v>
      </c>
      <c r="K375" t="s">
        <v>350</v>
      </c>
      <c r="L375" t="s">
        <v>4663</v>
      </c>
      <c r="M375" t="s">
        <v>14385</v>
      </c>
      <c r="N375" t="s">
        <v>1224</v>
      </c>
      <c r="O375" t="s">
        <v>1318</v>
      </c>
      <c r="P375" t="s">
        <v>1226</v>
      </c>
      <c r="Q375" t="s">
        <v>1227</v>
      </c>
      <c r="R375" t="s">
        <v>24</v>
      </c>
      <c r="S375" t="s">
        <v>23</v>
      </c>
      <c r="T375" t="s">
        <v>14385</v>
      </c>
    </row>
    <row r="376" spans="1:20" x14ac:dyDescent="0.25">
      <c r="A376" t="s">
        <v>12517</v>
      </c>
      <c r="B376" t="s">
        <v>12518</v>
      </c>
      <c r="C376">
        <v>139</v>
      </c>
      <c r="D376">
        <v>2</v>
      </c>
      <c r="E376" t="s">
        <v>14386</v>
      </c>
      <c r="F376">
        <v>430</v>
      </c>
      <c r="G376">
        <v>0</v>
      </c>
      <c r="H376" t="s">
        <v>2521</v>
      </c>
      <c r="I376" t="s">
        <v>14387</v>
      </c>
      <c r="J376" t="s">
        <v>14388</v>
      </c>
      <c r="K376" t="s">
        <v>5976</v>
      </c>
      <c r="L376" t="s">
        <v>14389</v>
      </c>
      <c r="M376" t="s">
        <v>14390</v>
      </c>
      <c r="N376" t="s">
        <v>1224</v>
      </c>
      <c r="O376" t="s">
        <v>1225</v>
      </c>
      <c r="P376" t="s">
        <v>1226</v>
      </c>
      <c r="Q376" t="s">
        <v>1227</v>
      </c>
      <c r="R376" t="s">
        <v>24</v>
      </c>
      <c r="S376" t="s">
        <v>23</v>
      </c>
      <c r="T376" t="s">
        <v>14391</v>
      </c>
    </row>
    <row r="377" spans="1:20" x14ac:dyDescent="0.25">
      <c r="A377" t="s">
        <v>279</v>
      </c>
      <c r="B377" t="s">
        <v>285</v>
      </c>
      <c r="C377">
        <v>139</v>
      </c>
      <c r="D377">
        <v>2</v>
      </c>
      <c r="E377" t="s">
        <v>14386</v>
      </c>
      <c r="F377">
        <v>430</v>
      </c>
      <c r="G377">
        <v>0</v>
      </c>
      <c r="H377" t="s">
        <v>2521</v>
      </c>
      <c r="I377" t="s">
        <v>14387</v>
      </c>
      <c r="J377" t="s">
        <v>14388</v>
      </c>
      <c r="K377" t="s">
        <v>5976</v>
      </c>
      <c r="L377" t="s">
        <v>14389</v>
      </c>
      <c r="M377" t="s">
        <v>14390</v>
      </c>
      <c r="N377" t="s">
        <v>1224</v>
      </c>
      <c r="O377" t="s">
        <v>1225</v>
      </c>
      <c r="P377" t="s">
        <v>1226</v>
      </c>
      <c r="Q377" t="s">
        <v>1227</v>
      </c>
      <c r="R377" t="s">
        <v>24</v>
      </c>
      <c r="S377" t="s">
        <v>23</v>
      </c>
      <c r="T377" t="s">
        <v>14391</v>
      </c>
    </row>
    <row r="378" spans="1:20" x14ac:dyDescent="0.25">
      <c r="A378" t="s">
        <v>12517</v>
      </c>
      <c r="B378" t="s">
        <v>12518</v>
      </c>
      <c r="C378">
        <v>139</v>
      </c>
      <c r="D378">
        <v>1</v>
      </c>
      <c r="E378" t="s">
        <v>14392</v>
      </c>
      <c r="F378">
        <v>324</v>
      </c>
      <c r="G378">
        <v>0</v>
      </c>
      <c r="H378" t="s">
        <v>2521</v>
      </c>
      <c r="I378" t="s">
        <v>14393</v>
      </c>
      <c r="J378" t="s">
        <v>14394</v>
      </c>
      <c r="K378" t="s">
        <v>4004</v>
      </c>
      <c r="L378" t="s">
        <v>14395</v>
      </c>
      <c r="M378" t="s">
        <v>14396</v>
      </c>
      <c r="N378" t="s">
        <v>1224</v>
      </c>
      <c r="O378" t="s">
        <v>1318</v>
      </c>
      <c r="P378" t="s">
        <v>1226</v>
      </c>
      <c r="Q378" t="s">
        <v>1227</v>
      </c>
      <c r="R378" t="s">
        <v>24</v>
      </c>
      <c r="S378" t="s">
        <v>23</v>
      </c>
      <c r="T378" t="s">
        <v>14396</v>
      </c>
    </row>
    <row r="379" spans="1:20" x14ac:dyDescent="0.25">
      <c r="A379" t="s">
        <v>279</v>
      </c>
      <c r="B379" t="s">
        <v>285</v>
      </c>
      <c r="C379">
        <v>139</v>
      </c>
      <c r="D379">
        <v>1</v>
      </c>
      <c r="E379" t="s">
        <v>14392</v>
      </c>
      <c r="F379">
        <v>324</v>
      </c>
      <c r="G379">
        <v>0</v>
      </c>
      <c r="H379" t="s">
        <v>2521</v>
      </c>
      <c r="I379" t="s">
        <v>14393</v>
      </c>
      <c r="J379" t="s">
        <v>14394</v>
      </c>
      <c r="K379" t="s">
        <v>4004</v>
      </c>
      <c r="L379" t="s">
        <v>14395</v>
      </c>
      <c r="M379" t="s">
        <v>14396</v>
      </c>
      <c r="N379" t="s">
        <v>1224</v>
      </c>
      <c r="O379" t="s">
        <v>1318</v>
      </c>
      <c r="P379" t="s">
        <v>1226</v>
      </c>
      <c r="Q379" t="s">
        <v>1227</v>
      </c>
      <c r="R379" t="s">
        <v>24</v>
      </c>
      <c r="S379" t="s">
        <v>23</v>
      </c>
      <c r="T379" t="s">
        <v>14396</v>
      </c>
    </row>
    <row r="380" spans="1:20" x14ac:dyDescent="0.25">
      <c r="A380" t="s">
        <v>278</v>
      </c>
      <c r="B380" t="s">
        <v>284</v>
      </c>
      <c r="C380">
        <v>139</v>
      </c>
      <c r="D380">
        <v>1</v>
      </c>
      <c r="E380" t="s">
        <v>14392</v>
      </c>
      <c r="F380">
        <v>324</v>
      </c>
      <c r="G380">
        <v>0</v>
      </c>
      <c r="H380" t="s">
        <v>2521</v>
      </c>
      <c r="I380" t="s">
        <v>14393</v>
      </c>
      <c r="J380" t="s">
        <v>14394</v>
      </c>
      <c r="K380" t="s">
        <v>4004</v>
      </c>
      <c r="L380" t="s">
        <v>14395</v>
      </c>
      <c r="M380" t="s">
        <v>14396</v>
      </c>
      <c r="N380" t="s">
        <v>1224</v>
      </c>
      <c r="O380" t="s">
        <v>1318</v>
      </c>
      <c r="P380" t="s">
        <v>1226</v>
      </c>
      <c r="Q380" t="s">
        <v>1227</v>
      </c>
      <c r="R380" t="s">
        <v>24</v>
      </c>
      <c r="S380" t="s">
        <v>23</v>
      </c>
      <c r="T380" t="s">
        <v>14396</v>
      </c>
    </row>
    <row r="381" spans="1:20" x14ac:dyDescent="0.25">
      <c r="A381" t="s">
        <v>34</v>
      </c>
      <c r="B381" t="s">
        <v>35</v>
      </c>
      <c r="C381">
        <v>65</v>
      </c>
      <c r="D381">
        <v>2</v>
      </c>
      <c r="E381" t="s">
        <v>14397</v>
      </c>
      <c r="F381">
        <v>515</v>
      </c>
      <c r="G381">
        <v>0</v>
      </c>
      <c r="H381" t="s">
        <v>2521</v>
      </c>
      <c r="I381" t="s">
        <v>14398</v>
      </c>
      <c r="J381" t="s">
        <v>14399</v>
      </c>
      <c r="K381" t="s">
        <v>5989</v>
      </c>
      <c r="L381" t="s">
        <v>14400</v>
      </c>
      <c r="M381" t="s">
        <v>14401</v>
      </c>
      <c r="N381" t="s">
        <v>1224</v>
      </c>
      <c r="O381" t="s">
        <v>1318</v>
      </c>
      <c r="P381" t="s">
        <v>1226</v>
      </c>
      <c r="Q381" t="s">
        <v>1227</v>
      </c>
      <c r="R381" t="s">
        <v>24</v>
      </c>
      <c r="S381" t="s">
        <v>23</v>
      </c>
      <c r="T381" t="s">
        <v>14401</v>
      </c>
    </row>
    <row r="382" spans="1:20" x14ac:dyDescent="0.25">
      <c r="A382" t="s">
        <v>36</v>
      </c>
      <c r="B382" t="s">
        <v>37</v>
      </c>
      <c r="C382">
        <v>65</v>
      </c>
      <c r="D382">
        <v>1</v>
      </c>
      <c r="E382" t="s">
        <v>14397</v>
      </c>
      <c r="F382">
        <v>515</v>
      </c>
      <c r="G382">
        <v>0</v>
      </c>
      <c r="H382" t="s">
        <v>2521</v>
      </c>
      <c r="I382" t="s">
        <v>14398</v>
      </c>
      <c r="J382" t="s">
        <v>14399</v>
      </c>
      <c r="K382" t="s">
        <v>5989</v>
      </c>
      <c r="L382" t="s">
        <v>14400</v>
      </c>
      <c r="M382" t="s">
        <v>14401</v>
      </c>
      <c r="N382" t="s">
        <v>1224</v>
      </c>
      <c r="O382" t="s">
        <v>1318</v>
      </c>
      <c r="P382" t="s">
        <v>1226</v>
      </c>
      <c r="Q382" t="s">
        <v>1227</v>
      </c>
      <c r="R382" t="s">
        <v>24</v>
      </c>
      <c r="S382" t="s">
        <v>23</v>
      </c>
      <c r="T382" t="s">
        <v>14401</v>
      </c>
    </row>
    <row r="383" spans="1:20" x14ac:dyDescent="0.25">
      <c r="A383" t="s">
        <v>150</v>
      </c>
      <c r="B383" t="s">
        <v>151</v>
      </c>
      <c r="C383">
        <v>65</v>
      </c>
      <c r="D383">
        <v>1</v>
      </c>
      <c r="E383" t="s">
        <v>14397</v>
      </c>
      <c r="F383">
        <v>515</v>
      </c>
      <c r="G383">
        <v>0</v>
      </c>
      <c r="H383" t="s">
        <v>2521</v>
      </c>
      <c r="I383" t="s">
        <v>14398</v>
      </c>
      <c r="J383" t="s">
        <v>14399</v>
      </c>
      <c r="K383" t="s">
        <v>5989</v>
      </c>
      <c r="L383" t="s">
        <v>14400</v>
      </c>
      <c r="M383" t="s">
        <v>14401</v>
      </c>
      <c r="N383" t="s">
        <v>1224</v>
      </c>
      <c r="O383" t="s">
        <v>1318</v>
      </c>
      <c r="P383" t="s">
        <v>1226</v>
      </c>
      <c r="Q383" t="s">
        <v>1227</v>
      </c>
      <c r="R383" t="s">
        <v>24</v>
      </c>
      <c r="S383" t="s">
        <v>23</v>
      </c>
      <c r="T383" t="s">
        <v>14401</v>
      </c>
    </row>
    <row r="384" spans="1:20" x14ac:dyDescent="0.25">
      <c r="A384" t="s">
        <v>110</v>
      </c>
      <c r="B384" t="s">
        <v>146</v>
      </c>
      <c r="C384">
        <v>100</v>
      </c>
      <c r="D384">
        <v>3</v>
      </c>
      <c r="E384" t="s">
        <v>14397</v>
      </c>
      <c r="F384">
        <v>515</v>
      </c>
      <c r="G384">
        <v>0</v>
      </c>
      <c r="H384" t="s">
        <v>2521</v>
      </c>
      <c r="I384" t="s">
        <v>14398</v>
      </c>
      <c r="J384" t="s">
        <v>14399</v>
      </c>
      <c r="K384" t="s">
        <v>5989</v>
      </c>
      <c r="L384" t="s">
        <v>14400</v>
      </c>
      <c r="M384" t="s">
        <v>14401</v>
      </c>
      <c r="N384" t="s">
        <v>1224</v>
      </c>
      <c r="O384" t="s">
        <v>1318</v>
      </c>
      <c r="P384" t="s">
        <v>1226</v>
      </c>
      <c r="Q384" t="s">
        <v>1227</v>
      </c>
      <c r="R384" t="s">
        <v>24</v>
      </c>
      <c r="S384" t="s">
        <v>23</v>
      </c>
      <c r="T384" t="s">
        <v>14401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14402</v>
      </c>
      <c r="F385">
        <v>100</v>
      </c>
      <c r="G385">
        <v>0</v>
      </c>
      <c r="H385" t="s">
        <v>22</v>
      </c>
      <c r="I385" t="s">
        <v>14403</v>
      </c>
      <c r="J385" t="s">
        <v>1235</v>
      </c>
      <c r="K385" t="s">
        <v>23</v>
      </c>
      <c r="L385" t="s">
        <v>24</v>
      </c>
      <c r="M385" t="s">
        <v>14371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14371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14402</v>
      </c>
      <c r="F386">
        <v>100</v>
      </c>
      <c r="G386">
        <v>0</v>
      </c>
      <c r="H386" t="s">
        <v>22</v>
      </c>
      <c r="I386" t="s">
        <v>14403</v>
      </c>
      <c r="J386" t="s">
        <v>1235</v>
      </c>
      <c r="K386" t="s">
        <v>23</v>
      </c>
      <c r="L386" t="s">
        <v>24</v>
      </c>
      <c r="M386" t="s">
        <v>14371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14371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14402</v>
      </c>
      <c r="F387">
        <v>100</v>
      </c>
      <c r="G387">
        <v>0</v>
      </c>
      <c r="H387" t="s">
        <v>22</v>
      </c>
      <c r="I387" t="s">
        <v>14403</v>
      </c>
      <c r="J387" t="s">
        <v>1235</v>
      </c>
      <c r="K387" t="s">
        <v>23</v>
      </c>
      <c r="L387" t="s">
        <v>24</v>
      </c>
      <c r="M387" t="s">
        <v>14371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14371</v>
      </c>
    </row>
    <row r="388" spans="1:20" x14ac:dyDescent="0.25">
      <c r="A388" t="s">
        <v>12517</v>
      </c>
      <c r="B388" t="s">
        <v>12518</v>
      </c>
      <c r="C388">
        <v>139</v>
      </c>
      <c r="D388">
        <v>1</v>
      </c>
      <c r="E388" t="s">
        <v>14404</v>
      </c>
      <c r="F388">
        <v>215</v>
      </c>
      <c r="G388">
        <v>0</v>
      </c>
      <c r="H388" t="s">
        <v>2521</v>
      </c>
      <c r="I388" t="s">
        <v>14405</v>
      </c>
      <c r="J388" t="s">
        <v>14406</v>
      </c>
      <c r="K388" t="s">
        <v>14407</v>
      </c>
      <c r="L388" t="s">
        <v>14408</v>
      </c>
      <c r="M388" t="s">
        <v>14409</v>
      </c>
      <c r="N388" t="s">
        <v>1224</v>
      </c>
      <c r="O388" t="s">
        <v>1225</v>
      </c>
      <c r="P388" t="s">
        <v>1226</v>
      </c>
      <c r="Q388" t="s">
        <v>1227</v>
      </c>
      <c r="R388" t="s">
        <v>24</v>
      </c>
      <c r="S388" t="s">
        <v>23</v>
      </c>
      <c r="T388" t="s">
        <v>14410</v>
      </c>
    </row>
    <row r="389" spans="1:20" x14ac:dyDescent="0.25">
      <c r="A389" t="s">
        <v>278</v>
      </c>
      <c r="B389" t="s">
        <v>284</v>
      </c>
      <c r="C389">
        <v>139</v>
      </c>
      <c r="D389">
        <v>1</v>
      </c>
      <c r="E389" t="s">
        <v>14404</v>
      </c>
      <c r="F389">
        <v>215</v>
      </c>
      <c r="G389">
        <v>0</v>
      </c>
      <c r="H389" t="s">
        <v>2521</v>
      </c>
      <c r="I389" t="s">
        <v>14405</v>
      </c>
      <c r="J389" t="s">
        <v>14406</v>
      </c>
      <c r="K389" t="s">
        <v>14407</v>
      </c>
      <c r="L389" t="s">
        <v>14408</v>
      </c>
      <c r="M389" t="s">
        <v>14409</v>
      </c>
      <c r="N389" t="s">
        <v>1224</v>
      </c>
      <c r="O389" t="s">
        <v>1225</v>
      </c>
      <c r="P389" t="s">
        <v>1226</v>
      </c>
      <c r="Q389" t="s">
        <v>1227</v>
      </c>
      <c r="R389" t="s">
        <v>24</v>
      </c>
      <c r="S389" t="s">
        <v>23</v>
      </c>
      <c r="T389" t="s">
        <v>14410</v>
      </c>
    </row>
    <row r="390" spans="1:20" x14ac:dyDescent="0.25">
      <c r="A390" t="s">
        <v>12517</v>
      </c>
      <c r="B390" t="s">
        <v>12518</v>
      </c>
      <c r="C390">
        <v>139</v>
      </c>
      <c r="D390">
        <v>1</v>
      </c>
      <c r="E390" t="s">
        <v>14411</v>
      </c>
      <c r="F390">
        <v>215</v>
      </c>
      <c r="G390">
        <v>0</v>
      </c>
      <c r="H390" t="s">
        <v>2521</v>
      </c>
      <c r="I390" t="s">
        <v>14412</v>
      </c>
      <c r="J390" t="s">
        <v>14413</v>
      </c>
      <c r="K390" t="s">
        <v>14414</v>
      </c>
      <c r="L390" t="s">
        <v>14415</v>
      </c>
      <c r="M390" t="s">
        <v>14416</v>
      </c>
      <c r="N390" t="s">
        <v>1224</v>
      </c>
      <c r="O390" t="s">
        <v>1318</v>
      </c>
      <c r="P390" t="s">
        <v>1226</v>
      </c>
      <c r="Q390" t="s">
        <v>1227</v>
      </c>
      <c r="R390" t="s">
        <v>24</v>
      </c>
      <c r="S390" t="s">
        <v>23</v>
      </c>
      <c r="T390" t="s">
        <v>14416</v>
      </c>
    </row>
    <row r="391" spans="1:20" x14ac:dyDescent="0.25">
      <c r="A391" t="s">
        <v>278</v>
      </c>
      <c r="B391" t="s">
        <v>284</v>
      </c>
      <c r="C391">
        <v>139</v>
      </c>
      <c r="D391">
        <v>1</v>
      </c>
      <c r="E391" t="s">
        <v>14411</v>
      </c>
      <c r="F391">
        <v>215</v>
      </c>
      <c r="G391">
        <v>0</v>
      </c>
      <c r="H391" t="s">
        <v>2521</v>
      </c>
      <c r="I391" t="s">
        <v>14412</v>
      </c>
      <c r="J391" t="s">
        <v>14413</v>
      </c>
      <c r="K391" t="s">
        <v>14414</v>
      </c>
      <c r="L391" t="s">
        <v>14415</v>
      </c>
      <c r="M391" t="s">
        <v>14416</v>
      </c>
      <c r="N391" t="s">
        <v>1224</v>
      </c>
      <c r="O391" t="s">
        <v>1318</v>
      </c>
      <c r="P391" t="s">
        <v>1226</v>
      </c>
      <c r="Q391" t="s">
        <v>1227</v>
      </c>
      <c r="R391" t="s">
        <v>24</v>
      </c>
      <c r="S391" t="s">
        <v>23</v>
      </c>
      <c r="T391" t="s">
        <v>14416</v>
      </c>
    </row>
    <row r="392" spans="1:20" x14ac:dyDescent="0.25">
      <c r="A392" t="s">
        <v>279</v>
      </c>
      <c r="B392" t="s">
        <v>285</v>
      </c>
      <c r="C392">
        <v>139</v>
      </c>
      <c r="D392">
        <v>1</v>
      </c>
      <c r="E392" t="s">
        <v>14417</v>
      </c>
      <c r="F392">
        <v>215</v>
      </c>
      <c r="G392">
        <v>0</v>
      </c>
      <c r="H392" t="s">
        <v>2521</v>
      </c>
      <c r="I392" t="s">
        <v>14418</v>
      </c>
      <c r="J392" t="s">
        <v>14419</v>
      </c>
      <c r="K392" t="s">
        <v>3863</v>
      </c>
      <c r="L392" t="s">
        <v>14420</v>
      </c>
      <c r="M392" t="s">
        <v>14421</v>
      </c>
      <c r="N392" t="s">
        <v>1224</v>
      </c>
      <c r="O392" t="s">
        <v>1225</v>
      </c>
      <c r="P392" t="s">
        <v>1226</v>
      </c>
      <c r="Q392" t="s">
        <v>1227</v>
      </c>
      <c r="R392" t="s">
        <v>24</v>
      </c>
      <c r="S392" t="s">
        <v>23</v>
      </c>
      <c r="T392" t="s">
        <v>14422</v>
      </c>
    </row>
    <row r="393" spans="1:20" x14ac:dyDescent="0.25">
      <c r="A393" t="s">
        <v>278</v>
      </c>
      <c r="B393" t="s">
        <v>284</v>
      </c>
      <c r="C393">
        <v>139</v>
      </c>
      <c r="D393">
        <v>1</v>
      </c>
      <c r="E393" t="s">
        <v>14417</v>
      </c>
      <c r="F393">
        <v>215</v>
      </c>
      <c r="G393">
        <v>0</v>
      </c>
      <c r="H393" t="s">
        <v>2521</v>
      </c>
      <c r="I393" t="s">
        <v>14418</v>
      </c>
      <c r="J393" t="s">
        <v>14419</v>
      </c>
      <c r="K393" t="s">
        <v>3863</v>
      </c>
      <c r="L393" t="s">
        <v>14420</v>
      </c>
      <c r="M393" t="s">
        <v>14421</v>
      </c>
      <c r="N393" t="s">
        <v>1224</v>
      </c>
      <c r="O393" t="s">
        <v>1225</v>
      </c>
      <c r="P393" t="s">
        <v>1226</v>
      </c>
      <c r="Q393" t="s">
        <v>1227</v>
      </c>
      <c r="R393" t="s">
        <v>24</v>
      </c>
      <c r="S393" t="s">
        <v>23</v>
      </c>
      <c r="T393" t="s">
        <v>14422</v>
      </c>
    </row>
    <row r="394" spans="1:20" x14ac:dyDescent="0.25">
      <c r="A394" t="s">
        <v>12517</v>
      </c>
      <c r="B394" t="s">
        <v>12518</v>
      </c>
      <c r="C394">
        <v>139</v>
      </c>
      <c r="D394">
        <v>1</v>
      </c>
      <c r="E394" t="s">
        <v>14423</v>
      </c>
      <c r="F394">
        <v>324</v>
      </c>
      <c r="G394">
        <v>0</v>
      </c>
      <c r="H394" t="s">
        <v>2521</v>
      </c>
      <c r="I394" t="s">
        <v>14424</v>
      </c>
      <c r="J394" t="s">
        <v>14425</v>
      </c>
      <c r="K394" t="s">
        <v>3415</v>
      </c>
      <c r="L394" t="s">
        <v>14426</v>
      </c>
      <c r="M394" t="s">
        <v>14427</v>
      </c>
      <c r="N394" t="s">
        <v>1224</v>
      </c>
      <c r="O394" t="s">
        <v>1225</v>
      </c>
      <c r="P394" t="s">
        <v>1226</v>
      </c>
      <c r="Q394" t="s">
        <v>1227</v>
      </c>
      <c r="R394" t="s">
        <v>24</v>
      </c>
      <c r="S394" t="s">
        <v>23</v>
      </c>
      <c r="T394" t="s">
        <v>14428</v>
      </c>
    </row>
    <row r="395" spans="1:20" x14ac:dyDescent="0.25">
      <c r="A395" t="s">
        <v>279</v>
      </c>
      <c r="B395" t="s">
        <v>285</v>
      </c>
      <c r="C395">
        <v>139</v>
      </c>
      <c r="D395">
        <v>1</v>
      </c>
      <c r="E395" t="s">
        <v>14423</v>
      </c>
      <c r="F395">
        <v>324</v>
      </c>
      <c r="G395">
        <v>0</v>
      </c>
      <c r="H395" t="s">
        <v>2521</v>
      </c>
      <c r="I395" t="s">
        <v>14424</v>
      </c>
      <c r="J395" t="s">
        <v>14425</v>
      </c>
      <c r="K395" t="s">
        <v>3415</v>
      </c>
      <c r="L395" t="s">
        <v>14426</v>
      </c>
      <c r="M395" t="s">
        <v>14427</v>
      </c>
      <c r="N395" t="s">
        <v>1224</v>
      </c>
      <c r="O395" t="s">
        <v>1225</v>
      </c>
      <c r="P395" t="s">
        <v>1226</v>
      </c>
      <c r="Q395" t="s">
        <v>1227</v>
      </c>
      <c r="R395" t="s">
        <v>24</v>
      </c>
      <c r="S395" t="s">
        <v>23</v>
      </c>
      <c r="T395" t="s">
        <v>14428</v>
      </c>
    </row>
    <row r="396" spans="1:20" x14ac:dyDescent="0.25">
      <c r="A396" t="s">
        <v>278</v>
      </c>
      <c r="B396" t="s">
        <v>284</v>
      </c>
      <c r="C396">
        <v>139</v>
      </c>
      <c r="D396">
        <v>1</v>
      </c>
      <c r="E396" t="s">
        <v>14423</v>
      </c>
      <c r="F396">
        <v>324</v>
      </c>
      <c r="G396">
        <v>0</v>
      </c>
      <c r="H396" t="s">
        <v>2521</v>
      </c>
      <c r="I396" t="s">
        <v>14424</v>
      </c>
      <c r="J396" t="s">
        <v>14425</v>
      </c>
      <c r="K396" t="s">
        <v>3415</v>
      </c>
      <c r="L396" t="s">
        <v>14426</v>
      </c>
      <c r="M396" t="s">
        <v>14427</v>
      </c>
      <c r="N396" t="s">
        <v>1224</v>
      </c>
      <c r="O396" t="s">
        <v>1225</v>
      </c>
      <c r="P396" t="s">
        <v>1226</v>
      </c>
      <c r="Q396" t="s">
        <v>1227</v>
      </c>
      <c r="R396" t="s">
        <v>24</v>
      </c>
      <c r="S396" t="s">
        <v>23</v>
      </c>
      <c r="T396" t="s">
        <v>14428</v>
      </c>
    </row>
    <row r="397" spans="1:20" x14ac:dyDescent="0.25">
      <c r="A397" t="s">
        <v>186</v>
      </c>
      <c r="B397" t="s">
        <v>187</v>
      </c>
      <c r="C397">
        <v>33.333333333333336</v>
      </c>
      <c r="D397">
        <v>3</v>
      </c>
      <c r="E397" t="s">
        <v>14429</v>
      </c>
      <c r="F397">
        <v>100</v>
      </c>
      <c r="G397">
        <v>0</v>
      </c>
      <c r="H397" t="s">
        <v>22</v>
      </c>
      <c r="I397" t="s">
        <v>14430</v>
      </c>
      <c r="J397" t="s">
        <v>329</v>
      </c>
      <c r="K397" t="s">
        <v>23</v>
      </c>
      <c r="L397" t="s">
        <v>24</v>
      </c>
      <c r="M397" t="s">
        <v>14431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14431</v>
      </c>
    </row>
    <row r="398" spans="1:20" x14ac:dyDescent="0.25">
      <c r="A398" t="s">
        <v>186</v>
      </c>
      <c r="B398" t="s">
        <v>187</v>
      </c>
      <c r="C398">
        <v>50</v>
      </c>
      <c r="D398">
        <v>6</v>
      </c>
      <c r="E398" t="s">
        <v>14432</v>
      </c>
      <c r="F398">
        <v>200</v>
      </c>
      <c r="G398">
        <v>0</v>
      </c>
      <c r="H398" t="s">
        <v>22</v>
      </c>
      <c r="I398" t="s">
        <v>14433</v>
      </c>
      <c r="J398" t="s">
        <v>65</v>
      </c>
      <c r="K398" t="s">
        <v>23</v>
      </c>
      <c r="L398" t="s">
        <v>24</v>
      </c>
      <c r="M398" t="s">
        <v>14431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14431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14434</v>
      </c>
      <c r="F399">
        <v>200</v>
      </c>
      <c r="G399">
        <v>0</v>
      </c>
      <c r="H399" t="s">
        <v>22</v>
      </c>
      <c r="I399" t="s">
        <v>14435</v>
      </c>
      <c r="J399" t="s">
        <v>351</v>
      </c>
      <c r="K399" t="s">
        <v>23</v>
      </c>
      <c r="L399" t="s">
        <v>24</v>
      </c>
      <c r="M399" t="s">
        <v>14436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14436</v>
      </c>
    </row>
    <row r="400" spans="1:20" x14ac:dyDescent="0.25">
      <c r="A400" t="s">
        <v>28</v>
      </c>
      <c r="B400" t="s">
        <v>29</v>
      </c>
      <c r="C400">
        <v>50</v>
      </c>
      <c r="D400">
        <v>2</v>
      </c>
      <c r="E400" t="s">
        <v>14434</v>
      </c>
      <c r="F400">
        <v>200</v>
      </c>
      <c r="G400">
        <v>0</v>
      </c>
      <c r="H400" t="s">
        <v>22</v>
      </c>
      <c r="I400" t="s">
        <v>14435</v>
      </c>
      <c r="J400" t="s">
        <v>351</v>
      </c>
      <c r="K400" t="s">
        <v>23</v>
      </c>
      <c r="L400" t="s">
        <v>24</v>
      </c>
      <c r="M400" t="s">
        <v>14436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14436</v>
      </c>
    </row>
    <row r="401" spans="1:20" x14ac:dyDescent="0.25">
      <c r="A401" t="s">
        <v>30</v>
      </c>
      <c r="B401" t="s">
        <v>31</v>
      </c>
      <c r="C401">
        <v>50</v>
      </c>
      <c r="D401">
        <v>2</v>
      </c>
      <c r="E401" t="s">
        <v>14434</v>
      </c>
      <c r="F401">
        <v>200</v>
      </c>
      <c r="G401">
        <v>0</v>
      </c>
      <c r="H401" t="s">
        <v>22</v>
      </c>
      <c r="I401" t="s">
        <v>14435</v>
      </c>
      <c r="J401" t="s">
        <v>351</v>
      </c>
      <c r="K401" t="s">
        <v>23</v>
      </c>
      <c r="L401" t="s">
        <v>24</v>
      </c>
      <c r="M401" t="s">
        <v>14436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14436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14437</v>
      </c>
      <c r="F402">
        <v>138</v>
      </c>
      <c r="G402">
        <v>38</v>
      </c>
      <c r="H402" t="s">
        <v>22</v>
      </c>
      <c r="I402" t="s">
        <v>14438</v>
      </c>
      <c r="J402" t="s">
        <v>361</v>
      </c>
      <c r="K402" t="s">
        <v>23</v>
      </c>
      <c r="L402" t="s">
        <v>24</v>
      </c>
      <c r="M402" t="s">
        <v>14439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23</v>
      </c>
      <c r="T402" t="s">
        <v>14439</v>
      </c>
    </row>
    <row r="403" spans="1:20" x14ac:dyDescent="0.25">
      <c r="A403" t="s">
        <v>28</v>
      </c>
      <c r="B403" t="s">
        <v>29</v>
      </c>
      <c r="C403">
        <v>50</v>
      </c>
      <c r="D403">
        <v>1</v>
      </c>
      <c r="E403" t="s">
        <v>14437</v>
      </c>
      <c r="F403">
        <v>138</v>
      </c>
      <c r="G403">
        <v>38</v>
      </c>
      <c r="H403" t="s">
        <v>22</v>
      </c>
      <c r="I403" t="s">
        <v>14438</v>
      </c>
      <c r="J403" t="s">
        <v>361</v>
      </c>
      <c r="K403" t="s">
        <v>23</v>
      </c>
      <c r="L403" t="s">
        <v>24</v>
      </c>
      <c r="M403" t="s">
        <v>14439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23</v>
      </c>
      <c r="T403" t="s">
        <v>14439</v>
      </c>
    </row>
    <row r="404" spans="1:20" x14ac:dyDescent="0.25">
      <c r="A404" t="s">
        <v>30</v>
      </c>
      <c r="B404" t="s">
        <v>31</v>
      </c>
      <c r="C404">
        <v>50</v>
      </c>
      <c r="D404">
        <v>1</v>
      </c>
      <c r="E404" t="s">
        <v>14437</v>
      </c>
      <c r="F404">
        <v>138</v>
      </c>
      <c r="G404">
        <v>38</v>
      </c>
      <c r="H404" t="s">
        <v>22</v>
      </c>
      <c r="I404" t="s">
        <v>14438</v>
      </c>
      <c r="J404" t="s">
        <v>361</v>
      </c>
      <c r="K404" t="s">
        <v>23</v>
      </c>
      <c r="L404" t="s">
        <v>24</v>
      </c>
      <c r="M404" t="s">
        <v>14439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23</v>
      </c>
      <c r="T404" t="s">
        <v>14439</v>
      </c>
    </row>
    <row r="405" spans="1:20" x14ac:dyDescent="0.25">
      <c r="A405" t="s">
        <v>20</v>
      </c>
      <c r="B405" t="s">
        <v>21</v>
      </c>
      <c r="C405">
        <v>50</v>
      </c>
      <c r="D405">
        <v>1</v>
      </c>
      <c r="E405" t="s">
        <v>14440</v>
      </c>
      <c r="F405">
        <v>100</v>
      </c>
      <c r="G405">
        <v>0</v>
      </c>
      <c r="H405" t="s">
        <v>22</v>
      </c>
      <c r="I405" t="s">
        <v>14441</v>
      </c>
      <c r="J405" t="s">
        <v>335</v>
      </c>
      <c r="K405" t="s">
        <v>23</v>
      </c>
      <c r="L405" t="s">
        <v>24</v>
      </c>
      <c r="M405" t="s">
        <v>14439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23</v>
      </c>
      <c r="T405" t="s">
        <v>14439</v>
      </c>
    </row>
    <row r="406" spans="1:20" x14ac:dyDescent="0.25">
      <c r="A406" t="s">
        <v>28</v>
      </c>
      <c r="B406" t="s">
        <v>29</v>
      </c>
      <c r="C406">
        <v>50</v>
      </c>
      <c r="D406">
        <v>1</v>
      </c>
      <c r="E406" t="s">
        <v>14440</v>
      </c>
      <c r="F406">
        <v>100</v>
      </c>
      <c r="G406">
        <v>0</v>
      </c>
      <c r="H406" t="s">
        <v>22</v>
      </c>
      <c r="I406" t="s">
        <v>14441</v>
      </c>
      <c r="J406" t="s">
        <v>335</v>
      </c>
      <c r="K406" t="s">
        <v>23</v>
      </c>
      <c r="L406" t="s">
        <v>24</v>
      </c>
      <c r="M406" t="s">
        <v>14439</v>
      </c>
      <c r="N406" t="s">
        <v>23</v>
      </c>
      <c r="O406" t="s">
        <v>58</v>
      </c>
      <c r="P406" t="s">
        <v>26</v>
      </c>
      <c r="Q406" t="s">
        <v>33</v>
      </c>
      <c r="R406" t="s">
        <v>24</v>
      </c>
      <c r="S406" t="s">
        <v>23</v>
      </c>
      <c r="T406" t="s">
        <v>14439</v>
      </c>
    </row>
    <row r="407" spans="1:20" x14ac:dyDescent="0.25">
      <c r="A407" t="s">
        <v>30</v>
      </c>
      <c r="B407" t="s">
        <v>31</v>
      </c>
      <c r="C407">
        <v>50</v>
      </c>
      <c r="D407">
        <v>1</v>
      </c>
      <c r="E407" t="s">
        <v>14440</v>
      </c>
      <c r="F407">
        <v>100</v>
      </c>
      <c r="G407">
        <v>0</v>
      </c>
      <c r="H407" t="s">
        <v>22</v>
      </c>
      <c r="I407" t="s">
        <v>14441</v>
      </c>
      <c r="J407" t="s">
        <v>335</v>
      </c>
      <c r="K407" t="s">
        <v>23</v>
      </c>
      <c r="L407" t="s">
        <v>24</v>
      </c>
      <c r="M407" t="s">
        <v>14439</v>
      </c>
      <c r="N407" t="s">
        <v>23</v>
      </c>
      <c r="O407" t="s">
        <v>58</v>
      </c>
      <c r="P407" t="s">
        <v>26</v>
      </c>
      <c r="Q407" t="s">
        <v>33</v>
      </c>
      <c r="R407" t="s">
        <v>24</v>
      </c>
      <c r="S407" t="s">
        <v>23</v>
      </c>
      <c r="T407" t="s">
        <v>14439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14442</v>
      </c>
      <c r="F408">
        <v>100</v>
      </c>
      <c r="G408">
        <v>0</v>
      </c>
      <c r="H408" t="s">
        <v>22</v>
      </c>
      <c r="I408" t="s">
        <v>14443</v>
      </c>
      <c r="J408" t="s">
        <v>306</v>
      </c>
      <c r="K408" t="s">
        <v>23</v>
      </c>
      <c r="L408" t="s">
        <v>24</v>
      </c>
      <c r="M408" t="s">
        <v>14444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14444</v>
      </c>
    </row>
    <row r="409" spans="1:20" x14ac:dyDescent="0.25">
      <c r="A409" t="s">
        <v>28</v>
      </c>
      <c r="B409" t="s">
        <v>29</v>
      </c>
      <c r="C409">
        <v>50</v>
      </c>
      <c r="D409">
        <v>1</v>
      </c>
      <c r="E409" t="s">
        <v>14442</v>
      </c>
      <c r="F409">
        <v>100</v>
      </c>
      <c r="G409">
        <v>0</v>
      </c>
      <c r="H409" t="s">
        <v>22</v>
      </c>
      <c r="I409" t="s">
        <v>14443</v>
      </c>
      <c r="J409" t="s">
        <v>306</v>
      </c>
      <c r="K409" t="s">
        <v>23</v>
      </c>
      <c r="L409" t="s">
        <v>24</v>
      </c>
      <c r="M409" t="s">
        <v>14444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14444</v>
      </c>
    </row>
    <row r="410" spans="1:20" x14ac:dyDescent="0.25">
      <c r="A410" t="s">
        <v>30</v>
      </c>
      <c r="B410" t="s">
        <v>31</v>
      </c>
      <c r="C410">
        <v>50</v>
      </c>
      <c r="D410">
        <v>1</v>
      </c>
      <c r="E410" t="s">
        <v>14442</v>
      </c>
      <c r="F410">
        <v>100</v>
      </c>
      <c r="G410">
        <v>0</v>
      </c>
      <c r="H410" t="s">
        <v>22</v>
      </c>
      <c r="I410" t="s">
        <v>14443</v>
      </c>
      <c r="J410" t="s">
        <v>306</v>
      </c>
      <c r="K410" t="s">
        <v>23</v>
      </c>
      <c r="L410" t="s">
        <v>24</v>
      </c>
      <c r="M410" t="s">
        <v>14444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23</v>
      </c>
      <c r="T410" t="s">
        <v>14444</v>
      </c>
    </row>
    <row r="411" spans="1:20" x14ac:dyDescent="0.25">
      <c r="A411" t="s">
        <v>42</v>
      </c>
      <c r="B411" t="s">
        <v>43</v>
      </c>
      <c r="C411">
        <v>66.666666666666671</v>
      </c>
      <c r="D411">
        <v>3</v>
      </c>
      <c r="E411" t="s">
        <v>14445</v>
      </c>
      <c r="F411">
        <v>100</v>
      </c>
      <c r="G411">
        <v>0</v>
      </c>
      <c r="H411" t="s">
        <v>22</v>
      </c>
      <c r="I411" t="s">
        <v>8904</v>
      </c>
      <c r="J411" t="s">
        <v>338</v>
      </c>
      <c r="K411" t="s">
        <v>23</v>
      </c>
      <c r="L411" t="s">
        <v>24</v>
      </c>
      <c r="M411" t="s">
        <v>14446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23</v>
      </c>
      <c r="T411" t="s">
        <v>14446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14447</v>
      </c>
      <c r="F412">
        <v>100</v>
      </c>
      <c r="G412">
        <v>0</v>
      </c>
      <c r="H412" t="s">
        <v>22</v>
      </c>
      <c r="I412" t="s">
        <v>8904</v>
      </c>
      <c r="J412" t="s">
        <v>338</v>
      </c>
      <c r="K412" t="s">
        <v>23</v>
      </c>
      <c r="L412" t="s">
        <v>24</v>
      </c>
      <c r="M412" t="s">
        <v>14448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14448</v>
      </c>
    </row>
    <row r="413" spans="1:20" x14ac:dyDescent="0.25">
      <c r="A413" t="s">
        <v>28</v>
      </c>
      <c r="B413" t="s">
        <v>29</v>
      </c>
      <c r="C413">
        <v>50</v>
      </c>
      <c r="D413">
        <v>1</v>
      </c>
      <c r="E413" t="s">
        <v>14447</v>
      </c>
      <c r="F413">
        <v>100</v>
      </c>
      <c r="G413">
        <v>0</v>
      </c>
      <c r="H413" t="s">
        <v>22</v>
      </c>
      <c r="I413" t="s">
        <v>8904</v>
      </c>
      <c r="J413" t="s">
        <v>338</v>
      </c>
      <c r="K413" t="s">
        <v>23</v>
      </c>
      <c r="L413" t="s">
        <v>24</v>
      </c>
      <c r="M413" t="s">
        <v>14448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14448</v>
      </c>
    </row>
    <row r="414" spans="1:20" x14ac:dyDescent="0.25">
      <c r="A414" t="s">
        <v>30</v>
      </c>
      <c r="B414" t="s">
        <v>31</v>
      </c>
      <c r="C414">
        <v>50</v>
      </c>
      <c r="D414">
        <v>1</v>
      </c>
      <c r="E414" t="s">
        <v>14447</v>
      </c>
      <c r="F414">
        <v>100</v>
      </c>
      <c r="G414">
        <v>0</v>
      </c>
      <c r="H414" t="s">
        <v>22</v>
      </c>
      <c r="I414" t="s">
        <v>8904</v>
      </c>
      <c r="J414" t="s">
        <v>338</v>
      </c>
      <c r="K414" t="s">
        <v>23</v>
      </c>
      <c r="L414" t="s">
        <v>24</v>
      </c>
      <c r="M414" t="s">
        <v>14448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14448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14449</v>
      </c>
      <c r="F415">
        <v>100</v>
      </c>
      <c r="G415">
        <v>0</v>
      </c>
      <c r="H415" t="s">
        <v>22</v>
      </c>
      <c r="I415" t="s">
        <v>14450</v>
      </c>
      <c r="J415" t="s">
        <v>306</v>
      </c>
      <c r="K415" t="s">
        <v>23</v>
      </c>
      <c r="L415" t="s">
        <v>24</v>
      </c>
      <c r="M415" t="s">
        <v>14451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14451</v>
      </c>
    </row>
    <row r="416" spans="1:20" x14ac:dyDescent="0.25">
      <c r="A416" t="s">
        <v>28</v>
      </c>
      <c r="B416" t="s">
        <v>29</v>
      </c>
      <c r="C416">
        <v>50</v>
      </c>
      <c r="D416">
        <v>1</v>
      </c>
      <c r="E416" t="s">
        <v>14449</v>
      </c>
      <c r="F416">
        <v>100</v>
      </c>
      <c r="G416">
        <v>0</v>
      </c>
      <c r="H416" t="s">
        <v>22</v>
      </c>
      <c r="I416" t="s">
        <v>14450</v>
      </c>
      <c r="J416" t="s">
        <v>306</v>
      </c>
      <c r="K416" t="s">
        <v>23</v>
      </c>
      <c r="L416" t="s">
        <v>24</v>
      </c>
      <c r="M416" t="s">
        <v>14451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14451</v>
      </c>
    </row>
    <row r="417" spans="1:20" x14ac:dyDescent="0.25">
      <c r="A417" t="s">
        <v>30</v>
      </c>
      <c r="B417" t="s">
        <v>31</v>
      </c>
      <c r="C417">
        <v>50</v>
      </c>
      <c r="D417">
        <v>1</v>
      </c>
      <c r="E417" t="s">
        <v>14449</v>
      </c>
      <c r="F417">
        <v>100</v>
      </c>
      <c r="G417">
        <v>0</v>
      </c>
      <c r="H417" t="s">
        <v>22</v>
      </c>
      <c r="I417" t="s">
        <v>14450</v>
      </c>
      <c r="J417" t="s">
        <v>306</v>
      </c>
      <c r="K417" t="s">
        <v>23</v>
      </c>
      <c r="L417" t="s">
        <v>24</v>
      </c>
      <c r="M417" t="s">
        <v>14451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14451</v>
      </c>
    </row>
    <row r="418" spans="1:20" x14ac:dyDescent="0.25">
      <c r="A418" t="s">
        <v>46</v>
      </c>
      <c r="B418" t="s">
        <v>56</v>
      </c>
      <c r="C418">
        <v>80</v>
      </c>
      <c r="D418">
        <v>1</v>
      </c>
      <c r="E418" t="s">
        <v>14452</v>
      </c>
      <c r="F418">
        <v>80</v>
      </c>
      <c r="G418">
        <v>0</v>
      </c>
      <c r="H418" t="s">
        <v>47</v>
      </c>
      <c r="I418" t="s">
        <v>1285</v>
      </c>
      <c r="J418" t="s">
        <v>14453</v>
      </c>
      <c r="K418" t="s">
        <v>14454</v>
      </c>
      <c r="L418" t="s">
        <v>1299</v>
      </c>
      <c r="M418" t="s">
        <v>14416</v>
      </c>
      <c r="N418" t="s">
        <v>23</v>
      </c>
      <c r="O418" t="s">
        <v>63</v>
      </c>
      <c r="P418" t="s">
        <v>54</v>
      </c>
      <c r="Q418" t="s">
        <v>55</v>
      </c>
      <c r="R418" t="s">
        <v>24</v>
      </c>
      <c r="S418" t="s">
        <v>23</v>
      </c>
      <c r="T418" t="s">
        <v>14455</v>
      </c>
    </row>
    <row r="419" spans="1:20" x14ac:dyDescent="0.25">
      <c r="A419" t="s">
        <v>12517</v>
      </c>
      <c r="B419" t="s">
        <v>12518</v>
      </c>
      <c r="C419">
        <v>139</v>
      </c>
      <c r="D419">
        <v>1</v>
      </c>
      <c r="E419" t="s">
        <v>14456</v>
      </c>
      <c r="F419">
        <v>215</v>
      </c>
      <c r="G419">
        <v>0</v>
      </c>
      <c r="H419" t="s">
        <v>2521</v>
      </c>
      <c r="I419" t="s">
        <v>14457</v>
      </c>
      <c r="J419" t="s">
        <v>14458</v>
      </c>
      <c r="K419" t="s">
        <v>4744</v>
      </c>
      <c r="L419" t="s">
        <v>14459</v>
      </c>
      <c r="M419" t="s">
        <v>14460</v>
      </c>
      <c r="N419" t="s">
        <v>1224</v>
      </c>
      <c r="O419" t="s">
        <v>1225</v>
      </c>
      <c r="P419" t="s">
        <v>1226</v>
      </c>
      <c r="Q419" t="s">
        <v>1227</v>
      </c>
      <c r="R419" t="s">
        <v>24</v>
      </c>
      <c r="S419" t="s">
        <v>23</v>
      </c>
      <c r="T419" t="s">
        <v>14461</v>
      </c>
    </row>
    <row r="420" spans="1:20" x14ac:dyDescent="0.25">
      <c r="A420" t="s">
        <v>279</v>
      </c>
      <c r="B420" t="s">
        <v>285</v>
      </c>
      <c r="C420">
        <v>139</v>
      </c>
      <c r="D420">
        <v>1</v>
      </c>
      <c r="E420" t="s">
        <v>14456</v>
      </c>
      <c r="F420">
        <v>215</v>
      </c>
      <c r="G420">
        <v>0</v>
      </c>
      <c r="H420" t="s">
        <v>2521</v>
      </c>
      <c r="I420" t="s">
        <v>14457</v>
      </c>
      <c r="J420" t="s">
        <v>14458</v>
      </c>
      <c r="K420" t="s">
        <v>4744</v>
      </c>
      <c r="L420" t="s">
        <v>14459</v>
      </c>
      <c r="M420" t="s">
        <v>14460</v>
      </c>
      <c r="N420" t="s">
        <v>1224</v>
      </c>
      <c r="O420" t="s">
        <v>1225</v>
      </c>
      <c r="P420" t="s">
        <v>1226</v>
      </c>
      <c r="Q420" t="s">
        <v>1227</v>
      </c>
      <c r="R420" t="s">
        <v>24</v>
      </c>
      <c r="S420" t="s">
        <v>23</v>
      </c>
      <c r="T420" t="s">
        <v>14461</v>
      </c>
    </row>
    <row r="421" spans="1:20" x14ac:dyDescent="0.25">
      <c r="A421" t="s">
        <v>279</v>
      </c>
      <c r="B421" t="s">
        <v>285</v>
      </c>
      <c r="C421">
        <v>139</v>
      </c>
      <c r="D421">
        <v>1</v>
      </c>
      <c r="E421" t="s">
        <v>14462</v>
      </c>
      <c r="F421">
        <v>215</v>
      </c>
      <c r="G421">
        <v>0</v>
      </c>
      <c r="H421" t="s">
        <v>2521</v>
      </c>
      <c r="I421" t="s">
        <v>14463</v>
      </c>
      <c r="J421" t="s">
        <v>14464</v>
      </c>
      <c r="K421" t="s">
        <v>14465</v>
      </c>
      <c r="L421" t="s">
        <v>14466</v>
      </c>
      <c r="M421" t="s">
        <v>14467</v>
      </c>
      <c r="N421" t="s">
        <v>1224</v>
      </c>
      <c r="O421" t="s">
        <v>1225</v>
      </c>
      <c r="P421" t="s">
        <v>1226</v>
      </c>
      <c r="Q421" t="s">
        <v>1227</v>
      </c>
      <c r="R421" t="s">
        <v>24</v>
      </c>
      <c r="S421" t="s">
        <v>23</v>
      </c>
      <c r="T421" t="s">
        <v>14468</v>
      </c>
    </row>
    <row r="422" spans="1:20" x14ac:dyDescent="0.25">
      <c r="A422" t="s">
        <v>278</v>
      </c>
      <c r="B422" t="s">
        <v>284</v>
      </c>
      <c r="C422">
        <v>139</v>
      </c>
      <c r="D422">
        <v>1</v>
      </c>
      <c r="E422" t="s">
        <v>14462</v>
      </c>
      <c r="F422">
        <v>215</v>
      </c>
      <c r="G422">
        <v>0</v>
      </c>
      <c r="H422" t="s">
        <v>2521</v>
      </c>
      <c r="I422" t="s">
        <v>14463</v>
      </c>
      <c r="J422" t="s">
        <v>14464</v>
      </c>
      <c r="K422" t="s">
        <v>14465</v>
      </c>
      <c r="L422" t="s">
        <v>14466</v>
      </c>
      <c r="M422" t="s">
        <v>14467</v>
      </c>
      <c r="N422" t="s">
        <v>1224</v>
      </c>
      <c r="O422" t="s">
        <v>1225</v>
      </c>
      <c r="P422" t="s">
        <v>1226</v>
      </c>
      <c r="Q422" t="s">
        <v>1227</v>
      </c>
      <c r="R422" t="s">
        <v>24</v>
      </c>
      <c r="S422" t="s">
        <v>23</v>
      </c>
      <c r="T422" t="s">
        <v>14468</v>
      </c>
    </row>
    <row r="423" spans="1:20" x14ac:dyDescent="0.25">
      <c r="A423" t="s">
        <v>278</v>
      </c>
      <c r="B423" t="s">
        <v>284</v>
      </c>
      <c r="C423">
        <v>139</v>
      </c>
      <c r="D423">
        <v>1</v>
      </c>
      <c r="E423" t="s">
        <v>14469</v>
      </c>
      <c r="F423">
        <v>430</v>
      </c>
      <c r="G423">
        <v>0</v>
      </c>
      <c r="H423" t="s">
        <v>2521</v>
      </c>
      <c r="I423" t="s">
        <v>14470</v>
      </c>
      <c r="J423" t="s">
        <v>14471</v>
      </c>
      <c r="K423" t="s">
        <v>1332</v>
      </c>
      <c r="L423" t="s">
        <v>14472</v>
      </c>
      <c r="M423" t="s">
        <v>14473</v>
      </c>
      <c r="N423" t="s">
        <v>1224</v>
      </c>
      <c r="O423" t="s">
        <v>1318</v>
      </c>
      <c r="P423" t="s">
        <v>1226</v>
      </c>
      <c r="Q423" t="s">
        <v>1227</v>
      </c>
      <c r="R423" t="s">
        <v>24</v>
      </c>
      <c r="S423" t="s">
        <v>23</v>
      </c>
      <c r="T423" t="s">
        <v>14473</v>
      </c>
    </row>
    <row r="424" spans="1:20" x14ac:dyDescent="0.25">
      <c r="A424" t="s">
        <v>12517</v>
      </c>
      <c r="B424" t="s">
        <v>12518</v>
      </c>
      <c r="C424">
        <v>139</v>
      </c>
      <c r="D424">
        <v>3</v>
      </c>
      <c r="E424" t="s">
        <v>14469</v>
      </c>
      <c r="F424">
        <v>430</v>
      </c>
      <c r="G424">
        <v>0</v>
      </c>
      <c r="H424" t="s">
        <v>2521</v>
      </c>
      <c r="I424" t="s">
        <v>14470</v>
      </c>
      <c r="J424" t="s">
        <v>14471</v>
      </c>
      <c r="K424" t="s">
        <v>1332</v>
      </c>
      <c r="L424" t="s">
        <v>14472</v>
      </c>
      <c r="M424" t="s">
        <v>14473</v>
      </c>
      <c r="N424" t="s">
        <v>1224</v>
      </c>
      <c r="O424" t="s">
        <v>1318</v>
      </c>
      <c r="P424" t="s">
        <v>1226</v>
      </c>
      <c r="Q424" t="s">
        <v>1227</v>
      </c>
      <c r="R424" t="s">
        <v>24</v>
      </c>
      <c r="S424" t="s">
        <v>23</v>
      </c>
      <c r="T424" t="s">
        <v>14473</v>
      </c>
    </row>
    <row r="425" spans="1:20" x14ac:dyDescent="0.25">
      <c r="A425" t="s">
        <v>152</v>
      </c>
      <c r="B425" t="s">
        <v>153</v>
      </c>
      <c r="C425">
        <v>65</v>
      </c>
      <c r="D425">
        <v>1</v>
      </c>
      <c r="E425" t="s">
        <v>14474</v>
      </c>
      <c r="F425">
        <v>215</v>
      </c>
      <c r="G425">
        <v>0</v>
      </c>
      <c r="H425" t="s">
        <v>2521</v>
      </c>
      <c r="I425" t="s">
        <v>14475</v>
      </c>
      <c r="J425" t="s">
        <v>14476</v>
      </c>
      <c r="K425" t="s">
        <v>14477</v>
      </c>
      <c r="L425" t="s">
        <v>14478</v>
      </c>
      <c r="M425" t="s">
        <v>14479</v>
      </c>
      <c r="N425" t="s">
        <v>1224</v>
      </c>
      <c r="O425" t="s">
        <v>1318</v>
      </c>
      <c r="P425" t="s">
        <v>1226</v>
      </c>
      <c r="Q425" t="s">
        <v>1227</v>
      </c>
      <c r="R425" t="s">
        <v>24</v>
      </c>
      <c r="S425" t="s">
        <v>23</v>
      </c>
      <c r="T425" t="s">
        <v>14479</v>
      </c>
    </row>
    <row r="426" spans="1:20" x14ac:dyDescent="0.25">
      <c r="A426" t="s">
        <v>36</v>
      </c>
      <c r="B426" t="s">
        <v>37</v>
      </c>
      <c r="C426">
        <v>65</v>
      </c>
      <c r="D426">
        <v>2</v>
      </c>
      <c r="E426" t="s">
        <v>14474</v>
      </c>
      <c r="F426">
        <v>215</v>
      </c>
      <c r="G426">
        <v>0</v>
      </c>
      <c r="H426" t="s">
        <v>2521</v>
      </c>
      <c r="I426" t="s">
        <v>14475</v>
      </c>
      <c r="J426" t="s">
        <v>14476</v>
      </c>
      <c r="K426" t="s">
        <v>14477</v>
      </c>
      <c r="L426" t="s">
        <v>14478</v>
      </c>
      <c r="M426" t="s">
        <v>14479</v>
      </c>
      <c r="N426" t="s">
        <v>1224</v>
      </c>
      <c r="O426" t="s">
        <v>1318</v>
      </c>
      <c r="P426" t="s">
        <v>1226</v>
      </c>
      <c r="Q426" t="s">
        <v>1227</v>
      </c>
      <c r="R426" t="s">
        <v>24</v>
      </c>
      <c r="S426" t="s">
        <v>23</v>
      </c>
      <c r="T426" t="s">
        <v>14479</v>
      </c>
    </row>
    <row r="427" spans="1:20" x14ac:dyDescent="0.25">
      <c r="A427" t="s">
        <v>38</v>
      </c>
      <c r="B427" t="s">
        <v>39</v>
      </c>
      <c r="C427">
        <v>65</v>
      </c>
      <c r="D427">
        <v>1</v>
      </c>
      <c r="E427" t="s">
        <v>14474</v>
      </c>
      <c r="F427">
        <v>215</v>
      </c>
      <c r="G427">
        <v>0</v>
      </c>
      <c r="H427" t="s">
        <v>2521</v>
      </c>
      <c r="I427" t="s">
        <v>14475</v>
      </c>
      <c r="J427" t="s">
        <v>14476</v>
      </c>
      <c r="K427" t="s">
        <v>14477</v>
      </c>
      <c r="L427" t="s">
        <v>14478</v>
      </c>
      <c r="M427" t="s">
        <v>14479</v>
      </c>
      <c r="N427" t="s">
        <v>1224</v>
      </c>
      <c r="O427" t="s">
        <v>1318</v>
      </c>
      <c r="P427" t="s">
        <v>1226</v>
      </c>
      <c r="Q427" t="s">
        <v>1227</v>
      </c>
      <c r="R427" t="s">
        <v>24</v>
      </c>
      <c r="S427" t="s">
        <v>23</v>
      </c>
      <c r="T427" t="s">
        <v>14479</v>
      </c>
    </row>
    <row r="428" spans="1:20" x14ac:dyDescent="0.25">
      <c r="A428" t="s">
        <v>44</v>
      </c>
      <c r="B428" t="s">
        <v>45</v>
      </c>
      <c r="C428">
        <v>66.666666666666671</v>
      </c>
      <c r="D428">
        <v>6</v>
      </c>
      <c r="E428" t="s">
        <v>14480</v>
      </c>
      <c r="F428">
        <v>200</v>
      </c>
      <c r="G428">
        <v>0</v>
      </c>
      <c r="H428" t="s">
        <v>22</v>
      </c>
      <c r="I428" t="s">
        <v>10586</v>
      </c>
      <c r="J428" t="s">
        <v>324</v>
      </c>
      <c r="K428" t="s">
        <v>23</v>
      </c>
      <c r="L428" t="s">
        <v>24</v>
      </c>
      <c r="M428" t="s">
        <v>14481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14481</v>
      </c>
    </row>
    <row r="429" spans="1:20" x14ac:dyDescent="0.25">
      <c r="A429" t="s">
        <v>139</v>
      </c>
      <c r="B429" t="s">
        <v>112</v>
      </c>
      <c r="C429">
        <v>100</v>
      </c>
      <c r="D429">
        <v>1</v>
      </c>
      <c r="E429" t="s">
        <v>14482</v>
      </c>
      <c r="F429">
        <v>309</v>
      </c>
      <c r="G429">
        <v>20</v>
      </c>
      <c r="H429" t="s">
        <v>2521</v>
      </c>
      <c r="I429" t="s">
        <v>14483</v>
      </c>
      <c r="J429" t="s">
        <v>14484</v>
      </c>
      <c r="K429" t="s">
        <v>5597</v>
      </c>
      <c r="L429" t="s">
        <v>14485</v>
      </c>
      <c r="M429" t="s">
        <v>14481</v>
      </c>
      <c r="N429" t="s">
        <v>1224</v>
      </c>
      <c r="O429" t="s">
        <v>1318</v>
      </c>
      <c r="P429" t="s">
        <v>1226</v>
      </c>
      <c r="Q429" t="s">
        <v>1227</v>
      </c>
      <c r="R429" t="s">
        <v>24</v>
      </c>
      <c r="S429" t="s">
        <v>23</v>
      </c>
      <c r="T429" t="s">
        <v>14481</v>
      </c>
    </row>
    <row r="430" spans="1:20" x14ac:dyDescent="0.25">
      <c r="A430" t="s">
        <v>110</v>
      </c>
      <c r="B430" t="s">
        <v>146</v>
      </c>
      <c r="C430">
        <v>100</v>
      </c>
      <c r="D430">
        <v>1</v>
      </c>
      <c r="E430" t="s">
        <v>14482</v>
      </c>
      <c r="F430">
        <v>309</v>
      </c>
      <c r="G430">
        <v>20</v>
      </c>
      <c r="H430" t="s">
        <v>2521</v>
      </c>
      <c r="I430" t="s">
        <v>14483</v>
      </c>
      <c r="J430" t="s">
        <v>14484</v>
      </c>
      <c r="K430" t="s">
        <v>5597</v>
      </c>
      <c r="L430" t="s">
        <v>14485</v>
      </c>
      <c r="M430" t="s">
        <v>14481</v>
      </c>
      <c r="N430" t="s">
        <v>1224</v>
      </c>
      <c r="O430" t="s">
        <v>1318</v>
      </c>
      <c r="P430" t="s">
        <v>1226</v>
      </c>
      <c r="Q430" t="s">
        <v>1227</v>
      </c>
      <c r="R430" t="s">
        <v>24</v>
      </c>
      <c r="S430" t="s">
        <v>23</v>
      </c>
      <c r="T430" t="s">
        <v>14481</v>
      </c>
    </row>
    <row r="431" spans="1:20" x14ac:dyDescent="0.25">
      <c r="A431" t="s">
        <v>46</v>
      </c>
      <c r="B431" t="s">
        <v>56</v>
      </c>
      <c r="C431">
        <v>100</v>
      </c>
      <c r="D431">
        <v>1</v>
      </c>
      <c r="E431" t="s">
        <v>14482</v>
      </c>
      <c r="F431">
        <v>309</v>
      </c>
      <c r="G431">
        <v>20</v>
      </c>
      <c r="H431" t="s">
        <v>2521</v>
      </c>
      <c r="I431" t="s">
        <v>14483</v>
      </c>
      <c r="J431" t="s">
        <v>14484</v>
      </c>
      <c r="K431" t="s">
        <v>5597</v>
      </c>
      <c r="L431" t="s">
        <v>14485</v>
      </c>
      <c r="M431" t="s">
        <v>14481</v>
      </c>
      <c r="N431" t="s">
        <v>1224</v>
      </c>
      <c r="O431" t="s">
        <v>1318</v>
      </c>
      <c r="P431" t="s">
        <v>1226</v>
      </c>
      <c r="Q431" t="s">
        <v>1227</v>
      </c>
      <c r="R431" t="s">
        <v>24</v>
      </c>
      <c r="S431" t="s">
        <v>23</v>
      </c>
      <c r="T431" t="s">
        <v>14481</v>
      </c>
    </row>
    <row r="432" spans="1:20" x14ac:dyDescent="0.25">
      <c r="A432" t="s">
        <v>38</v>
      </c>
      <c r="B432" t="s">
        <v>39</v>
      </c>
      <c r="C432">
        <v>65</v>
      </c>
      <c r="D432">
        <v>8</v>
      </c>
      <c r="E432" t="s">
        <v>14486</v>
      </c>
      <c r="F432">
        <v>430</v>
      </c>
      <c r="G432">
        <v>0</v>
      </c>
      <c r="H432" t="s">
        <v>2521</v>
      </c>
      <c r="I432" t="s">
        <v>14487</v>
      </c>
      <c r="J432" t="s">
        <v>14488</v>
      </c>
      <c r="K432" t="s">
        <v>1320</v>
      </c>
      <c r="L432" t="s">
        <v>14489</v>
      </c>
      <c r="M432" t="s">
        <v>14490</v>
      </c>
      <c r="N432" t="s">
        <v>1224</v>
      </c>
      <c r="O432" t="s">
        <v>1225</v>
      </c>
      <c r="P432" t="s">
        <v>1226</v>
      </c>
      <c r="Q432" t="s">
        <v>1227</v>
      </c>
      <c r="R432" t="s">
        <v>24</v>
      </c>
      <c r="S432" t="s">
        <v>23</v>
      </c>
      <c r="T432" t="s">
        <v>14491</v>
      </c>
    </row>
    <row r="433" spans="1:20" x14ac:dyDescent="0.25">
      <c r="A433" t="s">
        <v>279</v>
      </c>
      <c r="B433" t="s">
        <v>285</v>
      </c>
      <c r="C433">
        <v>139</v>
      </c>
      <c r="D433">
        <v>1</v>
      </c>
      <c r="E433" t="s">
        <v>14492</v>
      </c>
      <c r="F433">
        <v>215</v>
      </c>
      <c r="G433">
        <v>0</v>
      </c>
      <c r="H433" t="s">
        <v>2521</v>
      </c>
      <c r="I433" t="s">
        <v>14493</v>
      </c>
      <c r="J433" t="s">
        <v>14494</v>
      </c>
      <c r="K433" t="s">
        <v>14495</v>
      </c>
      <c r="L433" t="s">
        <v>14496</v>
      </c>
      <c r="M433" t="s">
        <v>14491</v>
      </c>
      <c r="N433" t="s">
        <v>1224</v>
      </c>
      <c r="O433" t="s">
        <v>1318</v>
      </c>
      <c r="P433" t="s">
        <v>1226</v>
      </c>
      <c r="Q433" t="s">
        <v>1227</v>
      </c>
      <c r="R433" t="s">
        <v>24</v>
      </c>
      <c r="S433" t="s">
        <v>23</v>
      </c>
      <c r="T433" t="s">
        <v>14497</v>
      </c>
    </row>
    <row r="434" spans="1:20" x14ac:dyDescent="0.25">
      <c r="A434" t="s">
        <v>278</v>
      </c>
      <c r="B434" t="s">
        <v>284</v>
      </c>
      <c r="C434">
        <v>139</v>
      </c>
      <c r="D434">
        <v>1</v>
      </c>
      <c r="E434" t="s">
        <v>14492</v>
      </c>
      <c r="F434">
        <v>215</v>
      </c>
      <c r="G434">
        <v>0</v>
      </c>
      <c r="H434" t="s">
        <v>2521</v>
      </c>
      <c r="I434" t="s">
        <v>14493</v>
      </c>
      <c r="J434" t="s">
        <v>14494</v>
      </c>
      <c r="K434" t="s">
        <v>14495</v>
      </c>
      <c r="L434" t="s">
        <v>14496</v>
      </c>
      <c r="M434" t="s">
        <v>14491</v>
      </c>
      <c r="N434" t="s">
        <v>1224</v>
      </c>
      <c r="O434" t="s">
        <v>1318</v>
      </c>
      <c r="P434" t="s">
        <v>1226</v>
      </c>
      <c r="Q434" t="s">
        <v>1227</v>
      </c>
      <c r="R434" t="s">
        <v>24</v>
      </c>
      <c r="S434" t="s">
        <v>23</v>
      </c>
      <c r="T434" t="s">
        <v>14497</v>
      </c>
    </row>
    <row r="435" spans="1:20" x14ac:dyDescent="0.25">
      <c r="A435" t="s">
        <v>12517</v>
      </c>
      <c r="B435" t="s">
        <v>12518</v>
      </c>
      <c r="C435">
        <v>139</v>
      </c>
      <c r="D435">
        <v>1</v>
      </c>
      <c r="E435" t="s">
        <v>14498</v>
      </c>
      <c r="F435">
        <v>215</v>
      </c>
      <c r="G435">
        <v>0</v>
      </c>
      <c r="H435" t="s">
        <v>2521</v>
      </c>
      <c r="I435" t="s">
        <v>14499</v>
      </c>
      <c r="J435" t="s">
        <v>14500</v>
      </c>
      <c r="K435" t="s">
        <v>3415</v>
      </c>
      <c r="L435" t="s">
        <v>14501</v>
      </c>
      <c r="M435" t="s">
        <v>14502</v>
      </c>
      <c r="N435" t="s">
        <v>1224</v>
      </c>
      <c r="O435" t="s">
        <v>1225</v>
      </c>
      <c r="P435" t="s">
        <v>1226</v>
      </c>
      <c r="Q435" t="s">
        <v>1227</v>
      </c>
      <c r="R435" t="s">
        <v>24</v>
      </c>
      <c r="S435" t="s">
        <v>23</v>
      </c>
      <c r="T435" t="s">
        <v>14503</v>
      </c>
    </row>
    <row r="436" spans="1:20" x14ac:dyDescent="0.25">
      <c r="A436" t="s">
        <v>278</v>
      </c>
      <c r="B436" t="s">
        <v>284</v>
      </c>
      <c r="C436">
        <v>139</v>
      </c>
      <c r="D436">
        <v>1</v>
      </c>
      <c r="E436" t="s">
        <v>14498</v>
      </c>
      <c r="F436">
        <v>215</v>
      </c>
      <c r="G436">
        <v>0</v>
      </c>
      <c r="H436" t="s">
        <v>2521</v>
      </c>
      <c r="I436" t="s">
        <v>14499</v>
      </c>
      <c r="J436" t="s">
        <v>14500</v>
      </c>
      <c r="K436" t="s">
        <v>3415</v>
      </c>
      <c r="L436" t="s">
        <v>14501</v>
      </c>
      <c r="M436" t="s">
        <v>14502</v>
      </c>
      <c r="N436" t="s">
        <v>1224</v>
      </c>
      <c r="O436" t="s">
        <v>1225</v>
      </c>
      <c r="P436" t="s">
        <v>1226</v>
      </c>
      <c r="Q436" t="s">
        <v>1227</v>
      </c>
      <c r="R436" t="s">
        <v>24</v>
      </c>
      <c r="S436" t="s">
        <v>23</v>
      </c>
      <c r="T436" t="s">
        <v>14503</v>
      </c>
    </row>
    <row r="437" spans="1:20" x14ac:dyDescent="0.25">
      <c r="A437" t="s">
        <v>12517</v>
      </c>
      <c r="B437" t="s">
        <v>12518</v>
      </c>
      <c r="C437">
        <v>139</v>
      </c>
      <c r="D437">
        <v>1</v>
      </c>
      <c r="E437" t="s">
        <v>14504</v>
      </c>
      <c r="F437">
        <v>215</v>
      </c>
      <c r="G437">
        <v>0</v>
      </c>
      <c r="H437" t="s">
        <v>2521</v>
      </c>
      <c r="I437" t="s">
        <v>14505</v>
      </c>
      <c r="J437" t="s">
        <v>14506</v>
      </c>
      <c r="K437" t="s">
        <v>562</v>
      </c>
      <c r="L437" t="s">
        <v>14507</v>
      </c>
      <c r="M437" t="s">
        <v>14508</v>
      </c>
      <c r="N437" t="s">
        <v>1224</v>
      </c>
      <c r="O437" t="s">
        <v>1225</v>
      </c>
      <c r="P437" t="s">
        <v>1226</v>
      </c>
      <c r="Q437" t="s">
        <v>1227</v>
      </c>
      <c r="R437" t="s">
        <v>24</v>
      </c>
      <c r="S437" t="s">
        <v>23</v>
      </c>
      <c r="T437" t="s">
        <v>14509</v>
      </c>
    </row>
    <row r="438" spans="1:20" x14ac:dyDescent="0.25">
      <c r="A438" t="s">
        <v>278</v>
      </c>
      <c r="B438" t="s">
        <v>284</v>
      </c>
      <c r="C438">
        <v>139</v>
      </c>
      <c r="D438">
        <v>1</v>
      </c>
      <c r="E438" t="s">
        <v>14504</v>
      </c>
      <c r="F438">
        <v>215</v>
      </c>
      <c r="G438">
        <v>0</v>
      </c>
      <c r="H438" t="s">
        <v>2521</v>
      </c>
      <c r="I438" t="s">
        <v>14505</v>
      </c>
      <c r="J438" t="s">
        <v>14506</v>
      </c>
      <c r="K438" t="s">
        <v>562</v>
      </c>
      <c r="L438" t="s">
        <v>14507</v>
      </c>
      <c r="M438" t="s">
        <v>14508</v>
      </c>
      <c r="N438" t="s">
        <v>1224</v>
      </c>
      <c r="O438" t="s">
        <v>1225</v>
      </c>
      <c r="P438" t="s">
        <v>1226</v>
      </c>
      <c r="Q438" t="s">
        <v>1227</v>
      </c>
      <c r="R438" t="s">
        <v>24</v>
      </c>
      <c r="S438" t="s">
        <v>23</v>
      </c>
      <c r="T438" t="s">
        <v>14509</v>
      </c>
    </row>
    <row r="439" spans="1:20" x14ac:dyDescent="0.25">
      <c r="A439" t="s">
        <v>186</v>
      </c>
      <c r="B439" t="s">
        <v>187</v>
      </c>
      <c r="C439">
        <v>33.333333333333336</v>
      </c>
      <c r="D439">
        <v>3</v>
      </c>
      <c r="E439" t="s">
        <v>14510</v>
      </c>
      <c r="F439">
        <v>100</v>
      </c>
      <c r="G439">
        <v>0</v>
      </c>
      <c r="H439" t="s">
        <v>22</v>
      </c>
      <c r="I439" t="s">
        <v>14511</v>
      </c>
      <c r="J439" t="s">
        <v>1234</v>
      </c>
      <c r="K439" t="s">
        <v>23</v>
      </c>
      <c r="L439" t="s">
        <v>24</v>
      </c>
      <c r="M439" t="s">
        <v>14512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14509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14513</v>
      </c>
      <c r="F440">
        <v>100</v>
      </c>
      <c r="G440">
        <v>0</v>
      </c>
      <c r="H440" t="s">
        <v>22</v>
      </c>
      <c r="I440" t="s">
        <v>14514</v>
      </c>
      <c r="J440" t="s">
        <v>1220</v>
      </c>
      <c r="K440" t="s">
        <v>23</v>
      </c>
      <c r="L440" t="s">
        <v>24</v>
      </c>
      <c r="M440" t="s">
        <v>14377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14377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14513</v>
      </c>
      <c r="F441">
        <v>100</v>
      </c>
      <c r="G441">
        <v>0</v>
      </c>
      <c r="H441" t="s">
        <v>22</v>
      </c>
      <c r="I441" t="s">
        <v>14514</v>
      </c>
      <c r="J441" t="s">
        <v>1220</v>
      </c>
      <c r="K441" t="s">
        <v>23</v>
      </c>
      <c r="L441" t="s">
        <v>24</v>
      </c>
      <c r="M441" t="s">
        <v>14377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14377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14513</v>
      </c>
      <c r="F442">
        <v>100</v>
      </c>
      <c r="G442">
        <v>0</v>
      </c>
      <c r="H442" t="s">
        <v>22</v>
      </c>
      <c r="I442" t="s">
        <v>14514</v>
      </c>
      <c r="J442" t="s">
        <v>1220</v>
      </c>
      <c r="K442" t="s">
        <v>23</v>
      </c>
      <c r="L442" t="s">
        <v>24</v>
      </c>
      <c r="M442" t="s">
        <v>14377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14377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14515</v>
      </c>
      <c r="F443">
        <v>100</v>
      </c>
      <c r="G443">
        <v>0</v>
      </c>
      <c r="H443" t="s">
        <v>22</v>
      </c>
      <c r="I443" t="s">
        <v>14516</v>
      </c>
      <c r="J443" t="s">
        <v>305</v>
      </c>
      <c r="K443" t="s">
        <v>23</v>
      </c>
      <c r="L443" t="s">
        <v>24</v>
      </c>
      <c r="M443" t="s">
        <v>14377</v>
      </c>
      <c r="N443" t="s">
        <v>23</v>
      </c>
      <c r="O443" t="s">
        <v>58</v>
      </c>
      <c r="P443" t="s">
        <v>26</v>
      </c>
      <c r="Q443" t="s">
        <v>33</v>
      </c>
      <c r="R443" t="s">
        <v>24</v>
      </c>
      <c r="S443" t="s">
        <v>23</v>
      </c>
      <c r="T443" t="s">
        <v>14517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14515</v>
      </c>
      <c r="F444">
        <v>100</v>
      </c>
      <c r="G444">
        <v>0</v>
      </c>
      <c r="H444" t="s">
        <v>22</v>
      </c>
      <c r="I444" t="s">
        <v>14516</v>
      </c>
      <c r="J444" t="s">
        <v>305</v>
      </c>
      <c r="K444" t="s">
        <v>23</v>
      </c>
      <c r="L444" t="s">
        <v>24</v>
      </c>
      <c r="M444" t="s">
        <v>14377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23</v>
      </c>
      <c r="T444" t="s">
        <v>14517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14515</v>
      </c>
      <c r="F445">
        <v>100</v>
      </c>
      <c r="G445">
        <v>0</v>
      </c>
      <c r="H445" t="s">
        <v>22</v>
      </c>
      <c r="I445" t="s">
        <v>14516</v>
      </c>
      <c r="J445" t="s">
        <v>305</v>
      </c>
      <c r="K445" t="s">
        <v>23</v>
      </c>
      <c r="L445" t="s">
        <v>24</v>
      </c>
      <c r="M445" t="s">
        <v>14377</v>
      </c>
      <c r="N445" t="s">
        <v>23</v>
      </c>
      <c r="O445" t="s">
        <v>58</v>
      </c>
      <c r="P445" t="s">
        <v>26</v>
      </c>
      <c r="Q445" t="s">
        <v>33</v>
      </c>
      <c r="R445" t="s">
        <v>24</v>
      </c>
      <c r="S445" t="s">
        <v>23</v>
      </c>
      <c r="T445" t="s">
        <v>14517</v>
      </c>
    </row>
    <row r="446" spans="1:20" x14ac:dyDescent="0.25">
      <c r="A446" t="s">
        <v>279</v>
      </c>
      <c r="B446" t="s">
        <v>285</v>
      </c>
      <c r="C446">
        <v>139</v>
      </c>
      <c r="D446">
        <v>1</v>
      </c>
      <c r="E446" t="s">
        <v>14518</v>
      </c>
      <c r="F446">
        <v>215</v>
      </c>
      <c r="G446">
        <v>0</v>
      </c>
      <c r="H446" t="s">
        <v>2521</v>
      </c>
      <c r="I446" t="s">
        <v>14519</v>
      </c>
      <c r="J446" t="s">
        <v>14520</v>
      </c>
      <c r="K446" t="s">
        <v>1304</v>
      </c>
      <c r="L446" t="s">
        <v>14521</v>
      </c>
      <c r="M446" t="s">
        <v>14377</v>
      </c>
      <c r="N446" t="s">
        <v>1224</v>
      </c>
      <c r="O446" t="s">
        <v>1318</v>
      </c>
      <c r="P446" t="s">
        <v>1226</v>
      </c>
      <c r="Q446" t="s">
        <v>1227</v>
      </c>
      <c r="R446" t="s">
        <v>24</v>
      </c>
      <c r="S446" t="s">
        <v>23</v>
      </c>
      <c r="T446" t="s">
        <v>14517</v>
      </c>
    </row>
    <row r="447" spans="1:20" x14ac:dyDescent="0.25">
      <c r="A447" t="s">
        <v>278</v>
      </c>
      <c r="B447" t="s">
        <v>284</v>
      </c>
      <c r="C447">
        <v>139</v>
      </c>
      <c r="D447">
        <v>1</v>
      </c>
      <c r="E447" t="s">
        <v>14518</v>
      </c>
      <c r="F447">
        <v>215</v>
      </c>
      <c r="G447">
        <v>0</v>
      </c>
      <c r="H447" t="s">
        <v>2521</v>
      </c>
      <c r="I447" t="s">
        <v>14519</v>
      </c>
      <c r="J447" t="s">
        <v>14520</v>
      </c>
      <c r="K447" t="s">
        <v>1304</v>
      </c>
      <c r="L447" t="s">
        <v>14521</v>
      </c>
      <c r="M447" t="s">
        <v>14377</v>
      </c>
      <c r="N447" t="s">
        <v>1224</v>
      </c>
      <c r="O447" t="s">
        <v>1318</v>
      </c>
      <c r="P447" t="s">
        <v>1226</v>
      </c>
      <c r="Q447" t="s">
        <v>1227</v>
      </c>
      <c r="R447" t="s">
        <v>24</v>
      </c>
      <c r="S447" t="s">
        <v>23</v>
      </c>
      <c r="T447" t="s">
        <v>14517</v>
      </c>
    </row>
    <row r="448" spans="1:20" x14ac:dyDescent="0.25">
      <c r="A448" t="s">
        <v>12517</v>
      </c>
      <c r="B448" t="s">
        <v>12518</v>
      </c>
      <c r="C448">
        <v>139</v>
      </c>
      <c r="D448">
        <v>1</v>
      </c>
      <c r="E448" t="s">
        <v>14522</v>
      </c>
      <c r="F448">
        <v>215</v>
      </c>
      <c r="G448">
        <v>0</v>
      </c>
      <c r="H448" t="s">
        <v>2521</v>
      </c>
      <c r="I448" t="s">
        <v>14523</v>
      </c>
      <c r="J448" t="s">
        <v>14524</v>
      </c>
      <c r="K448" t="s">
        <v>3208</v>
      </c>
      <c r="L448" t="s">
        <v>14525</v>
      </c>
      <c r="M448" t="s">
        <v>14517</v>
      </c>
      <c r="N448" t="s">
        <v>1224</v>
      </c>
      <c r="O448" t="s">
        <v>1318</v>
      </c>
      <c r="P448" t="s">
        <v>1226</v>
      </c>
      <c r="Q448" t="s">
        <v>1227</v>
      </c>
      <c r="R448" t="s">
        <v>24</v>
      </c>
      <c r="S448" t="s">
        <v>23</v>
      </c>
      <c r="T448" t="s">
        <v>14517</v>
      </c>
    </row>
    <row r="449" spans="1:20" x14ac:dyDescent="0.25">
      <c r="A449" t="s">
        <v>279</v>
      </c>
      <c r="B449" t="s">
        <v>285</v>
      </c>
      <c r="C449">
        <v>139</v>
      </c>
      <c r="D449">
        <v>1</v>
      </c>
      <c r="E449" t="s">
        <v>14522</v>
      </c>
      <c r="F449">
        <v>215</v>
      </c>
      <c r="G449">
        <v>0</v>
      </c>
      <c r="H449" t="s">
        <v>2521</v>
      </c>
      <c r="I449" t="s">
        <v>14523</v>
      </c>
      <c r="J449" t="s">
        <v>14524</v>
      </c>
      <c r="K449" t="s">
        <v>3208</v>
      </c>
      <c r="L449" t="s">
        <v>14525</v>
      </c>
      <c r="M449" t="s">
        <v>14517</v>
      </c>
      <c r="N449" t="s">
        <v>1224</v>
      </c>
      <c r="O449" t="s">
        <v>1318</v>
      </c>
      <c r="P449" t="s">
        <v>1226</v>
      </c>
      <c r="Q449" t="s">
        <v>1227</v>
      </c>
      <c r="R449" t="s">
        <v>24</v>
      </c>
      <c r="S449" t="s">
        <v>23</v>
      </c>
      <c r="T449" t="s">
        <v>14526</v>
      </c>
    </row>
    <row r="450" spans="1:20" x14ac:dyDescent="0.25">
      <c r="A450" t="s">
        <v>186</v>
      </c>
      <c r="B450" t="s">
        <v>187</v>
      </c>
      <c r="C450">
        <v>50</v>
      </c>
      <c r="D450">
        <v>6</v>
      </c>
      <c r="E450" t="s">
        <v>14527</v>
      </c>
      <c r="F450">
        <v>195</v>
      </c>
      <c r="G450">
        <v>0</v>
      </c>
      <c r="H450" t="s">
        <v>22</v>
      </c>
      <c r="I450" t="s">
        <v>14528</v>
      </c>
      <c r="J450" t="s">
        <v>1234</v>
      </c>
      <c r="K450" t="s">
        <v>23</v>
      </c>
      <c r="L450" t="s">
        <v>24</v>
      </c>
      <c r="M450" t="s">
        <v>14517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23</v>
      </c>
      <c r="T450" t="s">
        <v>14526</v>
      </c>
    </row>
    <row r="451" spans="1:20" x14ac:dyDescent="0.25">
      <c r="A451" t="s">
        <v>12517</v>
      </c>
      <c r="B451" t="s">
        <v>12518</v>
      </c>
      <c r="C451">
        <v>139</v>
      </c>
      <c r="D451">
        <v>1</v>
      </c>
      <c r="E451" t="s">
        <v>14529</v>
      </c>
      <c r="F451">
        <v>215</v>
      </c>
      <c r="G451">
        <v>0</v>
      </c>
      <c r="H451" t="s">
        <v>2521</v>
      </c>
      <c r="I451" t="s">
        <v>14530</v>
      </c>
      <c r="J451" t="s">
        <v>14531</v>
      </c>
      <c r="K451" t="s">
        <v>3787</v>
      </c>
      <c r="L451" t="s">
        <v>14532</v>
      </c>
      <c r="M451" t="s">
        <v>14526</v>
      </c>
      <c r="N451" t="s">
        <v>1224</v>
      </c>
      <c r="O451" t="s">
        <v>1318</v>
      </c>
      <c r="P451" t="s">
        <v>1226</v>
      </c>
      <c r="Q451" t="s">
        <v>1227</v>
      </c>
      <c r="R451" t="s">
        <v>24</v>
      </c>
      <c r="S451" t="s">
        <v>23</v>
      </c>
      <c r="T451" t="s">
        <v>14526</v>
      </c>
    </row>
    <row r="452" spans="1:20" x14ac:dyDescent="0.25">
      <c r="A452" t="s">
        <v>279</v>
      </c>
      <c r="B452" t="s">
        <v>285</v>
      </c>
      <c r="C452">
        <v>139</v>
      </c>
      <c r="D452">
        <v>1</v>
      </c>
      <c r="E452" t="s">
        <v>14529</v>
      </c>
      <c r="F452">
        <v>215</v>
      </c>
      <c r="G452">
        <v>0</v>
      </c>
      <c r="H452" t="s">
        <v>2521</v>
      </c>
      <c r="I452" t="s">
        <v>14530</v>
      </c>
      <c r="J452" t="s">
        <v>14531</v>
      </c>
      <c r="K452" t="s">
        <v>3787</v>
      </c>
      <c r="L452" t="s">
        <v>14532</v>
      </c>
      <c r="M452" t="s">
        <v>14526</v>
      </c>
      <c r="N452" t="s">
        <v>1224</v>
      </c>
      <c r="O452" t="s">
        <v>1318</v>
      </c>
      <c r="P452" t="s">
        <v>1226</v>
      </c>
      <c r="Q452" t="s">
        <v>1227</v>
      </c>
      <c r="R452" t="s">
        <v>24</v>
      </c>
      <c r="S452" t="s">
        <v>23</v>
      </c>
      <c r="T452" t="s">
        <v>14526</v>
      </c>
    </row>
    <row r="453" spans="1:20" x14ac:dyDescent="0.25">
      <c r="A453" t="s">
        <v>12517</v>
      </c>
      <c r="B453" t="s">
        <v>12518</v>
      </c>
      <c r="C453">
        <v>139</v>
      </c>
      <c r="D453">
        <v>1</v>
      </c>
      <c r="E453" t="s">
        <v>14533</v>
      </c>
      <c r="F453">
        <v>215</v>
      </c>
      <c r="G453">
        <v>0</v>
      </c>
      <c r="H453" t="s">
        <v>2521</v>
      </c>
      <c r="I453" t="s">
        <v>14534</v>
      </c>
      <c r="J453" t="s">
        <v>14535</v>
      </c>
      <c r="K453" t="s">
        <v>4895</v>
      </c>
      <c r="L453" t="s">
        <v>14536</v>
      </c>
      <c r="M453" t="s">
        <v>14537</v>
      </c>
      <c r="N453" t="s">
        <v>1224</v>
      </c>
      <c r="O453" t="s">
        <v>1318</v>
      </c>
      <c r="P453" t="s">
        <v>1226</v>
      </c>
      <c r="Q453" t="s">
        <v>1227</v>
      </c>
      <c r="R453" t="s">
        <v>24</v>
      </c>
      <c r="S453" t="s">
        <v>23</v>
      </c>
      <c r="T453" t="s">
        <v>14537</v>
      </c>
    </row>
    <row r="454" spans="1:20" x14ac:dyDescent="0.25">
      <c r="A454" t="s">
        <v>278</v>
      </c>
      <c r="B454" t="s">
        <v>284</v>
      </c>
      <c r="C454">
        <v>139</v>
      </c>
      <c r="D454">
        <v>1</v>
      </c>
      <c r="E454" t="s">
        <v>14533</v>
      </c>
      <c r="F454">
        <v>215</v>
      </c>
      <c r="G454">
        <v>0</v>
      </c>
      <c r="H454" t="s">
        <v>2521</v>
      </c>
      <c r="I454" t="s">
        <v>14534</v>
      </c>
      <c r="J454" t="s">
        <v>14535</v>
      </c>
      <c r="K454" t="s">
        <v>4895</v>
      </c>
      <c r="L454" t="s">
        <v>14536</v>
      </c>
      <c r="M454" t="s">
        <v>14537</v>
      </c>
      <c r="N454" t="s">
        <v>1224</v>
      </c>
      <c r="O454" t="s">
        <v>1318</v>
      </c>
      <c r="P454" t="s">
        <v>1226</v>
      </c>
      <c r="Q454" t="s">
        <v>1227</v>
      </c>
      <c r="R454" t="s">
        <v>24</v>
      </c>
      <c r="S454" t="s">
        <v>23</v>
      </c>
      <c r="T454" t="s">
        <v>14537</v>
      </c>
    </row>
    <row r="455" spans="1:20" x14ac:dyDescent="0.25">
      <c r="A455" t="s">
        <v>139</v>
      </c>
      <c r="B455" t="s">
        <v>112</v>
      </c>
      <c r="C455">
        <v>100</v>
      </c>
      <c r="D455">
        <v>1</v>
      </c>
      <c r="E455" t="s">
        <v>14538</v>
      </c>
      <c r="F455">
        <v>504</v>
      </c>
      <c r="G455">
        <v>0</v>
      </c>
      <c r="H455" t="s">
        <v>2521</v>
      </c>
      <c r="I455" t="s">
        <v>14539</v>
      </c>
      <c r="J455" t="s">
        <v>14540</v>
      </c>
      <c r="K455" t="s">
        <v>14541</v>
      </c>
      <c r="L455" t="s">
        <v>14542</v>
      </c>
      <c r="M455" t="s">
        <v>14537</v>
      </c>
      <c r="N455" t="s">
        <v>1224</v>
      </c>
      <c r="O455" t="s">
        <v>1318</v>
      </c>
      <c r="P455" t="s">
        <v>1226</v>
      </c>
      <c r="Q455" t="s">
        <v>1227</v>
      </c>
      <c r="R455" t="s">
        <v>24</v>
      </c>
      <c r="S455" t="s">
        <v>23</v>
      </c>
      <c r="T455" t="s">
        <v>14543</v>
      </c>
    </row>
    <row r="456" spans="1:20" x14ac:dyDescent="0.25">
      <c r="A456" t="s">
        <v>110</v>
      </c>
      <c r="B456" t="s">
        <v>146</v>
      </c>
      <c r="C456">
        <v>100</v>
      </c>
      <c r="D456">
        <v>1</v>
      </c>
      <c r="E456" t="s">
        <v>14538</v>
      </c>
      <c r="F456">
        <v>504</v>
      </c>
      <c r="G456">
        <v>0</v>
      </c>
      <c r="H456" t="s">
        <v>2521</v>
      </c>
      <c r="I456" t="s">
        <v>14539</v>
      </c>
      <c r="J456" t="s">
        <v>14540</v>
      </c>
      <c r="K456" t="s">
        <v>14541</v>
      </c>
      <c r="L456" t="s">
        <v>14542</v>
      </c>
      <c r="M456" t="s">
        <v>14537</v>
      </c>
      <c r="N456" t="s">
        <v>1224</v>
      </c>
      <c r="O456" t="s">
        <v>1318</v>
      </c>
      <c r="P456" t="s">
        <v>1226</v>
      </c>
      <c r="Q456" t="s">
        <v>1227</v>
      </c>
      <c r="R456" t="s">
        <v>24</v>
      </c>
      <c r="S456" t="s">
        <v>23</v>
      </c>
      <c r="T456" t="s">
        <v>14543</v>
      </c>
    </row>
    <row r="457" spans="1:20" x14ac:dyDescent="0.25">
      <c r="A457" t="s">
        <v>46</v>
      </c>
      <c r="B457" t="s">
        <v>56</v>
      </c>
      <c r="C457">
        <v>100</v>
      </c>
      <c r="D457">
        <v>1</v>
      </c>
      <c r="E457" t="s">
        <v>14538</v>
      </c>
      <c r="F457">
        <v>504</v>
      </c>
      <c r="G457">
        <v>0</v>
      </c>
      <c r="H457" t="s">
        <v>2521</v>
      </c>
      <c r="I457" t="s">
        <v>14539</v>
      </c>
      <c r="J457" t="s">
        <v>14540</v>
      </c>
      <c r="K457" t="s">
        <v>14541</v>
      </c>
      <c r="L457" t="s">
        <v>14542</v>
      </c>
      <c r="M457" t="s">
        <v>14537</v>
      </c>
      <c r="N457" t="s">
        <v>1224</v>
      </c>
      <c r="O457" t="s">
        <v>1318</v>
      </c>
      <c r="P457" t="s">
        <v>1226</v>
      </c>
      <c r="Q457" t="s">
        <v>1227</v>
      </c>
      <c r="R457" t="s">
        <v>24</v>
      </c>
      <c r="S457" t="s">
        <v>23</v>
      </c>
      <c r="T457" t="s">
        <v>14543</v>
      </c>
    </row>
    <row r="458" spans="1:20" x14ac:dyDescent="0.25">
      <c r="A458" t="s">
        <v>279</v>
      </c>
      <c r="B458" t="s">
        <v>285</v>
      </c>
      <c r="C458">
        <v>139</v>
      </c>
      <c r="D458">
        <v>1</v>
      </c>
      <c r="E458" t="s">
        <v>14538</v>
      </c>
      <c r="F458">
        <v>504</v>
      </c>
      <c r="G458">
        <v>0</v>
      </c>
      <c r="H458" t="s">
        <v>2521</v>
      </c>
      <c r="I458" t="s">
        <v>14539</v>
      </c>
      <c r="J458" t="s">
        <v>14540</v>
      </c>
      <c r="K458" t="s">
        <v>14541</v>
      </c>
      <c r="L458" t="s">
        <v>14542</v>
      </c>
      <c r="M458" t="s">
        <v>14537</v>
      </c>
      <c r="N458" t="s">
        <v>1224</v>
      </c>
      <c r="O458" t="s">
        <v>1318</v>
      </c>
      <c r="P458" t="s">
        <v>1226</v>
      </c>
      <c r="Q458" t="s">
        <v>1227</v>
      </c>
      <c r="R458" t="s">
        <v>24</v>
      </c>
      <c r="S458" t="s">
        <v>23</v>
      </c>
      <c r="T458" t="s">
        <v>14543</v>
      </c>
    </row>
    <row r="459" spans="1:20" x14ac:dyDescent="0.25">
      <c r="A459" t="s">
        <v>278</v>
      </c>
      <c r="B459" t="s">
        <v>284</v>
      </c>
      <c r="C459">
        <v>139</v>
      </c>
      <c r="D459">
        <v>1</v>
      </c>
      <c r="E459" t="s">
        <v>14538</v>
      </c>
      <c r="F459">
        <v>504</v>
      </c>
      <c r="G459">
        <v>0</v>
      </c>
      <c r="H459" t="s">
        <v>2521</v>
      </c>
      <c r="I459" t="s">
        <v>14539</v>
      </c>
      <c r="J459" t="s">
        <v>14540</v>
      </c>
      <c r="K459" t="s">
        <v>14541</v>
      </c>
      <c r="L459" t="s">
        <v>14542</v>
      </c>
      <c r="M459" t="s">
        <v>14537</v>
      </c>
      <c r="N459" t="s">
        <v>1224</v>
      </c>
      <c r="O459" t="s">
        <v>1318</v>
      </c>
      <c r="P459" t="s">
        <v>1226</v>
      </c>
      <c r="Q459" t="s">
        <v>1227</v>
      </c>
      <c r="R459" t="s">
        <v>24</v>
      </c>
      <c r="S459" t="s">
        <v>23</v>
      </c>
      <c r="T459" t="s">
        <v>14543</v>
      </c>
    </row>
    <row r="460" spans="1:20" x14ac:dyDescent="0.25">
      <c r="A460" t="s">
        <v>20</v>
      </c>
      <c r="B460" t="s">
        <v>21</v>
      </c>
      <c r="C460">
        <v>50</v>
      </c>
      <c r="D460">
        <v>2</v>
      </c>
      <c r="E460" t="s">
        <v>14544</v>
      </c>
      <c r="F460">
        <v>167</v>
      </c>
      <c r="G460">
        <v>0</v>
      </c>
      <c r="H460" t="s">
        <v>47</v>
      </c>
      <c r="I460" t="s">
        <v>14545</v>
      </c>
      <c r="J460" t="s">
        <v>14546</v>
      </c>
      <c r="K460" t="s">
        <v>5645</v>
      </c>
      <c r="L460" t="s">
        <v>3587</v>
      </c>
      <c r="M460" t="s">
        <v>14547</v>
      </c>
      <c r="N460" t="s">
        <v>23</v>
      </c>
      <c r="O460" t="s">
        <v>63</v>
      </c>
      <c r="P460" t="s">
        <v>54</v>
      </c>
      <c r="Q460" t="s">
        <v>55</v>
      </c>
      <c r="R460" t="s">
        <v>24</v>
      </c>
      <c r="S460" t="s">
        <v>23</v>
      </c>
      <c r="T460" t="s">
        <v>14547</v>
      </c>
    </row>
    <row r="461" spans="1:20" x14ac:dyDescent="0.25">
      <c r="A461" t="s">
        <v>28</v>
      </c>
      <c r="B461" t="s">
        <v>29</v>
      </c>
      <c r="C461">
        <v>50</v>
      </c>
      <c r="D461">
        <v>2</v>
      </c>
      <c r="E461" t="s">
        <v>14544</v>
      </c>
      <c r="F461">
        <v>167</v>
      </c>
      <c r="G461">
        <v>0</v>
      </c>
      <c r="H461" t="s">
        <v>47</v>
      </c>
      <c r="I461" t="s">
        <v>14545</v>
      </c>
      <c r="J461" t="s">
        <v>14546</v>
      </c>
      <c r="K461" t="s">
        <v>5645</v>
      </c>
      <c r="L461" t="s">
        <v>3587</v>
      </c>
      <c r="M461" t="s">
        <v>14547</v>
      </c>
      <c r="N461" t="s">
        <v>23</v>
      </c>
      <c r="O461" t="s">
        <v>63</v>
      </c>
      <c r="P461" t="s">
        <v>54</v>
      </c>
      <c r="Q461" t="s">
        <v>55</v>
      </c>
      <c r="R461" t="s">
        <v>24</v>
      </c>
      <c r="S461" t="s">
        <v>23</v>
      </c>
      <c r="T461" t="s">
        <v>14547</v>
      </c>
    </row>
    <row r="462" spans="1:20" x14ac:dyDescent="0.25">
      <c r="A462" t="s">
        <v>30</v>
      </c>
      <c r="B462" t="s">
        <v>31</v>
      </c>
      <c r="C462">
        <v>50</v>
      </c>
      <c r="D462">
        <v>2</v>
      </c>
      <c r="E462" t="s">
        <v>14544</v>
      </c>
      <c r="F462">
        <v>167</v>
      </c>
      <c r="G462">
        <v>0</v>
      </c>
      <c r="H462" t="s">
        <v>47</v>
      </c>
      <c r="I462" t="s">
        <v>14545</v>
      </c>
      <c r="J462" t="s">
        <v>14546</v>
      </c>
      <c r="K462" t="s">
        <v>5645</v>
      </c>
      <c r="L462" t="s">
        <v>3587</v>
      </c>
      <c r="M462" t="s">
        <v>14547</v>
      </c>
      <c r="N462" t="s">
        <v>23</v>
      </c>
      <c r="O462" t="s">
        <v>63</v>
      </c>
      <c r="P462" t="s">
        <v>54</v>
      </c>
      <c r="Q462" t="s">
        <v>55</v>
      </c>
      <c r="R462" t="s">
        <v>24</v>
      </c>
      <c r="S462" t="s">
        <v>23</v>
      </c>
      <c r="T462" t="s">
        <v>14547</v>
      </c>
    </row>
    <row r="463" spans="1:20" x14ac:dyDescent="0.25">
      <c r="A463" t="s">
        <v>279</v>
      </c>
      <c r="B463" t="s">
        <v>285</v>
      </c>
      <c r="C463">
        <v>139</v>
      </c>
      <c r="D463">
        <v>2</v>
      </c>
      <c r="E463" t="s">
        <v>14548</v>
      </c>
      <c r="F463">
        <v>215</v>
      </c>
      <c r="G463">
        <v>0</v>
      </c>
      <c r="H463" t="s">
        <v>2521</v>
      </c>
      <c r="I463" t="s">
        <v>14549</v>
      </c>
      <c r="J463" t="s">
        <v>14550</v>
      </c>
      <c r="K463" t="s">
        <v>6176</v>
      </c>
      <c r="L463" t="s">
        <v>14551</v>
      </c>
      <c r="M463" t="s">
        <v>14552</v>
      </c>
      <c r="N463" t="s">
        <v>1224</v>
      </c>
      <c r="O463" t="s">
        <v>1225</v>
      </c>
      <c r="P463" t="s">
        <v>1226</v>
      </c>
      <c r="Q463" t="s">
        <v>1227</v>
      </c>
      <c r="R463" t="s">
        <v>24</v>
      </c>
      <c r="S463" t="s">
        <v>23</v>
      </c>
      <c r="T463" t="s">
        <v>14547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14553</v>
      </c>
      <c r="F464">
        <v>129</v>
      </c>
      <c r="G464">
        <v>29</v>
      </c>
      <c r="H464" t="s">
        <v>22</v>
      </c>
      <c r="I464" t="s">
        <v>14554</v>
      </c>
      <c r="J464" t="s">
        <v>360</v>
      </c>
      <c r="K464" t="s">
        <v>23</v>
      </c>
      <c r="L464" t="s">
        <v>24</v>
      </c>
      <c r="M464" t="s">
        <v>14555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14555</v>
      </c>
    </row>
    <row r="465" spans="1:20" x14ac:dyDescent="0.25">
      <c r="A465" t="s">
        <v>28</v>
      </c>
      <c r="B465" t="s">
        <v>29</v>
      </c>
      <c r="C465">
        <v>50</v>
      </c>
      <c r="D465">
        <v>1</v>
      </c>
      <c r="E465" t="s">
        <v>14553</v>
      </c>
      <c r="F465">
        <v>129</v>
      </c>
      <c r="G465">
        <v>29</v>
      </c>
      <c r="H465" t="s">
        <v>22</v>
      </c>
      <c r="I465" t="s">
        <v>14554</v>
      </c>
      <c r="J465" t="s">
        <v>360</v>
      </c>
      <c r="K465" t="s">
        <v>23</v>
      </c>
      <c r="L465" t="s">
        <v>24</v>
      </c>
      <c r="M465" t="s">
        <v>14555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14555</v>
      </c>
    </row>
    <row r="466" spans="1:20" x14ac:dyDescent="0.25">
      <c r="A466" t="s">
        <v>30</v>
      </c>
      <c r="B466" t="s">
        <v>31</v>
      </c>
      <c r="C466">
        <v>50</v>
      </c>
      <c r="D466">
        <v>1</v>
      </c>
      <c r="E466" t="s">
        <v>14553</v>
      </c>
      <c r="F466">
        <v>129</v>
      </c>
      <c r="G466">
        <v>29</v>
      </c>
      <c r="H466" t="s">
        <v>22</v>
      </c>
      <c r="I466" t="s">
        <v>14554</v>
      </c>
      <c r="J466" t="s">
        <v>360</v>
      </c>
      <c r="K466" t="s">
        <v>23</v>
      </c>
      <c r="L466" t="s">
        <v>24</v>
      </c>
      <c r="M466" t="s">
        <v>14555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14555</v>
      </c>
    </row>
    <row r="467" spans="1:20" x14ac:dyDescent="0.25">
      <c r="A467" t="s">
        <v>42</v>
      </c>
      <c r="B467" t="s">
        <v>43</v>
      </c>
      <c r="C467">
        <v>66.666666666666671</v>
      </c>
      <c r="D467">
        <v>3</v>
      </c>
      <c r="E467" t="s">
        <v>14556</v>
      </c>
      <c r="F467">
        <v>300</v>
      </c>
      <c r="G467">
        <v>0</v>
      </c>
      <c r="H467" t="s">
        <v>22</v>
      </c>
      <c r="I467" t="s">
        <v>14557</v>
      </c>
      <c r="J467" t="s">
        <v>348</v>
      </c>
      <c r="K467" t="s">
        <v>23</v>
      </c>
      <c r="L467" t="s">
        <v>24</v>
      </c>
      <c r="M467" t="s">
        <v>14558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14558</v>
      </c>
    </row>
    <row r="468" spans="1:20" x14ac:dyDescent="0.25">
      <c r="A468" t="s">
        <v>186</v>
      </c>
      <c r="B468" t="s">
        <v>187</v>
      </c>
      <c r="C468">
        <v>50</v>
      </c>
      <c r="D468">
        <v>6</v>
      </c>
      <c r="E468" t="s">
        <v>14556</v>
      </c>
      <c r="F468">
        <v>300</v>
      </c>
      <c r="G468">
        <v>0</v>
      </c>
      <c r="H468" t="s">
        <v>22</v>
      </c>
      <c r="I468" t="s">
        <v>14557</v>
      </c>
      <c r="J468" t="s">
        <v>348</v>
      </c>
      <c r="K468" t="s">
        <v>23</v>
      </c>
      <c r="L468" t="s">
        <v>24</v>
      </c>
      <c r="M468" t="s">
        <v>14558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23</v>
      </c>
      <c r="T468" t="s">
        <v>14558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14559</v>
      </c>
      <c r="F469">
        <v>100</v>
      </c>
      <c r="G469">
        <v>0</v>
      </c>
      <c r="H469" t="s">
        <v>22</v>
      </c>
      <c r="I469" t="s">
        <v>14560</v>
      </c>
      <c r="J469" t="s">
        <v>335</v>
      </c>
      <c r="K469" t="s">
        <v>23</v>
      </c>
      <c r="L469" t="s">
        <v>24</v>
      </c>
      <c r="M469" t="s">
        <v>14555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14558</v>
      </c>
    </row>
    <row r="470" spans="1:20" x14ac:dyDescent="0.25">
      <c r="A470" t="s">
        <v>28</v>
      </c>
      <c r="B470" t="s">
        <v>29</v>
      </c>
      <c r="C470">
        <v>50</v>
      </c>
      <c r="D470">
        <v>1</v>
      </c>
      <c r="E470" t="s">
        <v>14559</v>
      </c>
      <c r="F470">
        <v>100</v>
      </c>
      <c r="G470">
        <v>0</v>
      </c>
      <c r="H470" t="s">
        <v>22</v>
      </c>
      <c r="I470" t="s">
        <v>14560</v>
      </c>
      <c r="J470" t="s">
        <v>335</v>
      </c>
      <c r="K470" t="s">
        <v>23</v>
      </c>
      <c r="L470" t="s">
        <v>24</v>
      </c>
      <c r="M470" t="s">
        <v>14555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23</v>
      </c>
      <c r="T470" t="s">
        <v>14558</v>
      </c>
    </row>
    <row r="471" spans="1:20" x14ac:dyDescent="0.25">
      <c r="A471" t="s">
        <v>30</v>
      </c>
      <c r="B471" t="s">
        <v>31</v>
      </c>
      <c r="C471">
        <v>50</v>
      </c>
      <c r="D471">
        <v>1</v>
      </c>
      <c r="E471" t="s">
        <v>14559</v>
      </c>
      <c r="F471">
        <v>100</v>
      </c>
      <c r="G471">
        <v>0</v>
      </c>
      <c r="H471" t="s">
        <v>22</v>
      </c>
      <c r="I471" t="s">
        <v>14560</v>
      </c>
      <c r="J471" t="s">
        <v>335</v>
      </c>
      <c r="K471" t="s">
        <v>23</v>
      </c>
      <c r="L471" t="s">
        <v>24</v>
      </c>
      <c r="M471" t="s">
        <v>14555</v>
      </c>
      <c r="N471" t="s">
        <v>23</v>
      </c>
      <c r="O471" t="s">
        <v>58</v>
      </c>
      <c r="P471" t="s">
        <v>26</v>
      </c>
      <c r="Q471" t="s">
        <v>33</v>
      </c>
      <c r="R471" t="s">
        <v>24</v>
      </c>
      <c r="S471" t="s">
        <v>23</v>
      </c>
      <c r="T471" t="s">
        <v>14558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14561</v>
      </c>
      <c r="F472">
        <v>100</v>
      </c>
      <c r="G472">
        <v>0</v>
      </c>
      <c r="H472" t="s">
        <v>22</v>
      </c>
      <c r="I472" t="s">
        <v>14562</v>
      </c>
      <c r="J472" t="s">
        <v>302</v>
      </c>
      <c r="K472" t="s">
        <v>23</v>
      </c>
      <c r="L472" t="s">
        <v>24</v>
      </c>
      <c r="M472" t="s">
        <v>14563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14563</v>
      </c>
    </row>
    <row r="473" spans="1:20" x14ac:dyDescent="0.25">
      <c r="A473" t="s">
        <v>28</v>
      </c>
      <c r="B473" t="s">
        <v>29</v>
      </c>
      <c r="C473">
        <v>50</v>
      </c>
      <c r="D473">
        <v>1</v>
      </c>
      <c r="E473" t="s">
        <v>14561</v>
      </c>
      <c r="F473">
        <v>100</v>
      </c>
      <c r="G473">
        <v>0</v>
      </c>
      <c r="H473" t="s">
        <v>22</v>
      </c>
      <c r="I473" t="s">
        <v>14562</v>
      </c>
      <c r="J473" t="s">
        <v>302</v>
      </c>
      <c r="K473" t="s">
        <v>23</v>
      </c>
      <c r="L473" t="s">
        <v>24</v>
      </c>
      <c r="M473" t="s">
        <v>14563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14563</v>
      </c>
    </row>
    <row r="474" spans="1:20" x14ac:dyDescent="0.25">
      <c r="A474" t="s">
        <v>30</v>
      </c>
      <c r="B474" t="s">
        <v>31</v>
      </c>
      <c r="C474">
        <v>50</v>
      </c>
      <c r="D474">
        <v>1</v>
      </c>
      <c r="E474" t="s">
        <v>14561</v>
      </c>
      <c r="F474">
        <v>100</v>
      </c>
      <c r="G474">
        <v>0</v>
      </c>
      <c r="H474" t="s">
        <v>22</v>
      </c>
      <c r="I474" t="s">
        <v>14562</v>
      </c>
      <c r="J474" t="s">
        <v>302</v>
      </c>
      <c r="K474" t="s">
        <v>23</v>
      </c>
      <c r="L474" t="s">
        <v>24</v>
      </c>
      <c r="M474" t="s">
        <v>14563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14563</v>
      </c>
    </row>
    <row r="475" spans="1:20" x14ac:dyDescent="0.25">
      <c r="A475" t="s">
        <v>20</v>
      </c>
      <c r="B475" t="s">
        <v>21</v>
      </c>
      <c r="C475">
        <v>50</v>
      </c>
      <c r="D475">
        <v>3</v>
      </c>
      <c r="E475" t="s">
        <v>14564</v>
      </c>
      <c r="F475">
        <v>300</v>
      </c>
      <c r="G475">
        <v>0</v>
      </c>
      <c r="H475" t="s">
        <v>22</v>
      </c>
      <c r="I475" t="s">
        <v>14565</v>
      </c>
      <c r="J475" t="s">
        <v>316</v>
      </c>
      <c r="K475" t="s">
        <v>23</v>
      </c>
      <c r="L475" t="s">
        <v>24</v>
      </c>
      <c r="M475" t="s">
        <v>14563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14563</v>
      </c>
    </row>
    <row r="476" spans="1:20" x14ac:dyDescent="0.25">
      <c r="A476" t="s">
        <v>28</v>
      </c>
      <c r="B476" t="s">
        <v>29</v>
      </c>
      <c r="C476">
        <v>50</v>
      </c>
      <c r="D476">
        <v>3</v>
      </c>
      <c r="E476" t="s">
        <v>14564</v>
      </c>
      <c r="F476">
        <v>300</v>
      </c>
      <c r="G476">
        <v>0</v>
      </c>
      <c r="H476" t="s">
        <v>22</v>
      </c>
      <c r="I476" t="s">
        <v>14565</v>
      </c>
      <c r="J476" t="s">
        <v>316</v>
      </c>
      <c r="K476" t="s">
        <v>23</v>
      </c>
      <c r="L476" t="s">
        <v>24</v>
      </c>
      <c r="M476" t="s">
        <v>14563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14563</v>
      </c>
    </row>
    <row r="477" spans="1:20" x14ac:dyDescent="0.25">
      <c r="A477" t="s">
        <v>30</v>
      </c>
      <c r="B477" t="s">
        <v>31</v>
      </c>
      <c r="C477">
        <v>50</v>
      </c>
      <c r="D477">
        <v>3</v>
      </c>
      <c r="E477" t="s">
        <v>14564</v>
      </c>
      <c r="F477">
        <v>300</v>
      </c>
      <c r="G477">
        <v>0</v>
      </c>
      <c r="H477" t="s">
        <v>22</v>
      </c>
      <c r="I477" t="s">
        <v>14565</v>
      </c>
      <c r="J477" t="s">
        <v>316</v>
      </c>
      <c r="K477" t="s">
        <v>23</v>
      </c>
      <c r="L477" t="s">
        <v>24</v>
      </c>
      <c r="M477" t="s">
        <v>14563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14563</v>
      </c>
    </row>
    <row r="478" spans="1:20" x14ac:dyDescent="0.25">
      <c r="A478" t="s">
        <v>186</v>
      </c>
      <c r="B478" t="s">
        <v>187</v>
      </c>
      <c r="C478">
        <v>50</v>
      </c>
      <c r="D478">
        <v>6</v>
      </c>
      <c r="E478" t="s">
        <v>14566</v>
      </c>
      <c r="F478">
        <v>200</v>
      </c>
      <c r="G478">
        <v>0</v>
      </c>
      <c r="H478" t="s">
        <v>22</v>
      </c>
      <c r="I478" t="s">
        <v>10895</v>
      </c>
      <c r="J478" t="s">
        <v>306</v>
      </c>
      <c r="K478" t="s">
        <v>23</v>
      </c>
      <c r="L478" t="s">
        <v>24</v>
      </c>
      <c r="M478" t="s">
        <v>14567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23</v>
      </c>
      <c r="T478" t="s">
        <v>14563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14568</v>
      </c>
      <c r="F479">
        <v>100</v>
      </c>
      <c r="G479">
        <v>0</v>
      </c>
      <c r="H479" t="s">
        <v>22</v>
      </c>
      <c r="I479" t="s">
        <v>14569</v>
      </c>
      <c r="J479" t="s">
        <v>305</v>
      </c>
      <c r="K479" t="s">
        <v>23</v>
      </c>
      <c r="L479" t="s">
        <v>24</v>
      </c>
      <c r="M479" t="s">
        <v>14570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23</v>
      </c>
      <c r="T479" t="s">
        <v>14570</v>
      </c>
    </row>
    <row r="480" spans="1:20" x14ac:dyDescent="0.25">
      <c r="A480" t="s">
        <v>28</v>
      </c>
      <c r="B480" t="s">
        <v>29</v>
      </c>
      <c r="C480">
        <v>50</v>
      </c>
      <c r="D480">
        <v>1</v>
      </c>
      <c r="E480" t="s">
        <v>14568</v>
      </c>
      <c r="F480">
        <v>100</v>
      </c>
      <c r="G480">
        <v>0</v>
      </c>
      <c r="H480" t="s">
        <v>22</v>
      </c>
      <c r="I480" t="s">
        <v>14569</v>
      </c>
      <c r="J480" t="s">
        <v>305</v>
      </c>
      <c r="K480" t="s">
        <v>23</v>
      </c>
      <c r="L480" t="s">
        <v>24</v>
      </c>
      <c r="M480" t="s">
        <v>14570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23</v>
      </c>
      <c r="T480" t="s">
        <v>14570</v>
      </c>
    </row>
    <row r="481" spans="1:20" x14ac:dyDescent="0.25">
      <c r="A481" t="s">
        <v>30</v>
      </c>
      <c r="B481" t="s">
        <v>31</v>
      </c>
      <c r="C481">
        <v>50</v>
      </c>
      <c r="D481">
        <v>1</v>
      </c>
      <c r="E481" t="s">
        <v>14568</v>
      </c>
      <c r="F481">
        <v>100</v>
      </c>
      <c r="G481">
        <v>0</v>
      </c>
      <c r="H481" t="s">
        <v>22</v>
      </c>
      <c r="I481" t="s">
        <v>14569</v>
      </c>
      <c r="J481" t="s">
        <v>305</v>
      </c>
      <c r="K481" t="s">
        <v>23</v>
      </c>
      <c r="L481" t="s">
        <v>24</v>
      </c>
      <c r="M481" t="s">
        <v>14570</v>
      </c>
      <c r="N481" t="s">
        <v>23</v>
      </c>
      <c r="O481" t="s">
        <v>25</v>
      </c>
      <c r="P481" t="s">
        <v>26</v>
      </c>
      <c r="Q481" t="s">
        <v>27</v>
      </c>
      <c r="R481" t="s">
        <v>24</v>
      </c>
      <c r="S481" t="s">
        <v>23</v>
      </c>
      <c r="T481" t="s">
        <v>14570</v>
      </c>
    </row>
    <row r="482" spans="1:20" x14ac:dyDescent="0.25">
      <c r="A482" t="s">
        <v>142</v>
      </c>
      <c r="B482" t="s">
        <v>143</v>
      </c>
      <c r="C482">
        <v>15</v>
      </c>
      <c r="D482">
        <v>2</v>
      </c>
      <c r="E482" t="s">
        <v>14571</v>
      </c>
      <c r="F482">
        <v>46</v>
      </c>
      <c r="G482">
        <v>16</v>
      </c>
      <c r="H482" t="s">
        <v>47</v>
      </c>
      <c r="I482" t="s">
        <v>10230</v>
      </c>
      <c r="J482" t="s">
        <v>10231</v>
      </c>
      <c r="K482" t="s">
        <v>2696</v>
      </c>
      <c r="L482" t="s">
        <v>4954</v>
      </c>
      <c r="M482" t="s">
        <v>14570</v>
      </c>
      <c r="N482" t="s">
        <v>23</v>
      </c>
      <c r="O482" t="s">
        <v>63</v>
      </c>
      <c r="P482" t="s">
        <v>54</v>
      </c>
      <c r="Q482" t="s">
        <v>55</v>
      </c>
      <c r="R482" t="s">
        <v>24</v>
      </c>
      <c r="S482" t="s">
        <v>23</v>
      </c>
      <c r="T482" t="s">
        <v>14572</v>
      </c>
    </row>
    <row r="483" spans="1:20" x14ac:dyDescent="0.25">
      <c r="A483" t="s">
        <v>42</v>
      </c>
      <c r="B483" t="s">
        <v>43</v>
      </c>
      <c r="C483">
        <v>66.666666666666671</v>
      </c>
      <c r="D483">
        <v>3</v>
      </c>
      <c r="E483" t="s">
        <v>14573</v>
      </c>
      <c r="F483">
        <v>100</v>
      </c>
      <c r="G483">
        <v>0</v>
      </c>
      <c r="H483" t="s">
        <v>22</v>
      </c>
      <c r="I483" t="s">
        <v>1293</v>
      </c>
      <c r="J483" t="s">
        <v>1231</v>
      </c>
      <c r="K483" t="s">
        <v>23</v>
      </c>
      <c r="L483" t="s">
        <v>24</v>
      </c>
      <c r="M483" t="s">
        <v>14574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14574</v>
      </c>
    </row>
    <row r="484" spans="1:20" x14ac:dyDescent="0.25">
      <c r="A484" t="s">
        <v>20</v>
      </c>
      <c r="B484" t="s">
        <v>21</v>
      </c>
      <c r="C484">
        <v>50</v>
      </c>
      <c r="D484">
        <v>2</v>
      </c>
      <c r="E484" t="s">
        <v>14575</v>
      </c>
      <c r="F484">
        <v>200</v>
      </c>
      <c r="G484">
        <v>0</v>
      </c>
      <c r="H484" t="s">
        <v>22</v>
      </c>
      <c r="I484" t="s">
        <v>14576</v>
      </c>
      <c r="J484" t="s">
        <v>2544</v>
      </c>
      <c r="K484" t="s">
        <v>23</v>
      </c>
      <c r="L484" t="s">
        <v>24</v>
      </c>
      <c r="M484" t="s">
        <v>14574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14574</v>
      </c>
    </row>
    <row r="485" spans="1:20" x14ac:dyDescent="0.25">
      <c r="A485" t="s">
        <v>28</v>
      </c>
      <c r="B485" t="s">
        <v>29</v>
      </c>
      <c r="C485">
        <v>50</v>
      </c>
      <c r="D485">
        <v>2</v>
      </c>
      <c r="E485" t="s">
        <v>14575</v>
      </c>
      <c r="F485">
        <v>200</v>
      </c>
      <c r="G485">
        <v>0</v>
      </c>
      <c r="H485" t="s">
        <v>22</v>
      </c>
      <c r="I485" t="s">
        <v>14576</v>
      </c>
      <c r="J485" t="s">
        <v>2544</v>
      </c>
      <c r="K485" t="s">
        <v>23</v>
      </c>
      <c r="L485" t="s">
        <v>24</v>
      </c>
      <c r="M485" t="s">
        <v>14574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14574</v>
      </c>
    </row>
    <row r="486" spans="1:20" x14ac:dyDescent="0.25">
      <c r="A486" t="s">
        <v>30</v>
      </c>
      <c r="B486" t="s">
        <v>31</v>
      </c>
      <c r="C486">
        <v>50</v>
      </c>
      <c r="D486">
        <v>2</v>
      </c>
      <c r="E486" t="s">
        <v>14575</v>
      </c>
      <c r="F486">
        <v>200</v>
      </c>
      <c r="G486">
        <v>0</v>
      </c>
      <c r="H486" t="s">
        <v>22</v>
      </c>
      <c r="I486" t="s">
        <v>14576</v>
      </c>
      <c r="J486" t="s">
        <v>2544</v>
      </c>
      <c r="K486" t="s">
        <v>23</v>
      </c>
      <c r="L486" t="s">
        <v>24</v>
      </c>
      <c r="M486" t="s">
        <v>14574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14574</v>
      </c>
    </row>
    <row r="487" spans="1:20" x14ac:dyDescent="0.25">
      <c r="A487" t="s">
        <v>42</v>
      </c>
      <c r="B487" t="s">
        <v>43</v>
      </c>
      <c r="C487">
        <v>66.666666666666671</v>
      </c>
      <c r="D487">
        <v>3</v>
      </c>
      <c r="E487" t="s">
        <v>14577</v>
      </c>
      <c r="F487">
        <v>100</v>
      </c>
      <c r="G487">
        <v>0</v>
      </c>
      <c r="H487" t="s">
        <v>22</v>
      </c>
      <c r="I487" t="s">
        <v>14578</v>
      </c>
      <c r="J487" t="s">
        <v>315</v>
      </c>
      <c r="K487" t="s">
        <v>23</v>
      </c>
      <c r="L487" t="s">
        <v>24</v>
      </c>
      <c r="M487" t="s">
        <v>14579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14579</v>
      </c>
    </row>
    <row r="488" spans="1:20" x14ac:dyDescent="0.25">
      <c r="A488" t="s">
        <v>186</v>
      </c>
      <c r="B488" t="s">
        <v>187</v>
      </c>
      <c r="C488">
        <v>50</v>
      </c>
      <c r="D488">
        <v>6</v>
      </c>
      <c r="E488" t="s">
        <v>14580</v>
      </c>
      <c r="F488">
        <v>200</v>
      </c>
      <c r="G488">
        <v>0</v>
      </c>
      <c r="H488" t="s">
        <v>22</v>
      </c>
      <c r="I488" t="s">
        <v>9019</v>
      </c>
      <c r="J488" t="s">
        <v>311</v>
      </c>
      <c r="K488" t="s">
        <v>23</v>
      </c>
      <c r="L488" t="s">
        <v>24</v>
      </c>
      <c r="M488" t="s">
        <v>14581</v>
      </c>
      <c r="N488" t="s">
        <v>23</v>
      </c>
      <c r="O488" t="s">
        <v>32</v>
      </c>
      <c r="P488" t="s">
        <v>26</v>
      </c>
      <c r="Q488" t="s">
        <v>33</v>
      </c>
      <c r="R488" t="s">
        <v>24</v>
      </c>
      <c r="S488" t="s">
        <v>23</v>
      </c>
      <c r="T488" t="s">
        <v>14581</v>
      </c>
    </row>
    <row r="489" spans="1:20" x14ac:dyDescent="0.25">
      <c r="A489" t="s">
        <v>20</v>
      </c>
      <c r="B489" t="s">
        <v>21</v>
      </c>
      <c r="C489">
        <v>50</v>
      </c>
      <c r="D489">
        <v>1</v>
      </c>
      <c r="E489" t="s">
        <v>14582</v>
      </c>
      <c r="F489">
        <v>100</v>
      </c>
      <c r="G489">
        <v>0</v>
      </c>
      <c r="H489" t="s">
        <v>22</v>
      </c>
      <c r="I489" t="s">
        <v>14583</v>
      </c>
      <c r="J489" t="s">
        <v>306</v>
      </c>
      <c r="K489" t="s">
        <v>23</v>
      </c>
      <c r="L489" t="s">
        <v>24</v>
      </c>
      <c r="M489" t="s">
        <v>14584</v>
      </c>
      <c r="N489" t="s">
        <v>23</v>
      </c>
      <c r="O489" t="s">
        <v>58</v>
      </c>
      <c r="P489" t="s">
        <v>26</v>
      </c>
      <c r="Q489" t="s">
        <v>33</v>
      </c>
      <c r="R489" t="s">
        <v>24</v>
      </c>
      <c r="S489" t="s">
        <v>23</v>
      </c>
      <c r="T489" t="s">
        <v>14584</v>
      </c>
    </row>
    <row r="490" spans="1:20" x14ac:dyDescent="0.25">
      <c r="A490" t="s">
        <v>28</v>
      </c>
      <c r="B490" t="s">
        <v>29</v>
      </c>
      <c r="C490">
        <v>50</v>
      </c>
      <c r="D490">
        <v>1</v>
      </c>
      <c r="E490" t="s">
        <v>14582</v>
      </c>
      <c r="F490">
        <v>100</v>
      </c>
      <c r="G490">
        <v>0</v>
      </c>
      <c r="H490" t="s">
        <v>22</v>
      </c>
      <c r="I490" t="s">
        <v>14583</v>
      </c>
      <c r="J490" t="s">
        <v>306</v>
      </c>
      <c r="K490" t="s">
        <v>23</v>
      </c>
      <c r="L490" t="s">
        <v>24</v>
      </c>
      <c r="M490" t="s">
        <v>14584</v>
      </c>
      <c r="N490" t="s">
        <v>23</v>
      </c>
      <c r="O490" t="s">
        <v>58</v>
      </c>
      <c r="P490" t="s">
        <v>26</v>
      </c>
      <c r="Q490" t="s">
        <v>33</v>
      </c>
      <c r="R490" t="s">
        <v>24</v>
      </c>
      <c r="S490" t="s">
        <v>23</v>
      </c>
      <c r="T490" t="s">
        <v>14584</v>
      </c>
    </row>
    <row r="491" spans="1:20" x14ac:dyDescent="0.25">
      <c r="A491" t="s">
        <v>30</v>
      </c>
      <c r="B491" t="s">
        <v>31</v>
      </c>
      <c r="C491">
        <v>50</v>
      </c>
      <c r="D491">
        <v>1</v>
      </c>
      <c r="E491" t="s">
        <v>14582</v>
      </c>
      <c r="F491">
        <v>100</v>
      </c>
      <c r="G491">
        <v>0</v>
      </c>
      <c r="H491" t="s">
        <v>22</v>
      </c>
      <c r="I491" t="s">
        <v>14583</v>
      </c>
      <c r="J491" t="s">
        <v>306</v>
      </c>
      <c r="K491" t="s">
        <v>23</v>
      </c>
      <c r="L491" t="s">
        <v>24</v>
      </c>
      <c r="M491" t="s">
        <v>14584</v>
      </c>
      <c r="N491" t="s">
        <v>23</v>
      </c>
      <c r="O491" t="s">
        <v>58</v>
      </c>
      <c r="P491" t="s">
        <v>26</v>
      </c>
      <c r="Q491" t="s">
        <v>33</v>
      </c>
      <c r="R491" t="s">
        <v>24</v>
      </c>
      <c r="S491" t="s">
        <v>23</v>
      </c>
      <c r="T491" t="s">
        <v>14584</v>
      </c>
    </row>
    <row r="492" spans="1:20" x14ac:dyDescent="0.25">
      <c r="A492" t="s">
        <v>186</v>
      </c>
      <c r="B492" t="s">
        <v>187</v>
      </c>
      <c r="C492">
        <v>50</v>
      </c>
      <c r="D492">
        <v>6</v>
      </c>
      <c r="E492" t="s">
        <v>14585</v>
      </c>
      <c r="F492">
        <v>200</v>
      </c>
      <c r="G492">
        <v>0</v>
      </c>
      <c r="H492" t="s">
        <v>22</v>
      </c>
      <c r="I492" t="s">
        <v>10984</v>
      </c>
      <c r="J492" t="s">
        <v>309</v>
      </c>
      <c r="K492" t="s">
        <v>23</v>
      </c>
      <c r="L492" t="s">
        <v>24</v>
      </c>
      <c r="M492" t="s">
        <v>14586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14586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14587</v>
      </c>
      <c r="F493">
        <v>100</v>
      </c>
      <c r="G493">
        <v>0</v>
      </c>
      <c r="H493" t="s">
        <v>22</v>
      </c>
      <c r="I493" t="s">
        <v>14588</v>
      </c>
      <c r="J493" t="s">
        <v>328</v>
      </c>
      <c r="K493" t="s">
        <v>23</v>
      </c>
      <c r="L493" t="s">
        <v>24</v>
      </c>
      <c r="M493" t="s">
        <v>14589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14589</v>
      </c>
    </row>
    <row r="494" spans="1:20" x14ac:dyDescent="0.25">
      <c r="A494" t="s">
        <v>28</v>
      </c>
      <c r="B494" t="s">
        <v>29</v>
      </c>
      <c r="C494">
        <v>50</v>
      </c>
      <c r="D494">
        <v>1</v>
      </c>
      <c r="E494" t="s">
        <v>14587</v>
      </c>
      <c r="F494">
        <v>100</v>
      </c>
      <c r="G494">
        <v>0</v>
      </c>
      <c r="H494" t="s">
        <v>22</v>
      </c>
      <c r="I494" t="s">
        <v>14588</v>
      </c>
      <c r="J494" t="s">
        <v>328</v>
      </c>
      <c r="K494" t="s">
        <v>23</v>
      </c>
      <c r="L494" t="s">
        <v>24</v>
      </c>
      <c r="M494" t="s">
        <v>14589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14589</v>
      </c>
    </row>
    <row r="495" spans="1:20" x14ac:dyDescent="0.25">
      <c r="A495" t="s">
        <v>30</v>
      </c>
      <c r="B495" t="s">
        <v>31</v>
      </c>
      <c r="C495">
        <v>50</v>
      </c>
      <c r="D495">
        <v>1</v>
      </c>
      <c r="E495" t="s">
        <v>14587</v>
      </c>
      <c r="F495">
        <v>100</v>
      </c>
      <c r="G495">
        <v>0</v>
      </c>
      <c r="H495" t="s">
        <v>22</v>
      </c>
      <c r="I495" t="s">
        <v>14588</v>
      </c>
      <c r="J495" t="s">
        <v>328</v>
      </c>
      <c r="K495" t="s">
        <v>23</v>
      </c>
      <c r="L495" t="s">
        <v>24</v>
      </c>
      <c r="M495" t="s">
        <v>14589</v>
      </c>
      <c r="N495" t="s">
        <v>23</v>
      </c>
      <c r="O495" t="s">
        <v>25</v>
      </c>
      <c r="P495" t="s">
        <v>26</v>
      </c>
      <c r="Q495" t="s">
        <v>27</v>
      </c>
      <c r="R495" t="s">
        <v>24</v>
      </c>
      <c r="S495" t="s">
        <v>23</v>
      </c>
      <c r="T495" t="s">
        <v>14589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14590</v>
      </c>
      <c r="F496">
        <v>100</v>
      </c>
      <c r="G496">
        <v>0</v>
      </c>
      <c r="H496" t="s">
        <v>22</v>
      </c>
      <c r="I496" t="s">
        <v>14591</v>
      </c>
      <c r="J496" t="s">
        <v>332</v>
      </c>
      <c r="K496" t="s">
        <v>23</v>
      </c>
      <c r="L496" t="s">
        <v>24</v>
      </c>
      <c r="M496" t="s">
        <v>14592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14592</v>
      </c>
    </row>
    <row r="497" spans="1:20" x14ac:dyDescent="0.25">
      <c r="A497" t="s">
        <v>28</v>
      </c>
      <c r="B497" t="s">
        <v>29</v>
      </c>
      <c r="C497">
        <v>50</v>
      </c>
      <c r="D497">
        <v>1</v>
      </c>
      <c r="E497" t="s">
        <v>14590</v>
      </c>
      <c r="F497">
        <v>100</v>
      </c>
      <c r="G497">
        <v>0</v>
      </c>
      <c r="H497" t="s">
        <v>22</v>
      </c>
      <c r="I497" t="s">
        <v>14591</v>
      </c>
      <c r="J497" t="s">
        <v>332</v>
      </c>
      <c r="K497" t="s">
        <v>23</v>
      </c>
      <c r="L497" t="s">
        <v>24</v>
      </c>
      <c r="M497" t="s">
        <v>14592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14592</v>
      </c>
    </row>
    <row r="498" spans="1:20" x14ac:dyDescent="0.25">
      <c r="A498" t="s">
        <v>30</v>
      </c>
      <c r="B498" t="s">
        <v>31</v>
      </c>
      <c r="C498">
        <v>50</v>
      </c>
      <c r="D498">
        <v>1</v>
      </c>
      <c r="E498" t="s">
        <v>14590</v>
      </c>
      <c r="F498">
        <v>100</v>
      </c>
      <c r="G498">
        <v>0</v>
      </c>
      <c r="H498" t="s">
        <v>22</v>
      </c>
      <c r="I498" t="s">
        <v>14591</v>
      </c>
      <c r="J498" t="s">
        <v>332</v>
      </c>
      <c r="K498" t="s">
        <v>23</v>
      </c>
      <c r="L498" t="s">
        <v>24</v>
      </c>
      <c r="M498" t="s">
        <v>14592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14592</v>
      </c>
    </row>
    <row r="499" spans="1:20" x14ac:dyDescent="0.25">
      <c r="A499" t="s">
        <v>186</v>
      </c>
      <c r="B499" t="s">
        <v>187</v>
      </c>
      <c r="C499">
        <v>50</v>
      </c>
      <c r="D499">
        <v>6</v>
      </c>
      <c r="E499" t="s">
        <v>14593</v>
      </c>
      <c r="F499">
        <v>200</v>
      </c>
      <c r="G499">
        <v>0</v>
      </c>
      <c r="H499" t="s">
        <v>22</v>
      </c>
      <c r="I499" t="s">
        <v>14594</v>
      </c>
      <c r="J499" t="s">
        <v>313</v>
      </c>
      <c r="K499" t="s">
        <v>23</v>
      </c>
      <c r="L499" t="s">
        <v>24</v>
      </c>
      <c r="M499" t="s">
        <v>14595</v>
      </c>
      <c r="N499" t="s">
        <v>23</v>
      </c>
      <c r="O499" t="s">
        <v>58</v>
      </c>
      <c r="P499" t="s">
        <v>26</v>
      </c>
      <c r="Q499" t="s">
        <v>33</v>
      </c>
      <c r="R499" t="s">
        <v>24</v>
      </c>
      <c r="S499" t="s">
        <v>23</v>
      </c>
      <c r="T499" t="s">
        <v>14595</v>
      </c>
    </row>
    <row r="500" spans="1:20" x14ac:dyDescent="0.25">
      <c r="A500" t="s">
        <v>186</v>
      </c>
      <c r="B500" t="s">
        <v>187</v>
      </c>
      <c r="C500">
        <v>50</v>
      </c>
      <c r="D500">
        <v>12</v>
      </c>
      <c r="E500" t="s">
        <v>14596</v>
      </c>
      <c r="F500">
        <v>400</v>
      </c>
      <c r="G500">
        <v>0</v>
      </c>
      <c r="H500" t="s">
        <v>22</v>
      </c>
      <c r="I500" t="s">
        <v>14597</v>
      </c>
      <c r="J500" t="s">
        <v>306</v>
      </c>
      <c r="K500" t="s">
        <v>23</v>
      </c>
      <c r="L500" t="s">
        <v>24</v>
      </c>
      <c r="M500" t="s">
        <v>14595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14595</v>
      </c>
    </row>
    <row r="501" spans="1:20" x14ac:dyDescent="0.25">
      <c r="A501" t="s">
        <v>46</v>
      </c>
      <c r="B501" t="s">
        <v>56</v>
      </c>
      <c r="C501">
        <v>66.333333333333329</v>
      </c>
      <c r="D501">
        <v>3</v>
      </c>
      <c r="E501" t="s">
        <v>14598</v>
      </c>
      <c r="F501">
        <v>220</v>
      </c>
      <c r="G501">
        <v>0</v>
      </c>
      <c r="H501" t="s">
        <v>1219</v>
      </c>
      <c r="I501" t="s">
        <v>4367</v>
      </c>
      <c r="J501" t="s">
        <v>312</v>
      </c>
      <c r="K501" t="s">
        <v>23</v>
      </c>
      <c r="L501" t="s">
        <v>24</v>
      </c>
      <c r="M501" t="s">
        <v>14599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14599</v>
      </c>
    </row>
    <row r="502" spans="1:20" x14ac:dyDescent="0.25">
      <c r="A502" t="s">
        <v>20</v>
      </c>
      <c r="B502" t="s">
        <v>21</v>
      </c>
      <c r="C502">
        <v>50</v>
      </c>
      <c r="D502">
        <v>1</v>
      </c>
      <c r="E502" t="s">
        <v>14600</v>
      </c>
      <c r="F502">
        <v>100</v>
      </c>
      <c r="G502">
        <v>0</v>
      </c>
      <c r="H502" t="s">
        <v>22</v>
      </c>
      <c r="I502" t="s">
        <v>14601</v>
      </c>
      <c r="J502" t="s">
        <v>309</v>
      </c>
      <c r="K502" t="s">
        <v>23</v>
      </c>
      <c r="L502" t="s">
        <v>24</v>
      </c>
      <c r="M502" t="s">
        <v>14602</v>
      </c>
      <c r="N502" t="s">
        <v>23</v>
      </c>
      <c r="O502" t="s">
        <v>25</v>
      </c>
      <c r="P502" t="s">
        <v>26</v>
      </c>
      <c r="Q502" t="s">
        <v>27</v>
      </c>
      <c r="R502" t="s">
        <v>24</v>
      </c>
      <c r="S502" t="s">
        <v>23</v>
      </c>
      <c r="T502" t="s">
        <v>14603</v>
      </c>
    </row>
    <row r="503" spans="1:20" x14ac:dyDescent="0.25">
      <c r="A503" t="s">
        <v>28</v>
      </c>
      <c r="B503" t="s">
        <v>29</v>
      </c>
      <c r="C503">
        <v>50</v>
      </c>
      <c r="D503">
        <v>1</v>
      </c>
      <c r="E503" t="s">
        <v>14600</v>
      </c>
      <c r="F503">
        <v>100</v>
      </c>
      <c r="G503">
        <v>0</v>
      </c>
      <c r="H503" t="s">
        <v>22</v>
      </c>
      <c r="I503" t="s">
        <v>14601</v>
      </c>
      <c r="J503" t="s">
        <v>309</v>
      </c>
      <c r="K503" t="s">
        <v>23</v>
      </c>
      <c r="L503" t="s">
        <v>24</v>
      </c>
      <c r="M503" t="s">
        <v>14602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14603</v>
      </c>
    </row>
    <row r="504" spans="1:20" x14ac:dyDescent="0.25">
      <c r="A504" t="s">
        <v>30</v>
      </c>
      <c r="B504" t="s">
        <v>31</v>
      </c>
      <c r="C504">
        <v>50</v>
      </c>
      <c r="D504">
        <v>1</v>
      </c>
      <c r="E504" t="s">
        <v>14600</v>
      </c>
      <c r="F504">
        <v>100</v>
      </c>
      <c r="G504">
        <v>0</v>
      </c>
      <c r="H504" t="s">
        <v>22</v>
      </c>
      <c r="I504" t="s">
        <v>14601</v>
      </c>
      <c r="J504" t="s">
        <v>309</v>
      </c>
      <c r="K504" t="s">
        <v>23</v>
      </c>
      <c r="L504" t="s">
        <v>24</v>
      </c>
      <c r="M504" t="s">
        <v>14602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14602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14604</v>
      </c>
      <c r="F505">
        <v>100</v>
      </c>
      <c r="G505">
        <v>0</v>
      </c>
      <c r="H505" t="s">
        <v>22</v>
      </c>
      <c r="I505" t="s">
        <v>14605</v>
      </c>
      <c r="J505" t="s">
        <v>342</v>
      </c>
      <c r="K505" t="s">
        <v>23</v>
      </c>
      <c r="L505" t="s">
        <v>24</v>
      </c>
      <c r="M505" t="s">
        <v>14602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14602</v>
      </c>
    </row>
    <row r="506" spans="1:20" x14ac:dyDescent="0.25">
      <c r="A506" t="s">
        <v>28</v>
      </c>
      <c r="B506" t="s">
        <v>29</v>
      </c>
      <c r="C506">
        <v>50</v>
      </c>
      <c r="D506">
        <v>1</v>
      </c>
      <c r="E506" t="s">
        <v>14604</v>
      </c>
      <c r="F506">
        <v>100</v>
      </c>
      <c r="G506">
        <v>0</v>
      </c>
      <c r="H506" t="s">
        <v>22</v>
      </c>
      <c r="I506" t="s">
        <v>14605</v>
      </c>
      <c r="J506" t="s">
        <v>342</v>
      </c>
      <c r="K506" t="s">
        <v>23</v>
      </c>
      <c r="L506" t="s">
        <v>24</v>
      </c>
      <c r="M506" t="s">
        <v>14602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14602</v>
      </c>
    </row>
    <row r="507" spans="1:20" x14ac:dyDescent="0.25">
      <c r="A507" t="s">
        <v>30</v>
      </c>
      <c r="B507" t="s">
        <v>31</v>
      </c>
      <c r="C507">
        <v>50</v>
      </c>
      <c r="D507">
        <v>1</v>
      </c>
      <c r="E507" t="s">
        <v>14604</v>
      </c>
      <c r="F507">
        <v>100</v>
      </c>
      <c r="G507">
        <v>0</v>
      </c>
      <c r="H507" t="s">
        <v>22</v>
      </c>
      <c r="I507" t="s">
        <v>14605</v>
      </c>
      <c r="J507" t="s">
        <v>342</v>
      </c>
      <c r="K507" t="s">
        <v>23</v>
      </c>
      <c r="L507" t="s">
        <v>24</v>
      </c>
      <c r="M507" t="s">
        <v>14602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14602</v>
      </c>
    </row>
    <row r="508" spans="1:20" x14ac:dyDescent="0.25">
      <c r="A508" t="s">
        <v>1173</v>
      </c>
      <c r="B508" t="s">
        <v>2519</v>
      </c>
      <c r="C508">
        <v>75</v>
      </c>
      <c r="D508">
        <v>3</v>
      </c>
      <c r="E508" t="s">
        <v>14606</v>
      </c>
      <c r="F508">
        <v>225</v>
      </c>
      <c r="G508">
        <v>0</v>
      </c>
      <c r="H508" t="s">
        <v>2521</v>
      </c>
      <c r="I508" t="s">
        <v>2522</v>
      </c>
      <c r="J508" t="s">
        <v>2523</v>
      </c>
      <c r="K508" t="s">
        <v>2524</v>
      </c>
      <c r="L508" t="s">
        <v>2525</v>
      </c>
      <c r="M508" t="s">
        <v>14607</v>
      </c>
      <c r="N508" t="s">
        <v>23</v>
      </c>
      <c r="O508" t="s">
        <v>48</v>
      </c>
      <c r="P508" t="s">
        <v>49</v>
      </c>
      <c r="Q508" t="s">
        <v>50</v>
      </c>
      <c r="R508" t="s">
        <v>24</v>
      </c>
      <c r="S508" t="s">
        <v>23</v>
      </c>
      <c r="T508" t="s">
        <v>14607</v>
      </c>
    </row>
    <row r="509" spans="1:20" x14ac:dyDescent="0.25">
      <c r="A509" t="s">
        <v>186</v>
      </c>
      <c r="B509" t="s">
        <v>187</v>
      </c>
      <c r="C509">
        <v>50</v>
      </c>
      <c r="D509">
        <v>6</v>
      </c>
      <c r="E509" t="s">
        <v>14608</v>
      </c>
      <c r="F509">
        <v>200</v>
      </c>
      <c r="G509">
        <v>0</v>
      </c>
      <c r="H509" t="s">
        <v>22</v>
      </c>
      <c r="I509" t="s">
        <v>9565</v>
      </c>
      <c r="J509" t="s">
        <v>397</v>
      </c>
      <c r="K509" t="s">
        <v>23</v>
      </c>
      <c r="L509" t="s">
        <v>24</v>
      </c>
      <c r="M509" t="s">
        <v>14609</v>
      </c>
      <c r="N509" t="s">
        <v>23</v>
      </c>
      <c r="O509" t="s">
        <v>25</v>
      </c>
      <c r="P509" t="s">
        <v>26</v>
      </c>
      <c r="Q509" t="s">
        <v>27</v>
      </c>
      <c r="R509" t="s">
        <v>24</v>
      </c>
      <c r="S509" t="s">
        <v>23</v>
      </c>
      <c r="T509" t="s">
        <v>14609</v>
      </c>
    </row>
    <row r="510" spans="1:20" x14ac:dyDescent="0.25">
      <c r="A510" t="s">
        <v>20</v>
      </c>
      <c r="B510" t="s">
        <v>21</v>
      </c>
      <c r="C510">
        <v>50</v>
      </c>
      <c r="D510">
        <v>1</v>
      </c>
      <c r="E510" t="s">
        <v>14610</v>
      </c>
      <c r="F510">
        <v>100</v>
      </c>
      <c r="G510">
        <v>0</v>
      </c>
      <c r="H510" t="s">
        <v>22</v>
      </c>
      <c r="I510" t="s">
        <v>14611</v>
      </c>
      <c r="J510" t="s">
        <v>325</v>
      </c>
      <c r="K510" t="s">
        <v>23</v>
      </c>
      <c r="L510" t="s">
        <v>24</v>
      </c>
      <c r="M510" t="s">
        <v>14609</v>
      </c>
      <c r="N510" t="s">
        <v>23</v>
      </c>
      <c r="O510" t="s">
        <v>25</v>
      </c>
      <c r="P510" t="s">
        <v>26</v>
      </c>
      <c r="Q510" t="s">
        <v>27</v>
      </c>
      <c r="R510" t="s">
        <v>24</v>
      </c>
      <c r="S510" t="s">
        <v>23</v>
      </c>
      <c r="T510" t="s">
        <v>14609</v>
      </c>
    </row>
    <row r="511" spans="1:20" x14ac:dyDescent="0.25">
      <c r="A511" t="s">
        <v>28</v>
      </c>
      <c r="B511" t="s">
        <v>29</v>
      </c>
      <c r="C511">
        <v>50</v>
      </c>
      <c r="D511">
        <v>1</v>
      </c>
      <c r="E511" t="s">
        <v>14610</v>
      </c>
      <c r="F511">
        <v>100</v>
      </c>
      <c r="G511">
        <v>0</v>
      </c>
      <c r="H511" t="s">
        <v>22</v>
      </c>
      <c r="I511" t="s">
        <v>14611</v>
      </c>
      <c r="J511" t="s">
        <v>325</v>
      </c>
      <c r="K511" t="s">
        <v>23</v>
      </c>
      <c r="L511" t="s">
        <v>24</v>
      </c>
      <c r="M511" t="s">
        <v>14609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23</v>
      </c>
      <c r="T511" t="s">
        <v>14609</v>
      </c>
    </row>
    <row r="512" spans="1:20" x14ac:dyDescent="0.25">
      <c r="A512" t="s">
        <v>30</v>
      </c>
      <c r="B512" t="s">
        <v>31</v>
      </c>
      <c r="C512">
        <v>50</v>
      </c>
      <c r="D512">
        <v>1</v>
      </c>
      <c r="E512" t="s">
        <v>14610</v>
      </c>
      <c r="F512">
        <v>100</v>
      </c>
      <c r="G512">
        <v>0</v>
      </c>
      <c r="H512" t="s">
        <v>22</v>
      </c>
      <c r="I512" t="s">
        <v>14611</v>
      </c>
      <c r="J512" t="s">
        <v>325</v>
      </c>
      <c r="K512" t="s">
        <v>23</v>
      </c>
      <c r="L512" t="s">
        <v>24</v>
      </c>
      <c r="M512" t="s">
        <v>14609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23</v>
      </c>
      <c r="T512" t="s">
        <v>14609</v>
      </c>
    </row>
    <row r="513" spans="1:20" x14ac:dyDescent="0.25">
      <c r="A513" t="s">
        <v>186</v>
      </c>
      <c r="B513" t="s">
        <v>187</v>
      </c>
      <c r="C513">
        <v>50</v>
      </c>
      <c r="D513">
        <v>6</v>
      </c>
      <c r="E513" t="s">
        <v>14612</v>
      </c>
      <c r="F513">
        <v>200</v>
      </c>
      <c r="G513">
        <v>0</v>
      </c>
      <c r="H513" t="s">
        <v>22</v>
      </c>
      <c r="I513" t="s">
        <v>3253</v>
      </c>
      <c r="J513" t="s">
        <v>305</v>
      </c>
      <c r="K513" t="s">
        <v>23</v>
      </c>
      <c r="L513" t="s">
        <v>24</v>
      </c>
      <c r="M513" t="s">
        <v>14613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23</v>
      </c>
      <c r="T513" t="s">
        <v>14613</v>
      </c>
    </row>
    <row r="514" spans="1:20" x14ac:dyDescent="0.25">
      <c r="A514" t="s">
        <v>186</v>
      </c>
      <c r="B514" t="s">
        <v>187</v>
      </c>
      <c r="C514">
        <v>50</v>
      </c>
      <c r="D514">
        <v>6</v>
      </c>
      <c r="E514" t="s">
        <v>14614</v>
      </c>
      <c r="F514">
        <v>200</v>
      </c>
      <c r="G514">
        <v>0</v>
      </c>
      <c r="H514" t="s">
        <v>22</v>
      </c>
      <c r="I514" t="s">
        <v>4355</v>
      </c>
      <c r="J514" t="s">
        <v>309</v>
      </c>
      <c r="K514" t="s">
        <v>23</v>
      </c>
      <c r="L514" t="s">
        <v>24</v>
      </c>
      <c r="M514" t="s">
        <v>14615</v>
      </c>
      <c r="N514" t="s">
        <v>23</v>
      </c>
      <c r="O514" t="s">
        <v>58</v>
      </c>
      <c r="P514" t="s">
        <v>26</v>
      </c>
      <c r="Q514" t="s">
        <v>33</v>
      </c>
      <c r="R514" t="s">
        <v>24</v>
      </c>
      <c r="S514" t="s">
        <v>23</v>
      </c>
      <c r="T514" t="s">
        <v>14615</v>
      </c>
    </row>
    <row r="515" spans="1:20" x14ac:dyDescent="0.25">
      <c r="A515" t="s">
        <v>186</v>
      </c>
      <c r="B515" t="s">
        <v>187</v>
      </c>
      <c r="C515">
        <v>33.333333333333336</v>
      </c>
      <c r="D515">
        <v>3</v>
      </c>
      <c r="E515" t="s">
        <v>14616</v>
      </c>
      <c r="F515">
        <v>100</v>
      </c>
      <c r="G515">
        <v>0</v>
      </c>
      <c r="H515" t="s">
        <v>22</v>
      </c>
      <c r="I515" t="s">
        <v>14617</v>
      </c>
      <c r="J515" t="s">
        <v>306</v>
      </c>
      <c r="K515" t="s">
        <v>23</v>
      </c>
      <c r="L515" t="s">
        <v>24</v>
      </c>
      <c r="M515" t="s">
        <v>14615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14615</v>
      </c>
    </row>
    <row r="516" spans="1:20" x14ac:dyDescent="0.25">
      <c r="A516" t="s">
        <v>110</v>
      </c>
      <c r="B516" t="s">
        <v>1222</v>
      </c>
      <c r="C516">
        <v>66.333333333333329</v>
      </c>
      <c r="D516">
        <v>3</v>
      </c>
      <c r="E516" t="s">
        <v>14618</v>
      </c>
      <c r="F516">
        <v>230</v>
      </c>
      <c r="G516">
        <v>0</v>
      </c>
      <c r="H516" t="s">
        <v>47</v>
      </c>
      <c r="I516" t="s">
        <v>11398</v>
      </c>
      <c r="J516" t="s">
        <v>11399</v>
      </c>
      <c r="K516" t="s">
        <v>11400</v>
      </c>
      <c r="L516" t="s">
        <v>8489</v>
      </c>
      <c r="M516" t="s">
        <v>14619</v>
      </c>
      <c r="N516" t="s">
        <v>23</v>
      </c>
      <c r="O516" t="s">
        <v>63</v>
      </c>
      <c r="P516" t="s">
        <v>54</v>
      </c>
      <c r="Q516" t="s">
        <v>55</v>
      </c>
      <c r="R516" t="s">
        <v>24</v>
      </c>
      <c r="S516" t="s">
        <v>23</v>
      </c>
      <c r="T516" t="s">
        <v>14620</v>
      </c>
    </row>
    <row r="517" spans="1:20" x14ac:dyDescent="0.25">
      <c r="A517" t="s">
        <v>142</v>
      </c>
      <c r="B517" t="s">
        <v>143</v>
      </c>
      <c r="C517">
        <v>15</v>
      </c>
      <c r="D517">
        <v>10</v>
      </c>
      <c r="E517" t="s">
        <v>14621</v>
      </c>
      <c r="F517">
        <v>180</v>
      </c>
      <c r="G517">
        <v>30</v>
      </c>
      <c r="H517" t="s">
        <v>47</v>
      </c>
      <c r="I517" t="s">
        <v>14622</v>
      </c>
      <c r="J517" t="s">
        <v>14623</v>
      </c>
      <c r="K517" t="s">
        <v>14624</v>
      </c>
      <c r="L517" t="s">
        <v>14625</v>
      </c>
      <c r="M517" t="s">
        <v>14620</v>
      </c>
      <c r="N517" t="s">
        <v>1224</v>
      </c>
      <c r="O517" t="s">
        <v>1318</v>
      </c>
      <c r="P517" t="s">
        <v>1313</v>
      </c>
      <c r="Q517" t="s">
        <v>27</v>
      </c>
      <c r="R517" t="s">
        <v>24</v>
      </c>
      <c r="S517" t="s">
        <v>23</v>
      </c>
      <c r="T517" t="s">
        <v>14620</v>
      </c>
    </row>
    <row r="518" spans="1:20" x14ac:dyDescent="0.25">
      <c r="A518" t="s">
        <v>28</v>
      </c>
      <c r="B518" t="s">
        <v>29</v>
      </c>
      <c r="C518">
        <v>50</v>
      </c>
      <c r="D518">
        <v>3</v>
      </c>
      <c r="E518" t="s">
        <v>14626</v>
      </c>
      <c r="F518">
        <v>630</v>
      </c>
      <c r="G518">
        <v>30</v>
      </c>
      <c r="H518" t="s">
        <v>47</v>
      </c>
      <c r="I518" t="s">
        <v>14627</v>
      </c>
      <c r="J518" t="s">
        <v>14628</v>
      </c>
      <c r="K518" t="s">
        <v>5232</v>
      </c>
      <c r="L518" t="s">
        <v>14629</v>
      </c>
      <c r="M518" t="s">
        <v>14630</v>
      </c>
      <c r="N518" t="s">
        <v>1224</v>
      </c>
      <c r="O518" t="s">
        <v>1318</v>
      </c>
      <c r="P518" t="s">
        <v>1313</v>
      </c>
      <c r="Q518" t="s">
        <v>27</v>
      </c>
      <c r="R518" t="s">
        <v>24</v>
      </c>
      <c r="S518" t="s">
        <v>23</v>
      </c>
      <c r="T518" t="s">
        <v>14630</v>
      </c>
    </row>
    <row r="519" spans="1:20" x14ac:dyDescent="0.25">
      <c r="A519" t="s">
        <v>30</v>
      </c>
      <c r="B519" t="s">
        <v>31</v>
      </c>
      <c r="C519">
        <v>50</v>
      </c>
      <c r="D519">
        <v>9</v>
      </c>
      <c r="E519" t="s">
        <v>14626</v>
      </c>
      <c r="F519">
        <v>630</v>
      </c>
      <c r="G519">
        <v>30</v>
      </c>
      <c r="H519" t="s">
        <v>47</v>
      </c>
      <c r="I519" t="s">
        <v>14627</v>
      </c>
      <c r="J519" t="s">
        <v>14628</v>
      </c>
      <c r="K519" t="s">
        <v>5232</v>
      </c>
      <c r="L519" t="s">
        <v>14629</v>
      </c>
      <c r="M519" t="s">
        <v>14630</v>
      </c>
      <c r="N519" t="s">
        <v>1224</v>
      </c>
      <c r="O519" t="s">
        <v>1318</v>
      </c>
      <c r="P519" t="s">
        <v>1313</v>
      </c>
      <c r="Q519" t="s">
        <v>27</v>
      </c>
      <c r="R519" t="s">
        <v>24</v>
      </c>
      <c r="S519" t="s">
        <v>23</v>
      </c>
      <c r="T519" t="s">
        <v>14630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14631</v>
      </c>
      <c r="F520">
        <v>100</v>
      </c>
      <c r="G520">
        <v>0</v>
      </c>
      <c r="H520" t="s">
        <v>22</v>
      </c>
      <c r="I520" t="s">
        <v>14632</v>
      </c>
      <c r="J520" t="s">
        <v>325</v>
      </c>
      <c r="K520" t="s">
        <v>23</v>
      </c>
      <c r="L520" t="s">
        <v>24</v>
      </c>
      <c r="M520" t="s">
        <v>14633</v>
      </c>
      <c r="N520" t="s">
        <v>23</v>
      </c>
      <c r="O520" t="s">
        <v>25</v>
      </c>
      <c r="P520" t="s">
        <v>26</v>
      </c>
      <c r="Q520" t="s">
        <v>27</v>
      </c>
      <c r="R520" t="s">
        <v>14634</v>
      </c>
      <c r="S520" t="s">
        <v>23</v>
      </c>
      <c r="T520" t="s">
        <v>14633</v>
      </c>
    </row>
    <row r="521" spans="1:20" x14ac:dyDescent="0.25">
      <c r="A521" t="s">
        <v>28</v>
      </c>
      <c r="B521" t="s">
        <v>29</v>
      </c>
      <c r="C521">
        <v>50</v>
      </c>
      <c r="D521">
        <v>1</v>
      </c>
      <c r="E521" t="s">
        <v>14631</v>
      </c>
      <c r="F521">
        <v>100</v>
      </c>
      <c r="G521">
        <v>0</v>
      </c>
      <c r="H521" t="s">
        <v>22</v>
      </c>
      <c r="I521" t="s">
        <v>14632</v>
      </c>
      <c r="J521" t="s">
        <v>325</v>
      </c>
      <c r="K521" t="s">
        <v>23</v>
      </c>
      <c r="L521" t="s">
        <v>24</v>
      </c>
      <c r="M521" t="s">
        <v>14633</v>
      </c>
      <c r="N521" t="s">
        <v>23</v>
      </c>
      <c r="O521" t="s">
        <v>25</v>
      </c>
      <c r="P521" t="s">
        <v>26</v>
      </c>
      <c r="Q521" t="s">
        <v>27</v>
      </c>
      <c r="R521" t="s">
        <v>14634</v>
      </c>
      <c r="S521" t="s">
        <v>23</v>
      </c>
      <c r="T521" t="s">
        <v>14633</v>
      </c>
    </row>
    <row r="522" spans="1:20" x14ac:dyDescent="0.25">
      <c r="A522" t="s">
        <v>30</v>
      </c>
      <c r="B522" t="s">
        <v>31</v>
      </c>
      <c r="C522">
        <v>50</v>
      </c>
      <c r="D522">
        <v>1</v>
      </c>
      <c r="E522" t="s">
        <v>14631</v>
      </c>
      <c r="F522">
        <v>100</v>
      </c>
      <c r="G522">
        <v>0</v>
      </c>
      <c r="H522" t="s">
        <v>22</v>
      </c>
      <c r="I522" t="s">
        <v>14632</v>
      </c>
      <c r="J522" t="s">
        <v>325</v>
      </c>
      <c r="K522" t="s">
        <v>23</v>
      </c>
      <c r="L522" t="s">
        <v>24</v>
      </c>
      <c r="M522" t="s">
        <v>14633</v>
      </c>
      <c r="N522" t="s">
        <v>23</v>
      </c>
      <c r="O522" t="s">
        <v>25</v>
      </c>
      <c r="P522" t="s">
        <v>26</v>
      </c>
      <c r="Q522" t="s">
        <v>27</v>
      </c>
      <c r="R522" t="s">
        <v>14634</v>
      </c>
      <c r="S522" t="s">
        <v>23</v>
      </c>
      <c r="T522" t="s">
        <v>14633</v>
      </c>
    </row>
    <row r="523" spans="1:20" x14ac:dyDescent="0.25">
      <c r="A523" t="s">
        <v>139</v>
      </c>
      <c r="B523" t="s">
        <v>112</v>
      </c>
      <c r="C523">
        <v>66</v>
      </c>
      <c r="D523">
        <v>1</v>
      </c>
      <c r="E523" t="s">
        <v>14635</v>
      </c>
      <c r="F523">
        <v>380</v>
      </c>
      <c r="G523">
        <v>0</v>
      </c>
      <c r="H523" t="s">
        <v>47</v>
      </c>
      <c r="I523" t="s">
        <v>14636</v>
      </c>
      <c r="J523" t="s">
        <v>14637</v>
      </c>
      <c r="K523" t="s">
        <v>12935</v>
      </c>
      <c r="L523" t="s">
        <v>4154</v>
      </c>
      <c r="M523" t="s">
        <v>14638</v>
      </c>
      <c r="N523" t="s">
        <v>23</v>
      </c>
      <c r="O523" t="s">
        <v>63</v>
      </c>
      <c r="P523" t="s">
        <v>54</v>
      </c>
      <c r="Q523" t="s">
        <v>55</v>
      </c>
      <c r="R523" t="s">
        <v>24</v>
      </c>
      <c r="S523" t="s">
        <v>23</v>
      </c>
      <c r="T523" t="s">
        <v>14421</v>
      </c>
    </row>
    <row r="524" spans="1:20" x14ac:dyDescent="0.25">
      <c r="A524" t="s">
        <v>110</v>
      </c>
      <c r="B524" t="s">
        <v>1222</v>
      </c>
      <c r="C524">
        <v>66</v>
      </c>
      <c r="D524">
        <v>1</v>
      </c>
      <c r="E524" t="s">
        <v>14635</v>
      </c>
      <c r="F524">
        <v>380</v>
      </c>
      <c r="G524">
        <v>0</v>
      </c>
      <c r="H524" t="s">
        <v>47</v>
      </c>
      <c r="I524" t="s">
        <v>14636</v>
      </c>
      <c r="J524" t="s">
        <v>14637</v>
      </c>
      <c r="K524" t="s">
        <v>12935</v>
      </c>
      <c r="L524" t="s">
        <v>4154</v>
      </c>
      <c r="M524" t="s">
        <v>14638</v>
      </c>
      <c r="N524" t="s">
        <v>23</v>
      </c>
      <c r="O524" t="s">
        <v>63</v>
      </c>
      <c r="P524" t="s">
        <v>54</v>
      </c>
      <c r="Q524" t="s">
        <v>55</v>
      </c>
      <c r="R524" t="s">
        <v>24</v>
      </c>
      <c r="S524" t="s">
        <v>23</v>
      </c>
      <c r="T524" t="s">
        <v>14421</v>
      </c>
    </row>
    <row r="525" spans="1:20" x14ac:dyDescent="0.25">
      <c r="A525" t="s">
        <v>46</v>
      </c>
      <c r="B525" t="s">
        <v>56</v>
      </c>
      <c r="C525">
        <v>67</v>
      </c>
      <c r="D525">
        <v>1</v>
      </c>
      <c r="E525" t="s">
        <v>14635</v>
      </c>
      <c r="F525">
        <v>380</v>
      </c>
      <c r="G525">
        <v>0</v>
      </c>
      <c r="H525" t="s">
        <v>47</v>
      </c>
      <c r="I525" t="s">
        <v>14636</v>
      </c>
      <c r="J525" t="s">
        <v>14637</v>
      </c>
      <c r="K525" t="s">
        <v>12935</v>
      </c>
      <c r="L525" t="s">
        <v>4154</v>
      </c>
      <c r="M525" t="s">
        <v>14638</v>
      </c>
      <c r="N525" t="s">
        <v>23</v>
      </c>
      <c r="O525" t="s">
        <v>63</v>
      </c>
      <c r="P525" t="s">
        <v>54</v>
      </c>
      <c r="Q525" t="s">
        <v>55</v>
      </c>
      <c r="R525" t="s">
        <v>24</v>
      </c>
      <c r="S525" t="s">
        <v>23</v>
      </c>
      <c r="T525" t="s">
        <v>14421</v>
      </c>
    </row>
    <row r="526" spans="1:20" x14ac:dyDescent="0.25">
      <c r="A526" t="s">
        <v>1173</v>
      </c>
      <c r="B526" t="s">
        <v>158</v>
      </c>
      <c r="C526">
        <v>75</v>
      </c>
      <c r="D526">
        <v>2</v>
      </c>
      <c r="E526" t="s">
        <v>14635</v>
      </c>
      <c r="F526">
        <v>380</v>
      </c>
      <c r="G526">
        <v>0</v>
      </c>
      <c r="H526" t="s">
        <v>47</v>
      </c>
      <c r="I526" t="s">
        <v>14636</v>
      </c>
      <c r="J526" t="s">
        <v>14637</v>
      </c>
      <c r="K526" t="s">
        <v>12935</v>
      </c>
      <c r="L526" t="s">
        <v>4154</v>
      </c>
      <c r="M526" t="s">
        <v>14638</v>
      </c>
      <c r="N526" t="s">
        <v>23</v>
      </c>
      <c r="O526" t="s">
        <v>63</v>
      </c>
      <c r="P526" t="s">
        <v>54</v>
      </c>
      <c r="Q526" t="s">
        <v>55</v>
      </c>
      <c r="R526" t="s">
        <v>24</v>
      </c>
      <c r="S526" t="s">
        <v>23</v>
      </c>
      <c r="T526" t="s">
        <v>14421</v>
      </c>
    </row>
    <row r="527" spans="1:20" x14ac:dyDescent="0.25">
      <c r="A527" t="s">
        <v>20</v>
      </c>
      <c r="B527" t="s">
        <v>21</v>
      </c>
      <c r="C527">
        <v>50</v>
      </c>
      <c r="D527">
        <v>2</v>
      </c>
      <c r="E527" t="s">
        <v>14639</v>
      </c>
      <c r="F527">
        <v>200</v>
      </c>
      <c r="G527">
        <v>0</v>
      </c>
      <c r="H527" t="s">
        <v>22</v>
      </c>
      <c r="I527" t="s">
        <v>14640</v>
      </c>
      <c r="J527" t="s">
        <v>329</v>
      </c>
      <c r="K527" t="s">
        <v>23</v>
      </c>
      <c r="L527" t="s">
        <v>24</v>
      </c>
      <c r="M527" t="s">
        <v>14421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23</v>
      </c>
      <c r="T527" t="s">
        <v>14421</v>
      </c>
    </row>
    <row r="528" spans="1:20" x14ac:dyDescent="0.25">
      <c r="A528" t="s">
        <v>28</v>
      </c>
      <c r="B528" t="s">
        <v>29</v>
      </c>
      <c r="C528">
        <v>50</v>
      </c>
      <c r="D528">
        <v>2</v>
      </c>
      <c r="E528" t="s">
        <v>14639</v>
      </c>
      <c r="F528">
        <v>200</v>
      </c>
      <c r="G528">
        <v>0</v>
      </c>
      <c r="H528" t="s">
        <v>22</v>
      </c>
      <c r="I528" t="s">
        <v>14640</v>
      </c>
      <c r="J528" t="s">
        <v>329</v>
      </c>
      <c r="K528" t="s">
        <v>23</v>
      </c>
      <c r="L528" t="s">
        <v>24</v>
      </c>
      <c r="M528" t="s">
        <v>14421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23</v>
      </c>
      <c r="T528" t="s">
        <v>14421</v>
      </c>
    </row>
    <row r="529" spans="1:20" x14ac:dyDescent="0.25">
      <c r="A529" t="s">
        <v>30</v>
      </c>
      <c r="B529" t="s">
        <v>31</v>
      </c>
      <c r="C529">
        <v>50</v>
      </c>
      <c r="D529">
        <v>2</v>
      </c>
      <c r="E529" t="s">
        <v>14639</v>
      </c>
      <c r="F529">
        <v>200</v>
      </c>
      <c r="G529">
        <v>0</v>
      </c>
      <c r="H529" t="s">
        <v>22</v>
      </c>
      <c r="I529" t="s">
        <v>14640</v>
      </c>
      <c r="J529" t="s">
        <v>329</v>
      </c>
      <c r="K529" t="s">
        <v>23</v>
      </c>
      <c r="L529" t="s">
        <v>24</v>
      </c>
      <c r="M529" t="s">
        <v>14421</v>
      </c>
      <c r="N529" t="s">
        <v>23</v>
      </c>
      <c r="O529" t="s">
        <v>25</v>
      </c>
      <c r="P529" t="s">
        <v>26</v>
      </c>
      <c r="Q529" t="s">
        <v>27</v>
      </c>
      <c r="R529" t="s">
        <v>24</v>
      </c>
      <c r="S529" t="s">
        <v>23</v>
      </c>
      <c r="T529" t="s">
        <v>14421</v>
      </c>
    </row>
    <row r="530" spans="1:20" x14ac:dyDescent="0.25">
      <c r="A530" t="s">
        <v>46</v>
      </c>
      <c r="B530" t="s">
        <v>56</v>
      </c>
      <c r="C530">
        <v>66.333333333333329</v>
      </c>
      <c r="D530">
        <v>3</v>
      </c>
      <c r="E530" t="s">
        <v>14641</v>
      </c>
      <c r="F530">
        <v>230</v>
      </c>
      <c r="G530">
        <v>0</v>
      </c>
      <c r="H530" t="s">
        <v>47</v>
      </c>
      <c r="I530" t="s">
        <v>14642</v>
      </c>
      <c r="J530" t="s">
        <v>14643</v>
      </c>
      <c r="K530" t="s">
        <v>14644</v>
      </c>
      <c r="L530" t="s">
        <v>2703</v>
      </c>
      <c r="M530" t="s">
        <v>14421</v>
      </c>
      <c r="N530" t="s">
        <v>23</v>
      </c>
      <c r="O530" t="s">
        <v>63</v>
      </c>
      <c r="P530" t="s">
        <v>54</v>
      </c>
      <c r="Q530" t="s">
        <v>55</v>
      </c>
      <c r="R530" t="s">
        <v>24</v>
      </c>
      <c r="S530" t="s">
        <v>23</v>
      </c>
      <c r="T530" t="s">
        <v>14421</v>
      </c>
    </row>
    <row r="531" spans="1:20" x14ac:dyDescent="0.25">
      <c r="A531" t="s">
        <v>44</v>
      </c>
      <c r="B531" t="s">
        <v>45</v>
      </c>
      <c r="C531">
        <v>66.666666666666671</v>
      </c>
      <c r="D531">
        <v>6</v>
      </c>
      <c r="E531" t="s">
        <v>14645</v>
      </c>
      <c r="F531">
        <v>300</v>
      </c>
      <c r="G531">
        <v>0</v>
      </c>
      <c r="H531" t="s">
        <v>22</v>
      </c>
      <c r="I531" t="s">
        <v>14646</v>
      </c>
      <c r="J531" t="s">
        <v>323</v>
      </c>
      <c r="K531" t="s">
        <v>23</v>
      </c>
      <c r="L531" t="s">
        <v>24</v>
      </c>
      <c r="M531" t="s">
        <v>14647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14647</v>
      </c>
    </row>
    <row r="532" spans="1:20" x14ac:dyDescent="0.25">
      <c r="A532" t="s">
        <v>20</v>
      </c>
      <c r="B532" t="s">
        <v>21</v>
      </c>
      <c r="C532">
        <v>50</v>
      </c>
      <c r="D532">
        <v>1</v>
      </c>
      <c r="E532" t="s">
        <v>14645</v>
      </c>
      <c r="F532">
        <v>300</v>
      </c>
      <c r="G532">
        <v>0</v>
      </c>
      <c r="H532" t="s">
        <v>22</v>
      </c>
      <c r="I532" t="s">
        <v>14646</v>
      </c>
      <c r="J532" t="s">
        <v>323</v>
      </c>
      <c r="K532" t="s">
        <v>23</v>
      </c>
      <c r="L532" t="s">
        <v>24</v>
      </c>
      <c r="M532" t="s">
        <v>14647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14647</v>
      </c>
    </row>
    <row r="533" spans="1:20" x14ac:dyDescent="0.25">
      <c r="A533" t="s">
        <v>28</v>
      </c>
      <c r="B533" t="s">
        <v>29</v>
      </c>
      <c r="C533">
        <v>50</v>
      </c>
      <c r="D533">
        <v>1</v>
      </c>
      <c r="E533" t="s">
        <v>14645</v>
      </c>
      <c r="F533">
        <v>300</v>
      </c>
      <c r="G533">
        <v>0</v>
      </c>
      <c r="H533" t="s">
        <v>22</v>
      </c>
      <c r="I533" t="s">
        <v>14646</v>
      </c>
      <c r="J533" t="s">
        <v>323</v>
      </c>
      <c r="K533" t="s">
        <v>23</v>
      </c>
      <c r="L533" t="s">
        <v>24</v>
      </c>
      <c r="M533" t="s">
        <v>14647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14647</v>
      </c>
    </row>
    <row r="534" spans="1:20" x14ac:dyDescent="0.25">
      <c r="A534" t="s">
        <v>30</v>
      </c>
      <c r="B534" t="s">
        <v>31</v>
      </c>
      <c r="C534">
        <v>50</v>
      </c>
      <c r="D534">
        <v>1</v>
      </c>
      <c r="E534" t="s">
        <v>14645</v>
      </c>
      <c r="F534">
        <v>300</v>
      </c>
      <c r="G534">
        <v>0</v>
      </c>
      <c r="H534" t="s">
        <v>22</v>
      </c>
      <c r="I534" t="s">
        <v>14646</v>
      </c>
      <c r="J534" t="s">
        <v>323</v>
      </c>
      <c r="K534" t="s">
        <v>23</v>
      </c>
      <c r="L534" t="s">
        <v>24</v>
      </c>
      <c r="M534" t="s">
        <v>14647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14647</v>
      </c>
    </row>
    <row r="535" spans="1:20" x14ac:dyDescent="0.25">
      <c r="A535" t="s">
        <v>20</v>
      </c>
      <c r="B535" t="s">
        <v>21</v>
      </c>
      <c r="C535">
        <v>50</v>
      </c>
      <c r="D535">
        <v>2</v>
      </c>
      <c r="E535" t="s">
        <v>14648</v>
      </c>
      <c r="F535">
        <v>200</v>
      </c>
      <c r="G535">
        <v>0</v>
      </c>
      <c r="H535" t="s">
        <v>22</v>
      </c>
      <c r="I535" t="s">
        <v>14649</v>
      </c>
      <c r="J535" t="s">
        <v>339</v>
      </c>
      <c r="K535" t="s">
        <v>23</v>
      </c>
      <c r="L535" t="s">
        <v>24</v>
      </c>
      <c r="M535" t="s">
        <v>14650</v>
      </c>
      <c r="N535" t="s">
        <v>23</v>
      </c>
      <c r="O535" t="s">
        <v>58</v>
      </c>
      <c r="P535" t="s">
        <v>26</v>
      </c>
      <c r="Q535" t="s">
        <v>33</v>
      </c>
      <c r="R535" t="s">
        <v>24</v>
      </c>
      <c r="S535" t="s">
        <v>23</v>
      </c>
      <c r="T535" t="s">
        <v>14650</v>
      </c>
    </row>
    <row r="536" spans="1:20" x14ac:dyDescent="0.25">
      <c r="A536" t="s">
        <v>28</v>
      </c>
      <c r="B536" t="s">
        <v>29</v>
      </c>
      <c r="C536">
        <v>50</v>
      </c>
      <c r="D536">
        <v>2</v>
      </c>
      <c r="E536" t="s">
        <v>14648</v>
      </c>
      <c r="F536">
        <v>200</v>
      </c>
      <c r="G536">
        <v>0</v>
      </c>
      <c r="H536" t="s">
        <v>22</v>
      </c>
      <c r="I536" t="s">
        <v>14649</v>
      </c>
      <c r="J536" t="s">
        <v>339</v>
      </c>
      <c r="K536" t="s">
        <v>23</v>
      </c>
      <c r="L536" t="s">
        <v>24</v>
      </c>
      <c r="M536" t="s">
        <v>14650</v>
      </c>
      <c r="N536" t="s">
        <v>23</v>
      </c>
      <c r="O536" t="s">
        <v>58</v>
      </c>
      <c r="P536" t="s">
        <v>26</v>
      </c>
      <c r="Q536" t="s">
        <v>33</v>
      </c>
      <c r="R536" t="s">
        <v>24</v>
      </c>
      <c r="S536" t="s">
        <v>23</v>
      </c>
      <c r="T536" t="s">
        <v>14650</v>
      </c>
    </row>
    <row r="537" spans="1:20" x14ac:dyDescent="0.25">
      <c r="A537" t="s">
        <v>30</v>
      </c>
      <c r="B537" t="s">
        <v>31</v>
      </c>
      <c r="C537">
        <v>50</v>
      </c>
      <c r="D537">
        <v>2</v>
      </c>
      <c r="E537" t="s">
        <v>14648</v>
      </c>
      <c r="F537">
        <v>200</v>
      </c>
      <c r="G537">
        <v>0</v>
      </c>
      <c r="H537" t="s">
        <v>22</v>
      </c>
      <c r="I537" t="s">
        <v>14649</v>
      </c>
      <c r="J537" t="s">
        <v>339</v>
      </c>
      <c r="K537" t="s">
        <v>23</v>
      </c>
      <c r="L537" t="s">
        <v>24</v>
      </c>
      <c r="M537" t="s">
        <v>14650</v>
      </c>
      <c r="N537" t="s">
        <v>23</v>
      </c>
      <c r="O537" t="s">
        <v>58</v>
      </c>
      <c r="P537" t="s">
        <v>26</v>
      </c>
      <c r="Q537" t="s">
        <v>33</v>
      </c>
      <c r="R537" t="s">
        <v>24</v>
      </c>
      <c r="S537" t="s">
        <v>23</v>
      </c>
      <c r="T537" t="s">
        <v>14650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14651</v>
      </c>
      <c r="F538">
        <v>100</v>
      </c>
      <c r="G538">
        <v>0</v>
      </c>
      <c r="H538" t="s">
        <v>22</v>
      </c>
      <c r="I538" t="s">
        <v>14652</v>
      </c>
      <c r="J538" t="s">
        <v>306</v>
      </c>
      <c r="K538" t="s">
        <v>23</v>
      </c>
      <c r="L538" t="s">
        <v>24</v>
      </c>
      <c r="M538" t="s">
        <v>14653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23</v>
      </c>
      <c r="T538" t="s">
        <v>14653</v>
      </c>
    </row>
    <row r="539" spans="1:20" x14ac:dyDescent="0.25">
      <c r="A539" t="s">
        <v>28</v>
      </c>
      <c r="B539" t="s">
        <v>29</v>
      </c>
      <c r="C539">
        <v>50</v>
      </c>
      <c r="D539">
        <v>1</v>
      </c>
      <c r="E539" t="s">
        <v>14651</v>
      </c>
      <c r="F539">
        <v>100</v>
      </c>
      <c r="G539">
        <v>0</v>
      </c>
      <c r="H539" t="s">
        <v>22</v>
      </c>
      <c r="I539" t="s">
        <v>14652</v>
      </c>
      <c r="J539" t="s">
        <v>306</v>
      </c>
      <c r="K539" t="s">
        <v>23</v>
      </c>
      <c r="L539" t="s">
        <v>24</v>
      </c>
      <c r="M539" t="s">
        <v>14653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23</v>
      </c>
      <c r="T539" t="s">
        <v>14653</v>
      </c>
    </row>
    <row r="540" spans="1:20" x14ac:dyDescent="0.25">
      <c r="A540" t="s">
        <v>30</v>
      </c>
      <c r="B540" t="s">
        <v>31</v>
      </c>
      <c r="C540">
        <v>50</v>
      </c>
      <c r="D540">
        <v>1</v>
      </c>
      <c r="E540" t="s">
        <v>14651</v>
      </c>
      <c r="F540">
        <v>100</v>
      </c>
      <c r="G540">
        <v>0</v>
      </c>
      <c r="H540" t="s">
        <v>22</v>
      </c>
      <c r="I540" t="s">
        <v>14652</v>
      </c>
      <c r="J540" t="s">
        <v>306</v>
      </c>
      <c r="K540" t="s">
        <v>23</v>
      </c>
      <c r="L540" t="s">
        <v>24</v>
      </c>
      <c r="M540" t="s">
        <v>14653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14653</v>
      </c>
    </row>
    <row r="541" spans="1:20" x14ac:dyDescent="0.25">
      <c r="A541" t="s">
        <v>20</v>
      </c>
      <c r="B541" t="s">
        <v>21</v>
      </c>
      <c r="C541">
        <v>50</v>
      </c>
      <c r="D541">
        <v>1</v>
      </c>
      <c r="E541" t="s">
        <v>14654</v>
      </c>
      <c r="F541">
        <v>408</v>
      </c>
      <c r="G541">
        <v>0</v>
      </c>
      <c r="H541" t="s">
        <v>47</v>
      </c>
      <c r="I541" t="s">
        <v>14655</v>
      </c>
      <c r="J541" t="s">
        <v>14656</v>
      </c>
      <c r="K541" t="s">
        <v>10616</v>
      </c>
      <c r="L541" t="s">
        <v>1392</v>
      </c>
      <c r="M541" t="s">
        <v>14657</v>
      </c>
      <c r="N541" t="s">
        <v>23</v>
      </c>
      <c r="O541" t="s">
        <v>63</v>
      </c>
      <c r="P541" t="s">
        <v>54</v>
      </c>
      <c r="Q541" t="s">
        <v>55</v>
      </c>
      <c r="R541" t="s">
        <v>24</v>
      </c>
      <c r="S541" t="s">
        <v>23</v>
      </c>
      <c r="T541" t="s">
        <v>14658</v>
      </c>
    </row>
    <row r="542" spans="1:20" x14ac:dyDescent="0.25">
      <c r="A542" t="s">
        <v>28</v>
      </c>
      <c r="B542" t="s">
        <v>29</v>
      </c>
      <c r="C542">
        <v>50</v>
      </c>
      <c r="D542">
        <v>1</v>
      </c>
      <c r="E542" t="s">
        <v>14654</v>
      </c>
      <c r="F542">
        <v>408</v>
      </c>
      <c r="G542">
        <v>0</v>
      </c>
      <c r="H542" t="s">
        <v>47</v>
      </c>
      <c r="I542" t="s">
        <v>14655</v>
      </c>
      <c r="J542" t="s">
        <v>14656</v>
      </c>
      <c r="K542" t="s">
        <v>10616</v>
      </c>
      <c r="L542" t="s">
        <v>1392</v>
      </c>
      <c r="M542" t="s">
        <v>14657</v>
      </c>
      <c r="N542" t="s">
        <v>23</v>
      </c>
      <c r="O542" t="s">
        <v>63</v>
      </c>
      <c r="P542" t="s">
        <v>54</v>
      </c>
      <c r="Q542" t="s">
        <v>55</v>
      </c>
      <c r="R542" t="s">
        <v>24</v>
      </c>
      <c r="S542" t="s">
        <v>23</v>
      </c>
      <c r="T542" t="s">
        <v>14658</v>
      </c>
    </row>
    <row r="543" spans="1:20" x14ac:dyDescent="0.25">
      <c r="A543" t="s">
        <v>30</v>
      </c>
      <c r="B543" t="s">
        <v>31</v>
      </c>
      <c r="C543">
        <v>50</v>
      </c>
      <c r="D543">
        <v>1</v>
      </c>
      <c r="E543" t="s">
        <v>14654</v>
      </c>
      <c r="F543">
        <v>408</v>
      </c>
      <c r="G543">
        <v>0</v>
      </c>
      <c r="H543" t="s">
        <v>47</v>
      </c>
      <c r="I543" t="s">
        <v>14655</v>
      </c>
      <c r="J543" t="s">
        <v>14656</v>
      </c>
      <c r="K543" t="s">
        <v>10616</v>
      </c>
      <c r="L543" t="s">
        <v>1392</v>
      </c>
      <c r="M543" t="s">
        <v>14657</v>
      </c>
      <c r="N543" t="s">
        <v>23</v>
      </c>
      <c r="O543" t="s">
        <v>63</v>
      </c>
      <c r="P543" t="s">
        <v>54</v>
      </c>
      <c r="Q543" t="s">
        <v>55</v>
      </c>
      <c r="R543" t="s">
        <v>24</v>
      </c>
      <c r="S543" t="s">
        <v>23</v>
      </c>
      <c r="T543" t="s">
        <v>14658</v>
      </c>
    </row>
    <row r="544" spans="1:20" x14ac:dyDescent="0.25">
      <c r="A544" t="s">
        <v>115</v>
      </c>
      <c r="B544" t="s">
        <v>116</v>
      </c>
      <c r="C544">
        <v>35</v>
      </c>
      <c r="D544">
        <v>8</v>
      </c>
      <c r="E544" t="s">
        <v>14654</v>
      </c>
      <c r="F544">
        <v>408</v>
      </c>
      <c r="G544">
        <v>0</v>
      </c>
      <c r="H544" t="s">
        <v>47</v>
      </c>
      <c r="I544" t="s">
        <v>14655</v>
      </c>
      <c r="J544" t="s">
        <v>14656</v>
      </c>
      <c r="K544" t="s">
        <v>10616</v>
      </c>
      <c r="L544" t="s">
        <v>1392</v>
      </c>
      <c r="M544" t="s">
        <v>14657</v>
      </c>
      <c r="N544" t="s">
        <v>23</v>
      </c>
      <c r="O544" t="s">
        <v>63</v>
      </c>
      <c r="P544" t="s">
        <v>54</v>
      </c>
      <c r="Q544" t="s">
        <v>55</v>
      </c>
      <c r="R544" t="s">
        <v>24</v>
      </c>
      <c r="S544" t="s">
        <v>23</v>
      </c>
      <c r="T544" t="s">
        <v>14658</v>
      </c>
    </row>
    <row r="545" spans="1:20" x14ac:dyDescent="0.25">
      <c r="A545" t="s">
        <v>186</v>
      </c>
      <c r="B545" t="s">
        <v>187</v>
      </c>
      <c r="C545">
        <v>50</v>
      </c>
      <c r="D545">
        <v>18</v>
      </c>
      <c r="E545" t="s">
        <v>14659</v>
      </c>
      <c r="F545">
        <v>579.99</v>
      </c>
      <c r="G545">
        <v>0</v>
      </c>
      <c r="H545" t="s">
        <v>22</v>
      </c>
      <c r="I545" t="s">
        <v>8856</v>
      </c>
      <c r="J545" t="s">
        <v>5289</v>
      </c>
      <c r="K545" t="s">
        <v>23</v>
      </c>
      <c r="L545" t="s">
        <v>24</v>
      </c>
      <c r="M545" t="s">
        <v>14467</v>
      </c>
      <c r="N545" t="s">
        <v>23</v>
      </c>
      <c r="O545" t="s">
        <v>25</v>
      </c>
      <c r="P545" t="s">
        <v>26</v>
      </c>
      <c r="Q545" t="s">
        <v>27</v>
      </c>
      <c r="R545" t="s">
        <v>14660</v>
      </c>
      <c r="S545" t="s">
        <v>23</v>
      </c>
      <c r="T545" t="s">
        <v>14467</v>
      </c>
    </row>
    <row r="546" spans="1:20" x14ac:dyDescent="0.25">
      <c r="A546" t="s">
        <v>186</v>
      </c>
      <c r="B546" t="s">
        <v>187</v>
      </c>
      <c r="C546">
        <v>50</v>
      </c>
      <c r="D546">
        <v>6</v>
      </c>
      <c r="E546" t="s">
        <v>14661</v>
      </c>
      <c r="F546">
        <v>200</v>
      </c>
      <c r="G546">
        <v>0</v>
      </c>
      <c r="H546" t="s">
        <v>22</v>
      </c>
      <c r="I546" t="s">
        <v>10518</v>
      </c>
      <c r="J546" t="s">
        <v>302</v>
      </c>
      <c r="K546" t="s">
        <v>23</v>
      </c>
      <c r="L546" t="s">
        <v>24</v>
      </c>
      <c r="M546" t="s">
        <v>14662</v>
      </c>
      <c r="N546" t="s">
        <v>23</v>
      </c>
      <c r="O546" t="s">
        <v>307</v>
      </c>
      <c r="P546" t="s">
        <v>26</v>
      </c>
      <c r="Q546" t="s">
        <v>27</v>
      </c>
      <c r="R546" t="s">
        <v>24</v>
      </c>
      <c r="S546" t="s">
        <v>23</v>
      </c>
      <c r="T546" t="s">
        <v>14662</v>
      </c>
    </row>
    <row r="547" spans="1:20" x14ac:dyDescent="0.25">
      <c r="A547" t="s">
        <v>186</v>
      </c>
      <c r="B547" t="s">
        <v>187</v>
      </c>
      <c r="C547">
        <v>50</v>
      </c>
      <c r="D547">
        <v>6</v>
      </c>
      <c r="E547" t="s">
        <v>14663</v>
      </c>
      <c r="F547">
        <v>200</v>
      </c>
      <c r="G547">
        <v>0</v>
      </c>
      <c r="H547" t="s">
        <v>22</v>
      </c>
      <c r="I547" t="s">
        <v>10518</v>
      </c>
      <c r="J547" t="s">
        <v>302</v>
      </c>
      <c r="K547" t="s">
        <v>23</v>
      </c>
      <c r="L547" t="s">
        <v>24</v>
      </c>
      <c r="M547" t="s">
        <v>14664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23</v>
      </c>
      <c r="T547" t="s">
        <v>14664</v>
      </c>
    </row>
    <row r="548" spans="1:20" x14ac:dyDescent="0.25">
      <c r="A548" t="s">
        <v>115</v>
      </c>
      <c r="B548" t="s">
        <v>116</v>
      </c>
      <c r="C548">
        <v>33.333333333333336</v>
      </c>
      <c r="D548">
        <v>6</v>
      </c>
      <c r="E548" t="s">
        <v>14665</v>
      </c>
      <c r="F548">
        <v>200</v>
      </c>
      <c r="G548">
        <v>0</v>
      </c>
      <c r="H548" t="s">
        <v>1219</v>
      </c>
      <c r="I548" t="s">
        <v>3177</v>
      </c>
      <c r="J548" t="s">
        <v>322</v>
      </c>
      <c r="K548" t="s">
        <v>23</v>
      </c>
      <c r="L548" t="s">
        <v>24</v>
      </c>
      <c r="M548" t="s">
        <v>14666</v>
      </c>
      <c r="N548" t="s">
        <v>23</v>
      </c>
      <c r="O548" t="s">
        <v>25</v>
      </c>
      <c r="P548" t="s">
        <v>26</v>
      </c>
      <c r="Q548" t="s">
        <v>27</v>
      </c>
      <c r="R548" t="s">
        <v>24</v>
      </c>
      <c r="S548" t="s">
        <v>23</v>
      </c>
      <c r="T548" t="s">
        <v>14666</v>
      </c>
    </row>
    <row r="549" spans="1:20" x14ac:dyDescent="0.25">
      <c r="A549" t="s">
        <v>20</v>
      </c>
      <c r="B549" t="s">
        <v>21</v>
      </c>
      <c r="C549">
        <v>50</v>
      </c>
      <c r="D549">
        <v>2</v>
      </c>
      <c r="E549" t="s">
        <v>14667</v>
      </c>
      <c r="F549">
        <v>167</v>
      </c>
      <c r="G549">
        <v>0</v>
      </c>
      <c r="H549" t="s">
        <v>47</v>
      </c>
      <c r="I549" t="s">
        <v>1344</v>
      </c>
      <c r="J549" t="s">
        <v>6906</v>
      </c>
      <c r="K549" t="s">
        <v>6907</v>
      </c>
      <c r="L549" t="s">
        <v>6908</v>
      </c>
      <c r="M549" t="s">
        <v>14630</v>
      </c>
      <c r="N549" t="s">
        <v>23</v>
      </c>
      <c r="O549" t="s">
        <v>63</v>
      </c>
      <c r="P549" t="s">
        <v>54</v>
      </c>
      <c r="Q549" t="s">
        <v>55</v>
      </c>
      <c r="R549" t="s">
        <v>24</v>
      </c>
      <c r="S549" t="s">
        <v>23</v>
      </c>
      <c r="T549" t="s">
        <v>14668</v>
      </c>
    </row>
    <row r="550" spans="1:20" x14ac:dyDescent="0.25">
      <c r="A550" t="s">
        <v>28</v>
      </c>
      <c r="B550" t="s">
        <v>29</v>
      </c>
      <c r="C550">
        <v>50</v>
      </c>
      <c r="D550">
        <v>2</v>
      </c>
      <c r="E550" t="s">
        <v>14667</v>
      </c>
      <c r="F550">
        <v>167</v>
      </c>
      <c r="G550">
        <v>0</v>
      </c>
      <c r="H550" t="s">
        <v>47</v>
      </c>
      <c r="I550" t="s">
        <v>1344</v>
      </c>
      <c r="J550" t="s">
        <v>6906</v>
      </c>
      <c r="K550" t="s">
        <v>6907</v>
      </c>
      <c r="L550" t="s">
        <v>6908</v>
      </c>
      <c r="M550" t="s">
        <v>14630</v>
      </c>
      <c r="N550" t="s">
        <v>23</v>
      </c>
      <c r="O550" t="s">
        <v>63</v>
      </c>
      <c r="P550" t="s">
        <v>54</v>
      </c>
      <c r="Q550" t="s">
        <v>55</v>
      </c>
      <c r="R550" t="s">
        <v>24</v>
      </c>
      <c r="S550" t="s">
        <v>23</v>
      </c>
      <c r="T550" t="s">
        <v>14668</v>
      </c>
    </row>
    <row r="551" spans="1:20" x14ac:dyDescent="0.25">
      <c r="A551" t="s">
        <v>30</v>
      </c>
      <c r="B551" t="s">
        <v>31</v>
      </c>
      <c r="C551">
        <v>50</v>
      </c>
      <c r="D551">
        <v>2</v>
      </c>
      <c r="E551" t="s">
        <v>14667</v>
      </c>
      <c r="F551">
        <v>167</v>
      </c>
      <c r="G551">
        <v>0</v>
      </c>
      <c r="H551" t="s">
        <v>47</v>
      </c>
      <c r="I551" t="s">
        <v>1344</v>
      </c>
      <c r="J551" t="s">
        <v>6906</v>
      </c>
      <c r="K551" t="s">
        <v>6907</v>
      </c>
      <c r="L551" t="s">
        <v>6908</v>
      </c>
      <c r="M551" t="s">
        <v>14630</v>
      </c>
      <c r="N551" t="s">
        <v>23</v>
      </c>
      <c r="O551" t="s">
        <v>63</v>
      </c>
      <c r="P551" t="s">
        <v>54</v>
      </c>
      <c r="Q551" t="s">
        <v>55</v>
      </c>
      <c r="R551" t="s">
        <v>24</v>
      </c>
      <c r="S551" t="s">
        <v>23</v>
      </c>
      <c r="T551" t="s">
        <v>14668</v>
      </c>
    </row>
    <row r="552" spans="1:20" x14ac:dyDescent="0.25">
      <c r="A552" t="s">
        <v>186</v>
      </c>
      <c r="B552" t="s">
        <v>187</v>
      </c>
      <c r="C552">
        <v>50</v>
      </c>
      <c r="D552">
        <v>6</v>
      </c>
      <c r="E552" t="s">
        <v>14669</v>
      </c>
      <c r="F552">
        <v>200</v>
      </c>
      <c r="G552">
        <v>0</v>
      </c>
      <c r="H552" t="s">
        <v>22</v>
      </c>
      <c r="I552" t="s">
        <v>14670</v>
      </c>
      <c r="J552" t="s">
        <v>2612</v>
      </c>
      <c r="K552" t="s">
        <v>23</v>
      </c>
      <c r="L552" t="s">
        <v>24</v>
      </c>
      <c r="M552" t="s">
        <v>14671</v>
      </c>
      <c r="N552" t="s">
        <v>23</v>
      </c>
      <c r="O552" t="s">
        <v>58</v>
      </c>
      <c r="P552" t="s">
        <v>26</v>
      </c>
      <c r="Q552" t="s">
        <v>33</v>
      </c>
      <c r="R552" t="s">
        <v>24</v>
      </c>
      <c r="S552" t="s">
        <v>23</v>
      </c>
      <c r="T552" t="s">
        <v>14671</v>
      </c>
    </row>
    <row r="553" spans="1:20" x14ac:dyDescent="0.25">
      <c r="A553" t="s">
        <v>20</v>
      </c>
      <c r="B553" t="s">
        <v>21</v>
      </c>
      <c r="C553">
        <v>50</v>
      </c>
      <c r="D553">
        <v>2</v>
      </c>
      <c r="E553" t="s">
        <v>14672</v>
      </c>
      <c r="F553">
        <v>167</v>
      </c>
      <c r="G553">
        <v>0</v>
      </c>
      <c r="H553" t="s">
        <v>47</v>
      </c>
      <c r="I553" t="s">
        <v>3186</v>
      </c>
      <c r="J553" t="s">
        <v>14673</v>
      </c>
      <c r="K553" t="s">
        <v>11400</v>
      </c>
      <c r="L553" t="s">
        <v>7965</v>
      </c>
      <c r="M553" t="s">
        <v>14674</v>
      </c>
      <c r="N553" t="s">
        <v>23</v>
      </c>
      <c r="O553" t="s">
        <v>63</v>
      </c>
      <c r="P553" t="s">
        <v>54</v>
      </c>
      <c r="Q553" t="s">
        <v>55</v>
      </c>
      <c r="R553" t="s">
        <v>24</v>
      </c>
      <c r="S553" t="s">
        <v>23</v>
      </c>
      <c r="T553" t="s">
        <v>14675</v>
      </c>
    </row>
    <row r="554" spans="1:20" x14ac:dyDescent="0.25">
      <c r="A554" t="s">
        <v>28</v>
      </c>
      <c r="B554" t="s">
        <v>29</v>
      </c>
      <c r="C554">
        <v>50</v>
      </c>
      <c r="D554">
        <v>2</v>
      </c>
      <c r="E554" t="s">
        <v>14672</v>
      </c>
      <c r="F554">
        <v>167</v>
      </c>
      <c r="G554">
        <v>0</v>
      </c>
      <c r="H554" t="s">
        <v>47</v>
      </c>
      <c r="I554" t="s">
        <v>3186</v>
      </c>
      <c r="J554" t="s">
        <v>14673</v>
      </c>
      <c r="K554" t="s">
        <v>11400</v>
      </c>
      <c r="L554" t="s">
        <v>7965</v>
      </c>
      <c r="M554" t="s">
        <v>14674</v>
      </c>
      <c r="N554" t="s">
        <v>23</v>
      </c>
      <c r="O554" t="s">
        <v>63</v>
      </c>
      <c r="P554" t="s">
        <v>54</v>
      </c>
      <c r="Q554" t="s">
        <v>55</v>
      </c>
      <c r="R554" t="s">
        <v>24</v>
      </c>
      <c r="S554" t="s">
        <v>23</v>
      </c>
      <c r="T554" t="s">
        <v>14675</v>
      </c>
    </row>
    <row r="555" spans="1:20" x14ac:dyDescent="0.25">
      <c r="A555" t="s">
        <v>30</v>
      </c>
      <c r="B555" t="s">
        <v>31</v>
      </c>
      <c r="C555">
        <v>50</v>
      </c>
      <c r="D555">
        <v>2</v>
      </c>
      <c r="E555" t="s">
        <v>14672</v>
      </c>
      <c r="F555">
        <v>167</v>
      </c>
      <c r="G555">
        <v>0</v>
      </c>
      <c r="H555" t="s">
        <v>47</v>
      </c>
      <c r="I555" t="s">
        <v>3186</v>
      </c>
      <c r="J555" t="s">
        <v>14673</v>
      </c>
      <c r="K555" t="s">
        <v>11400</v>
      </c>
      <c r="L555" t="s">
        <v>7965</v>
      </c>
      <c r="M555" t="s">
        <v>14674</v>
      </c>
      <c r="N555" t="s">
        <v>23</v>
      </c>
      <c r="O555" t="s">
        <v>63</v>
      </c>
      <c r="P555" t="s">
        <v>54</v>
      </c>
      <c r="Q555" t="s">
        <v>55</v>
      </c>
      <c r="R555" t="s">
        <v>24</v>
      </c>
      <c r="S555" t="s">
        <v>23</v>
      </c>
      <c r="T555" t="s">
        <v>14675</v>
      </c>
    </row>
    <row r="556" spans="1:20" x14ac:dyDescent="0.25">
      <c r="A556" t="s">
        <v>186</v>
      </c>
      <c r="B556" t="s">
        <v>187</v>
      </c>
      <c r="C556">
        <v>50</v>
      </c>
      <c r="D556">
        <v>6</v>
      </c>
      <c r="E556" t="s">
        <v>14676</v>
      </c>
      <c r="F556">
        <v>200</v>
      </c>
      <c r="G556">
        <v>0</v>
      </c>
      <c r="H556" t="s">
        <v>22</v>
      </c>
      <c r="I556" t="s">
        <v>14677</v>
      </c>
      <c r="J556" t="s">
        <v>57</v>
      </c>
      <c r="K556" t="s">
        <v>23</v>
      </c>
      <c r="L556" t="s">
        <v>24</v>
      </c>
      <c r="M556" t="s">
        <v>14678</v>
      </c>
      <c r="N556" t="s">
        <v>23</v>
      </c>
      <c r="O556" t="s">
        <v>307</v>
      </c>
      <c r="P556" t="s">
        <v>26</v>
      </c>
      <c r="Q556" t="s">
        <v>27</v>
      </c>
      <c r="R556" t="s">
        <v>24</v>
      </c>
      <c r="S556" t="s">
        <v>23</v>
      </c>
      <c r="T556" t="s">
        <v>14678</v>
      </c>
    </row>
    <row r="557" spans="1:20" x14ac:dyDescent="0.25">
      <c r="A557" t="s">
        <v>137</v>
      </c>
      <c r="B557" t="s">
        <v>138</v>
      </c>
      <c r="C557">
        <v>10</v>
      </c>
      <c r="D557">
        <v>20</v>
      </c>
      <c r="E557" t="s">
        <v>14679</v>
      </c>
      <c r="F557">
        <v>190</v>
      </c>
      <c r="G557">
        <v>0</v>
      </c>
      <c r="H557" t="s">
        <v>47</v>
      </c>
      <c r="I557" t="s">
        <v>8014</v>
      </c>
      <c r="J557" t="s">
        <v>14680</v>
      </c>
      <c r="K557" t="s">
        <v>11400</v>
      </c>
      <c r="L557" t="s">
        <v>4988</v>
      </c>
      <c r="M557" t="s">
        <v>14681</v>
      </c>
      <c r="N557" t="s">
        <v>23</v>
      </c>
      <c r="O557" t="s">
        <v>63</v>
      </c>
      <c r="P557" t="s">
        <v>54</v>
      </c>
      <c r="Q557" t="s">
        <v>55</v>
      </c>
      <c r="R557" t="s">
        <v>24</v>
      </c>
      <c r="S557" t="s">
        <v>23</v>
      </c>
      <c r="T557" t="s">
        <v>14681</v>
      </c>
    </row>
    <row r="558" spans="1:20" x14ac:dyDescent="0.25">
      <c r="A558" t="s">
        <v>186</v>
      </c>
      <c r="B558" t="s">
        <v>187</v>
      </c>
      <c r="C558">
        <v>50</v>
      </c>
      <c r="D558">
        <v>6</v>
      </c>
      <c r="E558" t="s">
        <v>14682</v>
      </c>
      <c r="F558">
        <v>200</v>
      </c>
      <c r="G558">
        <v>0</v>
      </c>
      <c r="H558" t="s">
        <v>22</v>
      </c>
      <c r="I558" t="s">
        <v>14683</v>
      </c>
      <c r="J558" t="s">
        <v>333</v>
      </c>
      <c r="K558" t="s">
        <v>23</v>
      </c>
      <c r="L558" t="s">
        <v>24</v>
      </c>
      <c r="M558" t="s">
        <v>14684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23</v>
      </c>
      <c r="T558" t="s">
        <v>14684</v>
      </c>
    </row>
    <row r="559" spans="1:20" x14ac:dyDescent="0.25">
      <c r="A559" t="s">
        <v>46</v>
      </c>
      <c r="B559" t="s">
        <v>56</v>
      </c>
      <c r="C559">
        <v>66.333333333333329</v>
      </c>
      <c r="D559">
        <v>3</v>
      </c>
      <c r="E559" t="s">
        <v>14685</v>
      </c>
      <c r="F559">
        <v>259</v>
      </c>
      <c r="G559">
        <v>0</v>
      </c>
      <c r="H559" t="s">
        <v>22</v>
      </c>
      <c r="I559" t="s">
        <v>14686</v>
      </c>
      <c r="J559" t="s">
        <v>320</v>
      </c>
      <c r="K559" t="s">
        <v>23</v>
      </c>
      <c r="L559" t="s">
        <v>24</v>
      </c>
      <c r="M559" t="s">
        <v>14687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23</v>
      </c>
      <c r="T559" t="s">
        <v>14688</v>
      </c>
    </row>
    <row r="560" spans="1:20" x14ac:dyDescent="0.25">
      <c r="A560" t="s">
        <v>38</v>
      </c>
      <c r="B560" t="s">
        <v>39</v>
      </c>
      <c r="C560">
        <v>54.5</v>
      </c>
      <c r="D560">
        <v>2</v>
      </c>
      <c r="E560" t="s">
        <v>14689</v>
      </c>
      <c r="F560">
        <v>68.599999999999994</v>
      </c>
      <c r="G560">
        <v>7</v>
      </c>
      <c r="H560" t="s">
        <v>47</v>
      </c>
      <c r="I560" t="s">
        <v>14690</v>
      </c>
      <c r="J560" t="s">
        <v>14691</v>
      </c>
      <c r="K560" t="s">
        <v>5232</v>
      </c>
      <c r="L560" t="s">
        <v>5233</v>
      </c>
      <c r="M560" t="s">
        <v>14692</v>
      </c>
      <c r="N560" t="s">
        <v>23</v>
      </c>
      <c r="O560" t="s">
        <v>48</v>
      </c>
      <c r="P560" t="s">
        <v>49</v>
      </c>
      <c r="Q560" t="s">
        <v>50</v>
      </c>
      <c r="R560" t="s">
        <v>24</v>
      </c>
      <c r="S560" t="s">
        <v>23</v>
      </c>
      <c r="T560" t="s">
        <v>14692</v>
      </c>
    </row>
    <row r="561" spans="1:20" x14ac:dyDescent="0.25">
      <c r="A561" t="s">
        <v>186</v>
      </c>
      <c r="B561" t="s">
        <v>187</v>
      </c>
      <c r="C561">
        <v>33.333333333333336</v>
      </c>
      <c r="D561">
        <v>3</v>
      </c>
      <c r="E561" t="s">
        <v>14693</v>
      </c>
      <c r="F561">
        <v>100</v>
      </c>
      <c r="G561">
        <v>0</v>
      </c>
      <c r="H561" t="s">
        <v>22</v>
      </c>
      <c r="I561" t="s">
        <v>14694</v>
      </c>
      <c r="J561" t="s">
        <v>329</v>
      </c>
      <c r="K561" t="s">
        <v>23</v>
      </c>
      <c r="L561" t="s">
        <v>24</v>
      </c>
      <c r="M561" t="s">
        <v>14695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14696</v>
      </c>
    </row>
    <row r="562" spans="1:20" x14ac:dyDescent="0.25">
      <c r="A562" t="s">
        <v>186</v>
      </c>
      <c r="B562" t="s">
        <v>187</v>
      </c>
      <c r="C562">
        <v>33.333333333333336</v>
      </c>
      <c r="D562">
        <v>3</v>
      </c>
      <c r="E562" t="s">
        <v>14697</v>
      </c>
      <c r="F562">
        <v>100</v>
      </c>
      <c r="G562">
        <v>0</v>
      </c>
      <c r="H562" t="s">
        <v>22</v>
      </c>
      <c r="I562" t="s">
        <v>14698</v>
      </c>
      <c r="J562" t="s">
        <v>335</v>
      </c>
      <c r="K562" t="s">
        <v>23</v>
      </c>
      <c r="L562" t="s">
        <v>24</v>
      </c>
      <c r="M562" t="s">
        <v>14699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14700</v>
      </c>
      <c r="T562" t="s">
        <v>14699</v>
      </c>
    </row>
    <row r="563" spans="1:20" x14ac:dyDescent="0.25">
      <c r="A563" t="s">
        <v>186</v>
      </c>
      <c r="B563" t="s">
        <v>187</v>
      </c>
      <c r="C563">
        <v>33.333333333333336</v>
      </c>
      <c r="D563">
        <v>3</v>
      </c>
      <c r="E563" t="s">
        <v>14701</v>
      </c>
      <c r="F563">
        <v>100</v>
      </c>
      <c r="G563">
        <v>0</v>
      </c>
      <c r="H563" t="s">
        <v>22</v>
      </c>
      <c r="I563" t="s">
        <v>14702</v>
      </c>
      <c r="J563" t="s">
        <v>3237</v>
      </c>
      <c r="K563" t="s">
        <v>23</v>
      </c>
      <c r="L563" t="s">
        <v>24</v>
      </c>
      <c r="M563" t="s">
        <v>14703</v>
      </c>
      <c r="N563" t="s">
        <v>23</v>
      </c>
      <c r="O563" t="s">
        <v>58</v>
      </c>
      <c r="P563" t="s">
        <v>26</v>
      </c>
      <c r="Q563" t="s">
        <v>33</v>
      </c>
      <c r="R563" t="s">
        <v>24</v>
      </c>
      <c r="S563" t="s">
        <v>14704</v>
      </c>
      <c r="T563" t="s">
        <v>14703</v>
      </c>
    </row>
    <row r="564" spans="1:20" x14ac:dyDescent="0.25">
      <c r="A564" t="s">
        <v>186</v>
      </c>
      <c r="B564" t="s">
        <v>187</v>
      </c>
      <c r="C564">
        <v>33.333333333333336</v>
      </c>
      <c r="D564">
        <v>3</v>
      </c>
      <c r="E564" t="s">
        <v>14705</v>
      </c>
      <c r="F564">
        <v>100</v>
      </c>
      <c r="G564">
        <v>0</v>
      </c>
      <c r="H564" t="s">
        <v>22</v>
      </c>
      <c r="I564" t="s">
        <v>14706</v>
      </c>
      <c r="J564" t="s">
        <v>2351</v>
      </c>
      <c r="K564" t="s">
        <v>23</v>
      </c>
      <c r="L564" t="s">
        <v>24</v>
      </c>
      <c r="M564" t="s">
        <v>14707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14708</v>
      </c>
      <c r="T564" t="s">
        <v>14707</v>
      </c>
    </row>
    <row r="565" spans="1:20" x14ac:dyDescent="0.25">
      <c r="A565" t="s">
        <v>186</v>
      </c>
      <c r="B565" t="s">
        <v>187</v>
      </c>
      <c r="C565">
        <v>33.333333333333336</v>
      </c>
      <c r="D565">
        <v>3</v>
      </c>
      <c r="E565" t="s">
        <v>14709</v>
      </c>
      <c r="F565">
        <v>100</v>
      </c>
      <c r="G565">
        <v>0</v>
      </c>
      <c r="H565" t="s">
        <v>22</v>
      </c>
      <c r="I565" t="s">
        <v>14710</v>
      </c>
      <c r="J565" t="s">
        <v>306</v>
      </c>
      <c r="K565" t="s">
        <v>23</v>
      </c>
      <c r="L565" t="s">
        <v>24</v>
      </c>
      <c r="M565" t="s">
        <v>14711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14712</v>
      </c>
      <c r="T565" t="s">
        <v>14711</v>
      </c>
    </row>
    <row r="566" spans="1:20" x14ac:dyDescent="0.25">
      <c r="A566" t="s">
        <v>1446</v>
      </c>
      <c r="B566" t="s">
        <v>1447</v>
      </c>
      <c r="C566">
        <v>50</v>
      </c>
      <c r="D566">
        <v>6</v>
      </c>
      <c r="E566" t="s">
        <v>14713</v>
      </c>
      <c r="F566">
        <v>200</v>
      </c>
      <c r="G566">
        <v>0</v>
      </c>
      <c r="H566" t="s">
        <v>22</v>
      </c>
      <c r="I566" t="s">
        <v>14714</v>
      </c>
      <c r="J566" t="s">
        <v>1234</v>
      </c>
      <c r="K566" t="s">
        <v>23</v>
      </c>
      <c r="L566" t="s">
        <v>24</v>
      </c>
      <c r="M566" t="s">
        <v>14715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14716</v>
      </c>
      <c r="T566" t="s">
        <v>14715</v>
      </c>
    </row>
    <row r="567" spans="1:20" x14ac:dyDescent="0.25">
      <c r="A567" t="s">
        <v>186</v>
      </c>
      <c r="B567" t="s">
        <v>187</v>
      </c>
      <c r="C567">
        <v>33.333333333333336</v>
      </c>
      <c r="D567">
        <v>3</v>
      </c>
      <c r="E567" t="s">
        <v>14717</v>
      </c>
      <c r="F567">
        <v>100</v>
      </c>
      <c r="G567">
        <v>0</v>
      </c>
      <c r="H567" t="s">
        <v>22</v>
      </c>
      <c r="I567" t="s">
        <v>14718</v>
      </c>
      <c r="J567" t="s">
        <v>61</v>
      </c>
      <c r="K567" t="s">
        <v>23</v>
      </c>
      <c r="L567" t="s">
        <v>24</v>
      </c>
      <c r="M567" t="s">
        <v>14719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14720</v>
      </c>
      <c r="T567" t="s">
        <v>14721</v>
      </c>
    </row>
    <row r="568" spans="1:20" x14ac:dyDescent="0.25">
      <c r="A568" t="s">
        <v>186</v>
      </c>
      <c r="B568" t="s">
        <v>187</v>
      </c>
      <c r="C568">
        <v>50</v>
      </c>
      <c r="D568">
        <v>6</v>
      </c>
      <c r="E568" t="s">
        <v>14722</v>
      </c>
      <c r="F568">
        <v>229</v>
      </c>
      <c r="G568">
        <v>29</v>
      </c>
      <c r="H568" t="s">
        <v>22</v>
      </c>
      <c r="I568" t="s">
        <v>14723</v>
      </c>
      <c r="J568" t="s">
        <v>1241</v>
      </c>
      <c r="K568" t="s">
        <v>23</v>
      </c>
      <c r="L568" t="s">
        <v>24</v>
      </c>
      <c r="M568" t="s">
        <v>14724</v>
      </c>
      <c r="N568" t="s">
        <v>23</v>
      </c>
      <c r="O568" t="s">
        <v>58</v>
      </c>
      <c r="P568" t="s">
        <v>26</v>
      </c>
      <c r="Q568" t="s">
        <v>33</v>
      </c>
      <c r="R568" t="s">
        <v>24</v>
      </c>
      <c r="S568" t="s">
        <v>14725</v>
      </c>
      <c r="T568" t="s">
        <v>14724</v>
      </c>
    </row>
    <row r="569" spans="1:20" x14ac:dyDescent="0.25">
      <c r="A569" t="s">
        <v>46</v>
      </c>
      <c r="B569" t="s">
        <v>1233</v>
      </c>
      <c r="C569">
        <v>61.6</v>
      </c>
      <c r="D569">
        <v>1</v>
      </c>
      <c r="E569" t="s">
        <v>14726</v>
      </c>
      <c r="F569">
        <v>68.599999999999994</v>
      </c>
      <c r="G569">
        <v>7</v>
      </c>
      <c r="H569" t="s">
        <v>47</v>
      </c>
      <c r="I569" t="s">
        <v>14727</v>
      </c>
      <c r="J569" t="s">
        <v>14728</v>
      </c>
      <c r="K569" t="s">
        <v>8477</v>
      </c>
      <c r="L569" t="s">
        <v>14729</v>
      </c>
      <c r="M569" t="s">
        <v>14730</v>
      </c>
      <c r="N569" t="s">
        <v>23</v>
      </c>
      <c r="O569" t="s">
        <v>48</v>
      </c>
      <c r="P569" t="s">
        <v>49</v>
      </c>
      <c r="Q569" t="s">
        <v>50</v>
      </c>
      <c r="R569" t="s">
        <v>24</v>
      </c>
      <c r="S569" t="s">
        <v>14731</v>
      </c>
      <c r="T569" t="s">
        <v>14730</v>
      </c>
    </row>
    <row r="570" spans="1:20" x14ac:dyDescent="0.25">
      <c r="A570" t="s">
        <v>186</v>
      </c>
      <c r="B570" t="s">
        <v>187</v>
      </c>
      <c r="C570">
        <v>33.333333333333336</v>
      </c>
      <c r="D570">
        <v>3</v>
      </c>
      <c r="E570" t="s">
        <v>14732</v>
      </c>
      <c r="F570">
        <v>100</v>
      </c>
      <c r="G570">
        <v>0</v>
      </c>
      <c r="H570" t="s">
        <v>22</v>
      </c>
      <c r="I570" t="s">
        <v>14733</v>
      </c>
      <c r="J570" t="s">
        <v>5289</v>
      </c>
      <c r="K570" t="s">
        <v>23</v>
      </c>
      <c r="L570" t="s">
        <v>24</v>
      </c>
      <c r="M570" t="s">
        <v>14734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14735</v>
      </c>
      <c r="T570" t="s">
        <v>14734</v>
      </c>
    </row>
    <row r="571" spans="1:20" x14ac:dyDescent="0.25">
      <c r="A571" t="s">
        <v>30</v>
      </c>
      <c r="B571" t="s">
        <v>1242</v>
      </c>
      <c r="C571">
        <v>34.5</v>
      </c>
      <c r="D571">
        <v>1</v>
      </c>
      <c r="E571" t="s">
        <v>14736</v>
      </c>
      <c r="F571">
        <v>96.1</v>
      </c>
      <c r="G571">
        <v>0</v>
      </c>
      <c r="H571" t="s">
        <v>47</v>
      </c>
      <c r="I571" t="s">
        <v>14737</v>
      </c>
      <c r="J571" t="s">
        <v>14738</v>
      </c>
      <c r="K571" t="s">
        <v>14739</v>
      </c>
      <c r="L571" t="s">
        <v>14740</v>
      </c>
      <c r="M571" t="s">
        <v>14741</v>
      </c>
      <c r="N571" t="s">
        <v>23</v>
      </c>
      <c r="O571" t="s">
        <v>48</v>
      </c>
      <c r="P571" t="s">
        <v>49</v>
      </c>
      <c r="Q571" t="s">
        <v>50</v>
      </c>
      <c r="R571" t="s">
        <v>24</v>
      </c>
      <c r="S571" t="s">
        <v>14742</v>
      </c>
      <c r="T571" t="s">
        <v>14741</v>
      </c>
    </row>
    <row r="572" spans="1:20" x14ac:dyDescent="0.25">
      <c r="A572" t="s">
        <v>38</v>
      </c>
      <c r="B572" t="s">
        <v>39</v>
      </c>
      <c r="C572">
        <v>54.5</v>
      </c>
      <c r="D572">
        <v>2</v>
      </c>
      <c r="E572" t="s">
        <v>14736</v>
      </c>
      <c r="F572">
        <v>96.1</v>
      </c>
      <c r="G572">
        <v>0</v>
      </c>
      <c r="H572" t="s">
        <v>47</v>
      </c>
      <c r="I572" t="s">
        <v>14737</v>
      </c>
      <c r="J572" t="s">
        <v>14738</v>
      </c>
      <c r="K572" t="s">
        <v>14739</v>
      </c>
      <c r="L572" t="s">
        <v>14740</v>
      </c>
      <c r="M572" t="s">
        <v>14741</v>
      </c>
      <c r="N572" t="s">
        <v>23</v>
      </c>
      <c r="O572" t="s">
        <v>48</v>
      </c>
      <c r="P572" t="s">
        <v>49</v>
      </c>
      <c r="Q572" t="s">
        <v>50</v>
      </c>
      <c r="R572" t="s">
        <v>24</v>
      </c>
      <c r="S572" t="s">
        <v>14742</v>
      </c>
      <c r="T572" t="s">
        <v>14741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466"/>
  <sheetViews>
    <sheetView zoomScale="70" zoomScaleNormal="70" workbookViewId="0">
      <pane xSplit="2" ySplit="1" topLeftCell="T17" activePane="bottomRight" state="frozen"/>
      <selection sqref="A1:XFD1048576"/>
      <selection pane="topRight" sqref="A1:XFD1048576"/>
      <selection pane="bottomLeft" sqref="A1:XFD1048576"/>
      <selection pane="bottomRight" activeCell="B423" sqref="B42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139</v>
      </c>
      <c r="B2" t="s">
        <v>112</v>
      </c>
      <c r="C2">
        <v>76</v>
      </c>
      <c r="D2">
        <v>3</v>
      </c>
      <c r="E2" t="s">
        <v>14743</v>
      </c>
      <c r="F2">
        <v>218</v>
      </c>
      <c r="G2">
        <v>0</v>
      </c>
      <c r="H2" t="s">
        <v>47</v>
      </c>
      <c r="I2" t="s">
        <v>10720</v>
      </c>
      <c r="J2" t="s">
        <v>10721</v>
      </c>
      <c r="K2" t="s">
        <v>2976</v>
      </c>
      <c r="L2" t="s">
        <v>9444</v>
      </c>
      <c r="M2" t="s">
        <v>14744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14745</v>
      </c>
      <c r="T2" t="s">
        <v>14746</v>
      </c>
      <c r="U2" s="51" t="s">
        <v>186</v>
      </c>
      <c r="V2">
        <v>547</v>
      </c>
    </row>
    <row r="3" spans="1:22" x14ac:dyDescent="0.25">
      <c r="A3" t="s">
        <v>186</v>
      </c>
      <c r="B3" t="s">
        <v>187</v>
      </c>
      <c r="C3">
        <v>33.333333333333336</v>
      </c>
      <c r="D3">
        <v>3</v>
      </c>
      <c r="E3" t="s">
        <v>14747</v>
      </c>
      <c r="F3">
        <v>129</v>
      </c>
      <c r="G3">
        <v>29</v>
      </c>
      <c r="H3" t="s">
        <v>22</v>
      </c>
      <c r="I3" t="s">
        <v>24</v>
      </c>
      <c r="J3" t="s">
        <v>24</v>
      </c>
      <c r="K3" t="s">
        <v>23</v>
      </c>
      <c r="L3" t="s">
        <v>24</v>
      </c>
      <c r="M3" t="s">
        <v>23</v>
      </c>
      <c r="N3" t="s">
        <v>23</v>
      </c>
      <c r="O3" t="s">
        <v>2340</v>
      </c>
      <c r="P3" t="s">
        <v>26</v>
      </c>
      <c r="Q3" t="s">
        <v>23</v>
      </c>
      <c r="R3" t="s">
        <v>24</v>
      </c>
      <c r="S3" t="s">
        <v>23</v>
      </c>
      <c r="T3" t="s">
        <v>14748</v>
      </c>
      <c r="U3" s="52" t="s">
        <v>187</v>
      </c>
      <c r="V3">
        <v>547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14749</v>
      </c>
      <c r="F4">
        <v>100</v>
      </c>
      <c r="G4">
        <v>0</v>
      </c>
      <c r="H4" t="s">
        <v>22</v>
      </c>
      <c r="I4" t="s">
        <v>14750</v>
      </c>
      <c r="J4" t="s">
        <v>14751</v>
      </c>
      <c r="K4" t="s">
        <v>23</v>
      </c>
      <c r="L4" t="s">
        <v>24</v>
      </c>
      <c r="M4" t="s">
        <v>14752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23</v>
      </c>
      <c r="T4" t="s">
        <v>14753</v>
      </c>
      <c r="U4" s="51" t="s">
        <v>44</v>
      </c>
      <c r="V4">
        <v>60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14754</v>
      </c>
      <c r="F5">
        <v>135</v>
      </c>
      <c r="G5">
        <v>35</v>
      </c>
      <c r="H5" t="s">
        <v>22</v>
      </c>
      <c r="I5" t="s">
        <v>1578</v>
      </c>
      <c r="J5" t="s">
        <v>5289</v>
      </c>
      <c r="K5" t="s">
        <v>23</v>
      </c>
      <c r="L5" t="s">
        <v>24</v>
      </c>
      <c r="M5" t="s">
        <v>14755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14755</v>
      </c>
      <c r="U5" s="52" t="s">
        <v>45</v>
      </c>
      <c r="V5">
        <v>60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14756</v>
      </c>
      <c r="F6">
        <v>100</v>
      </c>
      <c r="G6">
        <v>0</v>
      </c>
      <c r="H6" t="s">
        <v>22</v>
      </c>
      <c r="I6" t="s">
        <v>14757</v>
      </c>
      <c r="J6" t="s">
        <v>336</v>
      </c>
      <c r="K6" t="s">
        <v>23</v>
      </c>
      <c r="L6" t="s">
        <v>24</v>
      </c>
      <c r="M6" t="s">
        <v>14758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14758</v>
      </c>
      <c r="U6" s="51" t="s">
        <v>137</v>
      </c>
      <c r="V6">
        <v>70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14756</v>
      </c>
      <c r="F7">
        <v>100</v>
      </c>
      <c r="G7">
        <v>0</v>
      </c>
      <c r="H7" t="s">
        <v>22</v>
      </c>
      <c r="I7" t="s">
        <v>14757</v>
      </c>
      <c r="J7" t="s">
        <v>336</v>
      </c>
      <c r="K7" t="s">
        <v>23</v>
      </c>
      <c r="L7" t="s">
        <v>24</v>
      </c>
      <c r="M7" t="s">
        <v>14758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14758</v>
      </c>
      <c r="U7" s="52" t="s">
        <v>138</v>
      </c>
      <c r="V7">
        <v>70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14756</v>
      </c>
      <c r="F8">
        <v>100</v>
      </c>
      <c r="G8">
        <v>0</v>
      </c>
      <c r="H8" t="s">
        <v>22</v>
      </c>
      <c r="I8" t="s">
        <v>14757</v>
      </c>
      <c r="J8" t="s">
        <v>336</v>
      </c>
      <c r="K8" t="s">
        <v>23</v>
      </c>
      <c r="L8" t="s">
        <v>24</v>
      </c>
      <c r="M8" t="s">
        <v>14758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14758</v>
      </c>
      <c r="U8" s="51" t="s">
        <v>46</v>
      </c>
      <c r="V8">
        <v>57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14759</v>
      </c>
      <c r="F9">
        <v>200</v>
      </c>
      <c r="G9">
        <v>0</v>
      </c>
      <c r="H9" t="s">
        <v>22</v>
      </c>
      <c r="I9" t="s">
        <v>14760</v>
      </c>
      <c r="J9" t="s">
        <v>327</v>
      </c>
      <c r="K9" t="s">
        <v>23</v>
      </c>
      <c r="L9" t="s">
        <v>24</v>
      </c>
      <c r="M9" t="s">
        <v>14761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23</v>
      </c>
      <c r="T9" t="s">
        <v>14761</v>
      </c>
      <c r="U9" s="52" t="s">
        <v>56</v>
      </c>
      <c r="V9">
        <v>51</v>
      </c>
    </row>
    <row r="10" spans="1:22" x14ac:dyDescent="0.25">
      <c r="A10" t="s">
        <v>12517</v>
      </c>
      <c r="B10" t="s">
        <v>12518</v>
      </c>
      <c r="C10">
        <v>139</v>
      </c>
      <c r="D10">
        <v>1</v>
      </c>
      <c r="E10" t="s">
        <v>14762</v>
      </c>
      <c r="F10">
        <v>139</v>
      </c>
      <c r="G10">
        <v>0</v>
      </c>
      <c r="H10" t="s">
        <v>22</v>
      </c>
      <c r="I10" t="s">
        <v>14763</v>
      </c>
      <c r="J10" t="s">
        <v>328</v>
      </c>
      <c r="K10" t="s">
        <v>23</v>
      </c>
      <c r="L10" t="s">
        <v>24</v>
      </c>
      <c r="M10" t="s">
        <v>14764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14764</v>
      </c>
      <c r="U10" s="52" t="s">
        <v>1233</v>
      </c>
      <c r="V10">
        <v>6</v>
      </c>
    </row>
    <row r="11" spans="1:22" x14ac:dyDescent="0.25">
      <c r="A11" t="s">
        <v>30</v>
      </c>
      <c r="B11" t="s">
        <v>1242</v>
      </c>
      <c r="C11">
        <v>46</v>
      </c>
      <c r="D11">
        <v>2</v>
      </c>
      <c r="E11" t="s">
        <v>14765</v>
      </c>
      <c r="F11">
        <v>137</v>
      </c>
      <c r="G11">
        <v>45</v>
      </c>
      <c r="H11" t="s">
        <v>47</v>
      </c>
      <c r="I11" t="s">
        <v>14766</v>
      </c>
      <c r="J11" t="s">
        <v>14767</v>
      </c>
      <c r="K11" t="s">
        <v>3364</v>
      </c>
      <c r="L11" t="s">
        <v>14768</v>
      </c>
      <c r="M11" t="s">
        <v>14769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14769</v>
      </c>
      <c r="U11" s="51" t="s">
        <v>42</v>
      </c>
      <c r="V11">
        <v>33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14770</v>
      </c>
      <c r="F12">
        <v>100</v>
      </c>
      <c r="G12">
        <v>0</v>
      </c>
      <c r="H12" t="s">
        <v>22</v>
      </c>
      <c r="I12" t="s">
        <v>14771</v>
      </c>
      <c r="J12" t="s">
        <v>331</v>
      </c>
      <c r="K12" t="s">
        <v>23</v>
      </c>
      <c r="L12" t="s">
        <v>24</v>
      </c>
      <c r="M12" t="s">
        <v>14772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14773</v>
      </c>
      <c r="U12" s="52" t="s">
        <v>43</v>
      </c>
      <c r="V12">
        <v>33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14770</v>
      </c>
      <c r="F13">
        <v>100</v>
      </c>
      <c r="G13">
        <v>0</v>
      </c>
      <c r="H13" t="s">
        <v>22</v>
      </c>
      <c r="I13" t="s">
        <v>14771</v>
      </c>
      <c r="J13" t="s">
        <v>331</v>
      </c>
      <c r="K13" t="s">
        <v>23</v>
      </c>
      <c r="L13" t="s">
        <v>24</v>
      </c>
      <c r="M13" t="s">
        <v>14772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14773</v>
      </c>
      <c r="U13" s="51" t="s">
        <v>139</v>
      </c>
      <c r="V13">
        <v>11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14770</v>
      </c>
      <c r="F14">
        <v>100</v>
      </c>
      <c r="G14">
        <v>0</v>
      </c>
      <c r="H14" t="s">
        <v>22</v>
      </c>
      <c r="I14" t="s">
        <v>14771</v>
      </c>
      <c r="J14" t="s">
        <v>331</v>
      </c>
      <c r="K14" t="s">
        <v>23</v>
      </c>
      <c r="L14" t="s">
        <v>24</v>
      </c>
      <c r="M14" t="s">
        <v>14772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14773</v>
      </c>
      <c r="U14" s="52" t="s">
        <v>2831</v>
      </c>
      <c r="V14">
        <v>2</v>
      </c>
    </row>
    <row r="15" spans="1:22" x14ac:dyDescent="0.25">
      <c r="A15" t="s">
        <v>115</v>
      </c>
      <c r="B15" t="s">
        <v>116</v>
      </c>
      <c r="C15">
        <v>45</v>
      </c>
      <c r="D15">
        <v>2</v>
      </c>
      <c r="E15" t="s">
        <v>14774</v>
      </c>
      <c r="F15">
        <v>117</v>
      </c>
      <c r="G15">
        <v>35</v>
      </c>
      <c r="H15" t="s">
        <v>1219</v>
      </c>
      <c r="I15" t="s">
        <v>14775</v>
      </c>
      <c r="J15" t="s">
        <v>1267</v>
      </c>
      <c r="K15" t="s">
        <v>23</v>
      </c>
      <c r="L15" t="s">
        <v>24</v>
      </c>
      <c r="M15" t="s">
        <v>14776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14777</v>
      </c>
      <c r="U15" s="52" t="s">
        <v>112</v>
      </c>
      <c r="V15">
        <v>9</v>
      </c>
    </row>
    <row r="16" spans="1:22" x14ac:dyDescent="0.25">
      <c r="A16" t="s">
        <v>137</v>
      </c>
      <c r="B16" t="s">
        <v>138</v>
      </c>
      <c r="C16">
        <v>10</v>
      </c>
      <c r="D16">
        <v>20</v>
      </c>
      <c r="E16" t="s">
        <v>14778</v>
      </c>
      <c r="F16">
        <v>195</v>
      </c>
      <c r="G16">
        <v>0</v>
      </c>
      <c r="H16" t="s">
        <v>47</v>
      </c>
      <c r="I16" t="s">
        <v>12708</v>
      </c>
      <c r="J16" t="s">
        <v>12709</v>
      </c>
      <c r="K16" t="s">
        <v>12710</v>
      </c>
      <c r="L16" t="s">
        <v>3794</v>
      </c>
      <c r="M16" t="s">
        <v>23</v>
      </c>
      <c r="N16" t="s">
        <v>23</v>
      </c>
      <c r="O16" t="s">
        <v>24</v>
      </c>
      <c r="P16" t="s">
        <v>54</v>
      </c>
      <c r="Q16" t="s">
        <v>23</v>
      </c>
      <c r="R16" t="s">
        <v>24</v>
      </c>
      <c r="S16" t="s">
        <v>23</v>
      </c>
      <c r="T16" t="s">
        <v>14779</v>
      </c>
      <c r="U16" s="51" t="s">
        <v>110</v>
      </c>
      <c r="V16">
        <v>3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14780</v>
      </c>
      <c r="F17">
        <v>100</v>
      </c>
      <c r="G17">
        <v>0</v>
      </c>
      <c r="H17" t="s">
        <v>22</v>
      </c>
      <c r="I17" t="s">
        <v>6030</v>
      </c>
      <c r="J17" t="s">
        <v>311</v>
      </c>
      <c r="K17" t="s">
        <v>23</v>
      </c>
      <c r="L17" t="s">
        <v>24</v>
      </c>
      <c r="M17" t="s">
        <v>14781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14781</v>
      </c>
      <c r="U17" s="52" t="s">
        <v>1222</v>
      </c>
      <c r="V17">
        <v>3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14780</v>
      </c>
      <c r="F18">
        <v>100</v>
      </c>
      <c r="G18">
        <v>0</v>
      </c>
      <c r="H18" t="s">
        <v>22</v>
      </c>
      <c r="I18" t="s">
        <v>6030</v>
      </c>
      <c r="J18" t="s">
        <v>311</v>
      </c>
      <c r="K18" t="s">
        <v>23</v>
      </c>
      <c r="L18" t="s">
        <v>24</v>
      </c>
      <c r="M18" t="s">
        <v>14781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14781</v>
      </c>
      <c r="U18" s="51" t="s">
        <v>38</v>
      </c>
      <c r="V18">
        <v>2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14780</v>
      </c>
      <c r="F19">
        <v>100</v>
      </c>
      <c r="G19">
        <v>0</v>
      </c>
      <c r="H19" t="s">
        <v>22</v>
      </c>
      <c r="I19" t="s">
        <v>6030</v>
      </c>
      <c r="J19" t="s">
        <v>311</v>
      </c>
      <c r="K19" t="s">
        <v>23</v>
      </c>
      <c r="L19" t="s">
        <v>24</v>
      </c>
      <c r="M19" t="s">
        <v>14781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14781</v>
      </c>
      <c r="U19" s="52" t="s">
        <v>39</v>
      </c>
      <c r="V19">
        <v>2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14782</v>
      </c>
      <c r="F20">
        <v>200</v>
      </c>
      <c r="G20">
        <v>0</v>
      </c>
      <c r="H20" t="s">
        <v>22</v>
      </c>
      <c r="I20" t="s">
        <v>14783</v>
      </c>
      <c r="J20" t="s">
        <v>359</v>
      </c>
      <c r="K20" t="s">
        <v>23</v>
      </c>
      <c r="L20" t="s">
        <v>24</v>
      </c>
      <c r="M20" t="s">
        <v>14784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14784</v>
      </c>
      <c r="U20" s="51" t="s">
        <v>850</v>
      </c>
      <c r="V20">
        <v>1</v>
      </c>
    </row>
    <row r="21" spans="1:22" x14ac:dyDescent="0.25">
      <c r="A21" t="s">
        <v>28</v>
      </c>
      <c r="B21" t="s">
        <v>1314</v>
      </c>
      <c r="C21">
        <v>50</v>
      </c>
      <c r="D21">
        <v>1</v>
      </c>
      <c r="E21" t="s">
        <v>14785</v>
      </c>
      <c r="F21">
        <v>95</v>
      </c>
      <c r="G21">
        <v>45</v>
      </c>
      <c r="H21" t="s">
        <v>1301</v>
      </c>
      <c r="I21" t="s">
        <v>14786</v>
      </c>
      <c r="J21" t="s">
        <v>14787</v>
      </c>
      <c r="K21" t="s">
        <v>8671</v>
      </c>
      <c r="L21" t="s">
        <v>14788</v>
      </c>
      <c r="M21" t="s">
        <v>14789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14789</v>
      </c>
      <c r="U21" s="52" t="s">
        <v>851</v>
      </c>
      <c r="V21">
        <v>1</v>
      </c>
    </row>
    <row r="22" spans="1:22" x14ac:dyDescent="0.25">
      <c r="A22" t="s">
        <v>186</v>
      </c>
      <c r="B22" t="s">
        <v>187</v>
      </c>
      <c r="C22">
        <v>33.333333333333336</v>
      </c>
      <c r="D22">
        <v>3</v>
      </c>
      <c r="E22" t="s">
        <v>14790</v>
      </c>
      <c r="F22">
        <v>100</v>
      </c>
      <c r="G22">
        <v>0</v>
      </c>
      <c r="H22" t="s">
        <v>22</v>
      </c>
      <c r="I22" t="s">
        <v>14791</v>
      </c>
      <c r="J22" t="s">
        <v>57</v>
      </c>
      <c r="K22" t="s">
        <v>23</v>
      </c>
      <c r="L22" t="s">
        <v>24</v>
      </c>
      <c r="M22" t="s">
        <v>14792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14792</v>
      </c>
      <c r="U22" s="51" t="s">
        <v>278</v>
      </c>
      <c r="V22">
        <v>14</v>
      </c>
    </row>
    <row r="23" spans="1:22" x14ac:dyDescent="0.25">
      <c r="A23" t="s">
        <v>139</v>
      </c>
      <c r="B23" t="s">
        <v>112</v>
      </c>
      <c r="C23">
        <v>90</v>
      </c>
      <c r="D23">
        <v>2</v>
      </c>
      <c r="E23" t="s">
        <v>14793</v>
      </c>
      <c r="F23">
        <v>123.2</v>
      </c>
      <c r="G23">
        <v>0</v>
      </c>
      <c r="H23" t="s">
        <v>1221</v>
      </c>
      <c r="I23" t="s">
        <v>14794</v>
      </c>
      <c r="J23" t="s">
        <v>14795</v>
      </c>
      <c r="K23" t="s">
        <v>5373</v>
      </c>
      <c r="L23" t="s">
        <v>14796</v>
      </c>
      <c r="M23" t="s">
        <v>14797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14797</v>
      </c>
      <c r="U23" s="52" t="s">
        <v>284</v>
      </c>
      <c r="V23">
        <v>14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14798</v>
      </c>
      <c r="F24">
        <v>100</v>
      </c>
      <c r="G24">
        <v>0</v>
      </c>
      <c r="H24" t="s">
        <v>22</v>
      </c>
      <c r="I24" t="s">
        <v>14799</v>
      </c>
      <c r="J24" t="s">
        <v>311</v>
      </c>
      <c r="K24" t="s">
        <v>23</v>
      </c>
      <c r="L24" t="s">
        <v>24</v>
      </c>
      <c r="M24" t="s">
        <v>14800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14800</v>
      </c>
      <c r="U24" s="51" t="s">
        <v>279</v>
      </c>
      <c r="V24">
        <v>13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14798</v>
      </c>
      <c r="F25">
        <v>100</v>
      </c>
      <c r="G25">
        <v>0</v>
      </c>
      <c r="H25" t="s">
        <v>22</v>
      </c>
      <c r="I25" t="s">
        <v>14799</v>
      </c>
      <c r="J25" t="s">
        <v>311</v>
      </c>
      <c r="K25" t="s">
        <v>23</v>
      </c>
      <c r="L25" t="s">
        <v>24</v>
      </c>
      <c r="M25" t="s">
        <v>14800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14800</v>
      </c>
      <c r="U25" s="52" t="s">
        <v>285</v>
      </c>
      <c r="V25">
        <v>13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14798</v>
      </c>
      <c r="F26">
        <v>100</v>
      </c>
      <c r="G26">
        <v>0</v>
      </c>
      <c r="H26" t="s">
        <v>22</v>
      </c>
      <c r="I26" t="s">
        <v>14799</v>
      </c>
      <c r="J26" t="s">
        <v>311</v>
      </c>
      <c r="K26" t="s">
        <v>23</v>
      </c>
      <c r="L26" t="s">
        <v>24</v>
      </c>
      <c r="M26" t="s">
        <v>14800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14800</v>
      </c>
      <c r="U26" s="51" t="s">
        <v>12517</v>
      </c>
      <c r="V26">
        <v>10</v>
      </c>
    </row>
    <row r="27" spans="1:22" x14ac:dyDescent="0.25">
      <c r="A27" t="s">
        <v>1173</v>
      </c>
      <c r="B27" t="s">
        <v>158</v>
      </c>
      <c r="C27">
        <v>75</v>
      </c>
      <c r="D27">
        <v>2</v>
      </c>
      <c r="E27" t="s">
        <v>14801</v>
      </c>
      <c r="F27">
        <v>274</v>
      </c>
      <c r="G27">
        <v>132</v>
      </c>
      <c r="H27" t="s">
        <v>47</v>
      </c>
      <c r="I27" t="s">
        <v>11195</v>
      </c>
      <c r="J27" t="s">
        <v>14802</v>
      </c>
      <c r="K27" t="s">
        <v>2928</v>
      </c>
      <c r="L27" t="s">
        <v>12949</v>
      </c>
      <c r="M27" t="s">
        <v>14803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14804</v>
      </c>
      <c r="T27" t="s">
        <v>14805</v>
      </c>
      <c r="U27" s="52" t="s">
        <v>12518</v>
      </c>
      <c r="V27">
        <v>10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14806</v>
      </c>
      <c r="F28">
        <v>200</v>
      </c>
      <c r="G28">
        <v>0</v>
      </c>
      <c r="H28" t="s">
        <v>22</v>
      </c>
      <c r="I28" t="s">
        <v>14807</v>
      </c>
      <c r="J28" t="s">
        <v>320</v>
      </c>
      <c r="K28" t="s">
        <v>23</v>
      </c>
      <c r="L28" t="s">
        <v>24</v>
      </c>
      <c r="M28" t="s">
        <v>14808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14808</v>
      </c>
      <c r="U28" s="51" t="s">
        <v>30</v>
      </c>
      <c r="V28">
        <v>105</v>
      </c>
    </row>
    <row r="29" spans="1:22" x14ac:dyDescent="0.25">
      <c r="A29" t="s">
        <v>30</v>
      </c>
      <c r="B29" t="s">
        <v>31</v>
      </c>
      <c r="C29">
        <v>44</v>
      </c>
      <c r="D29">
        <v>2</v>
      </c>
      <c r="E29" t="s">
        <v>14809</v>
      </c>
      <c r="F29">
        <v>88</v>
      </c>
      <c r="G29">
        <v>0</v>
      </c>
      <c r="H29" t="s">
        <v>47</v>
      </c>
      <c r="I29" t="s">
        <v>14810</v>
      </c>
      <c r="J29" t="s">
        <v>14811</v>
      </c>
      <c r="K29" t="s">
        <v>14812</v>
      </c>
      <c r="L29" t="s">
        <v>1305</v>
      </c>
      <c r="M29" t="s">
        <v>14813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14814</v>
      </c>
      <c r="T29" t="s">
        <v>14813</v>
      </c>
      <c r="U29" s="52" t="s">
        <v>31</v>
      </c>
      <c r="V29">
        <v>100</v>
      </c>
    </row>
    <row r="30" spans="1:22" x14ac:dyDescent="0.25">
      <c r="A30" t="s">
        <v>46</v>
      </c>
      <c r="B30" t="s">
        <v>1233</v>
      </c>
      <c r="C30">
        <v>69.2</v>
      </c>
      <c r="D30">
        <v>1</v>
      </c>
      <c r="E30" t="s">
        <v>14815</v>
      </c>
      <c r="F30">
        <v>76.2</v>
      </c>
      <c r="G30">
        <v>7</v>
      </c>
      <c r="H30" t="s">
        <v>47</v>
      </c>
      <c r="I30" t="s">
        <v>14816</v>
      </c>
      <c r="J30" t="s">
        <v>14817</v>
      </c>
      <c r="K30" t="s">
        <v>14818</v>
      </c>
      <c r="L30" t="s">
        <v>14819</v>
      </c>
      <c r="M30" t="s">
        <v>14820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14820</v>
      </c>
      <c r="U30" s="52" t="s">
        <v>1242</v>
      </c>
      <c r="V30">
        <v>5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14821</v>
      </c>
      <c r="F31">
        <v>100</v>
      </c>
      <c r="G31">
        <v>0</v>
      </c>
      <c r="H31" t="s">
        <v>22</v>
      </c>
      <c r="I31" t="s">
        <v>14822</v>
      </c>
      <c r="J31" t="s">
        <v>302</v>
      </c>
      <c r="K31" t="s">
        <v>23</v>
      </c>
      <c r="L31" t="s">
        <v>24</v>
      </c>
      <c r="M31" t="s">
        <v>14823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14824</v>
      </c>
      <c r="U31" s="51" t="s">
        <v>28</v>
      </c>
      <c r="V31">
        <v>99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14821</v>
      </c>
      <c r="F32">
        <v>100</v>
      </c>
      <c r="G32">
        <v>0</v>
      </c>
      <c r="H32" t="s">
        <v>22</v>
      </c>
      <c r="I32" t="s">
        <v>14822</v>
      </c>
      <c r="J32" t="s">
        <v>302</v>
      </c>
      <c r="K32" t="s">
        <v>23</v>
      </c>
      <c r="L32" t="s">
        <v>24</v>
      </c>
      <c r="M32" t="s">
        <v>14823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14824</v>
      </c>
      <c r="U32" s="52" t="s">
        <v>1314</v>
      </c>
      <c r="V32">
        <v>1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14821</v>
      </c>
      <c r="F33">
        <v>100</v>
      </c>
      <c r="G33">
        <v>0</v>
      </c>
      <c r="H33" t="s">
        <v>22</v>
      </c>
      <c r="I33" t="s">
        <v>14822</v>
      </c>
      <c r="J33" t="s">
        <v>302</v>
      </c>
      <c r="K33" t="s">
        <v>23</v>
      </c>
      <c r="L33" t="s">
        <v>24</v>
      </c>
      <c r="M33" t="s">
        <v>14823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14824</v>
      </c>
      <c r="U33" s="52" t="s">
        <v>29</v>
      </c>
      <c r="V33">
        <v>97</v>
      </c>
    </row>
    <row r="34" spans="1:22" x14ac:dyDescent="0.25">
      <c r="A34" t="s">
        <v>20</v>
      </c>
      <c r="B34" t="s">
        <v>21</v>
      </c>
      <c r="C34">
        <v>50</v>
      </c>
      <c r="D34">
        <v>2</v>
      </c>
      <c r="E34" t="s">
        <v>14825</v>
      </c>
      <c r="F34">
        <v>200</v>
      </c>
      <c r="G34">
        <v>0</v>
      </c>
      <c r="H34" t="s">
        <v>22</v>
      </c>
      <c r="I34" t="s">
        <v>14826</v>
      </c>
      <c r="J34" t="s">
        <v>312</v>
      </c>
      <c r="K34" t="s">
        <v>23</v>
      </c>
      <c r="L34" t="s">
        <v>24</v>
      </c>
      <c r="M34" t="s">
        <v>14827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14827</v>
      </c>
      <c r="U34" s="52" t="s">
        <v>1242</v>
      </c>
      <c r="V34">
        <v>1</v>
      </c>
    </row>
    <row r="35" spans="1:22" x14ac:dyDescent="0.25">
      <c r="A35" t="s">
        <v>28</v>
      </c>
      <c r="B35" t="s">
        <v>29</v>
      </c>
      <c r="C35">
        <v>50</v>
      </c>
      <c r="D35">
        <v>2</v>
      </c>
      <c r="E35" t="s">
        <v>14825</v>
      </c>
      <c r="F35">
        <v>200</v>
      </c>
      <c r="G35">
        <v>0</v>
      </c>
      <c r="H35" t="s">
        <v>22</v>
      </c>
      <c r="I35" t="s">
        <v>14826</v>
      </c>
      <c r="J35" t="s">
        <v>312</v>
      </c>
      <c r="K35" t="s">
        <v>23</v>
      </c>
      <c r="L35" t="s">
        <v>24</v>
      </c>
      <c r="M35" t="s">
        <v>14827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14827</v>
      </c>
      <c r="U35" s="51" t="s">
        <v>20</v>
      </c>
      <c r="V35">
        <v>98</v>
      </c>
    </row>
    <row r="36" spans="1:22" x14ac:dyDescent="0.25">
      <c r="A36" t="s">
        <v>30</v>
      </c>
      <c r="B36" t="s">
        <v>31</v>
      </c>
      <c r="C36">
        <v>50</v>
      </c>
      <c r="D36">
        <v>2</v>
      </c>
      <c r="E36" t="s">
        <v>14825</v>
      </c>
      <c r="F36">
        <v>200</v>
      </c>
      <c r="G36">
        <v>0</v>
      </c>
      <c r="H36" t="s">
        <v>22</v>
      </c>
      <c r="I36" t="s">
        <v>14826</v>
      </c>
      <c r="J36" t="s">
        <v>312</v>
      </c>
      <c r="K36" t="s">
        <v>23</v>
      </c>
      <c r="L36" t="s">
        <v>24</v>
      </c>
      <c r="M36" t="s">
        <v>14827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14827</v>
      </c>
      <c r="U36" s="52" t="s">
        <v>21</v>
      </c>
      <c r="V36">
        <v>97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14828</v>
      </c>
      <c r="F37">
        <v>100</v>
      </c>
      <c r="G37">
        <v>0</v>
      </c>
      <c r="H37" t="s">
        <v>1219</v>
      </c>
      <c r="I37" t="s">
        <v>14829</v>
      </c>
      <c r="J37" t="s">
        <v>329</v>
      </c>
      <c r="K37" t="s">
        <v>23</v>
      </c>
      <c r="L37" t="s">
        <v>24</v>
      </c>
      <c r="M37" t="s">
        <v>14830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14830</v>
      </c>
      <c r="U37" s="52" t="s">
        <v>1242</v>
      </c>
      <c r="V37">
        <v>1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14828</v>
      </c>
      <c r="F38">
        <v>100</v>
      </c>
      <c r="G38">
        <v>0</v>
      </c>
      <c r="H38" t="s">
        <v>1219</v>
      </c>
      <c r="I38" t="s">
        <v>14829</v>
      </c>
      <c r="J38" t="s">
        <v>329</v>
      </c>
      <c r="K38" t="s">
        <v>23</v>
      </c>
      <c r="L38" t="s">
        <v>24</v>
      </c>
      <c r="M38" t="s">
        <v>14830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14830</v>
      </c>
      <c r="U38" s="51" t="s">
        <v>115</v>
      </c>
      <c r="V38">
        <v>22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14828</v>
      </c>
      <c r="F39">
        <v>100</v>
      </c>
      <c r="G39">
        <v>0</v>
      </c>
      <c r="H39" t="s">
        <v>1219</v>
      </c>
      <c r="I39" t="s">
        <v>14829</v>
      </c>
      <c r="J39" t="s">
        <v>329</v>
      </c>
      <c r="K39" t="s">
        <v>23</v>
      </c>
      <c r="L39" t="s">
        <v>24</v>
      </c>
      <c r="M39" t="s">
        <v>14830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14830</v>
      </c>
      <c r="U39" s="52" t="s">
        <v>116</v>
      </c>
      <c r="V39">
        <v>22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6</v>
      </c>
      <c r="E40" t="s">
        <v>14831</v>
      </c>
      <c r="F40">
        <v>200</v>
      </c>
      <c r="G40">
        <v>0</v>
      </c>
      <c r="H40" t="s">
        <v>22</v>
      </c>
      <c r="I40" t="s">
        <v>2708</v>
      </c>
      <c r="J40" t="s">
        <v>334</v>
      </c>
      <c r="K40" t="s">
        <v>23</v>
      </c>
      <c r="L40" t="s">
        <v>24</v>
      </c>
      <c r="M40" t="s">
        <v>14832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14832</v>
      </c>
      <c r="U40" s="51" t="s">
        <v>1446</v>
      </c>
      <c r="V40">
        <v>6</v>
      </c>
    </row>
    <row r="41" spans="1:22" x14ac:dyDescent="0.25">
      <c r="A41" t="s">
        <v>38</v>
      </c>
      <c r="B41" t="s">
        <v>39</v>
      </c>
      <c r="C41">
        <v>54.5</v>
      </c>
      <c r="D41">
        <v>2</v>
      </c>
      <c r="E41" t="s">
        <v>14833</v>
      </c>
      <c r="F41">
        <v>10</v>
      </c>
      <c r="G41">
        <v>0</v>
      </c>
      <c r="H41" t="s">
        <v>47</v>
      </c>
      <c r="I41" t="s">
        <v>14834</v>
      </c>
      <c r="J41" t="s">
        <v>14835</v>
      </c>
      <c r="K41" t="s">
        <v>1322</v>
      </c>
      <c r="L41" t="s">
        <v>14836</v>
      </c>
      <c r="M41" t="s">
        <v>14837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14837</v>
      </c>
      <c r="U41" s="52" t="s">
        <v>1447</v>
      </c>
      <c r="V41">
        <v>6</v>
      </c>
    </row>
    <row r="42" spans="1:22" x14ac:dyDescent="0.25">
      <c r="A42" t="s">
        <v>46</v>
      </c>
      <c r="B42" t="s">
        <v>1233</v>
      </c>
      <c r="C42">
        <v>10</v>
      </c>
      <c r="D42">
        <v>1</v>
      </c>
      <c r="E42" t="s">
        <v>14838</v>
      </c>
      <c r="F42">
        <v>10</v>
      </c>
      <c r="G42">
        <v>0</v>
      </c>
      <c r="H42" t="s">
        <v>47</v>
      </c>
      <c r="I42" t="s">
        <v>14834</v>
      </c>
      <c r="J42" t="s">
        <v>14839</v>
      </c>
      <c r="K42" t="s">
        <v>1322</v>
      </c>
      <c r="L42" t="s">
        <v>14840</v>
      </c>
      <c r="M42" t="s">
        <v>14837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14837</v>
      </c>
      <c r="U42" s="51" t="s">
        <v>154</v>
      </c>
      <c r="V42">
        <v>30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14841</v>
      </c>
      <c r="F43">
        <v>100</v>
      </c>
      <c r="G43">
        <v>0</v>
      </c>
      <c r="H43" t="s">
        <v>22</v>
      </c>
      <c r="I43" t="s">
        <v>14842</v>
      </c>
      <c r="J43" t="s">
        <v>325</v>
      </c>
      <c r="K43" t="s">
        <v>23</v>
      </c>
      <c r="L43" t="s">
        <v>24</v>
      </c>
      <c r="M43" t="s">
        <v>14843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14843</v>
      </c>
      <c r="U43" s="52" t="s">
        <v>155</v>
      </c>
      <c r="V43">
        <v>30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14841</v>
      </c>
      <c r="F44">
        <v>100</v>
      </c>
      <c r="G44">
        <v>0</v>
      </c>
      <c r="H44" t="s">
        <v>22</v>
      </c>
      <c r="I44" t="s">
        <v>14842</v>
      </c>
      <c r="J44" t="s">
        <v>325</v>
      </c>
      <c r="K44" t="s">
        <v>23</v>
      </c>
      <c r="L44" t="s">
        <v>24</v>
      </c>
      <c r="M44" t="s">
        <v>14843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14843</v>
      </c>
      <c r="U44" s="51" t="s">
        <v>142</v>
      </c>
      <c r="V44">
        <v>4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14841</v>
      </c>
      <c r="F45">
        <v>100</v>
      </c>
      <c r="G45">
        <v>0</v>
      </c>
      <c r="H45" t="s">
        <v>22</v>
      </c>
      <c r="I45" t="s">
        <v>14842</v>
      </c>
      <c r="J45" t="s">
        <v>325</v>
      </c>
      <c r="K45" t="s">
        <v>23</v>
      </c>
      <c r="L45" t="s">
        <v>24</v>
      </c>
      <c r="M45" t="s">
        <v>14843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14843</v>
      </c>
      <c r="U45" s="52" t="s">
        <v>143</v>
      </c>
      <c r="V45">
        <v>4</v>
      </c>
    </row>
    <row r="46" spans="1:22" x14ac:dyDescent="0.25">
      <c r="A46" t="s">
        <v>46</v>
      </c>
      <c r="B46" t="s">
        <v>56</v>
      </c>
      <c r="C46">
        <v>78.5</v>
      </c>
      <c r="D46">
        <v>2</v>
      </c>
      <c r="E46" t="s">
        <v>14844</v>
      </c>
      <c r="F46">
        <v>149</v>
      </c>
      <c r="G46">
        <v>0</v>
      </c>
      <c r="H46" t="s">
        <v>47</v>
      </c>
      <c r="I46" t="s">
        <v>14845</v>
      </c>
      <c r="J46" t="s">
        <v>14846</v>
      </c>
      <c r="K46" t="s">
        <v>14847</v>
      </c>
      <c r="L46" t="s">
        <v>12949</v>
      </c>
      <c r="M46" t="s">
        <v>14848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14849</v>
      </c>
      <c r="T46" t="s">
        <v>14850</v>
      </c>
      <c r="U46" s="51" t="s">
        <v>1173</v>
      </c>
      <c r="V46">
        <v>7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14851</v>
      </c>
      <c r="F47">
        <v>639</v>
      </c>
      <c r="G47">
        <v>66</v>
      </c>
      <c r="H47" t="s">
        <v>1221</v>
      </c>
      <c r="I47" t="s">
        <v>14852</v>
      </c>
      <c r="J47" t="s">
        <v>14853</v>
      </c>
      <c r="K47" t="s">
        <v>2638</v>
      </c>
      <c r="L47" t="s">
        <v>14854</v>
      </c>
      <c r="M47" t="s">
        <v>14855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14855</v>
      </c>
      <c r="U47" s="52" t="s">
        <v>14981</v>
      </c>
      <c r="V47">
        <v>2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14851</v>
      </c>
      <c r="F48">
        <v>639</v>
      </c>
      <c r="G48">
        <v>66</v>
      </c>
      <c r="H48" t="s">
        <v>1221</v>
      </c>
      <c r="I48" t="s">
        <v>14852</v>
      </c>
      <c r="J48" t="s">
        <v>14853</v>
      </c>
      <c r="K48" t="s">
        <v>2638</v>
      </c>
      <c r="L48" t="s">
        <v>14854</v>
      </c>
      <c r="M48" t="s">
        <v>14855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14855</v>
      </c>
      <c r="U48" s="52" t="s">
        <v>158</v>
      </c>
      <c r="V48">
        <v>5</v>
      </c>
    </row>
    <row r="49" spans="1:22" x14ac:dyDescent="0.25">
      <c r="A49" t="s">
        <v>46</v>
      </c>
      <c r="B49" t="s">
        <v>56</v>
      </c>
      <c r="C49">
        <v>66.333333333333329</v>
      </c>
      <c r="D49">
        <v>3</v>
      </c>
      <c r="E49" t="s">
        <v>14851</v>
      </c>
      <c r="F49">
        <v>639</v>
      </c>
      <c r="G49">
        <v>66</v>
      </c>
      <c r="H49" t="s">
        <v>1221</v>
      </c>
      <c r="I49" t="s">
        <v>14852</v>
      </c>
      <c r="J49" t="s">
        <v>14853</v>
      </c>
      <c r="K49" t="s">
        <v>2638</v>
      </c>
      <c r="L49" t="s">
        <v>14854</v>
      </c>
      <c r="M49" t="s">
        <v>14855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14855</v>
      </c>
      <c r="U49" s="51" t="s">
        <v>1238</v>
      </c>
      <c r="V49">
        <v>1192</v>
      </c>
    </row>
    <row r="50" spans="1:22" x14ac:dyDescent="0.25">
      <c r="A50" t="s">
        <v>46</v>
      </c>
      <c r="B50" t="s">
        <v>56</v>
      </c>
      <c r="C50">
        <v>66.333333333333329</v>
      </c>
      <c r="D50">
        <v>3</v>
      </c>
      <c r="E50" t="s">
        <v>14851</v>
      </c>
      <c r="F50">
        <v>639</v>
      </c>
      <c r="G50">
        <v>66</v>
      </c>
      <c r="H50" t="s">
        <v>1221</v>
      </c>
      <c r="I50" t="s">
        <v>14852</v>
      </c>
      <c r="J50" t="s">
        <v>14853</v>
      </c>
      <c r="K50" t="s">
        <v>2638</v>
      </c>
      <c r="L50" t="s">
        <v>14854</v>
      </c>
      <c r="M50" t="s">
        <v>14855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14855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14856</v>
      </c>
      <c r="F51">
        <v>100</v>
      </c>
      <c r="G51">
        <v>0</v>
      </c>
      <c r="H51" t="s">
        <v>22</v>
      </c>
      <c r="I51" t="s">
        <v>14857</v>
      </c>
      <c r="J51" t="s">
        <v>303</v>
      </c>
      <c r="K51" t="s">
        <v>23</v>
      </c>
      <c r="L51" t="s">
        <v>24</v>
      </c>
      <c r="M51" t="s">
        <v>14858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14858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14856</v>
      </c>
      <c r="F52">
        <v>100</v>
      </c>
      <c r="G52">
        <v>0</v>
      </c>
      <c r="H52" t="s">
        <v>22</v>
      </c>
      <c r="I52" t="s">
        <v>14857</v>
      </c>
      <c r="J52" t="s">
        <v>303</v>
      </c>
      <c r="K52" t="s">
        <v>23</v>
      </c>
      <c r="L52" t="s">
        <v>24</v>
      </c>
      <c r="M52" t="s">
        <v>14858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14858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14856</v>
      </c>
      <c r="F53">
        <v>100</v>
      </c>
      <c r="G53">
        <v>0</v>
      </c>
      <c r="H53" t="s">
        <v>22</v>
      </c>
      <c r="I53" t="s">
        <v>14857</v>
      </c>
      <c r="J53" t="s">
        <v>303</v>
      </c>
      <c r="K53" t="s">
        <v>23</v>
      </c>
      <c r="L53" t="s">
        <v>24</v>
      </c>
      <c r="M53" t="s">
        <v>14858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14858</v>
      </c>
    </row>
    <row r="54" spans="1:22" x14ac:dyDescent="0.25">
      <c r="A54" t="s">
        <v>46</v>
      </c>
      <c r="B54" t="s">
        <v>56</v>
      </c>
      <c r="C54">
        <v>76</v>
      </c>
      <c r="D54">
        <v>3</v>
      </c>
      <c r="E54" t="s">
        <v>14859</v>
      </c>
      <c r="F54">
        <v>218</v>
      </c>
      <c r="G54">
        <v>0</v>
      </c>
      <c r="H54" t="s">
        <v>47</v>
      </c>
      <c r="I54" t="s">
        <v>5361</v>
      </c>
      <c r="J54" t="s">
        <v>1391</v>
      </c>
      <c r="K54" t="s">
        <v>1355</v>
      </c>
      <c r="L54" t="s">
        <v>3561</v>
      </c>
      <c r="M54" t="s">
        <v>14860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14861</v>
      </c>
      <c r="T54" t="s">
        <v>14862</v>
      </c>
    </row>
    <row r="55" spans="1:22" x14ac:dyDescent="0.25">
      <c r="A55" t="s">
        <v>46</v>
      </c>
      <c r="B55" t="s">
        <v>56</v>
      </c>
      <c r="C55">
        <v>76</v>
      </c>
      <c r="D55">
        <v>3</v>
      </c>
      <c r="E55" t="s">
        <v>14863</v>
      </c>
      <c r="F55">
        <v>218</v>
      </c>
      <c r="G55">
        <v>0</v>
      </c>
      <c r="H55" t="s">
        <v>47</v>
      </c>
      <c r="I55" t="s">
        <v>1342</v>
      </c>
      <c r="J55" t="s">
        <v>1391</v>
      </c>
      <c r="K55" t="s">
        <v>1355</v>
      </c>
      <c r="L55" t="s">
        <v>1380</v>
      </c>
      <c r="M55" t="s">
        <v>14862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14864</v>
      </c>
      <c r="T55" t="s">
        <v>14862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3</v>
      </c>
      <c r="E56" t="s">
        <v>14865</v>
      </c>
      <c r="F56">
        <v>100</v>
      </c>
      <c r="G56">
        <v>0</v>
      </c>
      <c r="H56" t="s">
        <v>22</v>
      </c>
      <c r="I56" t="s">
        <v>14866</v>
      </c>
      <c r="J56" t="s">
        <v>322</v>
      </c>
      <c r="K56" t="s">
        <v>23</v>
      </c>
      <c r="L56" t="s">
        <v>24</v>
      </c>
      <c r="M56" t="s">
        <v>14867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14867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14868</v>
      </c>
      <c r="F57">
        <v>100</v>
      </c>
      <c r="G57">
        <v>0</v>
      </c>
      <c r="H57" t="s">
        <v>22</v>
      </c>
      <c r="I57" t="s">
        <v>14783</v>
      </c>
      <c r="J57" t="s">
        <v>335</v>
      </c>
      <c r="K57" t="s">
        <v>23</v>
      </c>
      <c r="L57" t="s">
        <v>24</v>
      </c>
      <c r="M57" t="s">
        <v>14869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14869</v>
      </c>
    </row>
    <row r="58" spans="1:22" x14ac:dyDescent="0.25">
      <c r="A58" t="s">
        <v>28</v>
      </c>
      <c r="B58" t="s">
        <v>29</v>
      </c>
      <c r="C58">
        <v>50</v>
      </c>
      <c r="D58">
        <v>1</v>
      </c>
      <c r="E58" t="s">
        <v>14868</v>
      </c>
      <c r="F58">
        <v>100</v>
      </c>
      <c r="G58">
        <v>0</v>
      </c>
      <c r="H58" t="s">
        <v>22</v>
      </c>
      <c r="I58" t="s">
        <v>14783</v>
      </c>
      <c r="J58" t="s">
        <v>335</v>
      </c>
      <c r="K58" t="s">
        <v>23</v>
      </c>
      <c r="L58" t="s">
        <v>24</v>
      </c>
      <c r="M58" t="s">
        <v>14869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14869</v>
      </c>
    </row>
    <row r="59" spans="1:22" x14ac:dyDescent="0.25">
      <c r="A59" t="s">
        <v>30</v>
      </c>
      <c r="B59" t="s">
        <v>31</v>
      </c>
      <c r="C59">
        <v>50</v>
      </c>
      <c r="D59">
        <v>1</v>
      </c>
      <c r="E59" t="s">
        <v>14868</v>
      </c>
      <c r="F59">
        <v>100</v>
      </c>
      <c r="G59">
        <v>0</v>
      </c>
      <c r="H59" t="s">
        <v>22</v>
      </c>
      <c r="I59" t="s">
        <v>14783</v>
      </c>
      <c r="J59" t="s">
        <v>335</v>
      </c>
      <c r="K59" t="s">
        <v>23</v>
      </c>
      <c r="L59" t="s">
        <v>24</v>
      </c>
      <c r="M59" t="s">
        <v>14869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14869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14870</v>
      </c>
      <c r="F60">
        <v>100</v>
      </c>
      <c r="G60">
        <v>0</v>
      </c>
      <c r="H60" t="s">
        <v>22</v>
      </c>
      <c r="I60" t="s">
        <v>14871</v>
      </c>
      <c r="J60" t="s">
        <v>305</v>
      </c>
      <c r="K60" t="s">
        <v>23</v>
      </c>
      <c r="L60" t="s">
        <v>24</v>
      </c>
      <c r="M60" t="s">
        <v>14872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14873</v>
      </c>
    </row>
    <row r="61" spans="1:22" x14ac:dyDescent="0.25">
      <c r="A61" t="s">
        <v>28</v>
      </c>
      <c r="B61" t="s">
        <v>29</v>
      </c>
      <c r="C61">
        <v>50</v>
      </c>
      <c r="D61">
        <v>1</v>
      </c>
      <c r="E61" t="s">
        <v>14870</v>
      </c>
      <c r="F61">
        <v>100</v>
      </c>
      <c r="G61">
        <v>0</v>
      </c>
      <c r="H61" t="s">
        <v>22</v>
      </c>
      <c r="I61" t="s">
        <v>14871</v>
      </c>
      <c r="J61" t="s">
        <v>305</v>
      </c>
      <c r="K61" t="s">
        <v>23</v>
      </c>
      <c r="L61" t="s">
        <v>24</v>
      </c>
      <c r="M61" t="s">
        <v>14872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23</v>
      </c>
      <c r="T61" t="s">
        <v>14873</v>
      </c>
    </row>
    <row r="62" spans="1:22" x14ac:dyDescent="0.25">
      <c r="A62" t="s">
        <v>30</v>
      </c>
      <c r="B62" t="s">
        <v>31</v>
      </c>
      <c r="C62">
        <v>50</v>
      </c>
      <c r="D62">
        <v>1</v>
      </c>
      <c r="E62" t="s">
        <v>14870</v>
      </c>
      <c r="F62">
        <v>100</v>
      </c>
      <c r="G62">
        <v>0</v>
      </c>
      <c r="H62" t="s">
        <v>22</v>
      </c>
      <c r="I62" t="s">
        <v>14871</v>
      </c>
      <c r="J62" t="s">
        <v>305</v>
      </c>
      <c r="K62" t="s">
        <v>23</v>
      </c>
      <c r="L62" t="s">
        <v>24</v>
      </c>
      <c r="M62" t="s">
        <v>14872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14873</v>
      </c>
    </row>
    <row r="63" spans="1:22" x14ac:dyDescent="0.25">
      <c r="A63" t="s">
        <v>46</v>
      </c>
      <c r="B63" t="s">
        <v>1233</v>
      </c>
      <c r="C63">
        <v>61.6</v>
      </c>
      <c r="D63">
        <v>1</v>
      </c>
      <c r="E63" t="s">
        <v>14874</v>
      </c>
      <c r="F63">
        <v>61.6</v>
      </c>
      <c r="G63">
        <v>0</v>
      </c>
      <c r="H63" t="s">
        <v>47</v>
      </c>
      <c r="I63" t="s">
        <v>14794</v>
      </c>
      <c r="J63" t="s">
        <v>14795</v>
      </c>
      <c r="K63" t="s">
        <v>5373</v>
      </c>
      <c r="L63" t="s">
        <v>14796</v>
      </c>
      <c r="M63" t="s">
        <v>14875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14875</v>
      </c>
    </row>
    <row r="64" spans="1:22" x14ac:dyDescent="0.25">
      <c r="A64" t="s">
        <v>20</v>
      </c>
      <c r="B64" t="s">
        <v>21</v>
      </c>
      <c r="C64">
        <v>50</v>
      </c>
      <c r="D64">
        <v>2</v>
      </c>
      <c r="E64" t="s">
        <v>14876</v>
      </c>
      <c r="F64">
        <v>200</v>
      </c>
      <c r="G64">
        <v>0</v>
      </c>
      <c r="H64" t="s">
        <v>22</v>
      </c>
      <c r="I64" t="s">
        <v>14877</v>
      </c>
      <c r="J64" t="s">
        <v>306</v>
      </c>
      <c r="K64" t="s">
        <v>23</v>
      </c>
      <c r="L64" t="s">
        <v>24</v>
      </c>
      <c r="M64" t="s">
        <v>14878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14878</v>
      </c>
    </row>
    <row r="65" spans="1:20" x14ac:dyDescent="0.25">
      <c r="A65" t="s">
        <v>28</v>
      </c>
      <c r="B65" t="s">
        <v>29</v>
      </c>
      <c r="C65">
        <v>50</v>
      </c>
      <c r="D65">
        <v>2</v>
      </c>
      <c r="E65" t="s">
        <v>14876</v>
      </c>
      <c r="F65">
        <v>200</v>
      </c>
      <c r="G65">
        <v>0</v>
      </c>
      <c r="H65" t="s">
        <v>22</v>
      </c>
      <c r="I65" t="s">
        <v>14877</v>
      </c>
      <c r="J65" t="s">
        <v>306</v>
      </c>
      <c r="K65" t="s">
        <v>23</v>
      </c>
      <c r="L65" t="s">
        <v>24</v>
      </c>
      <c r="M65" t="s">
        <v>14878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14878</v>
      </c>
    </row>
    <row r="66" spans="1:20" x14ac:dyDescent="0.25">
      <c r="A66" t="s">
        <v>30</v>
      </c>
      <c r="B66" t="s">
        <v>31</v>
      </c>
      <c r="C66">
        <v>50</v>
      </c>
      <c r="D66">
        <v>2</v>
      </c>
      <c r="E66" t="s">
        <v>14876</v>
      </c>
      <c r="F66">
        <v>200</v>
      </c>
      <c r="G66">
        <v>0</v>
      </c>
      <c r="H66" t="s">
        <v>22</v>
      </c>
      <c r="I66" t="s">
        <v>14877</v>
      </c>
      <c r="J66" t="s">
        <v>306</v>
      </c>
      <c r="K66" t="s">
        <v>23</v>
      </c>
      <c r="L66" t="s">
        <v>24</v>
      </c>
      <c r="M66" t="s">
        <v>14878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14878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14879</v>
      </c>
      <c r="F67">
        <v>100</v>
      </c>
      <c r="G67">
        <v>0</v>
      </c>
      <c r="H67" t="s">
        <v>22</v>
      </c>
      <c r="I67" t="s">
        <v>14880</v>
      </c>
      <c r="J67" t="s">
        <v>1236</v>
      </c>
      <c r="K67" t="s">
        <v>23</v>
      </c>
      <c r="L67" t="s">
        <v>24</v>
      </c>
      <c r="M67" t="s">
        <v>14881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14881</v>
      </c>
    </row>
    <row r="68" spans="1:20" x14ac:dyDescent="0.25">
      <c r="A68" t="s">
        <v>279</v>
      </c>
      <c r="B68" t="s">
        <v>285</v>
      </c>
      <c r="C68">
        <v>139</v>
      </c>
      <c r="D68">
        <v>2</v>
      </c>
      <c r="E68" t="s">
        <v>14882</v>
      </c>
      <c r="F68">
        <v>215</v>
      </c>
      <c r="G68">
        <v>0</v>
      </c>
      <c r="H68" t="s">
        <v>2521</v>
      </c>
      <c r="I68" t="s">
        <v>14883</v>
      </c>
      <c r="J68" t="s">
        <v>14884</v>
      </c>
      <c r="K68" t="s">
        <v>14885</v>
      </c>
      <c r="L68" t="s">
        <v>14886</v>
      </c>
      <c r="M68" t="s">
        <v>14887</v>
      </c>
      <c r="N68" t="s">
        <v>1224</v>
      </c>
      <c r="O68" t="s">
        <v>1318</v>
      </c>
      <c r="P68" t="s">
        <v>1226</v>
      </c>
      <c r="Q68" t="s">
        <v>1227</v>
      </c>
      <c r="R68" t="s">
        <v>24</v>
      </c>
      <c r="S68" t="s">
        <v>23</v>
      </c>
      <c r="T68" t="s">
        <v>14887</v>
      </c>
    </row>
    <row r="69" spans="1:20" x14ac:dyDescent="0.25">
      <c r="A69" t="s">
        <v>279</v>
      </c>
      <c r="B69" t="s">
        <v>285</v>
      </c>
      <c r="C69">
        <v>139</v>
      </c>
      <c r="D69">
        <v>1</v>
      </c>
      <c r="E69" t="s">
        <v>14888</v>
      </c>
      <c r="F69">
        <v>215</v>
      </c>
      <c r="G69">
        <v>0</v>
      </c>
      <c r="H69" t="s">
        <v>2521</v>
      </c>
      <c r="I69" t="s">
        <v>14889</v>
      </c>
      <c r="J69" t="s">
        <v>14890</v>
      </c>
      <c r="K69" t="s">
        <v>1338</v>
      </c>
      <c r="L69" t="s">
        <v>14891</v>
      </c>
      <c r="M69" t="s">
        <v>14892</v>
      </c>
      <c r="N69" t="s">
        <v>1224</v>
      </c>
      <c r="O69" t="s">
        <v>1318</v>
      </c>
      <c r="P69" t="s">
        <v>1226</v>
      </c>
      <c r="Q69" t="s">
        <v>1227</v>
      </c>
      <c r="R69" t="s">
        <v>24</v>
      </c>
      <c r="S69" t="s">
        <v>23</v>
      </c>
      <c r="T69" t="s">
        <v>14892</v>
      </c>
    </row>
    <row r="70" spans="1:20" x14ac:dyDescent="0.25">
      <c r="A70" t="s">
        <v>278</v>
      </c>
      <c r="B70" t="s">
        <v>284</v>
      </c>
      <c r="C70">
        <v>139</v>
      </c>
      <c r="D70">
        <v>1</v>
      </c>
      <c r="E70" t="s">
        <v>14888</v>
      </c>
      <c r="F70">
        <v>215</v>
      </c>
      <c r="G70">
        <v>0</v>
      </c>
      <c r="H70" t="s">
        <v>2521</v>
      </c>
      <c r="I70" t="s">
        <v>14889</v>
      </c>
      <c r="J70" t="s">
        <v>14890</v>
      </c>
      <c r="K70" t="s">
        <v>1338</v>
      </c>
      <c r="L70" t="s">
        <v>14891</v>
      </c>
      <c r="M70" t="s">
        <v>14892</v>
      </c>
      <c r="N70" t="s">
        <v>1224</v>
      </c>
      <c r="O70" t="s">
        <v>1318</v>
      </c>
      <c r="P70" t="s">
        <v>1226</v>
      </c>
      <c r="Q70" t="s">
        <v>1227</v>
      </c>
      <c r="R70" t="s">
        <v>24</v>
      </c>
      <c r="S70" t="s">
        <v>23</v>
      </c>
      <c r="T70" t="s">
        <v>14892</v>
      </c>
    </row>
    <row r="71" spans="1:20" x14ac:dyDescent="0.25">
      <c r="A71" t="s">
        <v>12517</v>
      </c>
      <c r="B71" t="s">
        <v>12518</v>
      </c>
      <c r="C71">
        <v>139</v>
      </c>
      <c r="D71">
        <v>1</v>
      </c>
      <c r="E71" t="s">
        <v>14893</v>
      </c>
      <c r="F71">
        <v>324</v>
      </c>
      <c r="G71">
        <v>0</v>
      </c>
      <c r="H71" t="s">
        <v>2521</v>
      </c>
      <c r="I71" t="s">
        <v>14894</v>
      </c>
      <c r="J71" t="s">
        <v>14895</v>
      </c>
      <c r="K71" t="s">
        <v>4744</v>
      </c>
      <c r="L71" t="s">
        <v>14896</v>
      </c>
      <c r="M71" t="s">
        <v>14897</v>
      </c>
      <c r="N71" t="s">
        <v>1224</v>
      </c>
      <c r="O71" t="s">
        <v>1318</v>
      </c>
      <c r="P71" t="s">
        <v>1226</v>
      </c>
      <c r="Q71" t="s">
        <v>1227</v>
      </c>
      <c r="R71" t="s">
        <v>24</v>
      </c>
      <c r="S71" t="s">
        <v>23</v>
      </c>
      <c r="T71" t="s">
        <v>14897</v>
      </c>
    </row>
    <row r="72" spans="1:20" x14ac:dyDescent="0.25">
      <c r="A72" t="s">
        <v>279</v>
      </c>
      <c r="B72" t="s">
        <v>285</v>
      </c>
      <c r="C72">
        <v>139</v>
      </c>
      <c r="D72">
        <v>1</v>
      </c>
      <c r="E72" t="s">
        <v>14893</v>
      </c>
      <c r="F72">
        <v>324</v>
      </c>
      <c r="G72">
        <v>0</v>
      </c>
      <c r="H72" t="s">
        <v>2521</v>
      </c>
      <c r="I72" t="s">
        <v>14894</v>
      </c>
      <c r="J72" t="s">
        <v>14895</v>
      </c>
      <c r="K72" t="s">
        <v>4744</v>
      </c>
      <c r="L72" t="s">
        <v>14896</v>
      </c>
      <c r="M72" t="s">
        <v>14897</v>
      </c>
      <c r="N72" t="s">
        <v>1224</v>
      </c>
      <c r="O72" t="s">
        <v>1318</v>
      </c>
      <c r="P72" t="s">
        <v>1226</v>
      </c>
      <c r="Q72" t="s">
        <v>1227</v>
      </c>
      <c r="R72" t="s">
        <v>24</v>
      </c>
      <c r="S72" t="s">
        <v>23</v>
      </c>
      <c r="T72" t="s">
        <v>14897</v>
      </c>
    </row>
    <row r="73" spans="1:20" x14ac:dyDescent="0.25">
      <c r="A73" t="s">
        <v>278</v>
      </c>
      <c r="B73" t="s">
        <v>284</v>
      </c>
      <c r="C73">
        <v>139</v>
      </c>
      <c r="D73">
        <v>1</v>
      </c>
      <c r="E73" t="s">
        <v>14893</v>
      </c>
      <c r="F73">
        <v>324</v>
      </c>
      <c r="G73">
        <v>0</v>
      </c>
      <c r="H73" t="s">
        <v>2521</v>
      </c>
      <c r="I73" t="s">
        <v>14894</v>
      </c>
      <c r="J73" t="s">
        <v>14895</v>
      </c>
      <c r="K73" t="s">
        <v>4744</v>
      </c>
      <c r="L73" t="s">
        <v>14896</v>
      </c>
      <c r="M73" t="s">
        <v>14897</v>
      </c>
      <c r="N73" t="s">
        <v>1224</v>
      </c>
      <c r="O73" t="s">
        <v>1318</v>
      </c>
      <c r="P73" t="s">
        <v>1226</v>
      </c>
      <c r="Q73" t="s">
        <v>1227</v>
      </c>
      <c r="R73" t="s">
        <v>24</v>
      </c>
      <c r="S73" t="s">
        <v>23</v>
      </c>
      <c r="T73" t="s">
        <v>14897</v>
      </c>
    </row>
    <row r="74" spans="1:20" x14ac:dyDescent="0.25">
      <c r="A74" t="s">
        <v>12517</v>
      </c>
      <c r="B74" t="s">
        <v>12518</v>
      </c>
      <c r="C74">
        <v>139</v>
      </c>
      <c r="D74">
        <v>1</v>
      </c>
      <c r="E74" t="s">
        <v>14898</v>
      </c>
      <c r="F74">
        <v>215</v>
      </c>
      <c r="G74">
        <v>0</v>
      </c>
      <c r="H74" t="s">
        <v>2521</v>
      </c>
      <c r="I74" t="s">
        <v>14899</v>
      </c>
      <c r="J74" t="s">
        <v>14900</v>
      </c>
      <c r="K74" t="s">
        <v>5989</v>
      </c>
      <c r="L74" t="s">
        <v>14901</v>
      </c>
      <c r="M74" t="s">
        <v>14902</v>
      </c>
      <c r="N74" t="s">
        <v>1224</v>
      </c>
      <c r="O74" t="s">
        <v>1318</v>
      </c>
      <c r="P74" t="s">
        <v>1226</v>
      </c>
      <c r="Q74" t="s">
        <v>1227</v>
      </c>
      <c r="R74" t="s">
        <v>24</v>
      </c>
      <c r="S74" t="s">
        <v>23</v>
      </c>
      <c r="T74" t="s">
        <v>14903</v>
      </c>
    </row>
    <row r="75" spans="1:20" x14ac:dyDescent="0.25">
      <c r="A75" t="s">
        <v>279</v>
      </c>
      <c r="B75" t="s">
        <v>285</v>
      </c>
      <c r="C75">
        <v>139</v>
      </c>
      <c r="D75">
        <v>1</v>
      </c>
      <c r="E75" t="s">
        <v>14898</v>
      </c>
      <c r="F75">
        <v>215</v>
      </c>
      <c r="G75">
        <v>0</v>
      </c>
      <c r="H75" t="s">
        <v>2521</v>
      </c>
      <c r="I75" t="s">
        <v>14899</v>
      </c>
      <c r="J75" t="s">
        <v>14900</v>
      </c>
      <c r="K75" t="s">
        <v>5989</v>
      </c>
      <c r="L75" t="s">
        <v>14901</v>
      </c>
      <c r="M75" t="s">
        <v>14902</v>
      </c>
      <c r="N75" t="s">
        <v>1224</v>
      </c>
      <c r="O75" t="s">
        <v>1318</v>
      </c>
      <c r="P75" t="s">
        <v>1226</v>
      </c>
      <c r="Q75" t="s">
        <v>1227</v>
      </c>
      <c r="R75" t="s">
        <v>24</v>
      </c>
      <c r="S75" t="s">
        <v>23</v>
      </c>
      <c r="T75" t="s">
        <v>14903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14904</v>
      </c>
      <c r="F76">
        <v>100</v>
      </c>
      <c r="G76">
        <v>0</v>
      </c>
      <c r="H76" t="s">
        <v>22</v>
      </c>
      <c r="I76" t="s">
        <v>14905</v>
      </c>
      <c r="J76" t="s">
        <v>333</v>
      </c>
      <c r="K76" t="s">
        <v>23</v>
      </c>
      <c r="L76" t="s">
        <v>24</v>
      </c>
      <c r="M76" t="s">
        <v>14906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14906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14904</v>
      </c>
      <c r="F77">
        <v>100</v>
      </c>
      <c r="G77">
        <v>0</v>
      </c>
      <c r="H77" t="s">
        <v>22</v>
      </c>
      <c r="I77" t="s">
        <v>14905</v>
      </c>
      <c r="J77" t="s">
        <v>333</v>
      </c>
      <c r="K77" t="s">
        <v>23</v>
      </c>
      <c r="L77" t="s">
        <v>24</v>
      </c>
      <c r="M77" t="s">
        <v>14906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14906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14904</v>
      </c>
      <c r="F78">
        <v>100</v>
      </c>
      <c r="G78">
        <v>0</v>
      </c>
      <c r="H78" t="s">
        <v>22</v>
      </c>
      <c r="I78" t="s">
        <v>14905</v>
      </c>
      <c r="J78" t="s">
        <v>333</v>
      </c>
      <c r="K78" t="s">
        <v>23</v>
      </c>
      <c r="L78" t="s">
        <v>24</v>
      </c>
      <c r="M78" t="s">
        <v>14906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14906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6</v>
      </c>
      <c r="E79" t="s">
        <v>14907</v>
      </c>
      <c r="F79">
        <v>200</v>
      </c>
      <c r="G79">
        <v>0</v>
      </c>
      <c r="H79" t="s">
        <v>22</v>
      </c>
      <c r="I79" t="s">
        <v>12189</v>
      </c>
      <c r="J79" t="s">
        <v>329</v>
      </c>
      <c r="K79" t="s">
        <v>23</v>
      </c>
      <c r="L79" t="s">
        <v>24</v>
      </c>
      <c r="M79" t="s">
        <v>14906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14906</v>
      </c>
    </row>
    <row r="80" spans="1:20" x14ac:dyDescent="0.25">
      <c r="A80" t="s">
        <v>142</v>
      </c>
      <c r="B80" t="s">
        <v>143</v>
      </c>
      <c r="C80">
        <v>15</v>
      </c>
      <c r="D80">
        <v>2</v>
      </c>
      <c r="E80" t="s">
        <v>14908</v>
      </c>
      <c r="F80">
        <v>34</v>
      </c>
      <c r="G80">
        <v>4</v>
      </c>
      <c r="H80" t="s">
        <v>47</v>
      </c>
      <c r="I80" t="s">
        <v>11176</v>
      </c>
      <c r="J80" t="s">
        <v>12410</v>
      </c>
      <c r="K80" t="s">
        <v>2928</v>
      </c>
      <c r="L80" t="s">
        <v>10258</v>
      </c>
      <c r="M80" t="s">
        <v>14903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14909</v>
      </c>
      <c r="T80" t="s">
        <v>14910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14911</v>
      </c>
      <c r="F81">
        <v>240</v>
      </c>
      <c r="G81">
        <v>0</v>
      </c>
      <c r="H81" t="s">
        <v>47</v>
      </c>
      <c r="I81" t="s">
        <v>6765</v>
      </c>
      <c r="J81" t="s">
        <v>6766</v>
      </c>
      <c r="K81" t="s">
        <v>5976</v>
      </c>
      <c r="L81" t="s">
        <v>3561</v>
      </c>
      <c r="M81" t="s">
        <v>14912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14913</v>
      </c>
      <c r="T81" t="s">
        <v>14912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14914</v>
      </c>
      <c r="F82">
        <v>200</v>
      </c>
      <c r="G82">
        <v>0</v>
      </c>
      <c r="H82" t="s">
        <v>22</v>
      </c>
      <c r="I82" t="s">
        <v>11884</v>
      </c>
      <c r="J82" t="s">
        <v>306</v>
      </c>
      <c r="K82" t="s">
        <v>23</v>
      </c>
      <c r="L82" t="s">
        <v>24</v>
      </c>
      <c r="M82" t="s">
        <v>14915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14915</v>
      </c>
    </row>
    <row r="83" spans="1:20" x14ac:dyDescent="0.25">
      <c r="A83" t="s">
        <v>1446</v>
      </c>
      <c r="B83" t="s">
        <v>1447</v>
      </c>
      <c r="C83">
        <v>50</v>
      </c>
      <c r="D83">
        <v>3</v>
      </c>
      <c r="E83" t="s">
        <v>14916</v>
      </c>
      <c r="F83">
        <v>300</v>
      </c>
      <c r="G83">
        <v>0</v>
      </c>
      <c r="H83" t="s">
        <v>22</v>
      </c>
      <c r="I83" t="s">
        <v>14917</v>
      </c>
      <c r="J83" t="s">
        <v>1220</v>
      </c>
      <c r="K83" t="s">
        <v>23</v>
      </c>
      <c r="L83" t="s">
        <v>24</v>
      </c>
      <c r="M83" t="s">
        <v>14918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14918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14916</v>
      </c>
      <c r="F84">
        <v>300</v>
      </c>
      <c r="G84">
        <v>0</v>
      </c>
      <c r="H84" t="s">
        <v>22</v>
      </c>
      <c r="I84" t="s">
        <v>14917</v>
      </c>
      <c r="J84" t="s">
        <v>1220</v>
      </c>
      <c r="K84" t="s">
        <v>23</v>
      </c>
      <c r="L84" t="s">
        <v>24</v>
      </c>
      <c r="M84" t="s">
        <v>14918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14918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14919</v>
      </c>
      <c r="F85">
        <v>95</v>
      </c>
      <c r="G85">
        <v>0</v>
      </c>
      <c r="H85" t="s">
        <v>22</v>
      </c>
      <c r="I85" t="s">
        <v>14920</v>
      </c>
      <c r="J85" t="s">
        <v>335</v>
      </c>
      <c r="K85" t="s">
        <v>23</v>
      </c>
      <c r="L85" t="s">
        <v>24</v>
      </c>
      <c r="M85" t="s">
        <v>14921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14921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14919</v>
      </c>
      <c r="F86">
        <v>95</v>
      </c>
      <c r="G86">
        <v>0</v>
      </c>
      <c r="H86" t="s">
        <v>22</v>
      </c>
      <c r="I86" t="s">
        <v>14920</v>
      </c>
      <c r="J86" t="s">
        <v>335</v>
      </c>
      <c r="K86" t="s">
        <v>23</v>
      </c>
      <c r="L86" t="s">
        <v>24</v>
      </c>
      <c r="M86" t="s">
        <v>14921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14921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14919</v>
      </c>
      <c r="F87">
        <v>95</v>
      </c>
      <c r="G87">
        <v>0</v>
      </c>
      <c r="H87" t="s">
        <v>22</v>
      </c>
      <c r="I87" t="s">
        <v>14920</v>
      </c>
      <c r="J87" t="s">
        <v>335</v>
      </c>
      <c r="K87" t="s">
        <v>23</v>
      </c>
      <c r="L87" t="s">
        <v>24</v>
      </c>
      <c r="M87" t="s">
        <v>14921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14921</v>
      </c>
    </row>
    <row r="88" spans="1:20" x14ac:dyDescent="0.25">
      <c r="A88" t="s">
        <v>46</v>
      </c>
      <c r="B88" t="s">
        <v>1233</v>
      </c>
      <c r="C88">
        <v>61.6</v>
      </c>
      <c r="D88">
        <v>1</v>
      </c>
      <c r="E88" t="s">
        <v>14922</v>
      </c>
      <c r="F88">
        <v>68.599999999999994</v>
      </c>
      <c r="G88">
        <v>7</v>
      </c>
      <c r="H88" t="s">
        <v>47</v>
      </c>
      <c r="I88" t="s">
        <v>11043</v>
      </c>
      <c r="J88" t="s">
        <v>11044</v>
      </c>
      <c r="K88" t="s">
        <v>5872</v>
      </c>
      <c r="L88" t="s">
        <v>11045</v>
      </c>
      <c r="M88" t="s">
        <v>14923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23</v>
      </c>
      <c r="T88" t="s">
        <v>14923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14924</v>
      </c>
      <c r="F89">
        <v>200</v>
      </c>
      <c r="G89">
        <v>0</v>
      </c>
      <c r="H89" t="s">
        <v>22</v>
      </c>
      <c r="I89" t="s">
        <v>14925</v>
      </c>
      <c r="J89" t="s">
        <v>306</v>
      </c>
      <c r="K89" t="s">
        <v>23</v>
      </c>
      <c r="L89" t="s">
        <v>24</v>
      </c>
      <c r="M89" t="s">
        <v>14926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14926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14927</v>
      </c>
      <c r="F90">
        <v>200</v>
      </c>
      <c r="G90">
        <v>0</v>
      </c>
      <c r="H90" t="s">
        <v>22</v>
      </c>
      <c r="I90" t="s">
        <v>14928</v>
      </c>
      <c r="J90" t="s">
        <v>306</v>
      </c>
      <c r="K90" t="s">
        <v>23</v>
      </c>
      <c r="L90" t="s">
        <v>24</v>
      </c>
      <c r="M90" t="s">
        <v>14929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14929</v>
      </c>
    </row>
    <row r="91" spans="1:20" x14ac:dyDescent="0.25">
      <c r="A91" t="s">
        <v>46</v>
      </c>
      <c r="B91" t="s">
        <v>1233</v>
      </c>
      <c r="C91">
        <v>76</v>
      </c>
      <c r="D91">
        <v>1</v>
      </c>
      <c r="E91" t="s">
        <v>14930</v>
      </c>
      <c r="F91">
        <v>413.6</v>
      </c>
      <c r="G91">
        <v>64</v>
      </c>
      <c r="H91" t="s">
        <v>47</v>
      </c>
      <c r="I91" t="s">
        <v>14931</v>
      </c>
      <c r="J91" t="s">
        <v>14932</v>
      </c>
      <c r="K91" t="s">
        <v>14933</v>
      </c>
      <c r="L91" t="s">
        <v>14934</v>
      </c>
      <c r="M91" t="s">
        <v>14935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14935</v>
      </c>
    </row>
    <row r="92" spans="1:20" x14ac:dyDescent="0.25">
      <c r="A92" t="s">
        <v>186</v>
      </c>
      <c r="B92" t="s">
        <v>187</v>
      </c>
      <c r="C92">
        <v>50</v>
      </c>
      <c r="D92">
        <v>6</v>
      </c>
      <c r="E92" t="s">
        <v>14930</v>
      </c>
      <c r="F92">
        <v>413.6</v>
      </c>
      <c r="G92">
        <v>64</v>
      </c>
      <c r="H92" t="s">
        <v>47</v>
      </c>
      <c r="I92" t="s">
        <v>14931</v>
      </c>
      <c r="J92" t="s">
        <v>14932</v>
      </c>
      <c r="K92" t="s">
        <v>14933</v>
      </c>
      <c r="L92" t="s">
        <v>14934</v>
      </c>
      <c r="M92" t="s">
        <v>14935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14935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14936</v>
      </c>
      <c r="F93">
        <v>200</v>
      </c>
      <c r="G93">
        <v>0</v>
      </c>
      <c r="H93" t="s">
        <v>22</v>
      </c>
      <c r="I93" t="s">
        <v>14937</v>
      </c>
      <c r="J93" t="s">
        <v>306</v>
      </c>
      <c r="K93" t="s">
        <v>23</v>
      </c>
      <c r="L93" t="s">
        <v>24</v>
      </c>
      <c r="M93" t="s">
        <v>14935</v>
      </c>
      <c r="N93" t="s">
        <v>23</v>
      </c>
      <c r="O93" t="s">
        <v>25</v>
      </c>
      <c r="P93" t="s">
        <v>26</v>
      </c>
      <c r="Q93" t="s">
        <v>27</v>
      </c>
      <c r="R93" t="s">
        <v>14938</v>
      </c>
      <c r="S93" t="s">
        <v>23</v>
      </c>
      <c r="T93" t="s">
        <v>14935</v>
      </c>
    </row>
    <row r="94" spans="1:20" x14ac:dyDescent="0.25">
      <c r="A94" t="s">
        <v>139</v>
      </c>
      <c r="B94" t="s">
        <v>112</v>
      </c>
      <c r="C94">
        <v>66</v>
      </c>
      <c r="D94">
        <v>1</v>
      </c>
      <c r="E94" t="s">
        <v>14939</v>
      </c>
      <c r="F94">
        <v>230</v>
      </c>
      <c r="G94">
        <v>0</v>
      </c>
      <c r="H94" t="s">
        <v>47</v>
      </c>
      <c r="I94" t="s">
        <v>13223</v>
      </c>
      <c r="J94" t="s">
        <v>13224</v>
      </c>
      <c r="K94" t="s">
        <v>13225</v>
      </c>
      <c r="L94" t="s">
        <v>7940</v>
      </c>
      <c r="M94" t="s">
        <v>14940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14941</v>
      </c>
      <c r="T94" t="s">
        <v>14942</v>
      </c>
    </row>
    <row r="95" spans="1:20" x14ac:dyDescent="0.25">
      <c r="A95" t="s">
        <v>110</v>
      </c>
      <c r="B95" t="s">
        <v>1222</v>
      </c>
      <c r="C95">
        <v>66</v>
      </c>
      <c r="D95">
        <v>1</v>
      </c>
      <c r="E95" t="s">
        <v>14939</v>
      </c>
      <c r="F95">
        <v>230</v>
      </c>
      <c r="G95">
        <v>0</v>
      </c>
      <c r="H95" t="s">
        <v>47</v>
      </c>
      <c r="I95" t="s">
        <v>13223</v>
      </c>
      <c r="J95" t="s">
        <v>13224</v>
      </c>
      <c r="K95" t="s">
        <v>13225</v>
      </c>
      <c r="L95" t="s">
        <v>7940</v>
      </c>
      <c r="M95" t="s">
        <v>14940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14941</v>
      </c>
      <c r="T95" t="s">
        <v>14942</v>
      </c>
    </row>
    <row r="96" spans="1:20" x14ac:dyDescent="0.25">
      <c r="A96" t="s">
        <v>46</v>
      </c>
      <c r="B96" t="s">
        <v>56</v>
      </c>
      <c r="C96">
        <v>67</v>
      </c>
      <c r="D96">
        <v>1</v>
      </c>
      <c r="E96" t="s">
        <v>14939</v>
      </c>
      <c r="F96">
        <v>230</v>
      </c>
      <c r="G96">
        <v>0</v>
      </c>
      <c r="H96" t="s">
        <v>47</v>
      </c>
      <c r="I96" t="s">
        <v>13223</v>
      </c>
      <c r="J96" t="s">
        <v>13224</v>
      </c>
      <c r="K96" t="s">
        <v>13225</v>
      </c>
      <c r="L96" t="s">
        <v>7940</v>
      </c>
      <c r="M96" t="s">
        <v>14940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14941</v>
      </c>
      <c r="T96" t="s">
        <v>14942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14943</v>
      </c>
      <c r="F97">
        <v>100</v>
      </c>
      <c r="G97">
        <v>0</v>
      </c>
      <c r="H97" t="s">
        <v>22</v>
      </c>
      <c r="I97" t="s">
        <v>10540</v>
      </c>
      <c r="J97" t="s">
        <v>309</v>
      </c>
      <c r="K97" t="s">
        <v>23</v>
      </c>
      <c r="L97" t="s">
        <v>24</v>
      </c>
      <c r="M97" t="s">
        <v>14944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14944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14943</v>
      </c>
      <c r="F98">
        <v>100</v>
      </c>
      <c r="G98">
        <v>0</v>
      </c>
      <c r="H98" t="s">
        <v>22</v>
      </c>
      <c r="I98" t="s">
        <v>10540</v>
      </c>
      <c r="J98" t="s">
        <v>309</v>
      </c>
      <c r="K98" t="s">
        <v>23</v>
      </c>
      <c r="L98" t="s">
        <v>24</v>
      </c>
      <c r="M98" t="s">
        <v>14944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14944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14943</v>
      </c>
      <c r="F99">
        <v>100</v>
      </c>
      <c r="G99">
        <v>0</v>
      </c>
      <c r="H99" t="s">
        <v>22</v>
      </c>
      <c r="I99" t="s">
        <v>10540</v>
      </c>
      <c r="J99" t="s">
        <v>309</v>
      </c>
      <c r="K99" t="s">
        <v>23</v>
      </c>
      <c r="L99" t="s">
        <v>24</v>
      </c>
      <c r="M99" t="s">
        <v>14944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14944</v>
      </c>
    </row>
    <row r="100" spans="1:20" x14ac:dyDescent="0.25">
      <c r="A100" t="s">
        <v>20</v>
      </c>
      <c r="B100" t="s">
        <v>21</v>
      </c>
      <c r="C100">
        <v>50</v>
      </c>
      <c r="D100">
        <v>2</v>
      </c>
      <c r="E100" t="s">
        <v>14945</v>
      </c>
      <c r="F100">
        <v>200</v>
      </c>
      <c r="G100">
        <v>0</v>
      </c>
      <c r="H100" t="s">
        <v>22</v>
      </c>
      <c r="I100" t="s">
        <v>14946</v>
      </c>
      <c r="J100" t="s">
        <v>338</v>
      </c>
      <c r="K100" t="s">
        <v>23</v>
      </c>
      <c r="L100" t="s">
        <v>24</v>
      </c>
      <c r="M100" t="s">
        <v>14947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14948</v>
      </c>
    </row>
    <row r="101" spans="1:20" x14ac:dyDescent="0.25">
      <c r="A101" t="s">
        <v>28</v>
      </c>
      <c r="B101" t="s">
        <v>29</v>
      </c>
      <c r="C101">
        <v>50</v>
      </c>
      <c r="D101">
        <v>2</v>
      </c>
      <c r="E101" t="s">
        <v>14945</v>
      </c>
      <c r="F101">
        <v>200</v>
      </c>
      <c r="G101">
        <v>0</v>
      </c>
      <c r="H101" t="s">
        <v>22</v>
      </c>
      <c r="I101" t="s">
        <v>14946</v>
      </c>
      <c r="J101" t="s">
        <v>338</v>
      </c>
      <c r="K101" t="s">
        <v>23</v>
      </c>
      <c r="L101" t="s">
        <v>24</v>
      </c>
      <c r="M101" t="s">
        <v>14947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14948</v>
      </c>
    </row>
    <row r="102" spans="1:20" x14ac:dyDescent="0.25">
      <c r="A102" t="s">
        <v>30</v>
      </c>
      <c r="B102" t="s">
        <v>31</v>
      </c>
      <c r="C102">
        <v>50</v>
      </c>
      <c r="D102">
        <v>2</v>
      </c>
      <c r="E102" t="s">
        <v>14945</v>
      </c>
      <c r="F102">
        <v>200</v>
      </c>
      <c r="G102">
        <v>0</v>
      </c>
      <c r="H102" t="s">
        <v>22</v>
      </c>
      <c r="I102" t="s">
        <v>14946</v>
      </c>
      <c r="J102" t="s">
        <v>338</v>
      </c>
      <c r="K102" t="s">
        <v>23</v>
      </c>
      <c r="L102" t="s">
        <v>24</v>
      </c>
      <c r="M102" t="s">
        <v>14947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14948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14949</v>
      </c>
      <c r="F103">
        <v>200</v>
      </c>
      <c r="G103">
        <v>0</v>
      </c>
      <c r="H103" t="s">
        <v>22</v>
      </c>
      <c r="I103" t="s">
        <v>1986</v>
      </c>
      <c r="J103" t="s">
        <v>323</v>
      </c>
      <c r="K103" t="s">
        <v>23</v>
      </c>
      <c r="L103" t="s">
        <v>24</v>
      </c>
      <c r="M103" t="s">
        <v>14947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14948</v>
      </c>
    </row>
    <row r="104" spans="1:20" x14ac:dyDescent="0.25">
      <c r="A104" t="s">
        <v>42</v>
      </c>
      <c r="B104" t="s">
        <v>43</v>
      </c>
      <c r="C104">
        <v>66.666666666666671</v>
      </c>
      <c r="D104">
        <v>3</v>
      </c>
      <c r="E104" t="s">
        <v>14950</v>
      </c>
      <c r="F104">
        <v>100</v>
      </c>
      <c r="G104">
        <v>0</v>
      </c>
      <c r="H104" t="s">
        <v>22</v>
      </c>
      <c r="I104" t="s">
        <v>14951</v>
      </c>
      <c r="J104" t="s">
        <v>316</v>
      </c>
      <c r="K104" t="s">
        <v>23</v>
      </c>
      <c r="L104" t="s">
        <v>24</v>
      </c>
      <c r="M104" t="s">
        <v>14952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14948</v>
      </c>
    </row>
    <row r="105" spans="1:20" x14ac:dyDescent="0.25">
      <c r="A105" t="s">
        <v>42</v>
      </c>
      <c r="B105" t="s">
        <v>43</v>
      </c>
      <c r="C105">
        <v>66.666666666666671</v>
      </c>
      <c r="D105">
        <v>6</v>
      </c>
      <c r="E105" t="s">
        <v>14953</v>
      </c>
      <c r="F105">
        <v>200</v>
      </c>
      <c r="G105">
        <v>0</v>
      </c>
      <c r="H105" t="s">
        <v>22</v>
      </c>
      <c r="I105" t="s">
        <v>14954</v>
      </c>
      <c r="J105" t="s">
        <v>1234</v>
      </c>
      <c r="K105" t="s">
        <v>23</v>
      </c>
      <c r="L105" t="s">
        <v>24</v>
      </c>
      <c r="M105" t="s">
        <v>14955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14956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14957</v>
      </c>
      <c r="F106">
        <v>200</v>
      </c>
      <c r="G106">
        <v>0</v>
      </c>
      <c r="H106" t="s">
        <v>22</v>
      </c>
      <c r="I106" t="s">
        <v>5302</v>
      </c>
      <c r="J106" t="s">
        <v>317</v>
      </c>
      <c r="K106" t="s">
        <v>23</v>
      </c>
      <c r="L106" t="s">
        <v>24</v>
      </c>
      <c r="M106" t="s">
        <v>14958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14958</v>
      </c>
    </row>
    <row r="107" spans="1:20" x14ac:dyDescent="0.25">
      <c r="A107" t="s">
        <v>44</v>
      </c>
      <c r="B107" t="s">
        <v>45</v>
      </c>
      <c r="C107">
        <v>66.666666666666671</v>
      </c>
      <c r="D107">
        <v>6</v>
      </c>
      <c r="E107" t="s">
        <v>14959</v>
      </c>
      <c r="F107">
        <v>200</v>
      </c>
      <c r="G107">
        <v>0</v>
      </c>
      <c r="H107" t="s">
        <v>22</v>
      </c>
      <c r="I107" t="s">
        <v>14946</v>
      </c>
      <c r="J107" t="s">
        <v>338</v>
      </c>
      <c r="K107" t="s">
        <v>23</v>
      </c>
      <c r="L107" t="s">
        <v>24</v>
      </c>
      <c r="M107" t="s">
        <v>14960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14960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14961</v>
      </c>
      <c r="F108">
        <v>200</v>
      </c>
      <c r="G108">
        <v>0</v>
      </c>
      <c r="H108" t="s">
        <v>22</v>
      </c>
      <c r="I108" t="s">
        <v>14962</v>
      </c>
      <c r="J108" t="s">
        <v>351</v>
      </c>
      <c r="K108" t="s">
        <v>23</v>
      </c>
      <c r="L108" t="s">
        <v>24</v>
      </c>
      <c r="M108" t="s">
        <v>14963</v>
      </c>
      <c r="N108" t="s">
        <v>23</v>
      </c>
      <c r="O108" t="s">
        <v>25</v>
      </c>
      <c r="P108" t="s">
        <v>26</v>
      </c>
      <c r="Q108" t="s">
        <v>27</v>
      </c>
      <c r="R108" t="s">
        <v>14964</v>
      </c>
      <c r="S108" t="s">
        <v>23</v>
      </c>
      <c r="T108" t="s">
        <v>14963</v>
      </c>
    </row>
    <row r="109" spans="1:20" x14ac:dyDescent="0.25">
      <c r="A109" t="s">
        <v>279</v>
      </c>
      <c r="B109" t="s">
        <v>285</v>
      </c>
      <c r="C109">
        <v>139</v>
      </c>
      <c r="D109">
        <v>1</v>
      </c>
      <c r="E109" t="s">
        <v>14965</v>
      </c>
      <c r="F109">
        <v>215</v>
      </c>
      <c r="G109">
        <v>0</v>
      </c>
      <c r="H109" t="s">
        <v>2521</v>
      </c>
      <c r="I109" t="s">
        <v>14966</v>
      </c>
      <c r="J109" t="s">
        <v>14967</v>
      </c>
      <c r="K109" t="s">
        <v>350</v>
      </c>
      <c r="L109" t="s">
        <v>14968</v>
      </c>
      <c r="M109" t="s">
        <v>14969</v>
      </c>
      <c r="N109" t="s">
        <v>1224</v>
      </c>
      <c r="O109" t="s">
        <v>1318</v>
      </c>
      <c r="P109" t="s">
        <v>1226</v>
      </c>
      <c r="Q109" t="s">
        <v>1227</v>
      </c>
      <c r="R109" t="s">
        <v>24</v>
      </c>
      <c r="S109" t="s">
        <v>23</v>
      </c>
      <c r="T109" t="s">
        <v>14969</v>
      </c>
    </row>
    <row r="110" spans="1:20" x14ac:dyDescent="0.25">
      <c r="A110" t="s">
        <v>278</v>
      </c>
      <c r="B110" t="s">
        <v>284</v>
      </c>
      <c r="C110">
        <v>139</v>
      </c>
      <c r="D110">
        <v>1</v>
      </c>
      <c r="E110" t="s">
        <v>14965</v>
      </c>
      <c r="F110">
        <v>215</v>
      </c>
      <c r="G110">
        <v>0</v>
      </c>
      <c r="H110" t="s">
        <v>2521</v>
      </c>
      <c r="I110" t="s">
        <v>14966</v>
      </c>
      <c r="J110" t="s">
        <v>14967</v>
      </c>
      <c r="K110" t="s">
        <v>350</v>
      </c>
      <c r="L110" t="s">
        <v>14968</v>
      </c>
      <c r="M110" t="s">
        <v>14969</v>
      </c>
      <c r="N110" t="s">
        <v>1224</v>
      </c>
      <c r="O110" t="s">
        <v>1318</v>
      </c>
      <c r="P110" t="s">
        <v>1226</v>
      </c>
      <c r="Q110" t="s">
        <v>1227</v>
      </c>
      <c r="R110" t="s">
        <v>24</v>
      </c>
      <c r="S110" t="s">
        <v>23</v>
      </c>
      <c r="T110" t="s">
        <v>14969</v>
      </c>
    </row>
    <row r="111" spans="1:20" x14ac:dyDescent="0.25">
      <c r="A111" t="s">
        <v>186</v>
      </c>
      <c r="B111" t="s">
        <v>187</v>
      </c>
      <c r="C111">
        <v>50</v>
      </c>
      <c r="D111">
        <v>6</v>
      </c>
      <c r="E111" t="s">
        <v>14970</v>
      </c>
      <c r="F111">
        <v>200</v>
      </c>
      <c r="G111">
        <v>0</v>
      </c>
      <c r="H111" t="s">
        <v>22</v>
      </c>
      <c r="I111" t="s">
        <v>14971</v>
      </c>
      <c r="J111" t="s">
        <v>303</v>
      </c>
      <c r="K111" t="s">
        <v>23</v>
      </c>
      <c r="L111" t="s">
        <v>24</v>
      </c>
      <c r="M111" t="s">
        <v>14972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14972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14973</v>
      </c>
      <c r="F112">
        <v>100</v>
      </c>
      <c r="G112">
        <v>0</v>
      </c>
      <c r="H112" t="s">
        <v>22</v>
      </c>
      <c r="I112" t="s">
        <v>14974</v>
      </c>
      <c r="J112" t="s">
        <v>397</v>
      </c>
      <c r="K112" t="s">
        <v>23</v>
      </c>
      <c r="L112" t="s">
        <v>24</v>
      </c>
      <c r="M112" t="s">
        <v>14975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14975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14973</v>
      </c>
      <c r="F113">
        <v>100</v>
      </c>
      <c r="G113">
        <v>0</v>
      </c>
      <c r="H113" t="s">
        <v>22</v>
      </c>
      <c r="I113" t="s">
        <v>14974</v>
      </c>
      <c r="J113" t="s">
        <v>397</v>
      </c>
      <c r="K113" t="s">
        <v>23</v>
      </c>
      <c r="L113" t="s">
        <v>24</v>
      </c>
      <c r="M113" t="s">
        <v>14975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14975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14973</v>
      </c>
      <c r="F114">
        <v>100</v>
      </c>
      <c r="G114">
        <v>0</v>
      </c>
      <c r="H114" t="s">
        <v>22</v>
      </c>
      <c r="I114" t="s">
        <v>14974</v>
      </c>
      <c r="J114" t="s">
        <v>397</v>
      </c>
      <c r="K114" t="s">
        <v>23</v>
      </c>
      <c r="L114" t="s">
        <v>24</v>
      </c>
      <c r="M114" t="s">
        <v>14975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14975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14976</v>
      </c>
      <c r="F115">
        <v>200</v>
      </c>
      <c r="G115">
        <v>0</v>
      </c>
      <c r="H115" t="s">
        <v>22</v>
      </c>
      <c r="I115" t="s">
        <v>14977</v>
      </c>
      <c r="J115" t="s">
        <v>303</v>
      </c>
      <c r="K115" t="s">
        <v>23</v>
      </c>
      <c r="L115" t="s">
        <v>24</v>
      </c>
      <c r="M115" t="s">
        <v>14975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14975</v>
      </c>
    </row>
    <row r="116" spans="1:20" x14ac:dyDescent="0.25">
      <c r="A116" t="s">
        <v>186</v>
      </c>
      <c r="B116" t="s">
        <v>187</v>
      </c>
      <c r="C116">
        <v>50</v>
      </c>
      <c r="D116">
        <v>6</v>
      </c>
      <c r="E116" t="s">
        <v>14978</v>
      </c>
      <c r="F116">
        <v>200</v>
      </c>
      <c r="G116">
        <v>0</v>
      </c>
      <c r="H116" t="s">
        <v>22</v>
      </c>
      <c r="I116" t="s">
        <v>14979</v>
      </c>
      <c r="J116" t="s">
        <v>1236</v>
      </c>
      <c r="K116" t="s">
        <v>23</v>
      </c>
      <c r="L116" t="s">
        <v>24</v>
      </c>
      <c r="M116" t="s">
        <v>14980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14980</v>
      </c>
    </row>
    <row r="117" spans="1:20" x14ac:dyDescent="0.25">
      <c r="A117" t="s">
        <v>1173</v>
      </c>
      <c r="B117" t="s">
        <v>14981</v>
      </c>
      <c r="C117">
        <v>71.25</v>
      </c>
      <c r="D117">
        <v>2</v>
      </c>
      <c r="E117" t="s">
        <v>14982</v>
      </c>
      <c r="F117">
        <v>274.5</v>
      </c>
      <c r="G117">
        <v>132</v>
      </c>
      <c r="H117" t="s">
        <v>47</v>
      </c>
      <c r="I117" t="s">
        <v>14983</v>
      </c>
      <c r="J117" t="s">
        <v>14984</v>
      </c>
      <c r="K117" t="s">
        <v>1369</v>
      </c>
      <c r="L117" t="s">
        <v>14985</v>
      </c>
      <c r="M117" t="s">
        <v>14986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14986</v>
      </c>
    </row>
    <row r="118" spans="1:20" x14ac:dyDescent="0.25">
      <c r="A118" t="s">
        <v>154</v>
      </c>
      <c r="B118" t="s">
        <v>155</v>
      </c>
      <c r="C118">
        <v>12</v>
      </c>
      <c r="D118">
        <v>10</v>
      </c>
      <c r="E118" t="s">
        <v>14987</v>
      </c>
      <c r="F118">
        <v>123</v>
      </c>
      <c r="G118">
        <v>0</v>
      </c>
      <c r="H118" t="s">
        <v>47</v>
      </c>
      <c r="I118" t="s">
        <v>14988</v>
      </c>
      <c r="J118" t="s">
        <v>14989</v>
      </c>
      <c r="K118" t="s">
        <v>7314</v>
      </c>
      <c r="L118" t="s">
        <v>2674</v>
      </c>
      <c r="M118" t="s">
        <v>14990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14991</v>
      </c>
      <c r="T118" t="s">
        <v>14992</v>
      </c>
    </row>
    <row r="119" spans="1:20" x14ac:dyDescent="0.25">
      <c r="A119" t="s">
        <v>46</v>
      </c>
      <c r="B119" t="s">
        <v>1233</v>
      </c>
      <c r="C119">
        <v>61.6</v>
      </c>
      <c r="D119">
        <v>1</v>
      </c>
      <c r="E119" t="s">
        <v>14993</v>
      </c>
      <c r="F119">
        <v>61.6</v>
      </c>
      <c r="G119">
        <v>0</v>
      </c>
      <c r="H119" t="s">
        <v>47</v>
      </c>
      <c r="I119" t="s">
        <v>14994</v>
      </c>
      <c r="J119" t="s">
        <v>14995</v>
      </c>
      <c r="K119" t="s">
        <v>11400</v>
      </c>
      <c r="L119" t="s">
        <v>14996</v>
      </c>
      <c r="M119" t="s">
        <v>14997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14997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14998</v>
      </c>
      <c r="F120">
        <v>400</v>
      </c>
      <c r="G120">
        <v>0</v>
      </c>
      <c r="H120" t="s">
        <v>22</v>
      </c>
      <c r="I120" t="s">
        <v>14999</v>
      </c>
      <c r="J120" t="s">
        <v>303</v>
      </c>
      <c r="K120" t="s">
        <v>23</v>
      </c>
      <c r="L120" t="s">
        <v>24</v>
      </c>
      <c r="M120" t="s">
        <v>15000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23</v>
      </c>
      <c r="T120" t="s">
        <v>15000</v>
      </c>
    </row>
    <row r="121" spans="1:20" x14ac:dyDescent="0.25">
      <c r="A121" t="s">
        <v>20</v>
      </c>
      <c r="B121" t="s">
        <v>21</v>
      </c>
      <c r="C121">
        <v>50</v>
      </c>
      <c r="D121">
        <v>2</v>
      </c>
      <c r="E121" t="s">
        <v>14998</v>
      </c>
      <c r="F121">
        <v>400</v>
      </c>
      <c r="G121">
        <v>0</v>
      </c>
      <c r="H121" t="s">
        <v>22</v>
      </c>
      <c r="I121" t="s">
        <v>14999</v>
      </c>
      <c r="J121" t="s">
        <v>303</v>
      </c>
      <c r="K121" t="s">
        <v>23</v>
      </c>
      <c r="L121" t="s">
        <v>24</v>
      </c>
      <c r="M121" t="s">
        <v>15000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</v>
      </c>
      <c r="T121" t="s">
        <v>15000</v>
      </c>
    </row>
    <row r="122" spans="1:20" x14ac:dyDescent="0.25">
      <c r="A122" t="s">
        <v>28</v>
      </c>
      <c r="B122" t="s">
        <v>29</v>
      </c>
      <c r="C122">
        <v>50</v>
      </c>
      <c r="D122">
        <v>2</v>
      </c>
      <c r="E122" t="s">
        <v>14998</v>
      </c>
      <c r="F122">
        <v>400</v>
      </c>
      <c r="G122">
        <v>0</v>
      </c>
      <c r="H122" t="s">
        <v>22</v>
      </c>
      <c r="I122" t="s">
        <v>14999</v>
      </c>
      <c r="J122" t="s">
        <v>303</v>
      </c>
      <c r="K122" t="s">
        <v>23</v>
      </c>
      <c r="L122" t="s">
        <v>24</v>
      </c>
      <c r="M122" t="s">
        <v>15000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23</v>
      </c>
      <c r="T122" t="s">
        <v>15000</v>
      </c>
    </row>
    <row r="123" spans="1:20" x14ac:dyDescent="0.25">
      <c r="A123" t="s">
        <v>30</v>
      </c>
      <c r="B123" t="s">
        <v>31</v>
      </c>
      <c r="C123">
        <v>50</v>
      </c>
      <c r="D123">
        <v>2</v>
      </c>
      <c r="E123" t="s">
        <v>14998</v>
      </c>
      <c r="F123">
        <v>400</v>
      </c>
      <c r="G123">
        <v>0</v>
      </c>
      <c r="H123" t="s">
        <v>22</v>
      </c>
      <c r="I123" t="s">
        <v>14999</v>
      </c>
      <c r="J123" t="s">
        <v>303</v>
      </c>
      <c r="K123" t="s">
        <v>23</v>
      </c>
      <c r="L123" t="s">
        <v>24</v>
      </c>
      <c r="M123" t="s">
        <v>15000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15000</v>
      </c>
    </row>
    <row r="124" spans="1:20" x14ac:dyDescent="0.25">
      <c r="A124" t="s">
        <v>12517</v>
      </c>
      <c r="B124" t="s">
        <v>12518</v>
      </c>
      <c r="C124">
        <v>139</v>
      </c>
      <c r="D124">
        <v>1</v>
      </c>
      <c r="E124" t="s">
        <v>15001</v>
      </c>
      <c r="F124">
        <v>215</v>
      </c>
      <c r="G124">
        <v>0</v>
      </c>
      <c r="H124" t="s">
        <v>47</v>
      </c>
      <c r="I124" t="s">
        <v>15002</v>
      </c>
      <c r="J124" t="s">
        <v>15003</v>
      </c>
      <c r="K124" t="s">
        <v>6378</v>
      </c>
      <c r="L124" t="s">
        <v>15004</v>
      </c>
      <c r="M124" t="s">
        <v>15005</v>
      </c>
      <c r="N124" t="s">
        <v>1224</v>
      </c>
      <c r="O124" t="s">
        <v>1225</v>
      </c>
      <c r="P124" t="s">
        <v>1313</v>
      </c>
      <c r="Q124" t="s">
        <v>1227</v>
      </c>
      <c r="R124" t="s">
        <v>24</v>
      </c>
      <c r="S124" t="s">
        <v>23</v>
      </c>
      <c r="T124" t="s">
        <v>15006</v>
      </c>
    </row>
    <row r="125" spans="1:20" x14ac:dyDescent="0.25">
      <c r="A125" t="s">
        <v>278</v>
      </c>
      <c r="B125" t="s">
        <v>284</v>
      </c>
      <c r="C125">
        <v>139</v>
      </c>
      <c r="D125">
        <v>1</v>
      </c>
      <c r="E125" t="s">
        <v>15001</v>
      </c>
      <c r="F125">
        <v>215</v>
      </c>
      <c r="G125">
        <v>0</v>
      </c>
      <c r="H125" t="s">
        <v>47</v>
      </c>
      <c r="I125" t="s">
        <v>15002</v>
      </c>
      <c r="J125" t="s">
        <v>15003</v>
      </c>
      <c r="K125" t="s">
        <v>6378</v>
      </c>
      <c r="L125" t="s">
        <v>15004</v>
      </c>
      <c r="M125" t="s">
        <v>15005</v>
      </c>
      <c r="N125" t="s">
        <v>1224</v>
      </c>
      <c r="O125" t="s">
        <v>1225</v>
      </c>
      <c r="P125" t="s">
        <v>1313</v>
      </c>
      <c r="Q125" t="s">
        <v>1227</v>
      </c>
      <c r="R125" t="s">
        <v>24</v>
      </c>
      <c r="S125" t="s">
        <v>23</v>
      </c>
      <c r="T125" t="s">
        <v>15006</v>
      </c>
    </row>
    <row r="126" spans="1:20" x14ac:dyDescent="0.25">
      <c r="A126" t="s">
        <v>186</v>
      </c>
      <c r="B126" t="s">
        <v>187</v>
      </c>
      <c r="C126">
        <v>50</v>
      </c>
      <c r="D126">
        <v>6</v>
      </c>
      <c r="E126" t="s">
        <v>15007</v>
      </c>
      <c r="F126">
        <v>200</v>
      </c>
      <c r="G126">
        <v>0</v>
      </c>
      <c r="H126" t="s">
        <v>22</v>
      </c>
      <c r="I126" t="s">
        <v>10084</v>
      </c>
      <c r="J126" t="s">
        <v>319</v>
      </c>
      <c r="K126" t="s">
        <v>23</v>
      </c>
      <c r="L126" t="s">
        <v>24</v>
      </c>
      <c r="M126" t="s">
        <v>15008</v>
      </c>
      <c r="N126" t="s">
        <v>23</v>
      </c>
      <c r="O126" t="s">
        <v>58</v>
      </c>
      <c r="P126" t="s">
        <v>26</v>
      </c>
      <c r="Q126" t="s">
        <v>33</v>
      </c>
      <c r="R126" t="s">
        <v>15009</v>
      </c>
      <c r="S126" t="s">
        <v>23</v>
      </c>
      <c r="T126" t="s">
        <v>15006</v>
      </c>
    </row>
    <row r="127" spans="1:20" x14ac:dyDescent="0.25">
      <c r="A127" t="s">
        <v>12517</v>
      </c>
      <c r="B127" t="s">
        <v>12518</v>
      </c>
      <c r="C127">
        <v>139</v>
      </c>
      <c r="D127">
        <v>1</v>
      </c>
      <c r="E127" t="s">
        <v>15010</v>
      </c>
      <c r="F127">
        <v>215</v>
      </c>
      <c r="G127">
        <v>0</v>
      </c>
      <c r="H127" t="s">
        <v>47</v>
      </c>
      <c r="I127" t="s">
        <v>15011</v>
      </c>
      <c r="J127" t="s">
        <v>15012</v>
      </c>
      <c r="K127" t="s">
        <v>15013</v>
      </c>
      <c r="L127" t="s">
        <v>15014</v>
      </c>
      <c r="M127" t="s">
        <v>15015</v>
      </c>
      <c r="N127" t="s">
        <v>1224</v>
      </c>
      <c r="O127" t="s">
        <v>1318</v>
      </c>
      <c r="P127" t="s">
        <v>1313</v>
      </c>
      <c r="Q127" t="s">
        <v>27</v>
      </c>
      <c r="R127" t="s">
        <v>24</v>
      </c>
      <c r="S127" t="s">
        <v>23</v>
      </c>
      <c r="T127" t="s">
        <v>15015</v>
      </c>
    </row>
    <row r="128" spans="1:20" x14ac:dyDescent="0.25">
      <c r="A128" t="s">
        <v>278</v>
      </c>
      <c r="B128" t="s">
        <v>284</v>
      </c>
      <c r="C128">
        <v>139</v>
      </c>
      <c r="D128">
        <v>1</v>
      </c>
      <c r="E128" t="s">
        <v>15010</v>
      </c>
      <c r="F128">
        <v>215</v>
      </c>
      <c r="G128">
        <v>0</v>
      </c>
      <c r="H128" t="s">
        <v>47</v>
      </c>
      <c r="I128" t="s">
        <v>15011</v>
      </c>
      <c r="J128" t="s">
        <v>15012</v>
      </c>
      <c r="K128" t="s">
        <v>15013</v>
      </c>
      <c r="L128" t="s">
        <v>15014</v>
      </c>
      <c r="M128" t="s">
        <v>15015</v>
      </c>
      <c r="N128" t="s">
        <v>1224</v>
      </c>
      <c r="O128" t="s">
        <v>1318</v>
      </c>
      <c r="P128" t="s">
        <v>1313</v>
      </c>
      <c r="Q128" t="s">
        <v>27</v>
      </c>
      <c r="R128" t="s">
        <v>24</v>
      </c>
      <c r="S128" t="s">
        <v>23</v>
      </c>
      <c r="T128" t="s">
        <v>15015</v>
      </c>
    </row>
    <row r="129" spans="1:20" x14ac:dyDescent="0.25">
      <c r="A129" t="s">
        <v>279</v>
      </c>
      <c r="B129" t="s">
        <v>285</v>
      </c>
      <c r="C129">
        <v>139</v>
      </c>
      <c r="D129">
        <v>1</v>
      </c>
      <c r="E129" t="s">
        <v>15016</v>
      </c>
      <c r="F129">
        <v>215</v>
      </c>
      <c r="G129">
        <v>0</v>
      </c>
      <c r="H129" t="s">
        <v>2521</v>
      </c>
      <c r="I129" t="s">
        <v>15017</v>
      </c>
      <c r="J129" t="s">
        <v>15018</v>
      </c>
      <c r="K129" t="s">
        <v>6152</v>
      </c>
      <c r="L129" t="s">
        <v>15019</v>
      </c>
      <c r="M129" t="s">
        <v>15020</v>
      </c>
      <c r="N129" t="s">
        <v>1224</v>
      </c>
      <c r="O129" t="s">
        <v>1225</v>
      </c>
      <c r="P129" t="s">
        <v>1226</v>
      </c>
      <c r="Q129" t="s">
        <v>1227</v>
      </c>
      <c r="R129" t="s">
        <v>24</v>
      </c>
      <c r="S129" t="s">
        <v>23</v>
      </c>
      <c r="T129" t="s">
        <v>15021</v>
      </c>
    </row>
    <row r="130" spans="1:20" x14ac:dyDescent="0.25">
      <c r="A130" t="s">
        <v>278</v>
      </c>
      <c r="B130" t="s">
        <v>284</v>
      </c>
      <c r="C130">
        <v>139</v>
      </c>
      <c r="D130">
        <v>1</v>
      </c>
      <c r="E130" t="s">
        <v>15016</v>
      </c>
      <c r="F130">
        <v>215</v>
      </c>
      <c r="G130">
        <v>0</v>
      </c>
      <c r="H130" t="s">
        <v>2521</v>
      </c>
      <c r="I130" t="s">
        <v>15017</v>
      </c>
      <c r="J130" t="s">
        <v>15018</v>
      </c>
      <c r="K130" t="s">
        <v>6152</v>
      </c>
      <c r="L130" t="s">
        <v>15019</v>
      </c>
      <c r="M130" t="s">
        <v>15020</v>
      </c>
      <c r="N130" t="s">
        <v>1224</v>
      </c>
      <c r="O130" t="s">
        <v>1225</v>
      </c>
      <c r="P130" t="s">
        <v>1226</v>
      </c>
      <c r="Q130" t="s">
        <v>1227</v>
      </c>
      <c r="R130" t="s">
        <v>24</v>
      </c>
      <c r="S130" t="s">
        <v>23</v>
      </c>
      <c r="T130" t="s">
        <v>15021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15022</v>
      </c>
      <c r="F131">
        <v>100</v>
      </c>
      <c r="G131">
        <v>0</v>
      </c>
      <c r="H131" t="s">
        <v>22</v>
      </c>
      <c r="I131" t="s">
        <v>15023</v>
      </c>
      <c r="J131" t="s">
        <v>334</v>
      </c>
      <c r="K131" t="s">
        <v>23</v>
      </c>
      <c r="L131" t="s">
        <v>24</v>
      </c>
      <c r="M131" t="s">
        <v>15024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15024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15022</v>
      </c>
      <c r="F132">
        <v>100</v>
      </c>
      <c r="G132">
        <v>0</v>
      </c>
      <c r="H132" t="s">
        <v>22</v>
      </c>
      <c r="I132" t="s">
        <v>15023</v>
      </c>
      <c r="J132" t="s">
        <v>334</v>
      </c>
      <c r="K132" t="s">
        <v>23</v>
      </c>
      <c r="L132" t="s">
        <v>24</v>
      </c>
      <c r="M132" t="s">
        <v>15024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15024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15022</v>
      </c>
      <c r="F133">
        <v>100</v>
      </c>
      <c r="G133">
        <v>0</v>
      </c>
      <c r="H133" t="s">
        <v>22</v>
      </c>
      <c r="I133" t="s">
        <v>15023</v>
      </c>
      <c r="J133" t="s">
        <v>334</v>
      </c>
      <c r="K133" t="s">
        <v>23</v>
      </c>
      <c r="L133" t="s">
        <v>24</v>
      </c>
      <c r="M133" t="s">
        <v>15024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15024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15025</v>
      </c>
      <c r="F134">
        <v>100</v>
      </c>
      <c r="G134">
        <v>0</v>
      </c>
      <c r="H134" t="s">
        <v>22</v>
      </c>
      <c r="I134" t="s">
        <v>1433</v>
      </c>
      <c r="J134" t="s">
        <v>1234</v>
      </c>
      <c r="K134" t="s">
        <v>23</v>
      </c>
      <c r="L134" t="s">
        <v>24</v>
      </c>
      <c r="M134" t="s">
        <v>15026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15026</v>
      </c>
    </row>
    <row r="135" spans="1:20" x14ac:dyDescent="0.25">
      <c r="A135" t="s">
        <v>186</v>
      </c>
      <c r="B135" t="s">
        <v>187</v>
      </c>
      <c r="C135">
        <v>33.333333333333336</v>
      </c>
      <c r="D135">
        <v>3</v>
      </c>
      <c r="E135" t="s">
        <v>15027</v>
      </c>
      <c r="F135">
        <v>100</v>
      </c>
      <c r="G135">
        <v>0</v>
      </c>
      <c r="H135" t="s">
        <v>22</v>
      </c>
      <c r="I135" t="s">
        <v>15028</v>
      </c>
      <c r="J135" t="s">
        <v>302</v>
      </c>
      <c r="K135" t="s">
        <v>23</v>
      </c>
      <c r="L135" t="s">
        <v>24</v>
      </c>
      <c r="M135" t="s">
        <v>15029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15029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15030</v>
      </c>
      <c r="F136">
        <v>100</v>
      </c>
      <c r="G136">
        <v>0</v>
      </c>
      <c r="H136" t="s">
        <v>22</v>
      </c>
      <c r="I136" t="s">
        <v>15031</v>
      </c>
      <c r="J136" t="s">
        <v>61</v>
      </c>
      <c r="K136" t="s">
        <v>23</v>
      </c>
      <c r="L136" t="s">
        <v>24</v>
      </c>
      <c r="M136" t="s">
        <v>15032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15032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15030</v>
      </c>
      <c r="F137">
        <v>100</v>
      </c>
      <c r="G137">
        <v>0</v>
      </c>
      <c r="H137" t="s">
        <v>22</v>
      </c>
      <c r="I137" t="s">
        <v>15031</v>
      </c>
      <c r="J137" t="s">
        <v>61</v>
      </c>
      <c r="K137" t="s">
        <v>23</v>
      </c>
      <c r="L137" t="s">
        <v>24</v>
      </c>
      <c r="M137" t="s">
        <v>15032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15032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15030</v>
      </c>
      <c r="F138">
        <v>100</v>
      </c>
      <c r="G138">
        <v>0</v>
      </c>
      <c r="H138" t="s">
        <v>22</v>
      </c>
      <c r="I138" t="s">
        <v>15031</v>
      </c>
      <c r="J138" t="s">
        <v>61</v>
      </c>
      <c r="K138" t="s">
        <v>23</v>
      </c>
      <c r="L138" t="s">
        <v>24</v>
      </c>
      <c r="M138" t="s">
        <v>15032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15032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15033</v>
      </c>
      <c r="F139">
        <v>100</v>
      </c>
      <c r="G139">
        <v>0</v>
      </c>
      <c r="H139" t="s">
        <v>22</v>
      </c>
      <c r="I139" t="s">
        <v>15034</v>
      </c>
      <c r="J139" t="s">
        <v>1235</v>
      </c>
      <c r="K139" t="s">
        <v>23</v>
      </c>
      <c r="L139" t="s">
        <v>24</v>
      </c>
      <c r="M139" t="s">
        <v>15035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15035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15033</v>
      </c>
      <c r="F140">
        <v>100</v>
      </c>
      <c r="G140">
        <v>0</v>
      </c>
      <c r="H140" t="s">
        <v>22</v>
      </c>
      <c r="I140" t="s">
        <v>15034</v>
      </c>
      <c r="J140" t="s">
        <v>1235</v>
      </c>
      <c r="K140" t="s">
        <v>23</v>
      </c>
      <c r="L140" t="s">
        <v>24</v>
      </c>
      <c r="M140" t="s">
        <v>15035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15035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15033</v>
      </c>
      <c r="F141">
        <v>100</v>
      </c>
      <c r="G141">
        <v>0</v>
      </c>
      <c r="H141" t="s">
        <v>22</v>
      </c>
      <c r="I141" t="s">
        <v>15034</v>
      </c>
      <c r="J141" t="s">
        <v>1235</v>
      </c>
      <c r="K141" t="s">
        <v>23</v>
      </c>
      <c r="L141" t="s">
        <v>24</v>
      </c>
      <c r="M141" t="s">
        <v>15035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15035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15036</v>
      </c>
      <c r="F142">
        <v>100</v>
      </c>
      <c r="G142">
        <v>0</v>
      </c>
      <c r="H142" t="s">
        <v>22</v>
      </c>
      <c r="I142" t="s">
        <v>14082</v>
      </c>
      <c r="J142" t="s">
        <v>303</v>
      </c>
      <c r="K142" t="s">
        <v>23</v>
      </c>
      <c r="L142" t="s">
        <v>24</v>
      </c>
      <c r="M142" t="s">
        <v>15037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15037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15036</v>
      </c>
      <c r="F143">
        <v>100</v>
      </c>
      <c r="G143">
        <v>0</v>
      </c>
      <c r="H143" t="s">
        <v>22</v>
      </c>
      <c r="I143" t="s">
        <v>14082</v>
      </c>
      <c r="J143" t="s">
        <v>303</v>
      </c>
      <c r="K143" t="s">
        <v>23</v>
      </c>
      <c r="L143" t="s">
        <v>24</v>
      </c>
      <c r="M143" t="s">
        <v>15037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15037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15036</v>
      </c>
      <c r="F144">
        <v>100</v>
      </c>
      <c r="G144">
        <v>0</v>
      </c>
      <c r="H144" t="s">
        <v>22</v>
      </c>
      <c r="I144" t="s">
        <v>14082</v>
      </c>
      <c r="J144" t="s">
        <v>303</v>
      </c>
      <c r="K144" t="s">
        <v>23</v>
      </c>
      <c r="L144" t="s">
        <v>24</v>
      </c>
      <c r="M144" t="s">
        <v>15037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15037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15038</v>
      </c>
      <c r="F145">
        <v>100</v>
      </c>
      <c r="G145">
        <v>0</v>
      </c>
      <c r="H145" t="s">
        <v>22</v>
      </c>
      <c r="I145" t="s">
        <v>15039</v>
      </c>
      <c r="J145" t="s">
        <v>353</v>
      </c>
      <c r="K145" t="s">
        <v>23</v>
      </c>
      <c r="L145" t="s">
        <v>24</v>
      </c>
      <c r="M145" t="s">
        <v>15040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15040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15038</v>
      </c>
      <c r="F146">
        <v>100</v>
      </c>
      <c r="G146">
        <v>0</v>
      </c>
      <c r="H146" t="s">
        <v>22</v>
      </c>
      <c r="I146" t="s">
        <v>15039</v>
      </c>
      <c r="J146" t="s">
        <v>353</v>
      </c>
      <c r="K146" t="s">
        <v>23</v>
      </c>
      <c r="L146" t="s">
        <v>24</v>
      </c>
      <c r="M146" t="s">
        <v>15040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15040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15038</v>
      </c>
      <c r="F147">
        <v>100</v>
      </c>
      <c r="G147">
        <v>0</v>
      </c>
      <c r="H147" t="s">
        <v>22</v>
      </c>
      <c r="I147" t="s">
        <v>15039</v>
      </c>
      <c r="J147" t="s">
        <v>353</v>
      </c>
      <c r="K147" t="s">
        <v>23</v>
      </c>
      <c r="L147" t="s">
        <v>24</v>
      </c>
      <c r="M147" t="s">
        <v>15040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15040</v>
      </c>
    </row>
    <row r="148" spans="1:20" x14ac:dyDescent="0.25">
      <c r="A148" t="s">
        <v>186</v>
      </c>
      <c r="B148" t="s">
        <v>187</v>
      </c>
      <c r="C148">
        <v>50</v>
      </c>
      <c r="D148">
        <v>6</v>
      </c>
      <c r="E148" t="s">
        <v>15041</v>
      </c>
      <c r="F148">
        <v>200</v>
      </c>
      <c r="G148">
        <v>0</v>
      </c>
      <c r="H148" t="s">
        <v>22</v>
      </c>
      <c r="I148" t="s">
        <v>8337</v>
      </c>
      <c r="J148" t="s">
        <v>2544</v>
      </c>
      <c r="K148" t="s">
        <v>23</v>
      </c>
      <c r="L148" t="s">
        <v>24</v>
      </c>
      <c r="M148" t="s">
        <v>15042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15042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15043</v>
      </c>
      <c r="F149">
        <v>100</v>
      </c>
      <c r="G149">
        <v>0</v>
      </c>
      <c r="H149" t="s">
        <v>22</v>
      </c>
      <c r="I149" t="s">
        <v>15044</v>
      </c>
      <c r="J149" t="s">
        <v>343</v>
      </c>
      <c r="K149" t="s">
        <v>23</v>
      </c>
      <c r="L149" t="s">
        <v>24</v>
      </c>
      <c r="M149" t="s">
        <v>15042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15042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15043</v>
      </c>
      <c r="F150">
        <v>100</v>
      </c>
      <c r="G150">
        <v>0</v>
      </c>
      <c r="H150" t="s">
        <v>22</v>
      </c>
      <c r="I150" t="s">
        <v>15044</v>
      </c>
      <c r="J150" t="s">
        <v>343</v>
      </c>
      <c r="K150" t="s">
        <v>23</v>
      </c>
      <c r="L150" t="s">
        <v>24</v>
      </c>
      <c r="M150" t="s">
        <v>15042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15042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15043</v>
      </c>
      <c r="F151">
        <v>100</v>
      </c>
      <c r="G151">
        <v>0</v>
      </c>
      <c r="H151" t="s">
        <v>22</v>
      </c>
      <c r="I151" t="s">
        <v>15044</v>
      </c>
      <c r="J151" t="s">
        <v>343</v>
      </c>
      <c r="K151" t="s">
        <v>23</v>
      </c>
      <c r="L151" t="s">
        <v>24</v>
      </c>
      <c r="M151" t="s">
        <v>15042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15042</v>
      </c>
    </row>
    <row r="152" spans="1:20" x14ac:dyDescent="0.25">
      <c r="A152" t="s">
        <v>186</v>
      </c>
      <c r="B152" t="s">
        <v>187</v>
      </c>
      <c r="C152">
        <v>33.333333333333336</v>
      </c>
      <c r="D152">
        <v>3</v>
      </c>
      <c r="E152" t="s">
        <v>15045</v>
      </c>
      <c r="F152">
        <v>129</v>
      </c>
      <c r="G152">
        <v>29</v>
      </c>
      <c r="H152" t="s">
        <v>22</v>
      </c>
      <c r="I152" t="s">
        <v>15046</v>
      </c>
      <c r="J152" t="s">
        <v>355</v>
      </c>
      <c r="K152" t="s">
        <v>23</v>
      </c>
      <c r="L152" t="s">
        <v>24</v>
      </c>
      <c r="M152" t="s">
        <v>15047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15048</v>
      </c>
    </row>
    <row r="153" spans="1:20" x14ac:dyDescent="0.25">
      <c r="A153" t="s">
        <v>28</v>
      </c>
      <c r="B153" t="s">
        <v>1242</v>
      </c>
      <c r="C153">
        <v>34.5</v>
      </c>
      <c r="D153">
        <v>1</v>
      </c>
      <c r="E153" t="s">
        <v>15049</v>
      </c>
      <c r="F153">
        <v>110.5</v>
      </c>
      <c r="G153">
        <v>7</v>
      </c>
      <c r="H153" t="s">
        <v>47</v>
      </c>
      <c r="I153" t="s">
        <v>12836</v>
      </c>
      <c r="J153" t="s">
        <v>15050</v>
      </c>
      <c r="K153" t="s">
        <v>1282</v>
      </c>
      <c r="L153" t="s">
        <v>15051</v>
      </c>
      <c r="M153" t="s">
        <v>15052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15052</v>
      </c>
    </row>
    <row r="154" spans="1:20" x14ac:dyDescent="0.25">
      <c r="A154" t="s">
        <v>30</v>
      </c>
      <c r="B154" t="s">
        <v>1242</v>
      </c>
      <c r="C154">
        <v>34.5</v>
      </c>
      <c r="D154">
        <v>1</v>
      </c>
      <c r="E154" t="s">
        <v>15049</v>
      </c>
      <c r="F154">
        <v>110.5</v>
      </c>
      <c r="G154">
        <v>7</v>
      </c>
      <c r="H154" t="s">
        <v>47</v>
      </c>
      <c r="I154" t="s">
        <v>12836</v>
      </c>
      <c r="J154" t="s">
        <v>15050</v>
      </c>
      <c r="K154" t="s">
        <v>1282</v>
      </c>
      <c r="L154" t="s">
        <v>15051</v>
      </c>
      <c r="M154" t="s">
        <v>15052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15052</v>
      </c>
    </row>
    <row r="155" spans="1:20" x14ac:dyDescent="0.25">
      <c r="A155" t="s">
        <v>20</v>
      </c>
      <c r="B155" t="s">
        <v>1242</v>
      </c>
      <c r="C155">
        <v>34.5</v>
      </c>
      <c r="D155">
        <v>1</v>
      </c>
      <c r="E155" t="s">
        <v>15049</v>
      </c>
      <c r="F155">
        <v>110.5</v>
      </c>
      <c r="G155">
        <v>7</v>
      </c>
      <c r="H155" t="s">
        <v>47</v>
      </c>
      <c r="I155" t="s">
        <v>12836</v>
      </c>
      <c r="J155" t="s">
        <v>15050</v>
      </c>
      <c r="K155" t="s">
        <v>1282</v>
      </c>
      <c r="L155" t="s">
        <v>15051</v>
      </c>
      <c r="M155" t="s">
        <v>15052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15052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3</v>
      </c>
      <c r="E156" t="s">
        <v>15053</v>
      </c>
      <c r="F156">
        <v>100</v>
      </c>
      <c r="G156">
        <v>0</v>
      </c>
      <c r="H156" t="s">
        <v>22</v>
      </c>
      <c r="I156" t="s">
        <v>12106</v>
      </c>
      <c r="J156" t="s">
        <v>319</v>
      </c>
      <c r="K156" t="s">
        <v>23</v>
      </c>
      <c r="L156" t="s">
        <v>24</v>
      </c>
      <c r="M156" t="s">
        <v>15054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15054</v>
      </c>
    </row>
    <row r="157" spans="1:20" x14ac:dyDescent="0.25">
      <c r="A157" t="s">
        <v>186</v>
      </c>
      <c r="B157" t="s">
        <v>187</v>
      </c>
      <c r="C157">
        <v>50</v>
      </c>
      <c r="D157">
        <v>6</v>
      </c>
      <c r="E157" t="s">
        <v>15055</v>
      </c>
      <c r="F157">
        <v>200</v>
      </c>
      <c r="G157">
        <v>0</v>
      </c>
      <c r="H157" t="s">
        <v>22</v>
      </c>
      <c r="I157" t="s">
        <v>15056</v>
      </c>
      <c r="J157" t="s">
        <v>1228</v>
      </c>
      <c r="K157" t="s">
        <v>23</v>
      </c>
      <c r="L157" t="s">
        <v>24</v>
      </c>
      <c r="M157" t="s">
        <v>15057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15057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15058</v>
      </c>
      <c r="F158">
        <v>100</v>
      </c>
      <c r="G158">
        <v>0</v>
      </c>
      <c r="H158" t="s">
        <v>22</v>
      </c>
      <c r="I158" t="s">
        <v>15059</v>
      </c>
      <c r="J158" t="s">
        <v>1234</v>
      </c>
      <c r="K158" t="s">
        <v>23</v>
      </c>
      <c r="L158" t="s">
        <v>24</v>
      </c>
      <c r="M158" t="s">
        <v>15057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15057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15058</v>
      </c>
      <c r="F159">
        <v>100</v>
      </c>
      <c r="G159">
        <v>0</v>
      </c>
      <c r="H159" t="s">
        <v>22</v>
      </c>
      <c r="I159" t="s">
        <v>15059</v>
      </c>
      <c r="J159" t="s">
        <v>1234</v>
      </c>
      <c r="K159" t="s">
        <v>23</v>
      </c>
      <c r="L159" t="s">
        <v>24</v>
      </c>
      <c r="M159" t="s">
        <v>15057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15057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15058</v>
      </c>
      <c r="F160">
        <v>100</v>
      </c>
      <c r="G160">
        <v>0</v>
      </c>
      <c r="H160" t="s">
        <v>22</v>
      </c>
      <c r="I160" t="s">
        <v>15059</v>
      </c>
      <c r="J160" t="s">
        <v>1234</v>
      </c>
      <c r="K160" t="s">
        <v>23</v>
      </c>
      <c r="L160" t="s">
        <v>24</v>
      </c>
      <c r="M160" t="s">
        <v>15057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15057</v>
      </c>
    </row>
    <row r="161" spans="1:20" x14ac:dyDescent="0.25">
      <c r="A161" t="s">
        <v>186</v>
      </c>
      <c r="B161" t="s">
        <v>187</v>
      </c>
      <c r="C161">
        <v>50</v>
      </c>
      <c r="D161">
        <v>6</v>
      </c>
      <c r="E161" t="s">
        <v>15060</v>
      </c>
      <c r="F161">
        <v>200</v>
      </c>
      <c r="G161">
        <v>0</v>
      </c>
      <c r="H161" t="s">
        <v>22</v>
      </c>
      <c r="I161" t="s">
        <v>15061</v>
      </c>
      <c r="J161" t="s">
        <v>303</v>
      </c>
      <c r="K161" t="s">
        <v>23</v>
      </c>
      <c r="L161" t="s">
        <v>24</v>
      </c>
      <c r="M161" t="s">
        <v>15062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15062</v>
      </c>
    </row>
    <row r="162" spans="1:20" x14ac:dyDescent="0.25">
      <c r="A162" t="s">
        <v>186</v>
      </c>
      <c r="B162" t="s">
        <v>187</v>
      </c>
      <c r="C162">
        <v>33.333333333333336</v>
      </c>
      <c r="D162">
        <v>3</v>
      </c>
      <c r="E162" t="s">
        <v>15063</v>
      </c>
      <c r="F162">
        <v>100</v>
      </c>
      <c r="G162">
        <v>0</v>
      </c>
      <c r="H162" t="s">
        <v>22</v>
      </c>
      <c r="I162" t="s">
        <v>10239</v>
      </c>
      <c r="J162" t="s">
        <v>311</v>
      </c>
      <c r="K162" t="s">
        <v>23</v>
      </c>
      <c r="L162" t="s">
        <v>24</v>
      </c>
      <c r="M162" t="s">
        <v>15064</v>
      </c>
      <c r="N162" t="s">
        <v>23</v>
      </c>
      <c r="O162" t="s">
        <v>32</v>
      </c>
      <c r="P162" t="s">
        <v>26</v>
      </c>
      <c r="Q162" t="s">
        <v>33</v>
      </c>
      <c r="R162" t="s">
        <v>24</v>
      </c>
      <c r="S162" t="s">
        <v>23</v>
      </c>
      <c r="T162" t="s">
        <v>15065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15066</v>
      </c>
      <c r="F163">
        <v>100</v>
      </c>
      <c r="G163">
        <v>0</v>
      </c>
      <c r="H163" t="s">
        <v>22</v>
      </c>
      <c r="I163" t="s">
        <v>15067</v>
      </c>
      <c r="J163" t="s">
        <v>336</v>
      </c>
      <c r="K163" t="s">
        <v>23</v>
      </c>
      <c r="L163" t="s">
        <v>24</v>
      </c>
      <c r="M163" t="s">
        <v>15068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15068</v>
      </c>
    </row>
    <row r="164" spans="1:20" x14ac:dyDescent="0.25">
      <c r="A164" t="s">
        <v>20</v>
      </c>
      <c r="B164" t="s">
        <v>21</v>
      </c>
      <c r="C164">
        <v>50</v>
      </c>
      <c r="D164">
        <v>2</v>
      </c>
      <c r="E164" t="s">
        <v>15069</v>
      </c>
      <c r="F164">
        <v>200</v>
      </c>
      <c r="G164">
        <v>0</v>
      </c>
      <c r="H164" t="s">
        <v>22</v>
      </c>
      <c r="I164" t="s">
        <v>11917</v>
      </c>
      <c r="J164" t="s">
        <v>318</v>
      </c>
      <c r="K164" t="s">
        <v>23</v>
      </c>
      <c r="L164" t="s">
        <v>24</v>
      </c>
      <c r="M164" t="s">
        <v>15070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15070</v>
      </c>
    </row>
    <row r="165" spans="1:20" x14ac:dyDescent="0.25">
      <c r="A165" t="s">
        <v>28</v>
      </c>
      <c r="B165" t="s">
        <v>29</v>
      </c>
      <c r="C165">
        <v>50</v>
      </c>
      <c r="D165">
        <v>2</v>
      </c>
      <c r="E165" t="s">
        <v>15069</v>
      </c>
      <c r="F165">
        <v>200</v>
      </c>
      <c r="G165">
        <v>0</v>
      </c>
      <c r="H165" t="s">
        <v>22</v>
      </c>
      <c r="I165" t="s">
        <v>11917</v>
      </c>
      <c r="J165" t="s">
        <v>318</v>
      </c>
      <c r="K165" t="s">
        <v>23</v>
      </c>
      <c r="L165" t="s">
        <v>24</v>
      </c>
      <c r="M165" t="s">
        <v>15070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15070</v>
      </c>
    </row>
    <row r="166" spans="1:20" x14ac:dyDescent="0.25">
      <c r="A166" t="s">
        <v>30</v>
      </c>
      <c r="B166" t="s">
        <v>31</v>
      </c>
      <c r="C166">
        <v>50</v>
      </c>
      <c r="D166">
        <v>2</v>
      </c>
      <c r="E166" t="s">
        <v>15069</v>
      </c>
      <c r="F166">
        <v>200</v>
      </c>
      <c r="G166">
        <v>0</v>
      </c>
      <c r="H166" t="s">
        <v>22</v>
      </c>
      <c r="I166" t="s">
        <v>11917</v>
      </c>
      <c r="J166" t="s">
        <v>318</v>
      </c>
      <c r="K166" t="s">
        <v>23</v>
      </c>
      <c r="L166" t="s">
        <v>24</v>
      </c>
      <c r="M166" t="s">
        <v>15070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15070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15071</v>
      </c>
      <c r="F167">
        <v>100</v>
      </c>
      <c r="G167">
        <v>0</v>
      </c>
      <c r="H167" t="s">
        <v>22</v>
      </c>
      <c r="I167" t="s">
        <v>15072</v>
      </c>
      <c r="J167" t="s">
        <v>306</v>
      </c>
      <c r="K167" t="s">
        <v>23</v>
      </c>
      <c r="L167" t="s">
        <v>24</v>
      </c>
      <c r="M167" t="s">
        <v>15073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15070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15071</v>
      </c>
      <c r="F168">
        <v>100</v>
      </c>
      <c r="G168">
        <v>0</v>
      </c>
      <c r="H168" t="s">
        <v>22</v>
      </c>
      <c r="I168" t="s">
        <v>15072</v>
      </c>
      <c r="J168" t="s">
        <v>306</v>
      </c>
      <c r="K168" t="s">
        <v>23</v>
      </c>
      <c r="L168" t="s">
        <v>24</v>
      </c>
      <c r="M168" t="s">
        <v>15073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15070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15071</v>
      </c>
      <c r="F169">
        <v>100</v>
      </c>
      <c r="G169">
        <v>0</v>
      </c>
      <c r="H169" t="s">
        <v>22</v>
      </c>
      <c r="I169" t="s">
        <v>15072</v>
      </c>
      <c r="J169" t="s">
        <v>306</v>
      </c>
      <c r="K169" t="s">
        <v>23</v>
      </c>
      <c r="L169" t="s">
        <v>24</v>
      </c>
      <c r="M169" t="s">
        <v>15073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15070</v>
      </c>
    </row>
    <row r="170" spans="1:20" x14ac:dyDescent="0.25">
      <c r="A170" t="s">
        <v>186</v>
      </c>
      <c r="B170" t="s">
        <v>187</v>
      </c>
      <c r="C170">
        <v>50</v>
      </c>
      <c r="D170">
        <v>6</v>
      </c>
      <c r="E170" t="s">
        <v>15074</v>
      </c>
      <c r="F170">
        <v>200</v>
      </c>
      <c r="G170">
        <v>0</v>
      </c>
      <c r="H170" t="s">
        <v>22</v>
      </c>
      <c r="I170" t="s">
        <v>24</v>
      </c>
      <c r="J170" t="s">
        <v>24</v>
      </c>
      <c r="K170" t="s">
        <v>23</v>
      </c>
      <c r="L170" t="s">
        <v>24</v>
      </c>
      <c r="M170" t="s">
        <v>23</v>
      </c>
      <c r="N170" t="s">
        <v>23</v>
      </c>
      <c r="O170" t="s">
        <v>2340</v>
      </c>
      <c r="P170" t="s">
        <v>26</v>
      </c>
      <c r="Q170" t="s">
        <v>23</v>
      </c>
      <c r="R170" t="s">
        <v>24</v>
      </c>
      <c r="S170" t="s">
        <v>23</v>
      </c>
      <c r="T170" t="s">
        <v>15073</v>
      </c>
    </row>
    <row r="171" spans="1:20" x14ac:dyDescent="0.25">
      <c r="A171" t="s">
        <v>20</v>
      </c>
      <c r="B171" t="s">
        <v>21</v>
      </c>
      <c r="C171">
        <v>50</v>
      </c>
      <c r="D171">
        <v>2</v>
      </c>
      <c r="E171" t="s">
        <v>15075</v>
      </c>
      <c r="F171">
        <v>200</v>
      </c>
      <c r="G171">
        <v>0</v>
      </c>
      <c r="H171" t="s">
        <v>22</v>
      </c>
      <c r="I171" t="s">
        <v>15076</v>
      </c>
      <c r="J171" t="s">
        <v>346</v>
      </c>
      <c r="K171" t="s">
        <v>23</v>
      </c>
      <c r="L171" t="s">
        <v>24</v>
      </c>
      <c r="M171" t="s">
        <v>15077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15077</v>
      </c>
    </row>
    <row r="172" spans="1:20" x14ac:dyDescent="0.25">
      <c r="A172" t="s">
        <v>28</v>
      </c>
      <c r="B172" t="s">
        <v>29</v>
      </c>
      <c r="C172">
        <v>50</v>
      </c>
      <c r="D172">
        <v>2</v>
      </c>
      <c r="E172" t="s">
        <v>15075</v>
      </c>
      <c r="F172">
        <v>200</v>
      </c>
      <c r="G172">
        <v>0</v>
      </c>
      <c r="H172" t="s">
        <v>22</v>
      </c>
      <c r="I172" t="s">
        <v>15076</v>
      </c>
      <c r="J172" t="s">
        <v>346</v>
      </c>
      <c r="K172" t="s">
        <v>23</v>
      </c>
      <c r="L172" t="s">
        <v>24</v>
      </c>
      <c r="M172" t="s">
        <v>15077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15077</v>
      </c>
    </row>
    <row r="173" spans="1:20" x14ac:dyDescent="0.25">
      <c r="A173" t="s">
        <v>30</v>
      </c>
      <c r="B173" t="s">
        <v>31</v>
      </c>
      <c r="C173">
        <v>50</v>
      </c>
      <c r="D173">
        <v>2</v>
      </c>
      <c r="E173" t="s">
        <v>15075</v>
      </c>
      <c r="F173">
        <v>200</v>
      </c>
      <c r="G173">
        <v>0</v>
      </c>
      <c r="H173" t="s">
        <v>22</v>
      </c>
      <c r="I173" t="s">
        <v>15076</v>
      </c>
      <c r="J173" t="s">
        <v>346</v>
      </c>
      <c r="K173" t="s">
        <v>23</v>
      </c>
      <c r="L173" t="s">
        <v>24</v>
      </c>
      <c r="M173" t="s">
        <v>15077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15077</v>
      </c>
    </row>
    <row r="174" spans="1:20" x14ac:dyDescent="0.25">
      <c r="A174" t="s">
        <v>186</v>
      </c>
      <c r="B174" t="s">
        <v>187</v>
      </c>
      <c r="C174">
        <v>33.333333333333336</v>
      </c>
      <c r="D174">
        <v>6</v>
      </c>
      <c r="E174" t="s">
        <v>15078</v>
      </c>
      <c r="F174">
        <v>200</v>
      </c>
      <c r="G174">
        <v>0</v>
      </c>
      <c r="H174" t="s">
        <v>22</v>
      </c>
      <c r="I174" t="s">
        <v>15079</v>
      </c>
      <c r="J174" t="s">
        <v>303</v>
      </c>
      <c r="K174" t="s">
        <v>23</v>
      </c>
      <c r="L174" t="s">
        <v>24</v>
      </c>
      <c r="M174" t="s">
        <v>15077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15077</v>
      </c>
    </row>
    <row r="175" spans="1:20" x14ac:dyDescent="0.25">
      <c r="A175" t="s">
        <v>1446</v>
      </c>
      <c r="B175" t="s">
        <v>1447</v>
      </c>
      <c r="C175">
        <v>50</v>
      </c>
      <c r="D175">
        <v>3</v>
      </c>
      <c r="E175" t="s">
        <v>15080</v>
      </c>
      <c r="F175">
        <v>100</v>
      </c>
      <c r="G175">
        <v>0</v>
      </c>
      <c r="H175" t="s">
        <v>22</v>
      </c>
      <c r="I175" t="s">
        <v>15081</v>
      </c>
      <c r="J175" t="s">
        <v>325</v>
      </c>
      <c r="K175" t="s">
        <v>23</v>
      </c>
      <c r="L175" t="s">
        <v>24</v>
      </c>
      <c r="M175" t="s">
        <v>15082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15082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15083</v>
      </c>
      <c r="F176">
        <v>100</v>
      </c>
      <c r="G176">
        <v>0</v>
      </c>
      <c r="H176" t="s">
        <v>22</v>
      </c>
      <c r="I176" t="s">
        <v>15084</v>
      </c>
      <c r="J176" t="s">
        <v>306</v>
      </c>
      <c r="K176" t="s">
        <v>23</v>
      </c>
      <c r="L176" t="s">
        <v>24</v>
      </c>
      <c r="M176" t="s">
        <v>15085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23</v>
      </c>
      <c r="T176" t="s">
        <v>15086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15083</v>
      </c>
      <c r="F177">
        <v>100</v>
      </c>
      <c r="G177">
        <v>0</v>
      </c>
      <c r="H177" t="s">
        <v>22</v>
      </c>
      <c r="I177" t="s">
        <v>15084</v>
      </c>
      <c r="J177" t="s">
        <v>306</v>
      </c>
      <c r="K177" t="s">
        <v>23</v>
      </c>
      <c r="L177" t="s">
        <v>24</v>
      </c>
      <c r="M177" t="s">
        <v>15085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23</v>
      </c>
      <c r="T177" t="s">
        <v>15086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15083</v>
      </c>
      <c r="F178">
        <v>100</v>
      </c>
      <c r="G178">
        <v>0</v>
      </c>
      <c r="H178" t="s">
        <v>22</v>
      </c>
      <c r="I178" t="s">
        <v>15084</v>
      </c>
      <c r="J178" t="s">
        <v>306</v>
      </c>
      <c r="K178" t="s">
        <v>23</v>
      </c>
      <c r="L178" t="s">
        <v>24</v>
      </c>
      <c r="M178" t="s">
        <v>15085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23</v>
      </c>
      <c r="T178" t="s">
        <v>15086</v>
      </c>
    </row>
    <row r="179" spans="1:20" x14ac:dyDescent="0.25">
      <c r="A179" t="s">
        <v>186</v>
      </c>
      <c r="B179" t="s">
        <v>187</v>
      </c>
      <c r="C179">
        <v>50</v>
      </c>
      <c r="D179">
        <v>6</v>
      </c>
      <c r="E179" t="s">
        <v>15087</v>
      </c>
      <c r="F179">
        <v>200</v>
      </c>
      <c r="G179">
        <v>0</v>
      </c>
      <c r="H179" t="s">
        <v>22</v>
      </c>
      <c r="I179" t="s">
        <v>15088</v>
      </c>
      <c r="J179" t="s">
        <v>318</v>
      </c>
      <c r="K179" t="s">
        <v>23</v>
      </c>
      <c r="L179" t="s">
        <v>24</v>
      </c>
      <c r="M179" t="s">
        <v>15086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15086</v>
      </c>
    </row>
    <row r="180" spans="1:20" x14ac:dyDescent="0.25">
      <c r="A180" t="s">
        <v>20</v>
      </c>
      <c r="B180" t="s">
        <v>21</v>
      </c>
      <c r="C180">
        <v>50</v>
      </c>
      <c r="D180">
        <v>2</v>
      </c>
      <c r="E180" t="s">
        <v>15089</v>
      </c>
      <c r="F180">
        <v>200</v>
      </c>
      <c r="G180">
        <v>0</v>
      </c>
      <c r="H180" t="s">
        <v>22</v>
      </c>
      <c r="I180" t="s">
        <v>15090</v>
      </c>
      <c r="J180" t="s">
        <v>364</v>
      </c>
      <c r="K180" t="s">
        <v>23</v>
      </c>
      <c r="L180" t="s">
        <v>24</v>
      </c>
      <c r="M180" t="s">
        <v>15086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15086</v>
      </c>
    </row>
    <row r="181" spans="1:20" x14ac:dyDescent="0.25">
      <c r="A181" t="s">
        <v>28</v>
      </c>
      <c r="B181" t="s">
        <v>29</v>
      </c>
      <c r="C181">
        <v>50</v>
      </c>
      <c r="D181">
        <v>2</v>
      </c>
      <c r="E181" t="s">
        <v>15089</v>
      </c>
      <c r="F181">
        <v>200</v>
      </c>
      <c r="G181">
        <v>0</v>
      </c>
      <c r="H181" t="s">
        <v>22</v>
      </c>
      <c r="I181" t="s">
        <v>15090</v>
      </c>
      <c r="J181" t="s">
        <v>364</v>
      </c>
      <c r="K181" t="s">
        <v>23</v>
      </c>
      <c r="L181" t="s">
        <v>24</v>
      </c>
      <c r="M181" t="s">
        <v>15086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15086</v>
      </c>
    </row>
    <row r="182" spans="1:20" x14ac:dyDescent="0.25">
      <c r="A182" t="s">
        <v>30</v>
      </c>
      <c r="B182" t="s">
        <v>31</v>
      </c>
      <c r="C182">
        <v>50</v>
      </c>
      <c r="D182">
        <v>2</v>
      </c>
      <c r="E182" t="s">
        <v>15089</v>
      </c>
      <c r="F182">
        <v>200</v>
      </c>
      <c r="G182">
        <v>0</v>
      </c>
      <c r="H182" t="s">
        <v>22</v>
      </c>
      <c r="I182" t="s">
        <v>15090</v>
      </c>
      <c r="J182" t="s">
        <v>364</v>
      </c>
      <c r="K182" t="s">
        <v>23</v>
      </c>
      <c r="L182" t="s">
        <v>24</v>
      </c>
      <c r="M182" t="s">
        <v>15086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15086</v>
      </c>
    </row>
    <row r="183" spans="1:20" x14ac:dyDescent="0.25">
      <c r="A183" t="s">
        <v>44</v>
      </c>
      <c r="B183" t="s">
        <v>45</v>
      </c>
      <c r="C183">
        <v>66.666666666666671</v>
      </c>
      <c r="D183">
        <v>9</v>
      </c>
      <c r="E183" t="s">
        <v>15091</v>
      </c>
      <c r="F183">
        <v>300</v>
      </c>
      <c r="G183">
        <v>0</v>
      </c>
      <c r="H183" t="s">
        <v>22</v>
      </c>
      <c r="I183" t="s">
        <v>15092</v>
      </c>
      <c r="J183" t="s">
        <v>329</v>
      </c>
      <c r="K183" t="s">
        <v>23</v>
      </c>
      <c r="L183" t="s">
        <v>24</v>
      </c>
      <c r="M183" t="s">
        <v>15093</v>
      </c>
      <c r="N183" t="s">
        <v>23</v>
      </c>
      <c r="O183" t="s">
        <v>58</v>
      </c>
      <c r="P183" t="s">
        <v>26</v>
      </c>
      <c r="Q183" t="s">
        <v>33</v>
      </c>
      <c r="R183" t="s">
        <v>24</v>
      </c>
      <c r="S183" t="s">
        <v>23</v>
      </c>
      <c r="T183" t="s">
        <v>15093</v>
      </c>
    </row>
    <row r="184" spans="1:20" x14ac:dyDescent="0.25">
      <c r="A184" t="s">
        <v>46</v>
      </c>
      <c r="B184" t="s">
        <v>56</v>
      </c>
      <c r="C184">
        <v>66.333333333333329</v>
      </c>
      <c r="D184">
        <v>3</v>
      </c>
      <c r="E184" t="s">
        <v>15094</v>
      </c>
      <c r="F184">
        <v>251</v>
      </c>
      <c r="G184">
        <v>26</v>
      </c>
      <c r="H184" t="s">
        <v>1221</v>
      </c>
      <c r="I184" t="s">
        <v>15095</v>
      </c>
      <c r="J184" t="s">
        <v>15096</v>
      </c>
      <c r="K184" t="s">
        <v>562</v>
      </c>
      <c r="L184" t="s">
        <v>15097</v>
      </c>
      <c r="M184" t="s">
        <v>15093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15098</v>
      </c>
    </row>
    <row r="185" spans="1:20" x14ac:dyDescent="0.25">
      <c r="A185" t="s">
        <v>46</v>
      </c>
      <c r="B185" t="s">
        <v>56</v>
      </c>
      <c r="C185">
        <v>66.333333333333329</v>
      </c>
      <c r="D185">
        <v>3</v>
      </c>
      <c r="E185" t="s">
        <v>15099</v>
      </c>
      <c r="F185">
        <v>215.4</v>
      </c>
      <c r="G185">
        <v>26</v>
      </c>
      <c r="H185" t="s">
        <v>1221</v>
      </c>
      <c r="I185" t="s">
        <v>15100</v>
      </c>
      <c r="J185" t="s">
        <v>15101</v>
      </c>
      <c r="K185" t="s">
        <v>14407</v>
      </c>
      <c r="L185" t="s">
        <v>15097</v>
      </c>
      <c r="M185" t="s">
        <v>15098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15102</v>
      </c>
    </row>
    <row r="186" spans="1:20" x14ac:dyDescent="0.25">
      <c r="A186" t="s">
        <v>44</v>
      </c>
      <c r="B186" t="s">
        <v>45</v>
      </c>
      <c r="C186">
        <v>66.666666666666671</v>
      </c>
      <c r="D186">
        <v>3</v>
      </c>
      <c r="E186" t="s">
        <v>15103</v>
      </c>
      <c r="F186">
        <v>100</v>
      </c>
      <c r="G186">
        <v>0</v>
      </c>
      <c r="H186" t="s">
        <v>22</v>
      </c>
      <c r="I186" t="s">
        <v>15104</v>
      </c>
      <c r="J186" t="s">
        <v>306</v>
      </c>
      <c r="K186" t="s">
        <v>23</v>
      </c>
      <c r="L186" t="s">
        <v>24</v>
      </c>
      <c r="M186" t="s">
        <v>15105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15105</v>
      </c>
    </row>
    <row r="187" spans="1:20" x14ac:dyDescent="0.25">
      <c r="A187" t="s">
        <v>186</v>
      </c>
      <c r="B187" t="s">
        <v>187</v>
      </c>
      <c r="C187">
        <v>50</v>
      </c>
      <c r="D187">
        <v>6</v>
      </c>
      <c r="E187" t="s">
        <v>15106</v>
      </c>
      <c r="F187">
        <v>295</v>
      </c>
      <c r="G187">
        <v>0</v>
      </c>
      <c r="H187" t="s">
        <v>22</v>
      </c>
      <c r="I187" t="s">
        <v>15107</v>
      </c>
      <c r="J187" t="s">
        <v>62</v>
      </c>
      <c r="K187" t="s">
        <v>23</v>
      </c>
      <c r="L187" t="s">
        <v>24</v>
      </c>
      <c r="M187" t="s">
        <v>15108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15105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15106</v>
      </c>
      <c r="F188">
        <v>295</v>
      </c>
      <c r="G188">
        <v>0</v>
      </c>
      <c r="H188" t="s">
        <v>22</v>
      </c>
      <c r="I188" t="s">
        <v>15107</v>
      </c>
      <c r="J188" t="s">
        <v>62</v>
      </c>
      <c r="K188" t="s">
        <v>23</v>
      </c>
      <c r="L188" t="s">
        <v>24</v>
      </c>
      <c r="M188" t="s">
        <v>15108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15105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15106</v>
      </c>
      <c r="F189">
        <v>295</v>
      </c>
      <c r="G189">
        <v>0</v>
      </c>
      <c r="H189" t="s">
        <v>22</v>
      </c>
      <c r="I189" t="s">
        <v>15107</v>
      </c>
      <c r="J189" t="s">
        <v>62</v>
      </c>
      <c r="K189" t="s">
        <v>23</v>
      </c>
      <c r="L189" t="s">
        <v>24</v>
      </c>
      <c r="M189" t="s">
        <v>15108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15105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15106</v>
      </c>
      <c r="F190">
        <v>295</v>
      </c>
      <c r="G190">
        <v>0</v>
      </c>
      <c r="H190" t="s">
        <v>22</v>
      </c>
      <c r="I190" t="s">
        <v>15107</v>
      </c>
      <c r="J190" t="s">
        <v>62</v>
      </c>
      <c r="K190" t="s">
        <v>23</v>
      </c>
      <c r="L190" t="s">
        <v>24</v>
      </c>
      <c r="M190" t="s">
        <v>15108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15105</v>
      </c>
    </row>
    <row r="191" spans="1:20" x14ac:dyDescent="0.25">
      <c r="A191" t="s">
        <v>186</v>
      </c>
      <c r="B191" t="s">
        <v>187</v>
      </c>
      <c r="C191">
        <v>50</v>
      </c>
      <c r="D191">
        <v>6</v>
      </c>
      <c r="E191" t="s">
        <v>15109</v>
      </c>
      <c r="F191">
        <v>200</v>
      </c>
      <c r="G191">
        <v>0</v>
      </c>
      <c r="H191" t="s">
        <v>22</v>
      </c>
      <c r="I191" t="s">
        <v>15110</v>
      </c>
      <c r="J191" t="s">
        <v>314</v>
      </c>
      <c r="K191" t="s">
        <v>23</v>
      </c>
      <c r="L191" t="s">
        <v>24</v>
      </c>
      <c r="M191" t="s">
        <v>15111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15112</v>
      </c>
    </row>
    <row r="192" spans="1:20" x14ac:dyDescent="0.25">
      <c r="A192" t="s">
        <v>44</v>
      </c>
      <c r="B192" t="s">
        <v>45</v>
      </c>
      <c r="C192">
        <v>66.666666666666671</v>
      </c>
      <c r="D192">
        <v>3</v>
      </c>
      <c r="E192" t="s">
        <v>15113</v>
      </c>
      <c r="F192">
        <v>200</v>
      </c>
      <c r="G192">
        <v>0</v>
      </c>
      <c r="H192" t="s">
        <v>22</v>
      </c>
      <c r="I192" t="s">
        <v>6124</v>
      </c>
      <c r="J192" t="s">
        <v>302</v>
      </c>
      <c r="K192" t="s">
        <v>23</v>
      </c>
      <c r="L192" t="s">
        <v>24</v>
      </c>
      <c r="M192" t="s">
        <v>15114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15114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15113</v>
      </c>
      <c r="F193">
        <v>200</v>
      </c>
      <c r="G193">
        <v>0</v>
      </c>
      <c r="H193" t="s">
        <v>22</v>
      </c>
      <c r="I193" t="s">
        <v>6124</v>
      </c>
      <c r="J193" t="s">
        <v>302</v>
      </c>
      <c r="K193" t="s">
        <v>23</v>
      </c>
      <c r="L193" t="s">
        <v>24</v>
      </c>
      <c r="M193" t="s">
        <v>15114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15114</v>
      </c>
    </row>
    <row r="194" spans="1:20" x14ac:dyDescent="0.25">
      <c r="A194" t="s">
        <v>28</v>
      </c>
      <c r="B194" t="s">
        <v>29</v>
      </c>
      <c r="C194">
        <v>50</v>
      </c>
      <c r="D194">
        <v>1</v>
      </c>
      <c r="E194" t="s">
        <v>15113</v>
      </c>
      <c r="F194">
        <v>200</v>
      </c>
      <c r="G194">
        <v>0</v>
      </c>
      <c r="H194" t="s">
        <v>22</v>
      </c>
      <c r="I194" t="s">
        <v>6124</v>
      </c>
      <c r="J194" t="s">
        <v>302</v>
      </c>
      <c r="K194" t="s">
        <v>23</v>
      </c>
      <c r="L194" t="s">
        <v>24</v>
      </c>
      <c r="M194" t="s">
        <v>15114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15114</v>
      </c>
    </row>
    <row r="195" spans="1:20" x14ac:dyDescent="0.25">
      <c r="A195" t="s">
        <v>30</v>
      </c>
      <c r="B195" t="s">
        <v>31</v>
      </c>
      <c r="C195">
        <v>50</v>
      </c>
      <c r="D195">
        <v>1</v>
      </c>
      <c r="E195" t="s">
        <v>15113</v>
      </c>
      <c r="F195">
        <v>200</v>
      </c>
      <c r="G195">
        <v>0</v>
      </c>
      <c r="H195" t="s">
        <v>22</v>
      </c>
      <c r="I195" t="s">
        <v>6124</v>
      </c>
      <c r="J195" t="s">
        <v>302</v>
      </c>
      <c r="K195" t="s">
        <v>23</v>
      </c>
      <c r="L195" t="s">
        <v>24</v>
      </c>
      <c r="M195" t="s">
        <v>15114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15114</v>
      </c>
    </row>
    <row r="196" spans="1:20" x14ac:dyDescent="0.25">
      <c r="A196" t="s">
        <v>186</v>
      </c>
      <c r="B196" t="s">
        <v>187</v>
      </c>
      <c r="C196">
        <v>50</v>
      </c>
      <c r="D196">
        <v>12</v>
      </c>
      <c r="E196" t="s">
        <v>15115</v>
      </c>
      <c r="F196">
        <v>400</v>
      </c>
      <c r="G196">
        <v>0</v>
      </c>
      <c r="H196" t="s">
        <v>22</v>
      </c>
      <c r="I196" t="s">
        <v>15116</v>
      </c>
      <c r="J196" t="s">
        <v>309</v>
      </c>
      <c r="K196" t="s">
        <v>23</v>
      </c>
      <c r="L196" t="s">
        <v>24</v>
      </c>
      <c r="M196" t="s">
        <v>15117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15117</v>
      </c>
    </row>
    <row r="197" spans="1:20" x14ac:dyDescent="0.25">
      <c r="A197" t="s">
        <v>186</v>
      </c>
      <c r="B197" t="s">
        <v>187</v>
      </c>
      <c r="C197">
        <v>50</v>
      </c>
      <c r="D197">
        <v>6</v>
      </c>
      <c r="E197" t="s">
        <v>15118</v>
      </c>
      <c r="F197">
        <v>300</v>
      </c>
      <c r="G197">
        <v>0</v>
      </c>
      <c r="H197" t="s">
        <v>22</v>
      </c>
      <c r="I197" t="s">
        <v>15119</v>
      </c>
      <c r="J197" t="s">
        <v>305</v>
      </c>
      <c r="K197" t="s">
        <v>23</v>
      </c>
      <c r="L197" t="s">
        <v>24</v>
      </c>
      <c r="M197" t="s">
        <v>15120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15117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15118</v>
      </c>
      <c r="F198">
        <v>300</v>
      </c>
      <c r="G198">
        <v>0</v>
      </c>
      <c r="H198" t="s">
        <v>22</v>
      </c>
      <c r="I198" t="s">
        <v>15119</v>
      </c>
      <c r="J198" t="s">
        <v>305</v>
      </c>
      <c r="K198" t="s">
        <v>23</v>
      </c>
      <c r="L198" t="s">
        <v>24</v>
      </c>
      <c r="M198" t="s">
        <v>15120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15117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15118</v>
      </c>
      <c r="F199">
        <v>300</v>
      </c>
      <c r="G199">
        <v>0</v>
      </c>
      <c r="H199" t="s">
        <v>22</v>
      </c>
      <c r="I199" t="s">
        <v>15119</v>
      </c>
      <c r="J199" t="s">
        <v>305</v>
      </c>
      <c r="K199" t="s">
        <v>23</v>
      </c>
      <c r="L199" t="s">
        <v>24</v>
      </c>
      <c r="M199" t="s">
        <v>15120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15117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15118</v>
      </c>
      <c r="F200">
        <v>300</v>
      </c>
      <c r="G200">
        <v>0</v>
      </c>
      <c r="H200" t="s">
        <v>22</v>
      </c>
      <c r="I200" t="s">
        <v>15119</v>
      </c>
      <c r="J200" t="s">
        <v>305</v>
      </c>
      <c r="K200" t="s">
        <v>23</v>
      </c>
      <c r="L200" t="s">
        <v>24</v>
      </c>
      <c r="M200" t="s">
        <v>15120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15117</v>
      </c>
    </row>
    <row r="201" spans="1:20" x14ac:dyDescent="0.25">
      <c r="A201" t="s">
        <v>115</v>
      </c>
      <c r="B201" t="s">
        <v>116</v>
      </c>
      <c r="C201">
        <v>27.5</v>
      </c>
      <c r="D201">
        <v>4</v>
      </c>
      <c r="E201" t="s">
        <v>15121</v>
      </c>
      <c r="F201">
        <v>156</v>
      </c>
      <c r="G201">
        <v>0</v>
      </c>
      <c r="H201" t="s">
        <v>47</v>
      </c>
      <c r="I201" t="s">
        <v>15122</v>
      </c>
      <c r="J201" t="s">
        <v>15123</v>
      </c>
      <c r="K201" t="s">
        <v>1283</v>
      </c>
      <c r="L201" t="s">
        <v>8802</v>
      </c>
      <c r="M201" t="s">
        <v>15070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15124</v>
      </c>
      <c r="T201" t="s">
        <v>15125</v>
      </c>
    </row>
    <row r="202" spans="1:20" x14ac:dyDescent="0.25">
      <c r="A202" t="s">
        <v>186</v>
      </c>
      <c r="B202" t="s">
        <v>187</v>
      </c>
      <c r="C202">
        <v>50</v>
      </c>
      <c r="D202">
        <v>6</v>
      </c>
      <c r="E202" t="s">
        <v>15126</v>
      </c>
      <c r="F202">
        <v>200</v>
      </c>
      <c r="G202">
        <v>0</v>
      </c>
      <c r="H202" t="s">
        <v>22</v>
      </c>
      <c r="I202" t="s">
        <v>15127</v>
      </c>
      <c r="J202" t="s">
        <v>361</v>
      </c>
      <c r="K202" t="s">
        <v>23</v>
      </c>
      <c r="L202" t="s">
        <v>24</v>
      </c>
      <c r="M202" t="s">
        <v>15128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15128</v>
      </c>
    </row>
    <row r="203" spans="1:20" x14ac:dyDescent="0.25">
      <c r="A203" t="s">
        <v>186</v>
      </c>
      <c r="B203" t="s">
        <v>187</v>
      </c>
      <c r="C203">
        <v>50</v>
      </c>
      <c r="D203">
        <v>12</v>
      </c>
      <c r="E203" t="s">
        <v>15129</v>
      </c>
      <c r="F203">
        <v>400</v>
      </c>
      <c r="G203">
        <v>0</v>
      </c>
      <c r="H203" t="s">
        <v>22</v>
      </c>
      <c r="I203" t="s">
        <v>9548</v>
      </c>
      <c r="J203" t="s">
        <v>315</v>
      </c>
      <c r="K203" t="s">
        <v>23</v>
      </c>
      <c r="L203" t="s">
        <v>24</v>
      </c>
      <c r="M203" t="s">
        <v>15128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15128</v>
      </c>
    </row>
    <row r="204" spans="1:20" x14ac:dyDescent="0.25">
      <c r="A204" t="s">
        <v>186</v>
      </c>
      <c r="B204" t="s">
        <v>187</v>
      </c>
      <c r="C204">
        <v>33.333333333333336</v>
      </c>
      <c r="D204">
        <v>3</v>
      </c>
      <c r="E204" t="s">
        <v>15130</v>
      </c>
      <c r="F204">
        <v>100</v>
      </c>
      <c r="G204">
        <v>0</v>
      </c>
      <c r="H204" t="s">
        <v>22</v>
      </c>
      <c r="I204" t="s">
        <v>15131</v>
      </c>
      <c r="J204" t="s">
        <v>309</v>
      </c>
      <c r="K204" t="s">
        <v>23</v>
      </c>
      <c r="L204" t="s">
        <v>24</v>
      </c>
      <c r="M204" t="s">
        <v>15132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15132</v>
      </c>
    </row>
    <row r="205" spans="1:20" x14ac:dyDescent="0.25">
      <c r="A205" t="s">
        <v>30</v>
      </c>
      <c r="B205" t="s">
        <v>1242</v>
      </c>
      <c r="C205">
        <v>34.44</v>
      </c>
      <c r="D205">
        <v>2</v>
      </c>
      <c r="E205" t="s">
        <v>15133</v>
      </c>
      <c r="F205">
        <v>75.88</v>
      </c>
      <c r="G205">
        <v>7</v>
      </c>
      <c r="H205" t="s">
        <v>47</v>
      </c>
      <c r="I205" t="s">
        <v>1735</v>
      </c>
      <c r="J205" t="s">
        <v>1736</v>
      </c>
      <c r="K205" t="s">
        <v>1280</v>
      </c>
      <c r="L205" t="s">
        <v>1737</v>
      </c>
      <c r="M205" t="s">
        <v>15132</v>
      </c>
      <c r="N205" t="s">
        <v>23</v>
      </c>
      <c r="O205" t="s">
        <v>48</v>
      </c>
      <c r="P205" t="s">
        <v>49</v>
      </c>
      <c r="Q205" t="s">
        <v>50</v>
      </c>
      <c r="R205" t="s">
        <v>24</v>
      </c>
      <c r="S205" t="s">
        <v>23</v>
      </c>
      <c r="T205" t="s">
        <v>15132</v>
      </c>
    </row>
    <row r="206" spans="1:20" x14ac:dyDescent="0.25">
      <c r="A206" t="s">
        <v>46</v>
      </c>
      <c r="B206" t="s">
        <v>56</v>
      </c>
      <c r="C206">
        <v>66.333333333333329</v>
      </c>
      <c r="D206">
        <v>3</v>
      </c>
      <c r="E206" t="s">
        <v>15134</v>
      </c>
      <c r="F206">
        <v>259</v>
      </c>
      <c r="G206">
        <v>0</v>
      </c>
      <c r="H206" t="s">
        <v>22</v>
      </c>
      <c r="I206" t="s">
        <v>14072</v>
      </c>
      <c r="J206" t="s">
        <v>62</v>
      </c>
      <c r="K206" t="s">
        <v>23</v>
      </c>
      <c r="L206" t="s">
        <v>24</v>
      </c>
      <c r="M206" t="s">
        <v>15135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15135</v>
      </c>
    </row>
    <row r="207" spans="1:20" x14ac:dyDescent="0.25">
      <c r="A207" t="s">
        <v>186</v>
      </c>
      <c r="B207" t="s">
        <v>187</v>
      </c>
      <c r="C207">
        <v>50</v>
      </c>
      <c r="D207">
        <v>6</v>
      </c>
      <c r="E207" t="s">
        <v>15136</v>
      </c>
      <c r="F207">
        <v>200</v>
      </c>
      <c r="G207">
        <v>0</v>
      </c>
      <c r="H207" t="s">
        <v>22</v>
      </c>
      <c r="I207" t="s">
        <v>8287</v>
      </c>
      <c r="J207" t="s">
        <v>323</v>
      </c>
      <c r="K207" t="s">
        <v>23</v>
      </c>
      <c r="L207" t="s">
        <v>24</v>
      </c>
      <c r="M207" t="s">
        <v>15137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15137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15138</v>
      </c>
      <c r="F208">
        <v>100</v>
      </c>
      <c r="G208">
        <v>0</v>
      </c>
      <c r="H208" t="s">
        <v>22</v>
      </c>
      <c r="I208" t="s">
        <v>15139</v>
      </c>
      <c r="J208" t="s">
        <v>1236</v>
      </c>
      <c r="K208" t="s">
        <v>23</v>
      </c>
      <c r="L208" t="s">
        <v>24</v>
      </c>
      <c r="M208" t="s">
        <v>15140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15140</v>
      </c>
    </row>
    <row r="209" spans="1:20" x14ac:dyDescent="0.25">
      <c r="A209" t="s">
        <v>28</v>
      </c>
      <c r="B209" t="s">
        <v>29</v>
      </c>
      <c r="C209">
        <v>50</v>
      </c>
      <c r="D209">
        <v>1</v>
      </c>
      <c r="E209" t="s">
        <v>15138</v>
      </c>
      <c r="F209">
        <v>100</v>
      </c>
      <c r="G209">
        <v>0</v>
      </c>
      <c r="H209" t="s">
        <v>22</v>
      </c>
      <c r="I209" t="s">
        <v>15139</v>
      </c>
      <c r="J209" t="s">
        <v>1236</v>
      </c>
      <c r="K209" t="s">
        <v>23</v>
      </c>
      <c r="L209" t="s">
        <v>24</v>
      </c>
      <c r="M209" t="s">
        <v>15140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15140</v>
      </c>
    </row>
    <row r="210" spans="1:20" x14ac:dyDescent="0.25">
      <c r="A210" t="s">
        <v>30</v>
      </c>
      <c r="B210" t="s">
        <v>31</v>
      </c>
      <c r="C210">
        <v>50</v>
      </c>
      <c r="D210">
        <v>1</v>
      </c>
      <c r="E210" t="s">
        <v>15138</v>
      </c>
      <c r="F210">
        <v>100</v>
      </c>
      <c r="G210">
        <v>0</v>
      </c>
      <c r="H210" t="s">
        <v>22</v>
      </c>
      <c r="I210" t="s">
        <v>15139</v>
      </c>
      <c r="J210" t="s">
        <v>1236</v>
      </c>
      <c r="K210" t="s">
        <v>23</v>
      </c>
      <c r="L210" t="s">
        <v>24</v>
      </c>
      <c r="M210" t="s">
        <v>15140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15140</v>
      </c>
    </row>
    <row r="211" spans="1:20" x14ac:dyDescent="0.25">
      <c r="A211" t="s">
        <v>186</v>
      </c>
      <c r="B211" t="s">
        <v>187</v>
      </c>
      <c r="C211">
        <v>33.333333333333336</v>
      </c>
      <c r="D211">
        <v>3</v>
      </c>
      <c r="E211" t="s">
        <v>15141</v>
      </c>
      <c r="F211">
        <v>100</v>
      </c>
      <c r="G211">
        <v>0</v>
      </c>
      <c r="H211" t="s">
        <v>22</v>
      </c>
      <c r="I211" t="s">
        <v>4359</v>
      </c>
      <c r="J211" t="s">
        <v>306</v>
      </c>
      <c r="K211" t="s">
        <v>23</v>
      </c>
      <c r="L211" t="s">
        <v>24</v>
      </c>
      <c r="M211" t="s">
        <v>15140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15140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15142</v>
      </c>
      <c r="F212">
        <v>138</v>
      </c>
      <c r="G212">
        <v>38</v>
      </c>
      <c r="H212" t="s">
        <v>22</v>
      </c>
      <c r="I212" t="s">
        <v>11850</v>
      </c>
      <c r="J212" t="s">
        <v>1235</v>
      </c>
      <c r="K212" t="s">
        <v>23</v>
      </c>
      <c r="L212" t="s">
        <v>24</v>
      </c>
      <c r="M212" t="s">
        <v>15143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15143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15142</v>
      </c>
      <c r="F213">
        <v>138</v>
      </c>
      <c r="G213">
        <v>38</v>
      </c>
      <c r="H213" t="s">
        <v>22</v>
      </c>
      <c r="I213" t="s">
        <v>11850</v>
      </c>
      <c r="J213" t="s">
        <v>1235</v>
      </c>
      <c r="K213" t="s">
        <v>23</v>
      </c>
      <c r="L213" t="s">
        <v>24</v>
      </c>
      <c r="M213" t="s">
        <v>15143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15143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15142</v>
      </c>
      <c r="F214">
        <v>138</v>
      </c>
      <c r="G214">
        <v>38</v>
      </c>
      <c r="H214" t="s">
        <v>22</v>
      </c>
      <c r="I214" t="s">
        <v>11850</v>
      </c>
      <c r="J214" t="s">
        <v>1235</v>
      </c>
      <c r="K214" t="s">
        <v>23</v>
      </c>
      <c r="L214" t="s">
        <v>24</v>
      </c>
      <c r="M214" t="s">
        <v>15143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15143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15144</v>
      </c>
      <c r="F215">
        <v>138</v>
      </c>
      <c r="G215">
        <v>38</v>
      </c>
      <c r="H215" t="s">
        <v>22</v>
      </c>
      <c r="I215" t="s">
        <v>15145</v>
      </c>
      <c r="J215" t="s">
        <v>354</v>
      </c>
      <c r="K215" t="s">
        <v>23</v>
      </c>
      <c r="L215" t="s">
        <v>24</v>
      </c>
      <c r="M215" t="s">
        <v>15005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15005</v>
      </c>
    </row>
    <row r="216" spans="1:20" x14ac:dyDescent="0.25">
      <c r="A216" t="s">
        <v>28</v>
      </c>
      <c r="B216" t="s">
        <v>29</v>
      </c>
      <c r="C216">
        <v>50</v>
      </c>
      <c r="D216">
        <v>1</v>
      </c>
      <c r="E216" t="s">
        <v>15144</v>
      </c>
      <c r="F216">
        <v>138</v>
      </c>
      <c r="G216">
        <v>38</v>
      </c>
      <c r="H216" t="s">
        <v>22</v>
      </c>
      <c r="I216" t="s">
        <v>15145</v>
      </c>
      <c r="J216" t="s">
        <v>354</v>
      </c>
      <c r="K216" t="s">
        <v>23</v>
      </c>
      <c r="L216" t="s">
        <v>24</v>
      </c>
      <c r="M216" t="s">
        <v>15005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15005</v>
      </c>
    </row>
    <row r="217" spans="1:20" x14ac:dyDescent="0.25">
      <c r="A217" t="s">
        <v>30</v>
      </c>
      <c r="B217" t="s">
        <v>31</v>
      </c>
      <c r="C217">
        <v>50</v>
      </c>
      <c r="D217">
        <v>1</v>
      </c>
      <c r="E217" t="s">
        <v>15144</v>
      </c>
      <c r="F217">
        <v>138</v>
      </c>
      <c r="G217">
        <v>38</v>
      </c>
      <c r="H217" t="s">
        <v>22</v>
      </c>
      <c r="I217" t="s">
        <v>15145</v>
      </c>
      <c r="J217" t="s">
        <v>354</v>
      </c>
      <c r="K217" t="s">
        <v>23</v>
      </c>
      <c r="L217" t="s">
        <v>24</v>
      </c>
      <c r="M217" t="s">
        <v>15005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15005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15146</v>
      </c>
      <c r="F218">
        <v>100</v>
      </c>
      <c r="G218">
        <v>0</v>
      </c>
      <c r="H218" t="s">
        <v>22</v>
      </c>
      <c r="I218" t="s">
        <v>15147</v>
      </c>
      <c r="J218" t="s">
        <v>1241</v>
      </c>
      <c r="K218" t="s">
        <v>23</v>
      </c>
      <c r="L218" t="s">
        <v>24</v>
      </c>
      <c r="M218" t="s">
        <v>15148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15148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15146</v>
      </c>
      <c r="F219">
        <v>100</v>
      </c>
      <c r="G219">
        <v>0</v>
      </c>
      <c r="H219" t="s">
        <v>22</v>
      </c>
      <c r="I219" t="s">
        <v>15147</v>
      </c>
      <c r="J219" t="s">
        <v>1241</v>
      </c>
      <c r="K219" t="s">
        <v>23</v>
      </c>
      <c r="L219" t="s">
        <v>24</v>
      </c>
      <c r="M219" t="s">
        <v>15148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15148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15146</v>
      </c>
      <c r="F220">
        <v>100</v>
      </c>
      <c r="G220">
        <v>0</v>
      </c>
      <c r="H220" t="s">
        <v>22</v>
      </c>
      <c r="I220" t="s">
        <v>15147</v>
      </c>
      <c r="J220" t="s">
        <v>1241</v>
      </c>
      <c r="K220" t="s">
        <v>23</v>
      </c>
      <c r="L220" t="s">
        <v>24</v>
      </c>
      <c r="M220" t="s">
        <v>15148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15148</v>
      </c>
    </row>
    <row r="221" spans="1:20" x14ac:dyDescent="0.25">
      <c r="A221" t="s">
        <v>44</v>
      </c>
      <c r="B221" t="s">
        <v>45</v>
      </c>
      <c r="C221">
        <v>66.666666666666671</v>
      </c>
      <c r="D221">
        <v>3</v>
      </c>
      <c r="E221" t="s">
        <v>15149</v>
      </c>
      <c r="F221">
        <v>100</v>
      </c>
      <c r="G221">
        <v>0</v>
      </c>
      <c r="H221" t="s">
        <v>22</v>
      </c>
      <c r="I221" t="s">
        <v>15150</v>
      </c>
      <c r="J221" t="s">
        <v>315</v>
      </c>
      <c r="K221" t="s">
        <v>23</v>
      </c>
      <c r="L221" t="s">
        <v>24</v>
      </c>
      <c r="M221" t="s">
        <v>15151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15151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15152</v>
      </c>
      <c r="F222">
        <v>100</v>
      </c>
      <c r="G222">
        <v>0</v>
      </c>
      <c r="H222" t="s">
        <v>22</v>
      </c>
      <c r="I222" t="s">
        <v>15153</v>
      </c>
      <c r="J222" t="s">
        <v>321</v>
      </c>
      <c r="K222" t="s">
        <v>23</v>
      </c>
      <c r="L222" t="s">
        <v>24</v>
      </c>
      <c r="M222" t="s">
        <v>15154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15154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15152</v>
      </c>
      <c r="F223">
        <v>100</v>
      </c>
      <c r="G223">
        <v>0</v>
      </c>
      <c r="H223" t="s">
        <v>22</v>
      </c>
      <c r="I223" t="s">
        <v>15153</v>
      </c>
      <c r="J223" t="s">
        <v>321</v>
      </c>
      <c r="K223" t="s">
        <v>23</v>
      </c>
      <c r="L223" t="s">
        <v>24</v>
      </c>
      <c r="M223" t="s">
        <v>15154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15154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15152</v>
      </c>
      <c r="F224">
        <v>100</v>
      </c>
      <c r="G224">
        <v>0</v>
      </c>
      <c r="H224" t="s">
        <v>22</v>
      </c>
      <c r="I224" t="s">
        <v>15153</v>
      </c>
      <c r="J224" t="s">
        <v>321</v>
      </c>
      <c r="K224" t="s">
        <v>23</v>
      </c>
      <c r="L224" t="s">
        <v>24</v>
      </c>
      <c r="M224" t="s">
        <v>15154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15154</v>
      </c>
    </row>
    <row r="225" spans="1:20" x14ac:dyDescent="0.25">
      <c r="A225" t="s">
        <v>186</v>
      </c>
      <c r="B225" t="s">
        <v>187</v>
      </c>
      <c r="C225">
        <v>33.333333333333336</v>
      </c>
      <c r="D225">
        <v>3</v>
      </c>
      <c r="E225" t="s">
        <v>15155</v>
      </c>
      <c r="F225">
        <v>100</v>
      </c>
      <c r="G225">
        <v>0</v>
      </c>
      <c r="H225" t="s">
        <v>22</v>
      </c>
      <c r="I225" t="s">
        <v>15156</v>
      </c>
      <c r="J225" t="s">
        <v>325</v>
      </c>
      <c r="K225" t="s">
        <v>23</v>
      </c>
      <c r="L225" t="s">
        <v>24</v>
      </c>
      <c r="M225" t="s">
        <v>15157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15157</v>
      </c>
    </row>
    <row r="226" spans="1:20" x14ac:dyDescent="0.25">
      <c r="A226" t="s">
        <v>20</v>
      </c>
      <c r="B226" t="s">
        <v>21</v>
      </c>
      <c r="C226">
        <v>50</v>
      </c>
      <c r="D226">
        <v>2</v>
      </c>
      <c r="E226" t="s">
        <v>15158</v>
      </c>
      <c r="F226">
        <v>200</v>
      </c>
      <c r="G226">
        <v>0</v>
      </c>
      <c r="H226" t="s">
        <v>22</v>
      </c>
      <c r="I226" t="s">
        <v>15159</v>
      </c>
      <c r="J226" t="s">
        <v>348</v>
      </c>
      <c r="K226" t="s">
        <v>23</v>
      </c>
      <c r="L226" t="s">
        <v>24</v>
      </c>
      <c r="M226" t="s">
        <v>15160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15160</v>
      </c>
    </row>
    <row r="227" spans="1:20" x14ac:dyDescent="0.25">
      <c r="A227" t="s">
        <v>28</v>
      </c>
      <c r="B227" t="s">
        <v>29</v>
      </c>
      <c r="C227">
        <v>50</v>
      </c>
      <c r="D227">
        <v>2</v>
      </c>
      <c r="E227" t="s">
        <v>15158</v>
      </c>
      <c r="F227">
        <v>200</v>
      </c>
      <c r="G227">
        <v>0</v>
      </c>
      <c r="H227" t="s">
        <v>22</v>
      </c>
      <c r="I227" t="s">
        <v>15159</v>
      </c>
      <c r="J227" t="s">
        <v>348</v>
      </c>
      <c r="K227" t="s">
        <v>23</v>
      </c>
      <c r="L227" t="s">
        <v>24</v>
      </c>
      <c r="M227" t="s">
        <v>15160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15160</v>
      </c>
    </row>
    <row r="228" spans="1:20" x14ac:dyDescent="0.25">
      <c r="A228" t="s">
        <v>30</v>
      </c>
      <c r="B228" t="s">
        <v>31</v>
      </c>
      <c r="C228">
        <v>50</v>
      </c>
      <c r="D228">
        <v>2</v>
      </c>
      <c r="E228" t="s">
        <v>15158</v>
      </c>
      <c r="F228">
        <v>200</v>
      </c>
      <c r="G228">
        <v>0</v>
      </c>
      <c r="H228" t="s">
        <v>22</v>
      </c>
      <c r="I228" t="s">
        <v>15159</v>
      </c>
      <c r="J228" t="s">
        <v>348</v>
      </c>
      <c r="K228" t="s">
        <v>23</v>
      </c>
      <c r="L228" t="s">
        <v>24</v>
      </c>
      <c r="M228" t="s">
        <v>15160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15160</v>
      </c>
    </row>
    <row r="229" spans="1:20" x14ac:dyDescent="0.25">
      <c r="A229" t="s">
        <v>186</v>
      </c>
      <c r="B229" t="s">
        <v>187</v>
      </c>
      <c r="C229">
        <v>50</v>
      </c>
      <c r="D229">
        <v>6</v>
      </c>
      <c r="E229" t="s">
        <v>15161</v>
      </c>
      <c r="F229">
        <v>200</v>
      </c>
      <c r="G229">
        <v>0</v>
      </c>
      <c r="H229" t="s">
        <v>22</v>
      </c>
      <c r="I229" t="s">
        <v>24</v>
      </c>
      <c r="J229" t="s">
        <v>24</v>
      </c>
      <c r="K229" t="s">
        <v>23</v>
      </c>
      <c r="L229" t="s">
        <v>24</v>
      </c>
      <c r="M229" t="s">
        <v>23</v>
      </c>
      <c r="N229" t="s">
        <v>23</v>
      </c>
      <c r="O229" t="s">
        <v>2340</v>
      </c>
      <c r="P229" t="s">
        <v>26</v>
      </c>
      <c r="Q229" t="s">
        <v>23</v>
      </c>
      <c r="R229" t="s">
        <v>15162</v>
      </c>
      <c r="S229" t="s">
        <v>23</v>
      </c>
      <c r="T229" t="s">
        <v>15160</v>
      </c>
    </row>
    <row r="230" spans="1:20" x14ac:dyDescent="0.25">
      <c r="A230" t="s">
        <v>186</v>
      </c>
      <c r="B230" t="s">
        <v>187</v>
      </c>
      <c r="C230">
        <v>50</v>
      </c>
      <c r="D230">
        <v>6</v>
      </c>
      <c r="E230" t="s">
        <v>15163</v>
      </c>
      <c r="F230">
        <v>200</v>
      </c>
      <c r="G230">
        <v>0</v>
      </c>
      <c r="H230" t="s">
        <v>22</v>
      </c>
      <c r="I230" t="s">
        <v>10974</v>
      </c>
      <c r="J230" t="s">
        <v>324</v>
      </c>
      <c r="K230" t="s">
        <v>23</v>
      </c>
      <c r="L230" t="s">
        <v>24</v>
      </c>
      <c r="M230" t="s">
        <v>15164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15164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15165</v>
      </c>
      <c r="F231">
        <v>200</v>
      </c>
      <c r="G231">
        <v>0</v>
      </c>
      <c r="H231" t="s">
        <v>22</v>
      </c>
      <c r="I231" t="s">
        <v>15166</v>
      </c>
      <c r="J231" t="s">
        <v>306</v>
      </c>
      <c r="K231" t="s">
        <v>23</v>
      </c>
      <c r="L231" t="s">
        <v>24</v>
      </c>
      <c r="M231" t="s">
        <v>15164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15164</v>
      </c>
    </row>
    <row r="232" spans="1:20" x14ac:dyDescent="0.25">
      <c r="A232" t="s">
        <v>186</v>
      </c>
      <c r="B232" t="s">
        <v>187</v>
      </c>
      <c r="C232">
        <v>50</v>
      </c>
      <c r="D232">
        <v>6</v>
      </c>
      <c r="E232" t="s">
        <v>15167</v>
      </c>
      <c r="F232">
        <v>200</v>
      </c>
      <c r="G232">
        <v>0</v>
      </c>
      <c r="H232" t="s">
        <v>22</v>
      </c>
      <c r="I232" t="s">
        <v>15168</v>
      </c>
      <c r="J232" t="s">
        <v>344</v>
      </c>
      <c r="K232" t="s">
        <v>23</v>
      </c>
      <c r="L232" t="s">
        <v>24</v>
      </c>
      <c r="M232" t="s">
        <v>15169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15169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15170</v>
      </c>
      <c r="F233">
        <v>100</v>
      </c>
      <c r="G233">
        <v>0</v>
      </c>
      <c r="H233" t="s">
        <v>22</v>
      </c>
      <c r="I233" t="s">
        <v>15171</v>
      </c>
      <c r="J233" t="s">
        <v>65</v>
      </c>
      <c r="K233" t="s">
        <v>23</v>
      </c>
      <c r="L233" t="s">
        <v>24</v>
      </c>
      <c r="M233" t="s">
        <v>15169</v>
      </c>
      <c r="N233" t="s">
        <v>23</v>
      </c>
      <c r="O233" t="s">
        <v>32</v>
      </c>
      <c r="P233" t="s">
        <v>26</v>
      </c>
      <c r="Q233" t="s">
        <v>33</v>
      </c>
      <c r="R233" t="s">
        <v>24</v>
      </c>
      <c r="S233" t="s">
        <v>23</v>
      </c>
      <c r="T233" t="s">
        <v>15169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15170</v>
      </c>
      <c r="F234">
        <v>100</v>
      </c>
      <c r="G234">
        <v>0</v>
      </c>
      <c r="H234" t="s">
        <v>22</v>
      </c>
      <c r="I234" t="s">
        <v>15171</v>
      </c>
      <c r="J234" t="s">
        <v>65</v>
      </c>
      <c r="K234" t="s">
        <v>23</v>
      </c>
      <c r="L234" t="s">
        <v>24</v>
      </c>
      <c r="M234" t="s">
        <v>15169</v>
      </c>
      <c r="N234" t="s">
        <v>23</v>
      </c>
      <c r="O234" t="s">
        <v>32</v>
      </c>
      <c r="P234" t="s">
        <v>26</v>
      </c>
      <c r="Q234" t="s">
        <v>33</v>
      </c>
      <c r="R234" t="s">
        <v>24</v>
      </c>
      <c r="S234" t="s">
        <v>23</v>
      </c>
      <c r="T234" t="s">
        <v>15169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15170</v>
      </c>
      <c r="F235">
        <v>100</v>
      </c>
      <c r="G235">
        <v>0</v>
      </c>
      <c r="H235" t="s">
        <v>22</v>
      </c>
      <c r="I235" t="s">
        <v>15171</v>
      </c>
      <c r="J235" t="s">
        <v>65</v>
      </c>
      <c r="K235" t="s">
        <v>23</v>
      </c>
      <c r="L235" t="s">
        <v>24</v>
      </c>
      <c r="M235" t="s">
        <v>15169</v>
      </c>
      <c r="N235" t="s">
        <v>23</v>
      </c>
      <c r="O235" t="s">
        <v>32</v>
      </c>
      <c r="P235" t="s">
        <v>26</v>
      </c>
      <c r="Q235" t="s">
        <v>33</v>
      </c>
      <c r="R235" t="s">
        <v>24</v>
      </c>
      <c r="S235" t="s">
        <v>23</v>
      </c>
      <c r="T235" t="s">
        <v>15169</v>
      </c>
    </row>
    <row r="236" spans="1:20" x14ac:dyDescent="0.25">
      <c r="A236" t="s">
        <v>186</v>
      </c>
      <c r="B236" t="s">
        <v>187</v>
      </c>
      <c r="C236">
        <v>50</v>
      </c>
      <c r="D236">
        <v>6</v>
      </c>
      <c r="E236" t="s">
        <v>15172</v>
      </c>
      <c r="F236">
        <v>200</v>
      </c>
      <c r="G236">
        <v>0</v>
      </c>
      <c r="H236" t="s">
        <v>22</v>
      </c>
      <c r="I236" t="s">
        <v>12498</v>
      </c>
      <c r="J236" t="s">
        <v>309</v>
      </c>
      <c r="K236" t="s">
        <v>23</v>
      </c>
      <c r="L236" t="s">
        <v>24</v>
      </c>
      <c r="M236" t="s">
        <v>15169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15169</v>
      </c>
    </row>
    <row r="237" spans="1:20" x14ac:dyDescent="0.25">
      <c r="A237" t="s">
        <v>46</v>
      </c>
      <c r="B237" t="s">
        <v>56</v>
      </c>
      <c r="C237">
        <v>69.900000000000006</v>
      </c>
      <c r="D237">
        <v>10</v>
      </c>
      <c r="E237" t="s">
        <v>15173</v>
      </c>
      <c r="F237">
        <v>790</v>
      </c>
      <c r="G237">
        <v>0</v>
      </c>
      <c r="H237" t="s">
        <v>47</v>
      </c>
      <c r="I237" t="s">
        <v>15174</v>
      </c>
      <c r="J237" t="s">
        <v>15175</v>
      </c>
      <c r="K237" t="s">
        <v>15176</v>
      </c>
      <c r="L237" t="s">
        <v>1367</v>
      </c>
      <c r="M237" t="s">
        <v>15177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15178</v>
      </c>
      <c r="T237" t="s">
        <v>15179</v>
      </c>
    </row>
    <row r="238" spans="1:20" x14ac:dyDescent="0.25">
      <c r="A238" t="s">
        <v>186</v>
      </c>
      <c r="B238" t="s">
        <v>187</v>
      </c>
      <c r="C238">
        <v>50</v>
      </c>
      <c r="D238">
        <v>6</v>
      </c>
      <c r="E238" t="s">
        <v>15180</v>
      </c>
      <c r="F238">
        <v>200</v>
      </c>
      <c r="G238">
        <v>0</v>
      </c>
      <c r="H238" t="s">
        <v>22</v>
      </c>
      <c r="I238" t="s">
        <v>15181</v>
      </c>
      <c r="J238" t="s">
        <v>315</v>
      </c>
      <c r="K238" t="s">
        <v>23</v>
      </c>
      <c r="L238" t="s">
        <v>24</v>
      </c>
      <c r="M238" t="s">
        <v>15182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15182</v>
      </c>
    </row>
    <row r="239" spans="1:20" x14ac:dyDescent="0.25">
      <c r="A239" t="s">
        <v>186</v>
      </c>
      <c r="B239" t="s">
        <v>187</v>
      </c>
      <c r="C239">
        <v>50</v>
      </c>
      <c r="D239">
        <v>6</v>
      </c>
      <c r="E239" t="s">
        <v>15183</v>
      </c>
      <c r="F239">
        <v>200</v>
      </c>
      <c r="G239">
        <v>0</v>
      </c>
      <c r="H239" t="s">
        <v>22</v>
      </c>
      <c r="I239" t="s">
        <v>11810</v>
      </c>
      <c r="J239" t="s">
        <v>309</v>
      </c>
      <c r="K239" t="s">
        <v>23</v>
      </c>
      <c r="L239" t="s">
        <v>24</v>
      </c>
      <c r="M239" t="s">
        <v>15182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15182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15184</v>
      </c>
      <c r="F240">
        <v>100</v>
      </c>
      <c r="G240">
        <v>0</v>
      </c>
      <c r="H240" t="s">
        <v>22</v>
      </c>
      <c r="I240" t="s">
        <v>15185</v>
      </c>
      <c r="J240" t="s">
        <v>306</v>
      </c>
      <c r="K240" t="s">
        <v>23</v>
      </c>
      <c r="L240" t="s">
        <v>24</v>
      </c>
      <c r="M240" t="s">
        <v>15111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15182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15184</v>
      </c>
      <c r="F241">
        <v>100</v>
      </c>
      <c r="G241">
        <v>0</v>
      </c>
      <c r="H241" t="s">
        <v>22</v>
      </c>
      <c r="I241" t="s">
        <v>15185</v>
      </c>
      <c r="J241" t="s">
        <v>306</v>
      </c>
      <c r="K241" t="s">
        <v>23</v>
      </c>
      <c r="L241" t="s">
        <v>24</v>
      </c>
      <c r="M241" t="s">
        <v>15111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23</v>
      </c>
      <c r="T241" t="s">
        <v>15182</v>
      </c>
    </row>
    <row r="242" spans="1:20" x14ac:dyDescent="0.25">
      <c r="A242" t="s">
        <v>46</v>
      </c>
      <c r="B242" t="s">
        <v>56</v>
      </c>
      <c r="C242">
        <v>78</v>
      </c>
      <c r="D242">
        <v>1</v>
      </c>
      <c r="E242" t="s">
        <v>15186</v>
      </c>
      <c r="F242">
        <v>115</v>
      </c>
      <c r="G242">
        <v>0</v>
      </c>
      <c r="H242" t="s">
        <v>47</v>
      </c>
      <c r="I242" t="s">
        <v>13198</v>
      </c>
      <c r="J242" t="s">
        <v>15187</v>
      </c>
      <c r="K242" t="s">
        <v>15188</v>
      </c>
      <c r="L242" t="s">
        <v>1284</v>
      </c>
      <c r="M242" t="s">
        <v>15189</v>
      </c>
      <c r="N242" t="s">
        <v>23</v>
      </c>
      <c r="O242" t="s">
        <v>63</v>
      </c>
      <c r="P242" t="s">
        <v>54</v>
      </c>
      <c r="Q242" t="s">
        <v>55</v>
      </c>
      <c r="R242" t="s">
        <v>24</v>
      </c>
      <c r="S242" t="s">
        <v>15190</v>
      </c>
      <c r="T242" t="s">
        <v>15111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15184</v>
      </c>
      <c r="F243">
        <v>100</v>
      </c>
      <c r="G243">
        <v>0</v>
      </c>
      <c r="H243" t="s">
        <v>22</v>
      </c>
      <c r="I243" t="s">
        <v>15185</v>
      </c>
      <c r="J243" t="s">
        <v>306</v>
      </c>
      <c r="K243" t="s">
        <v>23</v>
      </c>
      <c r="L243" t="s">
        <v>24</v>
      </c>
      <c r="M243" t="s">
        <v>15111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23</v>
      </c>
      <c r="T243" t="s">
        <v>15111</v>
      </c>
    </row>
    <row r="244" spans="1:20" x14ac:dyDescent="0.25">
      <c r="A244" t="s">
        <v>30</v>
      </c>
      <c r="B244" t="s">
        <v>31</v>
      </c>
      <c r="C244">
        <v>44</v>
      </c>
      <c r="D244">
        <v>1</v>
      </c>
      <c r="E244" t="s">
        <v>15186</v>
      </c>
      <c r="F244">
        <v>115</v>
      </c>
      <c r="G244">
        <v>0</v>
      </c>
      <c r="H244" t="s">
        <v>47</v>
      </c>
      <c r="I244" t="s">
        <v>13198</v>
      </c>
      <c r="J244" t="s">
        <v>15187</v>
      </c>
      <c r="K244" t="s">
        <v>15188</v>
      </c>
      <c r="L244" t="s">
        <v>1284</v>
      </c>
      <c r="M244" t="s">
        <v>15189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15190</v>
      </c>
      <c r="T244" t="s">
        <v>15189</v>
      </c>
    </row>
    <row r="245" spans="1:20" x14ac:dyDescent="0.25">
      <c r="A245" t="s">
        <v>186</v>
      </c>
      <c r="B245" t="s">
        <v>187</v>
      </c>
      <c r="C245">
        <v>33.333333333333336</v>
      </c>
      <c r="D245">
        <v>3</v>
      </c>
      <c r="E245" t="s">
        <v>15191</v>
      </c>
      <c r="F245">
        <v>100</v>
      </c>
      <c r="G245">
        <v>0</v>
      </c>
      <c r="H245" t="s">
        <v>22</v>
      </c>
      <c r="I245" t="s">
        <v>15192</v>
      </c>
      <c r="J245" t="s">
        <v>1223</v>
      </c>
      <c r="K245" t="s">
        <v>23</v>
      </c>
      <c r="L245" t="s">
        <v>24</v>
      </c>
      <c r="M245" t="s">
        <v>15189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15189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15193</v>
      </c>
      <c r="F246">
        <v>100</v>
      </c>
      <c r="G246">
        <v>0</v>
      </c>
      <c r="H246" t="s">
        <v>22</v>
      </c>
      <c r="I246" t="s">
        <v>15194</v>
      </c>
      <c r="J246" t="s">
        <v>2793</v>
      </c>
      <c r="K246" t="s">
        <v>23</v>
      </c>
      <c r="L246" t="s">
        <v>24</v>
      </c>
      <c r="M246" t="s">
        <v>15195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15196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15193</v>
      </c>
      <c r="F247">
        <v>100</v>
      </c>
      <c r="G247">
        <v>0</v>
      </c>
      <c r="H247" t="s">
        <v>22</v>
      </c>
      <c r="I247" t="s">
        <v>15194</v>
      </c>
      <c r="J247" t="s">
        <v>2793</v>
      </c>
      <c r="K247" t="s">
        <v>23</v>
      </c>
      <c r="L247" t="s">
        <v>24</v>
      </c>
      <c r="M247" t="s">
        <v>15195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15196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15193</v>
      </c>
      <c r="F248">
        <v>100</v>
      </c>
      <c r="G248">
        <v>0</v>
      </c>
      <c r="H248" t="s">
        <v>22</v>
      </c>
      <c r="I248" t="s">
        <v>15194</v>
      </c>
      <c r="J248" t="s">
        <v>2793</v>
      </c>
      <c r="K248" t="s">
        <v>23</v>
      </c>
      <c r="L248" t="s">
        <v>24</v>
      </c>
      <c r="M248" t="s">
        <v>15195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15195</v>
      </c>
    </row>
    <row r="249" spans="1:20" x14ac:dyDescent="0.25">
      <c r="A249" t="s">
        <v>20</v>
      </c>
      <c r="B249" t="s">
        <v>21</v>
      </c>
      <c r="C249">
        <v>50</v>
      </c>
      <c r="D249">
        <v>3</v>
      </c>
      <c r="E249" t="s">
        <v>15197</v>
      </c>
      <c r="F249">
        <v>300</v>
      </c>
      <c r="G249">
        <v>0</v>
      </c>
      <c r="H249" t="s">
        <v>22</v>
      </c>
      <c r="I249" t="s">
        <v>15198</v>
      </c>
      <c r="J249" t="s">
        <v>1235</v>
      </c>
      <c r="K249" t="s">
        <v>23</v>
      </c>
      <c r="L249" t="s">
        <v>24</v>
      </c>
      <c r="M249" t="s">
        <v>15199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15199</v>
      </c>
    </row>
    <row r="250" spans="1:20" x14ac:dyDescent="0.25">
      <c r="A250" t="s">
        <v>28</v>
      </c>
      <c r="B250" t="s">
        <v>29</v>
      </c>
      <c r="C250">
        <v>50</v>
      </c>
      <c r="D250">
        <v>3</v>
      </c>
      <c r="E250" t="s">
        <v>15197</v>
      </c>
      <c r="F250">
        <v>300</v>
      </c>
      <c r="G250">
        <v>0</v>
      </c>
      <c r="H250" t="s">
        <v>22</v>
      </c>
      <c r="I250" t="s">
        <v>15198</v>
      </c>
      <c r="J250" t="s">
        <v>1235</v>
      </c>
      <c r="K250" t="s">
        <v>23</v>
      </c>
      <c r="L250" t="s">
        <v>24</v>
      </c>
      <c r="M250" t="s">
        <v>15199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15199</v>
      </c>
    </row>
    <row r="251" spans="1:20" x14ac:dyDescent="0.25">
      <c r="A251" t="s">
        <v>30</v>
      </c>
      <c r="B251" t="s">
        <v>31</v>
      </c>
      <c r="C251">
        <v>50</v>
      </c>
      <c r="D251">
        <v>3</v>
      </c>
      <c r="E251" t="s">
        <v>15197</v>
      </c>
      <c r="F251">
        <v>300</v>
      </c>
      <c r="G251">
        <v>0</v>
      </c>
      <c r="H251" t="s">
        <v>22</v>
      </c>
      <c r="I251" t="s">
        <v>15198</v>
      </c>
      <c r="J251" t="s">
        <v>1235</v>
      </c>
      <c r="K251" t="s">
        <v>23</v>
      </c>
      <c r="L251" t="s">
        <v>24</v>
      </c>
      <c r="M251" t="s">
        <v>15199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15199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15200</v>
      </c>
      <c r="F252">
        <v>100</v>
      </c>
      <c r="G252">
        <v>0</v>
      </c>
      <c r="H252" t="s">
        <v>22</v>
      </c>
      <c r="I252" t="s">
        <v>15201</v>
      </c>
      <c r="J252" t="s">
        <v>359</v>
      </c>
      <c r="K252" t="s">
        <v>23</v>
      </c>
      <c r="L252" t="s">
        <v>24</v>
      </c>
      <c r="M252" t="s">
        <v>15199</v>
      </c>
      <c r="N252" t="s">
        <v>23</v>
      </c>
      <c r="O252" t="s">
        <v>58</v>
      </c>
      <c r="P252" t="s">
        <v>26</v>
      </c>
      <c r="Q252" t="s">
        <v>33</v>
      </c>
      <c r="R252" t="s">
        <v>24</v>
      </c>
      <c r="S252" t="s">
        <v>23</v>
      </c>
      <c r="T252" t="s">
        <v>15199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15200</v>
      </c>
      <c r="F253">
        <v>100</v>
      </c>
      <c r="G253">
        <v>0</v>
      </c>
      <c r="H253" t="s">
        <v>22</v>
      </c>
      <c r="I253" t="s">
        <v>15201</v>
      </c>
      <c r="J253" t="s">
        <v>359</v>
      </c>
      <c r="K253" t="s">
        <v>23</v>
      </c>
      <c r="L253" t="s">
        <v>24</v>
      </c>
      <c r="M253" t="s">
        <v>15199</v>
      </c>
      <c r="N253" t="s">
        <v>23</v>
      </c>
      <c r="O253" t="s">
        <v>58</v>
      </c>
      <c r="P253" t="s">
        <v>26</v>
      </c>
      <c r="Q253" t="s">
        <v>33</v>
      </c>
      <c r="R253" t="s">
        <v>24</v>
      </c>
      <c r="S253" t="s">
        <v>23</v>
      </c>
      <c r="T253" t="s">
        <v>15199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15200</v>
      </c>
      <c r="F254">
        <v>100</v>
      </c>
      <c r="G254">
        <v>0</v>
      </c>
      <c r="H254" t="s">
        <v>22</v>
      </c>
      <c r="I254" t="s">
        <v>15201</v>
      </c>
      <c r="J254" t="s">
        <v>359</v>
      </c>
      <c r="K254" t="s">
        <v>23</v>
      </c>
      <c r="L254" t="s">
        <v>24</v>
      </c>
      <c r="M254" t="s">
        <v>15199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23</v>
      </c>
      <c r="T254" t="s">
        <v>15199</v>
      </c>
    </row>
    <row r="255" spans="1:20" x14ac:dyDescent="0.25">
      <c r="A255" t="s">
        <v>20</v>
      </c>
      <c r="B255" t="s">
        <v>21</v>
      </c>
      <c r="C255">
        <v>50</v>
      </c>
      <c r="D255">
        <v>2</v>
      </c>
      <c r="E255" t="s">
        <v>15202</v>
      </c>
      <c r="F255">
        <v>200</v>
      </c>
      <c r="G255">
        <v>0</v>
      </c>
      <c r="H255" t="s">
        <v>22</v>
      </c>
      <c r="I255" t="s">
        <v>15203</v>
      </c>
      <c r="J255" t="s">
        <v>3489</v>
      </c>
      <c r="K255" t="s">
        <v>23</v>
      </c>
      <c r="L255" t="s">
        <v>24</v>
      </c>
      <c r="M255" t="s">
        <v>15204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15204</v>
      </c>
    </row>
    <row r="256" spans="1:20" x14ac:dyDescent="0.25">
      <c r="A256" t="s">
        <v>28</v>
      </c>
      <c r="B256" t="s">
        <v>29</v>
      </c>
      <c r="C256">
        <v>50</v>
      </c>
      <c r="D256">
        <v>2</v>
      </c>
      <c r="E256" t="s">
        <v>15202</v>
      </c>
      <c r="F256">
        <v>200</v>
      </c>
      <c r="G256">
        <v>0</v>
      </c>
      <c r="H256" t="s">
        <v>22</v>
      </c>
      <c r="I256" t="s">
        <v>15203</v>
      </c>
      <c r="J256" t="s">
        <v>3489</v>
      </c>
      <c r="K256" t="s">
        <v>23</v>
      </c>
      <c r="L256" t="s">
        <v>24</v>
      </c>
      <c r="M256" t="s">
        <v>15204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15204</v>
      </c>
    </row>
    <row r="257" spans="1:20" x14ac:dyDescent="0.25">
      <c r="A257" t="s">
        <v>30</v>
      </c>
      <c r="B257" t="s">
        <v>31</v>
      </c>
      <c r="C257">
        <v>50</v>
      </c>
      <c r="D257">
        <v>2</v>
      </c>
      <c r="E257" t="s">
        <v>15202</v>
      </c>
      <c r="F257">
        <v>200</v>
      </c>
      <c r="G257">
        <v>0</v>
      </c>
      <c r="H257" t="s">
        <v>22</v>
      </c>
      <c r="I257" t="s">
        <v>15203</v>
      </c>
      <c r="J257" t="s">
        <v>3489</v>
      </c>
      <c r="K257" t="s">
        <v>23</v>
      </c>
      <c r="L257" t="s">
        <v>24</v>
      </c>
      <c r="M257" t="s">
        <v>15204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15204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15205</v>
      </c>
      <c r="F258">
        <v>100</v>
      </c>
      <c r="G258">
        <v>0</v>
      </c>
      <c r="H258" t="s">
        <v>22</v>
      </c>
      <c r="I258" t="s">
        <v>15206</v>
      </c>
      <c r="J258" t="s">
        <v>345</v>
      </c>
      <c r="K258" t="s">
        <v>23</v>
      </c>
      <c r="L258" t="s">
        <v>24</v>
      </c>
      <c r="M258" t="s">
        <v>15207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15207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15205</v>
      </c>
      <c r="F259">
        <v>100</v>
      </c>
      <c r="G259">
        <v>0</v>
      </c>
      <c r="H259" t="s">
        <v>22</v>
      </c>
      <c r="I259" t="s">
        <v>15206</v>
      </c>
      <c r="J259" t="s">
        <v>345</v>
      </c>
      <c r="K259" t="s">
        <v>23</v>
      </c>
      <c r="L259" t="s">
        <v>24</v>
      </c>
      <c r="M259" t="s">
        <v>15207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15207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15205</v>
      </c>
      <c r="F260">
        <v>100</v>
      </c>
      <c r="G260">
        <v>0</v>
      </c>
      <c r="H260" t="s">
        <v>22</v>
      </c>
      <c r="I260" t="s">
        <v>15206</v>
      </c>
      <c r="J260" t="s">
        <v>345</v>
      </c>
      <c r="K260" t="s">
        <v>23</v>
      </c>
      <c r="L260" t="s">
        <v>24</v>
      </c>
      <c r="M260" t="s">
        <v>15207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15207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15208</v>
      </c>
      <c r="F261">
        <v>100</v>
      </c>
      <c r="G261">
        <v>0</v>
      </c>
      <c r="H261" t="s">
        <v>1219</v>
      </c>
      <c r="I261" t="s">
        <v>14197</v>
      </c>
      <c r="J261" t="s">
        <v>57</v>
      </c>
      <c r="K261" t="s">
        <v>23</v>
      </c>
      <c r="L261" t="s">
        <v>24</v>
      </c>
      <c r="M261" t="s">
        <v>15209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15209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15208</v>
      </c>
      <c r="F262">
        <v>100</v>
      </c>
      <c r="G262">
        <v>0</v>
      </c>
      <c r="H262" t="s">
        <v>1219</v>
      </c>
      <c r="I262" t="s">
        <v>14197</v>
      </c>
      <c r="J262" t="s">
        <v>57</v>
      </c>
      <c r="K262" t="s">
        <v>23</v>
      </c>
      <c r="L262" t="s">
        <v>24</v>
      </c>
      <c r="M262" t="s">
        <v>15209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15209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15208</v>
      </c>
      <c r="F263">
        <v>100</v>
      </c>
      <c r="G263">
        <v>0</v>
      </c>
      <c r="H263" t="s">
        <v>1219</v>
      </c>
      <c r="I263" t="s">
        <v>14197</v>
      </c>
      <c r="J263" t="s">
        <v>57</v>
      </c>
      <c r="K263" t="s">
        <v>23</v>
      </c>
      <c r="L263" t="s">
        <v>24</v>
      </c>
      <c r="M263" t="s">
        <v>15209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15209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15210</v>
      </c>
      <c r="F264">
        <v>138</v>
      </c>
      <c r="G264">
        <v>38</v>
      </c>
      <c r="H264" t="s">
        <v>22</v>
      </c>
      <c r="I264" t="s">
        <v>15211</v>
      </c>
      <c r="J264" t="s">
        <v>348</v>
      </c>
      <c r="K264" t="s">
        <v>23</v>
      </c>
      <c r="L264" t="s">
        <v>24</v>
      </c>
      <c r="M264" t="s">
        <v>15212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15212</v>
      </c>
    </row>
    <row r="265" spans="1:20" x14ac:dyDescent="0.25">
      <c r="A265" t="s">
        <v>28</v>
      </c>
      <c r="B265" t="s">
        <v>29</v>
      </c>
      <c r="C265">
        <v>50</v>
      </c>
      <c r="D265">
        <v>1</v>
      </c>
      <c r="E265" t="s">
        <v>15210</v>
      </c>
      <c r="F265">
        <v>138</v>
      </c>
      <c r="G265">
        <v>38</v>
      </c>
      <c r="H265" t="s">
        <v>22</v>
      </c>
      <c r="I265" t="s">
        <v>15211</v>
      </c>
      <c r="J265" t="s">
        <v>348</v>
      </c>
      <c r="K265" t="s">
        <v>23</v>
      </c>
      <c r="L265" t="s">
        <v>24</v>
      </c>
      <c r="M265" t="s">
        <v>15212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15212</v>
      </c>
    </row>
    <row r="266" spans="1:20" x14ac:dyDescent="0.25">
      <c r="A266" t="s">
        <v>30</v>
      </c>
      <c r="B266" t="s">
        <v>31</v>
      </c>
      <c r="C266">
        <v>50</v>
      </c>
      <c r="D266">
        <v>1</v>
      </c>
      <c r="E266" t="s">
        <v>15210</v>
      </c>
      <c r="F266">
        <v>138</v>
      </c>
      <c r="G266">
        <v>38</v>
      </c>
      <c r="H266" t="s">
        <v>22</v>
      </c>
      <c r="I266" t="s">
        <v>15211</v>
      </c>
      <c r="J266" t="s">
        <v>348</v>
      </c>
      <c r="K266" t="s">
        <v>23</v>
      </c>
      <c r="L266" t="s">
        <v>24</v>
      </c>
      <c r="M266" t="s">
        <v>15212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15212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15213</v>
      </c>
      <c r="F267">
        <v>100</v>
      </c>
      <c r="G267">
        <v>0</v>
      </c>
      <c r="H267" t="s">
        <v>22</v>
      </c>
      <c r="I267" t="s">
        <v>15214</v>
      </c>
      <c r="J267" t="s">
        <v>325</v>
      </c>
      <c r="K267" t="s">
        <v>23</v>
      </c>
      <c r="L267" t="s">
        <v>24</v>
      </c>
      <c r="M267" t="s">
        <v>15215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15215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15213</v>
      </c>
      <c r="F268">
        <v>100</v>
      </c>
      <c r="G268">
        <v>0</v>
      </c>
      <c r="H268" t="s">
        <v>22</v>
      </c>
      <c r="I268" t="s">
        <v>15214</v>
      </c>
      <c r="J268" t="s">
        <v>325</v>
      </c>
      <c r="K268" t="s">
        <v>23</v>
      </c>
      <c r="L268" t="s">
        <v>24</v>
      </c>
      <c r="M268" t="s">
        <v>15215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15215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15213</v>
      </c>
      <c r="F269">
        <v>100</v>
      </c>
      <c r="G269">
        <v>0</v>
      </c>
      <c r="H269" t="s">
        <v>22</v>
      </c>
      <c r="I269" t="s">
        <v>15214</v>
      </c>
      <c r="J269" t="s">
        <v>325</v>
      </c>
      <c r="K269" t="s">
        <v>23</v>
      </c>
      <c r="L269" t="s">
        <v>24</v>
      </c>
      <c r="M269" t="s">
        <v>15215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15215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15216</v>
      </c>
      <c r="F270">
        <v>200</v>
      </c>
      <c r="G270">
        <v>0</v>
      </c>
      <c r="H270" t="s">
        <v>22</v>
      </c>
      <c r="I270" t="s">
        <v>15217</v>
      </c>
      <c r="J270" t="s">
        <v>61</v>
      </c>
      <c r="K270" t="s">
        <v>23</v>
      </c>
      <c r="L270" t="s">
        <v>24</v>
      </c>
      <c r="M270" t="s">
        <v>15218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15218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15219</v>
      </c>
      <c r="F271">
        <v>100</v>
      </c>
      <c r="G271">
        <v>0</v>
      </c>
      <c r="H271" t="s">
        <v>22</v>
      </c>
      <c r="I271" t="s">
        <v>15220</v>
      </c>
      <c r="J271" t="s">
        <v>331</v>
      </c>
      <c r="K271" t="s">
        <v>23</v>
      </c>
      <c r="L271" t="s">
        <v>24</v>
      </c>
      <c r="M271" t="s">
        <v>15218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15218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15219</v>
      </c>
      <c r="F272">
        <v>100</v>
      </c>
      <c r="G272">
        <v>0</v>
      </c>
      <c r="H272" t="s">
        <v>22</v>
      </c>
      <c r="I272" t="s">
        <v>15220</v>
      </c>
      <c r="J272" t="s">
        <v>331</v>
      </c>
      <c r="K272" t="s">
        <v>23</v>
      </c>
      <c r="L272" t="s">
        <v>24</v>
      </c>
      <c r="M272" t="s">
        <v>15218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15218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15219</v>
      </c>
      <c r="F273">
        <v>100</v>
      </c>
      <c r="G273">
        <v>0</v>
      </c>
      <c r="H273" t="s">
        <v>22</v>
      </c>
      <c r="I273" t="s">
        <v>15220</v>
      </c>
      <c r="J273" t="s">
        <v>331</v>
      </c>
      <c r="K273" t="s">
        <v>23</v>
      </c>
      <c r="L273" t="s">
        <v>24</v>
      </c>
      <c r="M273" t="s">
        <v>15218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15218</v>
      </c>
    </row>
    <row r="274" spans="1:20" x14ac:dyDescent="0.25">
      <c r="A274" t="s">
        <v>186</v>
      </c>
      <c r="B274" t="s">
        <v>187</v>
      </c>
      <c r="C274">
        <v>33.333333333333336</v>
      </c>
      <c r="D274">
        <v>3</v>
      </c>
      <c r="E274" t="s">
        <v>15221</v>
      </c>
      <c r="F274">
        <v>200</v>
      </c>
      <c r="G274">
        <v>0</v>
      </c>
      <c r="H274" t="s">
        <v>22</v>
      </c>
      <c r="I274" t="s">
        <v>15222</v>
      </c>
      <c r="J274" t="s">
        <v>303</v>
      </c>
      <c r="K274" t="s">
        <v>23</v>
      </c>
      <c r="L274" t="s">
        <v>24</v>
      </c>
      <c r="M274" t="s">
        <v>15218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15218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15221</v>
      </c>
      <c r="F275">
        <v>200</v>
      </c>
      <c r="G275">
        <v>0</v>
      </c>
      <c r="H275" t="s">
        <v>22</v>
      </c>
      <c r="I275" t="s">
        <v>15222</v>
      </c>
      <c r="J275" t="s">
        <v>303</v>
      </c>
      <c r="K275" t="s">
        <v>23</v>
      </c>
      <c r="L275" t="s">
        <v>24</v>
      </c>
      <c r="M275" t="s">
        <v>15218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15218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15221</v>
      </c>
      <c r="F276">
        <v>200</v>
      </c>
      <c r="G276">
        <v>0</v>
      </c>
      <c r="H276" t="s">
        <v>22</v>
      </c>
      <c r="I276" t="s">
        <v>15222</v>
      </c>
      <c r="J276" t="s">
        <v>303</v>
      </c>
      <c r="K276" t="s">
        <v>23</v>
      </c>
      <c r="L276" t="s">
        <v>24</v>
      </c>
      <c r="M276" t="s">
        <v>15218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23</v>
      </c>
      <c r="T276" t="s">
        <v>15218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15221</v>
      </c>
      <c r="F277">
        <v>200</v>
      </c>
      <c r="G277">
        <v>0</v>
      </c>
      <c r="H277" t="s">
        <v>22</v>
      </c>
      <c r="I277" t="s">
        <v>15222</v>
      </c>
      <c r="J277" t="s">
        <v>303</v>
      </c>
      <c r="K277" t="s">
        <v>23</v>
      </c>
      <c r="L277" t="s">
        <v>24</v>
      </c>
      <c r="M277" t="s">
        <v>15218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23</v>
      </c>
      <c r="T277" t="s">
        <v>15218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15223</v>
      </c>
      <c r="F278">
        <v>100</v>
      </c>
      <c r="G278">
        <v>0</v>
      </c>
      <c r="H278" t="s">
        <v>22</v>
      </c>
      <c r="I278" t="s">
        <v>15224</v>
      </c>
      <c r="J278" t="s">
        <v>65</v>
      </c>
      <c r="K278" t="s">
        <v>23</v>
      </c>
      <c r="L278" t="s">
        <v>24</v>
      </c>
      <c r="M278" t="s">
        <v>15225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23</v>
      </c>
      <c r="T278" t="s">
        <v>15226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15223</v>
      </c>
      <c r="F279">
        <v>100</v>
      </c>
      <c r="G279">
        <v>0</v>
      </c>
      <c r="H279" t="s">
        <v>22</v>
      </c>
      <c r="I279" t="s">
        <v>15224</v>
      </c>
      <c r="J279" t="s">
        <v>65</v>
      </c>
      <c r="K279" t="s">
        <v>23</v>
      </c>
      <c r="L279" t="s">
        <v>24</v>
      </c>
      <c r="M279" t="s">
        <v>15225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15226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15223</v>
      </c>
      <c r="F280">
        <v>100</v>
      </c>
      <c r="G280">
        <v>0</v>
      </c>
      <c r="H280" t="s">
        <v>22</v>
      </c>
      <c r="I280" t="s">
        <v>15224</v>
      </c>
      <c r="J280" t="s">
        <v>65</v>
      </c>
      <c r="K280" t="s">
        <v>23</v>
      </c>
      <c r="L280" t="s">
        <v>24</v>
      </c>
      <c r="M280" t="s">
        <v>15225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15226</v>
      </c>
    </row>
    <row r="281" spans="1:20" x14ac:dyDescent="0.25">
      <c r="A281" t="s">
        <v>186</v>
      </c>
      <c r="B281" t="s">
        <v>187</v>
      </c>
      <c r="C281">
        <v>50</v>
      </c>
      <c r="D281">
        <v>6</v>
      </c>
      <c r="E281" t="s">
        <v>15227</v>
      </c>
      <c r="F281">
        <v>200</v>
      </c>
      <c r="G281">
        <v>0</v>
      </c>
      <c r="H281" t="s">
        <v>22</v>
      </c>
      <c r="I281" t="s">
        <v>15228</v>
      </c>
      <c r="J281" t="s">
        <v>305</v>
      </c>
      <c r="K281" t="s">
        <v>23</v>
      </c>
      <c r="L281" t="s">
        <v>24</v>
      </c>
      <c r="M281" t="s">
        <v>15225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23</v>
      </c>
      <c r="T281" t="s">
        <v>15226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15229</v>
      </c>
      <c r="F282">
        <v>100</v>
      </c>
      <c r="G282">
        <v>0</v>
      </c>
      <c r="H282" t="s">
        <v>22</v>
      </c>
      <c r="I282" t="s">
        <v>15230</v>
      </c>
      <c r="J282" t="s">
        <v>329</v>
      </c>
      <c r="K282" t="s">
        <v>23</v>
      </c>
      <c r="L282" t="s">
        <v>24</v>
      </c>
      <c r="M282" t="s">
        <v>15226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15226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15229</v>
      </c>
      <c r="F283">
        <v>100</v>
      </c>
      <c r="G283">
        <v>0</v>
      </c>
      <c r="H283" t="s">
        <v>22</v>
      </c>
      <c r="I283" t="s">
        <v>15230</v>
      </c>
      <c r="J283" t="s">
        <v>329</v>
      </c>
      <c r="K283" t="s">
        <v>23</v>
      </c>
      <c r="L283" t="s">
        <v>24</v>
      </c>
      <c r="M283" t="s">
        <v>15226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15226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15229</v>
      </c>
      <c r="F284">
        <v>100</v>
      </c>
      <c r="G284">
        <v>0</v>
      </c>
      <c r="H284" t="s">
        <v>22</v>
      </c>
      <c r="I284" t="s">
        <v>15230</v>
      </c>
      <c r="J284" t="s">
        <v>329</v>
      </c>
      <c r="K284" t="s">
        <v>23</v>
      </c>
      <c r="L284" t="s">
        <v>24</v>
      </c>
      <c r="M284" t="s">
        <v>15226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15226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15231</v>
      </c>
      <c r="F285">
        <v>100</v>
      </c>
      <c r="G285">
        <v>0</v>
      </c>
      <c r="H285" t="s">
        <v>22</v>
      </c>
      <c r="I285" t="s">
        <v>15232</v>
      </c>
      <c r="J285" t="s">
        <v>62</v>
      </c>
      <c r="K285" t="s">
        <v>23</v>
      </c>
      <c r="L285" t="s">
        <v>24</v>
      </c>
      <c r="M285" t="s">
        <v>15233</v>
      </c>
      <c r="N285" t="s">
        <v>23</v>
      </c>
      <c r="O285" t="s">
        <v>25</v>
      </c>
      <c r="P285" t="s">
        <v>26</v>
      </c>
      <c r="Q285" t="s">
        <v>27</v>
      </c>
      <c r="R285" t="s">
        <v>15234</v>
      </c>
      <c r="S285" t="s">
        <v>23</v>
      </c>
      <c r="T285" t="s">
        <v>15233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15231</v>
      </c>
      <c r="F286">
        <v>100</v>
      </c>
      <c r="G286">
        <v>0</v>
      </c>
      <c r="H286" t="s">
        <v>22</v>
      </c>
      <c r="I286" t="s">
        <v>15232</v>
      </c>
      <c r="J286" t="s">
        <v>62</v>
      </c>
      <c r="K286" t="s">
        <v>23</v>
      </c>
      <c r="L286" t="s">
        <v>24</v>
      </c>
      <c r="M286" t="s">
        <v>15233</v>
      </c>
      <c r="N286" t="s">
        <v>23</v>
      </c>
      <c r="O286" t="s">
        <v>25</v>
      </c>
      <c r="P286" t="s">
        <v>26</v>
      </c>
      <c r="Q286" t="s">
        <v>27</v>
      </c>
      <c r="R286" t="s">
        <v>15234</v>
      </c>
      <c r="S286" t="s">
        <v>23</v>
      </c>
      <c r="T286" t="s">
        <v>15233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15231</v>
      </c>
      <c r="F287">
        <v>100</v>
      </c>
      <c r="G287">
        <v>0</v>
      </c>
      <c r="H287" t="s">
        <v>22</v>
      </c>
      <c r="I287" t="s">
        <v>15232</v>
      </c>
      <c r="J287" t="s">
        <v>62</v>
      </c>
      <c r="K287" t="s">
        <v>23</v>
      </c>
      <c r="L287" t="s">
        <v>24</v>
      </c>
      <c r="M287" t="s">
        <v>15233</v>
      </c>
      <c r="N287" t="s">
        <v>23</v>
      </c>
      <c r="O287" t="s">
        <v>25</v>
      </c>
      <c r="P287" t="s">
        <v>26</v>
      </c>
      <c r="Q287" t="s">
        <v>27</v>
      </c>
      <c r="R287" t="s">
        <v>15234</v>
      </c>
      <c r="S287" t="s">
        <v>23</v>
      </c>
      <c r="T287" t="s">
        <v>15233</v>
      </c>
    </row>
    <row r="288" spans="1:20" x14ac:dyDescent="0.25">
      <c r="A288" t="s">
        <v>20</v>
      </c>
      <c r="B288" t="s">
        <v>21</v>
      </c>
      <c r="C288">
        <v>50</v>
      </c>
      <c r="D288">
        <v>2</v>
      </c>
      <c r="E288" t="s">
        <v>15235</v>
      </c>
      <c r="F288">
        <v>200</v>
      </c>
      <c r="G288">
        <v>0</v>
      </c>
      <c r="H288" t="s">
        <v>22</v>
      </c>
      <c r="I288" t="s">
        <v>15236</v>
      </c>
      <c r="J288" t="s">
        <v>348</v>
      </c>
      <c r="K288" t="s">
        <v>23</v>
      </c>
      <c r="L288" t="s">
        <v>24</v>
      </c>
      <c r="M288" t="s">
        <v>15233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15233</v>
      </c>
    </row>
    <row r="289" spans="1:20" x14ac:dyDescent="0.25">
      <c r="A289" t="s">
        <v>28</v>
      </c>
      <c r="B289" t="s">
        <v>29</v>
      </c>
      <c r="C289">
        <v>50</v>
      </c>
      <c r="D289">
        <v>2</v>
      </c>
      <c r="E289" t="s">
        <v>15235</v>
      </c>
      <c r="F289">
        <v>200</v>
      </c>
      <c r="G289">
        <v>0</v>
      </c>
      <c r="H289" t="s">
        <v>22</v>
      </c>
      <c r="I289" t="s">
        <v>15236</v>
      </c>
      <c r="J289" t="s">
        <v>348</v>
      </c>
      <c r="K289" t="s">
        <v>23</v>
      </c>
      <c r="L289" t="s">
        <v>24</v>
      </c>
      <c r="M289" t="s">
        <v>15233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15233</v>
      </c>
    </row>
    <row r="290" spans="1:20" x14ac:dyDescent="0.25">
      <c r="A290" t="s">
        <v>30</v>
      </c>
      <c r="B290" t="s">
        <v>31</v>
      </c>
      <c r="C290">
        <v>50</v>
      </c>
      <c r="D290">
        <v>2</v>
      </c>
      <c r="E290" t="s">
        <v>15235</v>
      </c>
      <c r="F290">
        <v>200</v>
      </c>
      <c r="G290">
        <v>0</v>
      </c>
      <c r="H290" t="s">
        <v>22</v>
      </c>
      <c r="I290" t="s">
        <v>15236</v>
      </c>
      <c r="J290" t="s">
        <v>348</v>
      </c>
      <c r="K290" t="s">
        <v>23</v>
      </c>
      <c r="L290" t="s">
        <v>24</v>
      </c>
      <c r="M290" t="s">
        <v>15233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15233</v>
      </c>
    </row>
    <row r="291" spans="1:20" x14ac:dyDescent="0.25">
      <c r="A291" t="s">
        <v>44</v>
      </c>
      <c r="B291" t="s">
        <v>45</v>
      </c>
      <c r="C291">
        <v>66.666666666666671</v>
      </c>
      <c r="D291">
        <v>3</v>
      </c>
      <c r="E291" t="s">
        <v>15237</v>
      </c>
      <c r="F291">
        <v>200</v>
      </c>
      <c r="G291">
        <v>0</v>
      </c>
      <c r="H291" t="s">
        <v>22</v>
      </c>
      <c r="I291" t="s">
        <v>15238</v>
      </c>
      <c r="J291" t="s">
        <v>335</v>
      </c>
      <c r="K291" t="s">
        <v>23</v>
      </c>
      <c r="L291" t="s">
        <v>24</v>
      </c>
      <c r="M291" t="s">
        <v>15239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15239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15237</v>
      </c>
      <c r="F292">
        <v>200</v>
      </c>
      <c r="G292">
        <v>0</v>
      </c>
      <c r="H292" t="s">
        <v>22</v>
      </c>
      <c r="I292" t="s">
        <v>15238</v>
      </c>
      <c r="J292" t="s">
        <v>335</v>
      </c>
      <c r="K292" t="s">
        <v>23</v>
      </c>
      <c r="L292" t="s">
        <v>24</v>
      </c>
      <c r="M292" t="s">
        <v>15239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15239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15237</v>
      </c>
      <c r="F293">
        <v>200</v>
      </c>
      <c r="G293">
        <v>0</v>
      </c>
      <c r="H293" t="s">
        <v>22</v>
      </c>
      <c r="I293" t="s">
        <v>15238</v>
      </c>
      <c r="J293" t="s">
        <v>335</v>
      </c>
      <c r="K293" t="s">
        <v>23</v>
      </c>
      <c r="L293" t="s">
        <v>24</v>
      </c>
      <c r="M293" t="s">
        <v>15239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15239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15237</v>
      </c>
      <c r="F294">
        <v>200</v>
      </c>
      <c r="G294">
        <v>0</v>
      </c>
      <c r="H294" t="s">
        <v>22</v>
      </c>
      <c r="I294" t="s">
        <v>15238</v>
      </c>
      <c r="J294" t="s">
        <v>335</v>
      </c>
      <c r="K294" t="s">
        <v>23</v>
      </c>
      <c r="L294" t="s">
        <v>24</v>
      </c>
      <c r="M294" t="s">
        <v>15239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15239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15240</v>
      </c>
      <c r="F295">
        <v>100</v>
      </c>
      <c r="G295">
        <v>0</v>
      </c>
      <c r="H295" t="s">
        <v>22</v>
      </c>
      <c r="I295" t="s">
        <v>15241</v>
      </c>
      <c r="J295" t="s">
        <v>306</v>
      </c>
      <c r="K295" t="s">
        <v>23</v>
      </c>
      <c r="L295" t="s">
        <v>24</v>
      </c>
      <c r="M295" t="s">
        <v>15242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15242</v>
      </c>
    </row>
    <row r="296" spans="1:20" x14ac:dyDescent="0.25">
      <c r="A296" t="s">
        <v>28</v>
      </c>
      <c r="B296" t="s">
        <v>29</v>
      </c>
      <c r="C296">
        <v>50</v>
      </c>
      <c r="D296">
        <v>1</v>
      </c>
      <c r="E296" t="s">
        <v>15240</v>
      </c>
      <c r="F296">
        <v>100</v>
      </c>
      <c r="G296">
        <v>0</v>
      </c>
      <c r="H296" t="s">
        <v>22</v>
      </c>
      <c r="I296" t="s">
        <v>15241</v>
      </c>
      <c r="J296" t="s">
        <v>306</v>
      </c>
      <c r="K296" t="s">
        <v>23</v>
      </c>
      <c r="L296" t="s">
        <v>24</v>
      </c>
      <c r="M296" t="s">
        <v>15242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15242</v>
      </c>
    </row>
    <row r="297" spans="1:20" x14ac:dyDescent="0.25">
      <c r="A297" t="s">
        <v>30</v>
      </c>
      <c r="B297" t="s">
        <v>31</v>
      </c>
      <c r="C297">
        <v>50</v>
      </c>
      <c r="D297">
        <v>1</v>
      </c>
      <c r="E297" t="s">
        <v>15240</v>
      </c>
      <c r="F297">
        <v>100</v>
      </c>
      <c r="G297">
        <v>0</v>
      </c>
      <c r="H297" t="s">
        <v>22</v>
      </c>
      <c r="I297" t="s">
        <v>15241</v>
      </c>
      <c r="J297" t="s">
        <v>306</v>
      </c>
      <c r="K297" t="s">
        <v>23</v>
      </c>
      <c r="L297" t="s">
        <v>24</v>
      </c>
      <c r="M297" t="s">
        <v>15242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15242</v>
      </c>
    </row>
    <row r="298" spans="1:20" x14ac:dyDescent="0.25">
      <c r="A298" t="s">
        <v>186</v>
      </c>
      <c r="B298" t="s">
        <v>187</v>
      </c>
      <c r="C298">
        <v>50</v>
      </c>
      <c r="D298">
        <v>6</v>
      </c>
      <c r="E298" t="s">
        <v>15243</v>
      </c>
      <c r="F298">
        <v>200</v>
      </c>
      <c r="G298">
        <v>0</v>
      </c>
      <c r="H298" t="s">
        <v>22</v>
      </c>
      <c r="I298" t="s">
        <v>9872</v>
      </c>
      <c r="J298" t="s">
        <v>354</v>
      </c>
      <c r="K298" t="s">
        <v>23</v>
      </c>
      <c r="L298" t="s">
        <v>24</v>
      </c>
      <c r="M298" t="s">
        <v>15244</v>
      </c>
      <c r="N298" t="s">
        <v>23</v>
      </c>
      <c r="O298" t="s">
        <v>58</v>
      </c>
      <c r="P298" t="s">
        <v>26</v>
      </c>
      <c r="Q298" t="s">
        <v>33</v>
      </c>
      <c r="R298" t="s">
        <v>24</v>
      </c>
      <c r="S298" t="s">
        <v>23</v>
      </c>
      <c r="T298" t="s">
        <v>15244</v>
      </c>
    </row>
    <row r="299" spans="1:20" x14ac:dyDescent="0.25">
      <c r="A299" t="s">
        <v>186</v>
      </c>
      <c r="B299" t="s">
        <v>187</v>
      </c>
      <c r="C299">
        <v>50</v>
      </c>
      <c r="D299">
        <v>6</v>
      </c>
      <c r="E299" t="s">
        <v>15245</v>
      </c>
      <c r="F299">
        <v>300</v>
      </c>
      <c r="G299">
        <v>0</v>
      </c>
      <c r="H299" t="s">
        <v>22</v>
      </c>
      <c r="I299" t="s">
        <v>15246</v>
      </c>
      <c r="J299" t="s">
        <v>364</v>
      </c>
      <c r="K299" t="s">
        <v>23</v>
      </c>
      <c r="L299" t="s">
        <v>24</v>
      </c>
      <c r="M299" t="s">
        <v>15244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15244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15245</v>
      </c>
      <c r="F300">
        <v>300</v>
      </c>
      <c r="G300">
        <v>0</v>
      </c>
      <c r="H300" t="s">
        <v>22</v>
      </c>
      <c r="I300" t="s">
        <v>15246</v>
      </c>
      <c r="J300" t="s">
        <v>364</v>
      </c>
      <c r="K300" t="s">
        <v>23</v>
      </c>
      <c r="L300" t="s">
        <v>24</v>
      </c>
      <c r="M300" t="s">
        <v>15244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15244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15245</v>
      </c>
      <c r="F301">
        <v>300</v>
      </c>
      <c r="G301">
        <v>0</v>
      </c>
      <c r="H301" t="s">
        <v>22</v>
      </c>
      <c r="I301" t="s">
        <v>15246</v>
      </c>
      <c r="J301" t="s">
        <v>364</v>
      </c>
      <c r="K301" t="s">
        <v>23</v>
      </c>
      <c r="L301" t="s">
        <v>24</v>
      </c>
      <c r="M301" t="s">
        <v>15244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15244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15245</v>
      </c>
      <c r="F302">
        <v>300</v>
      </c>
      <c r="G302">
        <v>0</v>
      </c>
      <c r="H302" t="s">
        <v>22</v>
      </c>
      <c r="I302" t="s">
        <v>15246</v>
      </c>
      <c r="J302" t="s">
        <v>364</v>
      </c>
      <c r="K302" t="s">
        <v>23</v>
      </c>
      <c r="L302" t="s">
        <v>24</v>
      </c>
      <c r="M302" t="s">
        <v>15244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15244</v>
      </c>
    </row>
    <row r="303" spans="1:20" x14ac:dyDescent="0.25">
      <c r="A303" t="s">
        <v>20</v>
      </c>
      <c r="B303" t="s">
        <v>21</v>
      </c>
      <c r="C303">
        <v>50</v>
      </c>
      <c r="D303">
        <v>2</v>
      </c>
      <c r="E303" t="s">
        <v>15247</v>
      </c>
      <c r="F303">
        <v>200</v>
      </c>
      <c r="G303">
        <v>0</v>
      </c>
      <c r="H303" t="s">
        <v>22</v>
      </c>
      <c r="I303" t="s">
        <v>3598</v>
      </c>
      <c r="J303" t="s">
        <v>364</v>
      </c>
      <c r="K303" t="s">
        <v>23</v>
      </c>
      <c r="L303" t="s">
        <v>24</v>
      </c>
      <c r="M303" t="s">
        <v>15248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15248</v>
      </c>
    </row>
    <row r="304" spans="1:20" x14ac:dyDescent="0.25">
      <c r="A304" t="s">
        <v>28</v>
      </c>
      <c r="B304" t="s">
        <v>29</v>
      </c>
      <c r="C304">
        <v>50</v>
      </c>
      <c r="D304">
        <v>2</v>
      </c>
      <c r="E304" t="s">
        <v>15247</v>
      </c>
      <c r="F304">
        <v>200</v>
      </c>
      <c r="G304">
        <v>0</v>
      </c>
      <c r="H304" t="s">
        <v>22</v>
      </c>
      <c r="I304" t="s">
        <v>3598</v>
      </c>
      <c r="J304" t="s">
        <v>364</v>
      </c>
      <c r="K304" t="s">
        <v>23</v>
      </c>
      <c r="L304" t="s">
        <v>24</v>
      </c>
      <c r="M304" t="s">
        <v>15248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15248</v>
      </c>
    </row>
    <row r="305" spans="1:20" x14ac:dyDescent="0.25">
      <c r="A305" t="s">
        <v>30</v>
      </c>
      <c r="B305" t="s">
        <v>31</v>
      </c>
      <c r="C305">
        <v>50</v>
      </c>
      <c r="D305">
        <v>2</v>
      </c>
      <c r="E305" t="s">
        <v>15247</v>
      </c>
      <c r="F305">
        <v>200</v>
      </c>
      <c r="G305">
        <v>0</v>
      </c>
      <c r="H305" t="s">
        <v>22</v>
      </c>
      <c r="I305" t="s">
        <v>3598</v>
      </c>
      <c r="J305" t="s">
        <v>364</v>
      </c>
      <c r="K305" t="s">
        <v>23</v>
      </c>
      <c r="L305" t="s">
        <v>24</v>
      </c>
      <c r="M305" t="s">
        <v>15248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15248</v>
      </c>
    </row>
    <row r="306" spans="1:20" x14ac:dyDescent="0.25">
      <c r="A306" t="s">
        <v>186</v>
      </c>
      <c r="B306" t="s">
        <v>187</v>
      </c>
      <c r="C306">
        <v>33.333333333333336</v>
      </c>
      <c r="D306">
        <v>3</v>
      </c>
      <c r="E306" t="s">
        <v>15249</v>
      </c>
      <c r="F306">
        <v>452</v>
      </c>
      <c r="G306">
        <v>0</v>
      </c>
      <c r="H306" t="s">
        <v>47</v>
      </c>
      <c r="I306" t="s">
        <v>15250</v>
      </c>
      <c r="J306" t="s">
        <v>15251</v>
      </c>
      <c r="K306" t="s">
        <v>2428</v>
      </c>
      <c r="L306" t="s">
        <v>9438</v>
      </c>
      <c r="M306" t="s">
        <v>15252</v>
      </c>
      <c r="N306" t="s">
        <v>23</v>
      </c>
      <c r="O306" t="s">
        <v>63</v>
      </c>
      <c r="P306" t="s">
        <v>54</v>
      </c>
      <c r="Q306" t="s">
        <v>55</v>
      </c>
      <c r="R306" t="s">
        <v>24</v>
      </c>
      <c r="S306" t="s">
        <v>15253</v>
      </c>
      <c r="T306" t="s">
        <v>15252</v>
      </c>
    </row>
    <row r="307" spans="1:20" x14ac:dyDescent="0.25">
      <c r="A307" t="s">
        <v>139</v>
      </c>
      <c r="B307" t="s">
        <v>112</v>
      </c>
      <c r="C307">
        <v>66</v>
      </c>
      <c r="D307">
        <v>1</v>
      </c>
      <c r="E307" t="s">
        <v>15249</v>
      </c>
      <c r="F307">
        <v>452</v>
      </c>
      <c r="G307">
        <v>0</v>
      </c>
      <c r="H307" t="s">
        <v>47</v>
      </c>
      <c r="I307" t="s">
        <v>15250</v>
      </c>
      <c r="J307" t="s">
        <v>15251</v>
      </c>
      <c r="K307" t="s">
        <v>2428</v>
      </c>
      <c r="L307" t="s">
        <v>9438</v>
      </c>
      <c r="M307" t="s">
        <v>15252</v>
      </c>
      <c r="N307" t="s">
        <v>23</v>
      </c>
      <c r="O307" t="s">
        <v>63</v>
      </c>
      <c r="P307" t="s">
        <v>54</v>
      </c>
      <c r="Q307" t="s">
        <v>55</v>
      </c>
      <c r="R307" t="s">
        <v>24</v>
      </c>
      <c r="S307" t="s">
        <v>15253</v>
      </c>
      <c r="T307" t="s">
        <v>15252</v>
      </c>
    </row>
    <row r="308" spans="1:20" x14ac:dyDescent="0.25">
      <c r="A308" t="s">
        <v>110</v>
      </c>
      <c r="B308" t="s">
        <v>1222</v>
      </c>
      <c r="C308">
        <v>66</v>
      </c>
      <c r="D308">
        <v>1</v>
      </c>
      <c r="E308" t="s">
        <v>15249</v>
      </c>
      <c r="F308">
        <v>452</v>
      </c>
      <c r="G308">
        <v>0</v>
      </c>
      <c r="H308" t="s">
        <v>47</v>
      </c>
      <c r="I308" t="s">
        <v>15250</v>
      </c>
      <c r="J308" t="s">
        <v>15251</v>
      </c>
      <c r="K308" t="s">
        <v>2428</v>
      </c>
      <c r="L308" t="s">
        <v>9438</v>
      </c>
      <c r="M308" t="s">
        <v>15252</v>
      </c>
      <c r="N308" t="s">
        <v>23</v>
      </c>
      <c r="O308" t="s">
        <v>63</v>
      </c>
      <c r="P308" t="s">
        <v>54</v>
      </c>
      <c r="Q308" t="s">
        <v>55</v>
      </c>
      <c r="R308" t="s">
        <v>24</v>
      </c>
      <c r="S308" t="s">
        <v>15253</v>
      </c>
      <c r="T308" t="s">
        <v>15252</v>
      </c>
    </row>
    <row r="309" spans="1:20" x14ac:dyDescent="0.25">
      <c r="A309" t="s">
        <v>46</v>
      </c>
      <c r="B309" t="s">
        <v>56</v>
      </c>
      <c r="C309">
        <v>67</v>
      </c>
      <c r="D309">
        <v>1</v>
      </c>
      <c r="E309" t="s">
        <v>15249</v>
      </c>
      <c r="F309">
        <v>452</v>
      </c>
      <c r="G309">
        <v>0</v>
      </c>
      <c r="H309" t="s">
        <v>47</v>
      </c>
      <c r="I309" t="s">
        <v>15250</v>
      </c>
      <c r="J309" t="s">
        <v>15251</v>
      </c>
      <c r="K309" t="s">
        <v>2428</v>
      </c>
      <c r="L309" t="s">
        <v>9438</v>
      </c>
      <c r="M309" t="s">
        <v>15252</v>
      </c>
      <c r="N309" t="s">
        <v>23</v>
      </c>
      <c r="O309" t="s">
        <v>63</v>
      </c>
      <c r="P309" t="s">
        <v>54</v>
      </c>
      <c r="Q309" t="s">
        <v>55</v>
      </c>
      <c r="R309" t="s">
        <v>24</v>
      </c>
      <c r="S309" t="s">
        <v>15253</v>
      </c>
      <c r="T309" t="s">
        <v>15252</v>
      </c>
    </row>
    <row r="310" spans="1:20" x14ac:dyDescent="0.25">
      <c r="A310" t="s">
        <v>139</v>
      </c>
      <c r="B310" t="s">
        <v>112</v>
      </c>
      <c r="C310">
        <v>78</v>
      </c>
      <c r="D310">
        <v>1</v>
      </c>
      <c r="E310" t="s">
        <v>15249</v>
      </c>
      <c r="F310">
        <v>452</v>
      </c>
      <c r="G310">
        <v>0</v>
      </c>
      <c r="H310" t="s">
        <v>47</v>
      </c>
      <c r="I310" t="s">
        <v>15250</v>
      </c>
      <c r="J310" t="s">
        <v>15251</v>
      </c>
      <c r="K310" t="s">
        <v>2428</v>
      </c>
      <c r="L310" t="s">
        <v>9438</v>
      </c>
      <c r="M310" t="s">
        <v>15252</v>
      </c>
      <c r="N310" t="s">
        <v>23</v>
      </c>
      <c r="O310" t="s">
        <v>63</v>
      </c>
      <c r="P310" t="s">
        <v>54</v>
      </c>
      <c r="Q310" t="s">
        <v>55</v>
      </c>
      <c r="R310" t="s">
        <v>24</v>
      </c>
      <c r="S310" t="s">
        <v>15253</v>
      </c>
      <c r="T310" t="s">
        <v>15252</v>
      </c>
    </row>
    <row r="311" spans="1:20" x14ac:dyDescent="0.25">
      <c r="A311" t="s">
        <v>186</v>
      </c>
      <c r="B311" t="s">
        <v>187</v>
      </c>
      <c r="C311">
        <v>50</v>
      </c>
      <c r="D311">
        <v>12</v>
      </c>
      <c r="E311" t="s">
        <v>15254</v>
      </c>
      <c r="F311">
        <v>400</v>
      </c>
      <c r="G311">
        <v>0</v>
      </c>
      <c r="H311" t="s">
        <v>22</v>
      </c>
      <c r="I311" t="s">
        <v>6124</v>
      </c>
      <c r="J311" t="s">
        <v>302</v>
      </c>
      <c r="K311" t="s">
        <v>23</v>
      </c>
      <c r="L311" t="s">
        <v>24</v>
      </c>
      <c r="M311" t="s">
        <v>15255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15255</v>
      </c>
    </row>
    <row r="312" spans="1:20" x14ac:dyDescent="0.25">
      <c r="A312" t="s">
        <v>186</v>
      </c>
      <c r="B312" t="s">
        <v>187</v>
      </c>
      <c r="C312">
        <v>50</v>
      </c>
      <c r="D312">
        <v>6</v>
      </c>
      <c r="E312" t="s">
        <v>15256</v>
      </c>
      <c r="F312">
        <v>200</v>
      </c>
      <c r="G312">
        <v>0</v>
      </c>
      <c r="H312" t="s">
        <v>22</v>
      </c>
      <c r="I312" t="s">
        <v>15257</v>
      </c>
      <c r="J312" t="s">
        <v>1223</v>
      </c>
      <c r="K312" t="s">
        <v>23</v>
      </c>
      <c r="L312" t="s">
        <v>24</v>
      </c>
      <c r="M312" t="s">
        <v>15258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15258</v>
      </c>
    </row>
    <row r="313" spans="1:20" x14ac:dyDescent="0.25">
      <c r="A313" t="s">
        <v>186</v>
      </c>
      <c r="B313" t="s">
        <v>187</v>
      </c>
      <c r="C313">
        <v>50</v>
      </c>
      <c r="D313">
        <v>6</v>
      </c>
      <c r="E313" t="s">
        <v>15259</v>
      </c>
      <c r="F313">
        <v>200</v>
      </c>
      <c r="G313">
        <v>0</v>
      </c>
      <c r="H313" t="s">
        <v>22</v>
      </c>
      <c r="I313" t="s">
        <v>15260</v>
      </c>
      <c r="J313" t="s">
        <v>355</v>
      </c>
      <c r="K313" t="s">
        <v>23</v>
      </c>
      <c r="L313" t="s">
        <v>24</v>
      </c>
      <c r="M313" t="s">
        <v>15258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15258</v>
      </c>
    </row>
    <row r="314" spans="1:20" x14ac:dyDescent="0.25">
      <c r="A314" t="s">
        <v>42</v>
      </c>
      <c r="B314" t="s">
        <v>43</v>
      </c>
      <c r="C314">
        <v>66.666666666666671</v>
      </c>
      <c r="D314">
        <v>3</v>
      </c>
      <c r="E314" t="s">
        <v>15261</v>
      </c>
      <c r="F314">
        <v>300</v>
      </c>
      <c r="G314">
        <v>0</v>
      </c>
      <c r="H314" t="s">
        <v>22</v>
      </c>
      <c r="I314" t="s">
        <v>14557</v>
      </c>
      <c r="J314" t="s">
        <v>348</v>
      </c>
      <c r="K314" t="s">
        <v>23</v>
      </c>
      <c r="L314" t="s">
        <v>24</v>
      </c>
      <c r="M314" t="s">
        <v>15258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15258</v>
      </c>
    </row>
    <row r="315" spans="1:20" x14ac:dyDescent="0.25">
      <c r="A315" t="s">
        <v>186</v>
      </c>
      <c r="B315" t="s">
        <v>187</v>
      </c>
      <c r="C315">
        <v>50</v>
      </c>
      <c r="D315">
        <v>6</v>
      </c>
      <c r="E315" t="s">
        <v>15261</v>
      </c>
      <c r="F315">
        <v>300</v>
      </c>
      <c r="G315">
        <v>0</v>
      </c>
      <c r="H315" t="s">
        <v>22</v>
      </c>
      <c r="I315" t="s">
        <v>14557</v>
      </c>
      <c r="J315" t="s">
        <v>348</v>
      </c>
      <c r="K315" t="s">
        <v>23</v>
      </c>
      <c r="L315" t="s">
        <v>24</v>
      </c>
      <c r="M315" t="s">
        <v>15258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15258</v>
      </c>
    </row>
    <row r="316" spans="1:20" x14ac:dyDescent="0.25">
      <c r="A316" t="s">
        <v>186</v>
      </c>
      <c r="B316" t="s">
        <v>187</v>
      </c>
      <c r="C316">
        <v>50</v>
      </c>
      <c r="D316">
        <v>6</v>
      </c>
      <c r="E316" t="s">
        <v>15262</v>
      </c>
      <c r="F316">
        <v>200</v>
      </c>
      <c r="G316">
        <v>0</v>
      </c>
      <c r="H316" t="s">
        <v>22</v>
      </c>
      <c r="I316" t="s">
        <v>15263</v>
      </c>
      <c r="J316" t="s">
        <v>316</v>
      </c>
      <c r="K316" t="s">
        <v>23</v>
      </c>
      <c r="L316" t="s">
        <v>24</v>
      </c>
      <c r="M316" t="s">
        <v>15258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15258</v>
      </c>
    </row>
    <row r="317" spans="1:20" x14ac:dyDescent="0.25">
      <c r="A317" t="s">
        <v>186</v>
      </c>
      <c r="B317" t="s">
        <v>187</v>
      </c>
      <c r="C317">
        <v>50</v>
      </c>
      <c r="D317">
        <v>6</v>
      </c>
      <c r="E317" t="s">
        <v>15264</v>
      </c>
      <c r="F317">
        <v>200</v>
      </c>
      <c r="G317">
        <v>0</v>
      </c>
      <c r="H317" t="s">
        <v>22</v>
      </c>
      <c r="I317" t="s">
        <v>14640</v>
      </c>
      <c r="J317" t="s">
        <v>329</v>
      </c>
      <c r="K317" t="s">
        <v>23</v>
      </c>
      <c r="L317" t="s">
        <v>24</v>
      </c>
      <c r="M317" t="s">
        <v>15265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15265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15266</v>
      </c>
      <c r="F318">
        <v>100</v>
      </c>
      <c r="G318">
        <v>0</v>
      </c>
      <c r="H318" t="s">
        <v>22</v>
      </c>
      <c r="I318" t="s">
        <v>15267</v>
      </c>
      <c r="J318" t="s">
        <v>335</v>
      </c>
      <c r="K318" t="s">
        <v>23</v>
      </c>
      <c r="L318" t="s">
        <v>24</v>
      </c>
      <c r="M318" t="s">
        <v>15265</v>
      </c>
      <c r="N318" t="s">
        <v>23</v>
      </c>
      <c r="O318" t="s">
        <v>58</v>
      </c>
      <c r="P318" t="s">
        <v>26</v>
      </c>
      <c r="Q318" t="s">
        <v>33</v>
      </c>
      <c r="R318" t="s">
        <v>24</v>
      </c>
      <c r="S318" t="s">
        <v>23</v>
      </c>
      <c r="T318" t="s">
        <v>15265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15266</v>
      </c>
      <c r="F319">
        <v>100</v>
      </c>
      <c r="G319">
        <v>0</v>
      </c>
      <c r="H319" t="s">
        <v>22</v>
      </c>
      <c r="I319" t="s">
        <v>15267</v>
      </c>
      <c r="J319" t="s">
        <v>335</v>
      </c>
      <c r="K319" t="s">
        <v>23</v>
      </c>
      <c r="L319" t="s">
        <v>24</v>
      </c>
      <c r="M319" t="s">
        <v>15265</v>
      </c>
      <c r="N319" t="s">
        <v>23</v>
      </c>
      <c r="O319" t="s">
        <v>58</v>
      </c>
      <c r="P319" t="s">
        <v>26</v>
      </c>
      <c r="Q319" t="s">
        <v>33</v>
      </c>
      <c r="R319" t="s">
        <v>24</v>
      </c>
      <c r="S319" t="s">
        <v>23</v>
      </c>
      <c r="T319" t="s">
        <v>15265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15266</v>
      </c>
      <c r="F320">
        <v>100</v>
      </c>
      <c r="G320">
        <v>0</v>
      </c>
      <c r="H320" t="s">
        <v>22</v>
      </c>
      <c r="I320" t="s">
        <v>15267</v>
      </c>
      <c r="J320" t="s">
        <v>335</v>
      </c>
      <c r="K320" t="s">
        <v>23</v>
      </c>
      <c r="L320" t="s">
        <v>24</v>
      </c>
      <c r="M320" t="s">
        <v>15265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23</v>
      </c>
      <c r="T320" t="s">
        <v>15265</v>
      </c>
    </row>
    <row r="321" spans="1:20" x14ac:dyDescent="0.25">
      <c r="A321" t="s">
        <v>142</v>
      </c>
      <c r="B321" t="s">
        <v>143</v>
      </c>
      <c r="C321">
        <v>15</v>
      </c>
      <c r="D321">
        <v>2</v>
      </c>
      <c r="E321" t="s">
        <v>15268</v>
      </c>
      <c r="F321">
        <v>46</v>
      </c>
      <c r="G321">
        <v>16</v>
      </c>
      <c r="H321" t="s">
        <v>47</v>
      </c>
      <c r="I321" t="s">
        <v>15269</v>
      </c>
      <c r="J321" t="s">
        <v>15270</v>
      </c>
      <c r="K321" t="s">
        <v>1320</v>
      </c>
      <c r="L321" t="s">
        <v>12128</v>
      </c>
      <c r="M321" t="s">
        <v>15271</v>
      </c>
      <c r="N321" t="s">
        <v>23</v>
      </c>
      <c r="O321" t="s">
        <v>63</v>
      </c>
      <c r="P321" t="s">
        <v>54</v>
      </c>
      <c r="Q321" t="s">
        <v>55</v>
      </c>
      <c r="R321" t="s">
        <v>24</v>
      </c>
      <c r="S321" t="s">
        <v>15272</v>
      </c>
      <c r="T321" t="s">
        <v>15271</v>
      </c>
    </row>
    <row r="322" spans="1:20" x14ac:dyDescent="0.25">
      <c r="A322" t="s">
        <v>20</v>
      </c>
      <c r="B322" t="s">
        <v>21</v>
      </c>
      <c r="C322">
        <v>50</v>
      </c>
      <c r="D322">
        <v>2</v>
      </c>
      <c r="E322" t="s">
        <v>15273</v>
      </c>
      <c r="F322">
        <v>200</v>
      </c>
      <c r="G322">
        <v>0</v>
      </c>
      <c r="H322" t="s">
        <v>22</v>
      </c>
      <c r="I322" t="s">
        <v>15263</v>
      </c>
      <c r="J322" t="s">
        <v>316</v>
      </c>
      <c r="K322" t="s">
        <v>23</v>
      </c>
      <c r="L322" t="s">
        <v>24</v>
      </c>
      <c r="M322" t="s">
        <v>15271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15271</v>
      </c>
    </row>
    <row r="323" spans="1:20" x14ac:dyDescent="0.25">
      <c r="A323" t="s">
        <v>28</v>
      </c>
      <c r="B323" t="s">
        <v>29</v>
      </c>
      <c r="C323">
        <v>50</v>
      </c>
      <c r="D323">
        <v>2</v>
      </c>
      <c r="E323" t="s">
        <v>15273</v>
      </c>
      <c r="F323">
        <v>200</v>
      </c>
      <c r="G323">
        <v>0</v>
      </c>
      <c r="H323" t="s">
        <v>22</v>
      </c>
      <c r="I323" t="s">
        <v>15263</v>
      </c>
      <c r="J323" t="s">
        <v>316</v>
      </c>
      <c r="K323" t="s">
        <v>23</v>
      </c>
      <c r="L323" t="s">
        <v>24</v>
      </c>
      <c r="M323" t="s">
        <v>15271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15271</v>
      </c>
    </row>
    <row r="324" spans="1:20" x14ac:dyDescent="0.25">
      <c r="A324" t="s">
        <v>30</v>
      </c>
      <c r="B324" t="s">
        <v>31</v>
      </c>
      <c r="C324">
        <v>50</v>
      </c>
      <c r="D324">
        <v>2</v>
      </c>
      <c r="E324" t="s">
        <v>15273</v>
      </c>
      <c r="F324">
        <v>200</v>
      </c>
      <c r="G324">
        <v>0</v>
      </c>
      <c r="H324" t="s">
        <v>22</v>
      </c>
      <c r="I324" t="s">
        <v>15263</v>
      </c>
      <c r="J324" t="s">
        <v>316</v>
      </c>
      <c r="K324" t="s">
        <v>23</v>
      </c>
      <c r="L324" t="s">
        <v>24</v>
      </c>
      <c r="M324" t="s">
        <v>15271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15271</v>
      </c>
    </row>
    <row r="325" spans="1:20" x14ac:dyDescent="0.25">
      <c r="A325" t="s">
        <v>186</v>
      </c>
      <c r="B325" t="s">
        <v>187</v>
      </c>
      <c r="C325">
        <v>50</v>
      </c>
      <c r="D325">
        <v>6</v>
      </c>
      <c r="E325" t="s">
        <v>15274</v>
      </c>
      <c r="F325">
        <v>200</v>
      </c>
      <c r="G325">
        <v>0</v>
      </c>
      <c r="H325" t="s">
        <v>22</v>
      </c>
      <c r="I325" t="s">
        <v>15275</v>
      </c>
      <c r="J325" t="s">
        <v>361</v>
      </c>
      <c r="K325" t="s">
        <v>23</v>
      </c>
      <c r="L325" t="s">
        <v>24</v>
      </c>
      <c r="M325" t="s">
        <v>15276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15276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15277</v>
      </c>
      <c r="F326">
        <v>100</v>
      </c>
      <c r="G326">
        <v>0</v>
      </c>
      <c r="H326" t="s">
        <v>22</v>
      </c>
      <c r="I326" t="s">
        <v>15278</v>
      </c>
      <c r="J326" t="s">
        <v>306</v>
      </c>
      <c r="K326" t="s">
        <v>23</v>
      </c>
      <c r="L326" t="s">
        <v>24</v>
      </c>
      <c r="M326" t="s">
        <v>15276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15276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15277</v>
      </c>
      <c r="F327">
        <v>100</v>
      </c>
      <c r="G327">
        <v>0</v>
      </c>
      <c r="H327" t="s">
        <v>22</v>
      </c>
      <c r="I327" t="s">
        <v>15278</v>
      </c>
      <c r="J327" t="s">
        <v>306</v>
      </c>
      <c r="K327" t="s">
        <v>23</v>
      </c>
      <c r="L327" t="s">
        <v>24</v>
      </c>
      <c r="M327" t="s">
        <v>15276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15276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15277</v>
      </c>
      <c r="F328">
        <v>100</v>
      </c>
      <c r="G328">
        <v>0</v>
      </c>
      <c r="H328" t="s">
        <v>22</v>
      </c>
      <c r="I328" t="s">
        <v>15278</v>
      </c>
      <c r="J328" t="s">
        <v>306</v>
      </c>
      <c r="K328" t="s">
        <v>23</v>
      </c>
      <c r="L328" t="s">
        <v>24</v>
      </c>
      <c r="M328" t="s">
        <v>15276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15276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15279</v>
      </c>
      <c r="F329">
        <v>100</v>
      </c>
      <c r="G329">
        <v>0</v>
      </c>
      <c r="H329" t="s">
        <v>22</v>
      </c>
      <c r="I329" t="s">
        <v>15280</v>
      </c>
      <c r="J329" t="s">
        <v>359</v>
      </c>
      <c r="K329" t="s">
        <v>23</v>
      </c>
      <c r="L329" t="s">
        <v>24</v>
      </c>
      <c r="M329" t="s">
        <v>15281</v>
      </c>
      <c r="N329" t="s">
        <v>23</v>
      </c>
      <c r="O329" t="s">
        <v>58</v>
      </c>
      <c r="P329" t="s">
        <v>26</v>
      </c>
      <c r="Q329" t="s">
        <v>33</v>
      </c>
      <c r="R329" t="s">
        <v>24</v>
      </c>
      <c r="S329" t="s">
        <v>23</v>
      </c>
      <c r="T329" t="s">
        <v>15281</v>
      </c>
    </row>
    <row r="330" spans="1:20" x14ac:dyDescent="0.25">
      <c r="A330" t="s">
        <v>28</v>
      </c>
      <c r="B330" t="s">
        <v>29</v>
      </c>
      <c r="C330">
        <v>50</v>
      </c>
      <c r="D330">
        <v>1</v>
      </c>
      <c r="E330" t="s">
        <v>15279</v>
      </c>
      <c r="F330">
        <v>100</v>
      </c>
      <c r="G330">
        <v>0</v>
      </c>
      <c r="H330" t="s">
        <v>22</v>
      </c>
      <c r="I330" t="s">
        <v>15280</v>
      </c>
      <c r="J330" t="s">
        <v>359</v>
      </c>
      <c r="K330" t="s">
        <v>23</v>
      </c>
      <c r="L330" t="s">
        <v>24</v>
      </c>
      <c r="M330" t="s">
        <v>15281</v>
      </c>
      <c r="N330" t="s">
        <v>23</v>
      </c>
      <c r="O330" t="s">
        <v>58</v>
      </c>
      <c r="P330" t="s">
        <v>26</v>
      </c>
      <c r="Q330" t="s">
        <v>33</v>
      </c>
      <c r="R330" t="s">
        <v>24</v>
      </c>
      <c r="S330" t="s">
        <v>23</v>
      </c>
      <c r="T330" t="s">
        <v>15281</v>
      </c>
    </row>
    <row r="331" spans="1:20" x14ac:dyDescent="0.25">
      <c r="A331" t="s">
        <v>30</v>
      </c>
      <c r="B331" t="s">
        <v>31</v>
      </c>
      <c r="C331">
        <v>50</v>
      </c>
      <c r="D331">
        <v>1</v>
      </c>
      <c r="E331" t="s">
        <v>15279</v>
      </c>
      <c r="F331">
        <v>100</v>
      </c>
      <c r="G331">
        <v>0</v>
      </c>
      <c r="H331" t="s">
        <v>22</v>
      </c>
      <c r="I331" t="s">
        <v>15280</v>
      </c>
      <c r="J331" t="s">
        <v>359</v>
      </c>
      <c r="K331" t="s">
        <v>23</v>
      </c>
      <c r="L331" t="s">
        <v>24</v>
      </c>
      <c r="M331" t="s">
        <v>15281</v>
      </c>
      <c r="N331" t="s">
        <v>23</v>
      </c>
      <c r="O331" t="s">
        <v>58</v>
      </c>
      <c r="P331" t="s">
        <v>26</v>
      </c>
      <c r="Q331" t="s">
        <v>33</v>
      </c>
      <c r="R331" t="s">
        <v>24</v>
      </c>
      <c r="S331" t="s">
        <v>23</v>
      </c>
      <c r="T331" t="s">
        <v>15281</v>
      </c>
    </row>
    <row r="332" spans="1:20" x14ac:dyDescent="0.25">
      <c r="A332" t="s">
        <v>279</v>
      </c>
      <c r="B332" t="s">
        <v>285</v>
      </c>
      <c r="C332">
        <v>139</v>
      </c>
      <c r="D332">
        <v>2</v>
      </c>
      <c r="E332" t="s">
        <v>15282</v>
      </c>
      <c r="F332">
        <v>218</v>
      </c>
      <c r="G332">
        <v>0</v>
      </c>
      <c r="H332" t="s">
        <v>22</v>
      </c>
      <c r="I332" t="s">
        <v>15283</v>
      </c>
      <c r="J332" t="s">
        <v>303</v>
      </c>
      <c r="K332" t="s">
        <v>23</v>
      </c>
      <c r="L332" t="s">
        <v>24</v>
      </c>
      <c r="M332" t="s">
        <v>15284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15284</v>
      </c>
    </row>
    <row r="333" spans="1:20" x14ac:dyDescent="0.25">
      <c r="A333" t="s">
        <v>42</v>
      </c>
      <c r="B333" t="s">
        <v>43</v>
      </c>
      <c r="C333">
        <v>66.666666666666671</v>
      </c>
      <c r="D333">
        <v>3</v>
      </c>
      <c r="E333" t="s">
        <v>15285</v>
      </c>
      <c r="F333">
        <v>200</v>
      </c>
      <c r="G333">
        <v>0</v>
      </c>
      <c r="H333" t="s">
        <v>22</v>
      </c>
      <c r="I333" t="s">
        <v>7165</v>
      </c>
      <c r="J333" t="s">
        <v>65</v>
      </c>
      <c r="K333" t="s">
        <v>23</v>
      </c>
      <c r="L333" t="s">
        <v>24</v>
      </c>
      <c r="M333" t="s">
        <v>15284</v>
      </c>
      <c r="N333" t="s">
        <v>23</v>
      </c>
      <c r="O333" t="s">
        <v>32</v>
      </c>
      <c r="P333" t="s">
        <v>26</v>
      </c>
      <c r="Q333" t="s">
        <v>33</v>
      </c>
      <c r="R333" t="s">
        <v>24</v>
      </c>
      <c r="S333" t="s">
        <v>23</v>
      </c>
      <c r="T333" t="s">
        <v>15284</v>
      </c>
    </row>
    <row r="334" spans="1:20" x14ac:dyDescent="0.25">
      <c r="A334" t="s">
        <v>44</v>
      </c>
      <c r="B334" t="s">
        <v>45</v>
      </c>
      <c r="C334">
        <v>66.666666666666671</v>
      </c>
      <c r="D334">
        <v>3</v>
      </c>
      <c r="E334" t="s">
        <v>15285</v>
      </c>
      <c r="F334">
        <v>200</v>
      </c>
      <c r="G334">
        <v>0</v>
      </c>
      <c r="H334" t="s">
        <v>22</v>
      </c>
      <c r="I334" t="s">
        <v>7165</v>
      </c>
      <c r="J334" t="s">
        <v>65</v>
      </c>
      <c r="K334" t="s">
        <v>23</v>
      </c>
      <c r="L334" t="s">
        <v>24</v>
      </c>
      <c r="M334" t="s">
        <v>15284</v>
      </c>
      <c r="N334" t="s">
        <v>23</v>
      </c>
      <c r="O334" t="s">
        <v>32</v>
      </c>
      <c r="P334" t="s">
        <v>26</v>
      </c>
      <c r="Q334" t="s">
        <v>33</v>
      </c>
      <c r="R334" t="s">
        <v>24</v>
      </c>
      <c r="S334" t="s">
        <v>23</v>
      </c>
      <c r="T334" t="s">
        <v>15284</v>
      </c>
    </row>
    <row r="335" spans="1:20" x14ac:dyDescent="0.25">
      <c r="A335" t="s">
        <v>186</v>
      </c>
      <c r="B335" t="s">
        <v>187</v>
      </c>
      <c r="C335">
        <v>50</v>
      </c>
      <c r="D335">
        <v>6</v>
      </c>
      <c r="E335" t="s">
        <v>15286</v>
      </c>
      <c r="F335">
        <v>200</v>
      </c>
      <c r="G335">
        <v>0</v>
      </c>
      <c r="H335" t="s">
        <v>22</v>
      </c>
      <c r="I335" t="s">
        <v>8973</v>
      </c>
      <c r="J335" t="s">
        <v>328</v>
      </c>
      <c r="K335" t="s">
        <v>23</v>
      </c>
      <c r="L335" t="s">
        <v>24</v>
      </c>
      <c r="M335" t="s">
        <v>15287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15287</v>
      </c>
    </row>
    <row r="336" spans="1:20" x14ac:dyDescent="0.25">
      <c r="A336" t="s">
        <v>186</v>
      </c>
      <c r="B336" t="s">
        <v>187</v>
      </c>
      <c r="C336">
        <v>50</v>
      </c>
      <c r="D336">
        <v>6</v>
      </c>
      <c r="E336" t="s">
        <v>15288</v>
      </c>
      <c r="F336">
        <v>200</v>
      </c>
      <c r="G336">
        <v>0</v>
      </c>
      <c r="H336" t="s">
        <v>22</v>
      </c>
      <c r="I336" t="s">
        <v>15289</v>
      </c>
      <c r="J336" t="s">
        <v>328</v>
      </c>
      <c r="K336" t="s">
        <v>23</v>
      </c>
      <c r="L336" t="s">
        <v>24</v>
      </c>
      <c r="M336" t="s">
        <v>15290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15290</v>
      </c>
    </row>
    <row r="337" spans="1:20" x14ac:dyDescent="0.25">
      <c r="A337" t="s">
        <v>186</v>
      </c>
      <c r="B337" t="s">
        <v>187</v>
      </c>
      <c r="C337">
        <v>50</v>
      </c>
      <c r="D337">
        <v>6</v>
      </c>
      <c r="E337" t="s">
        <v>15291</v>
      </c>
      <c r="F337">
        <v>200</v>
      </c>
      <c r="G337">
        <v>0</v>
      </c>
      <c r="H337" t="s">
        <v>22</v>
      </c>
      <c r="I337" t="s">
        <v>15292</v>
      </c>
      <c r="J337" t="s">
        <v>306</v>
      </c>
      <c r="K337" t="s">
        <v>23</v>
      </c>
      <c r="L337" t="s">
        <v>24</v>
      </c>
      <c r="M337" t="s">
        <v>15293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15293</v>
      </c>
    </row>
    <row r="338" spans="1:20" x14ac:dyDescent="0.25">
      <c r="A338" t="s">
        <v>137</v>
      </c>
      <c r="B338" t="s">
        <v>138</v>
      </c>
      <c r="C338">
        <v>10</v>
      </c>
      <c r="D338">
        <v>50</v>
      </c>
      <c r="E338" t="s">
        <v>15294</v>
      </c>
      <c r="F338">
        <v>490</v>
      </c>
      <c r="G338">
        <v>0</v>
      </c>
      <c r="H338" t="s">
        <v>47</v>
      </c>
      <c r="I338" t="s">
        <v>5931</v>
      </c>
      <c r="J338" t="s">
        <v>15295</v>
      </c>
      <c r="K338" t="s">
        <v>1323</v>
      </c>
      <c r="L338" t="s">
        <v>3475</v>
      </c>
      <c r="M338" t="s">
        <v>15218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15296</v>
      </c>
      <c r="T338" t="s">
        <v>15293</v>
      </c>
    </row>
    <row r="339" spans="1:20" x14ac:dyDescent="0.25">
      <c r="A339" t="s">
        <v>186</v>
      </c>
      <c r="B339" t="s">
        <v>187</v>
      </c>
      <c r="C339">
        <v>50</v>
      </c>
      <c r="D339">
        <v>6</v>
      </c>
      <c r="E339" t="s">
        <v>15297</v>
      </c>
      <c r="F339">
        <v>200</v>
      </c>
      <c r="G339">
        <v>0</v>
      </c>
      <c r="H339" t="s">
        <v>22</v>
      </c>
      <c r="I339" t="s">
        <v>15298</v>
      </c>
      <c r="J339" t="s">
        <v>308</v>
      </c>
      <c r="K339" t="s">
        <v>23</v>
      </c>
      <c r="L339" t="s">
        <v>24</v>
      </c>
      <c r="M339" t="s">
        <v>15299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15299</v>
      </c>
    </row>
    <row r="340" spans="1:20" x14ac:dyDescent="0.25">
      <c r="A340" t="s">
        <v>186</v>
      </c>
      <c r="B340" t="s">
        <v>187</v>
      </c>
      <c r="C340">
        <v>50</v>
      </c>
      <c r="D340">
        <v>6</v>
      </c>
      <c r="E340" t="s">
        <v>15300</v>
      </c>
      <c r="F340">
        <v>200</v>
      </c>
      <c r="G340">
        <v>0</v>
      </c>
      <c r="H340" t="s">
        <v>22</v>
      </c>
      <c r="I340" t="s">
        <v>15301</v>
      </c>
      <c r="J340" t="s">
        <v>4471</v>
      </c>
      <c r="K340" t="s">
        <v>23</v>
      </c>
      <c r="L340" t="s">
        <v>24</v>
      </c>
      <c r="M340" t="s">
        <v>15302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23</v>
      </c>
      <c r="T340" t="s">
        <v>15302</v>
      </c>
    </row>
    <row r="341" spans="1:20" x14ac:dyDescent="0.25">
      <c r="A341" t="s">
        <v>42</v>
      </c>
      <c r="B341" t="s">
        <v>43</v>
      </c>
      <c r="C341">
        <v>66.666666666666671</v>
      </c>
      <c r="D341">
        <v>3</v>
      </c>
      <c r="E341" t="s">
        <v>15303</v>
      </c>
      <c r="F341">
        <v>300</v>
      </c>
      <c r="G341">
        <v>0</v>
      </c>
      <c r="H341" t="s">
        <v>22</v>
      </c>
      <c r="I341" t="s">
        <v>15304</v>
      </c>
      <c r="J341" t="s">
        <v>303</v>
      </c>
      <c r="K341" t="s">
        <v>23</v>
      </c>
      <c r="L341" t="s">
        <v>24</v>
      </c>
      <c r="M341" t="s">
        <v>15305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23</v>
      </c>
      <c r="T341" t="s">
        <v>15305</v>
      </c>
    </row>
    <row r="342" spans="1:20" x14ac:dyDescent="0.25">
      <c r="A342" t="s">
        <v>186</v>
      </c>
      <c r="B342" t="s">
        <v>187</v>
      </c>
      <c r="C342">
        <v>50</v>
      </c>
      <c r="D342">
        <v>6</v>
      </c>
      <c r="E342" t="s">
        <v>15303</v>
      </c>
      <c r="F342">
        <v>300</v>
      </c>
      <c r="G342">
        <v>0</v>
      </c>
      <c r="H342" t="s">
        <v>22</v>
      </c>
      <c r="I342" t="s">
        <v>15304</v>
      </c>
      <c r="J342" t="s">
        <v>303</v>
      </c>
      <c r="K342" t="s">
        <v>23</v>
      </c>
      <c r="L342" t="s">
        <v>24</v>
      </c>
      <c r="M342" t="s">
        <v>15305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15305</v>
      </c>
    </row>
    <row r="343" spans="1:20" x14ac:dyDescent="0.25">
      <c r="A343" t="s">
        <v>186</v>
      </c>
      <c r="B343" t="s">
        <v>187</v>
      </c>
      <c r="C343">
        <v>50</v>
      </c>
      <c r="D343">
        <v>6</v>
      </c>
      <c r="E343" t="s">
        <v>15306</v>
      </c>
      <c r="F343">
        <v>200</v>
      </c>
      <c r="G343">
        <v>0</v>
      </c>
      <c r="H343" t="s">
        <v>22</v>
      </c>
      <c r="I343" t="s">
        <v>13521</v>
      </c>
      <c r="J343" t="s">
        <v>342</v>
      </c>
      <c r="K343" t="s">
        <v>23</v>
      </c>
      <c r="L343" t="s">
        <v>24</v>
      </c>
      <c r="M343" t="s">
        <v>15307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15307</v>
      </c>
    </row>
    <row r="344" spans="1:20" x14ac:dyDescent="0.25">
      <c r="A344" t="s">
        <v>186</v>
      </c>
      <c r="B344" t="s">
        <v>187</v>
      </c>
      <c r="C344">
        <v>50</v>
      </c>
      <c r="D344">
        <v>6</v>
      </c>
      <c r="E344" t="s">
        <v>15308</v>
      </c>
      <c r="F344">
        <v>200</v>
      </c>
      <c r="G344">
        <v>0</v>
      </c>
      <c r="H344" t="s">
        <v>22</v>
      </c>
      <c r="I344" t="s">
        <v>15309</v>
      </c>
      <c r="J344" t="s">
        <v>303</v>
      </c>
      <c r="K344" t="s">
        <v>23</v>
      </c>
      <c r="L344" t="s">
        <v>24</v>
      </c>
      <c r="M344" t="s">
        <v>15307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15307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15310</v>
      </c>
      <c r="F345">
        <v>100</v>
      </c>
      <c r="G345">
        <v>0</v>
      </c>
      <c r="H345" t="s">
        <v>22</v>
      </c>
      <c r="I345" t="s">
        <v>15311</v>
      </c>
      <c r="J345" t="s">
        <v>61</v>
      </c>
      <c r="K345" t="s">
        <v>23</v>
      </c>
      <c r="L345" t="s">
        <v>24</v>
      </c>
      <c r="M345" t="s">
        <v>15312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15312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15310</v>
      </c>
      <c r="F346">
        <v>100</v>
      </c>
      <c r="G346">
        <v>0</v>
      </c>
      <c r="H346" t="s">
        <v>22</v>
      </c>
      <c r="I346" t="s">
        <v>15311</v>
      </c>
      <c r="J346" t="s">
        <v>61</v>
      </c>
      <c r="K346" t="s">
        <v>23</v>
      </c>
      <c r="L346" t="s">
        <v>24</v>
      </c>
      <c r="M346" t="s">
        <v>15312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15312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15310</v>
      </c>
      <c r="F347">
        <v>100</v>
      </c>
      <c r="G347">
        <v>0</v>
      </c>
      <c r="H347" t="s">
        <v>22</v>
      </c>
      <c r="I347" t="s">
        <v>15311</v>
      </c>
      <c r="J347" t="s">
        <v>61</v>
      </c>
      <c r="K347" t="s">
        <v>23</v>
      </c>
      <c r="L347" t="s">
        <v>24</v>
      </c>
      <c r="M347" t="s">
        <v>15312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15312</v>
      </c>
    </row>
    <row r="348" spans="1:20" x14ac:dyDescent="0.25">
      <c r="A348" t="s">
        <v>46</v>
      </c>
      <c r="B348" t="s">
        <v>56</v>
      </c>
      <c r="C348">
        <v>78.5</v>
      </c>
      <c r="D348">
        <v>2</v>
      </c>
      <c r="E348" t="s">
        <v>15313</v>
      </c>
      <c r="F348">
        <v>149</v>
      </c>
      <c r="G348">
        <v>0</v>
      </c>
      <c r="H348" t="s">
        <v>47</v>
      </c>
      <c r="I348" t="s">
        <v>15314</v>
      </c>
      <c r="J348" t="s">
        <v>15315</v>
      </c>
      <c r="K348" t="s">
        <v>15316</v>
      </c>
      <c r="L348" t="s">
        <v>352</v>
      </c>
      <c r="M348" t="s">
        <v>15317</v>
      </c>
      <c r="N348" t="s">
        <v>23</v>
      </c>
      <c r="O348" t="s">
        <v>63</v>
      </c>
      <c r="P348" t="s">
        <v>54</v>
      </c>
      <c r="Q348" t="s">
        <v>55</v>
      </c>
      <c r="R348" t="s">
        <v>24</v>
      </c>
      <c r="S348" t="s">
        <v>15318</v>
      </c>
      <c r="T348" t="s">
        <v>15317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15319</v>
      </c>
      <c r="F349">
        <v>100</v>
      </c>
      <c r="G349">
        <v>0</v>
      </c>
      <c r="H349" t="s">
        <v>22</v>
      </c>
      <c r="I349" t="s">
        <v>15320</v>
      </c>
      <c r="J349" t="s">
        <v>310</v>
      </c>
      <c r="K349" t="s">
        <v>23</v>
      </c>
      <c r="L349" t="s">
        <v>24</v>
      </c>
      <c r="M349" t="s">
        <v>15321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15321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15319</v>
      </c>
      <c r="F350">
        <v>100</v>
      </c>
      <c r="G350">
        <v>0</v>
      </c>
      <c r="H350" t="s">
        <v>22</v>
      </c>
      <c r="I350" t="s">
        <v>15320</v>
      </c>
      <c r="J350" t="s">
        <v>310</v>
      </c>
      <c r="K350" t="s">
        <v>23</v>
      </c>
      <c r="L350" t="s">
        <v>24</v>
      </c>
      <c r="M350" t="s">
        <v>15321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15321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15319</v>
      </c>
      <c r="F351">
        <v>100</v>
      </c>
      <c r="G351">
        <v>0</v>
      </c>
      <c r="H351" t="s">
        <v>22</v>
      </c>
      <c r="I351" t="s">
        <v>15320</v>
      </c>
      <c r="J351" t="s">
        <v>310</v>
      </c>
      <c r="K351" t="s">
        <v>23</v>
      </c>
      <c r="L351" t="s">
        <v>24</v>
      </c>
      <c r="M351" t="s">
        <v>15321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15321</v>
      </c>
    </row>
    <row r="352" spans="1:20" x14ac:dyDescent="0.25">
      <c r="A352" t="s">
        <v>186</v>
      </c>
      <c r="B352" t="s">
        <v>187</v>
      </c>
      <c r="C352">
        <v>50</v>
      </c>
      <c r="D352">
        <v>6</v>
      </c>
      <c r="E352" t="s">
        <v>15322</v>
      </c>
      <c r="F352">
        <v>200</v>
      </c>
      <c r="G352">
        <v>0</v>
      </c>
      <c r="H352" t="s">
        <v>22</v>
      </c>
      <c r="I352" t="s">
        <v>11386</v>
      </c>
      <c r="J352" t="s">
        <v>302</v>
      </c>
      <c r="K352" t="s">
        <v>23</v>
      </c>
      <c r="L352" t="s">
        <v>24</v>
      </c>
      <c r="M352" t="s">
        <v>15323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15323</v>
      </c>
    </row>
    <row r="353" spans="1:20" x14ac:dyDescent="0.25">
      <c r="A353" t="s">
        <v>186</v>
      </c>
      <c r="B353" t="s">
        <v>187</v>
      </c>
      <c r="C353">
        <v>50</v>
      </c>
      <c r="D353">
        <v>6</v>
      </c>
      <c r="E353" t="s">
        <v>15324</v>
      </c>
      <c r="F353">
        <v>200</v>
      </c>
      <c r="G353">
        <v>0</v>
      </c>
      <c r="H353" t="s">
        <v>22</v>
      </c>
      <c r="I353" t="s">
        <v>15325</v>
      </c>
      <c r="J353" t="s">
        <v>1235</v>
      </c>
      <c r="K353" t="s">
        <v>23</v>
      </c>
      <c r="L353" t="s">
        <v>24</v>
      </c>
      <c r="M353" t="s">
        <v>15326</v>
      </c>
      <c r="N353" t="s">
        <v>23</v>
      </c>
      <c r="O353" t="s">
        <v>58</v>
      </c>
      <c r="P353" t="s">
        <v>26</v>
      </c>
      <c r="Q353" t="s">
        <v>33</v>
      </c>
      <c r="R353" t="s">
        <v>24</v>
      </c>
      <c r="S353" t="s">
        <v>23</v>
      </c>
      <c r="T353" t="s">
        <v>15326</v>
      </c>
    </row>
    <row r="354" spans="1:20" x14ac:dyDescent="0.25">
      <c r="A354" t="s">
        <v>186</v>
      </c>
      <c r="B354" t="s">
        <v>187</v>
      </c>
      <c r="C354">
        <v>33.333333333333336</v>
      </c>
      <c r="D354">
        <v>3</v>
      </c>
      <c r="E354" t="s">
        <v>15327</v>
      </c>
      <c r="F354">
        <v>100</v>
      </c>
      <c r="G354">
        <v>0</v>
      </c>
      <c r="H354" t="s">
        <v>22</v>
      </c>
      <c r="I354" t="s">
        <v>15328</v>
      </c>
      <c r="J354" t="s">
        <v>329</v>
      </c>
      <c r="K354" t="s">
        <v>23</v>
      </c>
      <c r="L354" t="s">
        <v>24</v>
      </c>
      <c r="M354" t="s">
        <v>15329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15330</v>
      </c>
    </row>
    <row r="355" spans="1:20" x14ac:dyDescent="0.25">
      <c r="A355" t="s">
        <v>115</v>
      </c>
      <c r="B355" t="s">
        <v>116</v>
      </c>
      <c r="C355">
        <v>27.5</v>
      </c>
      <c r="D355">
        <v>4</v>
      </c>
      <c r="E355" t="s">
        <v>15331</v>
      </c>
      <c r="F355">
        <v>185</v>
      </c>
      <c r="G355">
        <v>0</v>
      </c>
      <c r="H355" t="s">
        <v>22</v>
      </c>
      <c r="I355" t="s">
        <v>15332</v>
      </c>
      <c r="J355" t="s">
        <v>87</v>
      </c>
      <c r="K355" t="s">
        <v>23</v>
      </c>
      <c r="L355" t="s">
        <v>24</v>
      </c>
      <c r="M355" t="s">
        <v>15333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15333</v>
      </c>
    </row>
    <row r="356" spans="1:20" x14ac:dyDescent="0.25">
      <c r="A356" t="s">
        <v>186</v>
      </c>
      <c r="B356" t="s">
        <v>187</v>
      </c>
      <c r="C356">
        <v>65</v>
      </c>
      <c r="D356">
        <v>1</v>
      </c>
      <c r="E356" t="s">
        <v>15331</v>
      </c>
      <c r="F356">
        <v>185</v>
      </c>
      <c r="G356">
        <v>0</v>
      </c>
      <c r="H356" t="s">
        <v>22</v>
      </c>
      <c r="I356" t="s">
        <v>15332</v>
      </c>
      <c r="J356" t="s">
        <v>87</v>
      </c>
      <c r="K356" t="s">
        <v>23</v>
      </c>
      <c r="L356" t="s">
        <v>24</v>
      </c>
      <c r="M356" t="s">
        <v>15333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15333</v>
      </c>
    </row>
    <row r="357" spans="1:20" x14ac:dyDescent="0.25">
      <c r="A357" t="s">
        <v>186</v>
      </c>
      <c r="B357" t="s">
        <v>187</v>
      </c>
      <c r="C357">
        <v>50</v>
      </c>
      <c r="D357">
        <v>6</v>
      </c>
      <c r="E357" t="s">
        <v>15334</v>
      </c>
      <c r="F357">
        <v>200</v>
      </c>
      <c r="G357">
        <v>0</v>
      </c>
      <c r="H357" t="s">
        <v>22</v>
      </c>
      <c r="I357" t="s">
        <v>15335</v>
      </c>
      <c r="J357" t="s">
        <v>1220</v>
      </c>
      <c r="K357" t="s">
        <v>23</v>
      </c>
      <c r="L357" t="s">
        <v>24</v>
      </c>
      <c r="M357" t="s">
        <v>15336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15336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15337</v>
      </c>
      <c r="F358">
        <v>100</v>
      </c>
      <c r="G358">
        <v>0</v>
      </c>
      <c r="H358" t="s">
        <v>22</v>
      </c>
      <c r="I358" t="s">
        <v>15338</v>
      </c>
      <c r="J358" t="s">
        <v>306</v>
      </c>
      <c r="K358" t="s">
        <v>23</v>
      </c>
      <c r="L358" t="s">
        <v>24</v>
      </c>
      <c r="M358" t="s">
        <v>15339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15339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15337</v>
      </c>
      <c r="F359">
        <v>100</v>
      </c>
      <c r="G359">
        <v>0</v>
      </c>
      <c r="H359" t="s">
        <v>22</v>
      </c>
      <c r="I359" t="s">
        <v>15338</v>
      </c>
      <c r="J359" t="s">
        <v>306</v>
      </c>
      <c r="K359" t="s">
        <v>23</v>
      </c>
      <c r="L359" t="s">
        <v>24</v>
      </c>
      <c r="M359" t="s">
        <v>15339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15339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15337</v>
      </c>
      <c r="F360">
        <v>100</v>
      </c>
      <c r="G360">
        <v>0</v>
      </c>
      <c r="H360" t="s">
        <v>22</v>
      </c>
      <c r="I360" t="s">
        <v>15338</v>
      </c>
      <c r="J360" t="s">
        <v>306</v>
      </c>
      <c r="K360" t="s">
        <v>23</v>
      </c>
      <c r="L360" t="s">
        <v>24</v>
      </c>
      <c r="M360" t="s">
        <v>15339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15339</v>
      </c>
    </row>
    <row r="361" spans="1:20" x14ac:dyDescent="0.25">
      <c r="A361" t="s">
        <v>186</v>
      </c>
      <c r="B361" t="s">
        <v>187</v>
      </c>
      <c r="C361">
        <v>50</v>
      </c>
      <c r="D361">
        <v>6</v>
      </c>
      <c r="E361" t="s">
        <v>15340</v>
      </c>
      <c r="F361">
        <v>200</v>
      </c>
      <c r="G361">
        <v>0</v>
      </c>
      <c r="H361" t="s">
        <v>22</v>
      </c>
      <c r="I361" t="s">
        <v>15341</v>
      </c>
      <c r="J361" t="s">
        <v>317</v>
      </c>
      <c r="K361" t="s">
        <v>23</v>
      </c>
      <c r="L361" t="s">
        <v>24</v>
      </c>
      <c r="M361" t="s">
        <v>15342</v>
      </c>
      <c r="N361" t="s">
        <v>23</v>
      </c>
      <c r="O361" t="s">
        <v>32</v>
      </c>
      <c r="P361" t="s">
        <v>26</v>
      </c>
      <c r="Q361" t="s">
        <v>33</v>
      </c>
      <c r="R361" t="s">
        <v>24</v>
      </c>
      <c r="S361" t="s">
        <v>23</v>
      </c>
      <c r="T361" t="s">
        <v>15342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15343</v>
      </c>
      <c r="F362">
        <v>100</v>
      </c>
      <c r="G362">
        <v>0</v>
      </c>
      <c r="H362" t="s">
        <v>22</v>
      </c>
      <c r="I362" t="s">
        <v>5853</v>
      </c>
      <c r="J362" t="s">
        <v>57</v>
      </c>
      <c r="K362" t="s">
        <v>23</v>
      </c>
      <c r="L362" t="s">
        <v>24</v>
      </c>
      <c r="M362" t="s">
        <v>15344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23</v>
      </c>
      <c r="T362" t="s">
        <v>15345</v>
      </c>
    </row>
    <row r="363" spans="1:20" x14ac:dyDescent="0.25">
      <c r="A363" t="s">
        <v>28</v>
      </c>
      <c r="B363" t="s">
        <v>29</v>
      </c>
      <c r="C363">
        <v>50</v>
      </c>
      <c r="D363">
        <v>1</v>
      </c>
      <c r="E363" t="s">
        <v>15343</v>
      </c>
      <c r="F363">
        <v>100</v>
      </c>
      <c r="G363">
        <v>0</v>
      </c>
      <c r="H363" t="s">
        <v>22</v>
      </c>
      <c r="I363" t="s">
        <v>5853</v>
      </c>
      <c r="J363" t="s">
        <v>57</v>
      </c>
      <c r="K363" t="s">
        <v>23</v>
      </c>
      <c r="L363" t="s">
        <v>24</v>
      </c>
      <c r="M363" t="s">
        <v>15344</v>
      </c>
      <c r="N363" t="s">
        <v>23</v>
      </c>
      <c r="O363" t="s">
        <v>58</v>
      </c>
      <c r="P363" t="s">
        <v>26</v>
      </c>
      <c r="Q363" t="s">
        <v>33</v>
      </c>
      <c r="R363" t="s">
        <v>24</v>
      </c>
      <c r="S363" t="s">
        <v>23</v>
      </c>
      <c r="T363" t="s">
        <v>15345</v>
      </c>
    </row>
    <row r="364" spans="1:20" x14ac:dyDescent="0.25">
      <c r="A364" t="s">
        <v>30</v>
      </c>
      <c r="B364" t="s">
        <v>31</v>
      </c>
      <c r="C364">
        <v>50</v>
      </c>
      <c r="D364">
        <v>1</v>
      </c>
      <c r="E364" t="s">
        <v>15343</v>
      </c>
      <c r="F364">
        <v>100</v>
      </c>
      <c r="G364">
        <v>0</v>
      </c>
      <c r="H364" t="s">
        <v>22</v>
      </c>
      <c r="I364" t="s">
        <v>5853</v>
      </c>
      <c r="J364" t="s">
        <v>57</v>
      </c>
      <c r="K364" t="s">
        <v>23</v>
      </c>
      <c r="L364" t="s">
        <v>24</v>
      </c>
      <c r="M364" t="s">
        <v>15344</v>
      </c>
      <c r="N364" t="s">
        <v>23</v>
      </c>
      <c r="O364" t="s">
        <v>58</v>
      </c>
      <c r="P364" t="s">
        <v>26</v>
      </c>
      <c r="Q364" t="s">
        <v>33</v>
      </c>
      <c r="R364" t="s">
        <v>24</v>
      </c>
      <c r="S364" t="s">
        <v>23</v>
      </c>
      <c r="T364" t="s">
        <v>15345</v>
      </c>
    </row>
    <row r="365" spans="1:20" x14ac:dyDescent="0.25">
      <c r="A365" t="s">
        <v>12517</v>
      </c>
      <c r="B365" t="s">
        <v>12518</v>
      </c>
      <c r="C365">
        <v>139</v>
      </c>
      <c r="D365">
        <v>1</v>
      </c>
      <c r="E365" t="s">
        <v>15346</v>
      </c>
      <c r="F365">
        <v>215</v>
      </c>
      <c r="G365">
        <v>0</v>
      </c>
      <c r="H365" t="s">
        <v>2521</v>
      </c>
      <c r="I365" t="s">
        <v>8433</v>
      </c>
      <c r="J365" t="s">
        <v>15347</v>
      </c>
      <c r="K365" t="s">
        <v>562</v>
      </c>
      <c r="L365" t="s">
        <v>8435</v>
      </c>
      <c r="M365" t="s">
        <v>15348</v>
      </c>
      <c r="N365" t="s">
        <v>1224</v>
      </c>
      <c r="O365" t="s">
        <v>1318</v>
      </c>
      <c r="P365" t="s">
        <v>1226</v>
      </c>
      <c r="Q365" t="s">
        <v>1227</v>
      </c>
      <c r="R365" t="s">
        <v>24</v>
      </c>
      <c r="S365" t="s">
        <v>23</v>
      </c>
      <c r="T365" t="s">
        <v>15349</v>
      </c>
    </row>
    <row r="366" spans="1:20" x14ac:dyDescent="0.25">
      <c r="A366" t="s">
        <v>278</v>
      </c>
      <c r="B366" t="s">
        <v>284</v>
      </c>
      <c r="C366">
        <v>139</v>
      </c>
      <c r="D366">
        <v>1</v>
      </c>
      <c r="E366" t="s">
        <v>15346</v>
      </c>
      <c r="F366">
        <v>215</v>
      </c>
      <c r="G366">
        <v>0</v>
      </c>
      <c r="H366" t="s">
        <v>2521</v>
      </c>
      <c r="I366" t="s">
        <v>8433</v>
      </c>
      <c r="J366" t="s">
        <v>15347</v>
      </c>
      <c r="K366" t="s">
        <v>562</v>
      </c>
      <c r="L366" t="s">
        <v>8435</v>
      </c>
      <c r="M366" t="s">
        <v>15348</v>
      </c>
      <c r="N366" t="s">
        <v>1224</v>
      </c>
      <c r="O366" t="s">
        <v>1318</v>
      </c>
      <c r="P366" t="s">
        <v>1226</v>
      </c>
      <c r="Q366" t="s">
        <v>1227</v>
      </c>
      <c r="R366" t="s">
        <v>24</v>
      </c>
      <c r="S366" t="s">
        <v>23</v>
      </c>
      <c r="T366" t="s">
        <v>15349</v>
      </c>
    </row>
    <row r="367" spans="1:20" x14ac:dyDescent="0.25">
      <c r="A367" t="s">
        <v>279</v>
      </c>
      <c r="B367" t="s">
        <v>285</v>
      </c>
      <c r="C367">
        <v>139</v>
      </c>
      <c r="D367">
        <v>1</v>
      </c>
      <c r="E367" t="s">
        <v>15350</v>
      </c>
      <c r="F367">
        <v>215</v>
      </c>
      <c r="G367">
        <v>0</v>
      </c>
      <c r="H367" t="s">
        <v>2521</v>
      </c>
      <c r="I367" t="s">
        <v>15351</v>
      </c>
      <c r="J367" t="s">
        <v>15352</v>
      </c>
      <c r="K367" t="s">
        <v>2656</v>
      </c>
      <c r="L367" t="s">
        <v>15353</v>
      </c>
      <c r="M367" t="s">
        <v>15354</v>
      </c>
      <c r="N367" t="s">
        <v>1224</v>
      </c>
      <c r="O367" t="s">
        <v>1318</v>
      </c>
      <c r="P367" t="s">
        <v>1226</v>
      </c>
      <c r="Q367" t="s">
        <v>1227</v>
      </c>
      <c r="R367" t="s">
        <v>24</v>
      </c>
      <c r="S367" t="s">
        <v>23</v>
      </c>
      <c r="T367" t="s">
        <v>15354</v>
      </c>
    </row>
    <row r="368" spans="1:20" x14ac:dyDescent="0.25">
      <c r="A368" t="s">
        <v>278</v>
      </c>
      <c r="B368" t="s">
        <v>284</v>
      </c>
      <c r="C368">
        <v>139</v>
      </c>
      <c r="D368">
        <v>1</v>
      </c>
      <c r="E368" t="s">
        <v>15350</v>
      </c>
      <c r="F368">
        <v>215</v>
      </c>
      <c r="G368">
        <v>0</v>
      </c>
      <c r="H368" t="s">
        <v>2521</v>
      </c>
      <c r="I368" t="s">
        <v>15351</v>
      </c>
      <c r="J368" t="s">
        <v>15352</v>
      </c>
      <c r="K368" t="s">
        <v>2656</v>
      </c>
      <c r="L368" t="s">
        <v>15353</v>
      </c>
      <c r="M368" t="s">
        <v>15354</v>
      </c>
      <c r="N368" t="s">
        <v>1224</v>
      </c>
      <c r="O368" t="s">
        <v>1318</v>
      </c>
      <c r="P368" t="s">
        <v>1226</v>
      </c>
      <c r="Q368" t="s">
        <v>1227</v>
      </c>
      <c r="R368" t="s">
        <v>24</v>
      </c>
      <c r="S368" t="s">
        <v>23</v>
      </c>
      <c r="T368" t="s">
        <v>15354</v>
      </c>
    </row>
    <row r="369" spans="1:20" x14ac:dyDescent="0.25">
      <c r="A369" t="s">
        <v>278</v>
      </c>
      <c r="B369" t="s">
        <v>284</v>
      </c>
      <c r="C369">
        <v>139</v>
      </c>
      <c r="D369">
        <v>2</v>
      </c>
      <c r="E369" t="s">
        <v>15355</v>
      </c>
      <c r="F369">
        <v>215</v>
      </c>
      <c r="G369">
        <v>0</v>
      </c>
      <c r="H369" t="s">
        <v>2521</v>
      </c>
      <c r="I369" t="s">
        <v>15356</v>
      </c>
      <c r="J369" t="s">
        <v>15357</v>
      </c>
      <c r="K369" t="s">
        <v>10616</v>
      </c>
      <c r="L369" t="s">
        <v>15358</v>
      </c>
      <c r="M369" t="s">
        <v>15354</v>
      </c>
      <c r="N369" t="s">
        <v>1224</v>
      </c>
      <c r="O369" t="s">
        <v>1318</v>
      </c>
      <c r="P369" t="s">
        <v>1226</v>
      </c>
      <c r="Q369" t="s">
        <v>1227</v>
      </c>
      <c r="R369" t="s">
        <v>24</v>
      </c>
      <c r="S369" t="s">
        <v>23</v>
      </c>
      <c r="T369" t="s">
        <v>15359</v>
      </c>
    </row>
    <row r="370" spans="1:20" x14ac:dyDescent="0.25">
      <c r="A370" t="s">
        <v>12517</v>
      </c>
      <c r="B370" t="s">
        <v>12518</v>
      </c>
      <c r="C370">
        <v>139</v>
      </c>
      <c r="D370">
        <v>1</v>
      </c>
      <c r="E370" t="s">
        <v>15360</v>
      </c>
      <c r="F370">
        <v>278</v>
      </c>
      <c r="G370">
        <v>0</v>
      </c>
      <c r="H370" t="s">
        <v>22</v>
      </c>
      <c r="I370" t="s">
        <v>15361</v>
      </c>
      <c r="J370" t="s">
        <v>303</v>
      </c>
      <c r="K370" t="s">
        <v>23</v>
      </c>
      <c r="L370" t="s">
        <v>24</v>
      </c>
      <c r="M370" t="s">
        <v>15359</v>
      </c>
      <c r="N370" t="s">
        <v>23</v>
      </c>
      <c r="O370" t="s">
        <v>58</v>
      </c>
      <c r="P370" t="s">
        <v>26</v>
      </c>
      <c r="Q370" t="s">
        <v>33</v>
      </c>
      <c r="R370" t="s">
        <v>24</v>
      </c>
      <c r="S370" t="s">
        <v>23</v>
      </c>
      <c r="T370" t="s">
        <v>15359</v>
      </c>
    </row>
    <row r="371" spans="1:20" x14ac:dyDescent="0.25">
      <c r="A371" t="s">
        <v>278</v>
      </c>
      <c r="B371" t="s">
        <v>284</v>
      </c>
      <c r="C371">
        <v>139</v>
      </c>
      <c r="D371">
        <v>1</v>
      </c>
      <c r="E371" t="s">
        <v>15360</v>
      </c>
      <c r="F371">
        <v>278</v>
      </c>
      <c r="G371">
        <v>0</v>
      </c>
      <c r="H371" t="s">
        <v>22</v>
      </c>
      <c r="I371" t="s">
        <v>15361</v>
      </c>
      <c r="J371" t="s">
        <v>303</v>
      </c>
      <c r="K371" t="s">
        <v>23</v>
      </c>
      <c r="L371" t="s">
        <v>24</v>
      </c>
      <c r="M371" t="s">
        <v>15359</v>
      </c>
      <c r="N371" t="s">
        <v>23</v>
      </c>
      <c r="O371" t="s">
        <v>58</v>
      </c>
      <c r="P371" t="s">
        <v>26</v>
      </c>
      <c r="Q371" t="s">
        <v>33</v>
      </c>
      <c r="R371" t="s">
        <v>24</v>
      </c>
      <c r="S371" t="s">
        <v>23</v>
      </c>
      <c r="T371" t="s">
        <v>15359</v>
      </c>
    </row>
    <row r="372" spans="1:20" x14ac:dyDescent="0.25">
      <c r="A372" t="s">
        <v>279</v>
      </c>
      <c r="B372" t="s">
        <v>285</v>
      </c>
      <c r="C372">
        <v>139</v>
      </c>
      <c r="D372">
        <v>1</v>
      </c>
      <c r="E372" t="s">
        <v>15362</v>
      </c>
      <c r="F372">
        <v>215</v>
      </c>
      <c r="G372">
        <v>0</v>
      </c>
      <c r="H372" t="s">
        <v>2521</v>
      </c>
      <c r="I372" t="s">
        <v>15363</v>
      </c>
      <c r="J372" t="s">
        <v>15364</v>
      </c>
      <c r="K372" t="s">
        <v>2844</v>
      </c>
      <c r="L372" t="s">
        <v>15365</v>
      </c>
      <c r="M372" t="s">
        <v>15366</v>
      </c>
      <c r="N372" t="s">
        <v>1224</v>
      </c>
      <c r="O372" t="s">
        <v>1225</v>
      </c>
      <c r="P372" t="s">
        <v>1226</v>
      </c>
      <c r="Q372" t="s">
        <v>1227</v>
      </c>
      <c r="R372" t="s">
        <v>24</v>
      </c>
      <c r="S372" t="s">
        <v>23</v>
      </c>
      <c r="T372" t="s">
        <v>15367</v>
      </c>
    </row>
    <row r="373" spans="1:20" x14ac:dyDescent="0.25">
      <c r="A373" t="s">
        <v>12517</v>
      </c>
      <c r="B373" t="s">
        <v>12518</v>
      </c>
      <c r="C373">
        <v>139</v>
      </c>
      <c r="D373">
        <v>1</v>
      </c>
      <c r="E373" t="s">
        <v>15362</v>
      </c>
      <c r="F373">
        <v>215</v>
      </c>
      <c r="G373">
        <v>0</v>
      </c>
      <c r="H373" t="s">
        <v>2521</v>
      </c>
      <c r="I373" t="s">
        <v>15363</v>
      </c>
      <c r="J373" t="s">
        <v>15364</v>
      </c>
      <c r="K373" t="s">
        <v>2844</v>
      </c>
      <c r="L373" t="s">
        <v>15365</v>
      </c>
      <c r="M373" t="s">
        <v>15366</v>
      </c>
      <c r="N373" t="s">
        <v>1224</v>
      </c>
      <c r="O373" t="s">
        <v>1225</v>
      </c>
      <c r="P373" t="s">
        <v>1226</v>
      </c>
      <c r="Q373" t="s">
        <v>1227</v>
      </c>
      <c r="R373" t="s">
        <v>24</v>
      </c>
      <c r="S373" t="s">
        <v>23</v>
      </c>
      <c r="T373" t="s">
        <v>15367</v>
      </c>
    </row>
    <row r="374" spans="1:20" x14ac:dyDescent="0.25">
      <c r="A374" t="s">
        <v>279</v>
      </c>
      <c r="B374" t="s">
        <v>285</v>
      </c>
      <c r="C374">
        <v>139</v>
      </c>
      <c r="D374">
        <v>1</v>
      </c>
      <c r="E374" t="s">
        <v>15368</v>
      </c>
      <c r="F374">
        <v>215</v>
      </c>
      <c r="G374">
        <v>0</v>
      </c>
      <c r="H374" t="s">
        <v>2521</v>
      </c>
      <c r="I374" t="s">
        <v>15369</v>
      </c>
      <c r="J374" t="s">
        <v>15370</v>
      </c>
      <c r="K374" t="s">
        <v>10060</v>
      </c>
      <c r="L374" t="s">
        <v>15371</v>
      </c>
      <c r="M374" t="s">
        <v>15367</v>
      </c>
      <c r="N374" t="s">
        <v>1224</v>
      </c>
      <c r="O374" t="s">
        <v>1318</v>
      </c>
      <c r="P374" t="s">
        <v>1226</v>
      </c>
      <c r="Q374" t="s">
        <v>1227</v>
      </c>
      <c r="R374" t="s">
        <v>24</v>
      </c>
      <c r="S374" t="s">
        <v>23</v>
      </c>
      <c r="T374" t="s">
        <v>15367</v>
      </c>
    </row>
    <row r="375" spans="1:20" x14ac:dyDescent="0.25">
      <c r="A375" t="s">
        <v>278</v>
      </c>
      <c r="B375" t="s">
        <v>284</v>
      </c>
      <c r="C375">
        <v>139</v>
      </c>
      <c r="D375">
        <v>1</v>
      </c>
      <c r="E375" t="s">
        <v>15368</v>
      </c>
      <c r="F375">
        <v>215</v>
      </c>
      <c r="G375">
        <v>0</v>
      </c>
      <c r="H375" t="s">
        <v>2521</v>
      </c>
      <c r="I375" t="s">
        <v>15369</v>
      </c>
      <c r="J375" t="s">
        <v>15370</v>
      </c>
      <c r="K375" t="s">
        <v>10060</v>
      </c>
      <c r="L375" t="s">
        <v>15371</v>
      </c>
      <c r="M375" t="s">
        <v>15367</v>
      </c>
      <c r="N375" t="s">
        <v>1224</v>
      </c>
      <c r="O375" t="s">
        <v>1318</v>
      </c>
      <c r="P375" t="s">
        <v>1226</v>
      </c>
      <c r="Q375" t="s">
        <v>1227</v>
      </c>
      <c r="R375" t="s">
        <v>24</v>
      </c>
      <c r="S375" t="s">
        <v>23</v>
      </c>
      <c r="T375" t="s">
        <v>15367</v>
      </c>
    </row>
    <row r="376" spans="1:20" x14ac:dyDescent="0.25">
      <c r="A376" t="s">
        <v>12517</v>
      </c>
      <c r="B376" t="s">
        <v>12518</v>
      </c>
      <c r="C376">
        <v>139</v>
      </c>
      <c r="D376">
        <v>1</v>
      </c>
      <c r="E376" t="s">
        <v>15372</v>
      </c>
      <c r="F376">
        <v>215</v>
      </c>
      <c r="G376">
        <v>0</v>
      </c>
      <c r="H376" t="s">
        <v>2521</v>
      </c>
      <c r="I376" t="s">
        <v>15373</v>
      </c>
      <c r="J376" t="s">
        <v>15374</v>
      </c>
      <c r="K376" t="s">
        <v>4161</v>
      </c>
      <c r="L376" t="s">
        <v>4636</v>
      </c>
      <c r="M376" t="s">
        <v>15375</v>
      </c>
      <c r="N376" t="s">
        <v>1224</v>
      </c>
      <c r="O376" t="s">
        <v>1318</v>
      </c>
      <c r="P376" t="s">
        <v>1226</v>
      </c>
      <c r="Q376" t="s">
        <v>1227</v>
      </c>
      <c r="R376" t="s">
        <v>24</v>
      </c>
      <c r="S376" t="s">
        <v>23</v>
      </c>
      <c r="T376" t="s">
        <v>15375</v>
      </c>
    </row>
    <row r="377" spans="1:20" x14ac:dyDescent="0.25">
      <c r="A377" t="s">
        <v>278</v>
      </c>
      <c r="B377" t="s">
        <v>284</v>
      </c>
      <c r="C377">
        <v>139</v>
      </c>
      <c r="D377">
        <v>1</v>
      </c>
      <c r="E377" t="s">
        <v>15372</v>
      </c>
      <c r="F377">
        <v>215</v>
      </c>
      <c r="G377">
        <v>0</v>
      </c>
      <c r="H377" t="s">
        <v>2521</v>
      </c>
      <c r="I377" t="s">
        <v>15373</v>
      </c>
      <c r="J377" t="s">
        <v>15374</v>
      </c>
      <c r="K377" t="s">
        <v>4161</v>
      </c>
      <c r="L377" t="s">
        <v>4636</v>
      </c>
      <c r="M377" t="s">
        <v>15375</v>
      </c>
      <c r="N377" t="s">
        <v>1224</v>
      </c>
      <c r="O377" t="s">
        <v>1318</v>
      </c>
      <c r="P377" t="s">
        <v>1226</v>
      </c>
      <c r="Q377" t="s">
        <v>1227</v>
      </c>
      <c r="R377" t="s">
        <v>24</v>
      </c>
      <c r="S377" t="s">
        <v>23</v>
      </c>
      <c r="T377" t="s">
        <v>15375</v>
      </c>
    </row>
    <row r="378" spans="1:20" x14ac:dyDescent="0.25">
      <c r="A378" t="s">
        <v>12517</v>
      </c>
      <c r="B378" t="s">
        <v>12518</v>
      </c>
      <c r="C378">
        <v>139</v>
      </c>
      <c r="D378">
        <v>1</v>
      </c>
      <c r="E378" t="s">
        <v>15376</v>
      </c>
      <c r="F378">
        <v>215</v>
      </c>
      <c r="G378">
        <v>0</v>
      </c>
      <c r="H378" t="s">
        <v>2521</v>
      </c>
      <c r="I378" t="s">
        <v>4633</v>
      </c>
      <c r="J378" t="s">
        <v>15377</v>
      </c>
      <c r="K378" t="s">
        <v>4635</v>
      </c>
      <c r="L378" t="s">
        <v>4636</v>
      </c>
      <c r="M378" t="s">
        <v>15378</v>
      </c>
      <c r="N378" t="s">
        <v>1224</v>
      </c>
      <c r="O378" t="s">
        <v>1318</v>
      </c>
      <c r="P378" t="s">
        <v>1226</v>
      </c>
      <c r="Q378" t="s">
        <v>1227</v>
      </c>
      <c r="R378" t="s">
        <v>24</v>
      </c>
      <c r="S378" t="s">
        <v>23</v>
      </c>
      <c r="T378" t="s">
        <v>15378</v>
      </c>
    </row>
    <row r="379" spans="1:20" x14ac:dyDescent="0.25">
      <c r="A379" t="s">
        <v>278</v>
      </c>
      <c r="B379" t="s">
        <v>284</v>
      </c>
      <c r="C379">
        <v>139</v>
      </c>
      <c r="D379">
        <v>1</v>
      </c>
      <c r="E379" t="s">
        <v>15376</v>
      </c>
      <c r="F379">
        <v>215</v>
      </c>
      <c r="G379">
        <v>0</v>
      </c>
      <c r="H379" t="s">
        <v>2521</v>
      </c>
      <c r="I379" t="s">
        <v>4633</v>
      </c>
      <c r="J379" t="s">
        <v>15377</v>
      </c>
      <c r="K379" t="s">
        <v>4635</v>
      </c>
      <c r="L379" t="s">
        <v>4636</v>
      </c>
      <c r="M379" t="s">
        <v>15378</v>
      </c>
      <c r="N379" t="s">
        <v>1224</v>
      </c>
      <c r="O379" t="s">
        <v>1318</v>
      </c>
      <c r="P379" t="s">
        <v>1226</v>
      </c>
      <c r="Q379" t="s">
        <v>1227</v>
      </c>
      <c r="R379" t="s">
        <v>24</v>
      </c>
      <c r="S379" t="s">
        <v>23</v>
      </c>
      <c r="T379" t="s">
        <v>15378</v>
      </c>
    </row>
    <row r="380" spans="1:20" x14ac:dyDescent="0.25">
      <c r="A380" t="s">
        <v>186</v>
      </c>
      <c r="B380" t="s">
        <v>187</v>
      </c>
      <c r="C380">
        <v>33.333333333333336</v>
      </c>
      <c r="D380">
        <v>3</v>
      </c>
      <c r="E380" t="s">
        <v>15379</v>
      </c>
      <c r="F380">
        <v>100</v>
      </c>
      <c r="G380">
        <v>0</v>
      </c>
      <c r="H380" t="s">
        <v>22</v>
      </c>
      <c r="I380" t="s">
        <v>15380</v>
      </c>
      <c r="J380" t="s">
        <v>318</v>
      </c>
      <c r="K380" t="s">
        <v>23</v>
      </c>
      <c r="L380" t="s">
        <v>24</v>
      </c>
      <c r="M380" t="s">
        <v>15381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15381</v>
      </c>
    </row>
    <row r="381" spans="1:20" x14ac:dyDescent="0.25">
      <c r="A381" t="s">
        <v>46</v>
      </c>
      <c r="B381" t="s">
        <v>56</v>
      </c>
      <c r="C381">
        <v>76</v>
      </c>
      <c r="D381">
        <v>3</v>
      </c>
      <c r="E381" t="s">
        <v>15382</v>
      </c>
      <c r="F381">
        <v>253</v>
      </c>
      <c r="G381">
        <v>35</v>
      </c>
      <c r="H381" t="s">
        <v>47</v>
      </c>
      <c r="I381" t="s">
        <v>15383</v>
      </c>
      <c r="J381" t="s">
        <v>15384</v>
      </c>
      <c r="K381" t="s">
        <v>5913</v>
      </c>
      <c r="L381" t="s">
        <v>5269</v>
      </c>
      <c r="M381" t="s">
        <v>15385</v>
      </c>
      <c r="N381" t="s">
        <v>23</v>
      </c>
      <c r="O381" t="s">
        <v>63</v>
      </c>
      <c r="P381" t="s">
        <v>54</v>
      </c>
      <c r="Q381" t="s">
        <v>55</v>
      </c>
      <c r="R381" t="s">
        <v>24</v>
      </c>
      <c r="S381" t="s">
        <v>15386</v>
      </c>
      <c r="T381" t="s">
        <v>15387</v>
      </c>
    </row>
    <row r="382" spans="1:20" x14ac:dyDescent="0.25">
      <c r="A382" t="s">
        <v>186</v>
      </c>
      <c r="B382" t="s">
        <v>187</v>
      </c>
      <c r="C382">
        <v>33.333333333333336</v>
      </c>
      <c r="D382">
        <v>3</v>
      </c>
      <c r="E382" t="s">
        <v>15388</v>
      </c>
      <c r="F382">
        <v>100</v>
      </c>
      <c r="G382">
        <v>0</v>
      </c>
      <c r="H382" t="s">
        <v>22</v>
      </c>
      <c r="I382" t="s">
        <v>15389</v>
      </c>
      <c r="J382" t="s">
        <v>354</v>
      </c>
      <c r="K382" t="s">
        <v>23</v>
      </c>
      <c r="L382" t="s">
        <v>24</v>
      </c>
      <c r="M382" t="s">
        <v>15387</v>
      </c>
      <c r="N382" t="s">
        <v>23</v>
      </c>
      <c r="O382" t="s">
        <v>58</v>
      </c>
      <c r="P382" t="s">
        <v>26</v>
      </c>
      <c r="Q382" t="s">
        <v>33</v>
      </c>
      <c r="R382" t="s">
        <v>24</v>
      </c>
      <c r="S382" t="s">
        <v>23</v>
      </c>
      <c r="T382" t="s">
        <v>15387</v>
      </c>
    </row>
    <row r="383" spans="1:20" x14ac:dyDescent="0.25">
      <c r="A383" t="s">
        <v>42</v>
      </c>
      <c r="B383" t="s">
        <v>43</v>
      </c>
      <c r="C383">
        <v>66.666666666666671</v>
      </c>
      <c r="D383">
        <v>3</v>
      </c>
      <c r="E383" t="s">
        <v>15390</v>
      </c>
      <c r="F383">
        <v>200</v>
      </c>
      <c r="G383">
        <v>0</v>
      </c>
      <c r="H383" t="s">
        <v>22</v>
      </c>
      <c r="I383" t="s">
        <v>15391</v>
      </c>
      <c r="J383" t="s">
        <v>327</v>
      </c>
      <c r="K383" t="s">
        <v>23</v>
      </c>
      <c r="L383" t="s">
        <v>24</v>
      </c>
      <c r="M383" t="s">
        <v>15392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23</v>
      </c>
      <c r="T383" t="s">
        <v>15392</v>
      </c>
    </row>
    <row r="384" spans="1:20" x14ac:dyDescent="0.25">
      <c r="A384" t="s">
        <v>20</v>
      </c>
      <c r="B384" t="s">
        <v>21</v>
      </c>
      <c r="C384">
        <v>50</v>
      </c>
      <c r="D384">
        <v>1</v>
      </c>
      <c r="E384" t="s">
        <v>15390</v>
      </c>
      <c r="F384">
        <v>200</v>
      </c>
      <c r="G384">
        <v>0</v>
      </c>
      <c r="H384" t="s">
        <v>22</v>
      </c>
      <c r="I384" t="s">
        <v>15391</v>
      </c>
      <c r="J384" t="s">
        <v>327</v>
      </c>
      <c r="K384" t="s">
        <v>23</v>
      </c>
      <c r="L384" t="s">
        <v>24</v>
      </c>
      <c r="M384" t="s">
        <v>15392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15392</v>
      </c>
    </row>
    <row r="385" spans="1:20" x14ac:dyDescent="0.25">
      <c r="A385" t="s">
        <v>28</v>
      </c>
      <c r="B385" t="s">
        <v>29</v>
      </c>
      <c r="C385">
        <v>50</v>
      </c>
      <c r="D385">
        <v>1</v>
      </c>
      <c r="E385" t="s">
        <v>15390</v>
      </c>
      <c r="F385">
        <v>200</v>
      </c>
      <c r="G385">
        <v>0</v>
      </c>
      <c r="H385" t="s">
        <v>22</v>
      </c>
      <c r="I385" t="s">
        <v>15391</v>
      </c>
      <c r="J385" t="s">
        <v>327</v>
      </c>
      <c r="K385" t="s">
        <v>23</v>
      </c>
      <c r="L385" t="s">
        <v>24</v>
      </c>
      <c r="M385" t="s">
        <v>15392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15392</v>
      </c>
    </row>
    <row r="386" spans="1:20" x14ac:dyDescent="0.25">
      <c r="A386" t="s">
        <v>30</v>
      </c>
      <c r="B386" t="s">
        <v>31</v>
      </c>
      <c r="C386">
        <v>50</v>
      </c>
      <c r="D386">
        <v>1</v>
      </c>
      <c r="E386" t="s">
        <v>15390</v>
      </c>
      <c r="F386">
        <v>200</v>
      </c>
      <c r="G386">
        <v>0</v>
      </c>
      <c r="H386" t="s">
        <v>22</v>
      </c>
      <c r="I386" t="s">
        <v>15391</v>
      </c>
      <c r="J386" t="s">
        <v>327</v>
      </c>
      <c r="K386" t="s">
        <v>23</v>
      </c>
      <c r="L386" t="s">
        <v>24</v>
      </c>
      <c r="M386" t="s">
        <v>15392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15392</v>
      </c>
    </row>
    <row r="387" spans="1:20" x14ac:dyDescent="0.25">
      <c r="A387" t="s">
        <v>186</v>
      </c>
      <c r="B387" t="s">
        <v>187</v>
      </c>
      <c r="C387">
        <v>33.333333333333336</v>
      </c>
      <c r="D387">
        <v>9</v>
      </c>
      <c r="E387" t="s">
        <v>15393</v>
      </c>
      <c r="F387">
        <v>300</v>
      </c>
      <c r="G387">
        <v>0</v>
      </c>
      <c r="H387" t="s">
        <v>22</v>
      </c>
      <c r="I387" t="s">
        <v>15394</v>
      </c>
      <c r="J387" t="s">
        <v>1228</v>
      </c>
      <c r="K387" t="s">
        <v>23</v>
      </c>
      <c r="L387" t="s">
        <v>24</v>
      </c>
      <c r="M387" t="s">
        <v>15395</v>
      </c>
      <c r="N387" t="s">
        <v>23</v>
      </c>
      <c r="O387" t="s">
        <v>307</v>
      </c>
      <c r="P387" t="s">
        <v>26</v>
      </c>
      <c r="Q387" t="s">
        <v>27</v>
      </c>
      <c r="R387" t="s">
        <v>24</v>
      </c>
      <c r="S387" t="s">
        <v>23</v>
      </c>
      <c r="T387" t="s">
        <v>15395</v>
      </c>
    </row>
    <row r="388" spans="1:20" x14ac:dyDescent="0.25">
      <c r="A388" t="s">
        <v>186</v>
      </c>
      <c r="B388" t="s">
        <v>187</v>
      </c>
      <c r="C388">
        <v>33.333333333333336</v>
      </c>
      <c r="D388">
        <v>3</v>
      </c>
      <c r="E388" t="s">
        <v>15396</v>
      </c>
      <c r="F388">
        <v>100</v>
      </c>
      <c r="G388">
        <v>0</v>
      </c>
      <c r="H388" t="s">
        <v>22</v>
      </c>
      <c r="I388" t="s">
        <v>15397</v>
      </c>
      <c r="J388" t="s">
        <v>302</v>
      </c>
      <c r="K388" t="s">
        <v>23</v>
      </c>
      <c r="L388" t="s">
        <v>24</v>
      </c>
      <c r="M388" t="s">
        <v>15398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15398</v>
      </c>
    </row>
    <row r="389" spans="1:20" x14ac:dyDescent="0.25">
      <c r="A389" t="s">
        <v>44</v>
      </c>
      <c r="B389" t="s">
        <v>45</v>
      </c>
      <c r="C389">
        <v>66.666666666666671</v>
      </c>
      <c r="D389">
        <v>3</v>
      </c>
      <c r="E389" t="s">
        <v>15399</v>
      </c>
      <c r="F389">
        <v>100</v>
      </c>
      <c r="G389">
        <v>0</v>
      </c>
      <c r="H389" t="s">
        <v>22</v>
      </c>
      <c r="I389" t="s">
        <v>15400</v>
      </c>
      <c r="J389" t="s">
        <v>5289</v>
      </c>
      <c r="K389" t="s">
        <v>23</v>
      </c>
      <c r="L389" t="s">
        <v>24</v>
      </c>
      <c r="M389" t="s">
        <v>15401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15401</v>
      </c>
    </row>
    <row r="390" spans="1:20" x14ac:dyDescent="0.25">
      <c r="A390" t="s">
        <v>44</v>
      </c>
      <c r="B390" t="s">
        <v>45</v>
      </c>
      <c r="C390">
        <v>66.666666666666671</v>
      </c>
      <c r="D390">
        <v>3</v>
      </c>
      <c r="E390" t="s">
        <v>15402</v>
      </c>
      <c r="F390">
        <v>138</v>
      </c>
      <c r="G390">
        <v>38</v>
      </c>
      <c r="H390" t="s">
        <v>22</v>
      </c>
      <c r="I390" t="s">
        <v>15403</v>
      </c>
      <c r="J390" t="s">
        <v>303</v>
      </c>
      <c r="K390" t="s">
        <v>23</v>
      </c>
      <c r="L390" t="s">
        <v>24</v>
      </c>
      <c r="M390" t="s">
        <v>15404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15404</v>
      </c>
    </row>
    <row r="391" spans="1:20" x14ac:dyDescent="0.25">
      <c r="A391" t="s">
        <v>186</v>
      </c>
      <c r="B391" t="s">
        <v>187</v>
      </c>
      <c r="C391">
        <v>33.333333333333336</v>
      </c>
      <c r="D391">
        <v>3</v>
      </c>
      <c r="E391" t="s">
        <v>15405</v>
      </c>
      <c r="F391">
        <v>100</v>
      </c>
      <c r="G391">
        <v>0</v>
      </c>
      <c r="H391" t="s">
        <v>22</v>
      </c>
      <c r="I391" t="s">
        <v>15406</v>
      </c>
      <c r="J391" t="s">
        <v>315</v>
      </c>
      <c r="K391" t="s">
        <v>23</v>
      </c>
      <c r="L391" t="s">
        <v>24</v>
      </c>
      <c r="M391" t="s">
        <v>15407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15408</v>
      </c>
    </row>
    <row r="392" spans="1:20" x14ac:dyDescent="0.25">
      <c r="A392" t="s">
        <v>20</v>
      </c>
      <c r="B392" t="s">
        <v>21</v>
      </c>
      <c r="C392">
        <v>50</v>
      </c>
      <c r="D392">
        <v>1</v>
      </c>
      <c r="E392" t="s">
        <v>15409</v>
      </c>
      <c r="F392">
        <v>100</v>
      </c>
      <c r="G392">
        <v>0</v>
      </c>
      <c r="H392" t="s">
        <v>22</v>
      </c>
      <c r="I392" t="s">
        <v>15410</v>
      </c>
      <c r="J392" t="s">
        <v>1230</v>
      </c>
      <c r="K392" t="s">
        <v>23</v>
      </c>
      <c r="L392" t="s">
        <v>24</v>
      </c>
      <c r="M392" t="s">
        <v>15411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15411</v>
      </c>
    </row>
    <row r="393" spans="1:20" x14ac:dyDescent="0.25">
      <c r="A393" t="s">
        <v>28</v>
      </c>
      <c r="B393" t="s">
        <v>29</v>
      </c>
      <c r="C393">
        <v>50</v>
      </c>
      <c r="D393">
        <v>1</v>
      </c>
      <c r="E393" t="s">
        <v>15409</v>
      </c>
      <c r="F393">
        <v>100</v>
      </c>
      <c r="G393">
        <v>0</v>
      </c>
      <c r="H393" t="s">
        <v>22</v>
      </c>
      <c r="I393" t="s">
        <v>15410</v>
      </c>
      <c r="J393" t="s">
        <v>1230</v>
      </c>
      <c r="K393" t="s">
        <v>23</v>
      </c>
      <c r="L393" t="s">
        <v>24</v>
      </c>
      <c r="M393" t="s">
        <v>15411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15411</v>
      </c>
    </row>
    <row r="394" spans="1:20" x14ac:dyDescent="0.25">
      <c r="A394" t="s">
        <v>30</v>
      </c>
      <c r="B394" t="s">
        <v>31</v>
      </c>
      <c r="C394">
        <v>50</v>
      </c>
      <c r="D394">
        <v>1</v>
      </c>
      <c r="E394" t="s">
        <v>15409</v>
      </c>
      <c r="F394">
        <v>100</v>
      </c>
      <c r="G394">
        <v>0</v>
      </c>
      <c r="H394" t="s">
        <v>22</v>
      </c>
      <c r="I394" t="s">
        <v>15410</v>
      </c>
      <c r="J394" t="s">
        <v>1230</v>
      </c>
      <c r="K394" t="s">
        <v>23</v>
      </c>
      <c r="L394" t="s">
        <v>24</v>
      </c>
      <c r="M394" t="s">
        <v>15411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15411</v>
      </c>
    </row>
    <row r="395" spans="1:20" x14ac:dyDescent="0.25">
      <c r="A395" t="s">
        <v>186</v>
      </c>
      <c r="B395" t="s">
        <v>187</v>
      </c>
      <c r="C395">
        <v>33.333333333333336</v>
      </c>
      <c r="D395">
        <v>3</v>
      </c>
      <c r="E395" t="s">
        <v>15412</v>
      </c>
      <c r="F395">
        <v>100</v>
      </c>
      <c r="G395">
        <v>0</v>
      </c>
      <c r="H395" t="s">
        <v>22</v>
      </c>
      <c r="I395" t="s">
        <v>15413</v>
      </c>
      <c r="J395" t="s">
        <v>1231</v>
      </c>
      <c r="K395" t="s">
        <v>23</v>
      </c>
      <c r="L395" t="s">
        <v>24</v>
      </c>
      <c r="M395" t="s">
        <v>15414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15414</v>
      </c>
    </row>
    <row r="396" spans="1:20" x14ac:dyDescent="0.25">
      <c r="A396" t="s">
        <v>186</v>
      </c>
      <c r="B396" t="s">
        <v>187</v>
      </c>
      <c r="C396">
        <v>33.333333333333336</v>
      </c>
      <c r="D396">
        <v>6</v>
      </c>
      <c r="E396" t="s">
        <v>15415</v>
      </c>
      <c r="F396">
        <v>200</v>
      </c>
      <c r="G396">
        <v>0</v>
      </c>
      <c r="H396" t="s">
        <v>22</v>
      </c>
      <c r="I396" t="s">
        <v>10935</v>
      </c>
      <c r="J396" t="s">
        <v>1236</v>
      </c>
      <c r="K396" t="s">
        <v>23</v>
      </c>
      <c r="L396" t="s">
        <v>24</v>
      </c>
      <c r="M396" t="s">
        <v>15416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23</v>
      </c>
      <c r="T396" t="s">
        <v>15416</v>
      </c>
    </row>
    <row r="397" spans="1:20" x14ac:dyDescent="0.25">
      <c r="A397" t="s">
        <v>186</v>
      </c>
      <c r="B397" t="s">
        <v>187</v>
      </c>
      <c r="C397">
        <v>33.333333333333336</v>
      </c>
      <c r="D397">
        <v>6</v>
      </c>
      <c r="E397" t="s">
        <v>15417</v>
      </c>
      <c r="F397">
        <v>200</v>
      </c>
      <c r="G397">
        <v>0</v>
      </c>
      <c r="H397" t="s">
        <v>22</v>
      </c>
      <c r="I397" t="s">
        <v>15418</v>
      </c>
      <c r="J397" t="s">
        <v>329</v>
      </c>
      <c r="K397" t="s">
        <v>23</v>
      </c>
      <c r="L397" t="s">
        <v>24</v>
      </c>
      <c r="M397" t="s">
        <v>15416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15416</v>
      </c>
    </row>
    <row r="398" spans="1:20" x14ac:dyDescent="0.25">
      <c r="A398" t="s">
        <v>1173</v>
      </c>
      <c r="B398" t="s">
        <v>158</v>
      </c>
      <c r="C398">
        <v>75</v>
      </c>
      <c r="D398">
        <v>2</v>
      </c>
      <c r="E398" t="s">
        <v>15419</v>
      </c>
      <c r="F398">
        <v>274</v>
      </c>
      <c r="G398">
        <v>132</v>
      </c>
      <c r="H398" t="s">
        <v>47</v>
      </c>
      <c r="I398" t="s">
        <v>15420</v>
      </c>
      <c r="J398" t="s">
        <v>15421</v>
      </c>
      <c r="K398" t="s">
        <v>5804</v>
      </c>
      <c r="L398" t="s">
        <v>1305</v>
      </c>
      <c r="M398" t="s">
        <v>15422</v>
      </c>
      <c r="N398" t="s">
        <v>23</v>
      </c>
      <c r="O398" t="s">
        <v>63</v>
      </c>
      <c r="P398" t="s">
        <v>54</v>
      </c>
      <c r="Q398" t="s">
        <v>55</v>
      </c>
      <c r="R398" t="s">
        <v>24</v>
      </c>
      <c r="S398" t="s">
        <v>15423</v>
      </c>
      <c r="T398" t="s">
        <v>15422</v>
      </c>
    </row>
    <row r="399" spans="1:20" x14ac:dyDescent="0.25">
      <c r="A399" t="s">
        <v>115</v>
      </c>
      <c r="B399" t="s">
        <v>116</v>
      </c>
      <c r="C399">
        <v>27.5</v>
      </c>
      <c r="D399">
        <v>4</v>
      </c>
      <c r="E399" t="s">
        <v>15424</v>
      </c>
      <c r="F399">
        <v>172</v>
      </c>
      <c r="G399">
        <v>16</v>
      </c>
      <c r="H399" t="s">
        <v>47</v>
      </c>
      <c r="I399" t="s">
        <v>15425</v>
      </c>
      <c r="J399" t="s">
        <v>15426</v>
      </c>
      <c r="K399" t="s">
        <v>15427</v>
      </c>
      <c r="L399" t="s">
        <v>9769</v>
      </c>
      <c r="M399" t="s">
        <v>15428</v>
      </c>
      <c r="N399" t="s">
        <v>23</v>
      </c>
      <c r="O399" t="s">
        <v>53</v>
      </c>
      <c r="P399" t="s">
        <v>54</v>
      </c>
      <c r="Q399" t="s">
        <v>55</v>
      </c>
      <c r="R399" t="s">
        <v>24</v>
      </c>
      <c r="S399" t="s">
        <v>15429</v>
      </c>
      <c r="T399" t="s">
        <v>15430</v>
      </c>
    </row>
    <row r="400" spans="1:20" x14ac:dyDescent="0.25">
      <c r="A400" t="s">
        <v>186</v>
      </c>
      <c r="B400" t="s">
        <v>187</v>
      </c>
      <c r="C400">
        <v>50</v>
      </c>
      <c r="D400">
        <v>6</v>
      </c>
      <c r="E400" t="s">
        <v>15431</v>
      </c>
      <c r="F400">
        <v>200</v>
      </c>
      <c r="G400">
        <v>0</v>
      </c>
      <c r="H400" t="s">
        <v>22</v>
      </c>
      <c r="I400" t="s">
        <v>13742</v>
      </c>
      <c r="J400" t="s">
        <v>5289</v>
      </c>
      <c r="K400" t="s">
        <v>23</v>
      </c>
      <c r="L400" t="s">
        <v>24</v>
      </c>
      <c r="M400" t="s">
        <v>15432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15432</v>
      </c>
    </row>
    <row r="401" spans="1:20" x14ac:dyDescent="0.25">
      <c r="A401" t="s">
        <v>186</v>
      </c>
      <c r="B401" t="s">
        <v>187</v>
      </c>
      <c r="C401">
        <v>33.333333333333336</v>
      </c>
      <c r="D401">
        <v>3</v>
      </c>
      <c r="E401" t="s">
        <v>15433</v>
      </c>
      <c r="F401">
        <v>100</v>
      </c>
      <c r="G401">
        <v>0</v>
      </c>
      <c r="H401" t="s">
        <v>22</v>
      </c>
      <c r="I401" t="s">
        <v>15434</v>
      </c>
      <c r="J401" t="s">
        <v>336</v>
      </c>
      <c r="K401" t="s">
        <v>23</v>
      </c>
      <c r="L401" t="s">
        <v>24</v>
      </c>
      <c r="M401" t="s">
        <v>15435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15436</v>
      </c>
      <c r="T401" t="s">
        <v>15437</v>
      </c>
    </row>
    <row r="402" spans="1:20" x14ac:dyDescent="0.25">
      <c r="A402" t="s">
        <v>186</v>
      </c>
      <c r="B402" t="s">
        <v>187</v>
      </c>
      <c r="C402">
        <v>50</v>
      </c>
      <c r="D402">
        <v>6</v>
      </c>
      <c r="E402" t="s">
        <v>15438</v>
      </c>
      <c r="F402">
        <v>200</v>
      </c>
      <c r="G402">
        <v>0</v>
      </c>
      <c r="H402" t="s">
        <v>22</v>
      </c>
      <c r="I402" t="s">
        <v>15439</v>
      </c>
      <c r="J402" t="s">
        <v>302</v>
      </c>
      <c r="K402" t="s">
        <v>23</v>
      </c>
      <c r="L402" t="s">
        <v>24</v>
      </c>
      <c r="M402" t="s">
        <v>15440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15441</v>
      </c>
      <c r="T402" t="s">
        <v>15442</v>
      </c>
    </row>
    <row r="403" spans="1:20" x14ac:dyDescent="0.25">
      <c r="A403" t="s">
        <v>139</v>
      </c>
      <c r="B403" t="s">
        <v>2831</v>
      </c>
      <c r="C403">
        <v>120</v>
      </c>
      <c r="D403">
        <v>2</v>
      </c>
      <c r="E403" t="s">
        <v>15443</v>
      </c>
      <c r="F403">
        <v>190</v>
      </c>
      <c r="G403">
        <v>0</v>
      </c>
      <c r="H403" t="s">
        <v>22</v>
      </c>
      <c r="I403" t="s">
        <v>15444</v>
      </c>
      <c r="J403" t="s">
        <v>318</v>
      </c>
      <c r="K403" t="s">
        <v>23</v>
      </c>
      <c r="L403" t="s">
        <v>24</v>
      </c>
      <c r="M403" t="s">
        <v>15445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15446</v>
      </c>
      <c r="T403" t="s">
        <v>15442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15447</v>
      </c>
      <c r="F404">
        <v>100</v>
      </c>
      <c r="G404">
        <v>0</v>
      </c>
      <c r="H404" t="s">
        <v>22</v>
      </c>
      <c r="I404" t="s">
        <v>15448</v>
      </c>
      <c r="J404" t="s">
        <v>65</v>
      </c>
      <c r="K404" t="s">
        <v>23</v>
      </c>
      <c r="L404" t="s">
        <v>24</v>
      </c>
      <c r="M404" t="s">
        <v>15449</v>
      </c>
      <c r="N404" t="s">
        <v>23</v>
      </c>
      <c r="O404" t="s">
        <v>307</v>
      </c>
      <c r="P404" t="s">
        <v>26</v>
      </c>
      <c r="Q404" t="s">
        <v>27</v>
      </c>
      <c r="R404" t="s">
        <v>24</v>
      </c>
      <c r="S404" t="s">
        <v>15450</v>
      </c>
      <c r="T404" t="s">
        <v>15449</v>
      </c>
    </row>
    <row r="405" spans="1:20" x14ac:dyDescent="0.25">
      <c r="A405" t="s">
        <v>28</v>
      </c>
      <c r="B405" t="s">
        <v>29</v>
      </c>
      <c r="C405">
        <v>50</v>
      </c>
      <c r="D405">
        <v>1</v>
      </c>
      <c r="E405" t="s">
        <v>15447</v>
      </c>
      <c r="F405">
        <v>100</v>
      </c>
      <c r="G405">
        <v>0</v>
      </c>
      <c r="H405" t="s">
        <v>22</v>
      </c>
      <c r="I405" t="s">
        <v>15448</v>
      </c>
      <c r="J405" t="s">
        <v>65</v>
      </c>
      <c r="K405" t="s">
        <v>23</v>
      </c>
      <c r="L405" t="s">
        <v>24</v>
      </c>
      <c r="M405" t="s">
        <v>15449</v>
      </c>
      <c r="N405" t="s">
        <v>23</v>
      </c>
      <c r="O405" t="s">
        <v>307</v>
      </c>
      <c r="P405" t="s">
        <v>26</v>
      </c>
      <c r="Q405" t="s">
        <v>27</v>
      </c>
      <c r="R405" t="s">
        <v>24</v>
      </c>
      <c r="S405" t="s">
        <v>15450</v>
      </c>
      <c r="T405" t="s">
        <v>15449</v>
      </c>
    </row>
    <row r="406" spans="1:20" x14ac:dyDescent="0.25">
      <c r="A406" t="s">
        <v>30</v>
      </c>
      <c r="B406" t="s">
        <v>31</v>
      </c>
      <c r="C406">
        <v>50</v>
      </c>
      <c r="D406">
        <v>1</v>
      </c>
      <c r="E406" t="s">
        <v>15447</v>
      </c>
      <c r="F406">
        <v>100</v>
      </c>
      <c r="G406">
        <v>0</v>
      </c>
      <c r="H406" t="s">
        <v>22</v>
      </c>
      <c r="I406" t="s">
        <v>15448</v>
      </c>
      <c r="J406" t="s">
        <v>65</v>
      </c>
      <c r="K406" t="s">
        <v>23</v>
      </c>
      <c r="L406" t="s">
        <v>24</v>
      </c>
      <c r="M406" t="s">
        <v>15449</v>
      </c>
      <c r="N406" t="s">
        <v>23</v>
      </c>
      <c r="O406" t="s">
        <v>307</v>
      </c>
      <c r="P406" t="s">
        <v>26</v>
      </c>
      <c r="Q406" t="s">
        <v>27</v>
      </c>
      <c r="R406" t="s">
        <v>24</v>
      </c>
      <c r="S406" t="s">
        <v>15450</v>
      </c>
      <c r="T406" t="s">
        <v>15449</v>
      </c>
    </row>
    <row r="407" spans="1:20" x14ac:dyDescent="0.25">
      <c r="A407" t="s">
        <v>186</v>
      </c>
      <c r="B407" t="s">
        <v>187</v>
      </c>
      <c r="C407">
        <v>33.333333333333336</v>
      </c>
      <c r="D407">
        <v>3</v>
      </c>
      <c r="E407" t="s">
        <v>15451</v>
      </c>
      <c r="F407">
        <v>239</v>
      </c>
      <c r="G407">
        <v>0</v>
      </c>
      <c r="H407" t="s">
        <v>22</v>
      </c>
      <c r="I407" t="s">
        <v>15452</v>
      </c>
      <c r="J407" t="s">
        <v>335</v>
      </c>
      <c r="K407" t="s">
        <v>23</v>
      </c>
      <c r="L407" t="s">
        <v>24</v>
      </c>
      <c r="M407" t="s">
        <v>15453</v>
      </c>
      <c r="N407" t="s">
        <v>23</v>
      </c>
      <c r="O407" t="s">
        <v>32</v>
      </c>
      <c r="P407" t="s">
        <v>26</v>
      </c>
      <c r="Q407" t="s">
        <v>33</v>
      </c>
      <c r="R407" t="s">
        <v>24</v>
      </c>
      <c r="S407" t="s">
        <v>23</v>
      </c>
      <c r="T407" t="s">
        <v>15453</v>
      </c>
    </row>
    <row r="408" spans="1:20" x14ac:dyDescent="0.25">
      <c r="A408" t="s">
        <v>279</v>
      </c>
      <c r="B408" t="s">
        <v>285</v>
      </c>
      <c r="C408">
        <v>139</v>
      </c>
      <c r="D408">
        <v>1</v>
      </c>
      <c r="E408" t="s">
        <v>15451</v>
      </c>
      <c r="F408">
        <v>239</v>
      </c>
      <c r="G408">
        <v>0</v>
      </c>
      <c r="H408" t="s">
        <v>22</v>
      </c>
      <c r="I408" t="s">
        <v>15452</v>
      </c>
      <c r="J408" t="s">
        <v>335</v>
      </c>
      <c r="K408" t="s">
        <v>23</v>
      </c>
      <c r="L408" t="s">
        <v>24</v>
      </c>
      <c r="M408" t="s">
        <v>15453</v>
      </c>
      <c r="N408" t="s">
        <v>23</v>
      </c>
      <c r="O408" t="s">
        <v>32</v>
      </c>
      <c r="P408" t="s">
        <v>26</v>
      </c>
      <c r="Q408" t="s">
        <v>33</v>
      </c>
      <c r="R408" t="s">
        <v>24</v>
      </c>
      <c r="S408" t="s">
        <v>23</v>
      </c>
      <c r="T408" t="s">
        <v>15453</v>
      </c>
    </row>
    <row r="409" spans="1:20" x14ac:dyDescent="0.25">
      <c r="A409" t="s">
        <v>1173</v>
      </c>
      <c r="B409" t="s">
        <v>158</v>
      </c>
      <c r="C409">
        <v>75</v>
      </c>
      <c r="D409">
        <v>1</v>
      </c>
      <c r="E409" t="s">
        <v>15454</v>
      </c>
      <c r="F409">
        <v>112</v>
      </c>
      <c r="G409">
        <v>37</v>
      </c>
      <c r="H409" t="s">
        <v>47</v>
      </c>
      <c r="I409" t="s">
        <v>11176</v>
      </c>
      <c r="J409" t="s">
        <v>12410</v>
      </c>
      <c r="K409" t="s">
        <v>2928</v>
      </c>
      <c r="L409" t="s">
        <v>10258</v>
      </c>
      <c r="M409" t="s">
        <v>15455</v>
      </c>
      <c r="N409" t="s">
        <v>23</v>
      </c>
      <c r="O409" t="s">
        <v>63</v>
      </c>
      <c r="P409" t="s">
        <v>54</v>
      </c>
      <c r="Q409" t="s">
        <v>55</v>
      </c>
      <c r="R409" t="s">
        <v>24</v>
      </c>
      <c r="S409" t="s">
        <v>15456</v>
      </c>
      <c r="T409" t="s">
        <v>15457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15458</v>
      </c>
      <c r="F410">
        <v>100</v>
      </c>
      <c r="G410">
        <v>0</v>
      </c>
      <c r="H410" t="s">
        <v>22</v>
      </c>
      <c r="I410" t="s">
        <v>15459</v>
      </c>
      <c r="J410" t="s">
        <v>318</v>
      </c>
      <c r="K410" t="s">
        <v>23</v>
      </c>
      <c r="L410" t="s">
        <v>24</v>
      </c>
      <c r="M410" t="s">
        <v>15460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15461</v>
      </c>
      <c r="T410" t="s">
        <v>15460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15458</v>
      </c>
      <c r="F411">
        <v>100</v>
      </c>
      <c r="G411">
        <v>0</v>
      </c>
      <c r="H411" t="s">
        <v>22</v>
      </c>
      <c r="I411" t="s">
        <v>15459</v>
      </c>
      <c r="J411" t="s">
        <v>318</v>
      </c>
      <c r="K411" t="s">
        <v>23</v>
      </c>
      <c r="L411" t="s">
        <v>24</v>
      </c>
      <c r="M411" t="s">
        <v>15460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15461</v>
      </c>
      <c r="T411" t="s">
        <v>15460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15458</v>
      </c>
      <c r="F412">
        <v>100</v>
      </c>
      <c r="G412">
        <v>0</v>
      </c>
      <c r="H412" t="s">
        <v>22</v>
      </c>
      <c r="I412" t="s">
        <v>15459</v>
      </c>
      <c r="J412" t="s">
        <v>318</v>
      </c>
      <c r="K412" t="s">
        <v>23</v>
      </c>
      <c r="L412" t="s">
        <v>24</v>
      </c>
      <c r="M412" t="s">
        <v>15460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15461</v>
      </c>
      <c r="T412" t="s">
        <v>15460</v>
      </c>
    </row>
    <row r="413" spans="1:20" x14ac:dyDescent="0.25">
      <c r="A413" t="s">
        <v>186</v>
      </c>
      <c r="B413" t="s">
        <v>187</v>
      </c>
      <c r="C413">
        <v>33.333333333333336</v>
      </c>
      <c r="D413">
        <v>3</v>
      </c>
      <c r="E413" t="s">
        <v>15462</v>
      </c>
      <c r="F413">
        <v>100</v>
      </c>
      <c r="G413">
        <v>0</v>
      </c>
      <c r="H413" t="s">
        <v>22</v>
      </c>
      <c r="I413" t="s">
        <v>15463</v>
      </c>
      <c r="J413" t="s">
        <v>343</v>
      </c>
      <c r="K413" t="s">
        <v>23</v>
      </c>
      <c r="L413" t="s">
        <v>24</v>
      </c>
      <c r="M413" t="s">
        <v>15464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15465</v>
      </c>
      <c r="T413" t="s">
        <v>15464</v>
      </c>
    </row>
    <row r="414" spans="1:20" x14ac:dyDescent="0.25">
      <c r="A414" t="s">
        <v>186</v>
      </c>
      <c r="B414" t="s">
        <v>187</v>
      </c>
      <c r="C414">
        <v>33.333333333333336</v>
      </c>
      <c r="D414">
        <v>6</v>
      </c>
      <c r="E414" t="s">
        <v>15466</v>
      </c>
      <c r="F414">
        <v>200</v>
      </c>
      <c r="G414">
        <v>0</v>
      </c>
      <c r="H414" t="s">
        <v>22</v>
      </c>
      <c r="I414" t="s">
        <v>15467</v>
      </c>
      <c r="J414" t="s">
        <v>1220</v>
      </c>
      <c r="K414" t="s">
        <v>23</v>
      </c>
      <c r="L414" t="s">
        <v>24</v>
      </c>
      <c r="M414" t="s">
        <v>15468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15469</v>
      </c>
      <c r="T414" t="s">
        <v>15468</v>
      </c>
    </row>
    <row r="415" spans="1:20" x14ac:dyDescent="0.25">
      <c r="A415" t="s">
        <v>20</v>
      </c>
      <c r="B415" t="s">
        <v>21</v>
      </c>
      <c r="C415">
        <v>50</v>
      </c>
      <c r="D415">
        <v>3</v>
      </c>
      <c r="E415" t="s">
        <v>15470</v>
      </c>
      <c r="F415">
        <v>300</v>
      </c>
      <c r="G415">
        <v>0</v>
      </c>
      <c r="H415" t="s">
        <v>22</v>
      </c>
      <c r="I415" t="s">
        <v>15471</v>
      </c>
      <c r="J415" t="s">
        <v>87</v>
      </c>
      <c r="K415" t="s">
        <v>23</v>
      </c>
      <c r="L415" t="s">
        <v>24</v>
      </c>
      <c r="M415" t="s">
        <v>15472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15473</v>
      </c>
      <c r="T415" t="s">
        <v>15468</v>
      </c>
    </row>
    <row r="416" spans="1:20" x14ac:dyDescent="0.25">
      <c r="A416" t="s">
        <v>28</v>
      </c>
      <c r="B416" t="s">
        <v>29</v>
      </c>
      <c r="C416">
        <v>50</v>
      </c>
      <c r="D416">
        <v>3</v>
      </c>
      <c r="E416" t="s">
        <v>15470</v>
      </c>
      <c r="F416">
        <v>300</v>
      </c>
      <c r="G416">
        <v>0</v>
      </c>
      <c r="H416" t="s">
        <v>22</v>
      </c>
      <c r="I416" t="s">
        <v>15471</v>
      </c>
      <c r="J416" t="s">
        <v>87</v>
      </c>
      <c r="K416" t="s">
        <v>23</v>
      </c>
      <c r="L416" t="s">
        <v>24</v>
      </c>
      <c r="M416" t="s">
        <v>15472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15473</v>
      </c>
      <c r="T416" t="s">
        <v>15468</v>
      </c>
    </row>
    <row r="417" spans="1:20" x14ac:dyDescent="0.25">
      <c r="A417" t="s">
        <v>30</v>
      </c>
      <c r="B417" t="s">
        <v>31</v>
      </c>
      <c r="C417">
        <v>50</v>
      </c>
      <c r="D417">
        <v>3</v>
      </c>
      <c r="E417" t="s">
        <v>15470</v>
      </c>
      <c r="F417">
        <v>300</v>
      </c>
      <c r="G417">
        <v>0</v>
      </c>
      <c r="H417" t="s">
        <v>22</v>
      </c>
      <c r="I417" t="s">
        <v>15471</v>
      </c>
      <c r="J417" t="s">
        <v>87</v>
      </c>
      <c r="K417" t="s">
        <v>23</v>
      </c>
      <c r="L417" t="s">
        <v>24</v>
      </c>
      <c r="M417" t="s">
        <v>15472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15473</v>
      </c>
      <c r="T417" t="s">
        <v>15468</v>
      </c>
    </row>
    <row r="418" spans="1:20" x14ac:dyDescent="0.25">
      <c r="A418" t="s">
        <v>20</v>
      </c>
      <c r="B418" t="s">
        <v>21</v>
      </c>
      <c r="C418">
        <v>50</v>
      </c>
      <c r="D418">
        <v>2</v>
      </c>
      <c r="E418" t="s">
        <v>15474</v>
      </c>
      <c r="F418">
        <v>200</v>
      </c>
      <c r="G418">
        <v>0</v>
      </c>
      <c r="H418" t="s">
        <v>22</v>
      </c>
      <c r="I418" t="s">
        <v>6124</v>
      </c>
      <c r="J418" t="s">
        <v>1231</v>
      </c>
      <c r="K418" t="s">
        <v>23</v>
      </c>
      <c r="L418" t="s">
        <v>24</v>
      </c>
      <c r="M418" t="s">
        <v>15472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15475</v>
      </c>
      <c r="T418" t="s">
        <v>15472</v>
      </c>
    </row>
    <row r="419" spans="1:20" x14ac:dyDescent="0.25">
      <c r="A419" t="s">
        <v>28</v>
      </c>
      <c r="B419" t="s">
        <v>29</v>
      </c>
      <c r="C419">
        <v>50</v>
      </c>
      <c r="D419">
        <v>2</v>
      </c>
      <c r="E419" t="s">
        <v>15474</v>
      </c>
      <c r="F419">
        <v>200</v>
      </c>
      <c r="G419">
        <v>0</v>
      </c>
      <c r="H419" t="s">
        <v>22</v>
      </c>
      <c r="I419" t="s">
        <v>6124</v>
      </c>
      <c r="J419" t="s">
        <v>1231</v>
      </c>
      <c r="K419" t="s">
        <v>23</v>
      </c>
      <c r="L419" t="s">
        <v>24</v>
      </c>
      <c r="M419" t="s">
        <v>15472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15475</v>
      </c>
      <c r="T419" t="s">
        <v>15472</v>
      </c>
    </row>
    <row r="420" spans="1:20" x14ac:dyDescent="0.25">
      <c r="A420" t="s">
        <v>30</v>
      </c>
      <c r="B420" t="s">
        <v>31</v>
      </c>
      <c r="C420">
        <v>50</v>
      </c>
      <c r="D420">
        <v>2</v>
      </c>
      <c r="E420" t="s">
        <v>15474</v>
      </c>
      <c r="F420">
        <v>200</v>
      </c>
      <c r="G420">
        <v>0</v>
      </c>
      <c r="H420" t="s">
        <v>22</v>
      </c>
      <c r="I420" t="s">
        <v>6124</v>
      </c>
      <c r="J420" t="s">
        <v>1231</v>
      </c>
      <c r="K420" t="s">
        <v>23</v>
      </c>
      <c r="L420" t="s">
        <v>24</v>
      </c>
      <c r="M420" t="s">
        <v>15472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15475</v>
      </c>
      <c r="T420" t="s">
        <v>15472</v>
      </c>
    </row>
    <row r="421" spans="1:20" x14ac:dyDescent="0.25">
      <c r="A421" t="s">
        <v>44</v>
      </c>
      <c r="B421" t="s">
        <v>45</v>
      </c>
      <c r="C421">
        <v>66.666666666666671</v>
      </c>
      <c r="D421">
        <v>12</v>
      </c>
      <c r="E421" t="s">
        <v>15476</v>
      </c>
      <c r="F421">
        <v>400</v>
      </c>
      <c r="G421">
        <v>0</v>
      </c>
      <c r="H421" t="s">
        <v>22</v>
      </c>
      <c r="I421" t="s">
        <v>15477</v>
      </c>
      <c r="J421" t="s">
        <v>8833</v>
      </c>
      <c r="K421" t="s">
        <v>23</v>
      </c>
      <c r="L421" t="s">
        <v>24</v>
      </c>
      <c r="M421" t="s">
        <v>15478</v>
      </c>
      <c r="N421" t="s">
        <v>23</v>
      </c>
      <c r="O421" t="s">
        <v>307</v>
      </c>
      <c r="P421" t="s">
        <v>26</v>
      </c>
      <c r="Q421" t="s">
        <v>27</v>
      </c>
      <c r="R421" t="s">
        <v>24</v>
      </c>
      <c r="S421" t="s">
        <v>15479</v>
      </c>
      <c r="T421" t="s">
        <v>15480</v>
      </c>
    </row>
    <row r="422" spans="1:20" x14ac:dyDescent="0.25">
      <c r="A422" t="s">
        <v>186</v>
      </c>
      <c r="B422" t="s">
        <v>187</v>
      </c>
      <c r="C422">
        <v>33.333333333333336</v>
      </c>
      <c r="D422">
        <v>3</v>
      </c>
      <c r="E422" t="s">
        <v>15481</v>
      </c>
      <c r="F422">
        <v>100</v>
      </c>
      <c r="G422">
        <v>0</v>
      </c>
      <c r="H422" t="s">
        <v>22</v>
      </c>
      <c r="I422" t="s">
        <v>15482</v>
      </c>
      <c r="J422" t="s">
        <v>343</v>
      </c>
      <c r="K422" t="s">
        <v>23</v>
      </c>
      <c r="L422" t="s">
        <v>24</v>
      </c>
      <c r="M422" t="s">
        <v>15478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15483</v>
      </c>
      <c r="T422" t="s">
        <v>15478</v>
      </c>
    </row>
    <row r="423" spans="1:20" x14ac:dyDescent="0.25">
      <c r="A423" t="s">
        <v>186</v>
      </c>
      <c r="B423" t="s">
        <v>187</v>
      </c>
      <c r="C423">
        <v>33.333333333333336</v>
      </c>
      <c r="D423">
        <v>3</v>
      </c>
      <c r="E423" t="s">
        <v>15484</v>
      </c>
      <c r="F423">
        <v>100</v>
      </c>
      <c r="G423">
        <v>0</v>
      </c>
      <c r="H423" t="s">
        <v>22</v>
      </c>
      <c r="I423" t="s">
        <v>15485</v>
      </c>
      <c r="J423" t="s">
        <v>316</v>
      </c>
      <c r="K423" t="s">
        <v>23</v>
      </c>
      <c r="L423" t="s">
        <v>24</v>
      </c>
      <c r="M423" t="s">
        <v>15486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15487</v>
      </c>
      <c r="T423" t="s">
        <v>15486</v>
      </c>
    </row>
    <row r="424" spans="1:20" x14ac:dyDescent="0.25">
      <c r="A424" t="s">
        <v>186</v>
      </c>
      <c r="B424" t="s">
        <v>187</v>
      </c>
      <c r="C424">
        <v>33.333333333333336</v>
      </c>
      <c r="D424">
        <v>3</v>
      </c>
      <c r="E424" t="s">
        <v>15488</v>
      </c>
      <c r="F424">
        <v>100</v>
      </c>
      <c r="G424">
        <v>0</v>
      </c>
      <c r="H424" t="s">
        <v>22</v>
      </c>
      <c r="I424" t="s">
        <v>15489</v>
      </c>
      <c r="J424" t="s">
        <v>65</v>
      </c>
      <c r="K424" t="s">
        <v>23</v>
      </c>
      <c r="L424" t="s">
        <v>24</v>
      </c>
      <c r="M424" t="s">
        <v>15490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15491</v>
      </c>
      <c r="T424" t="s">
        <v>15490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15492</v>
      </c>
      <c r="F425">
        <v>100</v>
      </c>
      <c r="G425">
        <v>0</v>
      </c>
      <c r="H425" t="s">
        <v>1219</v>
      </c>
      <c r="I425" t="s">
        <v>8852</v>
      </c>
      <c r="J425" t="s">
        <v>303</v>
      </c>
      <c r="K425" t="s">
        <v>23</v>
      </c>
      <c r="L425" t="s">
        <v>24</v>
      </c>
      <c r="M425" t="s">
        <v>15493</v>
      </c>
      <c r="N425" t="s">
        <v>23</v>
      </c>
      <c r="O425" t="s">
        <v>58</v>
      </c>
      <c r="P425" t="s">
        <v>26</v>
      </c>
      <c r="Q425" t="s">
        <v>33</v>
      </c>
      <c r="R425" t="s">
        <v>24</v>
      </c>
      <c r="S425" t="s">
        <v>15494</v>
      </c>
      <c r="T425" t="s">
        <v>15495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15492</v>
      </c>
      <c r="F426">
        <v>100</v>
      </c>
      <c r="G426">
        <v>0</v>
      </c>
      <c r="H426" t="s">
        <v>1219</v>
      </c>
      <c r="I426" t="s">
        <v>8852</v>
      </c>
      <c r="J426" t="s">
        <v>303</v>
      </c>
      <c r="K426" t="s">
        <v>23</v>
      </c>
      <c r="L426" t="s">
        <v>24</v>
      </c>
      <c r="M426" t="s">
        <v>15493</v>
      </c>
      <c r="N426" t="s">
        <v>23</v>
      </c>
      <c r="O426" t="s">
        <v>58</v>
      </c>
      <c r="P426" t="s">
        <v>26</v>
      </c>
      <c r="Q426" t="s">
        <v>33</v>
      </c>
      <c r="R426" t="s">
        <v>24</v>
      </c>
      <c r="S426" t="s">
        <v>15494</v>
      </c>
      <c r="T426" t="s">
        <v>15495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15492</v>
      </c>
      <c r="F427">
        <v>100</v>
      </c>
      <c r="G427">
        <v>0</v>
      </c>
      <c r="H427" t="s">
        <v>1219</v>
      </c>
      <c r="I427" t="s">
        <v>8852</v>
      </c>
      <c r="J427" t="s">
        <v>303</v>
      </c>
      <c r="K427" t="s">
        <v>23</v>
      </c>
      <c r="L427" t="s">
        <v>24</v>
      </c>
      <c r="M427" t="s">
        <v>15493</v>
      </c>
      <c r="N427" t="s">
        <v>23</v>
      </c>
      <c r="O427" t="s">
        <v>58</v>
      </c>
      <c r="P427" t="s">
        <v>26</v>
      </c>
      <c r="Q427" t="s">
        <v>33</v>
      </c>
      <c r="R427" t="s">
        <v>24</v>
      </c>
      <c r="S427" t="s">
        <v>15494</v>
      </c>
      <c r="T427" t="s">
        <v>15495</v>
      </c>
    </row>
    <row r="428" spans="1:20" x14ac:dyDescent="0.25">
      <c r="A428" t="s">
        <v>186</v>
      </c>
      <c r="B428" t="s">
        <v>187</v>
      </c>
      <c r="C428">
        <v>33.333333333333336</v>
      </c>
      <c r="D428">
        <v>9</v>
      </c>
      <c r="E428" t="s">
        <v>15496</v>
      </c>
      <c r="F428">
        <v>300</v>
      </c>
      <c r="G428">
        <v>0</v>
      </c>
      <c r="H428" t="s">
        <v>22</v>
      </c>
      <c r="I428" t="s">
        <v>15497</v>
      </c>
      <c r="J428" t="s">
        <v>345</v>
      </c>
      <c r="K428" t="s">
        <v>23</v>
      </c>
      <c r="L428" t="s">
        <v>24</v>
      </c>
      <c r="M428" t="s">
        <v>15498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15499</v>
      </c>
      <c r="T428" t="s">
        <v>15500</v>
      </c>
    </row>
    <row r="429" spans="1:20" x14ac:dyDescent="0.25">
      <c r="A429" t="s">
        <v>154</v>
      </c>
      <c r="B429" t="s">
        <v>155</v>
      </c>
      <c r="C429">
        <v>12</v>
      </c>
      <c r="D429">
        <v>20</v>
      </c>
      <c r="E429" t="s">
        <v>15501</v>
      </c>
      <c r="F429">
        <v>250</v>
      </c>
      <c r="G429">
        <v>0</v>
      </c>
      <c r="H429" t="s">
        <v>47</v>
      </c>
      <c r="I429" t="s">
        <v>4177</v>
      </c>
      <c r="J429" t="s">
        <v>15502</v>
      </c>
      <c r="K429" t="s">
        <v>8380</v>
      </c>
      <c r="L429" t="s">
        <v>3702</v>
      </c>
      <c r="M429" t="s">
        <v>15480</v>
      </c>
      <c r="N429" t="s">
        <v>23</v>
      </c>
      <c r="O429" t="s">
        <v>63</v>
      </c>
      <c r="P429" t="s">
        <v>54</v>
      </c>
      <c r="Q429" t="s">
        <v>55</v>
      </c>
      <c r="R429" t="s">
        <v>24</v>
      </c>
      <c r="S429" t="s">
        <v>15503</v>
      </c>
      <c r="T429" t="s">
        <v>15504</v>
      </c>
    </row>
    <row r="430" spans="1:20" x14ac:dyDescent="0.25">
      <c r="A430" t="s">
        <v>186</v>
      </c>
      <c r="B430" t="s">
        <v>187</v>
      </c>
      <c r="C430">
        <v>33.333333333333336</v>
      </c>
      <c r="D430">
        <v>3</v>
      </c>
      <c r="E430" t="s">
        <v>15505</v>
      </c>
      <c r="F430">
        <v>100</v>
      </c>
      <c r="G430">
        <v>0</v>
      </c>
      <c r="H430" t="s">
        <v>22</v>
      </c>
      <c r="I430" t="s">
        <v>15506</v>
      </c>
      <c r="J430" t="s">
        <v>65</v>
      </c>
      <c r="K430" t="s">
        <v>23</v>
      </c>
      <c r="L430" t="s">
        <v>24</v>
      </c>
      <c r="M430" t="s">
        <v>15507</v>
      </c>
      <c r="N430" t="s">
        <v>23</v>
      </c>
      <c r="O430" t="s">
        <v>58</v>
      </c>
      <c r="P430" t="s">
        <v>26</v>
      </c>
      <c r="Q430" t="s">
        <v>33</v>
      </c>
      <c r="R430" t="s">
        <v>24</v>
      </c>
      <c r="S430" t="s">
        <v>15508</v>
      </c>
      <c r="T430" t="s">
        <v>15507</v>
      </c>
    </row>
    <row r="431" spans="1:20" x14ac:dyDescent="0.25">
      <c r="A431" t="s">
        <v>186</v>
      </c>
      <c r="B431" t="s">
        <v>187</v>
      </c>
      <c r="C431">
        <v>50</v>
      </c>
      <c r="D431">
        <v>6</v>
      </c>
      <c r="E431" t="s">
        <v>15509</v>
      </c>
      <c r="F431">
        <v>200</v>
      </c>
      <c r="G431">
        <v>0</v>
      </c>
      <c r="H431" t="s">
        <v>22</v>
      </c>
      <c r="I431" t="s">
        <v>15510</v>
      </c>
      <c r="J431" t="s">
        <v>3461</v>
      </c>
      <c r="K431" t="s">
        <v>23</v>
      </c>
      <c r="L431" t="s">
        <v>24</v>
      </c>
      <c r="M431" t="s">
        <v>15511</v>
      </c>
      <c r="N431" t="s">
        <v>23</v>
      </c>
      <c r="O431" t="s">
        <v>32</v>
      </c>
      <c r="P431" t="s">
        <v>26</v>
      </c>
      <c r="Q431" t="s">
        <v>33</v>
      </c>
      <c r="R431" t="s">
        <v>24</v>
      </c>
      <c r="S431" t="s">
        <v>15512</v>
      </c>
      <c r="T431" t="s">
        <v>15511</v>
      </c>
    </row>
    <row r="432" spans="1:20" x14ac:dyDescent="0.25">
      <c r="A432" t="s">
        <v>42</v>
      </c>
      <c r="B432" t="s">
        <v>43</v>
      </c>
      <c r="C432">
        <v>66.666666666666671</v>
      </c>
      <c r="D432">
        <v>3</v>
      </c>
      <c r="E432" t="s">
        <v>15513</v>
      </c>
      <c r="F432">
        <v>100</v>
      </c>
      <c r="G432">
        <v>0</v>
      </c>
      <c r="H432" t="s">
        <v>22</v>
      </c>
      <c r="I432" t="s">
        <v>15514</v>
      </c>
      <c r="J432" t="s">
        <v>339</v>
      </c>
      <c r="K432" t="s">
        <v>23</v>
      </c>
      <c r="L432" t="s">
        <v>24</v>
      </c>
      <c r="M432" t="s">
        <v>15515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15516</v>
      </c>
      <c r="T432" t="s">
        <v>15515</v>
      </c>
    </row>
    <row r="433" spans="1:20" x14ac:dyDescent="0.25">
      <c r="A433" t="s">
        <v>186</v>
      </c>
      <c r="B433" t="s">
        <v>187</v>
      </c>
      <c r="C433">
        <v>33.333333333333336</v>
      </c>
      <c r="D433">
        <v>3</v>
      </c>
      <c r="E433" t="s">
        <v>15517</v>
      </c>
      <c r="F433">
        <v>100</v>
      </c>
      <c r="G433">
        <v>0</v>
      </c>
      <c r="H433" t="s">
        <v>22</v>
      </c>
      <c r="I433" t="s">
        <v>15518</v>
      </c>
      <c r="J433" t="s">
        <v>329</v>
      </c>
      <c r="K433" t="s">
        <v>23</v>
      </c>
      <c r="L433" t="s">
        <v>24</v>
      </c>
      <c r="M433" t="s">
        <v>15519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15520</v>
      </c>
      <c r="T433" t="s">
        <v>15521</v>
      </c>
    </row>
    <row r="434" spans="1:20" x14ac:dyDescent="0.25">
      <c r="A434" t="s">
        <v>44</v>
      </c>
      <c r="B434" t="s">
        <v>45</v>
      </c>
      <c r="C434">
        <v>66.666666666666671</v>
      </c>
      <c r="D434">
        <v>3</v>
      </c>
      <c r="E434" t="s">
        <v>15522</v>
      </c>
      <c r="F434">
        <v>100</v>
      </c>
      <c r="G434">
        <v>0</v>
      </c>
      <c r="H434" t="s">
        <v>22</v>
      </c>
      <c r="I434" t="s">
        <v>10829</v>
      </c>
      <c r="J434" t="s">
        <v>359</v>
      </c>
      <c r="K434" t="s">
        <v>23</v>
      </c>
      <c r="L434" t="s">
        <v>24</v>
      </c>
      <c r="M434" t="s">
        <v>15523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15524</v>
      </c>
      <c r="T434" t="s">
        <v>15523</v>
      </c>
    </row>
    <row r="435" spans="1:20" x14ac:dyDescent="0.25">
      <c r="A435" t="s">
        <v>115</v>
      </c>
      <c r="B435" t="s">
        <v>116</v>
      </c>
      <c r="C435">
        <v>27.5</v>
      </c>
      <c r="D435">
        <v>4</v>
      </c>
      <c r="E435" t="s">
        <v>15525</v>
      </c>
      <c r="F435">
        <v>135</v>
      </c>
      <c r="G435">
        <v>0</v>
      </c>
      <c r="H435" t="s">
        <v>22</v>
      </c>
      <c r="I435" t="s">
        <v>15526</v>
      </c>
      <c r="J435" t="s">
        <v>320</v>
      </c>
      <c r="K435" t="s">
        <v>23</v>
      </c>
      <c r="L435" t="s">
        <v>24</v>
      </c>
      <c r="M435" t="s">
        <v>15527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15528</v>
      </c>
      <c r="T435" t="s">
        <v>15527</v>
      </c>
    </row>
    <row r="436" spans="1:20" x14ac:dyDescent="0.25">
      <c r="A436" t="s">
        <v>42</v>
      </c>
      <c r="B436" t="s">
        <v>43</v>
      </c>
      <c r="C436">
        <v>66.666666666666671</v>
      </c>
      <c r="D436">
        <v>3</v>
      </c>
      <c r="E436" t="s">
        <v>15529</v>
      </c>
      <c r="F436">
        <v>100</v>
      </c>
      <c r="G436">
        <v>0</v>
      </c>
      <c r="H436" t="s">
        <v>22</v>
      </c>
      <c r="I436" t="s">
        <v>15530</v>
      </c>
      <c r="J436" t="s">
        <v>302</v>
      </c>
      <c r="K436" t="s">
        <v>23</v>
      </c>
      <c r="L436" t="s">
        <v>24</v>
      </c>
      <c r="M436" t="s">
        <v>15531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15532</v>
      </c>
      <c r="T436" t="s">
        <v>15531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15533</v>
      </c>
      <c r="F437">
        <v>100</v>
      </c>
      <c r="G437">
        <v>0</v>
      </c>
      <c r="H437" t="s">
        <v>22</v>
      </c>
      <c r="I437" t="s">
        <v>15534</v>
      </c>
      <c r="J437" t="s">
        <v>303</v>
      </c>
      <c r="K437" t="s">
        <v>23</v>
      </c>
      <c r="L437" t="s">
        <v>24</v>
      </c>
      <c r="M437" t="s">
        <v>15535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15536</v>
      </c>
      <c r="T437" t="s">
        <v>15535</v>
      </c>
    </row>
    <row r="438" spans="1:20" x14ac:dyDescent="0.25">
      <c r="A438" t="s">
        <v>28</v>
      </c>
      <c r="B438" t="s">
        <v>29</v>
      </c>
      <c r="C438">
        <v>50</v>
      </c>
      <c r="D438">
        <v>1</v>
      </c>
      <c r="E438" t="s">
        <v>15533</v>
      </c>
      <c r="F438">
        <v>100</v>
      </c>
      <c r="G438">
        <v>0</v>
      </c>
      <c r="H438" t="s">
        <v>22</v>
      </c>
      <c r="I438" t="s">
        <v>15534</v>
      </c>
      <c r="J438" t="s">
        <v>303</v>
      </c>
      <c r="K438" t="s">
        <v>23</v>
      </c>
      <c r="L438" t="s">
        <v>24</v>
      </c>
      <c r="M438" t="s">
        <v>15535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15536</v>
      </c>
      <c r="T438" t="s">
        <v>15535</v>
      </c>
    </row>
    <row r="439" spans="1:20" x14ac:dyDescent="0.25">
      <c r="A439" t="s">
        <v>30</v>
      </c>
      <c r="B439" t="s">
        <v>31</v>
      </c>
      <c r="C439">
        <v>50</v>
      </c>
      <c r="D439">
        <v>1</v>
      </c>
      <c r="E439" t="s">
        <v>15533</v>
      </c>
      <c r="F439">
        <v>100</v>
      </c>
      <c r="G439">
        <v>0</v>
      </c>
      <c r="H439" t="s">
        <v>22</v>
      </c>
      <c r="I439" t="s">
        <v>15534</v>
      </c>
      <c r="J439" t="s">
        <v>303</v>
      </c>
      <c r="K439" t="s">
        <v>23</v>
      </c>
      <c r="L439" t="s">
        <v>24</v>
      </c>
      <c r="M439" t="s">
        <v>15535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15536</v>
      </c>
      <c r="T439" t="s">
        <v>15535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15537</v>
      </c>
      <c r="F440">
        <v>100</v>
      </c>
      <c r="G440">
        <v>0</v>
      </c>
      <c r="H440" t="s">
        <v>22</v>
      </c>
      <c r="I440" t="s">
        <v>15538</v>
      </c>
      <c r="J440" t="s">
        <v>2647</v>
      </c>
      <c r="K440" t="s">
        <v>23</v>
      </c>
      <c r="L440" t="s">
        <v>24</v>
      </c>
      <c r="M440" t="s">
        <v>15539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15540</v>
      </c>
      <c r="T440" t="s">
        <v>15539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15537</v>
      </c>
      <c r="F441">
        <v>100</v>
      </c>
      <c r="G441">
        <v>0</v>
      </c>
      <c r="H441" t="s">
        <v>22</v>
      </c>
      <c r="I441" t="s">
        <v>15538</v>
      </c>
      <c r="J441" t="s">
        <v>2647</v>
      </c>
      <c r="K441" t="s">
        <v>23</v>
      </c>
      <c r="L441" t="s">
        <v>24</v>
      </c>
      <c r="M441" t="s">
        <v>15539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15540</v>
      </c>
      <c r="T441" t="s">
        <v>15539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15537</v>
      </c>
      <c r="F442">
        <v>100</v>
      </c>
      <c r="G442">
        <v>0</v>
      </c>
      <c r="H442" t="s">
        <v>22</v>
      </c>
      <c r="I442" t="s">
        <v>15538</v>
      </c>
      <c r="J442" t="s">
        <v>2647</v>
      </c>
      <c r="K442" t="s">
        <v>23</v>
      </c>
      <c r="L442" t="s">
        <v>24</v>
      </c>
      <c r="M442" t="s">
        <v>15539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15540</v>
      </c>
      <c r="T442" t="s">
        <v>15539</v>
      </c>
    </row>
    <row r="443" spans="1:20" x14ac:dyDescent="0.25">
      <c r="A443" t="s">
        <v>850</v>
      </c>
      <c r="B443" t="s">
        <v>851</v>
      </c>
      <c r="C443">
        <v>120</v>
      </c>
      <c r="D443">
        <v>1</v>
      </c>
      <c r="E443" t="s">
        <v>15541</v>
      </c>
      <c r="F443">
        <v>80</v>
      </c>
      <c r="G443">
        <v>0</v>
      </c>
      <c r="H443" t="s">
        <v>22</v>
      </c>
      <c r="I443" t="s">
        <v>15542</v>
      </c>
      <c r="J443" t="s">
        <v>311</v>
      </c>
      <c r="K443" t="s">
        <v>23</v>
      </c>
      <c r="L443" t="s">
        <v>24</v>
      </c>
      <c r="M443" t="s">
        <v>15543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15544</v>
      </c>
      <c r="T443" t="s">
        <v>15543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15545</v>
      </c>
      <c r="F444">
        <v>100</v>
      </c>
      <c r="G444">
        <v>0</v>
      </c>
      <c r="H444" t="s">
        <v>22</v>
      </c>
      <c r="I444" t="s">
        <v>15546</v>
      </c>
      <c r="J444" t="s">
        <v>5289</v>
      </c>
      <c r="K444" t="s">
        <v>23</v>
      </c>
      <c r="L444" t="s">
        <v>24</v>
      </c>
      <c r="M444" t="s">
        <v>15547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15548</v>
      </c>
      <c r="T444" t="s">
        <v>15547</v>
      </c>
    </row>
    <row r="445" spans="1:20" x14ac:dyDescent="0.25">
      <c r="A445" t="s">
        <v>28</v>
      </c>
      <c r="B445" t="s">
        <v>29</v>
      </c>
      <c r="C445">
        <v>50</v>
      </c>
      <c r="D445">
        <v>1</v>
      </c>
      <c r="E445" t="s">
        <v>15545</v>
      </c>
      <c r="F445">
        <v>100</v>
      </c>
      <c r="G445">
        <v>0</v>
      </c>
      <c r="H445" t="s">
        <v>22</v>
      </c>
      <c r="I445" t="s">
        <v>15546</v>
      </c>
      <c r="J445" t="s">
        <v>5289</v>
      </c>
      <c r="K445" t="s">
        <v>23</v>
      </c>
      <c r="L445" t="s">
        <v>24</v>
      </c>
      <c r="M445" t="s">
        <v>15547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15548</v>
      </c>
      <c r="T445" t="s">
        <v>15547</v>
      </c>
    </row>
    <row r="446" spans="1:20" x14ac:dyDescent="0.25">
      <c r="A446" t="s">
        <v>30</v>
      </c>
      <c r="B446" t="s">
        <v>31</v>
      </c>
      <c r="C446">
        <v>50</v>
      </c>
      <c r="D446">
        <v>1</v>
      </c>
      <c r="E446" t="s">
        <v>15545</v>
      </c>
      <c r="F446">
        <v>100</v>
      </c>
      <c r="G446">
        <v>0</v>
      </c>
      <c r="H446" t="s">
        <v>22</v>
      </c>
      <c r="I446" t="s">
        <v>15546</v>
      </c>
      <c r="J446" t="s">
        <v>5289</v>
      </c>
      <c r="K446" t="s">
        <v>23</v>
      </c>
      <c r="L446" t="s">
        <v>24</v>
      </c>
      <c r="M446" t="s">
        <v>15547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15548</v>
      </c>
      <c r="T446" t="s">
        <v>15547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15549</v>
      </c>
      <c r="F447">
        <v>100</v>
      </c>
      <c r="G447">
        <v>0</v>
      </c>
      <c r="H447" t="s">
        <v>22</v>
      </c>
      <c r="I447" t="s">
        <v>15550</v>
      </c>
      <c r="J447" t="s">
        <v>87</v>
      </c>
      <c r="K447" t="s">
        <v>23</v>
      </c>
      <c r="L447" t="s">
        <v>24</v>
      </c>
      <c r="M447" t="s">
        <v>15551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15552</v>
      </c>
      <c r="T447" t="s">
        <v>15551</v>
      </c>
    </row>
    <row r="448" spans="1:20" x14ac:dyDescent="0.25">
      <c r="A448" t="s">
        <v>28</v>
      </c>
      <c r="B448" t="s">
        <v>29</v>
      </c>
      <c r="C448">
        <v>50</v>
      </c>
      <c r="D448">
        <v>1</v>
      </c>
      <c r="E448" t="s">
        <v>15549</v>
      </c>
      <c r="F448">
        <v>100</v>
      </c>
      <c r="G448">
        <v>0</v>
      </c>
      <c r="H448" t="s">
        <v>22</v>
      </c>
      <c r="I448" t="s">
        <v>15550</v>
      </c>
      <c r="J448" t="s">
        <v>87</v>
      </c>
      <c r="K448" t="s">
        <v>23</v>
      </c>
      <c r="L448" t="s">
        <v>24</v>
      </c>
      <c r="M448" t="s">
        <v>15551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15552</v>
      </c>
      <c r="T448" t="s">
        <v>15551</v>
      </c>
    </row>
    <row r="449" spans="1:20" x14ac:dyDescent="0.25">
      <c r="A449" t="s">
        <v>30</v>
      </c>
      <c r="B449" t="s">
        <v>31</v>
      </c>
      <c r="C449">
        <v>50</v>
      </c>
      <c r="D449">
        <v>1</v>
      </c>
      <c r="E449" t="s">
        <v>15549</v>
      </c>
      <c r="F449">
        <v>100</v>
      </c>
      <c r="G449">
        <v>0</v>
      </c>
      <c r="H449" t="s">
        <v>22</v>
      </c>
      <c r="I449" t="s">
        <v>15550</v>
      </c>
      <c r="J449" t="s">
        <v>87</v>
      </c>
      <c r="K449" t="s">
        <v>23</v>
      </c>
      <c r="L449" t="s">
        <v>24</v>
      </c>
      <c r="M449" t="s">
        <v>15551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15552</v>
      </c>
      <c r="T449" t="s">
        <v>15551</v>
      </c>
    </row>
    <row r="450" spans="1:20" x14ac:dyDescent="0.25">
      <c r="A450" t="s">
        <v>42</v>
      </c>
      <c r="B450" t="s">
        <v>43</v>
      </c>
      <c r="C450">
        <v>66.666666666666671</v>
      </c>
      <c r="D450">
        <v>3</v>
      </c>
      <c r="E450" t="s">
        <v>15553</v>
      </c>
      <c r="F450">
        <v>300</v>
      </c>
      <c r="G450">
        <v>0</v>
      </c>
      <c r="H450" t="s">
        <v>22</v>
      </c>
      <c r="I450" t="s">
        <v>15554</v>
      </c>
      <c r="J450" t="s">
        <v>329</v>
      </c>
      <c r="K450" t="s">
        <v>23</v>
      </c>
      <c r="L450" t="s">
        <v>24</v>
      </c>
      <c r="M450" t="s">
        <v>15555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15556</v>
      </c>
      <c r="T450" t="s">
        <v>15557</v>
      </c>
    </row>
    <row r="451" spans="1:20" x14ac:dyDescent="0.25">
      <c r="A451" t="s">
        <v>186</v>
      </c>
      <c r="B451" t="s">
        <v>187</v>
      </c>
      <c r="C451">
        <v>33.333333333333336</v>
      </c>
      <c r="D451">
        <v>3</v>
      </c>
      <c r="E451" t="s">
        <v>15553</v>
      </c>
      <c r="F451">
        <v>300</v>
      </c>
      <c r="G451">
        <v>0</v>
      </c>
      <c r="H451" t="s">
        <v>22</v>
      </c>
      <c r="I451" t="s">
        <v>15554</v>
      </c>
      <c r="J451" t="s">
        <v>329</v>
      </c>
      <c r="K451" t="s">
        <v>23</v>
      </c>
      <c r="L451" t="s">
        <v>24</v>
      </c>
      <c r="M451" t="s">
        <v>15555</v>
      </c>
      <c r="N451" t="s">
        <v>23</v>
      </c>
      <c r="O451" t="s">
        <v>58</v>
      </c>
      <c r="P451" t="s">
        <v>26</v>
      </c>
      <c r="Q451" t="s">
        <v>33</v>
      </c>
      <c r="R451" t="s">
        <v>24</v>
      </c>
      <c r="S451" t="s">
        <v>15556</v>
      </c>
      <c r="T451" t="s">
        <v>15557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15553</v>
      </c>
      <c r="F452">
        <v>300</v>
      </c>
      <c r="G452">
        <v>0</v>
      </c>
      <c r="H452" t="s">
        <v>22</v>
      </c>
      <c r="I452" t="s">
        <v>15554</v>
      </c>
      <c r="J452" t="s">
        <v>329</v>
      </c>
      <c r="K452" t="s">
        <v>23</v>
      </c>
      <c r="L452" t="s">
        <v>24</v>
      </c>
      <c r="M452" t="s">
        <v>15555</v>
      </c>
      <c r="N452" t="s">
        <v>23</v>
      </c>
      <c r="O452" t="s">
        <v>58</v>
      </c>
      <c r="P452" t="s">
        <v>26</v>
      </c>
      <c r="Q452" t="s">
        <v>33</v>
      </c>
      <c r="R452" t="s">
        <v>24</v>
      </c>
      <c r="S452" t="s">
        <v>15556</v>
      </c>
      <c r="T452" t="s">
        <v>15557</v>
      </c>
    </row>
    <row r="453" spans="1:20" x14ac:dyDescent="0.25">
      <c r="A453" t="s">
        <v>28</v>
      </c>
      <c r="B453" t="s">
        <v>29</v>
      </c>
      <c r="C453">
        <v>50</v>
      </c>
      <c r="D453">
        <v>1</v>
      </c>
      <c r="E453" t="s">
        <v>15553</v>
      </c>
      <c r="F453">
        <v>300</v>
      </c>
      <c r="G453">
        <v>0</v>
      </c>
      <c r="H453" t="s">
        <v>22</v>
      </c>
      <c r="I453" t="s">
        <v>15554</v>
      </c>
      <c r="J453" t="s">
        <v>329</v>
      </c>
      <c r="K453" t="s">
        <v>23</v>
      </c>
      <c r="L453" t="s">
        <v>24</v>
      </c>
      <c r="M453" t="s">
        <v>15555</v>
      </c>
      <c r="N453" t="s">
        <v>23</v>
      </c>
      <c r="O453" t="s">
        <v>58</v>
      </c>
      <c r="P453" t="s">
        <v>26</v>
      </c>
      <c r="Q453" t="s">
        <v>33</v>
      </c>
      <c r="R453" t="s">
        <v>24</v>
      </c>
      <c r="S453" t="s">
        <v>15556</v>
      </c>
      <c r="T453" t="s">
        <v>15557</v>
      </c>
    </row>
    <row r="454" spans="1:20" x14ac:dyDescent="0.25">
      <c r="A454" t="s">
        <v>30</v>
      </c>
      <c r="B454" t="s">
        <v>31</v>
      </c>
      <c r="C454">
        <v>50</v>
      </c>
      <c r="D454">
        <v>1</v>
      </c>
      <c r="E454" t="s">
        <v>15553</v>
      </c>
      <c r="F454">
        <v>300</v>
      </c>
      <c r="G454">
        <v>0</v>
      </c>
      <c r="H454" t="s">
        <v>22</v>
      </c>
      <c r="I454" t="s">
        <v>15554</v>
      </c>
      <c r="J454" t="s">
        <v>329</v>
      </c>
      <c r="K454" t="s">
        <v>23</v>
      </c>
      <c r="L454" t="s">
        <v>24</v>
      </c>
      <c r="M454" t="s">
        <v>15555</v>
      </c>
      <c r="N454" t="s">
        <v>23</v>
      </c>
      <c r="O454" t="s">
        <v>58</v>
      </c>
      <c r="P454" t="s">
        <v>26</v>
      </c>
      <c r="Q454" t="s">
        <v>33</v>
      </c>
      <c r="R454" t="s">
        <v>24</v>
      </c>
      <c r="S454" t="s">
        <v>15556</v>
      </c>
      <c r="T454" t="s">
        <v>15557</v>
      </c>
    </row>
    <row r="455" spans="1:20" x14ac:dyDescent="0.25">
      <c r="A455" t="s">
        <v>186</v>
      </c>
      <c r="B455" t="s">
        <v>187</v>
      </c>
      <c r="C455">
        <v>33.333333333333336</v>
      </c>
      <c r="D455">
        <v>3</v>
      </c>
      <c r="E455" t="s">
        <v>15558</v>
      </c>
      <c r="F455">
        <v>100</v>
      </c>
      <c r="G455">
        <v>0</v>
      </c>
      <c r="H455" t="s">
        <v>22</v>
      </c>
      <c r="I455" t="s">
        <v>15559</v>
      </c>
      <c r="J455" t="s">
        <v>319</v>
      </c>
      <c r="K455" t="s">
        <v>23</v>
      </c>
      <c r="L455" t="s">
        <v>24</v>
      </c>
      <c r="M455" t="s">
        <v>15560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15561</v>
      </c>
      <c r="T455" t="s">
        <v>15560</v>
      </c>
    </row>
    <row r="456" spans="1:20" x14ac:dyDescent="0.25">
      <c r="A456" t="s">
        <v>44</v>
      </c>
      <c r="B456" t="s">
        <v>45</v>
      </c>
      <c r="C456">
        <v>66.666666666666671</v>
      </c>
      <c r="D456">
        <v>3</v>
      </c>
      <c r="E456" t="s">
        <v>15562</v>
      </c>
      <c r="F456">
        <v>100</v>
      </c>
      <c r="G456">
        <v>0</v>
      </c>
      <c r="H456" t="s">
        <v>22</v>
      </c>
      <c r="I456" t="s">
        <v>15559</v>
      </c>
      <c r="J456" t="s">
        <v>319</v>
      </c>
      <c r="K456" t="s">
        <v>23</v>
      </c>
      <c r="L456" t="s">
        <v>24</v>
      </c>
      <c r="M456" t="s">
        <v>15563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15564</v>
      </c>
      <c r="T456" t="s">
        <v>15563</v>
      </c>
    </row>
    <row r="457" spans="1:20" x14ac:dyDescent="0.25">
      <c r="A457" t="s">
        <v>44</v>
      </c>
      <c r="B457" t="s">
        <v>45</v>
      </c>
      <c r="C457">
        <v>66.666666666666671</v>
      </c>
      <c r="D457">
        <v>3</v>
      </c>
      <c r="E457" t="s">
        <v>15565</v>
      </c>
      <c r="F457">
        <v>100</v>
      </c>
      <c r="G457">
        <v>0</v>
      </c>
      <c r="H457" t="s">
        <v>22</v>
      </c>
      <c r="I457" t="s">
        <v>15566</v>
      </c>
      <c r="J457" t="s">
        <v>315</v>
      </c>
      <c r="K457" t="s">
        <v>23</v>
      </c>
      <c r="L457" t="s">
        <v>24</v>
      </c>
      <c r="M457" t="s">
        <v>15567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15568</v>
      </c>
      <c r="T457" t="s">
        <v>15567</v>
      </c>
    </row>
    <row r="458" spans="1:20" x14ac:dyDescent="0.25">
      <c r="A458" t="s">
        <v>115</v>
      </c>
      <c r="B458" t="s">
        <v>116</v>
      </c>
      <c r="C458">
        <v>27.5</v>
      </c>
      <c r="D458">
        <v>4</v>
      </c>
      <c r="E458" t="s">
        <v>15569</v>
      </c>
      <c r="F458">
        <v>135</v>
      </c>
      <c r="G458">
        <v>0</v>
      </c>
      <c r="H458" t="s">
        <v>22</v>
      </c>
      <c r="I458" t="s">
        <v>15570</v>
      </c>
      <c r="J458" t="s">
        <v>342</v>
      </c>
      <c r="K458" t="s">
        <v>23</v>
      </c>
      <c r="L458" t="s">
        <v>24</v>
      </c>
      <c r="M458" t="s">
        <v>15571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15572</v>
      </c>
      <c r="T458" t="s">
        <v>15571</v>
      </c>
    </row>
    <row r="459" spans="1:20" x14ac:dyDescent="0.25">
      <c r="A459" t="s">
        <v>139</v>
      </c>
      <c r="B459" t="s">
        <v>112</v>
      </c>
      <c r="C459">
        <v>66</v>
      </c>
      <c r="D459">
        <v>1</v>
      </c>
      <c r="E459" t="s">
        <v>15573</v>
      </c>
      <c r="F459">
        <v>230</v>
      </c>
      <c r="G459">
        <v>0</v>
      </c>
      <c r="H459" t="s">
        <v>47</v>
      </c>
      <c r="I459" t="s">
        <v>15574</v>
      </c>
      <c r="J459" t="s">
        <v>15575</v>
      </c>
      <c r="K459" t="s">
        <v>5613</v>
      </c>
      <c r="L459" t="s">
        <v>2266</v>
      </c>
      <c r="M459" t="s">
        <v>15576</v>
      </c>
      <c r="N459" t="s">
        <v>23</v>
      </c>
      <c r="O459" t="s">
        <v>63</v>
      </c>
      <c r="P459" t="s">
        <v>54</v>
      </c>
      <c r="Q459" t="s">
        <v>55</v>
      </c>
      <c r="R459" t="s">
        <v>24</v>
      </c>
      <c r="S459" t="s">
        <v>15577</v>
      </c>
      <c r="T459" t="s">
        <v>15578</v>
      </c>
    </row>
    <row r="460" spans="1:20" x14ac:dyDescent="0.25">
      <c r="A460" t="s">
        <v>110</v>
      </c>
      <c r="B460" t="s">
        <v>1222</v>
      </c>
      <c r="C460">
        <v>66</v>
      </c>
      <c r="D460">
        <v>1</v>
      </c>
      <c r="E460" t="s">
        <v>15573</v>
      </c>
      <c r="F460">
        <v>230</v>
      </c>
      <c r="G460">
        <v>0</v>
      </c>
      <c r="H460" t="s">
        <v>47</v>
      </c>
      <c r="I460" t="s">
        <v>15574</v>
      </c>
      <c r="J460" t="s">
        <v>15575</v>
      </c>
      <c r="K460" t="s">
        <v>5613</v>
      </c>
      <c r="L460" t="s">
        <v>2266</v>
      </c>
      <c r="M460" t="s">
        <v>15576</v>
      </c>
      <c r="N460" t="s">
        <v>23</v>
      </c>
      <c r="O460" t="s">
        <v>63</v>
      </c>
      <c r="P460" t="s">
        <v>54</v>
      </c>
      <c r="Q460" t="s">
        <v>55</v>
      </c>
      <c r="R460" t="s">
        <v>24</v>
      </c>
      <c r="S460" t="s">
        <v>15577</v>
      </c>
      <c r="T460" t="s">
        <v>15578</v>
      </c>
    </row>
    <row r="461" spans="1:20" x14ac:dyDescent="0.25">
      <c r="A461" t="s">
        <v>46</v>
      </c>
      <c r="B461" t="s">
        <v>56</v>
      </c>
      <c r="C461">
        <v>67</v>
      </c>
      <c r="D461">
        <v>1</v>
      </c>
      <c r="E461" t="s">
        <v>15573</v>
      </c>
      <c r="F461">
        <v>230</v>
      </c>
      <c r="G461">
        <v>0</v>
      </c>
      <c r="H461" t="s">
        <v>47</v>
      </c>
      <c r="I461" t="s">
        <v>15574</v>
      </c>
      <c r="J461" t="s">
        <v>15575</v>
      </c>
      <c r="K461" t="s">
        <v>5613</v>
      </c>
      <c r="L461" t="s">
        <v>2266</v>
      </c>
      <c r="M461" t="s">
        <v>15576</v>
      </c>
      <c r="N461" t="s">
        <v>23</v>
      </c>
      <c r="O461" t="s">
        <v>63</v>
      </c>
      <c r="P461" t="s">
        <v>54</v>
      </c>
      <c r="Q461" t="s">
        <v>55</v>
      </c>
      <c r="R461" t="s">
        <v>24</v>
      </c>
      <c r="S461" t="s">
        <v>15577</v>
      </c>
      <c r="T461" t="s">
        <v>15578</v>
      </c>
    </row>
    <row r="462" spans="1:20" x14ac:dyDescent="0.25">
      <c r="A462" t="s">
        <v>186</v>
      </c>
      <c r="B462" t="s">
        <v>187</v>
      </c>
      <c r="C462">
        <v>33.333333333333336</v>
      </c>
      <c r="D462">
        <v>3</v>
      </c>
      <c r="E462" t="s">
        <v>15579</v>
      </c>
      <c r="F462">
        <v>100</v>
      </c>
      <c r="G462">
        <v>0</v>
      </c>
      <c r="H462" t="s">
        <v>22</v>
      </c>
      <c r="I462" t="s">
        <v>15580</v>
      </c>
      <c r="J462" t="s">
        <v>359</v>
      </c>
      <c r="K462" t="s">
        <v>23</v>
      </c>
      <c r="L462" t="s">
        <v>24</v>
      </c>
      <c r="M462" t="s">
        <v>15581</v>
      </c>
      <c r="N462" t="s">
        <v>23</v>
      </c>
      <c r="O462" t="s">
        <v>58</v>
      </c>
      <c r="P462" t="s">
        <v>26</v>
      </c>
      <c r="Q462" t="s">
        <v>33</v>
      </c>
      <c r="R462" t="s">
        <v>24</v>
      </c>
      <c r="S462" t="s">
        <v>15582</v>
      </c>
      <c r="T462" t="s">
        <v>15578</v>
      </c>
    </row>
    <row r="463" spans="1:20" x14ac:dyDescent="0.25">
      <c r="A463" t="s">
        <v>186</v>
      </c>
      <c r="B463" t="s">
        <v>187</v>
      </c>
      <c r="C463">
        <v>33.333333333333336</v>
      </c>
      <c r="D463">
        <v>3</v>
      </c>
      <c r="E463" t="s">
        <v>15583</v>
      </c>
      <c r="F463">
        <v>100</v>
      </c>
      <c r="G463">
        <v>0</v>
      </c>
      <c r="H463" t="s">
        <v>22</v>
      </c>
      <c r="I463" t="s">
        <v>13253</v>
      </c>
      <c r="J463" t="s">
        <v>309</v>
      </c>
      <c r="K463" t="s">
        <v>23</v>
      </c>
      <c r="L463" t="s">
        <v>24</v>
      </c>
      <c r="M463" t="s">
        <v>15584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15585</v>
      </c>
      <c r="T463" t="s">
        <v>15584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15586</v>
      </c>
      <c r="F464">
        <v>100</v>
      </c>
      <c r="G464">
        <v>0</v>
      </c>
      <c r="H464" t="s">
        <v>22</v>
      </c>
      <c r="I464" t="s">
        <v>15587</v>
      </c>
      <c r="J464" t="s">
        <v>318</v>
      </c>
      <c r="K464" t="s">
        <v>23</v>
      </c>
      <c r="L464" t="s">
        <v>24</v>
      </c>
      <c r="M464" t="s">
        <v>15588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15589</v>
      </c>
      <c r="T464" t="s">
        <v>15590</v>
      </c>
    </row>
    <row r="465" spans="1:20" x14ac:dyDescent="0.25">
      <c r="A465" t="s">
        <v>28</v>
      </c>
      <c r="B465" t="s">
        <v>29</v>
      </c>
      <c r="C465">
        <v>50</v>
      </c>
      <c r="D465">
        <v>1</v>
      </c>
      <c r="E465" t="s">
        <v>15586</v>
      </c>
      <c r="F465">
        <v>100</v>
      </c>
      <c r="G465">
        <v>0</v>
      </c>
      <c r="H465" t="s">
        <v>22</v>
      </c>
      <c r="I465" t="s">
        <v>15587</v>
      </c>
      <c r="J465" t="s">
        <v>318</v>
      </c>
      <c r="K465" t="s">
        <v>23</v>
      </c>
      <c r="L465" t="s">
        <v>24</v>
      </c>
      <c r="M465" t="s">
        <v>15588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15589</v>
      </c>
      <c r="T465" t="s">
        <v>15590</v>
      </c>
    </row>
    <row r="466" spans="1:20" x14ac:dyDescent="0.25">
      <c r="A466" t="s">
        <v>30</v>
      </c>
      <c r="B466" t="s">
        <v>31</v>
      </c>
      <c r="C466">
        <v>50</v>
      </c>
      <c r="D466">
        <v>1</v>
      </c>
      <c r="E466" t="s">
        <v>15586</v>
      </c>
      <c r="F466">
        <v>100</v>
      </c>
      <c r="G466">
        <v>0</v>
      </c>
      <c r="H466" t="s">
        <v>22</v>
      </c>
      <c r="I466" t="s">
        <v>15587</v>
      </c>
      <c r="J466" t="s">
        <v>318</v>
      </c>
      <c r="K466" t="s">
        <v>23</v>
      </c>
      <c r="L466" t="s">
        <v>24</v>
      </c>
      <c r="M466" t="s">
        <v>15588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15589</v>
      </c>
      <c r="T466" t="s">
        <v>15590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422"/>
  <sheetViews>
    <sheetView zoomScale="70" zoomScaleNormal="70" workbookViewId="0">
      <pane xSplit="2" ySplit="1" topLeftCell="S17" activePane="bottomRight" state="frozen"/>
      <selection sqref="A1:XFD1048576"/>
      <selection pane="topRight" sqref="A1:XFD1048576"/>
      <selection pane="bottomLeft" sqref="A1:XFD1048576"/>
      <selection pane="bottomRight" activeCell="U392" sqref="U3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15591</v>
      </c>
      <c r="F2">
        <v>100</v>
      </c>
      <c r="G2">
        <v>0</v>
      </c>
      <c r="H2" t="s">
        <v>22</v>
      </c>
      <c r="I2" t="s">
        <v>15592</v>
      </c>
      <c r="J2" t="s">
        <v>1232</v>
      </c>
      <c r="K2" t="s">
        <v>23</v>
      </c>
      <c r="L2" t="s">
        <v>24</v>
      </c>
      <c r="M2" t="s">
        <v>15593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15594</v>
      </c>
      <c r="T2" t="s">
        <v>15593</v>
      </c>
      <c r="U2" s="51" t="s">
        <v>186</v>
      </c>
      <c r="V2">
        <v>448</v>
      </c>
    </row>
    <row r="3" spans="1:22" x14ac:dyDescent="0.25">
      <c r="A3" t="s">
        <v>186</v>
      </c>
      <c r="B3" t="s">
        <v>187</v>
      </c>
      <c r="C3">
        <v>50</v>
      </c>
      <c r="D3">
        <v>6</v>
      </c>
      <c r="E3" t="s">
        <v>15595</v>
      </c>
      <c r="F3">
        <v>200</v>
      </c>
      <c r="G3">
        <v>0</v>
      </c>
      <c r="H3" t="s">
        <v>22</v>
      </c>
      <c r="I3" t="s">
        <v>15596</v>
      </c>
      <c r="J3" t="s">
        <v>339</v>
      </c>
      <c r="K3" t="s">
        <v>23</v>
      </c>
      <c r="L3" t="s">
        <v>24</v>
      </c>
      <c r="M3" t="s">
        <v>15597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15598</v>
      </c>
      <c r="T3" t="s">
        <v>15597</v>
      </c>
      <c r="U3" s="52" t="s">
        <v>187</v>
      </c>
      <c r="V3">
        <v>448</v>
      </c>
    </row>
    <row r="4" spans="1:22" x14ac:dyDescent="0.25">
      <c r="A4" t="s">
        <v>186</v>
      </c>
      <c r="B4" t="s">
        <v>187</v>
      </c>
      <c r="C4">
        <v>50</v>
      </c>
      <c r="D4">
        <v>6</v>
      </c>
      <c r="E4" t="s">
        <v>15599</v>
      </c>
      <c r="F4">
        <v>200</v>
      </c>
      <c r="G4">
        <v>0</v>
      </c>
      <c r="H4" t="s">
        <v>22</v>
      </c>
      <c r="I4" t="s">
        <v>15600</v>
      </c>
      <c r="J4" t="s">
        <v>325</v>
      </c>
      <c r="K4" t="s">
        <v>23</v>
      </c>
      <c r="L4" t="s">
        <v>24</v>
      </c>
      <c r="M4" t="s">
        <v>15601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15602</v>
      </c>
      <c r="T4" t="s">
        <v>15601</v>
      </c>
      <c r="U4" s="51" t="s">
        <v>44</v>
      </c>
      <c r="V4">
        <v>54</v>
      </c>
    </row>
    <row r="5" spans="1:22" x14ac:dyDescent="0.25">
      <c r="A5" t="s">
        <v>44</v>
      </c>
      <c r="B5" t="s">
        <v>45</v>
      </c>
      <c r="C5">
        <v>66.666666666666671</v>
      </c>
      <c r="D5">
        <v>3</v>
      </c>
      <c r="E5" t="s">
        <v>15603</v>
      </c>
      <c r="F5">
        <v>150</v>
      </c>
      <c r="G5">
        <v>0</v>
      </c>
      <c r="H5" t="s">
        <v>1219</v>
      </c>
      <c r="I5" t="s">
        <v>15604</v>
      </c>
      <c r="J5" t="s">
        <v>61</v>
      </c>
      <c r="K5" t="s">
        <v>23</v>
      </c>
      <c r="L5" t="s">
        <v>24</v>
      </c>
      <c r="M5" t="s">
        <v>15605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15606</v>
      </c>
      <c r="T5" t="s">
        <v>15605</v>
      </c>
      <c r="U5" s="52" t="s">
        <v>45</v>
      </c>
      <c r="V5">
        <v>54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15607</v>
      </c>
      <c r="F6">
        <v>135</v>
      </c>
      <c r="G6">
        <v>35</v>
      </c>
      <c r="H6" t="s">
        <v>22</v>
      </c>
      <c r="I6" t="s">
        <v>15608</v>
      </c>
      <c r="J6" t="s">
        <v>306</v>
      </c>
      <c r="K6" t="s">
        <v>23</v>
      </c>
      <c r="L6" t="s">
        <v>24</v>
      </c>
      <c r="M6" t="s">
        <v>15609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15610</v>
      </c>
      <c r="T6" t="s">
        <v>15609</v>
      </c>
      <c r="U6" s="51" t="s">
        <v>137</v>
      </c>
      <c r="V6">
        <v>20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15607</v>
      </c>
      <c r="F7">
        <v>135</v>
      </c>
      <c r="G7">
        <v>35</v>
      </c>
      <c r="H7" t="s">
        <v>22</v>
      </c>
      <c r="I7" t="s">
        <v>15608</v>
      </c>
      <c r="J7" t="s">
        <v>306</v>
      </c>
      <c r="K7" t="s">
        <v>23</v>
      </c>
      <c r="L7" t="s">
        <v>24</v>
      </c>
      <c r="M7" t="s">
        <v>15609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15610</v>
      </c>
      <c r="T7" t="s">
        <v>15609</v>
      </c>
      <c r="U7" s="52" t="s">
        <v>138</v>
      </c>
      <c r="V7">
        <v>20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15607</v>
      </c>
      <c r="F8">
        <v>135</v>
      </c>
      <c r="G8">
        <v>35</v>
      </c>
      <c r="H8" t="s">
        <v>22</v>
      </c>
      <c r="I8" t="s">
        <v>15608</v>
      </c>
      <c r="J8" t="s">
        <v>306</v>
      </c>
      <c r="K8" t="s">
        <v>23</v>
      </c>
      <c r="L8" t="s">
        <v>24</v>
      </c>
      <c r="M8" t="s">
        <v>15609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15610</v>
      </c>
      <c r="T8" t="s">
        <v>15609</v>
      </c>
      <c r="U8" s="51" t="s">
        <v>46</v>
      </c>
      <c r="V8">
        <v>66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15611</v>
      </c>
      <c r="F9">
        <v>200</v>
      </c>
      <c r="G9">
        <v>0</v>
      </c>
      <c r="H9" t="s">
        <v>22</v>
      </c>
      <c r="I9" t="s">
        <v>15612</v>
      </c>
      <c r="J9" t="s">
        <v>318</v>
      </c>
      <c r="K9" t="s">
        <v>23</v>
      </c>
      <c r="L9" t="s">
        <v>24</v>
      </c>
      <c r="M9" t="s">
        <v>15613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15614</v>
      </c>
      <c r="T9" t="s">
        <v>15613</v>
      </c>
      <c r="U9" s="52" t="s">
        <v>56</v>
      </c>
      <c r="V9">
        <v>59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15615</v>
      </c>
      <c r="F10">
        <v>100</v>
      </c>
      <c r="G10">
        <v>0</v>
      </c>
      <c r="H10" t="s">
        <v>22</v>
      </c>
      <c r="I10" t="s">
        <v>15616</v>
      </c>
      <c r="J10" t="s">
        <v>15617</v>
      </c>
      <c r="K10" t="s">
        <v>23</v>
      </c>
      <c r="L10" t="s">
        <v>24</v>
      </c>
      <c r="M10" t="s">
        <v>15613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15618</v>
      </c>
      <c r="T10" t="s">
        <v>15613</v>
      </c>
      <c r="U10" s="52" t="s">
        <v>1233</v>
      </c>
      <c r="V10">
        <v>7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15615</v>
      </c>
      <c r="F11">
        <v>100</v>
      </c>
      <c r="G11">
        <v>0</v>
      </c>
      <c r="H11" t="s">
        <v>22</v>
      </c>
      <c r="I11" t="s">
        <v>15616</v>
      </c>
      <c r="J11" t="s">
        <v>15617</v>
      </c>
      <c r="K11" t="s">
        <v>23</v>
      </c>
      <c r="L11" t="s">
        <v>24</v>
      </c>
      <c r="M11" t="s">
        <v>15613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15618</v>
      </c>
      <c r="T11" t="s">
        <v>15613</v>
      </c>
      <c r="U11" s="51" t="s">
        <v>42</v>
      </c>
      <c r="V11">
        <v>42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15615</v>
      </c>
      <c r="F12">
        <v>100</v>
      </c>
      <c r="G12">
        <v>0</v>
      </c>
      <c r="H12" t="s">
        <v>22</v>
      </c>
      <c r="I12" t="s">
        <v>15616</v>
      </c>
      <c r="J12" t="s">
        <v>15617</v>
      </c>
      <c r="K12" t="s">
        <v>23</v>
      </c>
      <c r="L12" t="s">
        <v>24</v>
      </c>
      <c r="M12" t="s">
        <v>15613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15618</v>
      </c>
      <c r="T12" t="s">
        <v>15613</v>
      </c>
      <c r="U12" s="52" t="s">
        <v>43</v>
      </c>
      <c r="V12">
        <v>42</v>
      </c>
    </row>
    <row r="13" spans="1:22" x14ac:dyDescent="0.25">
      <c r="A13" t="s">
        <v>186</v>
      </c>
      <c r="B13" t="s">
        <v>187</v>
      </c>
      <c r="C13">
        <v>50</v>
      </c>
      <c r="D13">
        <v>6</v>
      </c>
      <c r="E13" t="s">
        <v>15619</v>
      </c>
      <c r="F13">
        <v>200</v>
      </c>
      <c r="G13">
        <v>0</v>
      </c>
      <c r="H13" t="s">
        <v>22</v>
      </c>
      <c r="I13" t="s">
        <v>15620</v>
      </c>
      <c r="J13" t="s">
        <v>306</v>
      </c>
      <c r="K13" t="s">
        <v>23</v>
      </c>
      <c r="L13" t="s">
        <v>24</v>
      </c>
      <c r="M13" t="s">
        <v>15621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15622</v>
      </c>
      <c r="T13" t="s">
        <v>15621</v>
      </c>
      <c r="U13" s="51" t="s">
        <v>139</v>
      </c>
      <c r="V13">
        <v>10</v>
      </c>
    </row>
    <row r="14" spans="1:22" x14ac:dyDescent="0.25">
      <c r="A14" t="s">
        <v>20</v>
      </c>
      <c r="B14" t="s">
        <v>21</v>
      </c>
      <c r="C14">
        <v>50</v>
      </c>
      <c r="D14">
        <v>2</v>
      </c>
      <c r="E14" t="s">
        <v>15623</v>
      </c>
      <c r="F14">
        <v>200</v>
      </c>
      <c r="G14">
        <v>0</v>
      </c>
      <c r="H14" t="s">
        <v>22</v>
      </c>
      <c r="I14" t="s">
        <v>15624</v>
      </c>
      <c r="J14" t="s">
        <v>311</v>
      </c>
      <c r="K14" t="s">
        <v>23</v>
      </c>
      <c r="L14" t="s">
        <v>24</v>
      </c>
      <c r="M14" t="s">
        <v>15625</v>
      </c>
      <c r="N14" t="s">
        <v>23</v>
      </c>
      <c r="O14" t="s">
        <v>32</v>
      </c>
      <c r="P14" t="s">
        <v>26</v>
      </c>
      <c r="Q14" t="s">
        <v>33</v>
      </c>
      <c r="R14" t="s">
        <v>24</v>
      </c>
      <c r="S14" t="s">
        <v>15626</v>
      </c>
      <c r="T14" t="s">
        <v>15625</v>
      </c>
      <c r="U14" s="52" t="s">
        <v>2831</v>
      </c>
      <c r="V14">
        <v>1</v>
      </c>
    </row>
    <row r="15" spans="1:22" x14ac:dyDescent="0.25">
      <c r="A15" t="s">
        <v>28</v>
      </c>
      <c r="B15" t="s">
        <v>29</v>
      </c>
      <c r="C15">
        <v>50</v>
      </c>
      <c r="D15">
        <v>2</v>
      </c>
      <c r="E15" t="s">
        <v>15623</v>
      </c>
      <c r="F15">
        <v>200</v>
      </c>
      <c r="G15">
        <v>0</v>
      </c>
      <c r="H15" t="s">
        <v>22</v>
      </c>
      <c r="I15" t="s">
        <v>15624</v>
      </c>
      <c r="J15" t="s">
        <v>311</v>
      </c>
      <c r="K15" t="s">
        <v>23</v>
      </c>
      <c r="L15" t="s">
        <v>24</v>
      </c>
      <c r="M15" t="s">
        <v>15625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15626</v>
      </c>
      <c r="T15" t="s">
        <v>15625</v>
      </c>
      <c r="U15" s="52" t="s">
        <v>112</v>
      </c>
      <c r="V15">
        <v>9</v>
      </c>
    </row>
    <row r="16" spans="1:22" x14ac:dyDescent="0.25">
      <c r="A16" t="s">
        <v>30</v>
      </c>
      <c r="B16" t="s">
        <v>31</v>
      </c>
      <c r="C16">
        <v>50</v>
      </c>
      <c r="D16">
        <v>2</v>
      </c>
      <c r="E16" t="s">
        <v>15623</v>
      </c>
      <c r="F16">
        <v>200</v>
      </c>
      <c r="G16">
        <v>0</v>
      </c>
      <c r="H16" t="s">
        <v>22</v>
      </c>
      <c r="I16" t="s">
        <v>15624</v>
      </c>
      <c r="J16" t="s">
        <v>311</v>
      </c>
      <c r="K16" t="s">
        <v>23</v>
      </c>
      <c r="L16" t="s">
        <v>24</v>
      </c>
      <c r="M16" t="s">
        <v>15625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15626</v>
      </c>
      <c r="T16" t="s">
        <v>15625</v>
      </c>
      <c r="U16" s="51" t="s">
        <v>110</v>
      </c>
      <c r="V16">
        <v>2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15627</v>
      </c>
      <c r="F17">
        <v>100</v>
      </c>
      <c r="G17">
        <v>0</v>
      </c>
      <c r="H17" t="s">
        <v>22</v>
      </c>
      <c r="I17" t="s">
        <v>15628</v>
      </c>
      <c r="J17" t="s">
        <v>306</v>
      </c>
      <c r="K17" t="s">
        <v>23</v>
      </c>
      <c r="L17" t="s">
        <v>24</v>
      </c>
      <c r="M17" t="s">
        <v>15629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15630</v>
      </c>
      <c r="T17" t="s">
        <v>15629</v>
      </c>
      <c r="U17" s="52" t="s">
        <v>146</v>
      </c>
      <c r="V17">
        <v>1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15627</v>
      </c>
      <c r="F18">
        <v>100</v>
      </c>
      <c r="G18">
        <v>0</v>
      </c>
      <c r="H18" t="s">
        <v>22</v>
      </c>
      <c r="I18" t="s">
        <v>15628</v>
      </c>
      <c r="J18" t="s">
        <v>306</v>
      </c>
      <c r="K18" t="s">
        <v>23</v>
      </c>
      <c r="L18" t="s">
        <v>24</v>
      </c>
      <c r="M18" t="s">
        <v>15629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15630</v>
      </c>
      <c r="T18" t="s">
        <v>15629</v>
      </c>
      <c r="U18" s="52" t="s">
        <v>1222</v>
      </c>
      <c r="V18">
        <v>1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15627</v>
      </c>
      <c r="F19">
        <v>100</v>
      </c>
      <c r="G19">
        <v>0</v>
      </c>
      <c r="H19" t="s">
        <v>22</v>
      </c>
      <c r="I19" t="s">
        <v>15628</v>
      </c>
      <c r="J19" t="s">
        <v>306</v>
      </c>
      <c r="K19" t="s">
        <v>23</v>
      </c>
      <c r="L19" t="s">
        <v>24</v>
      </c>
      <c r="M19" t="s">
        <v>15629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15630</v>
      </c>
      <c r="T19" t="s">
        <v>15629</v>
      </c>
      <c r="U19" s="51" t="s">
        <v>152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15631</v>
      </c>
      <c r="F20">
        <v>100</v>
      </c>
      <c r="G20">
        <v>0</v>
      </c>
      <c r="H20" t="s">
        <v>22</v>
      </c>
      <c r="I20" t="s">
        <v>15632</v>
      </c>
      <c r="J20" t="s">
        <v>64</v>
      </c>
      <c r="K20" t="s">
        <v>23</v>
      </c>
      <c r="L20" t="s">
        <v>24</v>
      </c>
      <c r="M20" t="s">
        <v>15633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15634</v>
      </c>
      <c r="T20" t="s">
        <v>15633</v>
      </c>
      <c r="U20" s="52" t="s">
        <v>153</v>
      </c>
      <c r="V20">
        <v>1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15631</v>
      </c>
      <c r="F21">
        <v>100</v>
      </c>
      <c r="G21">
        <v>0</v>
      </c>
      <c r="H21" t="s">
        <v>22</v>
      </c>
      <c r="I21" t="s">
        <v>15632</v>
      </c>
      <c r="J21" t="s">
        <v>64</v>
      </c>
      <c r="K21" t="s">
        <v>23</v>
      </c>
      <c r="L21" t="s">
        <v>24</v>
      </c>
      <c r="M21" t="s">
        <v>15633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15634</v>
      </c>
      <c r="T21" t="s">
        <v>15633</v>
      </c>
      <c r="U21" s="51" t="s">
        <v>36</v>
      </c>
      <c r="V21">
        <v>1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15631</v>
      </c>
      <c r="F22">
        <v>100</v>
      </c>
      <c r="G22">
        <v>0</v>
      </c>
      <c r="H22" t="s">
        <v>22</v>
      </c>
      <c r="I22" t="s">
        <v>15632</v>
      </c>
      <c r="J22" t="s">
        <v>64</v>
      </c>
      <c r="K22" t="s">
        <v>23</v>
      </c>
      <c r="L22" t="s">
        <v>24</v>
      </c>
      <c r="M22" t="s">
        <v>15633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15634</v>
      </c>
      <c r="T22" t="s">
        <v>15633</v>
      </c>
      <c r="U22" s="52" t="s">
        <v>37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15635</v>
      </c>
      <c r="F23">
        <v>100</v>
      </c>
      <c r="G23">
        <v>0</v>
      </c>
      <c r="H23" t="s">
        <v>22</v>
      </c>
      <c r="I23" t="s">
        <v>15636</v>
      </c>
      <c r="J23" t="s">
        <v>323</v>
      </c>
      <c r="K23" t="s">
        <v>23</v>
      </c>
      <c r="L23" t="s">
        <v>24</v>
      </c>
      <c r="M23" t="s">
        <v>15637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15638</v>
      </c>
      <c r="T23" t="s">
        <v>15637</v>
      </c>
      <c r="U23" s="51" t="s">
        <v>38</v>
      </c>
      <c r="V23">
        <v>8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15635</v>
      </c>
      <c r="F24">
        <v>100</v>
      </c>
      <c r="G24">
        <v>0</v>
      </c>
      <c r="H24" t="s">
        <v>22</v>
      </c>
      <c r="I24" t="s">
        <v>15636</v>
      </c>
      <c r="J24" t="s">
        <v>323</v>
      </c>
      <c r="K24" t="s">
        <v>23</v>
      </c>
      <c r="L24" t="s">
        <v>24</v>
      </c>
      <c r="M24" t="s">
        <v>15637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15638</v>
      </c>
      <c r="T24" t="s">
        <v>15637</v>
      </c>
      <c r="U24" s="52" t="s">
        <v>39</v>
      </c>
      <c r="V24">
        <v>8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15635</v>
      </c>
      <c r="F25">
        <v>100</v>
      </c>
      <c r="G25">
        <v>0</v>
      </c>
      <c r="H25" t="s">
        <v>22</v>
      </c>
      <c r="I25" t="s">
        <v>15636</v>
      </c>
      <c r="J25" t="s">
        <v>323</v>
      </c>
      <c r="K25" t="s">
        <v>23</v>
      </c>
      <c r="L25" t="s">
        <v>24</v>
      </c>
      <c r="M25" t="s">
        <v>15637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15638</v>
      </c>
      <c r="T25" t="s">
        <v>15637</v>
      </c>
      <c r="U25" s="51" t="s">
        <v>850</v>
      </c>
      <c r="V25">
        <v>3</v>
      </c>
    </row>
    <row r="26" spans="1:22" x14ac:dyDescent="0.25">
      <c r="A26" t="s">
        <v>154</v>
      </c>
      <c r="B26" t="s">
        <v>155</v>
      </c>
      <c r="C26">
        <v>12</v>
      </c>
      <c r="D26">
        <v>40</v>
      </c>
      <c r="E26" t="s">
        <v>15639</v>
      </c>
      <c r="F26">
        <v>510</v>
      </c>
      <c r="G26">
        <v>0</v>
      </c>
      <c r="H26" t="s">
        <v>47</v>
      </c>
      <c r="I26" t="s">
        <v>2672</v>
      </c>
      <c r="J26" t="s">
        <v>15640</v>
      </c>
      <c r="K26" t="s">
        <v>15641</v>
      </c>
      <c r="L26" t="s">
        <v>1300</v>
      </c>
      <c r="M26" t="s">
        <v>15642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15643</v>
      </c>
      <c r="T26" t="s">
        <v>15644</v>
      </c>
      <c r="U26" s="52" t="s">
        <v>851</v>
      </c>
      <c r="V26">
        <v>3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15645</v>
      </c>
      <c r="F27">
        <v>100</v>
      </c>
      <c r="G27">
        <v>0</v>
      </c>
      <c r="H27" t="s">
        <v>22</v>
      </c>
      <c r="I27" t="s">
        <v>15646</v>
      </c>
      <c r="J27" t="s">
        <v>303</v>
      </c>
      <c r="K27" t="s">
        <v>23</v>
      </c>
      <c r="L27" t="s">
        <v>24</v>
      </c>
      <c r="M27" t="s">
        <v>15647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15648</v>
      </c>
      <c r="T27" t="s">
        <v>15647</v>
      </c>
      <c r="U27" s="51" t="s">
        <v>278</v>
      </c>
      <c r="V27">
        <v>8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15645</v>
      </c>
      <c r="F28">
        <v>100</v>
      </c>
      <c r="G28">
        <v>0</v>
      </c>
      <c r="H28" t="s">
        <v>22</v>
      </c>
      <c r="I28" t="s">
        <v>15646</v>
      </c>
      <c r="J28" t="s">
        <v>303</v>
      </c>
      <c r="K28" t="s">
        <v>23</v>
      </c>
      <c r="L28" t="s">
        <v>24</v>
      </c>
      <c r="M28" t="s">
        <v>15647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15648</v>
      </c>
      <c r="T28" t="s">
        <v>15647</v>
      </c>
      <c r="U28" s="52" t="s">
        <v>284</v>
      </c>
      <c r="V28">
        <v>7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15645</v>
      </c>
      <c r="F29">
        <v>100</v>
      </c>
      <c r="G29">
        <v>0</v>
      </c>
      <c r="H29" t="s">
        <v>22</v>
      </c>
      <c r="I29" t="s">
        <v>15646</v>
      </c>
      <c r="J29" t="s">
        <v>303</v>
      </c>
      <c r="K29" t="s">
        <v>23</v>
      </c>
      <c r="L29" t="s">
        <v>24</v>
      </c>
      <c r="M29" t="s">
        <v>15647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15648</v>
      </c>
      <c r="T29" t="s">
        <v>15647</v>
      </c>
      <c r="U29" s="52" t="s">
        <v>15696</v>
      </c>
      <c r="V29">
        <v>1</v>
      </c>
    </row>
    <row r="30" spans="1:22" x14ac:dyDescent="0.25">
      <c r="A30" t="s">
        <v>139</v>
      </c>
      <c r="B30" t="s">
        <v>112</v>
      </c>
      <c r="C30">
        <v>90</v>
      </c>
      <c r="D30">
        <v>2</v>
      </c>
      <c r="E30" t="s">
        <v>15649</v>
      </c>
      <c r="F30">
        <v>130.19999999999999</v>
      </c>
      <c r="G30">
        <v>7</v>
      </c>
      <c r="H30" t="s">
        <v>1221</v>
      </c>
      <c r="I30" t="s">
        <v>15650</v>
      </c>
      <c r="J30" t="s">
        <v>15651</v>
      </c>
      <c r="K30" t="s">
        <v>15652</v>
      </c>
      <c r="L30" t="s">
        <v>15653</v>
      </c>
      <c r="M30" t="s">
        <v>15654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15655</v>
      </c>
      <c r="T30" t="s">
        <v>15654</v>
      </c>
      <c r="U30" s="51" t="s">
        <v>279</v>
      </c>
      <c r="V30">
        <v>4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15656</v>
      </c>
      <c r="F31">
        <v>100</v>
      </c>
      <c r="G31">
        <v>0</v>
      </c>
      <c r="H31" t="s">
        <v>22</v>
      </c>
      <c r="I31" t="s">
        <v>15657</v>
      </c>
      <c r="J31" t="s">
        <v>1234</v>
      </c>
      <c r="K31" t="s">
        <v>23</v>
      </c>
      <c r="L31" t="s">
        <v>24</v>
      </c>
      <c r="M31" t="s">
        <v>15658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15659</v>
      </c>
      <c r="T31" t="s">
        <v>15658</v>
      </c>
      <c r="U31" s="52" t="s">
        <v>285</v>
      </c>
      <c r="V31">
        <v>4</v>
      </c>
    </row>
    <row r="32" spans="1:22" x14ac:dyDescent="0.25">
      <c r="A32" t="s">
        <v>137</v>
      </c>
      <c r="B32" t="s">
        <v>138</v>
      </c>
      <c r="C32">
        <v>10</v>
      </c>
      <c r="D32">
        <v>20</v>
      </c>
      <c r="E32" t="s">
        <v>15660</v>
      </c>
      <c r="F32">
        <v>190</v>
      </c>
      <c r="G32">
        <v>0</v>
      </c>
      <c r="H32" t="s">
        <v>47</v>
      </c>
      <c r="I32" t="s">
        <v>8518</v>
      </c>
      <c r="J32" t="s">
        <v>15661</v>
      </c>
      <c r="K32" t="s">
        <v>5373</v>
      </c>
      <c r="L32" t="s">
        <v>15662</v>
      </c>
      <c r="M32" t="s">
        <v>15663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15664</v>
      </c>
      <c r="T32" t="s">
        <v>15663</v>
      </c>
      <c r="U32" s="51" t="s">
        <v>30</v>
      </c>
      <c r="V32">
        <v>114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15665</v>
      </c>
      <c r="F33">
        <v>200</v>
      </c>
      <c r="G33">
        <v>0</v>
      </c>
      <c r="H33" t="s">
        <v>22</v>
      </c>
      <c r="I33" t="s">
        <v>15666</v>
      </c>
      <c r="J33" t="s">
        <v>305</v>
      </c>
      <c r="K33" t="s">
        <v>23</v>
      </c>
      <c r="L33" t="s">
        <v>24</v>
      </c>
      <c r="M33" t="s">
        <v>15667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15668</v>
      </c>
      <c r="T33" t="s">
        <v>15667</v>
      </c>
      <c r="U33" s="52" t="s">
        <v>31</v>
      </c>
      <c r="V33">
        <v>114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15669</v>
      </c>
      <c r="F34">
        <v>200</v>
      </c>
      <c r="G34">
        <v>0</v>
      </c>
      <c r="H34" t="s">
        <v>22</v>
      </c>
      <c r="I34" t="s">
        <v>15666</v>
      </c>
      <c r="J34" t="s">
        <v>1220</v>
      </c>
      <c r="K34" t="s">
        <v>23</v>
      </c>
      <c r="L34" t="s">
        <v>24</v>
      </c>
      <c r="M34" t="s">
        <v>15670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15671</v>
      </c>
      <c r="T34" t="s">
        <v>15667</v>
      </c>
      <c r="U34" s="51" t="s">
        <v>28</v>
      </c>
      <c r="V34">
        <v>111</v>
      </c>
    </row>
    <row r="35" spans="1:22" x14ac:dyDescent="0.25">
      <c r="A35" t="s">
        <v>186</v>
      </c>
      <c r="B35" t="s">
        <v>187</v>
      </c>
      <c r="C35">
        <v>50</v>
      </c>
      <c r="D35">
        <v>12</v>
      </c>
      <c r="E35" t="s">
        <v>15672</v>
      </c>
      <c r="F35">
        <v>400</v>
      </c>
      <c r="G35">
        <v>0</v>
      </c>
      <c r="H35" t="s">
        <v>22</v>
      </c>
      <c r="I35" t="s">
        <v>13770</v>
      </c>
      <c r="J35" t="s">
        <v>331</v>
      </c>
      <c r="K35" t="s">
        <v>23</v>
      </c>
      <c r="L35" t="s">
        <v>24</v>
      </c>
      <c r="M35" t="s">
        <v>15673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15674</v>
      </c>
      <c r="T35" t="s">
        <v>15673</v>
      </c>
      <c r="U35" s="52" t="s">
        <v>29</v>
      </c>
      <c r="V35">
        <v>110</v>
      </c>
    </row>
    <row r="36" spans="1:22" x14ac:dyDescent="0.25">
      <c r="A36" t="s">
        <v>20</v>
      </c>
      <c r="B36" t="s">
        <v>21</v>
      </c>
      <c r="C36">
        <v>50</v>
      </c>
      <c r="D36">
        <v>2</v>
      </c>
      <c r="E36" t="s">
        <v>15675</v>
      </c>
      <c r="F36">
        <v>300</v>
      </c>
      <c r="G36">
        <v>0</v>
      </c>
      <c r="H36" t="s">
        <v>22</v>
      </c>
      <c r="I36" t="s">
        <v>15676</v>
      </c>
      <c r="J36" t="s">
        <v>328</v>
      </c>
      <c r="K36" t="s">
        <v>23</v>
      </c>
      <c r="L36" t="s">
        <v>24</v>
      </c>
      <c r="M36" t="s">
        <v>15677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15678</v>
      </c>
      <c r="T36" t="s">
        <v>15677</v>
      </c>
      <c r="U36" s="52" t="s">
        <v>1242</v>
      </c>
      <c r="V36">
        <v>1</v>
      </c>
    </row>
    <row r="37" spans="1:22" x14ac:dyDescent="0.25">
      <c r="A37" t="s">
        <v>28</v>
      </c>
      <c r="B37" t="s">
        <v>29</v>
      </c>
      <c r="C37">
        <v>50</v>
      </c>
      <c r="D37">
        <v>2</v>
      </c>
      <c r="E37" t="s">
        <v>15675</v>
      </c>
      <c r="F37">
        <v>300</v>
      </c>
      <c r="G37">
        <v>0</v>
      </c>
      <c r="H37" t="s">
        <v>22</v>
      </c>
      <c r="I37" t="s">
        <v>15676</v>
      </c>
      <c r="J37" t="s">
        <v>328</v>
      </c>
      <c r="K37" t="s">
        <v>23</v>
      </c>
      <c r="L37" t="s">
        <v>24</v>
      </c>
      <c r="M37" t="s">
        <v>15677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15678</v>
      </c>
      <c r="T37" t="s">
        <v>15677</v>
      </c>
      <c r="U37" s="51" t="s">
        <v>20</v>
      </c>
      <c r="V37">
        <v>110</v>
      </c>
    </row>
    <row r="38" spans="1:22" x14ac:dyDescent="0.25">
      <c r="A38" t="s">
        <v>30</v>
      </c>
      <c r="B38" t="s">
        <v>31</v>
      </c>
      <c r="C38">
        <v>50</v>
      </c>
      <c r="D38">
        <v>2</v>
      </c>
      <c r="E38" t="s">
        <v>15675</v>
      </c>
      <c r="F38">
        <v>300</v>
      </c>
      <c r="G38">
        <v>0</v>
      </c>
      <c r="H38" t="s">
        <v>22</v>
      </c>
      <c r="I38" t="s">
        <v>15676</v>
      </c>
      <c r="J38" t="s">
        <v>328</v>
      </c>
      <c r="K38" t="s">
        <v>23</v>
      </c>
      <c r="L38" t="s">
        <v>24</v>
      </c>
      <c r="M38" t="s">
        <v>15677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15678</v>
      </c>
      <c r="T38" t="s">
        <v>15677</v>
      </c>
      <c r="U38" s="52" t="s">
        <v>21</v>
      </c>
      <c r="V38">
        <v>110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15675</v>
      </c>
      <c r="F39">
        <v>300</v>
      </c>
      <c r="G39">
        <v>0</v>
      </c>
      <c r="H39" t="s">
        <v>22</v>
      </c>
      <c r="I39" t="s">
        <v>15676</v>
      </c>
      <c r="J39" t="s">
        <v>328</v>
      </c>
      <c r="K39" t="s">
        <v>23</v>
      </c>
      <c r="L39" t="s">
        <v>24</v>
      </c>
      <c r="M39" t="s">
        <v>15677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15678</v>
      </c>
      <c r="T39" t="s">
        <v>15677</v>
      </c>
      <c r="U39" s="51" t="s">
        <v>115</v>
      </c>
      <c r="V39">
        <v>12</v>
      </c>
    </row>
    <row r="40" spans="1:22" x14ac:dyDescent="0.25">
      <c r="A40" t="s">
        <v>142</v>
      </c>
      <c r="B40" t="s">
        <v>143</v>
      </c>
      <c r="C40">
        <v>15</v>
      </c>
      <c r="D40">
        <v>1</v>
      </c>
      <c r="E40" t="s">
        <v>15679</v>
      </c>
      <c r="F40">
        <v>15</v>
      </c>
      <c r="G40">
        <v>0</v>
      </c>
      <c r="H40" t="s">
        <v>47</v>
      </c>
      <c r="I40" t="s">
        <v>15680</v>
      </c>
      <c r="J40" t="s">
        <v>15681</v>
      </c>
      <c r="K40" t="s">
        <v>12554</v>
      </c>
      <c r="L40" t="s">
        <v>3742</v>
      </c>
      <c r="M40" t="s">
        <v>15682</v>
      </c>
      <c r="N40" t="s">
        <v>23</v>
      </c>
      <c r="O40" t="s">
        <v>53</v>
      </c>
      <c r="P40" t="s">
        <v>54</v>
      </c>
      <c r="Q40" t="s">
        <v>55</v>
      </c>
      <c r="R40" t="s">
        <v>24</v>
      </c>
      <c r="S40" t="s">
        <v>15683</v>
      </c>
      <c r="T40" t="s">
        <v>15677</v>
      </c>
      <c r="U40" s="52" t="s">
        <v>116</v>
      </c>
      <c r="V40">
        <v>12</v>
      </c>
    </row>
    <row r="41" spans="1:22" x14ac:dyDescent="0.25">
      <c r="A41" t="s">
        <v>20</v>
      </c>
      <c r="B41" t="s">
        <v>21</v>
      </c>
      <c r="C41">
        <v>50</v>
      </c>
      <c r="D41">
        <v>2</v>
      </c>
      <c r="E41" t="s">
        <v>15684</v>
      </c>
      <c r="F41">
        <v>200</v>
      </c>
      <c r="G41">
        <v>0</v>
      </c>
      <c r="H41" t="s">
        <v>22</v>
      </c>
      <c r="I41" t="s">
        <v>15685</v>
      </c>
      <c r="J41" t="s">
        <v>338</v>
      </c>
      <c r="K41" t="s">
        <v>23</v>
      </c>
      <c r="L41" t="s">
        <v>24</v>
      </c>
      <c r="M41" t="s">
        <v>15686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15687</v>
      </c>
      <c r="T41" t="s">
        <v>15686</v>
      </c>
      <c r="U41" s="51" t="s">
        <v>1446</v>
      </c>
      <c r="V41">
        <v>3</v>
      </c>
    </row>
    <row r="42" spans="1:22" x14ac:dyDescent="0.25">
      <c r="A42" t="s">
        <v>28</v>
      </c>
      <c r="B42" t="s">
        <v>29</v>
      </c>
      <c r="C42">
        <v>50</v>
      </c>
      <c r="D42">
        <v>2</v>
      </c>
      <c r="E42" t="s">
        <v>15684</v>
      </c>
      <c r="F42">
        <v>200</v>
      </c>
      <c r="G42">
        <v>0</v>
      </c>
      <c r="H42" t="s">
        <v>22</v>
      </c>
      <c r="I42" t="s">
        <v>15685</v>
      </c>
      <c r="J42" t="s">
        <v>338</v>
      </c>
      <c r="K42" t="s">
        <v>23</v>
      </c>
      <c r="L42" t="s">
        <v>24</v>
      </c>
      <c r="M42" t="s">
        <v>15686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15687</v>
      </c>
      <c r="T42" t="s">
        <v>15686</v>
      </c>
      <c r="U42" s="52" t="s">
        <v>1447</v>
      </c>
      <c r="V42">
        <v>3</v>
      </c>
    </row>
    <row r="43" spans="1:22" x14ac:dyDescent="0.25">
      <c r="A43" t="s">
        <v>30</v>
      </c>
      <c r="B43" t="s">
        <v>31</v>
      </c>
      <c r="C43">
        <v>50</v>
      </c>
      <c r="D43">
        <v>2</v>
      </c>
      <c r="E43" t="s">
        <v>15684</v>
      </c>
      <c r="F43">
        <v>200</v>
      </c>
      <c r="G43">
        <v>0</v>
      </c>
      <c r="H43" t="s">
        <v>22</v>
      </c>
      <c r="I43" t="s">
        <v>15685</v>
      </c>
      <c r="J43" t="s">
        <v>338</v>
      </c>
      <c r="K43" t="s">
        <v>23</v>
      </c>
      <c r="L43" t="s">
        <v>24</v>
      </c>
      <c r="M43" t="s">
        <v>15686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15687</v>
      </c>
      <c r="T43" t="s">
        <v>15686</v>
      </c>
      <c r="U43" s="51" t="s">
        <v>154</v>
      </c>
      <c r="V43">
        <v>50</v>
      </c>
    </row>
    <row r="44" spans="1:22" x14ac:dyDescent="0.25">
      <c r="A44" t="s">
        <v>38</v>
      </c>
      <c r="B44" t="s">
        <v>39</v>
      </c>
      <c r="C44">
        <v>54.5</v>
      </c>
      <c r="D44">
        <v>2</v>
      </c>
      <c r="E44" t="s">
        <v>15688</v>
      </c>
      <c r="F44">
        <v>281.55</v>
      </c>
      <c r="G44">
        <v>26</v>
      </c>
      <c r="H44" t="s">
        <v>47</v>
      </c>
      <c r="I44" t="s">
        <v>15689</v>
      </c>
      <c r="J44" t="s">
        <v>15690</v>
      </c>
      <c r="K44" t="s">
        <v>15691</v>
      </c>
      <c r="L44" t="s">
        <v>15692</v>
      </c>
      <c r="M44" t="s">
        <v>15693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15694</v>
      </c>
      <c r="T44" t="s">
        <v>15695</v>
      </c>
      <c r="U44" s="52" t="s">
        <v>155</v>
      </c>
      <c r="V44">
        <v>50</v>
      </c>
    </row>
    <row r="45" spans="1:22" x14ac:dyDescent="0.25">
      <c r="A45" t="s">
        <v>38</v>
      </c>
      <c r="B45" t="s">
        <v>39</v>
      </c>
      <c r="C45">
        <v>54.5</v>
      </c>
      <c r="D45">
        <v>2</v>
      </c>
      <c r="E45" t="s">
        <v>15688</v>
      </c>
      <c r="F45">
        <v>281.55</v>
      </c>
      <c r="G45">
        <v>26</v>
      </c>
      <c r="H45" t="s">
        <v>47</v>
      </c>
      <c r="I45" t="s">
        <v>15689</v>
      </c>
      <c r="J45" t="s">
        <v>15690</v>
      </c>
      <c r="K45" t="s">
        <v>15691</v>
      </c>
      <c r="L45" t="s">
        <v>15692</v>
      </c>
      <c r="M45" t="s">
        <v>15693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15694</v>
      </c>
      <c r="T45" t="s">
        <v>15693</v>
      </c>
      <c r="U45" s="51" t="s">
        <v>142</v>
      </c>
      <c r="V45">
        <v>6</v>
      </c>
    </row>
    <row r="46" spans="1:22" x14ac:dyDescent="0.25">
      <c r="A46" t="s">
        <v>278</v>
      </c>
      <c r="B46" t="s">
        <v>15696</v>
      </c>
      <c r="C46">
        <v>103.55</v>
      </c>
      <c r="D46">
        <v>1</v>
      </c>
      <c r="E46" t="s">
        <v>15688</v>
      </c>
      <c r="F46">
        <v>281.55</v>
      </c>
      <c r="G46">
        <v>26</v>
      </c>
      <c r="H46" t="s">
        <v>47</v>
      </c>
      <c r="I46" t="s">
        <v>15689</v>
      </c>
      <c r="J46" t="s">
        <v>15690</v>
      </c>
      <c r="K46" t="s">
        <v>15691</v>
      </c>
      <c r="L46" t="s">
        <v>15692</v>
      </c>
      <c r="M46" t="s">
        <v>15693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15694</v>
      </c>
      <c r="T46" t="s">
        <v>15693</v>
      </c>
      <c r="U46" s="52" t="s">
        <v>143</v>
      </c>
      <c r="V46">
        <v>6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15697</v>
      </c>
      <c r="F47">
        <v>295</v>
      </c>
      <c r="G47">
        <v>0</v>
      </c>
      <c r="H47" t="s">
        <v>22</v>
      </c>
      <c r="I47" t="s">
        <v>15698</v>
      </c>
      <c r="J47" t="s">
        <v>2621</v>
      </c>
      <c r="K47" t="s">
        <v>23</v>
      </c>
      <c r="L47" t="s">
        <v>24</v>
      </c>
      <c r="M47" t="s">
        <v>15699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15700</v>
      </c>
      <c r="T47" t="s">
        <v>15699</v>
      </c>
      <c r="U47" s="51" t="s">
        <v>1238</v>
      </c>
      <c r="V47">
        <v>1073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15697</v>
      </c>
      <c r="F48">
        <v>295</v>
      </c>
      <c r="G48">
        <v>0</v>
      </c>
      <c r="H48" t="s">
        <v>22</v>
      </c>
      <c r="I48" t="s">
        <v>15698</v>
      </c>
      <c r="J48" t="s">
        <v>2621</v>
      </c>
      <c r="K48" t="s">
        <v>23</v>
      </c>
      <c r="L48" t="s">
        <v>24</v>
      </c>
      <c r="M48" t="s">
        <v>15699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15700</v>
      </c>
      <c r="T48" t="s">
        <v>15699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15697</v>
      </c>
      <c r="F49">
        <v>295</v>
      </c>
      <c r="G49">
        <v>0</v>
      </c>
      <c r="H49" t="s">
        <v>22</v>
      </c>
      <c r="I49" t="s">
        <v>15698</v>
      </c>
      <c r="J49" t="s">
        <v>2621</v>
      </c>
      <c r="K49" t="s">
        <v>23</v>
      </c>
      <c r="L49" t="s">
        <v>24</v>
      </c>
      <c r="M49" t="s">
        <v>15699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15700</v>
      </c>
      <c r="T49" t="s">
        <v>15699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15697</v>
      </c>
      <c r="F50">
        <v>295</v>
      </c>
      <c r="G50">
        <v>0</v>
      </c>
      <c r="H50" t="s">
        <v>22</v>
      </c>
      <c r="I50" t="s">
        <v>15698</v>
      </c>
      <c r="J50" t="s">
        <v>2621</v>
      </c>
      <c r="K50" t="s">
        <v>23</v>
      </c>
      <c r="L50" t="s">
        <v>24</v>
      </c>
      <c r="M50" t="s">
        <v>15699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15700</v>
      </c>
      <c r="T50" t="s">
        <v>15699</v>
      </c>
    </row>
    <row r="51" spans="1:20" x14ac:dyDescent="0.25">
      <c r="A51" t="s">
        <v>139</v>
      </c>
      <c r="B51" t="s">
        <v>2831</v>
      </c>
      <c r="C51">
        <v>120</v>
      </c>
      <c r="D51">
        <v>1</v>
      </c>
      <c r="E51" t="s">
        <v>15697</v>
      </c>
      <c r="F51">
        <v>295</v>
      </c>
      <c r="G51">
        <v>0</v>
      </c>
      <c r="H51" t="s">
        <v>22</v>
      </c>
      <c r="I51" t="s">
        <v>15698</v>
      </c>
      <c r="J51" t="s">
        <v>2621</v>
      </c>
      <c r="K51" t="s">
        <v>23</v>
      </c>
      <c r="L51" t="s">
        <v>24</v>
      </c>
      <c r="M51" t="s">
        <v>15699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15700</v>
      </c>
      <c r="T51" t="s">
        <v>15699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15701</v>
      </c>
      <c r="F52">
        <v>100</v>
      </c>
      <c r="G52">
        <v>0</v>
      </c>
      <c r="H52" t="s">
        <v>22</v>
      </c>
      <c r="I52" t="s">
        <v>15702</v>
      </c>
      <c r="J52" t="s">
        <v>2793</v>
      </c>
      <c r="K52" t="s">
        <v>23</v>
      </c>
      <c r="L52" t="s">
        <v>24</v>
      </c>
      <c r="M52" t="s">
        <v>15703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15704</v>
      </c>
      <c r="T52" t="s">
        <v>15703</v>
      </c>
    </row>
    <row r="53" spans="1:20" x14ac:dyDescent="0.25">
      <c r="A53" t="s">
        <v>46</v>
      </c>
      <c r="B53" t="s">
        <v>56</v>
      </c>
      <c r="C53">
        <v>78.5</v>
      </c>
      <c r="D53">
        <v>2</v>
      </c>
      <c r="E53" t="s">
        <v>15705</v>
      </c>
      <c r="F53">
        <v>149</v>
      </c>
      <c r="G53">
        <v>0</v>
      </c>
      <c r="H53" t="s">
        <v>47</v>
      </c>
      <c r="I53" t="s">
        <v>1344</v>
      </c>
      <c r="J53" t="s">
        <v>15706</v>
      </c>
      <c r="K53" t="s">
        <v>4161</v>
      </c>
      <c r="L53" t="s">
        <v>1394</v>
      </c>
      <c r="M53" t="s">
        <v>15707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15708</v>
      </c>
      <c r="T53" t="s">
        <v>15707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15709</v>
      </c>
      <c r="F54">
        <v>100</v>
      </c>
      <c r="G54">
        <v>0</v>
      </c>
      <c r="H54" t="s">
        <v>22</v>
      </c>
      <c r="I54" t="s">
        <v>15710</v>
      </c>
      <c r="J54" t="s">
        <v>302</v>
      </c>
      <c r="K54" t="s">
        <v>23</v>
      </c>
      <c r="L54" t="s">
        <v>24</v>
      </c>
      <c r="M54" t="s">
        <v>15711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15712</v>
      </c>
      <c r="T54" t="s">
        <v>15711</v>
      </c>
    </row>
    <row r="55" spans="1:20" x14ac:dyDescent="0.25">
      <c r="A55" t="s">
        <v>20</v>
      </c>
      <c r="B55" t="s">
        <v>21</v>
      </c>
      <c r="C55">
        <v>50</v>
      </c>
      <c r="D55">
        <v>4</v>
      </c>
      <c r="E55" t="s">
        <v>15713</v>
      </c>
      <c r="F55">
        <v>1180</v>
      </c>
      <c r="G55">
        <v>0</v>
      </c>
      <c r="H55" t="s">
        <v>22</v>
      </c>
      <c r="I55" t="s">
        <v>15714</v>
      </c>
      <c r="J55" t="s">
        <v>329</v>
      </c>
      <c r="K55" t="s">
        <v>23</v>
      </c>
      <c r="L55" t="s">
        <v>24</v>
      </c>
      <c r="M55" t="s">
        <v>15711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15715</v>
      </c>
      <c r="T55" t="s">
        <v>15711</v>
      </c>
    </row>
    <row r="56" spans="1:20" x14ac:dyDescent="0.25">
      <c r="A56" t="s">
        <v>28</v>
      </c>
      <c r="B56" t="s">
        <v>29</v>
      </c>
      <c r="C56">
        <v>50</v>
      </c>
      <c r="D56">
        <v>4</v>
      </c>
      <c r="E56" t="s">
        <v>15713</v>
      </c>
      <c r="F56">
        <v>1180</v>
      </c>
      <c r="G56">
        <v>0</v>
      </c>
      <c r="H56" t="s">
        <v>22</v>
      </c>
      <c r="I56" t="s">
        <v>15714</v>
      </c>
      <c r="J56" t="s">
        <v>329</v>
      </c>
      <c r="K56" t="s">
        <v>23</v>
      </c>
      <c r="L56" t="s">
        <v>24</v>
      </c>
      <c r="M56" t="s">
        <v>15711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15715</v>
      </c>
      <c r="T56" t="s">
        <v>15711</v>
      </c>
    </row>
    <row r="57" spans="1:20" x14ac:dyDescent="0.25">
      <c r="A57" t="s">
        <v>30</v>
      </c>
      <c r="B57" t="s">
        <v>31</v>
      </c>
      <c r="C57">
        <v>50</v>
      </c>
      <c r="D57">
        <v>4</v>
      </c>
      <c r="E57" t="s">
        <v>15713</v>
      </c>
      <c r="F57">
        <v>1180</v>
      </c>
      <c r="G57">
        <v>0</v>
      </c>
      <c r="H57" t="s">
        <v>22</v>
      </c>
      <c r="I57" t="s">
        <v>15714</v>
      </c>
      <c r="J57" t="s">
        <v>329</v>
      </c>
      <c r="K57" t="s">
        <v>23</v>
      </c>
      <c r="L57" t="s">
        <v>24</v>
      </c>
      <c r="M57" t="s">
        <v>15711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15715</v>
      </c>
      <c r="T57" t="s">
        <v>15711</v>
      </c>
    </row>
    <row r="58" spans="1:20" x14ac:dyDescent="0.25">
      <c r="A58" t="s">
        <v>20</v>
      </c>
      <c r="B58" t="s">
        <v>21</v>
      </c>
      <c r="C58">
        <v>50</v>
      </c>
      <c r="D58">
        <v>8</v>
      </c>
      <c r="E58" t="s">
        <v>15713</v>
      </c>
      <c r="F58">
        <v>1180</v>
      </c>
      <c r="G58">
        <v>0</v>
      </c>
      <c r="H58" t="s">
        <v>22</v>
      </c>
      <c r="I58" t="s">
        <v>15714</v>
      </c>
      <c r="J58" t="s">
        <v>329</v>
      </c>
      <c r="K58" t="s">
        <v>23</v>
      </c>
      <c r="L58" t="s">
        <v>24</v>
      </c>
      <c r="M58" t="s">
        <v>15711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15715</v>
      </c>
      <c r="T58" t="s">
        <v>15711</v>
      </c>
    </row>
    <row r="59" spans="1:20" x14ac:dyDescent="0.25">
      <c r="A59" t="s">
        <v>28</v>
      </c>
      <c r="B59" t="s">
        <v>29</v>
      </c>
      <c r="C59">
        <v>50</v>
      </c>
      <c r="D59">
        <v>8</v>
      </c>
      <c r="E59" t="s">
        <v>15713</v>
      </c>
      <c r="F59">
        <v>1180</v>
      </c>
      <c r="G59">
        <v>0</v>
      </c>
      <c r="H59" t="s">
        <v>22</v>
      </c>
      <c r="I59" t="s">
        <v>15714</v>
      </c>
      <c r="J59" t="s">
        <v>329</v>
      </c>
      <c r="K59" t="s">
        <v>23</v>
      </c>
      <c r="L59" t="s">
        <v>24</v>
      </c>
      <c r="M59" t="s">
        <v>15711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15715</v>
      </c>
      <c r="T59" t="s">
        <v>15711</v>
      </c>
    </row>
    <row r="60" spans="1:20" x14ac:dyDescent="0.25">
      <c r="A60" t="s">
        <v>30</v>
      </c>
      <c r="B60" t="s">
        <v>31</v>
      </c>
      <c r="C60">
        <v>50</v>
      </c>
      <c r="D60">
        <v>8</v>
      </c>
      <c r="E60" t="s">
        <v>15713</v>
      </c>
      <c r="F60">
        <v>1180</v>
      </c>
      <c r="G60">
        <v>0</v>
      </c>
      <c r="H60" t="s">
        <v>22</v>
      </c>
      <c r="I60" t="s">
        <v>15714</v>
      </c>
      <c r="J60" t="s">
        <v>329</v>
      </c>
      <c r="K60" t="s">
        <v>23</v>
      </c>
      <c r="L60" t="s">
        <v>24</v>
      </c>
      <c r="M60" t="s">
        <v>15711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15715</v>
      </c>
      <c r="T60" t="s">
        <v>15711</v>
      </c>
    </row>
    <row r="61" spans="1:20" x14ac:dyDescent="0.25">
      <c r="A61" t="s">
        <v>46</v>
      </c>
      <c r="B61" t="s">
        <v>56</v>
      </c>
      <c r="C61">
        <v>66.333333333333329</v>
      </c>
      <c r="D61">
        <v>3</v>
      </c>
      <c r="E61" t="s">
        <v>15716</v>
      </c>
      <c r="F61">
        <v>566.70000000000005</v>
      </c>
      <c r="G61">
        <v>25</v>
      </c>
      <c r="H61" t="s">
        <v>1221</v>
      </c>
      <c r="I61" t="s">
        <v>15717</v>
      </c>
      <c r="J61" t="s">
        <v>15718</v>
      </c>
      <c r="K61" t="s">
        <v>2599</v>
      </c>
      <c r="L61" t="s">
        <v>15719</v>
      </c>
      <c r="M61" t="s">
        <v>15720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15721</v>
      </c>
      <c r="T61" t="s">
        <v>15722</v>
      </c>
    </row>
    <row r="62" spans="1:20" x14ac:dyDescent="0.25">
      <c r="A62" t="s">
        <v>46</v>
      </c>
      <c r="B62" t="s">
        <v>56</v>
      </c>
      <c r="C62">
        <v>66.333333333333329</v>
      </c>
      <c r="D62">
        <v>3</v>
      </c>
      <c r="E62" t="s">
        <v>15716</v>
      </c>
      <c r="F62">
        <v>566.70000000000005</v>
      </c>
      <c r="G62">
        <v>25</v>
      </c>
      <c r="H62" t="s">
        <v>1221</v>
      </c>
      <c r="I62" t="s">
        <v>15717</v>
      </c>
      <c r="J62" t="s">
        <v>15718</v>
      </c>
      <c r="K62" t="s">
        <v>2599</v>
      </c>
      <c r="L62" t="s">
        <v>15719</v>
      </c>
      <c r="M62" t="s">
        <v>15720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15721</v>
      </c>
      <c r="T62" t="s">
        <v>15722</v>
      </c>
    </row>
    <row r="63" spans="1:20" x14ac:dyDescent="0.25">
      <c r="A63" t="s">
        <v>46</v>
      </c>
      <c r="B63" t="s">
        <v>56</v>
      </c>
      <c r="C63">
        <v>66.333333333333329</v>
      </c>
      <c r="D63">
        <v>3</v>
      </c>
      <c r="E63" t="s">
        <v>15716</v>
      </c>
      <c r="F63">
        <v>566.70000000000005</v>
      </c>
      <c r="G63">
        <v>25</v>
      </c>
      <c r="H63" t="s">
        <v>1221</v>
      </c>
      <c r="I63" t="s">
        <v>15717</v>
      </c>
      <c r="J63" t="s">
        <v>15718</v>
      </c>
      <c r="K63" t="s">
        <v>2599</v>
      </c>
      <c r="L63" t="s">
        <v>15719</v>
      </c>
      <c r="M63" t="s">
        <v>15720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15721</v>
      </c>
      <c r="T63" t="s">
        <v>15722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3</v>
      </c>
      <c r="E64" t="s">
        <v>15723</v>
      </c>
      <c r="F64">
        <v>100</v>
      </c>
      <c r="G64">
        <v>0</v>
      </c>
      <c r="H64" t="s">
        <v>22</v>
      </c>
      <c r="I64" t="s">
        <v>15724</v>
      </c>
      <c r="J64" t="s">
        <v>353</v>
      </c>
      <c r="K64" t="s">
        <v>23</v>
      </c>
      <c r="L64" t="s">
        <v>24</v>
      </c>
      <c r="M64" t="s">
        <v>15725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15726</v>
      </c>
      <c r="T64" t="s">
        <v>15725</v>
      </c>
    </row>
    <row r="65" spans="1:20" x14ac:dyDescent="0.25">
      <c r="A65" t="s">
        <v>154</v>
      </c>
      <c r="B65" t="s">
        <v>155</v>
      </c>
      <c r="C65">
        <v>12</v>
      </c>
      <c r="D65">
        <v>10</v>
      </c>
      <c r="E65" t="s">
        <v>15727</v>
      </c>
      <c r="F65">
        <v>123</v>
      </c>
      <c r="G65">
        <v>0</v>
      </c>
      <c r="H65" t="s">
        <v>47</v>
      </c>
      <c r="I65" t="s">
        <v>15728</v>
      </c>
      <c r="J65" t="s">
        <v>15729</v>
      </c>
      <c r="K65" t="s">
        <v>5613</v>
      </c>
      <c r="L65" t="s">
        <v>1273</v>
      </c>
      <c r="M65" t="s">
        <v>15693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15730</v>
      </c>
      <c r="T65" t="s">
        <v>15731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15732</v>
      </c>
      <c r="F66">
        <v>100</v>
      </c>
      <c r="G66">
        <v>0</v>
      </c>
      <c r="H66" t="s">
        <v>22</v>
      </c>
      <c r="I66" t="s">
        <v>15733</v>
      </c>
      <c r="J66" t="s">
        <v>354</v>
      </c>
      <c r="K66" t="s">
        <v>23</v>
      </c>
      <c r="L66" t="s">
        <v>24</v>
      </c>
      <c r="M66" t="s">
        <v>15734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15735</v>
      </c>
      <c r="T66" t="s">
        <v>15734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15732</v>
      </c>
      <c r="F67">
        <v>100</v>
      </c>
      <c r="G67">
        <v>0</v>
      </c>
      <c r="H67" t="s">
        <v>22</v>
      </c>
      <c r="I67" t="s">
        <v>15733</v>
      </c>
      <c r="J67" t="s">
        <v>354</v>
      </c>
      <c r="K67" t="s">
        <v>23</v>
      </c>
      <c r="L67" t="s">
        <v>24</v>
      </c>
      <c r="M67" t="s">
        <v>15734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15735</v>
      </c>
      <c r="T67" t="s">
        <v>15734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15732</v>
      </c>
      <c r="F68">
        <v>100</v>
      </c>
      <c r="G68">
        <v>0</v>
      </c>
      <c r="H68" t="s">
        <v>22</v>
      </c>
      <c r="I68" t="s">
        <v>15733</v>
      </c>
      <c r="J68" t="s">
        <v>354</v>
      </c>
      <c r="K68" t="s">
        <v>23</v>
      </c>
      <c r="L68" t="s">
        <v>24</v>
      </c>
      <c r="M68" t="s">
        <v>15734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15735</v>
      </c>
      <c r="T68" t="s">
        <v>15734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15736</v>
      </c>
      <c r="F69">
        <v>200</v>
      </c>
      <c r="G69">
        <v>0</v>
      </c>
      <c r="H69" t="s">
        <v>22</v>
      </c>
      <c r="I69" t="s">
        <v>15737</v>
      </c>
      <c r="J69" t="s">
        <v>311</v>
      </c>
      <c r="K69" t="s">
        <v>23</v>
      </c>
      <c r="L69" t="s">
        <v>24</v>
      </c>
      <c r="M69" t="s">
        <v>15738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15739</v>
      </c>
      <c r="T69" t="s">
        <v>15738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15740</v>
      </c>
      <c r="F70">
        <v>200</v>
      </c>
      <c r="G70">
        <v>0</v>
      </c>
      <c r="H70" t="s">
        <v>22</v>
      </c>
      <c r="I70" t="s">
        <v>15741</v>
      </c>
      <c r="J70" t="s">
        <v>342</v>
      </c>
      <c r="K70" t="s">
        <v>23</v>
      </c>
      <c r="L70" t="s">
        <v>24</v>
      </c>
      <c r="M70" t="s">
        <v>15742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15743</v>
      </c>
      <c r="T70" t="s">
        <v>15742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15744</v>
      </c>
      <c r="F71">
        <v>200</v>
      </c>
      <c r="G71">
        <v>0</v>
      </c>
      <c r="H71" t="s">
        <v>22</v>
      </c>
      <c r="I71" t="s">
        <v>15745</v>
      </c>
      <c r="J71" t="s">
        <v>1220</v>
      </c>
      <c r="K71" t="s">
        <v>23</v>
      </c>
      <c r="L71" t="s">
        <v>24</v>
      </c>
      <c r="M71" t="s">
        <v>15746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15747</v>
      </c>
      <c r="T71" t="s">
        <v>15746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15744</v>
      </c>
      <c r="F72">
        <v>200</v>
      </c>
      <c r="G72">
        <v>0</v>
      </c>
      <c r="H72" t="s">
        <v>22</v>
      </c>
      <c r="I72" t="s">
        <v>15745</v>
      </c>
      <c r="J72" t="s">
        <v>1220</v>
      </c>
      <c r="K72" t="s">
        <v>23</v>
      </c>
      <c r="L72" t="s">
        <v>24</v>
      </c>
      <c r="M72" t="s">
        <v>15746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15747</v>
      </c>
      <c r="T72" t="s">
        <v>15746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15744</v>
      </c>
      <c r="F73">
        <v>200</v>
      </c>
      <c r="G73">
        <v>0</v>
      </c>
      <c r="H73" t="s">
        <v>22</v>
      </c>
      <c r="I73" t="s">
        <v>15745</v>
      </c>
      <c r="J73" t="s">
        <v>1220</v>
      </c>
      <c r="K73" t="s">
        <v>23</v>
      </c>
      <c r="L73" t="s">
        <v>24</v>
      </c>
      <c r="M73" t="s">
        <v>15746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15747</v>
      </c>
      <c r="T73" t="s">
        <v>15746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15744</v>
      </c>
      <c r="F74">
        <v>200</v>
      </c>
      <c r="G74">
        <v>0</v>
      </c>
      <c r="H74" t="s">
        <v>22</v>
      </c>
      <c r="I74" t="s">
        <v>15745</v>
      </c>
      <c r="J74" t="s">
        <v>1220</v>
      </c>
      <c r="K74" t="s">
        <v>23</v>
      </c>
      <c r="L74" t="s">
        <v>24</v>
      </c>
      <c r="M74" t="s">
        <v>15746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15747</v>
      </c>
      <c r="T74" t="s">
        <v>15746</v>
      </c>
    </row>
    <row r="75" spans="1:20" x14ac:dyDescent="0.25">
      <c r="A75" t="s">
        <v>42</v>
      </c>
      <c r="B75" t="s">
        <v>43</v>
      </c>
      <c r="C75">
        <v>66.666666666666671</v>
      </c>
      <c r="D75">
        <v>6</v>
      </c>
      <c r="E75" t="s">
        <v>15748</v>
      </c>
      <c r="F75">
        <v>200</v>
      </c>
      <c r="G75">
        <v>0</v>
      </c>
      <c r="H75" t="s">
        <v>22</v>
      </c>
      <c r="I75" t="s">
        <v>15749</v>
      </c>
      <c r="J75" t="s">
        <v>334</v>
      </c>
      <c r="K75" t="s">
        <v>23</v>
      </c>
      <c r="L75" t="s">
        <v>24</v>
      </c>
      <c r="M75" t="s">
        <v>15750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15751</v>
      </c>
      <c r="T75" t="s">
        <v>15750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15752</v>
      </c>
      <c r="F76">
        <v>174.6</v>
      </c>
      <c r="G76">
        <v>0</v>
      </c>
      <c r="H76" t="s">
        <v>1221</v>
      </c>
      <c r="I76" t="s">
        <v>2333</v>
      </c>
      <c r="J76" t="s">
        <v>2334</v>
      </c>
      <c r="K76" t="s">
        <v>2335</v>
      </c>
      <c r="L76" t="s">
        <v>2336</v>
      </c>
      <c r="M76" t="s">
        <v>15753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15754</v>
      </c>
      <c r="T76" t="s">
        <v>15753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15755</v>
      </c>
      <c r="F77">
        <v>100</v>
      </c>
      <c r="G77">
        <v>0</v>
      </c>
      <c r="H77" t="s">
        <v>22</v>
      </c>
      <c r="I77" t="s">
        <v>15756</v>
      </c>
      <c r="J77" t="s">
        <v>302</v>
      </c>
      <c r="K77" t="s">
        <v>23</v>
      </c>
      <c r="L77" t="s">
        <v>24</v>
      </c>
      <c r="M77" t="s">
        <v>15757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15758</v>
      </c>
      <c r="T77" t="s">
        <v>15759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15755</v>
      </c>
      <c r="F78">
        <v>100</v>
      </c>
      <c r="G78">
        <v>0</v>
      </c>
      <c r="H78" t="s">
        <v>22</v>
      </c>
      <c r="I78" t="s">
        <v>15756</v>
      </c>
      <c r="J78" t="s">
        <v>302</v>
      </c>
      <c r="K78" t="s">
        <v>23</v>
      </c>
      <c r="L78" t="s">
        <v>24</v>
      </c>
      <c r="M78" t="s">
        <v>15757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15758</v>
      </c>
      <c r="T78" t="s">
        <v>15759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15755</v>
      </c>
      <c r="F79">
        <v>100</v>
      </c>
      <c r="G79">
        <v>0</v>
      </c>
      <c r="H79" t="s">
        <v>22</v>
      </c>
      <c r="I79" t="s">
        <v>15756</v>
      </c>
      <c r="J79" t="s">
        <v>302</v>
      </c>
      <c r="K79" t="s">
        <v>23</v>
      </c>
      <c r="L79" t="s">
        <v>24</v>
      </c>
      <c r="M79" t="s">
        <v>15757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15758</v>
      </c>
      <c r="T79" t="s">
        <v>15759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15760</v>
      </c>
      <c r="F80">
        <v>208</v>
      </c>
      <c r="G80">
        <v>8</v>
      </c>
      <c r="H80" t="s">
        <v>22</v>
      </c>
      <c r="I80" t="s">
        <v>15761</v>
      </c>
      <c r="J80" t="s">
        <v>310</v>
      </c>
      <c r="K80" t="s">
        <v>23</v>
      </c>
      <c r="L80" t="s">
        <v>24</v>
      </c>
      <c r="M80" t="s">
        <v>15762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15763</v>
      </c>
      <c r="T80" t="s">
        <v>15762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15764</v>
      </c>
      <c r="F81">
        <v>100</v>
      </c>
      <c r="G81">
        <v>0</v>
      </c>
      <c r="H81" t="s">
        <v>22</v>
      </c>
      <c r="I81" t="s">
        <v>15765</v>
      </c>
      <c r="J81" t="s">
        <v>320</v>
      </c>
      <c r="K81" t="s">
        <v>23</v>
      </c>
      <c r="L81" t="s">
        <v>24</v>
      </c>
      <c r="M81" t="s">
        <v>15766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15767</v>
      </c>
      <c r="T81" t="s">
        <v>15766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15764</v>
      </c>
      <c r="F82">
        <v>100</v>
      </c>
      <c r="G82">
        <v>0</v>
      </c>
      <c r="H82" t="s">
        <v>22</v>
      </c>
      <c r="I82" t="s">
        <v>15765</v>
      </c>
      <c r="J82" t="s">
        <v>320</v>
      </c>
      <c r="K82" t="s">
        <v>23</v>
      </c>
      <c r="L82" t="s">
        <v>24</v>
      </c>
      <c r="M82" t="s">
        <v>15766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15767</v>
      </c>
      <c r="T82" t="s">
        <v>15766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15764</v>
      </c>
      <c r="F83">
        <v>100</v>
      </c>
      <c r="G83">
        <v>0</v>
      </c>
      <c r="H83" t="s">
        <v>22</v>
      </c>
      <c r="I83" t="s">
        <v>15765</v>
      </c>
      <c r="J83" t="s">
        <v>320</v>
      </c>
      <c r="K83" t="s">
        <v>23</v>
      </c>
      <c r="L83" t="s">
        <v>24</v>
      </c>
      <c r="M83" t="s">
        <v>15766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15767</v>
      </c>
      <c r="T83" t="s">
        <v>15766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15768</v>
      </c>
      <c r="F84">
        <v>200</v>
      </c>
      <c r="G84">
        <v>0</v>
      </c>
      <c r="H84" t="s">
        <v>22</v>
      </c>
      <c r="I84" t="s">
        <v>1354</v>
      </c>
      <c r="J84" t="s">
        <v>359</v>
      </c>
      <c r="K84" t="s">
        <v>23</v>
      </c>
      <c r="L84" t="s">
        <v>24</v>
      </c>
      <c r="M84" t="s">
        <v>15769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15770</v>
      </c>
      <c r="T84" t="s">
        <v>15769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15771</v>
      </c>
      <c r="F85">
        <v>200</v>
      </c>
      <c r="G85">
        <v>0</v>
      </c>
      <c r="H85" t="s">
        <v>22</v>
      </c>
      <c r="I85" t="s">
        <v>15448</v>
      </c>
      <c r="J85" t="s">
        <v>332</v>
      </c>
      <c r="K85" t="s">
        <v>23</v>
      </c>
      <c r="L85" t="s">
        <v>24</v>
      </c>
      <c r="M85" t="s">
        <v>15772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15773</v>
      </c>
      <c r="T85" t="s">
        <v>15772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15774</v>
      </c>
      <c r="F86">
        <v>100</v>
      </c>
      <c r="G86">
        <v>0</v>
      </c>
      <c r="H86" t="s">
        <v>22</v>
      </c>
      <c r="I86" t="s">
        <v>15775</v>
      </c>
      <c r="J86" t="s">
        <v>331</v>
      </c>
      <c r="K86" t="s">
        <v>23</v>
      </c>
      <c r="L86" t="s">
        <v>24</v>
      </c>
      <c r="M86" t="s">
        <v>15776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15777</v>
      </c>
      <c r="T86" t="s">
        <v>15776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15778</v>
      </c>
      <c r="F87">
        <v>100</v>
      </c>
      <c r="G87">
        <v>0</v>
      </c>
      <c r="H87" t="s">
        <v>22</v>
      </c>
      <c r="I87" t="s">
        <v>15779</v>
      </c>
      <c r="J87" t="s">
        <v>65</v>
      </c>
      <c r="K87" t="s">
        <v>23</v>
      </c>
      <c r="L87" t="s">
        <v>24</v>
      </c>
      <c r="M87" t="s">
        <v>15780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15781</v>
      </c>
      <c r="T87" t="s">
        <v>15780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15778</v>
      </c>
      <c r="F88">
        <v>100</v>
      </c>
      <c r="G88">
        <v>0</v>
      </c>
      <c r="H88" t="s">
        <v>22</v>
      </c>
      <c r="I88" t="s">
        <v>15779</v>
      </c>
      <c r="J88" t="s">
        <v>65</v>
      </c>
      <c r="K88" t="s">
        <v>23</v>
      </c>
      <c r="L88" t="s">
        <v>24</v>
      </c>
      <c r="M88" t="s">
        <v>15780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15781</v>
      </c>
      <c r="T88" t="s">
        <v>15780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15778</v>
      </c>
      <c r="F89">
        <v>100</v>
      </c>
      <c r="G89">
        <v>0</v>
      </c>
      <c r="H89" t="s">
        <v>22</v>
      </c>
      <c r="I89" t="s">
        <v>15779</v>
      </c>
      <c r="J89" t="s">
        <v>65</v>
      </c>
      <c r="K89" t="s">
        <v>23</v>
      </c>
      <c r="L89" t="s">
        <v>24</v>
      </c>
      <c r="M89" t="s">
        <v>15780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15781</v>
      </c>
      <c r="T89" t="s">
        <v>15780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15782</v>
      </c>
      <c r="F90">
        <v>100</v>
      </c>
      <c r="G90">
        <v>0</v>
      </c>
      <c r="H90" t="s">
        <v>22</v>
      </c>
      <c r="I90" t="s">
        <v>4355</v>
      </c>
      <c r="J90" t="s">
        <v>338</v>
      </c>
      <c r="K90" t="s">
        <v>23</v>
      </c>
      <c r="L90" t="s">
        <v>24</v>
      </c>
      <c r="M90" t="s">
        <v>15783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15784</v>
      </c>
      <c r="T90" t="s">
        <v>15783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15782</v>
      </c>
      <c r="F91">
        <v>100</v>
      </c>
      <c r="G91">
        <v>0</v>
      </c>
      <c r="H91" t="s">
        <v>22</v>
      </c>
      <c r="I91" t="s">
        <v>4355</v>
      </c>
      <c r="J91" t="s">
        <v>338</v>
      </c>
      <c r="K91" t="s">
        <v>23</v>
      </c>
      <c r="L91" t="s">
        <v>24</v>
      </c>
      <c r="M91" t="s">
        <v>15783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15784</v>
      </c>
      <c r="T91" t="s">
        <v>15783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15782</v>
      </c>
      <c r="F92">
        <v>100</v>
      </c>
      <c r="G92">
        <v>0</v>
      </c>
      <c r="H92" t="s">
        <v>22</v>
      </c>
      <c r="I92" t="s">
        <v>4355</v>
      </c>
      <c r="J92" t="s">
        <v>338</v>
      </c>
      <c r="K92" t="s">
        <v>23</v>
      </c>
      <c r="L92" t="s">
        <v>24</v>
      </c>
      <c r="M92" t="s">
        <v>15783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15784</v>
      </c>
      <c r="T92" t="s">
        <v>15783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15785</v>
      </c>
      <c r="F93">
        <v>100</v>
      </c>
      <c r="G93">
        <v>0</v>
      </c>
      <c r="H93" t="s">
        <v>22</v>
      </c>
      <c r="I93" t="s">
        <v>5713</v>
      </c>
      <c r="J93" t="s">
        <v>65</v>
      </c>
      <c r="K93" t="s">
        <v>23</v>
      </c>
      <c r="L93" t="s">
        <v>24</v>
      </c>
      <c r="M93" t="s">
        <v>15786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15787</v>
      </c>
      <c r="T93" t="s">
        <v>15786</v>
      </c>
    </row>
    <row r="94" spans="1:20" x14ac:dyDescent="0.25">
      <c r="A94" t="s">
        <v>186</v>
      </c>
      <c r="B94" t="s">
        <v>187</v>
      </c>
      <c r="C94">
        <v>50</v>
      </c>
      <c r="D94">
        <v>6</v>
      </c>
      <c r="E94" t="s">
        <v>15788</v>
      </c>
      <c r="F94">
        <v>200</v>
      </c>
      <c r="G94">
        <v>0</v>
      </c>
      <c r="H94" t="s">
        <v>22</v>
      </c>
      <c r="I94" t="s">
        <v>15789</v>
      </c>
      <c r="J94" t="s">
        <v>302</v>
      </c>
      <c r="K94" t="s">
        <v>23</v>
      </c>
      <c r="L94" t="s">
        <v>24</v>
      </c>
      <c r="M94" t="s">
        <v>15790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15791</v>
      </c>
      <c r="T94" t="s">
        <v>15790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15792</v>
      </c>
      <c r="F95">
        <v>100</v>
      </c>
      <c r="G95">
        <v>0</v>
      </c>
      <c r="H95" t="s">
        <v>22</v>
      </c>
      <c r="I95" t="s">
        <v>10064</v>
      </c>
      <c r="J95" t="s">
        <v>65</v>
      </c>
      <c r="K95" t="s">
        <v>23</v>
      </c>
      <c r="L95" t="s">
        <v>24</v>
      </c>
      <c r="M95" t="s">
        <v>15790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15793</v>
      </c>
      <c r="T95" t="s">
        <v>15790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15792</v>
      </c>
      <c r="F96">
        <v>100</v>
      </c>
      <c r="G96">
        <v>0</v>
      </c>
      <c r="H96" t="s">
        <v>22</v>
      </c>
      <c r="I96" t="s">
        <v>10064</v>
      </c>
      <c r="J96" t="s">
        <v>65</v>
      </c>
      <c r="K96" t="s">
        <v>23</v>
      </c>
      <c r="L96" t="s">
        <v>24</v>
      </c>
      <c r="M96" t="s">
        <v>15790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15793</v>
      </c>
      <c r="T96" t="s">
        <v>15790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15792</v>
      </c>
      <c r="F97">
        <v>100</v>
      </c>
      <c r="G97">
        <v>0</v>
      </c>
      <c r="H97" t="s">
        <v>22</v>
      </c>
      <c r="I97" t="s">
        <v>10064</v>
      </c>
      <c r="J97" t="s">
        <v>65</v>
      </c>
      <c r="K97" t="s">
        <v>23</v>
      </c>
      <c r="L97" t="s">
        <v>24</v>
      </c>
      <c r="M97" t="s">
        <v>15790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15793</v>
      </c>
      <c r="T97" t="s">
        <v>15790</v>
      </c>
    </row>
    <row r="98" spans="1:20" x14ac:dyDescent="0.25">
      <c r="A98" t="s">
        <v>278</v>
      </c>
      <c r="B98" t="s">
        <v>284</v>
      </c>
      <c r="C98">
        <v>139</v>
      </c>
      <c r="D98">
        <v>1</v>
      </c>
      <c r="E98" t="s">
        <v>15794</v>
      </c>
      <c r="F98">
        <v>139</v>
      </c>
      <c r="G98">
        <v>0</v>
      </c>
      <c r="H98" t="s">
        <v>22</v>
      </c>
      <c r="I98" t="s">
        <v>15795</v>
      </c>
      <c r="J98" t="s">
        <v>306</v>
      </c>
      <c r="K98" t="s">
        <v>23</v>
      </c>
      <c r="L98" t="s">
        <v>24</v>
      </c>
      <c r="M98" t="s">
        <v>15796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15797</v>
      </c>
      <c r="T98" t="s">
        <v>15796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15798</v>
      </c>
      <c r="F99">
        <v>199.3</v>
      </c>
      <c r="G99">
        <v>26</v>
      </c>
      <c r="H99" t="s">
        <v>1221</v>
      </c>
      <c r="I99" t="s">
        <v>15799</v>
      </c>
      <c r="J99" t="s">
        <v>15800</v>
      </c>
      <c r="K99" t="s">
        <v>2696</v>
      </c>
      <c r="L99" t="s">
        <v>9152</v>
      </c>
      <c r="M99" t="s">
        <v>15801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15802</v>
      </c>
      <c r="T99" t="s">
        <v>15801</v>
      </c>
    </row>
    <row r="100" spans="1:20" x14ac:dyDescent="0.25">
      <c r="A100" t="s">
        <v>46</v>
      </c>
      <c r="B100" t="s">
        <v>1233</v>
      </c>
      <c r="C100">
        <v>76</v>
      </c>
      <c r="D100">
        <v>1</v>
      </c>
      <c r="E100" t="s">
        <v>15803</v>
      </c>
      <c r="F100">
        <v>83</v>
      </c>
      <c r="G100">
        <v>7</v>
      </c>
      <c r="H100" t="s">
        <v>47</v>
      </c>
      <c r="I100" t="s">
        <v>15804</v>
      </c>
      <c r="J100" t="s">
        <v>15805</v>
      </c>
      <c r="K100" t="s">
        <v>15806</v>
      </c>
      <c r="L100" t="s">
        <v>15807</v>
      </c>
      <c r="M100" t="s">
        <v>15808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15809</v>
      </c>
      <c r="T100" t="s">
        <v>15808</v>
      </c>
    </row>
    <row r="101" spans="1:20" x14ac:dyDescent="0.25">
      <c r="A101" t="s">
        <v>278</v>
      </c>
      <c r="B101" t="s">
        <v>284</v>
      </c>
      <c r="C101">
        <v>139</v>
      </c>
      <c r="D101">
        <v>1</v>
      </c>
      <c r="E101" t="s">
        <v>15810</v>
      </c>
      <c r="F101">
        <v>139</v>
      </c>
      <c r="G101">
        <v>0</v>
      </c>
      <c r="H101" t="s">
        <v>22</v>
      </c>
      <c r="I101" t="s">
        <v>15811</v>
      </c>
      <c r="J101" t="s">
        <v>304</v>
      </c>
      <c r="K101" t="s">
        <v>23</v>
      </c>
      <c r="L101" t="s">
        <v>24</v>
      </c>
      <c r="M101" t="s">
        <v>15812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15813</v>
      </c>
      <c r="T101" t="s">
        <v>15812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15814</v>
      </c>
      <c r="F102">
        <v>100</v>
      </c>
      <c r="G102">
        <v>0</v>
      </c>
      <c r="H102" t="s">
        <v>22</v>
      </c>
      <c r="I102" t="s">
        <v>14245</v>
      </c>
      <c r="J102" t="s">
        <v>308</v>
      </c>
      <c r="K102" t="s">
        <v>23</v>
      </c>
      <c r="L102" t="s">
        <v>24</v>
      </c>
      <c r="M102" t="s">
        <v>15815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15816</v>
      </c>
      <c r="T102" t="s">
        <v>15815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15814</v>
      </c>
      <c r="F103">
        <v>100</v>
      </c>
      <c r="G103">
        <v>0</v>
      </c>
      <c r="H103" t="s">
        <v>22</v>
      </c>
      <c r="I103" t="s">
        <v>14245</v>
      </c>
      <c r="J103" t="s">
        <v>308</v>
      </c>
      <c r="K103" t="s">
        <v>23</v>
      </c>
      <c r="L103" t="s">
        <v>24</v>
      </c>
      <c r="M103" t="s">
        <v>15815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15816</v>
      </c>
      <c r="T103" t="s">
        <v>15815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15814</v>
      </c>
      <c r="F104">
        <v>100</v>
      </c>
      <c r="G104">
        <v>0</v>
      </c>
      <c r="H104" t="s">
        <v>22</v>
      </c>
      <c r="I104" t="s">
        <v>14245</v>
      </c>
      <c r="J104" t="s">
        <v>308</v>
      </c>
      <c r="K104" t="s">
        <v>23</v>
      </c>
      <c r="L104" t="s">
        <v>24</v>
      </c>
      <c r="M104" t="s">
        <v>15815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15816</v>
      </c>
      <c r="T104" t="s">
        <v>15815</v>
      </c>
    </row>
    <row r="105" spans="1:20" x14ac:dyDescent="0.25">
      <c r="A105" t="s">
        <v>186</v>
      </c>
      <c r="B105" t="s">
        <v>187</v>
      </c>
      <c r="C105">
        <v>50</v>
      </c>
      <c r="D105">
        <v>12</v>
      </c>
      <c r="E105" t="s">
        <v>15817</v>
      </c>
      <c r="F105">
        <v>400</v>
      </c>
      <c r="G105">
        <v>0</v>
      </c>
      <c r="H105" t="s">
        <v>22</v>
      </c>
      <c r="I105" t="s">
        <v>15818</v>
      </c>
      <c r="J105" t="s">
        <v>12043</v>
      </c>
      <c r="K105" t="s">
        <v>23</v>
      </c>
      <c r="L105" t="s">
        <v>24</v>
      </c>
      <c r="M105" t="s">
        <v>15819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15820</v>
      </c>
      <c r="T105" t="s">
        <v>15819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15821</v>
      </c>
      <c r="F106">
        <v>100</v>
      </c>
      <c r="G106">
        <v>0</v>
      </c>
      <c r="H106" t="s">
        <v>22</v>
      </c>
      <c r="I106" t="s">
        <v>15822</v>
      </c>
      <c r="J106" t="s">
        <v>2351</v>
      </c>
      <c r="K106" t="s">
        <v>23</v>
      </c>
      <c r="L106" t="s">
        <v>24</v>
      </c>
      <c r="M106" t="s">
        <v>15823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15824</v>
      </c>
      <c r="T106" t="s">
        <v>15823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15821</v>
      </c>
      <c r="F107">
        <v>100</v>
      </c>
      <c r="G107">
        <v>0</v>
      </c>
      <c r="H107" t="s">
        <v>22</v>
      </c>
      <c r="I107" t="s">
        <v>15822</v>
      </c>
      <c r="J107" t="s">
        <v>2351</v>
      </c>
      <c r="K107" t="s">
        <v>23</v>
      </c>
      <c r="L107" t="s">
        <v>24</v>
      </c>
      <c r="M107" t="s">
        <v>15823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15824</v>
      </c>
      <c r="T107" t="s">
        <v>15823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15821</v>
      </c>
      <c r="F108">
        <v>100</v>
      </c>
      <c r="G108">
        <v>0</v>
      </c>
      <c r="H108" t="s">
        <v>22</v>
      </c>
      <c r="I108" t="s">
        <v>15822</v>
      </c>
      <c r="J108" t="s">
        <v>2351</v>
      </c>
      <c r="K108" t="s">
        <v>23</v>
      </c>
      <c r="L108" t="s">
        <v>24</v>
      </c>
      <c r="M108" t="s">
        <v>15823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15824</v>
      </c>
      <c r="T108" t="s">
        <v>15823</v>
      </c>
    </row>
    <row r="109" spans="1:20" x14ac:dyDescent="0.25">
      <c r="A109" t="s">
        <v>44</v>
      </c>
      <c r="B109" t="s">
        <v>45</v>
      </c>
      <c r="C109">
        <v>66.666666666666671</v>
      </c>
      <c r="D109">
        <v>6</v>
      </c>
      <c r="E109" t="s">
        <v>15825</v>
      </c>
      <c r="F109">
        <v>200</v>
      </c>
      <c r="G109">
        <v>0</v>
      </c>
      <c r="H109" t="s">
        <v>22</v>
      </c>
      <c r="I109" t="s">
        <v>6250</v>
      </c>
      <c r="J109" t="s">
        <v>302</v>
      </c>
      <c r="K109" t="s">
        <v>23</v>
      </c>
      <c r="L109" t="s">
        <v>24</v>
      </c>
      <c r="M109" t="s">
        <v>15823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15826</v>
      </c>
      <c r="T109" t="s">
        <v>15823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15827</v>
      </c>
      <c r="F110">
        <v>200</v>
      </c>
      <c r="G110">
        <v>0</v>
      </c>
      <c r="H110" t="s">
        <v>22</v>
      </c>
      <c r="I110" t="s">
        <v>4945</v>
      </c>
      <c r="J110" t="s">
        <v>1235</v>
      </c>
      <c r="K110" t="s">
        <v>23</v>
      </c>
      <c r="L110" t="s">
        <v>24</v>
      </c>
      <c r="M110" t="s">
        <v>15828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15829</v>
      </c>
      <c r="T110" t="s">
        <v>15828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15827</v>
      </c>
      <c r="F111">
        <v>200</v>
      </c>
      <c r="G111">
        <v>0</v>
      </c>
      <c r="H111" t="s">
        <v>22</v>
      </c>
      <c r="I111" t="s">
        <v>4945</v>
      </c>
      <c r="J111" t="s">
        <v>1235</v>
      </c>
      <c r="K111" t="s">
        <v>23</v>
      </c>
      <c r="L111" t="s">
        <v>24</v>
      </c>
      <c r="M111" t="s">
        <v>15828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15829</v>
      </c>
      <c r="T111" t="s">
        <v>15828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15827</v>
      </c>
      <c r="F112">
        <v>200</v>
      </c>
      <c r="G112">
        <v>0</v>
      </c>
      <c r="H112" t="s">
        <v>22</v>
      </c>
      <c r="I112" t="s">
        <v>4945</v>
      </c>
      <c r="J112" t="s">
        <v>1235</v>
      </c>
      <c r="K112" t="s">
        <v>23</v>
      </c>
      <c r="L112" t="s">
        <v>24</v>
      </c>
      <c r="M112" t="s">
        <v>15828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15829</v>
      </c>
      <c r="T112" t="s">
        <v>15828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15830</v>
      </c>
      <c r="F113">
        <v>200</v>
      </c>
      <c r="G113">
        <v>0</v>
      </c>
      <c r="H113" t="s">
        <v>22</v>
      </c>
      <c r="I113" t="s">
        <v>15831</v>
      </c>
      <c r="J113" t="s">
        <v>2621</v>
      </c>
      <c r="K113" t="s">
        <v>23</v>
      </c>
      <c r="L113" t="s">
        <v>24</v>
      </c>
      <c r="M113" t="s">
        <v>15832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15833</v>
      </c>
      <c r="T113" t="s">
        <v>15832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15834</v>
      </c>
      <c r="F114">
        <v>200</v>
      </c>
      <c r="G114">
        <v>0</v>
      </c>
      <c r="H114" t="s">
        <v>22</v>
      </c>
      <c r="I114" t="s">
        <v>2328</v>
      </c>
      <c r="J114" t="s">
        <v>1287</v>
      </c>
      <c r="K114" t="s">
        <v>23</v>
      </c>
      <c r="L114" t="s">
        <v>24</v>
      </c>
      <c r="M114" t="s">
        <v>15835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15836</v>
      </c>
      <c r="T114" t="s">
        <v>15835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15837</v>
      </c>
      <c r="F115">
        <v>100</v>
      </c>
      <c r="G115">
        <v>0</v>
      </c>
      <c r="H115" t="s">
        <v>22</v>
      </c>
      <c r="I115" t="s">
        <v>15838</v>
      </c>
      <c r="J115" t="s">
        <v>309</v>
      </c>
      <c r="K115" t="s">
        <v>23</v>
      </c>
      <c r="L115" t="s">
        <v>24</v>
      </c>
      <c r="M115" t="s">
        <v>15839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15840</v>
      </c>
      <c r="T115" t="s">
        <v>15841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15837</v>
      </c>
      <c r="F116">
        <v>100</v>
      </c>
      <c r="G116">
        <v>0</v>
      </c>
      <c r="H116" t="s">
        <v>22</v>
      </c>
      <c r="I116" t="s">
        <v>15838</v>
      </c>
      <c r="J116" t="s">
        <v>309</v>
      </c>
      <c r="K116" t="s">
        <v>23</v>
      </c>
      <c r="L116" t="s">
        <v>24</v>
      </c>
      <c r="M116" t="s">
        <v>15839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15840</v>
      </c>
      <c r="T116" t="s">
        <v>15841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15837</v>
      </c>
      <c r="F117">
        <v>100</v>
      </c>
      <c r="G117">
        <v>0</v>
      </c>
      <c r="H117" t="s">
        <v>22</v>
      </c>
      <c r="I117" t="s">
        <v>15838</v>
      </c>
      <c r="J117" t="s">
        <v>309</v>
      </c>
      <c r="K117" t="s">
        <v>23</v>
      </c>
      <c r="L117" t="s">
        <v>24</v>
      </c>
      <c r="M117" t="s">
        <v>15839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15840</v>
      </c>
      <c r="T117" t="s">
        <v>15841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15842</v>
      </c>
      <c r="F118">
        <v>200</v>
      </c>
      <c r="G118">
        <v>0</v>
      </c>
      <c r="H118" t="s">
        <v>22</v>
      </c>
      <c r="I118" t="s">
        <v>15843</v>
      </c>
      <c r="J118" t="s">
        <v>314</v>
      </c>
      <c r="K118" t="s">
        <v>23</v>
      </c>
      <c r="L118" t="s">
        <v>24</v>
      </c>
      <c r="M118" t="s">
        <v>15844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15845</v>
      </c>
      <c r="T118" t="s">
        <v>15844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15846</v>
      </c>
      <c r="F119">
        <v>100</v>
      </c>
      <c r="G119">
        <v>0</v>
      </c>
      <c r="H119" t="s">
        <v>22</v>
      </c>
      <c r="I119" t="s">
        <v>7523</v>
      </c>
      <c r="J119" t="s">
        <v>329</v>
      </c>
      <c r="K119" t="s">
        <v>23</v>
      </c>
      <c r="L119" t="s">
        <v>24</v>
      </c>
      <c r="M119" t="s">
        <v>15847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15848</v>
      </c>
      <c r="T119" t="s">
        <v>15847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15846</v>
      </c>
      <c r="F120">
        <v>100</v>
      </c>
      <c r="G120">
        <v>0</v>
      </c>
      <c r="H120" t="s">
        <v>22</v>
      </c>
      <c r="I120" t="s">
        <v>7523</v>
      </c>
      <c r="J120" t="s">
        <v>329</v>
      </c>
      <c r="K120" t="s">
        <v>23</v>
      </c>
      <c r="L120" t="s">
        <v>24</v>
      </c>
      <c r="M120" t="s">
        <v>15847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15848</v>
      </c>
      <c r="T120" t="s">
        <v>15847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15846</v>
      </c>
      <c r="F121">
        <v>100</v>
      </c>
      <c r="G121">
        <v>0</v>
      </c>
      <c r="H121" t="s">
        <v>22</v>
      </c>
      <c r="I121" t="s">
        <v>7523</v>
      </c>
      <c r="J121" t="s">
        <v>329</v>
      </c>
      <c r="K121" t="s">
        <v>23</v>
      </c>
      <c r="L121" t="s">
        <v>24</v>
      </c>
      <c r="M121" t="s">
        <v>15847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15848</v>
      </c>
      <c r="T121" t="s">
        <v>15847</v>
      </c>
    </row>
    <row r="122" spans="1:20" x14ac:dyDescent="0.25">
      <c r="A122" t="s">
        <v>46</v>
      </c>
      <c r="B122" t="s">
        <v>1233</v>
      </c>
      <c r="C122">
        <v>72</v>
      </c>
      <c r="D122">
        <v>1</v>
      </c>
      <c r="E122" t="s">
        <v>15849</v>
      </c>
      <c r="F122">
        <v>79</v>
      </c>
      <c r="G122">
        <v>7</v>
      </c>
      <c r="H122" t="s">
        <v>47</v>
      </c>
      <c r="I122" t="s">
        <v>15850</v>
      </c>
      <c r="J122" t="s">
        <v>15851</v>
      </c>
      <c r="K122" t="s">
        <v>15852</v>
      </c>
      <c r="L122" t="s">
        <v>15853</v>
      </c>
      <c r="M122" t="s">
        <v>15854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15855</v>
      </c>
      <c r="T122" t="s">
        <v>15856</v>
      </c>
    </row>
    <row r="123" spans="1:20" x14ac:dyDescent="0.25">
      <c r="A123" t="s">
        <v>186</v>
      </c>
      <c r="B123" t="s">
        <v>187</v>
      </c>
      <c r="C123">
        <v>50</v>
      </c>
      <c r="D123">
        <v>6</v>
      </c>
      <c r="E123" t="s">
        <v>15857</v>
      </c>
      <c r="F123">
        <v>200</v>
      </c>
      <c r="G123">
        <v>0</v>
      </c>
      <c r="H123" t="s">
        <v>22</v>
      </c>
      <c r="I123" t="s">
        <v>8698</v>
      </c>
      <c r="J123" t="s">
        <v>1243</v>
      </c>
      <c r="K123" t="s">
        <v>23</v>
      </c>
      <c r="L123" t="s">
        <v>24</v>
      </c>
      <c r="M123" t="s">
        <v>15858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15859</v>
      </c>
      <c r="T123" t="s">
        <v>15858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15860</v>
      </c>
      <c r="F124">
        <v>100</v>
      </c>
      <c r="G124">
        <v>0</v>
      </c>
      <c r="H124" t="s">
        <v>22</v>
      </c>
      <c r="I124" t="s">
        <v>10935</v>
      </c>
      <c r="J124" t="s">
        <v>306</v>
      </c>
      <c r="K124" t="s">
        <v>23</v>
      </c>
      <c r="L124" t="s">
        <v>24</v>
      </c>
      <c r="M124" t="s">
        <v>15861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15862</v>
      </c>
      <c r="T124" t="s">
        <v>15861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15860</v>
      </c>
      <c r="F125">
        <v>100</v>
      </c>
      <c r="G125">
        <v>0</v>
      </c>
      <c r="H125" t="s">
        <v>22</v>
      </c>
      <c r="I125" t="s">
        <v>10935</v>
      </c>
      <c r="J125" t="s">
        <v>306</v>
      </c>
      <c r="K125" t="s">
        <v>23</v>
      </c>
      <c r="L125" t="s">
        <v>24</v>
      </c>
      <c r="M125" t="s">
        <v>15861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15862</v>
      </c>
      <c r="T125" t="s">
        <v>15861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15860</v>
      </c>
      <c r="F126">
        <v>100</v>
      </c>
      <c r="G126">
        <v>0</v>
      </c>
      <c r="H126" t="s">
        <v>22</v>
      </c>
      <c r="I126" t="s">
        <v>10935</v>
      </c>
      <c r="J126" t="s">
        <v>306</v>
      </c>
      <c r="K126" t="s">
        <v>23</v>
      </c>
      <c r="L126" t="s">
        <v>24</v>
      </c>
      <c r="M126" t="s">
        <v>15861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15862</v>
      </c>
      <c r="T126" t="s">
        <v>15861</v>
      </c>
    </row>
    <row r="127" spans="1:20" x14ac:dyDescent="0.25">
      <c r="A127" t="s">
        <v>186</v>
      </c>
      <c r="B127" t="s">
        <v>187</v>
      </c>
      <c r="C127">
        <v>33.333333333333336</v>
      </c>
      <c r="D127">
        <v>3</v>
      </c>
      <c r="E127" t="s">
        <v>15863</v>
      </c>
      <c r="F127">
        <v>100</v>
      </c>
      <c r="G127">
        <v>0</v>
      </c>
      <c r="H127" t="s">
        <v>22</v>
      </c>
      <c r="I127" t="s">
        <v>15864</v>
      </c>
      <c r="J127" t="s">
        <v>1231</v>
      </c>
      <c r="K127" t="s">
        <v>23</v>
      </c>
      <c r="L127" t="s">
        <v>24</v>
      </c>
      <c r="M127" t="s">
        <v>15861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15865</v>
      </c>
      <c r="T127" t="s">
        <v>15861</v>
      </c>
    </row>
    <row r="128" spans="1:20" x14ac:dyDescent="0.25">
      <c r="A128" t="s">
        <v>186</v>
      </c>
      <c r="B128" t="s">
        <v>187</v>
      </c>
      <c r="C128">
        <v>50</v>
      </c>
      <c r="D128">
        <v>12</v>
      </c>
      <c r="E128" t="s">
        <v>15866</v>
      </c>
      <c r="F128">
        <v>400</v>
      </c>
      <c r="G128">
        <v>0</v>
      </c>
      <c r="H128" t="s">
        <v>22</v>
      </c>
      <c r="I128" t="s">
        <v>10978</v>
      </c>
      <c r="J128" t="s">
        <v>318</v>
      </c>
      <c r="K128" t="s">
        <v>23</v>
      </c>
      <c r="L128" t="s">
        <v>24</v>
      </c>
      <c r="M128" t="s">
        <v>15867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15868</v>
      </c>
      <c r="T128" t="s">
        <v>15867</v>
      </c>
    </row>
    <row r="129" spans="1:20" x14ac:dyDescent="0.25">
      <c r="A129" t="s">
        <v>44</v>
      </c>
      <c r="B129" t="s">
        <v>45</v>
      </c>
      <c r="C129">
        <v>66.666666666666671</v>
      </c>
      <c r="D129">
        <v>3</v>
      </c>
      <c r="E129" t="s">
        <v>15869</v>
      </c>
      <c r="F129">
        <v>100</v>
      </c>
      <c r="G129">
        <v>0</v>
      </c>
      <c r="H129" t="s">
        <v>22</v>
      </c>
      <c r="I129" t="s">
        <v>15870</v>
      </c>
      <c r="J129" t="s">
        <v>337</v>
      </c>
      <c r="K129" t="s">
        <v>23</v>
      </c>
      <c r="L129" t="s">
        <v>24</v>
      </c>
      <c r="M129" t="s">
        <v>15871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15872</v>
      </c>
      <c r="T129" t="s">
        <v>15871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15873</v>
      </c>
      <c r="F130">
        <v>200</v>
      </c>
      <c r="G130">
        <v>0</v>
      </c>
      <c r="H130" t="s">
        <v>22</v>
      </c>
      <c r="I130" t="s">
        <v>15874</v>
      </c>
      <c r="J130" t="s">
        <v>306</v>
      </c>
      <c r="K130" t="s">
        <v>23</v>
      </c>
      <c r="L130" t="s">
        <v>24</v>
      </c>
      <c r="M130" t="s">
        <v>15875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15876</v>
      </c>
      <c r="T130" t="s">
        <v>15875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15877</v>
      </c>
      <c r="F131">
        <v>100</v>
      </c>
      <c r="G131">
        <v>0</v>
      </c>
      <c r="H131" t="s">
        <v>22</v>
      </c>
      <c r="I131" t="s">
        <v>15878</v>
      </c>
      <c r="J131" t="s">
        <v>361</v>
      </c>
      <c r="K131" t="s">
        <v>23</v>
      </c>
      <c r="L131" t="s">
        <v>24</v>
      </c>
      <c r="M131" t="s">
        <v>15879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15880</v>
      </c>
      <c r="T131" t="s">
        <v>15879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15877</v>
      </c>
      <c r="F132">
        <v>100</v>
      </c>
      <c r="G132">
        <v>0</v>
      </c>
      <c r="H132" t="s">
        <v>22</v>
      </c>
      <c r="I132" t="s">
        <v>15878</v>
      </c>
      <c r="J132" t="s">
        <v>361</v>
      </c>
      <c r="K132" t="s">
        <v>23</v>
      </c>
      <c r="L132" t="s">
        <v>24</v>
      </c>
      <c r="M132" t="s">
        <v>15879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15880</v>
      </c>
      <c r="T132" t="s">
        <v>15879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15877</v>
      </c>
      <c r="F133">
        <v>100</v>
      </c>
      <c r="G133">
        <v>0</v>
      </c>
      <c r="H133" t="s">
        <v>22</v>
      </c>
      <c r="I133" t="s">
        <v>15878</v>
      </c>
      <c r="J133" t="s">
        <v>361</v>
      </c>
      <c r="K133" t="s">
        <v>23</v>
      </c>
      <c r="L133" t="s">
        <v>24</v>
      </c>
      <c r="M133" t="s">
        <v>15879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15880</v>
      </c>
      <c r="T133" t="s">
        <v>15879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15881</v>
      </c>
      <c r="F134">
        <v>200</v>
      </c>
      <c r="G134">
        <v>0</v>
      </c>
      <c r="H134" t="s">
        <v>22</v>
      </c>
      <c r="I134" t="s">
        <v>9091</v>
      </c>
      <c r="J134" t="s">
        <v>302</v>
      </c>
      <c r="K134" t="s">
        <v>23</v>
      </c>
      <c r="L134" t="s">
        <v>24</v>
      </c>
      <c r="M134" t="s">
        <v>15882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15883</v>
      </c>
      <c r="T134" t="s">
        <v>15882</v>
      </c>
    </row>
    <row r="135" spans="1:20" x14ac:dyDescent="0.25">
      <c r="A135" t="s">
        <v>186</v>
      </c>
      <c r="B135" t="s">
        <v>187</v>
      </c>
      <c r="C135">
        <v>33.333333333333336</v>
      </c>
      <c r="D135">
        <v>3</v>
      </c>
      <c r="E135" t="s">
        <v>15884</v>
      </c>
      <c r="F135">
        <v>100</v>
      </c>
      <c r="G135">
        <v>0</v>
      </c>
      <c r="H135" t="s">
        <v>22</v>
      </c>
      <c r="I135" t="s">
        <v>15885</v>
      </c>
      <c r="J135" t="s">
        <v>359</v>
      </c>
      <c r="K135" t="s">
        <v>23</v>
      </c>
      <c r="L135" t="s">
        <v>24</v>
      </c>
      <c r="M135" t="s">
        <v>15886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15887</v>
      </c>
      <c r="T135" t="s">
        <v>15886</v>
      </c>
    </row>
    <row r="136" spans="1:20" x14ac:dyDescent="0.25">
      <c r="A136" t="s">
        <v>20</v>
      </c>
      <c r="B136" t="s">
        <v>21</v>
      </c>
      <c r="C136">
        <v>50</v>
      </c>
      <c r="D136">
        <v>3</v>
      </c>
      <c r="E136" t="s">
        <v>15888</v>
      </c>
      <c r="F136">
        <v>300</v>
      </c>
      <c r="G136">
        <v>0</v>
      </c>
      <c r="H136" t="s">
        <v>22</v>
      </c>
      <c r="I136" t="s">
        <v>15889</v>
      </c>
      <c r="J136" t="s">
        <v>326</v>
      </c>
      <c r="K136" t="s">
        <v>23</v>
      </c>
      <c r="L136" t="s">
        <v>24</v>
      </c>
      <c r="M136" t="s">
        <v>15890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15891</v>
      </c>
      <c r="T136" t="s">
        <v>15890</v>
      </c>
    </row>
    <row r="137" spans="1:20" x14ac:dyDescent="0.25">
      <c r="A137" t="s">
        <v>28</v>
      </c>
      <c r="B137" t="s">
        <v>29</v>
      </c>
      <c r="C137">
        <v>50</v>
      </c>
      <c r="D137">
        <v>3</v>
      </c>
      <c r="E137" t="s">
        <v>15888</v>
      </c>
      <c r="F137">
        <v>300</v>
      </c>
      <c r="G137">
        <v>0</v>
      </c>
      <c r="H137" t="s">
        <v>22</v>
      </c>
      <c r="I137" t="s">
        <v>15889</v>
      </c>
      <c r="J137" t="s">
        <v>326</v>
      </c>
      <c r="K137" t="s">
        <v>23</v>
      </c>
      <c r="L137" t="s">
        <v>24</v>
      </c>
      <c r="M137" t="s">
        <v>15890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15891</v>
      </c>
      <c r="T137" t="s">
        <v>15890</v>
      </c>
    </row>
    <row r="138" spans="1:20" x14ac:dyDescent="0.25">
      <c r="A138" t="s">
        <v>30</v>
      </c>
      <c r="B138" t="s">
        <v>31</v>
      </c>
      <c r="C138">
        <v>50</v>
      </c>
      <c r="D138">
        <v>3</v>
      </c>
      <c r="E138" t="s">
        <v>15888</v>
      </c>
      <c r="F138">
        <v>300</v>
      </c>
      <c r="G138">
        <v>0</v>
      </c>
      <c r="H138" t="s">
        <v>22</v>
      </c>
      <c r="I138" t="s">
        <v>15889</v>
      </c>
      <c r="J138" t="s">
        <v>326</v>
      </c>
      <c r="K138" t="s">
        <v>23</v>
      </c>
      <c r="L138" t="s">
        <v>24</v>
      </c>
      <c r="M138" t="s">
        <v>15890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15891</v>
      </c>
      <c r="T138" t="s">
        <v>15890</v>
      </c>
    </row>
    <row r="139" spans="1:20" x14ac:dyDescent="0.25">
      <c r="A139" t="s">
        <v>186</v>
      </c>
      <c r="B139" t="s">
        <v>187</v>
      </c>
      <c r="C139">
        <v>50</v>
      </c>
      <c r="D139">
        <v>6</v>
      </c>
      <c r="E139" t="s">
        <v>15892</v>
      </c>
      <c r="F139">
        <v>580</v>
      </c>
      <c r="G139">
        <v>0</v>
      </c>
      <c r="H139" t="s">
        <v>22</v>
      </c>
      <c r="I139" t="s">
        <v>11351</v>
      </c>
      <c r="J139" t="s">
        <v>306</v>
      </c>
      <c r="K139" t="s">
        <v>23</v>
      </c>
      <c r="L139" t="s">
        <v>24</v>
      </c>
      <c r="M139" t="s">
        <v>15893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15894</v>
      </c>
      <c r="T139" t="s">
        <v>15893</v>
      </c>
    </row>
    <row r="140" spans="1:20" x14ac:dyDescent="0.25">
      <c r="A140" t="s">
        <v>186</v>
      </c>
      <c r="B140" t="s">
        <v>187</v>
      </c>
      <c r="C140">
        <v>50</v>
      </c>
      <c r="D140">
        <v>12</v>
      </c>
      <c r="E140" t="s">
        <v>15892</v>
      </c>
      <c r="F140">
        <v>580</v>
      </c>
      <c r="G140">
        <v>0</v>
      </c>
      <c r="H140" t="s">
        <v>22</v>
      </c>
      <c r="I140" t="s">
        <v>11351</v>
      </c>
      <c r="J140" t="s">
        <v>306</v>
      </c>
      <c r="K140" t="s">
        <v>23</v>
      </c>
      <c r="L140" t="s">
        <v>24</v>
      </c>
      <c r="M140" t="s">
        <v>15893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15894</v>
      </c>
      <c r="T140" t="s">
        <v>15893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15895</v>
      </c>
      <c r="F141">
        <v>100</v>
      </c>
      <c r="G141">
        <v>0</v>
      </c>
      <c r="H141" t="s">
        <v>22</v>
      </c>
      <c r="I141" t="s">
        <v>15896</v>
      </c>
      <c r="J141" t="s">
        <v>353</v>
      </c>
      <c r="K141" t="s">
        <v>23</v>
      </c>
      <c r="L141" t="s">
        <v>24</v>
      </c>
      <c r="M141" t="s">
        <v>15897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15898</v>
      </c>
      <c r="T141" t="s">
        <v>15897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15895</v>
      </c>
      <c r="F142">
        <v>100</v>
      </c>
      <c r="G142">
        <v>0</v>
      </c>
      <c r="H142" t="s">
        <v>22</v>
      </c>
      <c r="I142" t="s">
        <v>15896</v>
      </c>
      <c r="J142" t="s">
        <v>353</v>
      </c>
      <c r="K142" t="s">
        <v>23</v>
      </c>
      <c r="L142" t="s">
        <v>24</v>
      </c>
      <c r="M142" t="s">
        <v>15897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15898</v>
      </c>
      <c r="T142" t="s">
        <v>15897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15895</v>
      </c>
      <c r="F143">
        <v>100</v>
      </c>
      <c r="G143">
        <v>0</v>
      </c>
      <c r="H143" t="s">
        <v>22</v>
      </c>
      <c r="I143" t="s">
        <v>15896</v>
      </c>
      <c r="J143" t="s">
        <v>353</v>
      </c>
      <c r="K143" t="s">
        <v>23</v>
      </c>
      <c r="L143" t="s">
        <v>24</v>
      </c>
      <c r="M143" t="s">
        <v>15897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15898</v>
      </c>
      <c r="T143" t="s">
        <v>15897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15899</v>
      </c>
      <c r="F144">
        <v>100</v>
      </c>
      <c r="G144">
        <v>0</v>
      </c>
      <c r="H144" t="s">
        <v>22</v>
      </c>
      <c r="I144" t="s">
        <v>15900</v>
      </c>
      <c r="J144" t="s">
        <v>319</v>
      </c>
      <c r="K144" t="s">
        <v>23</v>
      </c>
      <c r="L144" t="s">
        <v>24</v>
      </c>
      <c r="M144" t="s">
        <v>15901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15902</v>
      </c>
      <c r="T144" t="s">
        <v>15901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15899</v>
      </c>
      <c r="F145">
        <v>100</v>
      </c>
      <c r="G145">
        <v>0</v>
      </c>
      <c r="H145" t="s">
        <v>22</v>
      </c>
      <c r="I145" t="s">
        <v>15900</v>
      </c>
      <c r="J145" t="s">
        <v>319</v>
      </c>
      <c r="K145" t="s">
        <v>23</v>
      </c>
      <c r="L145" t="s">
        <v>24</v>
      </c>
      <c r="M145" t="s">
        <v>15901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15902</v>
      </c>
      <c r="T145" t="s">
        <v>15901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15899</v>
      </c>
      <c r="F146">
        <v>100</v>
      </c>
      <c r="G146">
        <v>0</v>
      </c>
      <c r="H146" t="s">
        <v>22</v>
      </c>
      <c r="I146" t="s">
        <v>15900</v>
      </c>
      <c r="J146" t="s">
        <v>319</v>
      </c>
      <c r="K146" t="s">
        <v>23</v>
      </c>
      <c r="L146" t="s">
        <v>24</v>
      </c>
      <c r="M146" t="s">
        <v>15901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15902</v>
      </c>
      <c r="T146" t="s">
        <v>15901</v>
      </c>
    </row>
    <row r="147" spans="1:20" x14ac:dyDescent="0.25">
      <c r="A147" t="s">
        <v>186</v>
      </c>
      <c r="B147" t="s">
        <v>187</v>
      </c>
      <c r="C147">
        <v>50</v>
      </c>
      <c r="D147">
        <v>6</v>
      </c>
      <c r="E147" t="s">
        <v>15903</v>
      </c>
      <c r="F147">
        <v>200</v>
      </c>
      <c r="G147">
        <v>0</v>
      </c>
      <c r="H147" t="s">
        <v>22</v>
      </c>
      <c r="I147" t="s">
        <v>1341</v>
      </c>
      <c r="J147" t="s">
        <v>302</v>
      </c>
      <c r="K147" t="s">
        <v>23</v>
      </c>
      <c r="L147" t="s">
        <v>24</v>
      </c>
      <c r="M147" t="s">
        <v>15904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15905</v>
      </c>
      <c r="T147" t="s">
        <v>15904</v>
      </c>
    </row>
    <row r="148" spans="1:20" x14ac:dyDescent="0.25">
      <c r="A148" t="s">
        <v>186</v>
      </c>
      <c r="B148" t="s">
        <v>187</v>
      </c>
      <c r="C148">
        <v>50</v>
      </c>
      <c r="D148">
        <v>6</v>
      </c>
      <c r="E148" t="s">
        <v>15906</v>
      </c>
      <c r="F148">
        <v>200</v>
      </c>
      <c r="G148">
        <v>0</v>
      </c>
      <c r="H148" t="s">
        <v>22</v>
      </c>
      <c r="I148" t="s">
        <v>15907</v>
      </c>
      <c r="J148" t="s">
        <v>87</v>
      </c>
      <c r="K148" t="s">
        <v>23</v>
      </c>
      <c r="L148" t="s">
        <v>24</v>
      </c>
      <c r="M148" t="s">
        <v>15908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15909</v>
      </c>
      <c r="T148" t="s">
        <v>15910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15911</v>
      </c>
      <c r="F149">
        <v>200</v>
      </c>
      <c r="G149">
        <v>0</v>
      </c>
      <c r="H149" t="s">
        <v>22</v>
      </c>
      <c r="I149" t="s">
        <v>15912</v>
      </c>
      <c r="J149" t="s">
        <v>306</v>
      </c>
      <c r="K149" t="s">
        <v>23</v>
      </c>
      <c r="L149" t="s">
        <v>24</v>
      </c>
      <c r="M149" t="s">
        <v>15913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15914</v>
      </c>
      <c r="T149" t="s">
        <v>15915</v>
      </c>
    </row>
    <row r="150" spans="1:20" x14ac:dyDescent="0.25">
      <c r="A150" t="s">
        <v>20</v>
      </c>
      <c r="B150" t="s">
        <v>21</v>
      </c>
      <c r="C150">
        <v>50</v>
      </c>
      <c r="D150">
        <v>2</v>
      </c>
      <c r="E150" t="s">
        <v>15916</v>
      </c>
      <c r="F150">
        <v>200</v>
      </c>
      <c r="G150">
        <v>0</v>
      </c>
      <c r="H150" t="s">
        <v>22</v>
      </c>
      <c r="I150" t="s">
        <v>15917</v>
      </c>
      <c r="J150" t="s">
        <v>1243</v>
      </c>
      <c r="K150" t="s">
        <v>23</v>
      </c>
      <c r="L150" t="s">
        <v>24</v>
      </c>
      <c r="M150" t="s">
        <v>15918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15919</v>
      </c>
      <c r="T150" t="s">
        <v>15918</v>
      </c>
    </row>
    <row r="151" spans="1:20" x14ac:dyDescent="0.25">
      <c r="A151" t="s">
        <v>28</v>
      </c>
      <c r="B151" t="s">
        <v>29</v>
      </c>
      <c r="C151">
        <v>50</v>
      </c>
      <c r="D151">
        <v>2</v>
      </c>
      <c r="E151" t="s">
        <v>15916</v>
      </c>
      <c r="F151">
        <v>200</v>
      </c>
      <c r="G151">
        <v>0</v>
      </c>
      <c r="H151" t="s">
        <v>22</v>
      </c>
      <c r="I151" t="s">
        <v>15917</v>
      </c>
      <c r="J151" t="s">
        <v>1243</v>
      </c>
      <c r="K151" t="s">
        <v>23</v>
      </c>
      <c r="L151" t="s">
        <v>24</v>
      </c>
      <c r="M151" t="s">
        <v>15918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15919</v>
      </c>
      <c r="T151" t="s">
        <v>15918</v>
      </c>
    </row>
    <row r="152" spans="1:20" x14ac:dyDescent="0.25">
      <c r="A152" t="s">
        <v>30</v>
      </c>
      <c r="B152" t="s">
        <v>31</v>
      </c>
      <c r="C152">
        <v>50</v>
      </c>
      <c r="D152">
        <v>2</v>
      </c>
      <c r="E152" t="s">
        <v>15916</v>
      </c>
      <c r="F152">
        <v>200</v>
      </c>
      <c r="G152">
        <v>0</v>
      </c>
      <c r="H152" t="s">
        <v>22</v>
      </c>
      <c r="I152" t="s">
        <v>15917</v>
      </c>
      <c r="J152" t="s">
        <v>1243</v>
      </c>
      <c r="K152" t="s">
        <v>23</v>
      </c>
      <c r="L152" t="s">
        <v>24</v>
      </c>
      <c r="M152" t="s">
        <v>15918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15919</v>
      </c>
      <c r="T152" t="s">
        <v>15918</v>
      </c>
    </row>
    <row r="153" spans="1:20" x14ac:dyDescent="0.25">
      <c r="A153" t="s">
        <v>186</v>
      </c>
      <c r="B153" t="s">
        <v>187</v>
      </c>
      <c r="C153">
        <v>50</v>
      </c>
      <c r="D153">
        <v>6</v>
      </c>
      <c r="E153" t="s">
        <v>15920</v>
      </c>
      <c r="F153">
        <v>195</v>
      </c>
      <c r="G153">
        <v>0</v>
      </c>
      <c r="H153" t="s">
        <v>22</v>
      </c>
      <c r="I153" t="s">
        <v>15921</v>
      </c>
      <c r="J153" t="s">
        <v>65</v>
      </c>
      <c r="K153" t="s">
        <v>23</v>
      </c>
      <c r="L153" t="s">
        <v>24</v>
      </c>
      <c r="M153" t="s">
        <v>15922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15923</v>
      </c>
      <c r="T153" t="s">
        <v>15922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15924</v>
      </c>
      <c r="F154">
        <v>100</v>
      </c>
      <c r="G154">
        <v>0</v>
      </c>
      <c r="H154" t="s">
        <v>22</v>
      </c>
      <c r="I154" t="s">
        <v>15925</v>
      </c>
      <c r="J154" t="s">
        <v>1220</v>
      </c>
      <c r="K154" t="s">
        <v>23</v>
      </c>
      <c r="L154" t="s">
        <v>24</v>
      </c>
      <c r="M154" t="s">
        <v>15926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15927</v>
      </c>
      <c r="T154" t="s">
        <v>15926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15924</v>
      </c>
      <c r="F155">
        <v>100</v>
      </c>
      <c r="G155">
        <v>0</v>
      </c>
      <c r="H155" t="s">
        <v>22</v>
      </c>
      <c r="I155" t="s">
        <v>15925</v>
      </c>
      <c r="J155" t="s">
        <v>1220</v>
      </c>
      <c r="K155" t="s">
        <v>23</v>
      </c>
      <c r="L155" t="s">
        <v>24</v>
      </c>
      <c r="M155" t="s">
        <v>15926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15927</v>
      </c>
      <c r="T155" t="s">
        <v>15926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15924</v>
      </c>
      <c r="F156">
        <v>100</v>
      </c>
      <c r="G156">
        <v>0</v>
      </c>
      <c r="H156" t="s">
        <v>22</v>
      </c>
      <c r="I156" t="s">
        <v>15925</v>
      </c>
      <c r="J156" t="s">
        <v>1220</v>
      </c>
      <c r="K156" t="s">
        <v>23</v>
      </c>
      <c r="L156" t="s">
        <v>24</v>
      </c>
      <c r="M156" t="s">
        <v>15926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15927</v>
      </c>
      <c r="T156" t="s">
        <v>15926</v>
      </c>
    </row>
    <row r="157" spans="1:20" x14ac:dyDescent="0.25">
      <c r="A157" t="s">
        <v>186</v>
      </c>
      <c r="B157" t="s">
        <v>187</v>
      </c>
      <c r="C157">
        <v>50</v>
      </c>
      <c r="D157">
        <v>6</v>
      </c>
      <c r="E157" t="s">
        <v>15928</v>
      </c>
      <c r="F157">
        <v>200</v>
      </c>
      <c r="G157">
        <v>0</v>
      </c>
      <c r="H157" t="s">
        <v>22</v>
      </c>
      <c r="I157" t="s">
        <v>9459</v>
      </c>
      <c r="J157" t="s">
        <v>329</v>
      </c>
      <c r="K157" t="s">
        <v>23</v>
      </c>
      <c r="L157" t="s">
        <v>24</v>
      </c>
      <c r="M157" t="s">
        <v>15929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15930</v>
      </c>
      <c r="T157" t="s">
        <v>15929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15931</v>
      </c>
      <c r="F158">
        <v>220</v>
      </c>
      <c r="G158">
        <v>0</v>
      </c>
      <c r="H158" t="s">
        <v>1219</v>
      </c>
      <c r="I158" t="s">
        <v>15932</v>
      </c>
      <c r="J158" t="s">
        <v>303</v>
      </c>
      <c r="K158" t="s">
        <v>23</v>
      </c>
      <c r="L158" t="s">
        <v>24</v>
      </c>
      <c r="M158" t="s">
        <v>15933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15934</v>
      </c>
      <c r="T158" t="s">
        <v>15935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15936</v>
      </c>
      <c r="F159">
        <v>100</v>
      </c>
      <c r="G159">
        <v>0</v>
      </c>
      <c r="H159" t="s">
        <v>22</v>
      </c>
      <c r="I159" t="s">
        <v>15937</v>
      </c>
      <c r="J159" t="s">
        <v>306</v>
      </c>
      <c r="K159" t="s">
        <v>23</v>
      </c>
      <c r="L159" t="s">
        <v>24</v>
      </c>
      <c r="M159" t="s">
        <v>15938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15939</v>
      </c>
      <c r="T159" t="s">
        <v>15940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15936</v>
      </c>
      <c r="F160">
        <v>100</v>
      </c>
      <c r="G160">
        <v>0</v>
      </c>
      <c r="H160" t="s">
        <v>22</v>
      </c>
      <c r="I160" t="s">
        <v>15937</v>
      </c>
      <c r="J160" t="s">
        <v>306</v>
      </c>
      <c r="K160" t="s">
        <v>23</v>
      </c>
      <c r="L160" t="s">
        <v>24</v>
      </c>
      <c r="M160" t="s">
        <v>15938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15939</v>
      </c>
      <c r="T160" t="s">
        <v>15940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15936</v>
      </c>
      <c r="F161">
        <v>100</v>
      </c>
      <c r="G161">
        <v>0</v>
      </c>
      <c r="H161" t="s">
        <v>22</v>
      </c>
      <c r="I161" t="s">
        <v>15937</v>
      </c>
      <c r="J161" t="s">
        <v>306</v>
      </c>
      <c r="K161" t="s">
        <v>23</v>
      </c>
      <c r="L161" t="s">
        <v>24</v>
      </c>
      <c r="M161" t="s">
        <v>15938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15939</v>
      </c>
      <c r="T161" t="s">
        <v>15940</v>
      </c>
    </row>
    <row r="162" spans="1:20" x14ac:dyDescent="0.25">
      <c r="A162" t="s">
        <v>139</v>
      </c>
      <c r="B162" t="s">
        <v>112</v>
      </c>
      <c r="C162">
        <v>78.5</v>
      </c>
      <c r="D162">
        <v>2</v>
      </c>
      <c r="E162" t="s">
        <v>15941</v>
      </c>
      <c r="F162">
        <v>149</v>
      </c>
      <c r="G162">
        <v>0</v>
      </c>
      <c r="H162" t="s">
        <v>47</v>
      </c>
      <c r="I162" t="s">
        <v>8123</v>
      </c>
      <c r="J162" t="s">
        <v>8124</v>
      </c>
      <c r="K162" t="s">
        <v>8125</v>
      </c>
      <c r="L162" t="s">
        <v>6709</v>
      </c>
      <c r="M162" t="s">
        <v>15942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15943</v>
      </c>
      <c r="T162" t="s">
        <v>15938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15944</v>
      </c>
      <c r="F163">
        <v>100</v>
      </c>
      <c r="G163">
        <v>0</v>
      </c>
      <c r="H163" t="s">
        <v>22</v>
      </c>
      <c r="I163" t="s">
        <v>15945</v>
      </c>
      <c r="J163" t="s">
        <v>306</v>
      </c>
      <c r="K163" t="s">
        <v>23</v>
      </c>
      <c r="L163" t="s">
        <v>24</v>
      </c>
      <c r="M163" t="s">
        <v>15946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15947</v>
      </c>
      <c r="T163" t="s">
        <v>15946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15944</v>
      </c>
      <c r="F164">
        <v>100</v>
      </c>
      <c r="G164">
        <v>0</v>
      </c>
      <c r="H164" t="s">
        <v>22</v>
      </c>
      <c r="I164" t="s">
        <v>15945</v>
      </c>
      <c r="J164" t="s">
        <v>306</v>
      </c>
      <c r="K164" t="s">
        <v>23</v>
      </c>
      <c r="L164" t="s">
        <v>24</v>
      </c>
      <c r="M164" t="s">
        <v>15946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15947</v>
      </c>
      <c r="T164" t="s">
        <v>15946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15944</v>
      </c>
      <c r="F165">
        <v>100</v>
      </c>
      <c r="G165">
        <v>0</v>
      </c>
      <c r="H165" t="s">
        <v>22</v>
      </c>
      <c r="I165" t="s">
        <v>15945</v>
      </c>
      <c r="J165" t="s">
        <v>306</v>
      </c>
      <c r="K165" t="s">
        <v>23</v>
      </c>
      <c r="L165" t="s">
        <v>24</v>
      </c>
      <c r="M165" t="s">
        <v>15946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15947</v>
      </c>
      <c r="T165" t="s">
        <v>15946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15948</v>
      </c>
      <c r="F166">
        <v>100</v>
      </c>
      <c r="G166">
        <v>0</v>
      </c>
      <c r="H166" t="s">
        <v>22</v>
      </c>
      <c r="I166" t="s">
        <v>15949</v>
      </c>
      <c r="J166" t="s">
        <v>317</v>
      </c>
      <c r="K166" t="s">
        <v>23</v>
      </c>
      <c r="L166" t="s">
        <v>24</v>
      </c>
      <c r="M166" t="s">
        <v>15950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15951</v>
      </c>
      <c r="T166" t="s">
        <v>15946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15948</v>
      </c>
      <c r="F167">
        <v>100</v>
      </c>
      <c r="G167">
        <v>0</v>
      </c>
      <c r="H167" t="s">
        <v>22</v>
      </c>
      <c r="I167" t="s">
        <v>15949</v>
      </c>
      <c r="J167" t="s">
        <v>317</v>
      </c>
      <c r="K167" t="s">
        <v>23</v>
      </c>
      <c r="L167" t="s">
        <v>24</v>
      </c>
      <c r="M167" t="s">
        <v>15950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15951</v>
      </c>
      <c r="T167" t="s">
        <v>15946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15948</v>
      </c>
      <c r="F168">
        <v>100</v>
      </c>
      <c r="G168">
        <v>0</v>
      </c>
      <c r="H168" t="s">
        <v>22</v>
      </c>
      <c r="I168" t="s">
        <v>15949</v>
      </c>
      <c r="J168" t="s">
        <v>317</v>
      </c>
      <c r="K168" t="s">
        <v>23</v>
      </c>
      <c r="L168" t="s">
        <v>24</v>
      </c>
      <c r="M168" t="s">
        <v>15950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15951</v>
      </c>
      <c r="T168" t="s">
        <v>15946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15952</v>
      </c>
      <c r="F169">
        <v>100</v>
      </c>
      <c r="G169">
        <v>0</v>
      </c>
      <c r="H169" t="s">
        <v>22</v>
      </c>
      <c r="I169" t="s">
        <v>15953</v>
      </c>
      <c r="J169" t="s">
        <v>1234</v>
      </c>
      <c r="K169" t="s">
        <v>23</v>
      </c>
      <c r="L169" t="s">
        <v>24</v>
      </c>
      <c r="M169" t="s">
        <v>15946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15954</v>
      </c>
      <c r="T169" t="s">
        <v>15946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15952</v>
      </c>
      <c r="F170">
        <v>100</v>
      </c>
      <c r="G170">
        <v>0</v>
      </c>
      <c r="H170" t="s">
        <v>22</v>
      </c>
      <c r="I170" t="s">
        <v>15953</v>
      </c>
      <c r="J170" t="s">
        <v>1234</v>
      </c>
      <c r="K170" t="s">
        <v>23</v>
      </c>
      <c r="L170" t="s">
        <v>24</v>
      </c>
      <c r="M170" t="s">
        <v>15946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15954</v>
      </c>
      <c r="T170" t="s">
        <v>15946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15952</v>
      </c>
      <c r="F171">
        <v>100</v>
      </c>
      <c r="G171">
        <v>0</v>
      </c>
      <c r="H171" t="s">
        <v>22</v>
      </c>
      <c r="I171" t="s">
        <v>15953</v>
      </c>
      <c r="J171" t="s">
        <v>1234</v>
      </c>
      <c r="K171" t="s">
        <v>23</v>
      </c>
      <c r="L171" t="s">
        <v>24</v>
      </c>
      <c r="M171" t="s">
        <v>15946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15954</v>
      </c>
      <c r="T171" t="s">
        <v>15946</v>
      </c>
    </row>
    <row r="172" spans="1:20" x14ac:dyDescent="0.25">
      <c r="A172" t="s">
        <v>1446</v>
      </c>
      <c r="B172" t="s">
        <v>1447</v>
      </c>
      <c r="C172">
        <v>50</v>
      </c>
      <c r="D172">
        <v>3</v>
      </c>
      <c r="E172" t="s">
        <v>15955</v>
      </c>
      <c r="F172">
        <v>200</v>
      </c>
      <c r="G172">
        <v>0</v>
      </c>
      <c r="H172" t="s">
        <v>22</v>
      </c>
      <c r="I172" t="s">
        <v>1912</v>
      </c>
      <c r="J172" t="s">
        <v>65</v>
      </c>
      <c r="K172" t="s">
        <v>23</v>
      </c>
      <c r="L172" t="s">
        <v>24</v>
      </c>
      <c r="M172" t="s">
        <v>15950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15956</v>
      </c>
      <c r="T172" t="s">
        <v>15946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15955</v>
      </c>
      <c r="F173">
        <v>200</v>
      </c>
      <c r="G173">
        <v>0</v>
      </c>
      <c r="H173" t="s">
        <v>22</v>
      </c>
      <c r="I173" t="s">
        <v>1912</v>
      </c>
      <c r="J173" t="s">
        <v>65</v>
      </c>
      <c r="K173" t="s">
        <v>23</v>
      </c>
      <c r="L173" t="s">
        <v>24</v>
      </c>
      <c r="M173" t="s">
        <v>15950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15956</v>
      </c>
      <c r="T173" t="s">
        <v>15946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15955</v>
      </c>
      <c r="F174">
        <v>200</v>
      </c>
      <c r="G174">
        <v>0</v>
      </c>
      <c r="H174" t="s">
        <v>22</v>
      </c>
      <c r="I174" t="s">
        <v>1912</v>
      </c>
      <c r="J174" t="s">
        <v>65</v>
      </c>
      <c r="K174" t="s">
        <v>23</v>
      </c>
      <c r="L174" t="s">
        <v>24</v>
      </c>
      <c r="M174" t="s">
        <v>15950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15956</v>
      </c>
      <c r="T174" t="s">
        <v>15946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15955</v>
      </c>
      <c r="F175">
        <v>200</v>
      </c>
      <c r="G175">
        <v>0</v>
      </c>
      <c r="H175" t="s">
        <v>22</v>
      </c>
      <c r="I175" t="s">
        <v>1912</v>
      </c>
      <c r="J175" t="s">
        <v>65</v>
      </c>
      <c r="K175" t="s">
        <v>23</v>
      </c>
      <c r="L175" t="s">
        <v>24</v>
      </c>
      <c r="M175" t="s">
        <v>15950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15956</v>
      </c>
      <c r="T175" t="s">
        <v>15946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15957</v>
      </c>
      <c r="F176">
        <v>100</v>
      </c>
      <c r="G176">
        <v>0</v>
      </c>
      <c r="H176" t="s">
        <v>22</v>
      </c>
      <c r="I176" t="s">
        <v>15958</v>
      </c>
      <c r="J176" t="s">
        <v>335</v>
      </c>
      <c r="K176" t="s">
        <v>23</v>
      </c>
      <c r="L176" t="s">
        <v>24</v>
      </c>
      <c r="M176" t="s">
        <v>15959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15960</v>
      </c>
      <c r="T176" t="s">
        <v>15959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15957</v>
      </c>
      <c r="F177">
        <v>100</v>
      </c>
      <c r="G177">
        <v>0</v>
      </c>
      <c r="H177" t="s">
        <v>22</v>
      </c>
      <c r="I177" t="s">
        <v>15958</v>
      </c>
      <c r="J177" t="s">
        <v>335</v>
      </c>
      <c r="K177" t="s">
        <v>23</v>
      </c>
      <c r="L177" t="s">
        <v>24</v>
      </c>
      <c r="M177" t="s">
        <v>15959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15960</v>
      </c>
      <c r="T177" t="s">
        <v>15959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15957</v>
      </c>
      <c r="F178">
        <v>100</v>
      </c>
      <c r="G178">
        <v>0</v>
      </c>
      <c r="H178" t="s">
        <v>22</v>
      </c>
      <c r="I178" t="s">
        <v>15958</v>
      </c>
      <c r="J178" t="s">
        <v>335</v>
      </c>
      <c r="K178" t="s">
        <v>23</v>
      </c>
      <c r="L178" t="s">
        <v>24</v>
      </c>
      <c r="M178" t="s">
        <v>15959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15960</v>
      </c>
      <c r="T178" t="s">
        <v>15959</v>
      </c>
    </row>
    <row r="179" spans="1:20" x14ac:dyDescent="0.25">
      <c r="A179" t="s">
        <v>186</v>
      </c>
      <c r="B179" t="s">
        <v>187</v>
      </c>
      <c r="C179">
        <v>50</v>
      </c>
      <c r="D179">
        <v>6</v>
      </c>
      <c r="E179" t="s">
        <v>15961</v>
      </c>
      <c r="F179">
        <v>200</v>
      </c>
      <c r="G179">
        <v>0</v>
      </c>
      <c r="H179" t="s">
        <v>22</v>
      </c>
      <c r="I179" t="s">
        <v>15962</v>
      </c>
      <c r="J179" t="s">
        <v>1231</v>
      </c>
      <c r="K179" t="s">
        <v>23</v>
      </c>
      <c r="L179" t="s">
        <v>24</v>
      </c>
      <c r="M179" t="s">
        <v>15963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15964</v>
      </c>
      <c r="T179" t="s">
        <v>15959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15965</v>
      </c>
      <c r="F180">
        <v>100</v>
      </c>
      <c r="G180">
        <v>0</v>
      </c>
      <c r="H180" t="s">
        <v>22</v>
      </c>
      <c r="I180" t="s">
        <v>15966</v>
      </c>
      <c r="J180" t="s">
        <v>354</v>
      </c>
      <c r="K180" t="s">
        <v>23</v>
      </c>
      <c r="L180" t="s">
        <v>24</v>
      </c>
      <c r="M180" t="s">
        <v>15963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15967</v>
      </c>
      <c r="T180" t="s">
        <v>15963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15965</v>
      </c>
      <c r="F181">
        <v>100</v>
      </c>
      <c r="G181">
        <v>0</v>
      </c>
      <c r="H181" t="s">
        <v>22</v>
      </c>
      <c r="I181" t="s">
        <v>15966</v>
      </c>
      <c r="J181" t="s">
        <v>354</v>
      </c>
      <c r="K181" t="s">
        <v>23</v>
      </c>
      <c r="L181" t="s">
        <v>24</v>
      </c>
      <c r="M181" t="s">
        <v>15963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15967</v>
      </c>
      <c r="T181" t="s">
        <v>15963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15965</v>
      </c>
      <c r="F182">
        <v>100</v>
      </c>
      <c r="G182">
        <v>0</v>
      </c>
      <c r="H182" t="s">
        <v>22</v>
      </c>
      <c r="I182" t="s">
        <v>15966</v>
      </c>
      <c r="J182" t="s">
        <v>354</v>
      </c>
      <c r="K182" t="s">
        <v>23</v>
      </c>
      <c r="L182" t="s">
        <v>24</v>
      </c>
      <c r="M182" t="s">
        <v>15963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15967</v>
      </c>
      <c r="T182" t="s">
        <v>15963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15968</v>
      </c>
      <c r="F183">
        <v>100</v>
      </c>
      <c r="G183">
        <v>0</v>
      </c>
      <c r="H183" t="s">
        <v>22</v>
      </c>
      <c r="I183" t="s">
        <v>15969</v>
      </c>
      <c r="J183" t="s">
        <v>65</v>
      </c>
      <c r="K183" t="s">
        <v>23</v>
      </c>
      <c r="L183" t="s">
        <v>24</v>
      </c>
      <c r="M183" t="s">
        <v>15970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15971</v>
      </c>
      <c r="T183" t="s">
        <v>15963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15968</v>
      </c>
      <c r="F184">
        <v>100</v>
      </c>
      <c r="G184">
        <v>0</v>
      </c>
      <c r="H184" t="s">
        <v>22</v>
      </c>
      <c r="I184" t="s">
        <v>15969</v>
      </c>
      <c r="J184" t="s">
        <v>65</v>
      </c>
      <c r="K184" t="s">
        <v>23</v>
      </c>
      <c r="L184" t="s">
        <v>24</v>
      </c>
      <c r="M184" t="s">
        <v>15970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15971</v>
      </c>
      <c r="T184" t="s">
        <v>15963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15968</v>
      </c>
      <c r="F185">
        <v>100</v>
      </c>
      <c r="G185">
        <v>0</v>
      </c>
      <c r="H185" t="s">
        <v>22</v>
      </c>
      <c r="I185" t="s">
        <v>15969</v>
      </c>
      <c r="J185" t="s">
        <v>65</v>
      </c>
      <c r="K185" t="s">
        <v>23</v>
      </c>
      <c r="L185" t="s">
        <v>24</v>
      </c>
      <c r="M185" t="s">
        <v>15970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15971</v>
      </c>
      <c r="T185" t="s">
        <v>15970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15972</v>
      </c>
      <c r="F186">
        <v>100</v>
      </c>
      <c r="G186">
        <v>0</v>
      </c>
      <c r="H186" t="s">
        <v>22</v>
      </c>
      <c r="I186" t="s">
        <v>15953</v>
      </c>
      <c r="J186" t="s">
        <v>1234</v>
      </c>
      <c r="K186" t="s">
        <v>23</v>
      </c>
      <c r="L186" t="s">
        <v>24</v>
      </c>
      <c r="M186" t="s">
        <v>15970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15973</v>
      </c>
      <c r="T186" t="s">
        <v>15970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15972</v>
      </c>
      <c r="F187">
        <v>100</v>
      </c>
      <c r="G187">
        <v>0</v>
      </c>
      <c r="H187" t="s">
        <v>22</v>
      </c>
      <c r="I187" t="s">
        <v>15953</v>
      </c>
      <c r="J187" t="s">
        <v>1234</v>
      </c>
      <c r="K187" t="s">
        <v>23</v>
      </c>
      <c r="L187" t="s">
        <v>24</v>
      </c>
      <c r="M187" t="s">
        <v>15970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15973</v>
      </c>
      <c r="T187" t="s">
        <v>15970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15972</v>
      </c>
      <c r="F188">
        <v>100</v>
      </c>
      <c r="G188">
        <v>0</v>
      </c>
      <c r="H188" t="s">
        <v>22</v>
      </c>
      <c r="I188" t="s">
        <v>15953</v>
      </c>
      <c r="J188" t="s">
        <v>1234</v>
      </c>
      <c r="K188" t="s">
        <v>23</v>
      </c>
      <c r="L188" t="s">
        <v>24</v>
      </c>
      <c r="M188" t="s">
        <v>15970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15973</v>
      </c>
      <c r="T188" t="s">
        <v>15970</v>
      </c>
    </row>
    <row r="189" spans="1:20" x14ac:dyDescent="0.25">
      <c r="A189" t="s">
        <v>42</v>
      </c>
      <c r="B189" t="s">
        <v>43</v>
      </c>
      <c r="C189">
        <v>66.666666666666671</v>
      </c>
      <c r="D189">
        <v>3</v>
      </c>
      <c r="E189" t="s">
        <v>15974</v>
      </c>
      <c r="F189">
        <v>100</v>
      </c>
      <c r="G189">
        <v>0</v>
      </c>
      <c r="H189" t="s">
        <v>22</v>
      </c>
      <c r="I189" t="s">
        <v>15975</v>
      </c>
      <c r="J189" t="s">
        <v>302</v>
      </c>
      <c r="K189" t="s">
        <v>23</v>
      </c>
      <c r="L189" t="s">
        <v>24</v>
      </c>
      <c r="M189" t="s">
        <v>15970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15976</v>
      </c>
      <c r="T189" t="s">
        <v>15970</v>
      </c>
    </row>
    <row r="190" spans="1:20" x14ac:dyDescent="0.25">
      <c r="A190" t="s">
        <v>30</v>
      </c>
      <c r="B190" t="s">
        <v>31</v>
      </c>
      <c r="C190">
        <v>42.666666666666657</v>
      </c>
      <c r="D190">
        <v>3</v>
      </c>
      <c r="E190" t="s">
        <v>15977</v>
      </c>
      <c r="F190">
        <v>121</v>
      </c>
      <c r="G190">
        <v>0</v>
      </c>
      <c r="H190" t="s">
        <v>47</v>
      </c>
      <c r="I190" t="s">
        <v>4450</v>
      </c>
      <c r="J190" t="s">
        <v>15978</v>
      </c>
      <c r="K190" t="s">
        <v>1351</v>
      </c>
      <c r="L190" t="s">
        <v>1288</v>
      </c>
      <c r="M190" t="s">
        <v>15908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15979</v>
      </c>
      <c r="T190" t="s">
        <v>15970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15980</v>
      </c>
      <c r="F191">
        <v>100</v>
      </c>
      <c r="G191">
        <v>0</v>
      </c>
      <c r="H191" t="s">
        <v>22</v>
      </c>
      <c r="I191" t="s">
        <v>15975</v>
      </c>
      <c r="J191" t="s">
        <v>302</v>
      </c>
      <c r="K191" t="s">
        <v>23</v>
      </c>
      <c r="L191" t="s">
        <v>24</v>
      </c>
      <c r="M191" t="s">
        <v>15981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15982</v>
      </c>
      <c r="T191" t="s">
        <v>15970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15980</v>
      </c>
      <c r="F192">
        <v>100</v>
      </c>
      <c r="G192">
        <v>0</v>
      </c>
      <c r="H192" t="s">
        <v>22</v>
      </c>
      <c r="I192" t="s">
        <v>15975</v>
      </c>
      <c r="J192" t="s">
        <v>302</v>
      </c>
      <c r="K192" t="s">
        <v>23</v>
      </c>
      <c r="L192" t="s">
        <v>24</v>
      </c>
      <c r="M192" t="s">
        <v>15981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15982</v>
      </c>
      <c r="T192" t="s">
        <v>15970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15980</v>
      </c>
      <c r="F193">
        <v>100</v>
      </c>
      <c r="G193">
        <v>0</v>
      </c>
      <c r="H193" t="s">
        <v>22</v>
      </c>
      <c r="I193" t="s">
        <v>15975</v>
      </c>
      <c r="J193" t="s">
        <v>302</v>
      </c>
      <c r="K193" t="s">
        <v>23</v>
      </c>
      <c r="L193" t="s">
        <v>24</v>
      </c>
      <c r="M193" t="s">
        <v>15981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15982</v>
      </c>
      <c r="T193" t="s">
        <v>15970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15983</v>
      </c>
      <c r="F194">
        <v>200</v>
      </c>
      <c r="G194">
        <v>0</v>
      </c>
      <c r="H194" t="s">
        <v>22</v>
      </c>
      <c r="I194" t="s">
        <v>15984</v>
      </c>
      <c r="J194" t="s">
        <v>13779</v>
      </c>
      <c r="K194" t="s">
        <v>23</v>
      </c>
      <c r="L194" t="s">
        <v>24</v>
      </c>
      <c r="M194" t="s">
        <v>15985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15986</v>
      </c>
      <c r="T194" t="s">
        <v>15981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15987</v>
      </c>
      <c r="F195">
        <v>100</v>
      </c>
      <c r="G195">
        <v>0</v>
      </c>
      <c r="H195" t="s">
        <v>22</v>
      </c>
      <c r="I195" t="s">
        <v>15988</v>
      </c>
      <c r="J195" t="s">
        <v>9449</v>
      </c>
      <c r="K195" t="s">
        <v>23</v>
      </c>
      <c r="L195" t="s">
        <v>24</v>
      </c>
      <c r="M195" t="s">
        <v>15989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15990</v>
      </c>
      <c r="T195" t="s">
        <v>15991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15987</v>
      </c>
      <c r="F196">
        <v>100</v>
      </c>
      <c r="G196">
        <v>0</v>
      </c>
      <c r="H196" t="s">
        <v>22</v>
      </c>
      <c r="I196" t="s">
        <v>15988</v>
      </c>
      <c r="J196" t="s">
        <v>9449</v>
      </c>
      <c r="K196" t="s">
        <v>23</v>
      </c>
      <c r="L196" t="s">
        <v>24</v>
      </c>
      <c r="M196" t="s">
        <v>15989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15990</v>
      </c>
      <c r="T196" t="s">
        <v>15991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15987</v>
      </c>
      <c r="F197">
        <v>100</v>
      </c>
      <c r="G197">
        <v>0</v>
      </c>
      <c r="H197" t="s">
        <v>22</v>
      </c>
      <c r="I197" t="s">
        <v>15988</v>
      </c>
      <c r="J197" t="s">
        <v>9449</v>
      </c>
      <c r="K197" t="s">
        <v>23</v>
      </c>
      <c r="L197" t="s">
        <v>24</v>
      </c>
      <c r="M197" t="s">
        <v>15989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15990</v>
      </c>
      <c r="T197" t="s">
        <v>15991</v>
      </c>
    </row>
    <row r="198" spans="1:20" x14ac:dyDescent="0.25">
      <c r="A198" t="s">
        <v>42</v>
      </c>
      <c r="B198" t="s">
        <v>43</v>
      </c>
      <c r="C198">
        <v>66.666666666666671</v>
      </c>
      <c r="D198">
        <v>3</v>
      </c>
      <c r="E198" t="s">
        <v>15992</v>
      </c>
      <c r="F198">
        <v>100</v>
      </c>
      <c r="G198">
        <v>0</v>
      </c>
      <c r="H198" t="s">
        <v>22</v>
      </c>
      <c r="I198" t="s">
        <v>15993</v>
      </c>
      <c r="J198" t="s">
        <v>318</v>
      </c>
      <c r="K198" t="s">
        <v>23</v>
      </c>
      <c r="L198" t="s">
        <v>24</v>
      </c>
      <c r="M198" t="s">
        <v>15994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15995</v>
      </c>
      <c r="T198" t="s">
        <v>15994</v>
      </c>
    </row>
    <row r="199" spans="1:20" x14ac:dyDescent="0.25">
      <c r="A199" t="s">
        <v>186</v>
      </c>
      <c r="B199" t="s">
        <v>187</v>
      </c>
      <c r="C199">
        <v>50</v>
      </c>
      <c r="D199">
        <v>6</v>
      </c>
      <c r="E199" t="s">
        <v>15996</v>
      </c>
      <c r="F199">
        <v>580</v>
      </c>
      <c r="G199">
        <v>0</v>
      </c>
      <c r="H199" t="s">
        <v>22</v>
      </c>
      <c r="I199" t="s">
        <v>15997</v>
      </c>
      <c r="J199" t="s">
        <v>342</v>
      </c>
      <c r="K199" t="s">
        <v>23</v>
      </c>
      <c r="L199" t="s">
        <v>24</v>
      </c>
      <c r="M199" t="s">
        <v>15998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15999</v>
      </c>
      <c r="T199" t="s">
        <v>15998</v>
      </c>
    </row>
    <row r="200" spans="1:20" x14ac:dyDescent="0.25">
      <c r="A200" t="s">
        <v>186</v>
      </c>
      <c r="B200" t="s">
        <v>187</v>
      </c>
      <c r="C200">
        <v>50</v>
      </c>
      <c r="D200">
        <v>12</v>
      </c>
      <c r="E200" t="s">
        <v>15996</v>
      </c>
      <c r="F200">
        <v>580</v>
      </c>
      <c r="G200">
        <v>0</v>
      </c>
      <c r="H200" t="s">
        <v>22</v>
      </c>
      <c r="I200" t="s">
        <v>15997</v>
      </c>
      <c r="J200" t="s">
        <v>342</v>
      </c>
      <c r="K200" t="s">
        <v>23</v>
      </c>
      <c r="L200" t="s">
        <v>24</v>
      </c>
      <c r="M200" t="s">
        <v>15998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15999</v>
      </c>
      <c r="T200" t="s">
        <v>15998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16000</v>
      </c>
      <c r="F201">
        <v>100</v>
      </c>
      <c r="G201">
        <v>0</v>
      </c>
      <c r="H201" t="s">
        <v>22</v>
      </c>
      <c r="I201" t="s">
        <v>16001</v>
      </c>
      <c r="J201" t="s">
        <v>1220</v>
      </c>
      <c r="K201" t="s">
        <v>23</v>
      </c>
      <c r="L201" t="s">
        <v>24</v>
      </c>
      <c r="M201" t="s">
        <v>15998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16002</v>
      </c>
      <c r="T201" t="s">
        <v>15998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16000</v>
      </c>
      <c r="F202">
        <v>100</v>
      </c>
      <c r="G202">
        <v>0</v>
      </c>
      <c r="H202" t="s">
        <v>22</v>
      </c>
      <c r="I202" t="s">
        <v>16001</v>
      </c>
      <c r="J202" t="s">
        <v>1220</v>
      </c>
      <c r="K202" t="s">
        <v>23</v>
      </c>
      <c r="L202" t="s">
        <v>24</v>
      </c>
      <c r="M202" t="s">
        <v>15998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16002</v>
      </c>
      <c r="T202" t="s">
        <v>15998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16000</v>
      </c>
      <c r="F203">
        <v>100</v>
      </c>
      <c r="G203">
        <v>0</v>
      </c>
      <c r="H203" t="s">
        <v>22</v>
      </c>
      <c r="I203" t="s">
        <v>16001</v>
      </c>
      <c r="J203" t="s">
        <v>1220</v>
      </c>
      <c r="K203" t="s">
        <v>23</v>
      </c>
      <c r="L203" t="s">
        <v>24</v>
      </c>
      <c r="M203" t="s">
        <v>15998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16002</v>
      </c>
      <c r="T203" t="s">
        <v>15998</v>
      </c>
    </row>
    <row r="204" spans="1:20" x14ac:dyDescent="0.25">
      <c r="A204" t="s">
        <v>44</v>
      </c>
      <c r="B204" t="s">
        <v>45</v>
      </c>
      <c r="C204">
        <v>66.666666666666671</v>
      </c>
      <c r="D204">
        <v>3</v>
      </c>
      <c r="E204" t="s">
        <v>16003</v>
      </c>
      <c r="F204">
        <v>100</v>
      </c>
      <c r="G204">
        <v>0</v>
      </c>
      <c r="H204" t="s">
        <v>22</v>
      </c>
      <c r="I204" t="s">
        <v>16004</v>
      </c>
      <c r="J204" t="s">
        <v>306</v>
      </c>
      <c r="K204" t="s">
        <v>23</v>
      </c>
      <c r="L204" t="s">
        <v>24</v>
      </c>
      <c r="M204" t="s">
        <v>15998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16005</v>
      </c>
      <c r="T204" t="s">
        <v>15998</v>
      </c>
    </row>
    <row r="205" spans="1:20" x14ac:dyDescent="0.25">
      <c r="A205" t="s">
        <v>186</v>
      </c>
      <c r="B205" t="s">
        <v>187</v>
      </c>
      <c r="C205">
        <v>50</v>
      </c>
      <c r="D205">
        <v>6</v>
      </c>
      <c r="E205" t="s">
        <v>16006</v>
      </c>
      <c r="F205">
        <v>200</v>
      </c>
      <c r="G205">
        <v>0</v>
      </c>
      <c r="H205" t="s">
        <v>22</v>
      </c>
      <c r="I205" t="s">
        <v>16007</v>
      </c>
      <c r="J205" t="s">
        <v>305</v>
      </c>
      <c r="K205" t="s">
        <v>23</v>
      </c>
      <c r="L205" t="s">
        <v>24</v>
      </c>
      <c r="M205" t="s">
        <v>16008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16009</v>
      </c>
      <c r="T205" t="s">
        <v>16008</v>
      </c>
    </row>
    <row r="206" spans="1:20" x14ac:dyDescent="0.25">
      <c r="A206" t="s">
        <v>46</v>
      </c>
      <c r="B206" t="s">
        <v>56</v>
      </c>
      <c r="C206">
        <v>69.900000000000006</v>
      </c>
      <c r="D206">
        <v>10</v>
      </c>
      <c r="E206" t="s">
        <v>16010</v>
      </c>
      <c r="F206">
        <v>790</v>
      </c>
      <c r="G206">
        <v>0</v>
      </c>
      <c r="H206" t="s">
        <v>47</v>
      </c>
      <c r="I206" t="s">
        <v>6680</v>
      </c>
      <c r="J206" t="s">
        <v>16011</v>
      </c>
      <c r="K206" t="s">
        <v>16012</v>
      </c>
      <c r="L206" t="s">
        <v>1345</v>
      </c>
      <c r="M206" t="s">
        <v>15938</v>
      </c>
      <c r="N206" t="s">
        <v>23</v>
      </c>
      <c r="O206" t="s">
        <v>63</v>
      </c>
      <c r="P206" t="s">
        <v>54</v>
      </c>
      <c r="Q206" t="s">
        <v>55</v>
      </c>
      <c r="R206" t="s">
        <v>24</v>
      </c>
      <c r="S206" t="s">
        <v>16013</v>
      </c>
      <c r="T206" t="s">
        <v>16014</v>
      </c>
    </row>
    <row r="207" spans="1:20" x14ac:dyDescent="0.25">
      <c r="A207" t="s">
        <v>38</v>
      </c>
      <c r="B207" t="s">
        <v>39</v>
      </c>
      <c r="C207">
        <v>54.5</v>
      </c>
      <c r="D207">
        <v>2</v>
      </c>
      <c r="E207" t="s">
        <v>16015</v>
      </c>
      <c r="F207">
        <v>96.1</v>
      </c>
      <c r="G207">
        <v>0</v>
      </c>
      <c r="H207" t="s">
        <v>47</v>
      </c>
      <c r="I207" t="s">
        <v>14737</v>
      </c>
      <c r="J207" t="s">
        <v>14738</v>
      </c>
      <c r="K207" t="s">
        <v>14739</v>
      </c>
      <c r="L207" t="s">
        <v>14740</v>
      </c>
      <c r="M207" t="s">
        <v>16016</v>
      </c>
      <c r="N207" t="s">
        <v>23</v>
      </c>
      <c r="O207" t="s">
        <v>48</v>
      </c>
      <c r="P207" t="s">
        <v>49</v>
      </c>
      <c r="Q207" t="s">
        <v>50</v>
      </c>
      <c r="R207" t="s">
        <v>24</v>
      </c>
      <c r="S207" t="s">
        <v>16017</v>
      </c>
      <c r="T207" t="s">
        <v>16016</v>
      </c>
    </row>
    <row r="208" spans="1:20" x14ac:dyDescent="0.25">
      <c r="A208" t="s">
        <v>28</v>
      </c>
      <c r="B208" t="s">
        <v>1242</v>
      </c>
      <c r="C208">
        <v>34.5</v>
      </c>
      <c r="D208">
        <v>1</v>
      </c>
      <c r="E208" t="s">
        <v>16015</v>
      </c>
      <c r="F208">
        <v>96.1</v>
      </c>
      <c r="G208">
        <v>0</v>
      </c>
      <c r="H208" t="s">
        <v>47</v>
      </c>
      <c r="I208" t="s">
        <v>14737</v>
      </c>
      <c r="J208" t="s">
        <v>14738</v>
      </c>
      <c r="K208" t="s">
        <v>14739</v>
      </c>
      <c r="L208" t="s">
        <v>14740</v>
      </c>
      <c r="M208" t="s">
        <v>16016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16017</v>
      </c>
      <c r="T208" t="s">
        <v>16016</v>
      </c>
    </row>
    <row r="209" spans="1:20" x14ac:dyDescent="0.25">
      <c r="A209" t="s">
        <v>42</v>
      </c>
      <c r="B209" t="s">
        <v>43</v>
      </c>
      <c r="C209">
        <v>66.666666666666671</v>
      </c>
      <c r="D209">
        <v>3</v>
      </c>
      <c r="E209" t="s">
        <v>16018</v>
      </c>
      <c r="F209">
        <v>460</v>
      </c>
      <c r="G209">
        <v>0</v>
      </c>
      <c r="H209" t="s">
        <v>22</v>
      </c>
      <c r="I209" t="s">
        <v>16019</v>
      </c>
      <c r="J209" t="s">
        <v>363</v>
      </c>
      <c r="K209" t="s">
        <v>23</v>
      </c>
      <c r="L209" t="s">
        <v>24</v>
      </c>
      <c r="M209" t="s">
        <v>16016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16020</v>
      </c>
      <c r="T209" t="s">
        <v>16016</v>
      </c>
    </row>
    <row r="210" spans="1:20" x14ac:dyDescent="0.25">
      <c r="A210" t="s">
        <v>44</v>
      </c>
      <c r="B210" t="s">
        <v>45</v>
      </c>
      <c r="C210">
        <v>66.666666666666671</v>
      </c>
      <c r="D210">
        <v>3</v>
      </c>
      <c r="E210" t="s">
        <v>16018</v>
      </c>
      <c r="F210">
        <v>460</v>
      </c>
      <c r="G210">
        <v>0</v>
      </c>
      <c r="H210" t="s">
        <v>22</v>
      </c>
      <c r="I210" t="s">
        <v>16019</v>
      </c>
      <c r="J210" t="s">
        <v>363</v>
      </c>
      <c r="K210" t="s">
        <v>23</v>
      </c>
      <c r="L210" t="s">
        <v>24</v>
      </c>
      <c r="M210" t="s">
        <v>16016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16020</v>
      </c>
      <c r="T210" t="s">
        <v>16016</v>
      </c>
    </row>
    <row r="211" spans="1:20" x14ac:dyDescent="0.25">
      <c r="A211" t="s">
        <v>20</v>
      </c>
      <c r="B211" t="s">
        <v>21</v>
      </c>
      <c r="C211">
        <v>50</v>
      </c>
      <c r="D211">
        <v>2</v>
      </c>
      <c r="E211" t="s">
        <v>16018</v>
      </c>
      <c r="F211">
        <v>460</v>
      </c>
      <c r="G211">
        <v>0</v>
      </c>
      <c r="H211" t="s">
        <v>22</v>
      </c>
      <c r="I211" t="s">
        <v>16019</v>
      </c>
      <c r="J211" t="s">
        <v>363</v>
      </c>
      <c r="K211" t="s">
        <v>23</v>
      </c>
      <c r="L211" t="s">
        <v>24</v>
      </c>
      <c r="M211" t="s">
        <v>16016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16020</v>
      </c>
      <c r="T211" t="s">
        <v>16016</v>
      </c>
    </row>
    <row r="212" spans="1:20" x14ac:dyDescent="0.25">
      <c r="A212" t="s">
        <v>28</v>
      </c>
      <c r="B212" t="s">
        <v>29</v>
      </c>
      <c r="C212">
        <v>50</v>
      </c>
      <c r="D212">
        <v>2</v>
      </c>
      <c r="E212" t="s">
        <v>16018</v>
      </c>
      <c r="F212">
        <v>460</v>
      </c>
      <c r="G212">
        <v>0</v>
      </c>
      <c r="H212" t="s">
        <v>22</v>
      </c>
      <c r="I212" t="s">
        <v>16019</v>
      </c>
      <c r="J212" t="s">
        <v>363</v>
      </c>
      <c r="K212" t="s">
        <v>23</v>
      </c>
      <c r="L212" t="s">
        <v>24</v>
      </c>
      <c r="M212" t="s">
        <v>16016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16020</v>
      </c>
      <c r="T212" t="s">
        <v>16016</v>
      </c>
    </row>
    <row r="213" spans="1:20" x14ac:dyDescent="0.25">
      <c r="A213" t="s">
        <v>30</v>
      </c>
      <c r="B213" t="s">
        <v>31</v>
      </c>
      <c r="C213">
        <v>50</v>
      </c>
      <c r="D213">
        <v>2</v>
      </c>
      <c r="E213" t="s">
        <v>16018</v>
      </c>
      <c r="F213">
        <v>460</v>
      </c>
      <c r="G213">
        <v>0</v>
      </c>
      <c r="H213" t="s">
        <v>22</v>
      </c>
      <c r="I213" t="s">
        <v>16019</v>
      </c>
      <c r="J213" t="s">
        <v>363</v>
      </c>
      <c r="K213" t="s">
        <v>23</v>
      </c>
      <c r="L213" t="s">
        <v>24</v>
      </c>
      <c r="M213" t="s">
        <v>16016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16020</v>
      </c>
      <c r="T213" t="s">
        <v>16016</v>
      </c>
    </row>
    <row r="214" spans="1:20" x14ac:dyDescent="0.25">
      <c r="A214" t="s">
        <v>850</v>
      </c>
      <c r="B214" t="s">
        <v>851</v>
      </c>
      <c r="C214">
        <v>120</v>
      </c>
      <c r="D214">
        <v>1</v>
      </c>
      <c r="E214" t="s">
        <v>16018</v>
      </c>
      <c r="F214">
        <v>460</v>
      </c>
      <c r="G214">
        <v>0</v>
      </c>
      <c r="H214" t="s">
        <v>22</v>
      </c>
      <c r="I214" t="s">
        <v>16019</v>
      </c>
      <c r="J214" t="s">
        <v>363</v>
      </c>
      <c r="K214" t="s">
        <v>23</v>
      </c>
      <c r="L214" t="s">
        <v>24</v>
      </c>
      <c r="M214" t="s">
        <v>16016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16020</v>
      </c>
      <c r="T214" t="s">
        <v>16016</v>
      </c>
    </row>
    <row r="215" spans="1:20" x14ac:dyDescent="0.25">
      <c r="A215" t="s">
        <v>186</v>
      </c>
      <c r="B215" t="s">
        <v>187</v>
      </c>
      <c r="C215">
        <v>50</v>
      </c>
      <c r="D215">
        <v>12</v>
      </c>
      <c r="E215" t="s">
        <v>16021</v>
      </c>
      <c r="F215">
        <v>400</v>
      </c>
      <c r="G215">
        <v>0</v>
      </c>
      <c r="H215" t="s">
        <v>22</v>
      </c>
      <c r="I215" t="s">
        <v>16022</v>
      </c>
      <c r="J215" t="s">
        <v>321</v>
      </c>
      <c r="K215" t="s">
        <v>23</v>
      </c>
      <c r="L215" t="s">
        <v>24</v>
      </c>
      <c r="M215" t="s">
        <v>16023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16024</v>
      </c>
      <c r="T215" t="s">
        <v>16023</v>
      </c>
    </row>
    <row r="216" spans="1:20" x14ac:dyDescent="0.25">
      <c r="A216" t="s">
        <v>186</v>
      </c>
      <c r="B216" t="s">
        <v>187</v>
      </c>
      <c r="C216">
        <v>50</v>
      </c>
      <c r="D216">
        <v>6</v>
      </c>
      <c r="E216" t="s">
        <v>16025</v>
      </c>
      <c r="F216">
        <v>200</v>
      </c>
      <c r="G216">
        <v>0</v>
      </c>
      <c r="H216" t="s">
        <v>22</v>
      </c>
      <c r="I216" t="s">
        <v>4791</v>
      </c>
      <c r="J216" t="s">
        <v>332</v>
      </c>
      <c r="K216" t="s">
        <v>23</v>
      </c>
      <c r="L216" t="s">
        <v>24</v>
      </c>
      <c r="M216" t="s">
        <v>16026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16027</v>
      </c>
      <c r="T216" t="s">
        <v>16026</v>
      </c>
    </row>
    <row r="217" spans="1:20" x14ac:dyDescent="0.25">
      <c r="A217" t="s">
        <v>186</v>
      </c>
      <c r="B217" t="s">
        <v>187</v>
      </c>
      <c r="C217">
        <v>50</v>
      </c>
      <c r="D217">
        <v>6</v>
      </c>
      <c r="E217" t="s">
        <v>16028</v>
      </c>
      <c r="F217">
        <v>200</v>
      </c>
      <c r="G217">
        <v>0</v>
      </c>
      <c r="H217" t="s">
        <v>22</v>
      </c>
      <c r="I217" t="s">
        <v>2459</v>
      </c>
      <c r="J217" t="s">
        <v>329</v>
      </c>
      <c r="K217" t="s">
        <v>23</v>
      </c>
      <c r="L217" t="s">
        <v>24</v>
      </c>
      <c r="M217" t="s">
        <v>16029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16030</v>
      </c>
      <c r="T217" t="s">
        <v>16031</v>
      </c>
    </row>
    <row r="218" spans="1:20" x14ac:dyDescent="0.25">
      <c r="A218" t="s">
        <v>139</v>
      </c>
      <c r="B218" t="s">
        <v>112</v>
      </c>
      <c r="C218">
        <v>66</v>
      </c>
      <c r="D218">
        <v>1</v>
      </c>
      <c r="E218" t="s">
        <v>16032</v>
      </c>
      <c r="F218">
        <v>204.38</v>
      </c>
      <c r="G218">
        <v>26</v>
      </c>
      <c r="H218" t="s">
        <v>47</v>
      </c>
      <c r="I218" t="s">
        <v>16033</v>
      </c>
      <c r="J218" t="s">
        <v>16034</v>
      </c>
      <c r="K218" t="s">
        <v>613</v>
      </c>
      <c r="L218" t="s">
        <v>16035</v>
      </c>
      <c r="M218" t="s">
        <v>16036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16037</v>
      </c>
      <c r="T218" t="s">
        <v>16036</v>
      </c>
    </row>
    <row r="219" spans="1:20" x14ac:dyDescent="0.25">
      <c r="A219" t="s">
        <v>110</v>
      </c>
      <c r="B219" t="s">
        <v>1222</v>
      </c>
      <c r="C219">
        <v>66</v>
      </c>
      <c r="D219">
        <v>1</v>
      </c>
      <c r="E219" t="s">
        <v>16032</v>
      </c>
      <c r="F219">
        <v>204.38</v>
      </c>
      <c r="G219">
        <v>26</v>
      </c>
      <c r="H219" t="s">
        <v>47</v>
      </c>
      <c r="I219" t="s">
        <v>16033</v>
      </c>
      <c r="J219" t="s">
        <v>16034</v>
      </c>
      <c r="K219" t="s">
        <v>613</v>
      </c>
      <c r="L219" t="s">
        <v>16035</v>
      </c>
      <c r="M219" t="s">
        <v>16036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16037</v>
      </c>
      <c r="T219" t="s">
        <v>16036</v>
      </c>
    </row>
    <row r="220" spans="1:20" x14ac:dyDescent="0.25">
      <c r="A220" t="s">
        <v>46</v>
      </c>
      <c r="B220" t="s">
        <v>56</v>
      </c>
      <c r="C220">
        <v>67</v>
      </c>
      <c r="D220">
        <v>1</v>
      </c>
      <c r="E220" t="s">
        <v>16032</v>
      </c>
      <c r="F220">
        <v>204.38</v>
      </c>
      <c r="G220">
        <v>26</v>
      </c>
      <c r="H220" t="s">
        <v>47</v>
      </c>
      <c r="I220" t="s">
        <v>16033</v>
      </c>
      <c r="J220" t="s">
        <v>16034</v>
      </c>
      <c r="K220" t="s">
        <v>613</v>
      </c>
      <c r="L220" t="s">
        <v>16035</v>
      </c>
      <c r="M220" t="s">
        <v>16036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16037</v>
      </c>
      <c r="T220" t="s">
        <v>16036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16038</v>
      </c>
      <c r="F221">
        <v>200</v>
      </c>
      <c r="G221">
        <v>0</v>
      </c>
      <c r="H221" t="s">
        <v>22</v>
      </c>
      <c r="I221" t="s">
        <v>16039</v>
      </c>
      <c r="J221" t="s">
        <v>305</v>
      </c>
      <c r="K221" t="s">
        <v>23</v>
      </c>
      <c r="L221" t="s">
        <v>24</v>
      </c>
      <c r="M221" t="s">
        <v>16040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16041</v>
      </c>
      <c r="T221" t="s">
        <v>16042</v>
      </c>
    </row>
    <row r="222" spans="1:20" x14ac:dyDescent="0.25">
      <c r="A222" t="s">
        <v>186</v>
      </c>
      <c r="B222" t="s">
        <v>187</v>
      </c>
      <c r="C222">
        <v>50</v>
      </c>
      <c r="D222">
        <v>6</v>
      </c>
      <c r="E222" t="s">
        <v>16043</v>
      </c>
      <c r="F222">
        <v>200</v>
      </c>
      <c r="G222">
        <v>0</v>
      </c>
      <c r="H222" t="s">
        <v>22</v>
      </c>
      <c r="I222" t="s">
        <v>12973</v>
      </c>
      <c r="J222" t="s">
        <v>314</v>
      </c>
      <c r="K222" t="s">
        <v>23</v>
      </c>
      <c r="L222" t="s">
        <v>24</v>
      </c>
      <c r="M222" t="s">
        <v>16044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16045</v>
      </c>
      <c r="T222" t="s">
        <v>16044</v>
      </c>
    </row>
    <row r="223" spans="1:20" x14ac:dyDescent="0.25">
      <c r="A223" t="s">
        <v>110</v>
      </c>
      <c r="B223" t="s">
        <v>146</v>
      </c>
      <c r="C223">
        <v>0</v>
      </c>
      <c r="D223">
        <v>1</v>
      </c>
      <c r="E223" t="s">
        <v>16046</v>
      </c>
      <c r="F223">
        <v>0</v>
      </c>
      <c r="G223">
        <v>0</v>
      </c>
      <c r="H223" t="s">
        <v>47</v>
      </c>
      <c r="I223" t="s">
        <v>16047</v>
      </c>
      <c r="J223" t="s">
        <v>16048</v>
      </c>
      <c r="K223" t="s">
        <v>3642</v>
      </c>
      <c r="L223" t="s">
        <v>16049</v>
      </c>
      <c r="M223" t="s">
        <v>16050</v>
      </c>
      <c r="N223" t="s">
        <v>1224</v>
      </c>
      <c r="O223" t="s">
        <v>1225</v>
      </c>
      <c r="P223" t="s">
        <v>1226</v>
      </c>
      <c r="Q223" t="s">
        <v>1227</v>
      </c>
      <c r="R223" t="s">
        <v>16051</v>
      </c>
      <c r="S223" t="s">
        <v>16052</v>
      </c>
      <c r="T223" t="s">
        <v>16050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16053</v>
      </c>
      <c r="F224">
        <v>100</v>
      </c>
      <c r="G224">
        <v>0</v>
      </c>
      <c r="H224" t="s">
        <v>22</v>
      </c>
      <c r="I224" t="s">
        <v>16054</v>
      </c>
      <c r="J224" t="s">
        <v>311</v>
      </c>
      <c r="K224" t="s">
        <v>23</v>
      </c>
      <c r="L224" t="s">
        <v>24</v>
      </c>
      <c r="M224" t="s">
        <v>16055</v>
      </c>
      <c r="N224" t="s">
        <v>23</v>
      </c>
      <c r="O224" t="s">
        <v>32</v>
      </c>
      <c r="P224" t="s">
        <v>26</v>
      </c>
      <c r="Q224" t="s">
        <v>33</v>
      </c>
      <c r="R224" t="s">
        <v>24</v>
      </c>
      <c r="S224" t="s">
        <v>16056</v>
      </c>
      <c r="T224" t="s">
        <v>16055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16053</v>
      </c>
      <c r="F225">
        <v>100</v>
      </c>
      <c r="G225">
        <v>0</v>
      </c>
      <c r="H225" t="s">
        <v>22</v>
      </c>
      <c r="I225" t="s">
        <v>16054</v>
      </c>
      <c r="J225" t="s">
        <v>311</v>
      </c>
      <c r="K225" t="s">
        <v>23</v>
      </c>
      <c r="L225" t="s">
        <v>24</v>
      </c>
      <c r="M225" t="s">
        <v>16055</v>
      </c>
      <c r="N225" t="s">
        <v>23</v>
      </c>
      <c r="O225" t="s">
        <v>32</v>
      </c>
      <c r="P225" t="s">
        <v>26</v>
      </c>
      <c r="Q225" t="s">
        <v>33</v>
      </c>
      <c r="R225" t="s">
        <v>24</v>
      </c>
      <c r="S225" t="s">
        <v>16056</v>
      </c>
      <c r="T225" t="s">
        <v>16055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16053</v>
      </c>
      <c r="F226">
        <v>100</v>
      </c>
      <c r="G226">
        <v>0</v>
      </c>
      <c r="H226" t="s">
        <v>22</v>
      </c>
      <c r="I226" t="s">
        <v>16054</v>
      </c>
      <c r="J226" t="s">
        <v>311</v>
      </c>
      <c r="K226" t="s">
        <v>23</v>
      </c>
      <c r="L226" t="s">
        <v>24</v>
      </c>
      <c r="M226" t="s">
        <v>16055</v>
      </c>
      <c r="N226" t="s">
        <v>23</v>
      </c>
      <c r="O226" t="s">
        <v>32</v>
      </c>
      <c r="P226" t="s">
        <v>26</v>
      </c>
      <c r="Q226" t="s">
        <v>33</v>
      </c>
      <c r="R226" t="s">
        <v>24</v>
      </c>
      <c r="S226" t="s">
        <v>16056</v>
      </c>
      <c r="T226" t="s">
        <v>16055</v>
      </c>
    </row>
    <row r="227" spans="1:20" x14ac:dyDescent="0.25">
      <c r="A227" t="s">
        <v>186</v>
      </c>
      <c r="B227" t="s">
        <v>187</v>
      </c>
      <c r="C227">
        <v>50</v>
      </c>
      <c r="D227">
        <v>6</v>
      </c>
      <c r="E227" t="s">
        <v>16057</v>
      </c>
      <c r="F227">
        <v>200</v>
      </c>
      <c r="G227">
        <v>0</v>
      </c>
      <c r="H227" t="s">
        <v>22</v>
      </c>
      <c r="I227" t="s">
        <v>4555</v>
      </c>
      <c r="J227" t="s">
        <v>364</v>
      </c>
      <c r="K227" t="s">
        <v>23</v>
      </c>
      <c r="L227" t="s">
        <v>24</v>
      </c>
      <c r="M227" t="s">
        <v>16058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16059</v>
      </c>
      <c r="T227" t="s">
        <v>16058</v>
      </c>
    </row>
    <row r="228" spans="1:20" x14ac:dyDescent="0.25">
      <c r="A228" t="s">
        <v>186</v>
      </c>
      <c r="B228" t="s">
        <v>187</v>
      </c>
      <c r="C228">
        <v>50</v>
      </c>
      <c r="D228">
        <v>6</v>
      </c>
      <c r="E228" t="s">
        <v>16060</v>
      </c>
      <c r="F228">
        <v>200</v>
      </c>
      <c r="G228">
        <v>0</v>
      </c>
      <c r="H228" t="s">
        <v>22</v>
      </c>
      <c r="I228" t="s">
        <v>16061</v>
      </c>
      <c r="J228" t="s">
        <v>332</v>
      </c>
      <c r="K228" t="s">
        <v>23</v>
      </c>
      <c r="L228" t="s">
        <v>24</v>
      </c>
      <c r="M228" t="s">
        <v>16062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16063</v>
      </c>
      <c r="T228" t="s">
        <v>16062</v>
      </c>
    </row>
    <row r="229" spans="1:20" x14ac:dyDescent="0.25">
      <c r="A229" t="s">
        <v>46</v>
      </c>
      <c r="B229" t="s">
        <v>56</v>
      </c>
      <c r="C229">
        <v>66.333333333333329</v>
      </c>
      <c r="D229">
        <v>3</v>
      </c>
      <c r="E229" t="s">
        <v>16064</v>
      </c>
      <c r="F229">
        <v>1009</v>
      </c>
      <c r="G229">
        <v>0</v>
      </c>
      <c r="H229" t="s">
        <v>47</v>
      </c>
      <c r="I229" t="s">
        <v>16065</v>
      </c>
      <c r="J229" t="s">
        <v>16066</v>
      </c>
      <c r="K229" t="s">
        <v>6308</v>
      </c>
      <c r="L229" t="s">
        <v>12949</v>
      </c>
      <c r="M229" t="s">
        <v>16067</v>
      </c>
      <c r="N229" t="s">
        <v>23</v>
      </c>
      <c r="O229" t="s">
        <v>63</v>
      </c>
      <c r="P229" t="s">
        <v>54</v>
      </c>
      <c r="Q229" t="s">
        <v>55</v>
      </c>
      <c r="R229" t="s">
        <v>24</v>
      </c>
      <c r="S229" t="s">
        <v>16068</v>
      </c>
      <c r="T229" t="s">
        <v>16069</v>
      </c>
    </row>
    <row r="230" spans="1:20" x14ac:dyDescent="0.25">
      <c r="A230" t="s">
        <v>46</v>
      </c>
      <c r="B230" t="s">
        <v>56</v>
      </c>
      <c r="C230">
        <v>69.900000000000006</v>
      </c>
      <c r="D230">
        <v>10</v>
      </c>
      <c r="E230" t="s">
        <v>16064</v>
      </c>
      <c r="F230">
        <v>1009</v>
      </c>
      <c r="G230">
        <v>0</v>
      </c>
      <c r="H230" t="s">
        <v>47</v>
      </c>
      <c r="I230" t="s">
        <v>16065</v>
      </c>
      <c r="J230" t="s">
        <v>16066</v>
      </c>
      <c r="K230" t="s">
        <v>6308</v>
      </c>
      <c r="L230" t="s">
        <v>12949</v>
      </c>
      <c r="M230" t="s">
        <v>16067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16068</v>
      </c>
      <c r="T230" t="s">
        <v>16069</v>
      </c>
    </row>
    <row r="231" spans="1:20" x14ac:dyDescent="0.25">
      <c r="A231" t="s">
        <v>42</v>
      </c>
      <c r="B231" t="s">
        <v>43</v>
      </c>
      <c r="C231">
        <v>66.666666666666671</v>
      </c>
      <c r="D231">
        <v>3</v>
      </c>
      <c r="E231" t="s">
        <v>16070</v>
      </c>
      <c r="F231">
        <v>200</v>
      </c>
      <c r="G231">
        <v>0</v>
      </c>
      <c r="H231" t="s">
        <v>22</v>
      </c>
      <c r="I231" t="s">
        <v>16071</v>
      </c>
      <c r="J231" t="s">
        <v>336</v>
      </c>
      <c r="K231" t="s">
        <v>23</v>
      </c>
      <c r="L231" t="s">
        <v>24</v>
      </c>
      <c r="M231" t="s">
        <v>16072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16073</v>
      </c>
      <c r="T231" t="s">
        <v>16072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16070</v>
      </c>
      <c r="F232">
        <v>200</v>
      </c>
      <c r="G232">
        <v>0</v>
      </c>
      <c r="H232" t="s">
        <v>22</v>
      </c>
      <c r="I232" t="s">
        <v>16071</v>
      </c>
      <c r="J232" t="s">
        <v>336</v>
      </c>
      <c r="K232" t="s">
        <v>23</v>
      </c>
      <c r="L232" t="s">
        <v>24</v>
      </c>
      <c r="M232" t="s">
        <v>16072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16073</v>
      </c>
      <c r="T232" t="s">
        <v>16072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16070</v>
      </c>
      <c r="F233">
        <v>200</v>
      </c>
      <c r="G233">
        <v>0</v>
      </c>
      <c r="H233" t="s">
        <v>22</v>
      </c>
      <c r="I233" t="s">
        <v>16071</v>
      </c>
      <c r="J233" t="s">
        <v>336</v>
      </c>
      <c r="K233" t="s">
        <v>23</v>
      </c>
      <c r="L233" t="s">
        <v>24</v>
      </c>
      <c r="M233" t="s">
        <v>16072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16073</v>
      </c>
      <c r="T233" t="s">
        <v>16072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16070</v>
      </c>
      <c r="F234">
        <v>200</v>
      </c>
      <c r="G234">
        <v>0</v>
      </c>
      <c r="H234" t="s">
        <v>22</v>
      </c>
      <c r="I234" t="s">
        <v>16071</v>
      </c>
      <c r="J234" t="s">
        <v>336</v>
      </c>
      <c r="K234" t="s">
        <v>23</v>
      </c>
      <c r="L234" t="s">
        <v>24</v>
      </c>
      <c r="M234" t="s">
        <v>16072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16073</v>
      </c>
      <c r="T234" t="s">
        <v>16072</v>
      </c>
    </row>
    <row r="235" spans="1:20" x14ac:dyDescent="0.25">
      <c r="A235" t="s">
        <v>46</v>
      </c>
      <c r="B235" t="s">
        <v>1233</v>
      </c>
      <c r="C235">
        <v>76</v>
      </c>
      <c r="D235">
        <v>2</v>
      </c>
      <c r="E235" t="s">
        <v>16074</v>
      </c>
      <c r="F235">
        <v>216</v>
      </c>
      <c r="G235">
        <v>64</v>
      </c>
      <c r="H235" t="s">
        <v>47</v>
      </c>
      <c r="I235" t="s">
        <v>16075</v>
      </c>
      <c r="J235" t="s">
        <v>16076</v>
      </c>
      <c r="K235" t="s">
        <v>4012</v>
      </c>
      <c r="L235" t="s">
        <v>16077</v>
      </c>
      <c r="M235" t="s">
        <v>16078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16079</v>
      </c>
      <c r="T235" t="s">
        <v>16078</v>
      </c>
    </row>
    <row r="236" spans="1:20" x14ac:dyDescent="0.25">
      <c r="A236" t="s">
        <v>46</v>
      </c>
      <c r="B236" t="s">
        <v>56</v>
      </c>
      <c r="C236">
        <v>76</v>
      </c>
      <c r="D236">
        <v>3</v>
      </c>
      <c r="E236" t="s">
        <v>16080</v>
      </c>
      <c r="F236">
        <v>218</v>
      </c>
      <c r="G236">
        <v>0</v>
      </c>
      <c r="H236" t="s">
        <v>47</v>
      </c>
      <c r="I236" t="s">
        <v>6092</v>
      </c>
      <c r="J236" t="s">
        <v>6093</v>
      </c>
      <c r="K236" t="s">
        <v>1331</v>
      </c>
      <c r="L236" t="s">
        <v>6094</v>
      </c>
      <c r="M236" t="s">
        <v>16081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16082</v>
      </c>
      <c r="T236" t="s">
        <v>16083</v>
      </c>
    </row>
    <row r="237" spans="1:20" x14ac:dyDescent="0.25">
      <c r="A237" t="s">
        <v>186</v>
      </c>
      <c r="B237" t="s">
        <v>187</v>
      </c>
      <c r="C237">
        <v>45</v>
      </c>
      <c r="D237">
        <v>1</v>
      </c>
      <c r="E237" t="s">
        <v>16084</v>
      </c>
      <c r="F237">
        <v>251</v>
      </c>
      <c r="G237">
        <v>0</v>
      </c>
      <c r="H237" t="s">
        <v>47</v>
      </c>
      <c r="I237" t="s">
        <v>16085</v>
      </c>
      <c r="J237" t="s">
        <v>16086</v>
      </c>
      <c r="K237" t="s">
        <v>3422</v>
      </c>
      <c r="L237" t="s">
        <v>1288</v>
      </c>
      <c r="M237" t="s">
        <v>15893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16087</v>
      </c>
      <c r="T237" t="s">
        <v>16088</v>
      </c>
    </row>
    <row r="238" spans="1:20" x14ac:dyDescent="0.25">
      <c r="A238" t="s">
        <v>139</v>
      </c>
      <c r="B238" t="s">
        <v>112</v>
      </c>
      <c r="C238">
        <v>72</v>
      </c>
      <c r="D238">
        <v>1</v>
      </c>
      <c r="E238" t="s">
        <v>16084</v>
      </c>
      <c r="F238">
        <v>251</v>
      </c>
      <c r="G238">
        <v>0</v>
      </c>
      <c r="H238" t="s">
        <v>47</v>
      </c>
      <c r="I238" t="s">
        <v>16085</v>
      </c>
      <c r="J238" t="s">
        <v>16086</v>
      </c>
      <c r="K238" t="s">
        <v>3422</v>
      </c>
      <c r="L238" t="s">
        <v>1288</v>
      </c>
      <c r="M238" t="s">
        <v>15893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16087</v>
      </c>
      <c r="T238" t="s">
        <v>16088</v>
      </c>
    </row>
    <row r="239" spans="1:20" x14ac:dyDescent="0.25">
      <c r="A239" t="s">
        <v>46</v>
      </c>
      <c r="B239" t="s">
        <v>56</v>
      </c>
      <c r="C239">
        <v>72</v>
      </c>
      <c r="D239">
        <v>2</v>
      </c>
      <c r="E239" t="s">
        <v>16084</v>
      </c>
      <c r="F239">
        <v>251</v>
      </c>
      <c r="G239">
        <v>0</v>
      </c>
      <c r="H239" t="s">
        <v>47</v>
      </c>
      <c r="I239" t="s">
        <v>16085</v>
      </c>
      <c r="J239" t="s">
        <v>16086</v>
      </c>
      <c r="K239" t="s">
        <v>3422</v>
      </c>
      <c r="L239" t="s">
        <v>1288</v>
      </c>
      <c r="M239" t="s">
        <v>15893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16087</v>
      </c>
      <c r="T239" t="s">
        <v>16088</v>
      </c>
    </row>
    <row r="240" spans="1:20" x14ac:dyDescent="0.25">
      <c r="A240" t="s">
        <v>142</v>
      </c>
      <c r="B240" t="s">
        <v>143</v>
      </c>
      <c r="C240">
        <v>15</v>
      </c>
      <c r="D240">
        <v>1</v>
      </c>
      <c r="E240" t="s">
        <v>16089</v>
      </c>
      <c r="F240">
        <v>15</v>
      </c>
      <c r="G240">
        <v>0</v>
      </c>
      <c r="H240" t="s">
        <v>47</v>
      </c>
      <c r="I240" t="s">
        <v>16090</v>
      </c>
      <c r="J240" t="s">
        <v>16091</v>
      </c>
      <c r="K240" t="s">
        <v>8488</v>
      </c>
      <c r="L240" t="s">
        <v>1392</v>
      </c>
      <c r="M240" t="s">
        <v>16092</v>
      </c>
      <c r="N240" t="s">
        <v>23</v>
      </c>
      <c r="O240" t="s">
        <v>63</v>
      </c>
      <c r="P240" t="s">
        <v>54</v>
      </c>
      <c r="Q240" t="s">
        <v>55</v>
      </c>
      <c r="R240" t="s">
        <v>24</v>
      </c>
      <c r="S240" t="s">
        <v>16093</v>
      </c>
      <c r="T240" t="s">
        <v>16094</v>
      </c>
    </row>
    <row r="241" spans="1:20" x14ac:dyDescent="0.25">
      <c r="A241" t="s">
        <v>186</v>
      </c>
      <c r="B241" t="s">
        <v>187</v>
      </c>
      <c r="C241">
        <v>33.333333333333336</v>
      </c>
      <c r="D241">
        <v>3</v>
      </c>
      <c r="E241" t="s">
        <v>16095</v>
      </c>
      <c r="F241">
        <v>100</v>
      </c>
      <c r="G241">
        <v>0</v>
      </c>
      <c r="H241" t="s">
        <v>22</v>
      </c>
      <c r="I241" t="s">
        <v>6124</v>
      </c>
      <c r="J241" t="s">
        <v>319</v>
      </c>
      <c r="K241" t="s">
        <v>23</v>
      </c>
      <c r="L241" t="s">
        <v>24</v>
      </c>
      <c r="M241" t="s">
        <v>16096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16097</v>
      </c>
      <c r="T241" t="s">
        <v>16096</v>
      </c>
    </row>
    <row r="242" spans="1:20" x14ac:dyDescent="0.25">
      <c r="A242" t="s">
        <v>115</v>
      </c>
      <c r="B242" t="s">
        <v>116</v>
      </c>
      <c r="C242">
        <v>45</v>
      </c>
      <c r="D242">
        <v>2</v>
      </c>
      <c r="E242" t="s">
        <v>16098</v>
      </c>
      <c r="F242">
        <v>82</v>
      </c>
      <c r="G242">
        <v>0</v>
      </c>
      <c r="H242" t="s">
        <v>1219</v>
      </c>
      <c r="I242" t="s">
        <v>16099</v>
      </c>
      <c r="J242" t="s">
        <v>306</v>
      </c>
      <c r="K242" t="s">
        <v>23</v>
      </c>
      <c r="L242" t="s">
        <v>24</v>
      </c>
      <c r="M242" t="s">
        <v>16100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16101</v>
      </c>
      <c r="T242" t="s">
        <v>16100</v>
      </c>
    </row>
    <row r="243" spans="1:20" x14ac:dyDescent="0.25">
      <c r="A243" t="s">
        <v>42</v>
      </c>
      <c r="B243" t="s">
        <v>43</v>
      </c>
      <c r="C243">
        <v>66.666666666666671</v>
      </c>
      <c r="D243">
        <v>3</v>
      </c>
      <c r="E243" t="s">
        <v>16102</v>
      </c>
      <c r="F243">
        <v>200</v>
      </c>
      <c r="G243">
        <v>0</v>
      </c>
      <c r="H243" t="s">
        <v>22</v>
      </c>
      <c r="I243" t="s">
        <v>16103</v>
      </c>
      <c r="J243" t="s">
        <v>344</v>
      </c>
      <c r="K243" t="s">
        <v>23</v>
      </c>
      <c r="L243" t="s">
        <v>24</v>
      </c>
      <c r="M243" t="s">
        <v>16104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16105</v>
      </c>
      <c r="T243" t="s">
        <v>16104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16102</v>
      </c>
      <c r="F244">
        <v>200</v>
      </c>
      <c r="G244">
        <v>0</v>
      </c>
      <c r="H244" t="s">
        <v>22</v>
      </c>
      <c r="I244" t="s">
        <v>16103</v>
      </c>
      <c r="J244" t="s">
        <v>344</v>
      </c>
      <c r="K244" t="s">
        <v>23</v>
      </c>
      <c r="L244" t="s">
        <v>24</v>
      </c>
      <c r="M244" t="s">
        <v>16104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16105</v>
      </c>
      <c r="T244" t="s">
        <v>16104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16102</v>
      </c>
      <c r="F245">
        <v>200</v>
      </c>
      <c r="G245">
        <v>0</v>
      </c>
      <c r="H245" t="s">
        <v>22</v>
      </c>
      <c r="I245" t="s">
        <v>16103</v>
      </c>
      <c r="J245" t="s">
        <v>344</v>
      </c>
      <c r="K245" t="s">
        <v>23</v>
      </c>
      <c r="L245" t="s">
        <v>24</v>
      </c>
      <c r="M245" t="s">
        <v>16104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16105</v>
      </c>
      <c r="T245" t="s">
        <v>16104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16102</v>
      </c>
      <c r="F246">
        <v>200</v>
      </c>
      <c r="G246">
        <v>0</v>
      </c>
      <c r="H246" t="s">
        <v>22</v>
      </c>
      <c r="I246" t="s">
        <v>16103</v>
      </c>
      <c r="J246" t="s">
        <v>344</v>
      </c>
      <c r="K246" t="s">
        <v>23</v>
      </c>
      <c r="L246" t="s">
        <v>24</v>
      </c>
      <c r="M246" t="s">
        <v>16104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16105</v>
      </c>
      <c r="T246" t="s">
        <v>16104</v>
      </c>
    </row>
    <row r="247" spans="1:20" x14ac:dyDescent="0.25">
      <c r="A247" t="s">
        <v>186</v>
      </c>
      <c r="B247" t="s">
        <v>187</v>
      </c>
      <c r="C247">
        <v>50</v>
      </c>
      <c r="D247">
        <v>6</v>
      </c>
      <c r="E247" t="s">
        <v>16106</v>
      </c>
      <c r="F247">
        <v>200</v>
      </c>
      <c r="G247">
        <v>0</v>
      </c>
      <c r="H247" t="s">
        <v>22</v>
      </c>
      <c r="I247" t="s">
        <v>4436</v>
      </c>
      <c r="J247" t="s">
        <v>305</v>
      </c>
      <c r="K247" t="s">
        <v>23</v>
      </c>
      <c r="L247" t="s">
        <v>24</v>
      </c>
      <c r="M247" t="s">
        <v>16107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16108</v>
      </c>
      <c r="T247" t="s">
        <v>16107</v>
      </c>
    </row>
    <row r="248" spans="1:20" x14ac:dyDescent="0.25">
      <c r="A248" t="s">
        <v>186</v>
      </c>
      <c r="B248" t="s">
        <v>187</v>
      </c>
      <c r="C248">
        <v>50</v>
      </c>
      <c r="D248">
        <v>6</v>
      </c>
      <c r="E248" t="s">
        <v>16109</v>
      </c>
      <c r="F248">
        <v>300</v>
      </c>
      <c r="G248">
        <v>0</v>
      </c>
      <c r="H248" t="s">
        <v>22</v>
      </c>
      <c r="I248" t="s">
        <v>16110</v>
      </c>
      <c r="J248" t="s">
        <v>329</v>
      </c>
      <c r="K248" t="s">
        <v>23</v>
      </c>
      <c r="L248" t="s">
        <v>24</v>
      </c>
      <c r="M248" t="s">
        <v>16111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16112</v>
      </c>
      <c r="T248" t="s">
        <v>16111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16109</v>
      </c>
      <c r="F249">
        <v>300</v>
      </c>
      <c r="G249">
        <v>0</v>
      </c>
      <c r="H249" t="s">
        <v>22</v>
      </c>
      <c r="I249" t="s">
        <v>16110</v>
      </c>
      <c r="J249" t="s">
        <v>329</v>
      </c>
      <c r="K249" t="s">
        <v>23</v>
      </c>
      <c r="L249" t="s">
        <v>24</v>
      </c>
      <c r="M249" t="s">
        <v>16111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16112</v>
      </c>
      <c r="T249" t="s">
        <v>16111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16109</v>
      </c>
      <c r="F250">
        <v>300</v>
      </c>
      <c r="G250">
        <v>0</v>
      </c>
      <c r="H250" t="s">
        <v>22</v>
      </c>
      <c r="I250" t="s">
        <v>16110</v>
      </c>
      <c r="J250" t="s">
        <v>329</v>
      </c>
      <c r="K250" t="s">
        <v>23</v>
      </c>
      <c r="L250" t="s">
        <v>24</v>
      </c>
      <c r="M250" t="s">
        <v>16111</v>
      </c>
      <c r="N250" t="s">
        <v>23</v>
      </c>
      <c r="O250" t="s">
        <v>58</v>
      </c>
      <c r="P250" t="s">
        <v>26</v>
      </c>
      <c r="Q250" t="s">
        <v>33</v>
      </c>
      <c r="R250" t="s">
        <v>24</v>
      </c>
      <c r="S250" t="s">
        <v>16112</v>
      </c>
      <c r="T250" t="s">
        <v>16111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16109</v>
      </c>
      <c r="F251">
        <v>300</v>
      </c>
      <c r="G251">
        <v>0</v>
      </c>
      <c r="H251" t="s">
        <v>22</v>
      </c>
      <c r="I251" t="s">
        <v>16110</v>
      </c>
      <c r="J251" t="s">
        <v>329</v>
      </c>
      <c r="K251" t="s">
        <v>23</v>
      </c>
      <c r="L251" t="s">
        <v>24</v>
      </c>
      <c r="M251" t="s">
        <v>16111</v>
      </c>
      <c r="N251" t="s">
        <v>23</v>
      </c>
      <c r="O251" t="s">
        <v>58</v>
      </c>
      <c r="P251" t="s">
        <v>26</v>
      </c>
      <c r="Q251" t="s">
        <v>33</v>
      </c>
      <c r="R251" t="s">
        <v>24</v>
      </c>
      <c r="S251" t="s">
        <v>16112</v>
      </c>
      <c r="T251" t="s">
        <v>16111</v>
      </c>
    </row>
    <row r="252" spans="1:20" x14ac:dyDescent="0.25">
      <c r="A252" t="s">
        <v>186</v>
      </c>
      <c r="B252" t="s">
        <v>187</v>
      </c>
      <c r="C252">
        <v>33.333333333333336</v>
      </c>
      <c r="D252">
        <v>6</v>
      </c>
      <c r="E252" t="s">
        <v>16113</v>
      </c>
      <c r="F252">
        <v>200</v>
      </c>
      <c r="G252">
        <v>0</v>
      </c>
      <c r="H252" t="s">
        <v>22</v>
      </c>
      <c r="I252" t="s">
        <v>11787</v>
      </c>
      <c r="J252" t="s">
        <v>332</v>
      </c>
      <c r="K252" t="s">
        <v>23</v>
      </c>
      <c r="L252" t="s">
        <v>24</v>
      </c>
      <c r="M252" t="s">
        <v>16114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16115</v>
      </c>
      <c r="T252" t="s">
        <v>16114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16116</v>
      </c>
      <c r="F253">
        <v>100</v>
      </c>
      <c r="G253">
        <v>0</v>
      </c>
      <c r="H253" t="s">
        <v>22</v>
      </c>
      <c r="I253" t="s">
        <v>16117</v>
      </c>
      <c r="J253" t="s">
        <v>336</v>
      </c>
      <c r="K253" t="s">
        <v>23</v>
      </c>
      <c r="L253" t="s">
        <v>24</v>
      </c>
      <c r="M253" t="s">
        <v>16118</v>
      </c>
      <c r="N253" t="s">
        <v>23</v>
      </c>
      <c r="O253" t="s">
        <v>58</v>
      </c>
      <c r="P253" t="s">
        <v>26</v>
      </c>
      <c r="Q253" t="s">
        <v>33</v>
      </c>
      <c r="R253" t="s">
        <v>24</v>
      </c>
      <c r="S253" t="s">
        <v>16119</v>
      </c>
      <c r="T253" t="s">
        <v>16120</v>
      </c>
    </row>
    <row r="254" spans="1:20" x14ac:dyDescent="0.25">
      <c r="A254" t="s">
        <v>28</v>
      </c>
      <c r="B254" t="s">
        <v>29</v>
      </c>
      <c r="C254">
        <v>50</v>
      </c>
      <c r="D254">
        <v>1</v>
      </c>
      <c r="E254" t="s">
        <v>16116</v>
      </c>
      <c r="F254">
        <v>100</v>
      </c>
      <c r="G254">
        <v>0</v>
      </c>
      <c r="H254" t="s">
        <v>22</v>
      </c>
      <c r="I254" t="s">
        <v>16117</v>
      </c>
      <c r="J254" t="s">
        <v>336</v>
      </c>
      <c r="K254" t="s">
        <v>23</v>
      </c>
      <c r="L254" t="s">
        <v>24</v>
      </c>
      <c r="M254" t="s">
        <v>16118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16119</v>
      </c>
      <c r="T254" t="s">
        <v>16120</v>
      </c>
    </row>
    <row r="255" spans="1:20" x14ac:dyDescent="0.25">
      <c r="A255" t="s">
        <v>30</v>
      </c>
      <c r="B255" t="s">
        <v>31</v>
      </c>
      <c r="C255">
        <v>50</v>
      </c>
      <c r="D255">
        <v>1</v>
      </c>
      <c r="E255" t="s">
        <v>16116</v>
      </c>
      <c r="F255">
        <v>100</v>
      </c>
      <c r="G255">
        <v>0</v>
      </c>
      <c r="H255" t="s">
        <v>22</v>
      </c>
      <c r="I255" t="s">
        <v>16117</v>
      </c>
      <c r="J255" t="s">
        <v>336</v>
      </c>
      <c r="K255" t="s">
        <v>23</v>
      </c>
      <c r="L255" t="s">
        <v>24</v>
      </c>
      <c r="M255" t="s">
        <v>16118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16119</v>
      </c>
      <c r="T255" t="s">
        <v>16120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16121</v>
      </c>
      <c r="F256">
        <v>100</v>
      </c>
      <c r="G256">
        <v>0</v>
      </c>
      <c r="H256" t="s">
        <v>22</v>
      </c>
      <c r="I256" t="s">
        <v>16122</v>
      </c>
      <c r="J256" t="s">
        <v>1220</v>
      </c>
      <c r="K256" t="s">
        <v>23</v>
      </c>
      <c r="L256" t="s">
        <v>24</v>
      </c>
      <c r="M256" t="s">
        <v>16123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16124</v>
      </c>
      <c r="T256" t="s">
        <v>16123</v>
      </c>
    </row>
    <row r="257" spans="1:20" x14ac:dyDescent="0.25">
      <c r="A257" t="s">
        <v>28</v>
      </c>
      <c r="B257" t="s">
        <v>29</v>
      </c>
      <c r="C257">
        <v>50</v>
      </c>
      <c r="D257">
        <v>1</v>
      </c>
      <c r="E257" t="s">
        <v>16121</v>
      </c>
      <c r="F257">
        <v>100</v>
      </c>
      <c r="G257">
        <v>0</v>
      </c>
      <c r="H257" t="s">
        <v>22</v>
      </c>
      <c r="I257" t="s">
        <v>16122</v>
      </c>
      <c r="J257" t="s">
        <v>1220</v>
      </c>
      <c r="K257" t="s">
        <v>23</v>
      </c>
      <c r="L257" t="s">
        <v>24</v>
      </c>
      <c r="M257" t="s">
        <v>16123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16124</v>
      </c>
      <c r="T257" t="s">
        <v>16123</v>
      </c>
    </row>
    <row r="258" spans="1:20" x14ac:dyDescent="0.25">
      <c r="A258" t="s">
        <v>30</v>
      </c>
      <c r="B258" t="s">
        <v>31</v>
      </c>
      <c r="C258">
        <v>50</v>
      </c>
      <c r="D258">
        <v>1</v>
      </c>
      <c r="E258" t="s">
        <v>16121</v>
      </c>
      <c r="F258">
        <v>100</v>
      </c>
      <c r="G258">
        <v>0</v>
      </c>
      <c r="H258" t="s">
        <v>22</v>
      </c>
      <c r="I258" t="s">
        <v>16122</v>
      </c>
      <c r="J258" t="s">
        <v>1220</v>
      </c>
      <c r="K258" t="s">
        <v>23</v>
      </c>
      <c r="L258" t="s">
        <v>24</v>
      </c>
      <c r="M258" t="s">
        <v>16123</v>
      </c>
      <c r="N258" t="s">
        <v>23</v>
      </c>
      <c r="O258" t="s">
        <v>58</v>
      </c>
      <c r="P258" t="s">
        <v>26</v>
      </c>
      <c r="Q258" t="s">
        <v>33</v>
      </c>
      <c r="R258" t="s">
        <v>24</v>
      </c>
      <c r="S258" t="s">
        <v>16124</v>
      </c>
      <c r="T258" t="s">
        <v>16123</v>
      </c>
    </row>
    <row r="259" spans="1:20" x14ac:dyDescent="0.25">
      <c r="A259" t="s">
        <v>46</v>
      </c>
      <c r="B259" t="s">
        <v>1233</v>
      </c>
      <c r="C259">
        <v>61.6</v>
      </c>
      <c r="D259">
        <v>1</v>
      </c>
      <c r="E259" t="s">
        <v>16125</v>
      </c>
      <c r="F259">
        <v>68.599999999999994</v>
      </c>
      <c r="G259">
        <v>7</v>
      </c>
      <c r="H259" t="s">
        <v>47</v>
      </c>
      <c r="I259" t="s">
        <v>10417</v>
      </c>
      <c r="J259" t="s">
        <v>10418</v>
      </c>
      <c r="K259" t="s">
        <v>9043</v>
      </c>
      <c r="L259" t="s">
        <v>10419</v>
      </c>
      <c r="M259" t="s">
        <v>16126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16127</v>
      </c>
      <c r="T259" t="s">
        <v>16126</v>
      </c>
    </row>
    <row r="260" spans="1:20" x14ac:dyDescent="0.25">
      <c r="A260" t="s">
        <v>46</v>
      </c>
      <c r="B260" t="s">
        <v>1233</v>
      </c>
      <c r="C260">
        <v>61.6</v>
      </c>
      <c r="D260">
        <v>1</v>
      </c>
      <c r="E260" t="s">
        <v>16128</v>
      </c>
      <c r="F260">
        <v>68.599999999999994</v>
      </c>
      <c r="G260">
        <v>7</v>
      </c>
      <c r="H260" t="s">
        <v>47</v>
      </c>
      <c r="I260" t="s">
        <v>16129</v>
      </c>
      <c r="J260" t="s">
        <v>16130</v>
      </c>
      <c r="K260" t="s">
        <v>1418</v>
      </c>
      <c r="L260" t="s">
        <v>16131</v>
      </c>
      <c r="M260" t="s">
        <v>16132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16133</v>
      </c>
      <c r="T260" t="s">
        <v>16132</v>
      </c>
    </row>
    <row r="261" spans="1:20" x14ac:dyDescent="0.25">
      <c r="A261" t="s">
        <v>186</v>
      </c>
      <c r="B261" t="s">
        <v>187</v>
      </c>
      <c r="C261">
        <v>50</v>
      </c>
      <c r="D261">
        <v>6</v>
      </c>
      <c r="E261" t="s">
        <v>16134</v>
      </c>
      <c r="F261">
        <v>200</v>
      </c>
      <c r="G261">
        <v>0</v>
      </c>
      <c r="H261" t="s">
        <v>22</v>
      </c>
      <c r="I261" t="s">
        <v>16135</v>
      </c>
      <c r="J261" t="s">
        <v>2793</v>
      </c>
      <c r="K261" t="s">
        <v>23</v>
      </c>
      <c r="L261" t="s">
        <v>24</v>
      </c>
      <c r="M261" t="s">
        <v>16136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16137</v>
      </c>
      <c r="T261" t="s">
        <v>16138</v>
      </c>
    </row>
    <row r="262" spans="1:20" x14ac:dyDescent="0.25">
      <c r="A262" t="s">
        <v>44</v>
      </c>
      <c r="B262" t="s">
        <v>45</v>
      </c>
      <c r="C262">
        <v>66.666666666666671</v>
      </c>
      <c r="D262">
        <v>3</v>
      </c>
      <c r="E262" t="s">
        <v>16139</v>
      </c>
      <c r="F262">
        <v>100</v>
      </c>
      <c r="G262">
        <v>0</v>
      </c>
      <c r="H262" t="s">
        <v>22</v>
      </c>
      <c r="I262" t="s">
        <v>16140</v>
      </c>
      <c r="J262" t="s">
        <v>335</v>
      </c>
      <c r="K262" t="s">
        <v>23</v>
      </c>
      <c r="L262" t="s">
        <v>24</v>
      </c>
      <c r="M262" t="s">
        <v>16141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16142</v>
      </c>
      <c r="T262" t="s">
        <v>16141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16143</v>
      </c>
      <c r="F263">
        <v>100</v>
      </c>
      <c r="G263">
        <v>0</v>
      </c>
      <c r="H263" t="s">
        <v>22</v>
      </c>
      <c r="I263" t="s">
        <v>16144</v>
      </c>
      <c r="J263" t="s">
        <v>62</v>
      </c>
      <c r="K263" t="s">
        <v>23</v>
      </c>
      <c r="L263" t="s">
        <v>24</v>
      </c>
      <c r="M263" t="s">
        <v>16145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16146</v>
      </c>
      <c r="T263" t="s">
        <v>16145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16143</v>
      </c>
      <c r="F264">
        <v>100</v>
      </c>
      <c r="G264">
        <v>0</v>
      </c>
      <c r="H264" t="s">
        <v>22</v>
      </c>
      <c r="I264" t="s">
        <v>16144</v>
      </c>
      <c r="J264" t="s">
        <v>62</v>
      </c>
      <c r="K264" t="s">
        <v>23</v>
      </c>
      <c r="L264" t="s">
        <v>24</v>
      </c>
      <c r="M264" t="s">
        <v>16145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16146</v>
      </c>
      <c r="T264" t="s">
        <v>16145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16143</v>
      </c>
      <c r="F265">
        <v>100</v>
      </c>
      <c r="G265">
        <v>0</v>
      </c>
      <c r="H265" t="s">
        <v>22</v>
      </c>
      <c r="I265" t="s">
        <v>16144</v>
      </c>
      <c r="J265" t="s">
        <v>62</v>
      </c>
      <c r="K265" t="s">
        <v>23</v>
      </c>
      <c r="L265" t="s">
        <v>24</v>
      </c>
      <c r="M265" t="s">
        <v>16145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16146</v>
      </c>
      <c r="T265" t="s">
        <v>16145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16147</v>
      </c>
      <c r="F266">
        <v>100</v>
      </c>
      <c r="G266">
        <v>0</v>
      </c>
      <c r="H266" t="s">
        <v>22</v>
      </c>
      <c r="I266" t="s">
        <v>16148</v>
      </c>
      <c r="J266" t="s">
        <v>329</v>
      </c>
      <c r="K266" t="s">
        <v>23</v>
      </c>
      <c r="L266" t="s">
        <v>24</v>
      </c>
      <c r="M266" t="s">
        <v>16149</v>
      </c>
      <c r="N266" t="s">
        <v>23</v>
      </c>
      <c r="O266" t="s">
        <v>25</v>
      </c>
      <c r="P266" t="s">
        <v>26</v>
      </c>
      <c r="Q266" t="s">
        <v>27</v>
      </c>
      <c r="R266" t="s">
        <v>16150</v>
      </c>
      <c r="S266" t="s">
        <v>16151</v>
      </c>
      <c r="T266" t="s">
        <v>16149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16147</v>
      </c>
      <c r="F267">
        <v>100</v>
      </c>
      <c r="G267">
        <v>0</v>
      </c>
      <c r="H267" t="s">
        <v>22</v>
      </c>
      <c r="I267" t="s">
        <v>16148</v>
      </c>
      <c r="J267" t="s">
        <v>329</v>
      </c>
      <c r="K267" t="s">
        <v>23</v>
      </c>
      <c r="L267" t="s">
        <v>24</v>
      </c>
      <c r="M267" t="s">
        <v>16149</v>
      </c>
      <c r="N267" t="s">
        <v>23</v>
      </c>
      <c r="O267" t="s">
        <v>25</v>
      </c>
      <c r="P267" t="s">
        <v>26</v>
      </c>
      <c r="Q267" t="s">
        <v>27</v>
      </c>
      <c r="R267" t="s">
        <v>16150</v>
      </c>
      <c r="S267" t="s">
        <v>16151</v>
      </c>
      <c r="T267" t="s">
        <v>16149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16147</v>
      </c>
      <c r="F268">
        <v>100</v>
      </c>
      <c r="G268">
        <v>0</v>
      </c>
      <c r="H268" t="s">
        <v>22</v>
      </c>
      <c r="I268" t="s">
        <v>16148</v>
      </c>
      <c r="J268" t="s">
        <v>329</v>
      </c>
      <c r="K268" t="s">
        <v>23</v>
      </c>
      <c r="L268" t="s">
        <v>24</v>
      </c>
      <c r="M268" t="s">
        <v>16149</v>
      </c>
      <c r="N268" t="s">
        <v>23</v>
      </c>
      <c r="O268" t="s">
        <v>25</v>
      </c>
      <c r="P268" t="s">
        <v>26</v>
      </c>
      <c r="Q268" t="s">
        <v>27</v>
      </c>
      <c r="R268" t="s">
        <v>16150</v>
      </c>
      <c r="S268" t="s">
        <v>16151</v>
      </c>
      <c r="T268" t="s">
        <v>16149</v>
      </c>
    </row>
    <row r="269" spans="1:20" x14ac:dyDescent="0.25">
      <c r="A269" t="s">
        <v>44</v>
      </c>
      <c r="B269" t="s">
        <v>45</v>
      </c>
      <c r="C269">
        <v>66.666666666666671</v>
      </c>
      <c r="D269">
        <v>3</v>
      </c>
      <c r="E269" t="s">
        <v>16152</v>
      </c>
      <c r="F269">
        <v>100</v>
      </c>
      <c r="G269">
        <v>0</v>
      </c>
      <c r="H269" t="s">
        <v>22</v>
      </c>
      <c r="I269" t="s">
        <v>2997</v>
      </c>
      <c r="J269" t="s">
        <v>306</v>
      </c>
      <c r="K269" t="s">
        <v>23</v>
      </c>
      <c r="L269" t="s">
        <v>24</v>
      </c>
      <c r="M269" t="s">
        <v>16153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16154</v>
      </c>
      <c r="T269" t="s">
        <v>16153</v>
      </c>
    </row>
    <row r="270" spans="1:20" x14ac:dyDescent="0.25">
      <c r="A270" t="s">
        <v>46</v>
      </c>
      <c r="B270" t="s">
        <v>56</v>
      </c>
      <c r="C270">
        <v>80</v>
      </c>
      <c r="D270">
        <v>1</v>
      </c>
      <c r="E270" t="s">
        <v>16155</v>
      </c>
      <c r="F270">
        <v>80</v>
      </c>
      <c r="G270">
        <v>0</v>
      </c>
      <c r="H270" t="s">
        <v>47</v>
      </c>
      <c r="I270" t="s">
        <v>2967</v>
      </c>
      <c r="J270" t="s">
        <v>16156</v>
      </c>
      <c r="K270" t="s">
        <v>3166</v>
      </c>
      <c r="L270" t="s">
        <v>4872</v>
      </c>
      <c r="M270" t="s">
        <v>16157</v>
      </c>
      <c r="N270" t="s">
        <v>23</v>
      </c>
      <c r="O270" t="s">
        <v>63</v>
      </c>
      <c r="P270" t="s">
        <v>54</v>
      </c>
      <c r="Q270" t="s">
        <v>55</v>
      </c>
      <c r="R270" t="s">
        <v>24</v>
      </c>
      <c r="S270" t="s">
        <v>16158</v>
      </c>
      <c r="T270" t="s">
        <v>16159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16160</v>
      </c>
      <c r="F271">
        <v>100</v>
      </c>
      <c r="G271">
        <v>0</v>
      </c>
      <c r="H271" t="s">
        <v>22</v>
      </c>
      <c r="I271" t="s">
        <v>16161</v>
      </c>
      <c r="J271" t="s">
        <v>1232</v>
      </c>
      <c r="K271" t="s">
        <v>23</v>
      </c>
      <c r="L271" t="s">
        <v>24</v>
      </c>
      <c r="M271" t="s">
        <v>16162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16163</v>
      </c>
      <c r="T271" t="s">
        <v>16162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16160</v>
      </c>
      <c r="F272">
        <v>100</v>
      </c>
      <c r="G272">
        <v>0</v>
      </c>
      <c r="H272" t="s">
        <v>22</v>
      </c>
      <c r="I272" t="s">
        <v>16161</v>
      </c>
      <c r="J272" t="s">
        <v>1232</v>
      </c>
      <c r="K272" t="s">
        <v>23</v>
      </c>
      <c r="L272" t="s">
        <v>24</v>
      </c>
      <c r="M272" t="s">
        <v>16162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16163</v>
      </c>
      <c r="T272" t="s">
        <v>16162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16160</v>
      </c>
      <c r="F273">
        <v>100</v>
      </c>
      <c r="G273">
        <v>0</v>
      </c>
      <c r="H273" t="s">
        <v>22</v>
      </c>
      <c r="I273" t="s">
        <v>16161</v>
      </c>
      <c r="J273" t="s">
        <v>1232</v>
      </c>
      <c r="K273" t="s">
        <v>23</v>
      </c>
      <c r="L273" t="s">
        <v>24</v>
      </c>
      <c r="M273" t="s">
        <v>16162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16163</v>
      </c>
      <c r="T273" t="s">
        <v>16162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16164</v>
      </c>
      <c r="F274">
        <v>100</v>
      </c>
      <c r="G274">
        <v>0</v>
      </c>
      <c r="H274" t="s">
        <v>22</v>
      </c>
      <c r="I274" t="s">
        <v>16165</v>
      </c>
      <c r="J274" t="s">
        <v>65</v>
      </c>
      <c r="K274" t="s">
        <v>23</v>
      </c>
      <c r="L274" t="s">
        <v>24</v>
      </c>
      <c r="M274" t="s">
        <v>16166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16167</v>
      </c>
      <c r="T274" t="s">
        <v>16166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16164</v>
      </c>
      <c r="F275">
        <v>100</v>
      </c>
      <c r="G275">
        <v>0</v>
      </c>
      <c r="H275" t="s">
        <v>22</v>
      </c>
      <c r="I275" t="s">
        <v>16165</v>
      </c>
      <c r="J275" t="s">
        <v>65</v>
      </c>
      <c r="K275" t="s">
        <v>23</v>
      </c>
      <c r="L275" t="s">
        <v>24</v>
      </c>
      <c r="M275" t="s">
        <v>16166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16167</v>
      </c>
      <c r="T275" t="s">
        <v>16166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16164</v>
      </c>
      <c r="F276">
        <v>100</v>
      </c>
      <c r="G276">
        <v>0</v>
      </c>
      <c r="H276" t="s">
        <v>22</v>
      </c>
      <c r="I276" t="s">
        <v>16165</v>
      </c>
      <c r="J276" t="s">
        <v>65</v>
      </c>
      <c r="K276" t="s">
        <v>23</v>
      </c>
      <c r="L276" t="s">
        <v>24</v>
      </c>
      <c r="M276" t="s">
        <v>16166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16167</v>
      </c>
      <c r="T276" t="s">
        <v>16166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16168</v>
      </c>
      <c r="F277">
        <v>100</v>
      </c>
      <c r="G277">
        <v>0</v>
      </c>
      <c r="H277" t="s">
        <v>22</v>
      </c>
      <c r="I277" t="s">
        <v>16169</v>
      </c>
      <c r="J277" t="s">
        <v>303</v>
      </c>
      <c r="K277" t="s">
        <v>23</v>
      </c>
      <c r="L277" t="s">
        <v>24</v>
      </c>
      <c r="M277" t="s">
        <v>16166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16170</v>
      </c>
      <c r="T277" t="s">
        <v>16166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16168</v>
      </c>
      <c r="F278">
        <v>100</v>
      </c>
      <c r="G278">
        <v>0</v>
      </c>
      <c r="H278" t="s">
        <v>22</v>
      </c>
      <c r="I278" t="s">
        <v>16169</v>
      </c>
      <c r="J278" t="s">
        <v>303</v>
      </c>
      <c r="K278" t="s">
        <v>23</v>
      </c>
      <c r="L278" t="s">
        <v>24</v>
      </c>
      <c r="M278" t="s">
        <v>16166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16170</v>
      </c>
      <c r="T278" t="s">
        <v>16166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16168</v>
      </c>
      <c r="F279">
        <v>100</v>
      </c>
      <c r="G279">
        <v>0</v>
      </c>
      <c r="H279" t="s">
        <v>22</v>
      </c>
      <c r="I279" t="s">
        <v>16169</v>
      </c>
      <c r="J279" t="s">
        <v>303</v>
      </c>
      <c r="K279" t="s">
        <v>23</v>
      </c>
      <c r="L279" t="s">
        <v>24</v>
      </c>
      <c r="M279" t="s">
        <v>16166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16170</v>
      </c>
      <c r="T279" t="s">
        <v>16166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16171</v>
      </c>
      <c r="F280">
        <v>100</v>
      </c>
      <c r="G280">
        <v>0</v>
      </c>
      <c r="H280" t="s">
        <v>22</v>
      </c>
      <c r="I280" t="s">
        <v>16172</v>
      </c>
      <c r="J280" t="s">
        <v>302</v>
      </c>
      <c r="K280" t="s">
        <v>23</v>
      </c>
      <c r="L280" t="s">
        <v>24</v>
      </c>
      <c r="M280" t="s">
        <v>16173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16174</v>
      </c>
      <c r="T280" t="s">
        <v>16175</v>
      </c>
    </row>
    <row r="281" spans="1:20" x14ac:dyDescent="0.25">
      <c r="A281" t="s">
        <v>28</v>
      </c>
      <c r="B281" t="s">
        <v>29</v>
      </c>
      <c r="C281">
        <v>50</v>
      </c>
      <c r="D281">
        <v>1</v>
      </c>
      <c r="E281" t="s">
        <v>16171</v>
      </c>
      <c r="F281">
        <v>100</v>
      </c>
      <c r="G281">
        <v>0</v>
      </c>
      <c r="H281" t="s">
        <v>22</v>
      </c>
      <c r="I281" t="s">
        <v>16172</v>
      </c>
      <c r="J281" t="s">
        <v>302</v>
      </c>
      <c r="K281" t="s">
        <v>23</v>
      </c>
      <c r="L281" t="s">
        <v>24</v>
      </c>
      <c r="M281" t="s">
        <v>16173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16174</v>
      </c>
      <c r="T281" t="s">
        <v>16173</v>
      </c>
    </row>
    <row r="282" spans="1:20" x14ac:dyDescent="0.25">
      <c r="A282" t="s">
        <v>30</v>
      </c>
      <c r="B282" t="s">
        <v>31</v>
      </c>
      <c r="C282">
        <v>50</v>
      </c>
      <c r="D282">
        <v>1</v>
      </c>
      <c r="E282" t="s">
        <v>16171</v>
      </c>
      <c r="F282">
        <v>100</v>
      </c>
      <c r="G282">
        <v>0</v>
      </c>
      <c r="H282" t="s">
        <v>22</v>
      </c>
      <c r="I282" t="s">
        <v>16172</v>
      </c>
      <c r="J282" t="s">
        <v>302</v>
      </c>
      <c r="K282" t="s">
        <v>23</v>
      </c>
      <c r="L282" t="s">
        <v>24</v>
      </c>
      <c r="M282" t="s">
        <v>16173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16174</v>
      </c>
      <c r="T282" t="s">
        <v>16173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16176</v>
      </c>
      <c r="F283">
        <v>100</v>
      </c>
      <c r="G283">
        <v>0</v>
      </c>
      <c r="H283" t="s">
        <v>22</v>
      </c>
      <c r="I283" t="s">
        <v>16177</v>
      </c>
      <c r="J283" t="s">
        <v>325</v>
      </c>
      <c r="K283" t="s">
        <v>23</v>
      </c>
      <c r="L283" t="s">
        <v>24</v>
      </c>
      <c r="M283" t="s">
        <v>16173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16178</v>
      </c>
      <c r="T283" t="s">
        <v>16173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16176</v>
      </c>
      <c r="F284">
        <v>100</v>
      </c>
      <c r="G284">
        <v>0</v>
      </c>
      <c r="H284" t="s">
        <v>22</v>
      </c>
      <c r="I284" t="s">
        <v>16177</v>
      </c>
      <c r="J284" t="s">
        <v>325</v>
      </c>
      <c r="K284" t="s">
        <v>23</v>
      </c>
      <c r="L284" t="s">
        <v>24</v>
      </c>
      <c r="M284" t="s">
        <v>16173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16178</v>
      </c>
      <c r="T284" t="s">
        <v>16173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16176</v>
      </c>
      <c r="F285">
        <v>100</v>
      </c>
      <c r="G285">
        <v>0</v>
      </c>
      <c r="H285" t="s">
        <v>22</v>
      </c>
      <c r="I285" t="s">
        <v>16177</v>
      </c>
      <c r="J285" t="s">
        <v>325</v>
      </c>
      <c r="K285" t="s">
        <v>23</v>
      </c>
      <c r="L285" t="s">
        <v>24</v>
      </c>
      <c r="M285" t="s">
        <v>16173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16178</v>
      </c>
      <c r="T285" t="s">
        <v>16173</v>
      </c>
    </row>
    <row r="286" spans="1:20" x14ac:dyDescent="0.25">
      <c r="A286" t="s">
        <v>186</v>
      </c>
      <c r="B286" t="s">
        <v>187</v>
      </c>
      <c r="C286">
        <v>50</v>
      </c>
      <c r="D286">
        <v>6</v>
      </c>
      <c r="E286" t="s">
        <v>16179</v>
      </c>
      <c r="F286">
        <v>300</v>
      </c>
      <c r="G286">
        <v>0</v>
      </c>
      <c r="H286" t="s">
        <v>22</v>
      </c>
      <c r="I286" t="s">
        <v>16180</v>
      </c>
      <c r="J286" t="s">
        <v>1234</v>
      </c>
      <c r="K286" t="s">
        <v>23</v>
      </c>
      <c r="L286" t="s">
        <v>24</v>
      </c>
      <c r="M286" t="s">
        <v>16181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16182</v>
      </c>
      <c r="T286" t="s">
        <v>16181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16179</v>
      </c>
      <c r="F287">
        <v>300</v>
      </c>
      <c r="G287">
        <v>0</v>
      </c>
      <c r="H287" t="s">
        <v>22</v>
      </c>
      <c r="I287" t="s">
        <v>16180</v>
      </c>
      <c r="J287" t="s">
        <v>1234</v>
      </c>
      <c r="K287" t="s">
        <v>23</v>
      </c>
      <c r="L287" t="s">
        <v>24</v>
      </c>
      <c r="M287" t="s">
        <v>16181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16182</v>
      </c>
      <c r="T287" t="s">
        <v>16181</v>
      </c>
    </row>
    <row r="288" spans="1:20" x14ac:dyDescent="0.25">
      <c r="A288" t="s">
        <v>28</v>
      </c>
      <c r="B288" t="s">
        <v>29</v>
      </c>
      <c r="C288">
        <v>50</v>
      </c>
      <c r="D288">
        <v>1</v>
      </c>
      <c r="E288" t="s">
        <v>16179</v>
      </c>
      <c r="F288">
        <v>300</v>
      </c>
      <c r="G288">
        <v>0</v>
      </c>
      <c r="H288" t="s">
        <v>22</v>
      </c>
      <c r="I288" t="s">
        <v>16180</v>
      </c>
      <c r="J288" t="s">
        <v>1234</v>
      </c>
      <c r="K288" t="s">
        <v>23</v>
      </c>
      <c r="L288" t="s">
        <v>24</v>
      </c>
      <c r="M288" t="s">
        <v>16181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16182</v>
      </c>
      <c r="T288" t="s">
        <v>16181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16179</v>
      </c>
      <c r="F289">
        <v>300</v>
      </c>
      <c r="G289">
        <v>0</v>
      </c>
      <c r="H289" t="s">
        <v>22</v>
      </c>
      <c r="I289" t="s">
        <v>16180</v>
      </c>
      <c r="J289" t="s">
        <v>1234</v>
      </c>
      <c r="K289" t="s">
        <v>23</v>
      </c>
      <c r="L289" t="s">
        <v>24</v>
      </c>
      <c r="M289" t="s">
        <v>16181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16182</v>
      </c>
      <c r="T289" t="s">
        <v>16181</v>
      </c>
    </row>
    <row r="290" spans="1:20" x14ac:dyDescent="0.25">
      <c r="A290" t="s">
        <v>42</v>
      </c>
      <c r="B290" t="s">
        <v>43</v>
      </c>
      <c r="C290">
        <v>66.666666666666671</v>
      </c>
      <c r="D290">
        <v>3</v>
      </c>
      <c r="E290" t="s">
        <v>16183</v>
      </c>
      <c r="F290">
        <v>100</v>
      </c>
      <c r="G290">
        <v>0</v>
      </c>
      <c r="H290" t="s">
        <v>22</v>
      </c>
      <c r="I290" t="s">
        <v>12269</v>
      </c>
      <c r="J290" t="s">
        <v>306</v>
      </c>
      <c r="K290" t="s">
        <v>23</v>
      </c>
      <c r="L290" t="s">
        <v>24</v>
      </c>
      <c r="M290" t="s">
        <v>16184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16185</v>
      </c>
      <c r="T290" t="s">
        <v>16184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16186</v>
      </c>
      <c r="F291">
        <v>100</v>
      </c>
      <c r="G291">
        <v>0</v>
      </c>
      <c r="H291" t="s">
        <v>22</v>
      </c>
      <c r="I291" t="s">
        <v>16187</v>
      </c>
      <c r="J291" t="s">
        <v>9449</v>
      </c>
      <c r="K291" t="s">
        <v>23</v>
      </c>
      <c r="L291" t="s">
        <v>24</v>
      </c>
      <c r="M291" t="s">
        <v>16188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16189</v>
      </c>
      <c r="T291" t="s">
        <v>16188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16186</v>
      </c>
      <c r="F292">
        <v>100</v>
      </c>
      <c r="G292">
        <v>0</v>
      </c>
      <c r="H292" t="s">
        <v>22</v>
      </c>
      <c r="I292" t="s">
        <v>16187</v>
      </c>
      <c r="J292" t="s">
        <v>9449</v>
      </c>
      <c r="K292" t="s">
        <v>23</v>
      </c>
      <c r="L292" t="s">
        <v>24</v>
      </c>
      <c r="M292" t="s">
        <v>16188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16189</v>
      </c>
      <c r="T292" t="s">
        <v>16188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16186</v>
      </c>
      <c r="F293">
        <v>100</v>
      </c>
      <c r="G293">
        <v>0</v>
      </c>
      <c r="H293" t="s">
        <v>22</v>
      </c>
      <c r="I293" t="s">
        <v>16187</v>
      </c>
      <c r="J293" t="s">
        <v>9449</v>
      </c>
      <c r="K293" t="s">
        <v>23</v>
      </c>
      <c r="L293" t="s">
        <v>24</v>
      </c>
      <c r="M293" t="s">
        <v>16188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16189</v>
      </c>
      <c r="T293" t="s">
        <v>16188</v>
      </c>
    </row>
    <row r="294" spans="1:20" x14ac:dyDescent="0.25">
      <c r="A294" t="s">
        <v>186</v>
      </c>
      <c r="B294" t="s">
        <v>187</v>
      </c>
      <c r="C294">
        <v>33.333333333333336</v>
      </c>
      <c r="D294">
        <v>3</v>
      </c>
      <c r="E294" t="s">
        <v>16190</v>
      </c>
      <c r="F294">
        <v>100</v>
      </c>
      <c r="G294">
        <v>0</v>
      </c>
      <c r="H294" t="s">
        <v>22</v>
      </c>
      <c r="I294" t="s">
        <v>16191</v>
      </c>
      <c r="J294" t="s">
        <v>359</v>
      </c>
      <c r="K294" t="s">
        <v>23</v>
      </c>
      <c r="L294" t="s">
        <v>24</v>
      </c>
      <c r="M294" t="s">
        <v>16188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16192</v>
      </c>
      <c r="T294" t="s">
        <v>16193</v>
      </c>
    </row>
    <row r="295" spans="1:20" x14ac:dyDescent="0.25">
      <c r="A295" t="s">
        <v>46</v>
      </c>
      <c r="B295" t="s">
        <v>56</v>
      </c>
      <c r="C295">
        <v>78</v>
      </c>
      <c r="D295">
        <v>1</v>
      </c>
      <c r="E295" t="s">
        <v>16194</v>
      </c>
      <c r="F295">
        <v>115</v>
      </c>
      <c r="G295">
        <v>0</v>
      </c>
      <c r="H295" t="s">
        <v>47</v>
      </c>
      <c r="I295" t="s">
        <v>2636</v>
      </c>
      <c r="J295" t="s">
        <v>16195</v>
      </c>
      <c r="K295" t="s">
        <v>16196</v>
      </c>
      <c r="L295" t="s">
        <v>3553</v>
      </c>
      <c r="M295" t="s">
        <v>16197</v>
      </c>
      <c r="N295" t="s">
        <v>23</v>
      </c>
      <c r="O295" t="s">
        <v>63</v>
      </c>
      <c r="P295" t="s">
        <v>54</v>
      </c>
      <c r="Q295" t="s">
        <v>55</v>
      </c>
      <c r="R295" t="s">
        <v>24</v>
      </c>
      <c r="S295" t="s">
        <v>16198</v>
      </c>
      <c r="T295" t="s">
        <v>16197</v>
      </c>
    </row>
    <row r="296" spans="1:20" x14ac:dyDescent="0.25">
      <c r="A296" t="s">
        <v>30</v>
      </c>
      <c r="B296" t="s">
        <v>31</v>
      </c>
      <c r="C296">
        <v>44</v>
      </c>
      <c r="D296">
        <v>1</v>
      </c>
      <c r="E296" t="s">
        <v>16194</v>
      </c>
      <c r="F296">
        <v>115</v>
      </c>
      <c r="G296">
        <v>0</v>
      </c>
      <c r="H296" t="s">
        <v>47</v>
      </c>
      <c r="I296" t="s">
        <v>2636</v>
      </c>
      <c r="J296" t="s">
        <v>16195</v>
      </c>
      <c r="K296" t="s">
        <v>16196</v>
      </c>
      <c r="L296" t="s">
        <v>3553</v>
      </c>
      <c r="M296" t="s">
        <v>16197</v>
      </c>
      <c r="N296" t="s">
        <v>23</v>
      </c>
      <c r="O296" t="s">
        <v>63</v>
      </c>
      <c r="P296" t="s">
        <v>54</v>
      </c>
      <c r="Q296" t="s">
        <v>55</v>
      </c>
      <c r="R296" t="s">
        <v>24</v>
      </c>
      <c r="S296" t="s">
        <v>16198</v>
      </c>
      <c r="T296" t="s">
        <v>16197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16199</v>
      </c>
      <c r="F297">
        <v>100</v>
      </c>
      <c r="G297">
        <v>0</v>
      </c>
      <c r="H297" t="s">
        <v>22</v>
      </c>
      <c r="I297" t="s">
        <v>16200</v>
      </c>
      <c r="J297" t="s">
        <v>334</v>
      </c>
      <c r="K297" t="s">
        <v>23</v>
      </c>
      <c r="L297" t="s">
        <v>24</v>
      </c>
      <c r="M297" t="s">
        <v>16197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16201</v>
      </c>
      <c r="T297" t="s">
        <v>16202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16199</v>
      </c>
      <c r="F298">
        <v>100</v>
      </c>
      <c r="G298">
        <v>0</v>
      </c>
      <c r="H298" t="s">
        <v>22</v>
      </c>
      <c r="I298" t="s">
        <v>16200</v>
      </c>
      <c r="J298" t="s">
        <v>334</v>
      </c>
      <c r="K298" t="s">
        <v>23</v>
      </c>
      <c r="L298" t="s">
        <v>24</v>
      </c>
      <c r="M298" t="s">
        <v>16197</v>
      </c>
      <c r="N298" t="s">
        <v>23</v>
      </c>
      <c r="O298" t="s">
        <v>58</v>
      </c>
      <c r="P298" t="s">
        <v>26</v>
      </c>
      <c r="Q298" t="s">
        <v>33</v>
      </c>
      <c r="R298" t="s">
        <v>24</v>
      </c>
      <c r="S298" t="s">
        <v>16201</v>
      </c>
      <c r="T298" t="s">
        <v>16202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16199</v>
      </c>
      <c r="F299">
        <v>100</v>
      </c>
      <c r="G299">
        <v>0</v>
      </c>
      <c r="H299" t="s">
        <v>22</v>
      </c>
      <c r="I299" t="s">
        <v>16200</v>
      </c>
      <c r="J299" t="s">
        <v>334</v>
      </c>
      <c r="K299" t="s">
        <v>23</v>
      </c>
      <c r="L299" t="s">
        <v>24</v>
      </c>
      <c r="M299" t="s">
        <v>16197</v>
      </c>
      <c r="N299" t="s">
        <v>23</v>
      </c>
      <c r="O299" t="s">
        <v>58</v>
      </c>
      <c r="P299" t="s">
        <v>26</v>
      </c>
      <c r="Q299" t="s">
        <v>33</v>
      </c>
      <c r="R299" t="s">
        <v>24</v>
      </c>
      <c r="S299" t="s">
        <v>16201</v>
      </c>
      <c r="T299" t="s">
        <v>16202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16203</v>
      </c>
      <c r="F300">
        <v>289</v>
      </c>
      <c r="G300">
        <v>0</v>
      </c>
      <c r="H300" t="s">
        <v>22</v>
      </c>
      <c r="I300" t="s">
        <v>12037</v>
      </c>
      <c r="J300" t="s">
        <v>2612</v>
      </c>
      <c r="K300" t="s">
        <v>23</v>
      </c>
      <c r="L300" t="s">
        <v>24</v>
      </c>
      <c r="M300" t="s">
        <v>16202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16204</v>
      </c>
      <c r="T300" t="s">
        <v>16202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16203</v>
      </c>
      <c r="F301">
        <v>289</v>
      </c>
      <c r="G301">
        <v>0</v>
      </c>
      <c r="H301" t="s">
        <v>22</v>
      </c>
      <c r="I301" t="s">
        <v>12037</v>
      </c>
      <c r="J301" t="s">
        <v>2612</v>
      </c>
      <c r="K301" t="s">
        <v>23</v>
      </c>
      <c r="L301" t="s">
        <v>24</v>
      </c>
      <c r="M301" t="s">
        <v>16202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16204</v>
      </c>
      <c r="T301" t="s">
        <v>16202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16203</v>
      </c>
      <c r="F302">
        <v>289</v>
      </c>
      <c r="G302">
        <v>0</v>
      </c>
      <c r="H302" t="s">
        <v>22</v>
      </c>
      <c r="I302" t="s">
        <v>12037</v>
      </c>
      <c r="J302" t="s">
        <v>2612</v>
      </c>
      <c r="K302" t="s">
        <v>23</v>
      </c>
      <c r="L302" t="s">
        <v>24</v>
      </c>
      <c r="M302" t="s">
        <v>16202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16204</v>
      </c>
      <c r="T302" t="s">
        <v>16202</v>
      </c>
    </row>
    <row r="303" spans="1:20" x14ac:dyDescent="0.25">
      <c r="A303" t="s">
        <v>850</v>
      </c>
      <c r="B303" t="s">
        <v>851</v>
      </c>
      <c r="C303">
        <v>120</v>
      </c>
      <c r="D303">
        <v>1</v>
      </c>
      <c r="E303" t="s">
        <v>16203</v>
      </c>
      <c r="F303">
        <v>289</v>
      </c>
      <c r="G303">
        <v>0</v>
      </c>
      <c r="H303" t="s">
        <v>22</v>
      </c>
      <c r="I303" t="s">
        <v>12037</v>
      </c>
      <c r="J303" t="s">
        <v>2612</v>
      </c>
      <c r="K303" t="s">
        <v>23</v>
      </c>
      <c r="L303" t="s">
        <v>24</v>
      </c>
      <c r="M303" t="s">
        <v>16202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16204</v>
      </c>
      <c r="T303" t="s">
        <v>16202</v>
      </c>
    </row>
    <row r="304" spans="1:20" x14ac:dyDescent="0.25">
      <c r="A304" t="s">
        <v>278</v>
      </c>
      <c r="B304" t="s">
        <v>284</v>
      </c>
      <c r="C304">
        <v>139</v>
      </c>
      <c r="D304">
        <v>1</v>
      </c>
      <c r="E304" t="s">
        <v>16203</v>
      </c>
      <c r="F304">
        <v>289</v>
      </c>
      <c r="G304">
        <v>0</v>
      </c>
      <c r="H304" t="s">
        <v>22</v>
      </c>
      <c r="I304" t="s">
        <v>12037</v>
      </c>
      <c r="J304" t="s">
        <v>2612</v>
      </c>
      <c r="K304" t="s">
        <v>23</v>
      </c>
      <c r="L304" t="s">
        <v>24</v>
      </c>
      <c r="M304" t="s">
        <v>16202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16204</v>
      </c>
      <c r="T304" t="s">
        <v>16202</v>
      </c>
    </row>
    <row r="305" spans="1:20" x14ac:dyDescent="0.25">
      <c r="A305" t="s">
        <v>42</v>
      </c>
      <c r="B305" t="s">
        <v>43</v>
      </c>
      <c r="C305">
        <v>66.666666666666671</v>
      </c>
      <c r="D305">
        <v>3</v>
      </c>
      <c r="E305" t="s">
        <v>16205</v>
      </c>
      <c r="F305">
        <v>100</v>
      </c>
      <c r="G305">
        <v>0</v>
      </c>
      <c r="H305" t="s">
        <v>22</v>
      </c>
      <c r="I305" t="s">
        <v>9635</v>
      </c>
      <c r="J305" t="s">
        <v>303</v>
      </c>
      <c r="K305" t="s">
        <v>23</v>
      </c>
      <c r="L305" t="s">
        <v>24</v>
      </c>
      <c r="M305" t="s">
        <v>16206</v>
      </c>
      <c r="N305" t="s">
        <v>23</v>
      </c>
      <c r="O305" t="s">
        <v>58</v>
      </c>
      <c r="P305" t="s">
        <v>26</v>
      </c>
      <c r="Q305" t="s">
        <v>33</v>
      </c>
      <c r="R305" t="s">
        <v>24</v>
      </c>
      <c r="S305" t="s">
        <v>16207</v>
      </c>
      <c r="T305" t="s">
        <v>16208</v>
      </c>
    </row>
    <row r="306" spans="1:20" x14ac:dyDescent="0.25">
      <c r="A306" t="s">
        <v>42</v>
      </c>
      <c r="B306" t="s">
        <v>43</v>
      </c>
      <c r="C306">
        <v>66.666666666666671</v>
      </c>
      <c r="D306">
        <v>3</v>
      </c>
      <c r="E306" t="s">
        <v>16209</v>
      </c>
      <c r="F306">
        <v>141</v>
      </c>
      <c r="G306">
        <v>0</v>
      </c>
      <c r="H306" t="s">
        <v>47</v>
      </c>
      <c r="I306" t="s">
        <v>16210</v>
      </c>
      <c r="J306" t="s">
        <v>16211</v>
      </c>
      <c r="K306" t="s">
        <v>14275</v>
      </c>
      <c r="L306" t="s">
        <v>4020</v>
      </c>
      <c r="M306" t="s">
        <v>16212</v>
      </c>
      <c r="N306" t="s">
        <v>23</v>
      </c>
      <c r="O306" t="s">
        <v>63</v>
      </c>
      <c r="P306" t="s">
        <v>54</v>
      </c>
      <c r="Q306" t="s">
        <v>55</v>
      </c>
      <c r="R306" t="s">
        <v>24</v>
      </c>
      <c r="S306" t="s">
        <v>16213</v>
      </c>
      <c r="T306" t="s">
        <v>16212</v>
      </c>
    </row>
    <row r="307" spans="1:20" x14ac:dyDescent="0.25">
      <c r="A307" t="s">
        <v>44</v>
      </c>
      <c r="B307" t="s">
        <v>45</v>
      </c>
      <c r="C307">
        <v>66.666666666666671</v>
      </c>
      <c r="D307">
        <v>3</v>
      </c>
      <c r="E307" t="s">
        <v>16214</v>
      </c>
      <c r="F307">
        <v>100</v>
      </c>
      <c r="G307">
        <v>0</v>
      </c>
      <c r="H307" t="s">
        <v>22</v>
      </c>
      <c r="I307" t="s">
        <v>16215</v>
      </c>
      <c r="J307" t="s">
        <v>1220</v>
      </c>
      <c r="K307" t="s">
        <v>23</v>
      </c>
      <c r="L307" t="s">
        <v>24</v>
      </c>
      <c r="M307" t="s">
        <v>16216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16217</v>
      </c>
      <c r="T307" t="s">
        <v>16216</v>
      </c>
    </row>
    <row r="308" spans="1:20" x14ac:dyDescent="0.25">
      <c r="A308" t="s">
        <v>44</v>
      </c>
      <c r="B308" t="s">
        <v>45</v>
      </c>
      <c r="C308">
        <v>66.666666666666671</v>
      </c>
      <c r="D308">
        <v>9</v>
      </c>
      <c r="E308" t="s">
        <v>16218</v>
      </c>
      <c r="F308">
        <v>300</v>
      </c>
      <c r="G308">
        <v>0</v>
      </c>
      <c r="H308" t="s">
        <v>22</v>
      </c>
      <c r="I308" t="s">
        <v>1336</v>
      </c>
      <c r="J308" t="s">
        <v>306</v>
      </c>
      <c r="K308" t="s">
        <v>23</v>
      </c>
      <c r="L308" t="s">
        <v>24</v>
      </c>
      <c r="M308" t="s">
        <v>16219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16220</v>
      </c>
      <c r="T308" t="s">
        <v>16219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16221</v>
      </c>
      <c r="F309">
        <v>100</v>
      </c>
      <c r="G309">
        <v>0</v>
      </c>
      <c r="H309" t="s">
        <v>22</v>
      </c>
      <c r="I309" t="s">
        <v>9014</v>
      </c>
      <c r="J309" t="s">
        <v>319</v>
      </c>
      <c r="K309" t="s">
        <v>23</v>
      </c>
      <c r="L309" t="s">
        <v>24</v>
      </c>
      <c r="M309" t="s">
        <v>16222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16223</v>
      </c>
      <c r="T309" t="s">
        <v>16222</v>
      </c>
    </row>
    <row r="310" spans="1:20" x14ac:dyDescent="0.25">
      <c r="A310" t="s">
        <v>28</v>
      </c>
      <c r="B310" t="s">
        <v>29</v>
      </c>
      <c r="C310">
        <v>50</v>
      </c>
      <c r="D310">
        <v>1</v>
      </c>
      <c r="E310" t="s">
        <v>16221</v>
      </c>
      <c r="F310">
        <v>100</v>
      </c>
      <c r="G310">
        <v>0</v>
      </c>
      <c r="H310" t="s">
        <v>22</v>
      </c>
      <c r="I310" t="s">
        <v>9014</v>
      </c>
      <c r="J310" t="s">
        <v>319</v>
      </c>
      <c r="K310" t="s">
        <v>23</v>
      </c>
      <c r="L310" t="s">
        <v>24</v>
      </c>
      <c r="M310" t="s">
        <v>16222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16223</v>
      </c>
      <c r="T310" t="s">
        <v>16222</v>
      </c>
    </row>
    <row r="311" spans="1:20" x14ac:dyDescent="0.25">
      <c r="A311" t="s">
        <v>30</v>
      </c>
      <c r="B311" t="s">
        <v>31</v>
      </c>
      <c r="C311">
        <v>50</v>
      </c>
      <c r="D311">
        <v>1</v>
      </c>
      <c r="E311" t="s">
        <v>16221</v>
      </c>
      <c r="F311">
        <v>100</v>
      </c>
      <c r="G311">
        <v>0</v>
      </c>
      <c r="H311" t="s">
        <v>22</v>
      </c>
      <c r="I311" t="s">
        <v>9014</v>
      </c>
      <c r="J311" t="s">
        <v>319</v>
      </c>
      <c r="K311" t="s">
        <v>23</v>
      </c>
      <c r="L311" t="s">
        <v>24</v>
      </c>
      <c r="M311" t="s">
        <v>16222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16223</v>
      </c>
      <c r="T311" t="s">
        <v>16222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16224</v>
      </c>
      <c r="F312">
        <v>100</v>
      </c>
      <c r="G312">
        <v>0</v>
      </c>
      <c r="H312" t="s">
        <v>22</v>
      </c>
      <c r="I312" t="s">
        <v>16225</v>
      </c>
      <c r="J312" t="s">
        <v>1236</v>
      </c>
      <c r="K312" t="s">
        <v>23</v>
      </c>
      <c r="L312" t="s">
        <v>24</v>
      </c>
      <c r="M312" t="s">
        <v>16226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16227</v>
      </c>
      <c r="T312" t="s">
        <v>16226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16224</v>
      </c>
      <c r="F313">
        <v>100</v>
      </c>
      <c r="G313">
        <v>0</v>
      </c>
      <c r="H313" t="s">
        <v>22</v>
      </c>
      <c r="I313" t="s">
        <v>16225</v>
      </c>
      <c r="J313" t="s">
        <v>1236</v>
      </c>
      <c r="K313" t="s">
        <v>23</v>
      </c>
      <c r="L313" t="s">
        <v>24</v>
      </c>
      <c r="M313" t="s">
        <v>16226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16227</v>
      </c>
      <c r="T313" t="s">
        <v>16226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16224</v>
      </c>
      <c r="F314">
        <v>100</v>
      </c>
      <c r="G314">
        <v>0</v>
      </c>
      <c r="H314" t="s">
        <v>22</v>
      </c>
      <c r="I314" t="s">
        <v>16225</v>
      </c>
      <c r="J314" t="s">
        <v>1236</v>
      </c>
      <c r="K314" t="s">
        <v>23</v>
      </c>
      <c r="L314" t="s">
        <v>24</v>
      </c>
      <c r="M314" t="s">
        <v>16226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16227</v>
      </c>
      <c r="T314" t="s">
        <v>16226</v>
      </c>
    </row>
    <row r="315" spans="1:20" x14ac:dyDescent="0.25">
      <c r="A315" t="s">
        <v>20</v>
      </c>
      <c r="B315" t="s">
        <v>21</v>
      </c>
      <c r="C315">
        <v>50</v>
      </c>
      <c r="D315">
        <v>3</v>
      </c>
      <c r="E315" t="s">
        <v>16228</v>
      </c>
      <c r="F315">
        <v>300</v>
      </c>
      <c r="G315">
        <v>0</v>
      </c>
      <c r="H315" t="s">
        <v>22</v>
      </c>
      <c r="I315" t="s">
        <v>11917</v>
      </c>
      <c r="J315" t="s">
        <v>318</v>
      </c>
      <c r="K315" t="s">
        <v>23</v>
      </c>
      <c r="L315" t="s">
        <v>24</v>
      </c>
      <c r="M315" t="s">
        <v>16229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16230</v>
      </c>
      <c r="T315" t="s">
        <v>16229</v>
      </c>
    </row>
    <row r="316" spans="1:20" x14ac:dyDescent="0.25">
      <c r="A316" t="s">
        <v>28</v>
      </c>
      <c r="B316" t="s">
        <v>29</v>
      </c>
      <c r="C316">
        <v>50</v>
      </c>
      <c r="D316">
        <v>3</v>
      </c>
      <c r="E316" t="s">
        <v>16228</v>
      </c>
      <c r="F316">
        <v>300</v>
      </c>
      <c r="G316">
        <v>0</v>
      </c>
      <c r="H316" t="s">
        <v>22</v>
      </c>
      <c r="I316" t="s">
        <v>11917</v>
      </c>
      <c r="J316" t="s">
        <v>318</v>
      </c>
      <c r="K316" t="s">
        <v>23</v>
      </c>
      <c r="L316" t="s">
        <v>24</v>
      </c>
      <c r="M316" t="s">
        <v>16229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16230</v>
      </c>
      <c r="T316" t="s">
        <v>16229</v>
      </c>
    </row>
    <row r="317" spans="1:20" x14ac:dyDescent="0.25">
      <c r="A317" t="s">
        <v>30</v>
      </c>
      <c r="B317" t="s">
        <v>31</v>
      </c>
      <c r="C317">
        <v>50</v>
      </c>
      <c r="D317">
        <v>3</v>
      </c>
      <c r="E317" t="s">
        <v>16228</v>
      </c>
      <c r="F317">
        <v>300</v>
      </c>
      <c r="G317">
        <v>0</v>
      </c>
      <c r="H317" t="s">
        <v>22</v>
      </c>
      <c r="I317" t="s">
        <v>11917</v>
      </c>
      <c r="J317" t="s">
        <v>318</v>
      </c>
      <c r="K317" t="s">
        <v>23</v>
      </c>
      <c r="L317" t="s">
        <v>24</v>
      </c>
      <c r="M317" t="s">
        <v>16229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16230</v>
      </c>
      <c r="T317" t="s">
        <v>16229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16231</v>
      </c>
      <c r="F318">
        <v>100</v>
      </c>
      <c r="G318">
        <v>0</v>
      </c>
      <c r="H318" t="s">
        <v>22</v>
      </c>
      <c r="I318" t="s">
        <v>6124</v>
      </c>
      <c r="J318" t="s">
        <v>319</v>
      </c>
      <c r="K318" t="s">
        <v>23</v>
      </c>
      <c r="L318" t="s">
        <v>24</v>
      </c>
      <c r="M318" t="s">
        <v>16232</v>
      </c>
      <c r="N318" t="s">
        <v>23</v>
      </c>
      <c r="O318" t="s">
        <v>58</v>
      </c>
      <c r="P318" t="s">
        <v>26</v>
      </c>
      <c r="Q318" t="s">
        <v>33</v>
      </c>
      <c r="R318" t="s">
        <v>24</v>
      </c>
      <c r="S318" t="s">
        <v>16233</v>
      </c>
      <c r="T318" t="s">
        <v>16234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16231</v>
      </c>
      <c r="F319">
        <v>100</v>
      </c>
      <c r="G319">
        <v>0</v>
      </c>
      <c r="H319" t="s">
        <v>22</v>
      </c>
      <c r="I319" t="s">
        <v>6124</v>
      </c>
      <c r="J319" t="s">
        <v>319</v>
      </c>
      <c r="K319" t="s">
        <v>23</v>
      </c>
      <c r="L319" t="s">
        <v>24</v>
      </c>
      <c r="M319" t="s">
        <v>16232</v>
      </c>
      <c r="N319" t="s">
        <v>23</v>
      </c>
      <c r="O319" t="s">
        <v>58</v>
      </c>
      <c r="P319" t="s">
        <v>26</v>
      </c>
      <c r="Q319" t="s">
        <v>33</v>
      </c>
      <c r="R319" t="s">
        <v>24</v>
      </c>
      <c r="S319" t="s">
        <v>16233</v>
      </c>
      <c r="T319" t="s">
        <v>16234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16231</v>
      </c>
      <c r="F320">
        <v>100</v>
      </c>
      <c r="G320">
        <v>0</v>
      </c>
      <c r="H320" t="s">
        <v>22</v>
      </c>
      <c r="I320" t="s">
        <v>6124</v>
      </c>
      <c r="J320" t="s">
        <v>319</v>
      </c>
      <c r="K320" t="s">
        <v>23</v>
      </c>
      <c r="L320" t="s">
        <v>24</v>
      </c>
      <c r="M320" t="s">
        <v>16232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16233</v>
      </c>
      <c r="T320" t="s">
        <v>16234</v>
      </c>
    </row>
    <row r="321" spans="1:20" x14ac:dyDescent="0.25">
      <c r="A321" t="s">
        <v>186</v>
      </c>
      <c r="B321" t="s">
        <v>187</v>
      </c>
      <c r="C321">
        <v>50</v>
      </c>
      <c r="D321">
        <v>6</v>
      </c>
      <c r="E321" t="s">
        <v>16235</v>
      </c>
      <c r="F321">
        <v>580</v>
      </c>
      <c r="G321">
        <v>0</v>
      </c>
      <c r="H321" t="s">
        <v>22</v>
      </c>
      <c r="I321" t="s">
        <v>11917</v>
      </c>
      <c r="J321" t="s">
        <v>318</v>
      </c>
      <c r="K321" t="s">
        <v>23</v>
      </c>
      <c r="L321" t="s">
        <v>24</v>
      </c>
      <c r="M321" t="s">
        <v>16236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16237</v>
      </c>
      <c r="T321" t="s">
        <v>16236</v>
      </c>
    </row>
    <row r="322" spans="1:20" x14ac:dyDescent="0.25">
      <c r="A322" t="s">
        <v>186</v>
      </c>
      <c r="B322" t="s">
        <v>187</v>
      </c>
      <c r="C322">
        <v>50</v>
      </c>
      <c r="D322">
        <v>12</v>
      </c>
      <c r="E322" t="s">
        <v>16235</v>
      </c>
      <c r="F322">
        <v>580</v>
      </c>
      <c r="G322">
        <v>0</v>
      </c>
      <c r="H322" t="s">
        <v>22</v>
      </c>
      <c r="I322" t="s">
        <v>11917</v>
      </c>
      <c r="J322" t="s">
        <v>318</v>
      </c>
      <c r="K322" t="s">
        <v>23</v>
      </c>
      <c r="L322" t="s">
        <v>24</v>
      </c>
      <c r="M322" t="s">
        <v>16236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16237</v>
      </c>
      <c r="T322" t="s">
        <v>16236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16238</v>
      </c>
      <c r="F323">
        <v>100</v>
      </c>
      <c r="G323">
        <v>0</v>
      </c>
      <c r="H323" t="s">
        <v>22</v>
      </c>
      <c r="I323" t="s">
        <v>9448</v>
      </c>
      <c r="J323" t="s">
        <v>319</v>
      </c>
      <c r="K323" t="s">
        <v>23</v>
      </c>
      <c r="L323" t="s">
        <v>24</v>
      </c>
      <c r="M323" t="s">
        <v>16239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16240</v>
      </c>
      <c r="T323" t="s">
        <v>16241</v>
      </c>
    </row>
    <row r="324" spans="1:20" x14ac:dyDescent="0.25">
      <c r="A324" t="s">
        <v>28</v>
      </c>
      <c r="B324" t="s">
        <v>29</v>
      </c>
      <c r="C324">
        <v>50</v>
      </c>
      <c r="D324">
        <v>1</v>
      </c>
      <c r="E324" t="s">
        <v>16238</v>
      </c>
      <c r="F324">
        <v>100</v>
      </c>
      <c r="G324">
        <v>0</v>
      </c>
      <c r="H324" t="s">
        <v>22</v>
      </c>
      <c r="I324" t="s">
        <v>9448</v>
      </c>
      <c r="J324" t="s">
        <v>319</v>
      </c>
      <c r="K324" t="s">
        <v>23</v>
      </c>
      <c r="L324" t="s">
        <v>24</v>
      </c>
      <c r="M324" t="s">
        <v>16239</v>
      </c>
      <c r="N324" t="s">
        <v>23</v>
      </c>
      <c r="O324" t="s">
        <v>58</v>
      </c>
      <c r="P324" t="s">
        <v>26</v>
      </c>
      <c r="Q324" t="s">
        <v>33</v>
      </c>
      <c r="R324" t="s">
        <v>24</v>
      </c>
      <c r="S324" t="s">
        <v>16240</v>
      </c>
      <c r="T324" t="s">
        <v>16241</v>
      </c>
    </row>
    <row r="325" spans="1:20" x14ac:dyDescent="0.25">
      <c r="A325" t="s">
        <v>30</v>
      </c>
      <c r="B325" t="s">
        <v>31</v>
      </c>
      <c r="C325">
        <v>50</v>
      </c>
      <c r="D325">
        <v>1</v>
      </c>
      <c r="E325" t="s">
        <v>16238</v>
      </c>
      <c r="F325">
        <v>100</v>
      </c>
      <c r="G325">
        <v>0</v>
      </c>
      <c r="H325" t="s">
        <v>22</v>
      </c>
      <c r="I325" t="s">
        <v>9448</v>
      </c>
      <c r="J325" t="s">
        <v>319</v>
      </c>
      <c r="K325" t="s">
        <v>23</v>
      </c>
      <c r="L325" t="s">
        <v>24</v>
      </c>
      <c r="M325" t="s">
        <v>16239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16240</v>
      </c>
      <c r="T325" t="s">
        <v>16241</v>
      </c>
    </row>
    <row r="326" spans="1:20" x14ac:dyDescent="0.25">
      <c r="A326" t="s">
        <v>42</v>
      </c>
      <c r="B326" t="s">
        <v>43</v>
      </c>
      <c r="C326">
        <v>66.666666666666671</v>
      </c>
      <c r="D326">
        <v>6</v>
      </c>
      <c r="E326" t="s">
        <v>16242</v>
      </c>
      <c r="F326">
        <v>200</v>
      </c>
      <c r="G326">
        <v>0</v>
      </c>
      <c r="H326" t="s">
        <v>1219</v>
      </c>
      <c r="I326" t="s">
        <v>11301</v>
      </c>
      <c r="J326" t="s">
        <v>327</v>
      </c>
      <c r="K326" t="s">
        <v>23</v>
      </c>
      <c r="L326" t="s">
        <v>24</v>
      </c>
      <c r="M326" t="s">
        <v>16241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16243</v>
      </c>
      <c r="T326" t="s">
        <v>16241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16244</v>
      </c>
      <c r="F327">
        <v>100</v>
      </c>
      <c r="G327">
        <v>0</v>
      </c>
      <c r="H327" t="s">
        <v>22</v>
      </c>
      <c r="I327" t="s">
        <v>16245</v>
      </c>
      <c r="J327" t="s">
        <v>319</v>
      </c>
      <c r="K327" t="s">
        <v>23</v>
      </c>
      <c r="L327" t="s">
        <v>24</v>
      </c>
      <c r="M327" t="s">
        <v>16241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16246</v>
      </c>
      <c r="T327" t="s">
        <v>16241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16244</v>
      </c>
      <c r="F328">
        <v>100</v>
      </c>
      <c r="G328">
        <v>0</v>
      </c>
      <c r="H328" t="s">
        <v>22</v>
      </c>
      <c r="I328" t="s">
        <v>16245</v>
      </c>
      <c r="J328" t="s">
        <v>319</v>
      </c>
      <c r="K328" t="s">
        <v>23</v>
      </c>
      <c r="L328" t="s">
        <v>24</v>
      </c>
      <c r="M328" t="s">
        <v>16241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16246</v>
      </c>
      <c r="T328" t="s">
        <v>16241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16244</v>
      </c>
      <c r="F329">
        <v>100</v>
      </c>
      <c r="G329">
        <v>0</v>
      </c>
      <c r="H329" t="s">
        <v>22</v>
      </c>
      <c r="I329" t="s">
        <v>16245</v>
      </c>
      <c r="J329" t="s">
        <v>319</v>
      </c>
      <c r="K329" t="s">
        <v>23</v>
      </c>
      <c r="L329" t="s">
        <v>24</v>
      </c>
      <c r="M329" t="s">
        <v>16241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16246</v>
      </c>
      <c r="T329" t="s">
        <v>16241</v>
      </c>
    </row>
    <row r="330" spans="1:20" x14ac:dyDescent="0.25">
      <c r="A330" t="s">
        <v>186</v>
      </c>
      <c r="B330" t="s">
        <v>187</v>
      </c>
      <c r="C330">
        <v>50</v>
      </c>
      <c r="D330">
        <v>6</v>
      </c>
      <c r="E330" t="s">
        <v>16247</v>
      </c>
      <c r="F330">
        <v>200</v>
      </c>
      <c r="G330">
        <v>0</v>
      </c>
      <c r="H330" t="s">
        <v>22</v>
      </c>
      <c r="I330" t="s">
        <v>3801</v>
      </c>
      <c r="J330" t="s">
        <v>3802</v>
      </c>
      <c r="K330" t="s">
        <v>23</v>
      </c>
      <c r="L330" t="s">
        <v>24</v>
      </c>
      <c r="M330" t="s">
        <v>16248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16249</v>
      </c>
      <c r="T330" t="s">
        <v>16248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16250</v>
      </c>
      <c r="F331">
        <v>100</v>
      </c>
      <c r="G331">
        <v>0</v>
      </c>
      <c r="H331" t="s">
        <v>22</v>
      </c>
      <c r="I331" t="s">
        <v>16251</v>
      </c>
      <c r="J331" t="s">
        <v>344</v>
      </c>
      <c r="K331" t="s">
        <v>23</v>
      </c>
      <c r="L331" t="s">
        <v>24</v>
      </c>
      <c r="M331" t="s">
        <v>16252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16253</v>
      </c>
      <c r="T331" t="s">
        <v>16252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16250</v>
      </c>
      <c r="F332">
        <v>100</v>
      </c>
      <c r="G332">
        <v>0</v>
      </c>
      <c r="H332" t="s">
        <v>22</v>
      </c>
      <c r="I332" t="s">
        <v>16251</v>
      </c>
      <c r="J332" t="s">
        <v>344</v>
      </c>
      <c r="K332" t="s">
        <v>23</v>
      </c>
      <c r="L332" t="s">
        <v>24</v>
      </c>
      <c r="M332" t="s">
        <v>16252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16253</v>
      </c>
      <c r="T332" t="s">
        <v>16252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16250</v>
      </c>
      <c r="F333">
        <v>100</v>
      </c>
      <c r="G333">
        <v>0</v>
      </c>
      <c r="H333" t="s">
        <v>22</v>
      </c>
      <c r="I333" t="s">
        <v>16251</v>
      </c>
      <c r="J333" t="s">
        <v>344</v>
      </c>
      <c r="K333" t="s">
        <v>23</v>
      </c>
      <c r="L333" t="s">
        <v>24</v>
      </c>
      <c r="M333" t="s">
        <v>16252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16253</v>
      </c>
      <c r="T333" t="s">
        <v>16252</v>
      </c>
    </row>
    <row r="334" spans="1:20" x14ac:dyDescent="0.25">
      <c r="A334" t="s">
        <v>186</v>
      </c>
      <c r="B334" t="s">
        <v>187</v>
      </c>
      <c r="C334">
        <v>50</v>
      </c>
      <c r="D334">
        <v>6</v>
      </c>
      <c r="E334" t="s">
        <v>16254</v>
      </c>
      <c r="F334">
        <v>200</v>
      </c>
      <c r="G334">
        <v>0</v>
      </c>
      <c r="H334" t="s">
        <v>22</v>
      </c>
      <c r="I334" t="s">
        <v>12084</v>
      </c>
      <c r="J334" t="s">
        <v>332</v>
      </c>
      <c r="K334" t="s">
        <v>23</v>
      </c>
      <c r="L334" t="s">
        <v>24</v>
      </c>
      <c r="M334" t="s">
        <v>16255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16256</v>
      </c>
      <c r="T334" t="s">
        <v>16255</v>
      </c>
    </row>
    <row r="335" spans="1:20" x14ac:dyDescent="0.25">
      <c r="A335" t="s">
        <v>850</v>
      </c>
      <c r="B335" t="s">
        <v>851</v>
      </c>
      <c r="C335">
        <v>120</v>
      </c>
      <c r="D335">
        <v>1</v>
      </c>
      <c r="E335" t="s">
        <v>16257</v>
      </c>
      <c r="F335">
        <v>80</v>
      </c>
      <c r="G335">
        <v>0</v>
      </c>
      <c r="H335" t="s">
        <v>22</v>
      </c>
      <c r="I335" t="s">
        <v>16258</v>
      </c>
      <c r="J335" t="s">
        <v>315</v>
      </c>
      <c r="K335" t="s">
        <v>23</v>
      </c>
      <c r="L335" t="s">
        <v>24</v>
      </c>
      <c r="M335" t="s">
        <v>16259</v>
      </c>
      <c r="N335" t="s">
        <v>23</v>
      </c>
      <c r="O335" t="s">
        <v>58</v>
      </c>
      <c r="P335" t="s">
        <v>26</v>
      </c>
      <c r="Q335" t="s">
        <v>33</v>
      </c>
      <c r="R335" t="s">
        <v>24</v>
      </c>
      <c r="S335" t="s">
        <v>16260</v>
      </c>
      <c r="T335" t="s">
        <v>16259</v>
      </c>
    </row>
    <row r="336" spans="1:20" x14ac:dyDescent="0.25">
      <c r="A336" t="s">
        <v>186</v>
      </c>
      <c r="B336" t="s">
        <v>187</v>
      </c>
      <c r="C336">
        <v>33.333333333333336</v>
      </c>
      <c r="D336">
        <v>3</v>
      </c>
      <c r="E336" t="s">
        <v>16261</v>
      </c>
      <c r="F336">
        <v>200</v>
      </c>
      <c r="G336">
        <v>0</v>
      </c>
      <c r="H336" t="s">
        <v>1219</v>
      </c>
      <c r="I336" t="s">
        <v>16262</v>
      </c>
      <c r="J336" t="s">
        <v>302</v>
      </c>
      <c r="K336" t="s">
        <v>23</v>
      </c>
      <c r="L336" t="s">
        <v>24</v>
      </c>
      <c r="M336" t="s">
        <v>16263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16264</v>
      </c>
      <c r="T336" t="s">
        <v>16263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16265</v>
      </c>
      <c r="F337">
        <v>129</v>
      </c>
      <c r="G337">
        <v>29</v>
      </c>
      <c r="H337" t="s">
        <v>22</v>
      </c>
      <c r="I337" t="s">
        <v>16266</v>
      </c>
      <c r="J337" t="s">
        <v>319</v>
      </c>
      <c r="K337" t="s">
        <v>23</v>
      </c>
      <c r="L337" t="s">
        <v>24</v>
      </c>
      <c r="M337" t="s">
        <v>16267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16268</v>
      </c>
      <c r="T337" t="s">
        <v>16263</v>
      </c>
    </row>
    <row r="338" spans="1:20" x14ac:dyDescent="0.25">
      <c r="A338" t="s">
        <v>28</v>
      </c>
      <c r="B338" t="s">
        <v>29</v>
      </c>
      <c r="C338">
        <v>50</v>
      </c>
      <c r="D338">
        <v>1</v>
      </c>
      <c r="E338" t="s">
        <v>16265</v>
      </c>
      <c r="F338">
        <v>129</v>
      </c>
      <c r="G338">
        <v>29</v>
      </c>
      <c r="H338" t="s">
        <v>22</v>
      </c>
      <c r="I338" t="s">
        <v>16266</v>
      </c>
      <c r="J338" t="s">
        <v>319</v>
      </c>
      <c r="K338" t="s">
        <v>23</v>
      </c>
      <c r="L338" t="s">
        <v>24</v>
      </c>
      <c r="M338" t="s">
        <v>16267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16268</v>
      </c>
      <c r="T338" t="s">
        <v>16263</v>
      </c>
    </row>
    <row r="339" spans="1:20" x14ac:dyDescent="0.25">
      <c r="A339" t="s">
        <v>30</v>
      </c>
      <c r="B339" t="s">
        <v>31</v>
      </c>
      <c r="C339">
        <v>50</v>
      </c>
      <c r="D339">
        <v>1</v>
      </c>
      <c r="E339" t="s">
        <v>16265</v>
      </c>
      <c r="F339">
        <v>129</v>
      </c>
      <c r="G339">
        <v>29</v>
      </c>
      <c r="H339" t="s">
        <v>22</v>
      </c>
      <c r="I339" t="s">
        <v>16266</v>
      </c>
      <c r="J339" t="s">
        <v>319</v>
      </c>
      <c r="K339" t="s">
        <v>23</v>
      </c>
      <c r="L339" t="s">
        <v>24</v>
      </c>
      <c r="M339" t="s">
        <v>16267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16268</v>
      </c>
      <c r="T339" t="s">
        <v>16263</v>
      </c>
    </row>
    <row r="340" spans="1:20" x14ac:dyDescent="0.25">
      <c r="A340" t="s">
        <v>20</v>
      </c>
      <c r="B340" t="s">
        <v>21</v>
      </c>
      <c r="C340">
        <v>50</v>
      </c>
      <c r="D340">
        <v>2</v>
      </c>
      <c r="E340" t="s">
        <v>16269</v>
      </c>
      <c r="F340">
        <v>200</v>
      </c>
      <c r="G340">
        <v>0</v>
      </c>
      <c r="H340" t="s">
        <v>22</v>
      </c>
      <c r="I340" t="s">
        <v>4386</v>
      </c>
      <c r="J340" t="s">
        <v>305</v>
      </c>
      <c r="K340" t="s">
        <v>23</v>
      </c>
      <c r="L340" t="s">
        <v>24</v>
      </c>
      <c r="M340" t="s">
        <v>16267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16270</v>
      </c>
      <c r="T340" t="s">
        <v>16263</v>
      </c>
    </row>
    <row r="341" spans="1:20" x14ac:dyDescent="0.25">
      <c r="A341" t="s">
        <v>28</v>
      </c>
      <c r="B341" t="s">
        <v>29</v>
      </c>
      <c r="C341">
        <v>50</v>
      </c>
      <c r="D341">
        <v>2</v>
      </c>
      <c r="E341" t="s">
        <v>16269</v>
      </c>
      <c r="F341">
        <v>200</v>
      </c>
      <c r="G341">
        <v>0</v>
      </c>
      <c r="H341" t="s">
        <v>22</v>
      </c>
      <c r="I341" t="s">
        <v>4386</v>
      </c>
      <c r="J341" t="s">
        <v>305</v>
      </c>
      <c r="K341" t="s">
        <v>23</v>
      </c>
      <c r="L341" t="s">
        <v>24</v>
      </c>
      <c r="M341" t="s">
        <v>16267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16270</v>
      </c>
      <c r="T341" t="s">
        <v>16263</v>
      </c>
    </row>
    <row r="342" spans="1:20" x14ac:dyDescent="0.25">
      <c r="A342" t="s">
        <v>30</v>
      </c>
      <c r="B342" t="s">
        <v>31</v>
      </c>
      <c r="C342">
        <v>50</v>
      </c>
      <c r="D342">
        <v>2</v>
      </c>
      <c r="E342" t="s">
        <v>16269</v>
      </c>
      <c r="F342">
        <v>200</v>
      </c>
      <c r="G342">
        <v>0</v>
      </c>
      <c r="H342" t="s">
        <v>22</v>
      </c>
      <c r="I342" t="s">
        <v>4386</v>
      </c>
      <c r="J342" t="s">
        <v>305</v>
      </c>
      <c r="K342" t="s">
        <v>23</v>
      </c>
      <c r="L342" t="s">
        <v>24</v>
      </c>
      <c r="M342" t="s">
        <v>16267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16270</v>
      </c>
      <c r="T342" t="s">
        <v>16263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16271</v>
      </c>
      <c r="F343">
        <v>100</v>
      </c>
      <c r="G343">
        <v>0</v>
      </c>
      <c r="H343" t="s">
        <v>22</v>
      </c>
      <c r="I343" t="s">
        <v>16272</v>
      </c>
      <c r="J343" t="s">
        <v>335</v>
      </c>
      <c r="K343" t="s">
        <v>23</v>
      </c>
      <c r="L343" t="s">
        <v>24</v>
      </c>
      <c r="M343" t="s">
        <v>16273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16274</v>
      </c>
      <c r="T343" t="s">
        <v>16263</v>
      </c>
    </row>
    <row r="344" spans="1:20" x14ac:dyDescent="0.25">
      <c r="A344" t="s">
        <v>28</v>
      </c>
      <c r="B344" t="s">
        <v>29</v>
      </c>
      <c r="C344">
        <v>50</v>
      </c>
      <c r="D344">
        <v>1</v>
      </c>
      <c r="E344" t="s">
        <v>16271</v>
      </c>
      <c r="F344">
        <v>100</v>
      </c>
      <c r="G344">
        <v>0</v>
      </c>
      <c r="H344" t="s">
        <v>22</v>
      </c>
      <c r="I344" t="s">
        <v>16272</v>
      </c>
      <c r="J344" t="s">
        <v>335</v>
      </c>
      <c r="K344" t="s">
        <v>23</v>
      </c>
      <c r="L344" t="s">
        <v>24</v>
      </c>
      <c r="M344" t="s">
        <v>16273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16274</v>
      </c>
      <c r="T344" t="s">
        <v>16263</v>
      </c>
    </row>
    <row r="345" spans="1:20" x14ac:dyDescent="0.25">
      <c r="A345" t="s">
        <v>30</v>
      </c>
      <c r="B345" t="s">
        <v>31</v>
      </c>
      <c r="C345">
        <v>50</v>
      </c>
      <c r="D345">
        <v>1</v>
      </c>
      <c r="E345" t="s">
        <v>16271</v>
      </c>
      <c r="F345">
        <v>100</v>
      </c>
      <c r="G345">
        <v>0</v>
      </c>
      <c r="H345" t="s">
        <v>22</v>
      </c>
      <c r="I345" t="s">
        <v>16272</v>
      </c>
      <c r="J345" t="s">
        <v>335</v>
      </c>
      <c r="K345" t="s">
        <v>23</v>
      </c>
      <c r="L345" t="s">
        <v>24</v>
      </c>
      <c r="M345" t="s">
        <v>16273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16274</v>
      </c>
      <c r="T345" t="s">
        <v>16263</v>
      </c>
    </row>
    <row r="346" spans="1:20" x14ac:dyDescent="0.25">
      <c r="A346" t="s">
        <v>186</v>
      </c>
      <c r="B346" t="s">
        <v>187</v>
      </c>
      <c r="C346">
        <v>50</v>
      </c>
      <c r="D346">
        <v>6</v>
      </c>
      <c r="E346" t="s">
        <v>16275</v>
      </c>
      <c r="F346">
        <v>200</v>
      </c>
      <c r="G346">
        <v>0</v>
      </c>
      <c r="H346" t="s">
        <v>22</v>
      </c>
      <c r="I346" t="s">
        <v>16276</v>
      </c>
      <c r="J346" t="s">
        <v>57</v>
      </c>
      <c r="K346" t="s">
        <v>23</v>
      </c>
      <c r="L346" t="s">
        <v>24</v>
      </c>
      <c r="M346" t="s">
        <v>16273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16277</v>
      </c>
      <c r="T346" t="s">
        <v>16273</v>
      </c>
    </row>
    <row r="347" spans="1:20" x14ac:dyDescent="0.25">
      <c r="A347" t="s">
        <v>186</v>
      </c>
      <c r="B347" t="s">
        <v>187</v>
      </c>
      <c r="C347">
        <v>50</v>
      </c>
      <c r="D347">
        <v>6</v>
      </c>
      <c r="E347" t="s">
        <v>16278</v>
      </c>
      <c r="F347">
        <v>200</v>
      </c>
      <c r="G347">
        <v>0</v>
      </c>
      <c r="H347" t="s">
        <v>22</v>
      </c>
      <c r="I347" t="s">
        <v>16279</v>
      </c>
      <c r="J347" t="s">
        <v>331</v>
      </c>
      <c r="K347" t="s">
        <v>23</v>
      </c>
      <c r="L347" t="s">
        <v>24</v>
      </c>
      <c r="M347" t="s">
        <v>16280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16281</v>
      </c>
      <c r="T347" t="s">
        <v>16280</v>
      </c>
    </row>
    <row r="348" spans="1:20" x14ac:dyDescent="0.25">
      <c r="A348" t="s">
        <v>186</v>
      </c>
      <c r="B348" t="s">
        <v>187</v>
      </c>
      <c r="C348">
        <v>50</v>
      </c>
      <c r="D348">
        <v>6</v>
      </c>
      <c r="E348" t="s">
        <v>16282</v>
      </c>
      <c r="F348">
        <v>200</v>
      </c>
      <c r="G348">
        <v>0</v>
      </c>
      <c r="H348" t="s">
        <v>22</v>
      </c>
      <c r="I348" t="s">
        <v>16283</v>
      </c>
      <c r="J348" t="s">
        <v>2612</v>
      </c>
      <c r="K348" t="s">
        <v>23</v>
      </c>
      <c r="L348" t="s">
        <v>24</v>
      </c>
      <c r="M348" t="s">
        <v>16284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16285</v>
      </c>
      <c r="T348" t="s">
        <v>16284</v>
      </c>
    </row>
    <row r="349" spans="1:20" x14ac:dyDescent="0.25">
      <c r="A349" t="s">
        <v>186</v>
      </c>
      <c r="B349" t="s">
        <v>187</v>
      </c>
      <c r="C349">
        <v>50</v>
      </c>
      <c r="D349">
        <v>6</v>
      </c>
      <c r="E349" t="s">
        <v>16286</v>
      </c>
      <c r="F349">
        <v>200</v>
      </c>
      <c r="G349">
        <v>0</v>
      </c>
      <c r="H349" t="s">
        <v>22</v>
      </c>
      <c r="I349" t="s">
        <v>16287</v>
      </c>
      <c r="J349" t="s">
        <v>348</v>
      </c>
      <c r="K349" t="s">
        <v>23</v>
      </c>
      <c r="L349" t="s">
        <v>24</v>
      </c>
      <c r="M349" t="s">
        <v>16288</v>
      </c>
      <c r="N349" t="s">
        <v>23</v>
      </c>
      <c r="O349" t="s">
        <v>58</v>
      </c>
      <c r="P349" t="s">
        <v>26</v>
      </c>
      <c r="Q349" t="s">
        <v>33</v>
      </c>
      <c r="R349" t="s">
        <v>24</v>
      </c>
      <c r="S349" t="s">
        <v>16289</v>
      </c>
      <c r="T349" t="s">
        <v>16288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16290</v>
      </c>
      <c r="F350">
        <v>100</v>
      </c>
      <c r="G350">
        <v>0</v>
      </c>
      <c r="H350" t="s">
        <v>22</v>
      </c>
      <c r="I350" t="s">
        <v>16291</v>
      </c>
      <c r="J350" t="s">
        <v>1330</v>
      </c>
      <c r="K350" t="s">
        <v>23</v>
      </c>
      <c r="L350" t="s">
        <v>24</v>
      </c>
      <c r="M350" t="s">
        <v>16292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16293</v>
      </c>
      <c r="T350" t="s">
        <v>16292</v>
      </c>
    </row>
    <row r="351" spans="1:20" x14ac:dyDescent="0.25">
      <c r="A351" t="s">
        <v>28</v>
      </c>
      <c r="B351" t="s">
        <v>29</v>
      </c>
      <c r="C351">
        <v>50</v>
      </c>
      <c r="D351">
        <v>1</v>
      </c>
      <c r="E351" t="s">
        <v>16290</v>
      </c>
      <c r="F351">
        <v>100</v>
      </c>
      <c r="G351">
        <v>0</v>
      </c>
      <c r="H351" t="s">
        <v>22</v>
      </c>
      <c r="I351" t="s">
        <v>16291</v>
      </c>
      <c r="J351" t="s">
        <v>1330</v>
      </c>
      <c r="K351" t="s">
        <v>23</v>
      </c>
      <c r="L351" t="s">
        <v>24</v>
      </c>
      <c r="M351" t="s">
        <v>16292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16293</v>
      </c>
      <c r="T351" t="s">
        <v>16292</v>
      </c>
    </row>
    <row r="352" spans="1:20" x14ac:dyDescent="0.25">
      <c r="A352" t="s">
        <v>30</v>
      </c>
      <c r="B352" t="s">
        <v>31</v>
      </c>
      <c r="C352">
        <v>50</v>
      </c>
      <c r="D352">
        <v>1</v>
      </c>
      <c r="E352" t="s">
        <v>16290</v>
      </c>
      <c r="F352">
        <v>100</v>
      </c>
      <c r="G352">
        <v>0</v>
      </c>
      <c r="H352" t="s">
        <v>22</v>
      </c>
      <c r="I352" t="s">
        <v>16291</v>
      </c>
      <c r="J352" t="s">
        <v>1330</v>
      </c>
      <c r="K352" t="s">
        <v>23</v>
      </c>
      <c r="L352" t="s">
        <v>24</v>
      </c>
      <c r="M352" t="s">
        <v>16292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16293</v>
      </c>
      <c r="T352" t="s">
        <v>16292</v>
      </c>
    </row>
    <row r="353" spans="1:20" x14ac:dyDescent="0.25">
      <c r="A353" t="s">
        <v>186</v>
      </c>
      <c r="B353" t="s">
        <v>187</v>
      </c>
      <c r="C353">
        <v>50</v>
      </c>
      <c r="D353">
        <v>6</v>
      </c>
      <c r="E353" t="s">
        <v>16294</v>
      </c>
      <c r="F353">
        <v>200</v>
      </c>
      <c r="G353">
        <v>0</v>
      </c>
      <c r="H353" t="s">
        <v>22</v>
      </c>
      <c r="I353" t="s">
        <v>16295</v>
      </c>
      <c r="J353" t="s">
        <v>332</v>
      </c>
      <c r="K353" t="s">
        <v>23</v>
      </c>
      <c r="L353" t="s">
        <v>24</v>
      </c>
      <c r="M353" t="s">
        <v>15753</v>
      </c>
      <c r="N353" t="s">
        <v>23</v>
      </c>
      <c r="O353" t="s">
        <v>58</v>
      </c>
      <c r="P353" t="s">
        <v>26</v>
      </c>
      <c r="Q353" t="s">
        <v>33</v>
      </c>
      <c r="R353" t="s">
        <v>24</v>
      </c>
      <c r="S353" t="s">
        <v>16296</v>
      </c>
      <c r="T353" t="s">
        <v>16297</v>
      </c>
    </row>
    <row r="354" spans="1:20" x14ac:dyDescent="0.25">
      <c r="A354" t="s">
        <v>20</v>
      </c>
      <c r="B354" t="s">
        <v>21</v>
      </c>
      <c r="C354">
        <v>50</v>
      </c>
      <c r="D354">
        <v>2</v>
      </c>
      <c r="E354" t="s">
        <v>16298</v>
      </c>
      <c r="F354">
        <v>200</v>
      </c>
      <c r="G354">
        <v>0</v>
      </c>
      <c r="H354" t="s">
        <v>22</v>
      </c>
      <c r="I354" t="s">
        <v>16287</v>
      </c>
      <c r="J354" t="s">
        <v>348</v>
      </c>
      <c r="K354" t="s">
        <v>23</v>
      </c>
      <c r="L354" t="s">
        <v>24</v>
      </c>
      <c r="M354" t="s">
        <v>16299</v>
      </c>
      <c r="N354" t="s">
        <v>23</v>
      </c>
      <c r="O354" t="s">
        <v>58</v>
      </c>
      <c r="P354" t="s">
        <v>26</v>
      </c>
      <c r="Q354" t="s">
        <v>33</v>
      </c>
      <c r="R354" t="s">
        <v>24</v>
      </c>
      <c r="S354" t="s">
        <v>16300</v>
      </c>
      <c r="T354" t="s">
        <v>16299</v>
      </c>
    </row>
    <row r="355" spans="1:20" x14ac:dyDescent="0.25">
      <c r="A355" t="s">
        <v>28</v>
      </c>
      <c r="B355" t="s">
        <v>29</v>
      </c>
      <c r="C355">
        <v>50</v>
      </c>
      <c r="D355">
        <v>2</v>
      </c>
      <c r="E355" t="s">
        <v>16298</v>
      </c>
      <c r="F355">
        <v>200</v>
      </c>
      <c r="G355">
        <v>0</v>
      </c>
      <c r="H355" t="s">
        <v>22</v>
      </c>
      <c r="I355" t="s">
        <v>16287</v>
      </c>
      <c r="J355" t="s">
        <v>348</v>
      </c>
      <c r="K355" t="s">
        <v>23</v>
      </c>
      <c r="L355" t="s">
        <v>24</v>
      </c>
      <c r="M355" t="s">
        <v>16299</v>
      </c>
      <c r="N355" t="s">
        <v>23</v>
      </c>
      <c r="O355" t="s">
        <v>58</v>
      </c>
      <c r="P355" t="s">
        <v>26</v>
      </c>
      <c r="Q355" t="s">
        <v>33</v>
      </c>
      <c r="R355" t="s">
        <v>24</v>
      </c>
      <c r="S355" t="s">
        <v>16300</v>
      </c>
      <c r="T355" t="s">
        <v>16299</v>
      </c>
    </row>
    <row r="356" spans="1:20" x14ac:dyDescent="0.25">
      <c r="A356" t="s">
        <v>30</v>
      </c>
      <c r="B356" t="s">
        <v>31</v>
      </c>
      <c r="C356">
        <v>50</v>
      </c>
      <c r="D356">
        <v>2</v>
      </c>
      <c r="E356" t="s">
        <v>16298</v>
      </c>
      <c r="F356">
        <v>200</v>
      </c>
      <c r="G356">
        <v>0</v>
      </c>
      <c r="H356" t="s">
        <v>22</v>
      </c>
      <c r="I356" t="s">
        <v>16287</v>
      </c>
      <c r="J356" t="s">
        <v>348</v>
      </c>
      <c r="K356" t="s">
        <v>23</v>
      </c>
      <c r="L356" t="s">
        <v>24</v>
      </c>
      <c r="M356" t="s">
        <v>16299</v>
      </c>
      <c r="N356" t="s">
        <v>23</v>
      </c>
      <c r="O356" t="s">
        <v>58</v>
      </c>
      <c r="P356" t="s">
        <v>26</v>
      </c>
      <c r="Q356" t="s">
        <v>33</v>
      </c>
      <c r="R356" t="s">
        <v>24</v>
      </c>
      <c r="S356" t="s">
        <v>16300</v>
      </c>
      <c r="T356" t="s">
        <v>16299</v>
      </c>
    </row>
    <row r="357" spans="1:20" x14ac:dyDescent="0.25">
      <c r="A357" t="s">
        <v>44</v>
      </c>
      <c r="B357" t="s">
        <v>45</v>
      </c>
      <c r="C357">
        <v>66.666666666666671</v>
      </c>
      <c r="D357">
        <v>3</v>
      </c>
      <c r="E357" t="s">
        <v>16301</v>
      </c>
      <c r="F357">
        <v>200</v>
      </c>
      <c r="G357">
        <v>0</v>
      </c>
      <c r="H357" t="s">
        <v>22</v>
      </c>
      <c r="I357" t="s">
        <v>13032</v>
      </c>
      <c r="J357" t="s">
        <v>306</v>
      </c>
      <c r="K357" t="s">
        <v>23</v>
      </c>
      <c r="L357" t="s">
        <v>24</v>
      </c>
      <c r="M357" t="s">
        <v>16302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16303</v>
      </c>
      <c r="T357" t="s">
        <v>16304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16301</v>
      </c>
      <c r="F358">
        <v>200</v>
      </c>
      <c r="G358">
        <v>0</v>
      </c>
      <c r="H358" t="s">
        <v>22</v>
      </c>
      <c r="I358" t="s">
        <v>13032</v>
      </c>
      <c r="J358" t="s">
        <v>306</v>
      </c>
      <c r="K358" t="s">
        <v>23</v>
      </c>
      <c r="L358" t="s">
        <v>24</v>
      </c>
      <c r="M358" t="s">
        <v>16302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16303</v>
      </c>
      <c r="T358" t="s">
        <v>16302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16301</v>
      </c>
      <c r="F359">
        <v>200</v>
      </c>
      <c r="G359">
        <v>0</v>
      </c>
      <c r="H359" t="s">
        <v>22</v>
      </c>
      <c r="I359" t="s">
        <v>13032</v>
      </c>
      <c r="J359" t="s">
        <v>306</v>
      </c>
      <c r="K359" t="s">
        <v>23</v>
      </c>
      <c r="L359" t="s">
        <v>24</v>
      </c>
      <c r="M359" t="s">
        <v>16302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16303</v>
      </c>
      <c r="T359" t="s">
        <v>16302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16301</v>
      </c>
      <c r="F360">
        <v>200</v>
      </c>
      <c r="G360">
        <v>0</v>
      </c>
      <c r="H360" t="s">
        <v>22</v>
      </c>
      <c r="I360" t="s">
        <v>13032</v>
      </c>
      <c r="J360" t="s">
        <v>306</v>
      </c>
      <c r="K360" t="s">
        <v>23</v>
      </c>
      <c r="L360" t="s">
        <v>24</v>
      </c>
      <c r="M360" t="s">
        <v>16302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16303</v>
      </c>
      <c r="T360" t="s">
        <v>16302</v>
      </c>
    </row>
    <row r="361" spans="1:20" x14ac:dyDescent="0.25">
      <c r="A361" t="s">
        <v>44</v>
      </c>
      <c r="B361" t="s">
        <v>45</v>
      </c>
      <c r="C361">
        <v>66.666666666666671</v>
      </c>
      <c r="D361">
        <v>6</v>
      </c>
      <c r="E361" t="s">
        <v>16305</v>
      </c>
      <c r="F361">
        <v>200</v>
      </c>
      <c r="G361">
        <v>0</v>
      </c>
      <c r="H361" t="s">
        <v>22</v>
      </c>
      <c r="I361" t="s">
        <v>12597</v>
      </c>
      <c r="J361" t="s">
        <v>302</v>
      </c>
      <c r="K361" t="s">
        <v>23</v>
      </c>
      <c r="L361" t="s">
        <v>24</v>
      </c>
      <c r="M361" t="s">
        <v>16306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16307</v>
      </c>
      <c r="T361" t="s">
        <v>16306</v>
      </c>
    </row>
    <row r="362" spans="1:20" x14ac:dyDescent="0.25">
      <c r="A362" t="s">
        <v>115</v>
      </c>
      <c r="B362" t="s">
        <v>116</v>
      </c>
      <c r="C362">
        <v>27.5</v>
      </c>
      <c r="D362">
        <v>4</v>
      </c>
      <c r="E362" t="s">
        <v>16308</v>
      </c>
      <c r="F362">
        <v>197</v>
      </c>
      <c r="G362">
        <v>26</v>
      </c>
      <c r="H362" t="s">
        <v>2521</v>
      </c>
      <c r="I362" t="s">
        <v>16309</v>
      </c>
      <c r="J362" t="s">
        <v>16310</v>
      </c>
      <c r="K362" t="s">
        <v>16311</v>
      </c>
      <c r="L362" t="s">
        <v>16312</v>
      </c>
      <c r="M362" t="s">
        <v>16313</v>
      </c>
      <c r="N362" t="s">
        <v>23</v>
      </c>
      <c r="O362" t="s">
        <v>48</v>
      </c>
      <c r="P362" t="s">
        <v>49</v>
      </c>
      <c r="Q362" t="s">
        <v>50</v>
      </c>
      <c r="R362" t="s">
        <v>24</v>
      </c>
      <c r="S362" t="s">
        <v>16314</v>
      </c>
      <c r="T362" t="s">
        <v>16315</v>
      </c>
    </row>
    <row r="363" spans="1:20" x14ac:dyDescent="0.25">
      <c r="A363" t="s">
        <v>44</v>
      </c>
      <c r="B363" t="s">
        <v>45</v>
      </c>
      <c r="C363">
        <v>66.666666666666671</v>
      </c>
      <c r="D363">
        <v>3</v>
      </c>
      <c r="E363" t="s">
        <v>16316</v>
      </c>
      <c r="F363">
        <v>100</v>
      </c>
      <c r="G363">
        <v>0</v>
      </c>
      <c r="H363" t="s">
        <v>22</v>
      </c>
      <c r="I363" t="s">
        <v>16317</v>
      </c>
      <c r="J363" t="s">
        <v>1220</v>
      </c>
      <c r="K363" t="s">
        <v>23</v>
      </c>
      <c r="L363" t="s">
        <v>24</v>
      </c>
      <c r="M363" t="s">
        <v>16318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16319</v>
      </c>
      <c r="T363" t="s">
        <v>16318</v>
      </c>
    </row>
    <row r="364" spans="1:20" x14ac:dyDescent="0.25">
      <c r="A364" t="s">
        <v>46</v>
      </c>
      <c r="B364" t="s">
        <v>56</v>
      </c>
      <c r="C364">
        <v>66.333333333333329</v>
      </c>
      <c r="D364">
        <v>3</v>
      </c>
      <c r="E364" t="s">
        <v>16320</v>
      </c>
      <c r="F364">
        <v>230</v>
      </c>
      <c r="G364">
        <v>0</v>
      </c>
      <c r="H364" t="s">
        <v>47</v>
      </c>
      <c r="I364" t="s">
        <v>16321</v>
      </c>
      <c r="J364" t="s">
        <v>16322</v>
      </c>
      <c r="K364" t="s">
        <v>1312</v>
      </c>
      <c r="L364" t="s">
        <v>16323</v>
      </c>
      <c r="M364" t="s">
        <v>16324</v>
      </c>
      <c r="N364" t="s">
        <v>23</v>
      </c>
      <c r="O364" t="s">
        <v>63</v>
      </c>
      <c r="P364" t="s">
        <v>54</v>
      </c>
      <c r="Q364" t="s">
        <v>55</v>
      </c>
      <c r="R364" t="s">
        <v>24</v>
      </c>
      <c r="S364" t="s">
        <v>16325</v>
      </c>
      <c r="T364" t="s">
        <v>16326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16327</v>
      </c>
      <c r="F365">
        <v>100</v>
      </c>
      <c r="G365">
        <v>0</v>
      </c>
      <c r="H365" t="s">
        <v>22</v>
      </c>
      <c r="I365" t="s">
        <v>16328</v>
      </c>
      <c r="J365" t="s">
        <v>306</v>
      </c>
      <c r="K365" t="s">
        <v>23</v>
      </c>
      <c r="L365" t="s">
        <v>24</v>
      </c>
      <c r="M365" t="s">
        <v>16329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16330</v>
      </c>
      <c r="T365" t="s">
        <v>16331</v>
      </c>
    </row>
    <row r="366" spans="1:20" x14ac:dyDescent="0.25">
      <c r="A366" t="s">
        <v>28</v>
      </c>
      <c r="B366" t="s">
        <v>29</v>
      </c>
      <c r="C366">
        <v>50</v>
      </c>
      <c r="D366">
        <v>1</v>
      </c>
      <c r="E366" t="s">
        <v>16327</v>
      </c>
      <c r="F366">
        <v>100</v>
      </c>
      <c r="G366">
        <v>0</v>
      </c>
      <c r="H366" t="s">
        <v>22</v>
      </c>
      <c r="I366" t="s">
        <v>16328</v>
      </c>
      <c r="J366" t="s">
        <v>306</v>
      </c>
      <c r="K366" t="s">
        <v>23</v>
      </c>
      <c r="L366" t="s">
        <v>24</v>
      </c>
      <c r="M366" t="s">
        <v>16329</v>
      </c>
      <c r="N366" t="s">
        <v>23</v>
      </c>
      <c r="O366" t="s">
        <v>58</v>
      </c>
      <c r="P366" t="s">
        <v>26</v>
      </c>
      <c r="Q366" t="s">
        <v>33</v>
      </c>
      <c r="R366" t="s">
        <v>24</v>
      </c>
      <c r="S366" t="s">
        <v>16330</v>
      </c>
      <c r="T366" t="s">
        <v>16331</v>
      </c>
    </row>
    <row r="367" spans="1:20" x14ac:dyDescent="0.25">
      <c r="A367" t="s">
        <v>30</v>
      </c>
      <c r="B367" t="s">
        <v>31</v>
      </c>
      <c r="C367">
        <v>50</v>
      </c>
      <c r="D367">
        <v>1</v>
      </c>
      <c r="E367" t="s">
        <v>16327</v>
      </c>
      <c r="F367">
        <v>100</v>
      </c>
      <c r="G367">
        <v>0</v>
      </c>
      <c r="H367" t="s">
        <v>22</v>
      </c>
      <c r="I367" t="s">
        <v>16328</v>
      </c>
      <c r="J367" t="s">
        <v>306</v>
      </c>
      <c r="K367" t="s">
        <v>23</v>
      </c>
      <c r="L367" t="s">
        <v>24</v>
      </c>
      <c r="M367" t="s">
        <v>16329</v>
      </c>
      <c r="N367" t="s">
        <v>23</v>
      </c>
      <c r="O367" t="s">
        <v>58</v>
      </c>
      <c r="P367" t="s">
        <v>26</v>
      </c>
      <c r="Q367" t="s">
        <v>33</v>
      </c>
      <c r="R367" t="s">
        <v>24</v>
      </c>
      <c r="S367" t="s">
        <v>16330</v>
      </c>
      <c r="T367" t="s">
        <v>16329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16332</v>
      </c>
      <c r="F368">
        <v>100</v>
      </c>
      <c r="G368">
        <v>0</v>
      </c>
      <c r="H368" t="s">
        <v>22</v>
      </c>
      <c r="I368" t="s">
        <v>16333</v>
      </c>
      <c r="J368" t="s">
        <v>16334</v>
      </c>
      <c r="K368" t="s">
        <v>23</v>
      </c>
      <c r="L368" t="s">
        <v>24</v>
      </c>
      <c r="M368" t="s">
        <v>16335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16336</v>
      </c>
      <c r="T368" t="s">
        <v>16335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16332</v>
      </c>
      <c r="F369">
        <v>100</v>
      </c>
      <c r="G369">
        <v>0</v>
      </c>
      <c r="H369" t="s">
        <v>22</v>
      </c>
      <c r="I369" t="s">
        <v>16333</v>
      </c>
      <c r="J369" t="s">
        <v>16334</v>
      </c>
      <c r="K369" t="s">
        <v>23</v>
      </c>
      <c r="L369" t="s">
        <v>24</v>
      </c>
      <c r="M369" t="s">
        <v>16335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16336</v>
      </c>
      <c r="T369" t="s">
        <v>16335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16332</v>
      </c>
      <c r="F370">
        <v>100</v>
      </c>
      <c r="G370">
        <v>0</v>
      </c>
      <c r="H370" t="s">
        <v>22</v>
      </c>
      <c r="I370" t="s">
        <v>16333</v>
      </c>
      <c r="J370" t="s">
        <v>16334</v>
      </c>
      <c r="K370" t="s">
        <v>23</v>
      </c>
      <c r="L370" t="s">
        <v>24</v>
      </c>
      <c r="M370" t="s">
        <v>16335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16336</v>
      </c>
      <c r="T370" t="s">
        <v>16335</v>
      </c>
    </row>
    <row r="371" spans="1:20" x14ac:dyDescent="0.25">
      <c r="A371" t="s">
        <v>186</v>
      </c>
      <c r="B371" t="s">
        <v>187</v>
      </c>
      <c r="C371">
        <v>50</v>
      </c>
      <c r="D371">
        <v>6</v>
      </c>
      <c r="E371" t="s">
        <v>16337</v>
      </c>
      <c r="F371">
        <v>200</v>
      </c>
      <c r="G371">
        <v>0</v>
      </c>
      <c r="H371" t="s">
        <v>22</v>
      </c>
      <c r="I371" t="s">
        <v>16328</v>
      </c>
      <c r="J371" t="s">
        <v>306</v>
      </c>
      <c r="K371" t="s">
        <v>23</v>
      </c>
      <c r="L371" t="s">
        <v>24</v>
      </c>
      <c r="M371" t="s">
        <v>16338</v>
      </c>
      <c r="N371" t="s">
        <v>23</v>
      </c>
      <c r="O371" t="s">
        <v>58</v>
      </c>
      <c r="P371" t="s">
        <v>26</v>
      </c>
      <c r="Q371" t="s">
        <v>33</v>
      </c>
      <c r="R371" t="s">
        <v>16339</v>
      </c>
      <c r="S371" t="s">
        <v>16340</v>
      </c>
      <c r="T371" t="s">
        <v>16338</v>
      </c>
    </row>
    <row r="372" spans="1:20" x14ac:dyDescent="0.25">
      <c r="A372" t="s">
        <v>42</v>
      </c>
      <c r="B372" t="s">
        <v>43</v>
      </c>
      <c r="C372">
        <v>66.666666666666671</v>
      </c>
      <c r="D372">
        <v>6</v>
      </c>
      <c r="E372" t="s">
        <v>16341</v>
      </c>
      <c r="F372">
        <v>200</v>
      </c>
      <c r="G372">
        <v>0</v>
      </c>
      <c r="H372" t="s">
        <v>22</v>
      </c>
      <c r="I372" t="s">
        <v>16342</v>
      </c>
      <c r="J372" t="s">
        <v>2793</v>
      </c>
      <c r="K372" t="s">
        <v>23</v>
      </c>
      <c r="L372" t="s">
        <v>24</v>
      </c>
      <c r="M372" t="s">
        <v>16343</v>
      </c>
      <c r="N372" t="s">
        <v>23</v>
      </c>
      <c r="O372" t="s">
        <v>58</v>
      </c>
      <c r="P372" t="s">
        <v>26</v>
      </c>
      <c r="Q372" t="s">
        <v>33</v>
      </c>
      <c r="R372" t="s">
        <v>24</v>
      </c>
      <c r="S372" t="s">
        <v>16344</v>
      </c>
      <c r="T372" t="s">
        <v>16343</v>
      </c>
    </row>
    <row r="373" spans="1:20" x14ac:dyDescent="0.25">
      <c r="A373" t="s">
        <v>186</v>
      </c>
      <c r="B373" t="s">
        <v>187</v>
      </c>
      <c r="C373">
        <v>50</v>
      </c>
      <c r="D373">
        <v>6</v>
      </c>
      <c r="E373" t="s">
        <v>16345</v>
      </c>
      <c r="F373">
        <v>200</v>
      </c>
      <c r="G373">
        <v>0</v>
      </c>
      <c r="H373" t="s">
        <v>22</v>
      </c>
      <c r="I373" t="s">
        <v>16346</v>
      </c>
      <c r="J373" t="s">
        <v>1231</v>
      </c>
      <c r="K373" t="s">
        <v>23</v>
      </c>
      <c r="L373" t="s">
        <v>24</v>
      </c>
      <c r="M373" t="s">
        <v>16347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16348</v>
      </c>
      <c r="T373" t="s">
        <v>16349</v>
      </c>
    </row>
    <row r="374" spans="1:20" x14ac:dyDescent="0.25">
      <c r="A374" t="s">
        <v>152</v>
      </c>
      <c r="B374" t="s">
        <v>153</v>
      </c>
      <c r="C374">
        <v>65</v>
      </c>
      <c r="D374">
        <v>1</v>
      </c>
      <c r="E374" t="s">
        <v>16350</v>
      </c>
      <c r="F374">
        <v>219</v>
      </c>
      <c r="G374">
        <v>20</v>
      </c>
      <c r="H374" t="s">
        <v>2521</v>
      </c>
      <c r="I374" t="s">
        <v>8150</v>
      </c>
      <c r="J374" t="s">
        <v>8151</v>
      </c>
      <c r="K374" t="s">
        <v>7014</v>
      </c>
      <c r="L374" t="s">
        <v>7015</v>
      </c>
      <c r="M374" t="s">
        <v>16351</v>
      </c>
      <c r="N374" t="s">
        <v>1224</v>
      </c>
      <c r="O374" t="s">
        <v>1318</v>
      </c>
      <c r="P374" t="s">
        <v>1226</v>
      </c>
      <c r="Q374" t="s">
        <v>1227</v>
      </c>
      <c r="R374" t="s">
        <v>24</v>
      </c>
      <c r="S374" t="s">
        <v>16352</v>
      </c>
      <c r="T374" t="s">
        <v>16351</v>
      </c>
    </row>
    <row r="375" spans="1:20" x14ac:dyDescent="0.25">
      <c r="A375" t="s">
        <v>36</v>
      </c>
      <c r="B375" t="s">
        <v>37</v>
      </c>
      <c r="C375">
        <v>65</v>
      </c>
      <c r="D375">
        <v>1</v>
      </c>
      <c r="E375" t="s">
        <v>16350</v>
      </c>
      <c r="F375">
        <v>219</v>
      </c>
      <c r="G375">
        <v>20</v>
      </c>
      <c r="H375" t="s">
        <v>2521</v>
      </c>
      <c r="I375" t="s">
        <v>8150</v>
      </c>
      <c r="J375" t="s">
        <v>8151</v>
      </c>
      <c r="K375" t="s">
        <v>7014</v>
      </c>
      <c r="L375" t="s">
        <v>7015</v>
      </c>
      <c r="M375" t="s">
        <v>16351</v>
      </c>
      <c r="N375" t="s">
        <v>1224</v>
      </c>
      <c r="O375" t="s">
        <v>1318</v>
      </c>
      <c r="P375" t="s">
        <v>1226</v>
      </c>
      <c r="Q375" t="s">
        <v>1227</v>
      </c>
      <c r="R375" t="s">
        <v>24</v>
      </c>
      <c r="S375" t="s">
        <v>16352</v>
      </c>
      <c r="T375" t="s">
        <v>16351</v>
      </c>
    </row>
    <row r="376" spans="1:20" x14ac:dyDescent="0.25">
      <c r="A376" t="s">
        <v>38</v>
      </c>
      <c r="B376" t="s">
        <v>39</v>
      </c>
      <c r="C376">
        <v>65</v>
      </c>
      <c r="D376">
        <v>2</v>
      </c>
      <c r="E376" t="s">
        <v>16350</v>
      </c>
      <c r="F376">
        <v>219</v>
      </c>
      <c r="G376">
        <v>20</v>
      </c>
      <c r="H376" t="s">
        <v>2521</v>
      </c>
      <c r="I376" t="s">
        <v>8150</v>
      </c>
      <c r="J376" t="s">
        <v>8151</v>
      </c>
      <c r="K376" t="s">
        <v>7014</v>
      </c>
      <c r="L376" t="s">
        <v>7015</v>
      </c>
      <c r="M376" t="s">
        <v>16351</v>
      </c>
      <c r="N376" t="s">
        <v>1224</v>
      </c>
      <c r="O376" t="s">
        <v>1318</v>
      </c>
      <c r="P376" t="s">
        <v>1226</v>
      </c>
      <c r="Q376" t="s">
        <v>1227</v>
      </c>
      <c r="R376" t="s">
        <v>24</v>
      </c>
      <c r="S376" t="s">
        <v>16352</v>
      </c>
      <c r="T376" t="s">
        <v>16353</v>
      </c>
    </row>
    <row r="377" spans="1:20" x14ac:dyDescent="0.25">
      <c r="A377" t="s">
        <v>279</v>
      </c>
      <c r="B377" t="s">
        <v>285</v>
      </c>
      <c r="C377">
        <v>139</v>
      </c>
      <c r="D377">
        <v>1</v>
      </c>
      <c r="E377" t="s">
        <v>16354</v>
      </c>
      <c r="F377">
        <v>215</v>
      </c>
      <c r="G377">
        <v>0</v>
      </c>
      <c r="H377" t="s">
        <v>2521</v>
      </c>
      <c r="I377" t="s">
        <v>16355</v>
      </c>
      <c r="J377" t="s">
        <v>16356</v>
      </c>
      <c r="K377" t="s">
        <v>4396</v>
      </c>
      <c r="L377" t="s">
        <v>16357</v>
      </c>
      <c r="M377" t="s">
        <v>16358</v>
      </c>
      <c r="N377" t="s">
        <v>1224</v>
      </c>
      <c r="O377" t="s">
        <v>1225</v>
      </c>
      <c r="P377" t="s">
        <v>1226</v>
      </c>
      <c r="Q377" t="s">
        <v>1227</v>
      </c>
      <c r="R377" t="s">
        <v>24</v>
      </c>
      <c r="S377" t="s">
        <v>16359</v>
      </c>
      <c r="T377" t="s">
        <v>16360</v>
      </c>
    </row>
    <row r="378" spans="1:20" x14ac:dyDescent="0.25">
      <c r="A378" t="s">
        <v>278</v>
      </c>
      <c r="B378" t="s">
        <v>284</v>
      </c>
      <c r="C378">
        <v>139</v>
      </c>
      <c r="D378">
        <v>1</v>
      </c>
      <c r="E378" t="s">
        <v>16354</v>
      </c>
      <c r="F378">
        <v>215</v>
      </c>
      <c r="G378">
        <v>0</v>
      </c>
      <c r="H378" t="s">
        <v>2521</v>
      </c>
      <c r="I378" t="s">
        <v>16355</v>
      </c>
      <c r="J378" t="s">
        <v>16356</v>
      </c>
      <c r="K378" t="s">
        <v>4396</v>
      </c>
      <c r="L378" t="s">
        <v>16357</v>
      </c>
      <c r="M378" t="s">
        <v>16358</v>
      </c>
      <c r="N378" t="s">
        <v>1224</v>
      </c>
      <c r="O378" t="s">
        <v>1225</v>
      </c>
      <c r="P378" t="s">
        <v>1226</v>
      </c>
      <c r="Q378" t="s">
        <v>1227</v>
      </c>
      <c r="R378" t="s">
        <v>24</v>
      </c>
      <c r="S378" t="s">
        <v>16359</v>
      </c>
      <c r="T378" t="s">
        <v>16360</v>
      </c>
    </row>
    <row r="379" spans="1:20" x14ac:dyDescent="0.25">
      <c r="A379" t="s">
        <v>279</v>
      </c>
      <c r="B379" t="s">
        <v>285</v>
      </c>
      <c r="C379">
        <v>139</v>
      </c>
      <c r="D379">
        <v>1</v>
      </c>
      <c r="E379" t="s">
        <v>16361</v>
      </c>
      <c r="F379">
        <v>215</v>
      </c>
      <c r="G379">
        <v>0</v>
      </c>
      <c r="H379" t="s">
        <v>2521</v>
      </c>
      <c r="I379" t="s">
        <v>16362</v>
      </c>
      <c r="J379" t="s">
        <v>16363</v>
      </c>
      <c r="K379" t="s">
        <v>16364</v>
      </c>
      <c r="L379" t="s">
        <v>16365</v>
      </c>
      <c r="M379" t="s">
        <v>16366</v>
      </c>
      <c r="N379" t="s">
        <v>1224</v>
      </c>
      <c r="O379" t="s">
        <v>1225</v>
      </c>
      <c r="P379" t="s">
        <v>1226</v>
      </c>
      <c r="Q379" t="s">
        <v>1227</v>
      </c>
      <c r="R379" t="s">
        <v>24</v>
      </c>
      <c r="S379" t="s">
        <v>16367</v>
      </c>
      <c r="T379" t="s">
        <v>16368</v>
      </c>
    </row>
    <row r="380" spans="1:20" x14ac:dyDescent="0.25">
      <c r="A380" t="s">
        <v>278</v>
      </c>
      <c r="B380" t="s">
        <v>284</v>
      </c>
      <c r="C380">
        <v>139</v>
      </c>
      <c r="D380">
        <v>1</v>
      </c>
      <c r="E380" t="s">
        <v>16361</v>
      </c>
      <c r="F380">
        <v>215</v>
      </c>
      <c r="G380">
        <v>0</v>
      </c>
      <c r="H380" t="s">
        <v>2521</v>
      </c>
      <c r="I380" t="s">
        <v>16362</v>
      </c>
      <c r="J380" t="s">
        <v>16363</v>
      </c>
      <c r="K380" t="s">
        <v>16364</v>
      </c>
      <c r="L380" t="s">
        <v>16365</v>
      </c>
      <c r="M380" t="s">
        <v>16366</v>
      </c>
      <c r="N380" t="s">
        <v>1224</v>
      </c>
      <c r="O380" t="s">
        <v>1225</v>
      </c>
      <c r="P380" t="s">
        <v>1226</v>
      </c>
      <c r="Q380" t="s">
        <v>1227</v>
      </c>
      <c r="R380" t="s">
        <v>24</v>
      </c>
      <c r="S380" t="s">
        <v>16367</v>
      </c>
      <c r="T380" t="s">
        <v>16368</v>
      </c>
    </row>
    <row r="381" spans="1:20" x14ac:dyDescent="0.25">
      <c r="A381" t="s">
        <v>278</v>
      </c>
      <c r="B381" t="s">
        <v>284</v>
      </c>
      <c r="C381">
        <v>139</v>
      </c>
      <c r="D381">
        <v>2</v>
      </c>
      <c r="E381" t="s">
        <v>16369</v>
      </c>
      <c r="F381">
        <v>215</v>
      </c>
      <c r="G381">
        <v>0</v>
      </c>
      <c r="H381" t="s">
        <v>2521</v>
      </c>
      <c r="I381" t="s">
        <v>16370</v>
      </c>
      <c r="J381" t="s">
        <v>16371</v>
      </c>
      <c r="K381" t="s">
        <v>7821</v>
      </c>
      <c r="L381" t="s">
        <v>16372</v>
      </c>
      <c r="M381" t="s">
        <v>16373</v>
      </c>
      <c r="N381" t="s">
        <v>1224</v>
      </c>
      <c r="O381" t="s">
        <v>1318</v>
      </c>
      <c r="P381" t="s">
        <v>1226</v>
      </c>
      <c r="Q381" t="s">
        <v>1227</v>
      </c>
      <c r="R381" t="s">
        <v>24</v>
      </c>
      <c r="S381" t="s">
        <v>16374</v>
      </c>
      <c r="T381" t="s">
        <v>16375</v>
      </c>
    </row>
    <row r="382" spans="1:20" x14ac:dyDescent="0.25">
      <c r="A382" t="s">
        <v>279</v>
      </c>
      <c r="B382" t="s">
        <v>285</v>
      </c>
      <c r="C382">
        <v>139</v>
      </c>
      <c r="D382">
        <v>2</v>
      </c>
      <c r="E382" t="s">
        <v>16376</v>
      </c>
      <c r="F382">
        <v>215</v>
      </c>
      <c r="G382">
        <v>0</v>
      </c>
      <c r="H382" t="s">
        <v>2521</v>
      </c>
      <c r="I382" t="s">
        <v>16377</v>
      </c>
      <c r="J382" t="s">
        <v>16378</v>
      </c>
      <c r="K382" t="s">
        <v>16379</v>
      </c>
      <c r="L382" t="s">
        <v>16380</v>
      </c>
      <c r="M382" t="s">
        <v>16381</v>
      </c>
      <c r="N382" t="s">
        <v>1224</v>
      </c>
      <c r="O382" t="s">
        <v>1318</v>
      </c>
      <c r="P382" t="s">
        <v>1226</v>
      </c>
      <c r="Q382" t="s">
        <v>1227</v>
      </c>
      <c r="R382" t="s">
        <v>24</v>
      </c>
      <c r="S382" t="s">
        <v>16382</v>
      </c>
      <c r="T382" t="s">
        <v>16383</v>
      </c>
    </row>
    <row r="383" spans="1:20" x14ac:dyDescent="0.25">
      <c r="A383" t="s">
        <v>142</v>
      </c>
      <c r="B383" t="s">
        <v>143</v>
      </c>
      <c r="C383">
        <v>15</v>
      </c>
      <c r="D383">
        <v>2</v>
      </c>
      <c r="E383" t="s">
        <v>16384</v>
      </c>
      <c r="F383">
        <v>34</v>
      </c>
      <c r="G383">
        <v>4</v>
      </c>
      <c r="H383" t="s">
        <v>47</v>
      </c>
      <c r="I383" t="s">
        <v>11176</v>
      </c>
      <c r="J383" t="s">
        <v>12410</v>
      </c>
      <c r="K383" t="s">
        <v>2928</v>
      </c>
      <c r="L383" t="s">
        <v>10258</v>
      </c>
      <c r="M383" t="s">
        <v>16385</v>
      </c>
      <c r="N383" t="s">
        <v>23</v>
      </c>
      <c r="O383" t="s">
        <v>63</v>
      </c>
      <c r="P383" t="s">
        <v>54</v>
      </c>
      <c r="Q383" t="s">
        <v>55</v>
      </c>
      <c r="R383" t="s">
        <v>24</v>
      </c>
      <c r="S383" t="s">
        <v>16386</v>
      </c>
      <c r="T383" t="s">
        <v>16385</v>
      </c>
    </row>
    <row r="384" spans="1:20" x14ac:dyDescent="0.25">
      <c r="A384" t="s">
        <v>142</v>
      </c>
      <c r="B384" t="s">
        <v>143</v>
      </c>
      <c r="C384">
        <v>15</v>
      </c>
      <c r="D384">
        <v>2</v>
      </c>
      <c r="E384" t="s">
        <v>16387</v>
      </c>
      <c r="F384">
        <v>34</v>
      </c>
      <c r="G384">
        <v>4</v>
      </c>
      <c r="H384" t="s">
        <v>47</v>
      </c>
      <c r="I384" t="s">
        <v>11176</v>
      </c>
      <c r="J384" t="s">
        <v>12410</v>
      </c>
      <c r="K384" t="s">
        <v>2928</v>
      </c>
      <c r="L384" t="s">
        <v>10258</v>
      </c>
      <c r="M384" t="s">
        <v>16388</v>
      </c>
      <c r="N384" t="s">
        <v>23</v>
      </c>
      <c r="O384" t="s">
        <v>63</v>
      </c>
      <c r="P384" t="s">
        <v>54</v>
      </c>
      <c r="Q384" t="s">
        <v>55</v>
      </c>
      <c r="R384" t="s">
        <v>24</v>
      </c>
      <c r="S384" t="s">
        <v>16389</v>
      </c>
      <c r="T384" t="s">
        <v>16388</v>
      </c>
    </row>
    <row r="385" spans="1:20" x14ac:dyDescent="0.25">
      <c r="A385" t="s">
        <v>46</v>
      </c>
      <c r="B385" t="s">
        <v>1233</v>
      </c>
      <c r="C385">
        <v>61.6</v>
      </c>
      <c r="D385">
        <v>1</v>
      </c>
      <c r="E385" t="s">
        <v>16390</v>
      </c>
      <c r="F385">
        <v>68.599999999999994</v>
      </c>
      <c r="G385">
        <v>7</v>
      </c>
      <c r="H385" t="s">
        <v>47</v>
      </c>
      <c r="I385" t="s">
        <v>16391</v>
      </c>
      <c r="J385" t="s">
        <v>16392</v>
      </c>
      <c r="K385" t="s">
        <v>3422</v>
      </c>
      <c r="L385" t="s">
        <v>16393</v>
      </c>
      <c r="M385" t="s">
        <v>16394</v>
      </c>
      <c r="N385" t="s">
        <v>23</v>
      </c>
      <c r="O385" t="s">
        <v>48</v>
      </c>
      <c r="P385" t="s">
        <v>49</v>
      </c>
      <c r="Q385" t="s">
        <v>50</v>
      </c>
      <c r="R385" t="s">
        <v>24</v>
      </c>
      <c r="S385" t="s">
        <v>16395</v>
      </c>
      <c r="T385" t="s">
        <v>16394</v>
      </c>
    </row>
    <row r="386" spans="1:20" x14ac:dyDescent="0.25">
      <c r="A386" t="s">
        <v>186</v>
      </c>
      <c r="B386" t="s">
        <v>187</v>
      </c>
      <c r="C386">
        <v>33.333333333333336</v>
      </c>
      <c r="D386">
        <v>3</v>
      </c>
      <c r="E386" t="s">
        <v>16396</v>
      </c>
      <c r="F386">
        <v>100</v>
      </c>
      <c r="G386">
        <v>0</v>
      </c>
      <c r="H386" t="s">
        <v>22</v>
      </c>
      <c r="I386" t="s">
        <v>16397</v>
      </c>
      <c r="J386" t="s">
        <v>334</v>
      </c>
      <c r="K386" t="s">
        <v>23</v>
      </c>
      <c r="L386" t="s">
        <v>24</v>
      </c>
      <c r="M386" t="s">
        <v>16398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16399</v>
      </c>
      <c r="T386" t="s">
        <v>16398</v>
      </c>
    </row>
    <row r="387" spans="1:20" x14ac:dyDescent="0.25">
      <c r="A387" t="s">
        <v>46</v>
      </c>
      <c r="B387" t="s">
        <v>56</v>
      </c>
      <c r="C387">
        <v>78.5</v>
      </c>
      <c r="D387">
        <v>2</v>
      </c>
      <c r="E387" t="s">
        <v>16400</v>
      </c>
      <c r="F387">
        <v>157</v>
      </c>
      <c r="G387">
        <v>0</v>
      </c>
      <c r="H387" t="s">
        <v>47</v>
      </c>
      <c r="I387" t="s">
        <v>3592</v>
      </c>
      <c r="J387" t="s">
        <v>16401</v>
      </c>
      <c r="K387" t="s">
        <v>13081</v>
      </c>
      <c r="L387" t="s">
        <v>1380</v>
      </c>
      <c r="M387" t="s">
        <v>16402</v>
      </c>
      <c r="N387" t="s">
        <v>23</v>
      </c>
      <c r="O387" t="s">
        <v>63</v>
      </c>
      <c r="P387" t="s">
        <v>54</v>
      </c>
      <c r="Q387" t="s">
        <v>55</v>
      </c>
      <c r="R387" t="s">
        <v>24</v>
      </c>
      <c r="S387" t="s">
        <v>16403</v>
      </c>
      <c r="T387" t="s">
        <v>16404</v>
      </c>
    </row>
    <row r="388" spans="1:20" x14ac:dyDescent="0.25">
      <c r="A388" t="s">
        <v>46</v>
      </c>
      <c r="B388" t="s">
        <v>56</v>
      </c>
      <c r="C388">
        <v>76</v>
      </c>
      <c r="D388">
        <v>3</v>
      </c>
      <c r="E388" t="s">
        <v>16405</v>
      </c>
      <c r="F388">
        <v>218</v>
      </c>
      <c r="G388">
        <v>0</v>
      </c>
      <c r="H388" t="s">
        <v>47</v>
      </c>
      <c r="I388" t="s">
        <v>3592</v>
      </c>
      <c r="J388" t="s">
        <v>16401</v>
      </c>
      <c r="K388" t="s">
        <v>13081</v>
      </c>
      <c r="L388" t="s">
        <v>1380</v>
      </c>
      <c r="M388" t="s">
        <v>16406</v>
      </c>
      <c r="N388" t="s">
        <v>23</v>
      </c>
      <c r="O388" t="s">
        <v>63</v>
      </c>
      <c r="P388" t="s">
        <v>54</v>
      </c>
      <c r="Q388" t="s">
        <v>55</v>
      </c>
      <c r="R388" t="s">
        <v>24</v>
      </c>
      <c r="S388" t="s">
        <v>16407</v>
      </c>
      <c r="T388" t="s">
        <v>16408</v>
      </c>
    </row>
    <row r="389" spans="1:20" x14ac:dyDescent="0.25">
      <c r="A389" t="s">
        <v>20</v>
      </c>
      <c r="B389" t="s">
        <v>21</v>
      </c>
      <c r="C389">
        <v>50</v>
      </c>
      <c r="D389">
        <v>4</v>
      </c>
      <c r="E389" t="s">
        <v>16409</v>
      </c>
      <c r="F389">
        <v>400</v>
      </c>
      <c r="G389">
        <v>0</v>
      </c>
      <c r="H389" t="s">
        <v>22</v>
      </c>
      <c r="I389" t="s">
        <v>16410</v>
      </c>
      <c r="J389" t="s">
        <v>311</v>
      </c>
      <c r="K389" t="s">
        <v>23</v>
      </c>
      <c r="L389" t="s">
        <v>24</v>
      </c>
      <c r="M389" t="s">
        <v>16411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16412</v>
      </c>
      <c r="T389" t="s">
        <v>16411</v>
      </c>
    </row>
    <row r="390" spans="1:20" x14ac:dyDescent="0.25">
      <c r="A390" t="s">
        <v>28</v>
      </c>
      <c r="B390" t="s">
        <v>29</v>
      </c>
      <c r="C390">
        <v>50</v>
      </c>
      <c r="D390">
        <v>4</v>
      </c>
      <c r="E390" t="s">
        <v>16409</v>
      </c>
      <c r="F390">
        <v>400</v>
      </c>
      <c r="G390">
        <v>0</v>
      </c>
      <c r="H390" t="s">
        <v>22</v>
      </c>
      <c r="I390" t="s">
        <v>16410</v>
      </c>
      <c r="J390" t="s">
        <v>311</v>
      </c>
      <c r="K390" t="s">
        <v>23</v>
      </c>
      <c r="L390" t="s">
        <v>24</v>
      </c>
      <c r="M390" t="s">
        <v>16411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16412</v>
      </c>
      <c r="T390" t="s">
        <v>16411</v>
      </c>
    </row>
    <row r="391" spans="1:20" x14ac:dyDescent="0.25">
      <c r="A391" t="s">
        <v>30</v>
      </c>
      <c r="B391" t="s">
        <v>31</v>
      </c>
      <c r="C391">
        <v>50</v>
      </c>
      <c r="D391">
        <v>4</v>
      </c>
      <c r="E391" t="s">
        <v>16409</v>
      </c>
      <c r="F391">
        <v>400</v>
      </c>
      <c r="G391">
        <v>0</v>
      </c>
      <c r="H391" t="s">
        <v>22</v>
      </c>
      <c r="I391" t="s">
        <v>16410</v>
      </c>
      <c r="J391" t="s">
        <v>311</v>
      </c>
      <c r="K391" t="s">
        <v>23</v>
      </c>
      <c r="L391" t="s">
        <v>24</v>
      </c>
      <c r="M391" t="s">
        <v>16411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16412</v>
      </c>
      <c r="T391" t="s">
        <v>16411</v>
      </c>
    </row>
    <row r="392" spans="1:20" x14ac:dyDescent="0.25">
      <c r="A392" t="s">
        <v>115</v>
      </c>
      <c r="B392" t="s">
        <v>116</v>
      </c>
      <c r="C392">
        <v>33.333333333333336</v>
      </c>
      <c r="D392">
        <v>6</v>
      </c>
      <c r="E392" t="s">
        <v>16413</v>
      </c>
      <c r="F392">
        <v>200</v>
      </c>
      <c r="G392">
        <v>0</v>
      </c>
      <c r="H392" t="s">
        <v>1219</v>
      </c>
      <c r="I392" t="s">
        <v>16414</v>
      </c>
      <c r="J392" t="s">
        <v>338</v>
      </c>
      <c r="K392" t="s">
        <v>23</v>
      </c>
      <c r="L392" t="s">
        <v>24</v>
      </c>
      <c r="M392" t="s">
        <v>16415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16416</v>
      </c>
      <c r="T392" t="s">
        <v>16415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16417</v>
      </c>
      <c r="F393">
        <v>100</v>
      </c>
      <c r="G393">
        <v>0</v>
      </c>
      <c r="H393" t="s">
        <v>1219</v>
      </c>
      <c r="I393" t="s">
        <v>16418</v>
      </c>
      <c r="J393" t="s">
        <v>1230</v>
      </c>
      <c r="K393" t="s">
        <v>23</v>
      </c>
      <c r="L393" t="s">
        <v>24</v>
      </c>
      <c r="M393" t="s">
        <v>16419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16420</v>
      </c>
      <c r="T393" t="s">
        <v>16419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16417</v>
      </c>
      <c r="F394">
        <v>100</v>
      </c>
      <c r="G394">
        <v>0</v>
      </c>
      <c r="H394" t="s">
        <v>1219</v>
      </c>
      <c r="I394" t="s">
        <v>16418</v>
      </c>
      <c r="J394" t="s">
        <v>1230</v>
      </c>
      <c r="K394" t="s">
        <v>23</v>
      </c>
      <c r="L394" t="s">
        <v>24</v>
      </c>
      <c r="M394" t="s">
        <v>16419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16420</v>
      </c>
      <c r="T394" t="s">
        <v>16419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16417</v>
      </c>
      <c r="F395">
        <v>100</v>
      </c>
      <c r="G395">
        <v>0</v>
      </c>
      <c r="H395" t="s">
        <v>1219</v>
      </c>
      <c r="I395" t="s">
        <v>16418</v>
      </c>
      <c r="J395" t="s">
        <v>1230</v>
      </c>
      <c r="K395" t="s">
        <v>23</v>
      </c>
      <c r="L395" t="s">
        <v>24</v>
      </c>
      <c r="M395" t="s">
        <v>16419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16420</v>
      </c>
      <c r="T395" t="s">
        <v>16419</v>
      </c>
    </row>
    <row r="396" spans="1:20" x14ac:dyDescent="0.25">
      <c r="A396" t="s">
        <v>186</v>
      </c>
      <c r="B396" t="s">
        <v>187</v>
      </c>
      <c r="C396">
        <v>33.333333333333336</v>
      </c>
      <c r="D396">
        <v>3</v>
      </c>
      <c r="E396" t="s">
        <v>16421</v>
      </c>
      <c r="F396">
        <v>100</v>
      </c>
      <c r="G396">
        <v>0</v>
      </c>
      <c r="H396" t="s">
        <v>22</v>
      </c>
      <c r="I396" t="s">
        <v>16422</v>
      </c>
      <c r="J396" t="s">
        <v>329</v>
      </c>
      <c r="K396" t="s">
        <v>23</v>
      </c>
      <c r="L396" t="s">
        <v>24</v>
      </c>
      <c r="M396" t="s">
        <v>16423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16424</v>
      </c>
      <c r="T396" t="s">
        <v>16423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16425</v>
      </c>
      <c r="F397">
        <v>100</v>
      </c>
      <c r="G397">
        <v>0</v>
      </c>
      <c r="H397" t="s">
        <v>22</v>
      </c>
      <c r="I397" t="s">
        <v>16426</v>
      </c>
      <c r="J397" t="s">
        <v>326</v>
      </c>
      <c r="K397" t="s">
        <v>23</v>
      </c>
      <c r="L397" t="s">
        <v>24</v>
      </c>
      <c r="M397" t="s">
        <v>16427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16428</v>
      </c>
      <c r="T397" t="s">
        <v>16427</v>
      </c>
    </row>
    <row r="398" spans="1:20" x14ac:dyDescent="0.25">
      <c r="A398" t="s">
        <v>28</v>
      </c>
      <c r="B398" t="s">
        <v>29</v>
      </c>
      <c r="C398">
        <v>50</v>
      </c>
      <c r="D398">
        <v>1</v>
      </c>
      <c r="E398" t="s">
        <v>16425</v>
      </c>
      <c r="F398">
        <v>100</v>
      </c>
      <c r="G398">
        <v>0</v>
      </c>
      <c r="H398" t="s">
        <v>22</v>
      </c>
      <c r="I398" t="s">
        <v>16426</v>
      </c>
      <c r="J398" t="s">
        <v>326</v>
      </c>
      <c r="K398" t="s">
        <v>23</v>
      </c>
      <c r="L398" t="s">
        <v>24</v>
      </c>
      <c r="M398" t="s">
        <v>16427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16428</v>
      </c>
      <c r="T398" t="s">
        <v>16427</v>
      </c>
    </row>
    <row r="399" spans="1:20" x14ac:dyDescent="0.25">
      <c r="A399" t="s">
        <v>30</v>
      </c>
      <c r="B399" t="s">
        <v>31</v>
      </c>
      <c r="C399">
        <v>50</v>
      </c>
      <c r="D399">
        <v>1</v>
      </c>
      <c r="E399" t="s">
        <v>16425</v>
      </c>
      <c r="F399">
        <v>100</v>
      </c>
      <c r="G399">
        <v>0</v>
      </c>
      <c r="H399" t="s">
        <v>22</v>
      </c>
      <c r="I399" t="s">
        <v>16426</v>
      </c>
      <c r="J399" t="s">
        <v>326</v>
      </c>
      <c r="K399" t="s">
        <v>23</v>
      </c>
      <c r="L399" t="s">
        <v>24</v>
      </c>
      <c r="M399" t="s">
        <v>16427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16428</v>
      </c>
      <c r="T399" t="s">
        <v>16427</v>
      </c>
    </row>
    <row r="400" spans="1:20" x14ac:dyDescent="0.25">
      <c r="A400" t="s">
        <v>44</v>
      </c>
      <c r="B400" t="s">
        <v>45</v>
      </c>
      <c r="C400">
        <v>66.666666666666671</v>
      </c>
      <c r="D400">
        <v>3</v>
      </c>
      <c r="E400" t="s">
        <v>16429</v>
      </c>
      <c r="F400">
        <v>100</v>
      </c>
      <c r="G400">
        <v>0</v>
      </c>
      <c r="H400" t="s">
        <v>22</v>
      </c>
      <c r="I400" t="s">
        <v>16430</v>
      </c>
      <c r="J400" t="s">
        <v>343</v>
      </c>
      <c r="K400" t="s">
        <v>23</v>
      </c>
      <c r="L400" t="s">
        <v>24</v>
      </c>
      <c r="M400" t="s">
        <v>16431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16432</v>
      </c>
      <c r="T400" t="s">
        <v>16431</v>
      </c>
    </row>
    <row r="401" spans="1:20" x14ac:dyDescent="0.25">
      <c r="A401" t="s">
        <v>186</v>
      </c>
      <c r="B401" t="s">
        <v>187</v>
      </c>
      <c r="C401">
        <v>33.333333333333336</v>
      </c>
      <c r="D401">
        <v>6</v>
      </c>
      <c r="E401" t="s">
        <v>16433</v>
      </c>
      <c r="F401">
        <v>200</v>
      </c>
      <c r="G401">
        <v>0</v>
      </c>
      <c r="H401" t="s">
        <v>22</v>
      </c>
      <c r="I401" t="s">
        <v>16434</v>
      </c>
      <c r="J401" t="s">
        <v>311</v>
      </c>
      <c r="K401" t="s">
        <v>23</v>
      </c>
      <c r="L401" t="s">
        <v>24</v>
      </c>
      <c r="M401" t="s">
        <v>16435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16436</v>
      </c>
      <c r="T401" t="s">
        <v>16435</v>
      </c>
    </row>
    <row r="402" spans="1:20" x14ac:dyDescent="0.25">
      <c r="A402" t="s">
        <v>20</v>
      </c>
      <c r="B402" t="s">
        <v>21</v>
      </c>
      <c r="C402">
        <v>50</v>
      </c>
      <c r="D402">
        <v>2</v>
      </c>
      <c r="E402" t="s">
        <v>16437</v>
      </c>
      <c r="F402">
        <v>235</v>
      </c>
      <c r="G402">
        <v>35</v>
      </c>
      <c r="H402" t="s">
        <v>22</v>
      </c>
      <c r="I402" t="s">
        <v>16438</v>
      </c>
      <c r="J402" t="s">
        <v>329</v>
      </c>
      <c r="K402" t="s">
        <v>23</v>
      </c>
      <c r="L402" t="s">
        <v>24</v>
      </c>
      <c r="M402" t="s">
        <v>16439</v>
      </c>
      <c r="N402" t="s">
        <v>23</v>
      </c>
      <c r="O402" t="s">
        <v>307</v>
      </c>
      <c r="P402" t="s">
        <v>26</v>
      </c>
      <c r="Q402" t="s">
        <v>27</v>
      </c>
      <c r="R402" t="s">
        <v>24</v>
      </c>
      <c r="S402" t="s">
        <v>16440</v>
      </c>
      <c r="T402" t="s">
        <v>16439</v>
      </c>
    </row>
    <row r="403" spans="1:20" x14ac:dyDescent="0.25">
      <c r="A403" t="s">
        <v>28</v>
      </c>
      <c r="B403" t="s">
        <v>29</v>
      </c>
      <c r="C403">
        <v>50</v>
      </c>
      <c r="D403">
        <v>2</v>
      </c>
      <c r="E403" t="s">
        <v>16437</v>
      </c>
      <c r="F403">
        <v>235</v>
      </c>
      <c r="G403">
        <v>35</v>
      </c>
      <c r="H403" t="s">
        <v>22</v>
      </c>
      <c r="I403" t="s">
        <v>16438</v>
      </c>
      <c r="J403" t="s">
        <v>329</v>
      </c>
      <c r="K403" t="s">
        <v>23</v>
      </c>
      <c r="L403" t="s">
        <v>24</v>
      </c>
      <c r="M403" t="s">
        <v>16439</v>
      </c>
      <c r="N403" t="s">
        <v>23</v>
      </c>
      <c r="O403" t="s">
        <v>307</v>
      </c>
      <c r="P403" t="s">
        <v>26</v>
      </c>
      <c r="Q403" t="s">
        <v>27</v>
      </c>
      <c r="R403" t="s">
        <v>24</v>
      </c>
      <c r="S403" t="s">
        <v>16440</v>
      </c>
      <c r="T403" t="s">
        <v>16439</v>
      </c>
    </row>
    <row r="404" spans="1:20" x14ac:dyDescent="0.25">
      <c r="A404" t="s">
        <v>30</v>
      </c>
      <c r="B404" t="s">
        <v>31</v>
      </c>
      <c r="C404">
        <v>50</v>
      </c>
      <c r="D404">
        <v>2</v>
      </c>
      <c r="E404" t="s">
        <v>16437</v>
      </c>
      <c r="F404">
        <v>235</v>
      </c>
      <c r="G404">
        <v>35</v>
      </c>
      <c r="H404" t="s">
        <v>22</v>
      </c>
      <c r="I404" t="s">
        <v>16438</v>
      </c>
      <c r="J404" t="s">
        <v>329</v>
      </c>
      <c r="K404" t="s">
        <v>23</v>
      </c>
      <c r="L404" t="s">
        <v>24</v>
      </c>
      <c r="M404" t="s">
        <v>16439</v>
      </c>
      <c r="N404" t="s">
        <v>23</v>
      </c>
      <c r="O404" t="s">
        <v>307</v>
      </c>
      <c r="P404" t="s">
        <v>26</v>
      </c>
      <c r="Q404" t="s">
        <v>27</v>
      </c>
      <c r="R404" t="s">
        <v>24</v>
      </c>
      <c r="S404" t="s">
        <v>16440</v>
      </c>
      <c r="T404" t="s">
        <v>16439</v>
      </c>
    </row>
    <row r="405" spans="1:20" x14ac:dyDescent="0.25">
      <c r="A405" t="s">
        <v>186</v>
      </c>
      <c r="B405" t="s">
        <v>187</v>
      </c>
      <c r="C405">
        <v>33.333333333333336</v>
      </c>
      <c r="D405">
        <v>3</v>
      </c>
      <c r="E405" t="s">
        <v>16441</v>
      </c>
      <c r="F405">
        <v>100</v>
      </c>
      <c r="G405">
        <v>0</v>
      </c>
      <c r="H405" t="s">
        <v>22</v>
      </c>
      <c r="I405" t="s">
        <v>16442</v>
      </c>
      <c r="J405" t="s">
        <v>309</v>
      </c>
      <c r="K405" t="s">
        <v>23</v>
      </c>
      <c r="L405" t="s">
        <v>24</v>
      </c>
      <c r="M405" t="s">
        <v>16443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16444</v>
      </c>
      <c r="T405" t="s">
        <v>16443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16445</v>
      </c>
      <c r="F406">
        <v>100</v>
      </c>
      <c r="G406">
        <v>0</v>
      </c>
      <c r="H406" t="s">
        <v>22</v>
      </c>
      <c r="I406" t="s">
        <v>16446</v>
      </c>
      <c r="J406" t="s">
        <v>306</v>
      </c>
      <c r="K406" t="s">
        <v>23</v>
      </c>
      <c r="L406" t="s">
        <v>24</v>
      </c>
      <c r="M406" t="s">
        <v>16447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16448</v>
      </c>
      <c r="T406" t="s">
        <v>16447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16445</v>
      </c>
      <c r="F407">
        <v>100</v>
      </c>
      <c r="G407">
        <v>0</v>
      </c>
      <c r="H407" t="s">
        <v>22</v>
      </c>
      <c r="I407" t="s">
        <v>16446</v>
      </c>
      <c r="J407" t="s">
        <v>306</v>
      </c>
      <c r="K407" t="s">
        <v>23</v>
      </c>
      <c r="L407" t="s">
        <v>24</v>
      </c>
      <c r="M407" t="s">
        <v>16447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16448</v>
      </c>
      <c r="T407" t="s">
        <v>16447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16445</v>
      </c>
      <c r="F408">
        <v>100</v>
      </c>
      <c r="G408">
        <v>0</v>
      </c>
      <c r="H408" t="s">
        <v>22</v>
      </c>
      <c r="I408" t="s">
        <v>16446</v>
      </c>
      <c r="J408" t="s">
        <v>306</v>
      </c>
      <c r="K408" t="s">
        <v>23</v>
      </c>
      <c r="L408" t="s">
        <v>24</v>
      </c>
      <c r="M408" t="s">
        <v>16447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16448</v>
      </c>
      <c r="T408" t="s">
        <v>16447</v>
      </c>
    </row>
    <row r="409" spans="1:20" x14ac:dyDescent="0.25">
      <c r="A409" t="s">
        <v>186</v>
      </c>
      <c r="B409" t="s">
        <v>187</v>
      </c>
      <c r="C409">
        <v>33.333333333333336</v>
      </c>
      <c r="D409">
        <v>3</v>
      </c>
      <c r="E409" t="s">
        <v>16449</v>
      </c>
      <c r="F409">
        <v>100</v>
      </c>
      <c r="G409">
        <v>0</v>
      </c>
      <c r="H409" t="s">
        <v>22</v>
      </c>
      <c r="I409" t="s">
        <v>16450</v>
      </c>
      <c r="J409" t="s">
        <v>313</v>
      </c>
      <c r="K409" t="s">
        <v>23</v>
      </c>
      <c r="L409" t="s">
        <v>24</v>
      </c>
      <c r="M409" t="s">
        <v>16451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16452</v>
      </c>
      <c r="T409" t="s">
        <v>16451</v>
      </c>
    </row>
    <row r="410" spans="1:20" x14ac:dyDescent="0.25">
      <c r="A410" t="s">
        <v>186</v>
      </c>
      <c r="B410" t="s">
        <v>187</v>
      </c>
      <c r="C410">
        <v>33.333333333333336</v>
      </c>
      <c r="D410">
        <v>3</v>
      </c>
      <c r="E410" t="s">
        <v>16453</v>
      </c>
      <c r="F410">
        <v>100</v>
      </c>
      <c r="G410">
        <v>0</v>
      </c>
      <c r="H410" t="s">
        <v>22</v>
      </c>
      <c r="I410" t="s">
        <v>16454</v>
      </c>
      <c r="J410" t="s">
        <v>306</v>
      </c>
      <c r="K410" t="s">
        <v>23</v>
      </c>
      <c r="L410" t="s">
        <v>24</v>
      </c>
      <c r="M410" t="s">
        <v>16455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16456</v>
      </c>
      <c r="T410" t="s">
        <v>16455</v>
      </c>
    </row>
    <row r="411" spans="1:20" x14ac:dyDescent="0.25">
      <c r="A411" t="s">
        <v>186</v>
      </c>
      <c r="B411" t="s">
        <v>187</v>
      </c>
      <c r="C411">
        <v>33.333333333333336</v>
      </c>
      <c r="D411">
        <v>3</v>
      </c>
      <c r="E411" t="s">
        <v>16457</v>
      </c>
      <c r="F411">
        <v>100</v>
      </c>
      <c r="G411">
        <v>0</v>
      </c>
      <c r="H411" t="s">
        <v>22</v>
      </c>
      <c r="I411" t="s">
        <v>16458</v>
      </c>
      <c r="J411" t="s">
        <v>303</v>
      </c>
      <c r="K411" t="s">
        <v>23</v>
      </c>
      <c r="L411" t="s">
        <v>24</v>
      </c>
      <c r="M411" t="s">
        <v>16459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16460</v>
      </c>
      <c r="T411" t="s">
        <v>16459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16461</v>
      </c>
      <c r="F412">
        <v>100</v>
      </c>
      <c r="G412">
        <v>0</v>
      </c>
      <c r="H412" t="s">
        <v>22</v>
      </c>
      <c r="I412" t="s">
        <v>16462</v>
      </c>
      <c r="J412" t="s">
        <v>303</v>
      </c>
      <c r="K412" t="s">
        <v>23</v>
      </c>
      <c r="L412" t="s">
        <v>24</v>
      </c>
      <c r="M412" t="s">
        <v>16463</v>
      </c>
      <c r="N412" t="s">
        <v>23</v>
      </c>
      <c r="O412" t="s">
        <v>58</v>
      </c>
      <c r="P412" t="s">
        <v>26</v>
      </c>
      <c r="Q412" t="s">
        <v>33</v>
      </c>
      <c r="R412" t="s">
        <v>24</v>
      </c>
      <c r="S412" t="s">
        <v>16464</v>
      </c>
      <c r="T412" t="s">
        <v>16463</v>
      </c>
    </row>
    <row r="413" spans="1:20" x14ac:dyDescent="0.25">
      <c r="A413" t="s">
        <v>28</v>
      </c>
      <c r="B413" t="s">
        <v>29</v>
      </c>
      <c r="C413">
        <v>50</v>
      </c>
      <c r="D413">
        <v>1</v>
      </c>
      <c r="E413" t="s">
        <v>16461</v>
      </c>
      <c r="F413">
        <v>100</v>
      </c>
      <c r="G413">
        <v>0</v>
      </c>
      <c r="H413" t="s">
        <v>22</v>
      </c>
      <c r="I413" t="s">
        <v>16462</v>
      </c>
      <c r="J413" t="s">
        <v>303</v>
      </c>
      <c r="K413" t="s">
        <v>23</v>
      </c>
      <c r="L413" t="s">
        <v>24</v>
      </c>
      <c r="M413" t="s">
        <v>16463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16464</v>
      </c>
      <c r="T413" t="s">
        <v>16463</v>
      </c>
    </row>
    <row r="414" spans="1:20" x14ac:dyDescent="0.25">
      <c r="A414" t="s">
        <v>30</v>
      </c>
      <c r="B414" t="s">
        <v>31</v>
      </c>
      <c r="C414">
        <v>50</v>
      </c>
      <c r="D414">
        <v>1</v>
      </c>
      <c r="E414" t="s">
        <v>16461</v>
      </c>
      <c r="F414">
        <v>100</v>
      </c>
      <c r="G414">
        <v>0</v>
      </c>
      <c r="H414" t="s">
        <v>22</v>
      </c>
      <c r="I414" t="s">
        <v>16462</v>
      </c>
      <c r="J414" t="s">
        <v>303</v>
      </c>
      <c r="K414" t="s">
        <v>23</v>
      </c>
      <c r="L414" t="s">
        <v>24</v>
      </c>
      <c r="M414" t="s">
        <v>16463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16464</v>
      </c>
      <c r="T414" t="s">
        <v>16463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16465</v>
      </c>
      <c r="F415">
        <v>100</v>
      </c>
      <c r="G415">
        <v>0</v>
      </c>
      <c r="H415" t="s">
        <v>22</v>
      </c>
      <c r="I415" t="s">
        <v>16466</v>
      </c>
      <c r="J415" t="s">
        <v>325</v>
      </c>
      <c r="K415" t="s">
        <v>23</v>
      </c>
      <c r="L415" t="s">
        <v>24</v>
      </c>
      <c r="M415" t="s">
        <v>16467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16468</v>
      </c>
      <c r="T415" t="s">
        <v>16467</v>
      </c>
    </row>
    <row r="416" spans="1:20" x14ac:dyDescent="0.25">
      <c r="A416" t="s">
        <v>28</v>
      </c>
      <c r="B416" t="s">
        <v>29</v>
      </c>
      <c r="C416">
        <v>50</v>
      </c>
      <c r="D416">
        <v>1</v>
      </c>
      <c r="E416" t="s">
        <v>16465</v>
      </c>
      <c r="F416">
        <v>100</v>
      </c>
      <c r="G416">
        <v>0</v>
      </c>
      <c r="H416" t="s">
        <v>22</v>
      </c>
      <c r="I416" t="s">
        <v>16466</v>
      </c>
      <c r="J416" t="s">
        <v>325</v>
      </c>
      <c r="K416" t="s">
        <v>23</v>
      </c>
      <c r="L416" t="s">
        <v>24</v>
      </c>
      <c r="M416" t="s">
        <v>16467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16468</v>
      </c>
      <c r="T416" t="s">
        <v>16467</v>
      </c>
    </row>
    <row r="417" spans="1:20" x14ac:dyDescent="0.25">
      <c r="A417" t="s">
        <v>30</v>
      </c>
      <c r="B417" t="s">
        <v>31</v>
      </c>
      <c r="C417">
        <v>50</v>
      </c>
      <c r="D417">
        <v>1</v>
      </c>
      <c r="E417" t="s">
        <v>16465</v>
      </c>
      <c r="F417">
        <v>100</v>
      </c>
      <c r="G417">
        <v>0</v>
      </c>
      <c r="H417" t="s">
        <v>22</v>
      </c>
      <c r="I417" t="s">
        <v>16466</v>
      </c>
      <c r="J417" t="s">
        <v>325</v>
      </c>
      <c r="K417" t="s">
        <v>23</v>
      </c>
      <c r="L417" t="s">
        <v>24</v>
      </c>
      <c r="M417" t="s">
        <v>16467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16468</v>
      </c>
      <c r="T417" t="s">
        <v>16467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16469</v>
      </c>
      <c r="F418">
        <v>100</v>
      </c>
      <c r="G418">
        <v>0</v>
      </c>
      <c r="H418" t="s">
        <v>22</v>
      </c>
      <c r="I418" t="s">
        <v>16470</v>
      </c>
      <c r="J418" t="s">
        <v>335</v>
      </c>
      <c r="K418" t="s">
        <v>23</v>
      </c>
      <c r="L418" t="s">
        <v>24</v>
      </c>
      <c r="M418" t="s">
        <v>16471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16472</v>
      </c>
      <c r="T418" t="s">
        <v>16473</v>
      </c>
    </row>
    <row r="419" spans="1:20" x14ac:dyDescent="0.25">
      <c r="A419" t="s">
        <v>28</v>
      </c>
      <c r="B419" t="s">
        <v>29</v>
      </c>
      <c r="C419">
        <v>50</v>
      </c>
      <c r="D419">
        <v>1</v>
      </c>
      <c r="E419" t="s">
        <v>16469</v>
      </c>
      <c r="F419">
        <v>100</v>
      </c>
      <c r="G419">
        <v>0</v>
      </c>
      <c r="H419" t="s">
        <v>22</v>
      </c>
      <c r="I419" t="s">
        <v>16470</v>
      </c>
      <c r="J419" t="s">
        <v>335</v>
      </c>
      <c r="K419" t="s">
        <v>23</v>
      </c>
      <c r="L419" t="s">
        <v>24</v>
      </c>
      <c r="M419" t="s">
        <v>16471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16472</v>
      </c>
      <c r="T419" t="s">
        <v>16473</v>
      </c>
    </row>
    <row r="420" spans="1:20" x14ac:dyDescent="0.25">
      <c r="A420" t="s">
        <v>30</v>
      </c>
      <c r="B420" t="s">
        <v>31</v>
      </c>
      <c r="C420">
        <v>50</v>
      </c>
      <c r="D420">
        <v>1</v>
      </c>
      <c r="E420" t="s">
        <v>16469</v>
      </c>
      <c r="F420">
        <v>100</v>
      </c>
      <c r="G420">
        <v>0</v>
      </c>
      <c r="H420" t="s">
        <v>22</v>
      </c>
      <c r="I420" t="s">
        <v>16470</v>
      </c>
      <c r="J420" t="s">
        <v>335</v>
      </c>
      <c r="K420" t="s">
        <v>23</v>
      </c>
      <c r="L420" t="s">
        <v>24</v>
      </c>
      <c r="M420" t="s">
        <v>16471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16472</v>
      </c>
      <c r="T420" t="s">
        <v>16473</v>
      </c>
    </row>
    <row r="421" spans="1:20" x14ac:dyDescent="0.25">
      <c r="A421" t="s">
        <v>139</v>
      </c>
      <c r="B421" t="s">
        <v>112</v>
      </c>
      <c r="C421">
        <v>76</v>
      </c>
      <c r="D421">
        <v>3</v>
      </c>
      <c r="E421" t="s">
        <v>16474</v>
      </c>
      <c r="F421">
        <v>228</v>
      </c>
      <c r="G421">
        <v>0</v>
      </c>
      <c r="H421" t="s">
        <v>47</v>
      </c>
      <c r="I421" t="s">
        <v>10720</v>
      </c>
      <c r="J421" t="s">
        <v>10721</v>
      </c>
      <c r="K421" t="s">
        <v>2976</v>
      </c>
      <c r="L421" t="s">
        <v>9444</v>
      </c>
      <c r="M421" t="s">
        <v>16475</v>
      </c>
      <c r="N421" t="s">
        <v>23</v>
      </c>
      <c r="O421" t="s">
        <v>63</v>
      </c>
      <c r="P421" t="s">
        <v>54</v>
      </c>
      <c r="Q421" t="s">
        <v>55</v>
      </c>
      <c r="R421" t="s">
        <v>24</v>
      </c>
      <c r="S421" t="s">
        <v>16476</v>
      </c>
      <c r="T421" t="s">
        <v>16477</v>
      </c>
    </row>
    <row r="422" spans="1:20" x14ac:dyDescent="0.25">
      <c r="A422" t="s">
        <v>44</v>
      </c>
      <c r="B422" t="s">
        <v>45</v>
      </c>
      <c r="C422">
        <v>66.666666666666671</v>
      </c>
      <c r="D422">
        <v>3</v>
      </c>
      <c r="E422" t="s">
        <v>16478</v>
      </c>
      <c r="F422">
        <v>100</v>
      </c>
      <c r="G422">
        <v>0</v>
      </c>
      <c r="H422" t="s">
        <v>22</v>
      </c>
      <c r="I422" t="s">
        <v>16479</v>
      </c>
      <c r="J422" t="s">
        <v>306</v>
      </c>
      <c r="K422" t="s">
        <v>23</v>
      </c>
      <c r="L422" t="s">
        <v>24</v>
      </c>
      <c r="M422" t="s">
        <v>16480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16481</v>
      </c>
      <c r="T422" t="s">
        <v>16482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97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266" sqref="U26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16483</v>
      </c>
      <c r="F2">
        <v>200</v>
      </c>
      <c r="G2">
        <v>0</v>
      </c>
      <c r="H2" t="s">
        <v>22</v>
      </c>
      <c r="I2" t="s">
        <v>16484</v>
      </c>
      <c r="J2" t="s">
        <v>363</v>
      </c>
      <c r="K2" t="s">
        <v>23</v>
      </c>
      <c r="L2" t="s">
        <v>24</v>
      </c>
      <c r="M2" t="s">
        <v>16485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16486</v>
      </c>
      <c r="T2" t="s">
        <v>16485</v>
      </c>
      <c r="U2" s="51" t="s">
        <v>186</v>
      </c>
      <c r="V2">
        <v>363</v>
      </c>
    </row>
    <row r="3" spans="1:22" x14ac:dyDescent="0.25">
      <c r="A3" t="s">
        <v>44</v>
      </c>
      <c r="B3" t="s">
        <v>45</v>
      </c>
      <c r="C3">
        <v>66.666666666666671</v>
      </c>
      <c r="D3">
        <v>6</v>
      </c>
      <c r="E3" t="s">
        <v>16487</v>
      </c>
      <c r="F3">
        <v>450</v>
      </c>
      <c r="G3">
        <v>0</v>
      </c>
      <c r="H3" t="s">
        <v>1219</v>
      </c>
      <c r="I3" t="s">
        <v>8766</v>
      </c>
      <c r="J3" t="s">
        <v>309</v>
      </c>
      <c r="K3" t="s">
        <v>23</v>
      </c>
      <c r="L3" t="s">
        <v>24</v>
      </c>
      <c r="M3" t="s">
        <v>16488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16489</v>
      </c>
      <c r="T3" t="s">
        <v>16488</v>
      </c>
      <c r="U3" s="52" t="s">
        <v>187</v>
      </c>
      <c r="V3">
        <v>363</v>
      </c>
    </row>
    <row r="4" spans="1:22" x14ac:dyDescent="0.25">
      <c r="A4" t="s">
        <v>44</v>
      </c>
      <c r="B4" t="s">
        <v>45</v>
      </c>
      <c r="C4">
        <v>66.666666666666671</v>
      </c>
      <c r="D4">
        <v>3</v>
      </c>
      <c r="E4" t="s">
        <v>16487</v>
      </c>
      <c r="F4">
        <v>450</v>
      </c>
      <c r="G4">
        <v>0</v>
      </c>
      <c r="H4" t="s">
        <v>1219</v>
      </c>
      <c r="I4" t="s">
        <v>8766</v>
      </c>
      <c r="J4" t="s">
        <v>309</v>
      </c>
      <c r="K4" t="s">
        <v>23</v>
      </c>
      <c r="L4" t="s">
        <v>24</v>
      </c>
      <c r="M4" t="s">
        <v>16488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16489</v>
      </c>
      <c r="T4" t="s">
        <v>16488</v>
      </c>
      <c r="U4" s="51" t="s">
        <v>44</v>
      </c>
      <c r="V4">
        <v>10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16490</v>
      </c>
      <c r="F5">
        <v>100</v>
      </c>
      <c r="G5">
        <v>0</v>
      </c>
      <c r="H5" t="s">
        <v>22</v>
      </c>
      <c r="I5" t="s">
        <v>16491</v>
      </c>
      <c r="J5" t="s">
        <v>311</v>
      </c>
      <c r="K5" t="s">
        <v>23</v>
      </c>
      <c r="L5" t="s">
        <v>24</v>
      </c>
      <c r="M5" t="s">
        <v>16492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16493</v>
      </c>
      <c r="T5" t="s">
        <v>16492</v>
      </c>
      <c r="U5" s="52" t="s">
        <v>45</v>
      </c>
      <c r="V5">
        <v>10</v>
      </c>
    </row>
    <row r="6" spans="1:22" x14ac:dyDescent="0.25">
      <c r="A6" t="s">
        <v>115</v>
      </c>
      <c r="B6" t="s">
        <v>116</v>
      </c>
      <c r="C6">
        <v>35</v>
      </c>
      <c r="D6">
        <v>8</v>
      </c>
      <c r="E6" t="s">
        <v>16494</v>
      </c>
      <c r="F6">
        <v>478</v>
      </c>
      <c r="G6">
        <v>0</v>
      </c>
      <c r="H6" t="s">
        <v>47</v>
      </c>
      <c r="I6" t="s">
        <v>16495</v>
      </c>
      <c r="J6" t="s">
        <v>16496</v>
      </c>
      <c r="K6" t="s">
        <v>5645</v>
      </c>
      <c r="L6" t="s">
        <v>6702</v>
      </c>
      <c r="M6" t="s">
        <v>16497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16498</v>
      </c>
      <c r="T6" t="s">
        <v>16499</v>
      </c>
      <c r="U6" s="51" t="s">
        <v>137</v>
      </c>
      <c r="V6">
        <v>70</v>
      </c>
    </row>
    <row r="7" spans="1:22" x14ac:dyDescent="0.25">
      <c r="A7" t="s">
        <v>115</v>
      </c>
      <c r="B7" t="s">
        <v>116</v>
      </c>
      <c r="C7">
        <v>40</v>
      </c>
      <c r="D7">
        <v>4</v>
      </c>
      <c r="E7" t="s">
        <v>16494</v>
      </c>
      <c r="F7">
        <v>478</v>
      </c>
      <c r="G7">
        <v>0</v>
      </c>
      <c r="H7" t="s">
        <v>47</v>
      </c>
      <c r="I7" t="s">
        <v>16495</v>
      </c>
      <c r="J7" t="s">
        <v>16496</v>
      </c>
      <c r="K7" t="s">
        <v>5645</v>
      </c>
      <c r="L7" t="s">
        <v>6702</v>
      </c>
      <c r="M7" t="s">
        <v>16497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16498</v>
      </c>
      <c r="T7" t="s">
        <v>16499</v>
      </c>
      <c r="U7" s="52" t="s">
        <v>138</v>
      </c>
      <c r="V7">
        <v>70</v>
      </c>
    </row>
    <row r="8" spans="1:22" x14ac:dyDescent="0.25">
      <c r="A8" t="s">
        <v>142</v>
      </c>
      <c r="B8" t="s">
        <v>143</v>
      </c>
      <c r="C8">
        <v>14</v>
      </c>
      <c r="D8">
        <v>2</v>
      </c>
      <c r="E8" t="s">
        <v>16500</v>
      </c>
      <c r="F8">
        <v>44</v>
      </c>
      <c r="G8">
        <v>16</v>
      </c>
      <c r="H8" t="s">
        <v>47</v>
      </c>
      <c r="I8" t="s">
        <v>16501</v>
      </c>
      <c r="J8" t="s">
        <v>16502</v>
      </c>
      <c r="K8" t="s">
        <v>1319</v>
      </c>
      <c r="L8" t="s">
        <v>2703</v>
      </c>
      <c r="M8" t="s">
        <v>16503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16504</v>
      </c>
      <c r="T8" t="s">
        <v>16503</v>
      </c>
      <c r="U8" s="51" t="s">
        <v>46</v>
      </c>
      <c r="V8">
        <v>33</v>
      </c>
    </row>
    <row r="9" spans="1:22" x14ac:dyDescent="0.25">
      <c r="A9" t="s">
        <v>137</v>
      </c>
      <c r="B9" t="s">
        <v>138</v>
      </c>
      <c r="C9">
        <v>10</v>
      </c>
      <c r="D9">
        <v>20</v>
      </c>
      <c r="E9" t="s">
        <v>16505</v>
      </c>
      <c r="F9">
        <v>184</v>
      </c>
      <c r="G9">
        <v>0</v>
      </c>
      <c r="H9" t="s">
        <v>47</v>
      </c>
      <c r="I9" t="s">
        <v>1352</v>
      </c>
      <c r="J9" t="s">
        <v>8654</v>
      </c>
      <c r="K9" t="s">
        <v>2638</v>
      </c>
      <c r="L9" t="s">
        <v>1353</v>
      </c>
      <c r="M9" t="s">
        <v>16506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16507</v>
      </c>
      <c r="T9" t="s">
        <v>16506</v>
      </c>
      <c r="U9" s="52" t="s">
        <v>252</v>
      </c>
      <c r="V9">
        <v>2</v>
      </c>
    </row>
    <row r="10" spans="1:22" x14ac:dyDescent="0.25">
      <c r="A10" t="s">
        <v>115</v>
      </c>
      <c r="B10" t="s">
        <v>116</v>
      </c>
      <c r="C10">
        <v>40</v>
      </c>
      <c r="D10">
        <v>1</v>
      </c>
      <c r="E10" t="s">
        <v>16508</v>
      </c>
      <c r="F10">
        <v>40</v>
      </c>
      <c r="G10">
        <v>0</v>
      </c>
      <c r="H10" t="s">
        <v>47</v>
      </c>
      <c r="I10" t="s">
        <v>13626</v>
      </c>
      <c r="J10" t="s">
        <v>13627</v>
      </c>
      <c r="K10" t="s">
        <v>1283</v>
      </c>
      <c r="L10" t="s">
        <v>6702</v>
      </c>
      <c r="M10" t="s">
        <v>16509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16510</v>
      </c>
      <c r="T10" t="s">
        <v>16511</v>
      </c>
      <c r="U10" s="52" t="s">
        <v>56</v>
      </c>
      <c r="V10">
        <v>21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6</v>
      </c>
      <c r="E11" t="s">
        <v>16512</v>
      </c>
      <c r="F11">
        <v>200</v>
      </c>
      <c r="G11">
        <v>0</v>
      </c>
      <c r="H11" t="s">
        <v>22</v>
      </c>
      <c r="I11" t="s">
        <v>16513</v>
      </c>
      <c r="J11" t="s">
        <v>338</v>
      </c>
      <c r="K11" t="s">
        <v>23</v>
      </c>
      <c r="L11" t="s">
        <v>24</v>
      </c>
      <c r="M11" t="s">
        <v>16514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16515</v>
      </c>
      <c r="T11" t="s">
        <v>16514</v>
      </c>
      <c r="U11" s="52" t="s">
        <v>1233</v>
      </c>
      <c r="V11">
        <v>10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16516</v>
      </c>
      <c r="F12">
        <v>100</v>
      </c>
      <c r="G12">
        <v>0</v>
      </c>
      <c r="H12" t="s">
        <v>22</v>
      </c>
      <c r="I12" t="s">
        <v>8709</v>
      </c>
      <c r="J12" t="s">
        <v>1236</v>
      </c>
      <c r="K12" t="s">
        <v>23</v>
      </c>
      <c r="L12" t="s">
        <v>24</v>
      </c>
      <c r="M12" t="s">
        <v>16517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16518</v>
      </c>
      <c r="T12" t="s">
        <v>16517</v>
      </c>
      <c r="U12" s="51" t="s">
        <v>42</v>
      </c>
      <c r="V12">
        <v>61</v>
      </c>
    </row>
    <row r="13" spans="1:22" x14ac:dyDescent="0.25">
      <c r="A13" t="s">
        <v>115</v>
      </c>
      <c r="B13" t="s">
        <v>116</v>
      </c>
      <c r="C13">
        <v>27.5</v>
      </c>
      <c r="D13">
        <v>4</v>
      </c>
      <c r="E13" t="s">
        <v>16519</v>
      </c>
      <c r="F13">
        <v>135</v>
      </c>
      <c r="G13">
        <v>0</v>
      </c>
      <c r="H13" t="s">
        <v>22</v>
      </c>
      <c r="I13" t="s">
        <v>16520</v>
      </c>
      <c r="J13" t="s">
        <v>324</v>
      </c>
      <c r="K13" t="s">
        <v>23</v>
      </c>
      <c r="L13" t="s">
        <v>24</v>
      </c>
      <c r="M13" t="s">
        <v>16521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16522</v>
      </c>
      <c r="T13" t="s">
        <v>16521</v>
      </c>
      <c r="U13" s="52" t="s">
        <v>43</v>
      </c>
      <c r="V13">
        <v>61</v>
      </c>
    </row>
    <row r="14" spans="1:22" x14ac:dyDescent="0.25">
      <c r="A14" t="s">
        <v>110</v>
      </c>
      <c r="B14" t="s">
        <v>1222</v>
      </c>
      <c r="C14">
        <v>66.333333333333329</v>
      </c>
      <c r="D14">
        <v>3</v>
      </c>
      <c r="E14" t="s">
        <v>16523</v>
      </c>
      <c r="F14">
        <v>411</v>
      </c>
      <c r="G14">
        <v>10</v>
      </c>
      <c r="H14" t="s">
        <v>47</v>
      </c>
      <c r="I14" t="s">
        <v>16524</v>
      </c>
      <c r="J14" t="s">
        <v>16525</v>
      </c>
      <c r="K14" t="s">
        <v>13214</v>
      </c>
      <c r="L14" t="s">
        <v>1413</v>
      </c>
      <c r="M14" t="s">
        <v>16511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16526</v>
      </c>
      <c r="T14" t="s">
        <v>16527</v>
      </c>
      <c r="U14" s="51" t="s">
        <v>139</v>
      </c>
      <c r="V14">
        <v>9</v>
      </c>
    </row>
    <row r="15" spans="1:22" x14ac:dyDescent="0.25">
      <c r="A15" t="s">
        <v>46</v>
      </c>
      <c r="B15" t="s">
        <v>56</v>
      </c>
      <c r="C15">
        <v>64.666666666666671</v>
      </c>
      <c r="D15">
        <v>3</v>
      </c>
      <c r="E15" t="s">
        <v>16523</v>
      </c>
      <c r="F15">
        <v>411</v>
      </c>
      <c r="G15">
        <v>10</v>
      </c>
      <c r="H15" t="s">
        <v>47</v>
      </c>
      <c r="I15" t="s">
        <v>16524</v>
      </c>
      <c r="J15" t="s">
        <v>16525</v>
      </c>
      <c r="K15" t="s">
        <v>13214</v>
      </c>
      <c r="L15" t="s">
        <v>1413</v>
      </c>
      <c r="M15" t="s">
        <v>16511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16526</v>
      </c>
      <c r="T15" t="s">
        <v>16527</v>
      </c>
      <c r="U15" s="52" t="s">
        <v>2831</v>
      </c>
      <c r="V15">
        <v>1</v>
      </c>
    </row>
    <row r="16" spans="1:22" x14ac:dyDescent="0.25">
      <c r="A16" t="s">
        <v>115</v>
      </c>
      <c r="B16" t="s">
        <v>116</v>
      </c>
      <c r="C16">
        <v>27.5</v>
      </c>
      <c r="D16">
        <v>4</v>
      </c>
      <c r="E16" t="s">
        <v>16528</v>
      </c>
      <c r="F16">
        <v>145</v>
      </c>
      <c r="G16">
        <v>10</v>
      </c>
      <c r="H16" t="s">
        <v>22</v>
      </c>
      <c r="I16" t="s">
        <v>16529</v>
      </c>
      <c r="J16" t="s">
        <v>65</v>
      </c>
      <c r="K16" t="s">
        <v>23</v>
      </c>
      <c r="L16" t="s">
        <v>24</v>
      </c>
      <c r="M16" t="s">
        <v>16530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16531</v>
      </c>
      <c r="T16" t="s">
        <v>16532</v>
      </c>
      <c r="U16" s="52" t="s">
        <v>112</v>
      </c>
      <c r="V16">
        <v>8</v>
      </c>
    </row>
    <row r="17" spans="1:22" x14ac:dyDescent="0.25">
      <c r="A17" t="s">
        <v>46</v>
      </c>
      <c r="B17" t="s">
        <v>1233</v>
      </c>
      <c r="C17">
        <v>72.22</v>
      </c>
      <c r="D17">
        <v>3</v>
      </c>
      <c r="E17" t="s">
        <v>16533</v>
      </c>
      <c r="F17">
        <v>273.37</v>
      </c>
      <c r="G17">
        <v>56.71</v>
      </c>
      <c r="H17" t="s">
        <v>47</v>
      </c>
      <c r="I17" t="s">
        <v>16534</v>
      </c>
      <c r="J17" t="s">
        <v>16535</v>
      </c>
      <c r="K17" t="s">
        <v>16536</v>
      </c>
      <c r="L17" t="s">
        <v>16537</v>
      </c>
      <c r="M17" t="s">
        <v>16538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16539</v>
      </c>
      <c r="T17" t="s">
        <v>16540</v>
      </c>
      <c r="U17" s="51" t="s">
        <v>110</v>
      </c>
      <c r="V17">
        <v>7</v>
      </c>
    </row>
    <row r="18" spans="1:22" x14ac:dyDescent="0.25">
      <c r="A18" t="s">
        <v>137</v>
      </c>
      <c r="B18" t="s">
        <v>138</v>
      </c>
      <c r="C18">
        <v>10</v>
      </c>
      <c r="D18">
        <v>50</v>
      </c>
      <c r="E18" t="s">
        <v>16541</v>
      </c>
      <c r="F18">
        <v>567</v>
      </c>
      <c r="G18">
        <v>91</v>
      </c>
      <c r="H18" t="s">
        <v>47</v>
      </c>
      <c r="I18" t="s">
        <v>16542</v>
      </c>
      <c r="J18" t="s">
        <v>16543</v>
      </c>
      <c r="K18" t="s">
        <v>5788</v>
      </c>
      <c r="L18" t="s">
        <v>3949</v>
      </c>
      <c r="M18" t="s">
        <v>16544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16545</v>
      </c>
      <c r="T18" t="s">
        <v>16546</v>
      </c>
      <c r="U18" s="52" t="s">
        <v>1222</v>
      </c>
      <c r="V18">
        <v>7</v>
      </c>
    </row>
    <row r="19" spans="1:22" x14ac:dyDescent="0.25">
      <c r="A19" t="s">
        <v>115</v>
      </c>
      <c r="B19" t="s">
        <v>116</v>
      </c>
      <c r="C19">
        <v>27.5</v>
      </c>
      <c r="D19">
        <v>4</v>
      </c>
      <c r="E19" t="s">
        <v>16547</v>
      </c>
      <c r="F19">
        <v>156</v>
      </c>
      <c r="G19">
        <v>0</v>
      </c>
      <c r="H19" t="s">
        <v>47</v>
      </c>
      <c r="I19" t="s">
        <v>6269</v>
      </c>
      <c r="J19" t="s">
        <v>16548</v>
      </c>
      <c r="K19" t="s">
        <v>2138</v>
      </c>
      <c r="L19" t="s">
        <v>3512</v>
      </c>
      <c r="M19" t="s">
        <v>16517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16549</v>
      </c>
      <c r="T19" t="s">
        <v>16550</v>
      </c>
      <c r="U19" s="51" t="s">
        <v>850</v>
      </c>
      <c r="V19">
        <v>2</v>
      </c>
    </row>
    <row r="20" spans="1:22" x14ac:dyDescent="0.25">
      <c r="A20" t="s">
        <v>186</v>
      </c>
      <c r="B20" t="s">
        <v>187</v>
      </c>
      <c r="C20">
        <v>33.333333333333336</v>
      </c>
      <c r="D20">
        <v>3</v>
      </c>
      <c r="E20" t="s">
        <v>16551</v>
      </c>
      <c r="F20">
        <v>135</v>
      </c>
      <c r="G20">
        <v>35</v>
      </c>
      <c r="H20" t="s">
        <v>22</v>
      </c>
      <c r="I20" t="s">
        <v>1400</v>
      </c>
      <c r="J20" t="s">
        <v>65</v>
      </c>
      <c r="K20" t="s">
        <v>23</v>
      </c>
      <c r="L20" t="s">
        <v>24</v>
      </c>
      <c r="M20" t="s">
        <v>16552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16553</v>
      </c>
      <c r="T20" t="s">
        <v>16552</v>
      </c>
      <c r="U20" s="52" t="s">
        <v>851</v>
      </c>
      <c r="V20">
        <v>2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16554</v>
      </c>
      <c r="F21">
        <v>100</v>
      </c>
      <c r="G21">
        <v>0</v>
      </c>
      <c r="H21" t="s">
        <v>22</v>
      </c>
      <c r="I21" t="s">
        <v>16555</v>
      </c>
      <c r="J21" t="s">
        <v>1223</v>
      </c>
      <c r="K21" t="s">
        <v>23</v>
      </c>
      <c r="L21" t="s">
        <v>24</v>
      </c>
      <c r="M21" t="s">
        <v>16556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16557</v>
      </c>
      <c r="T21" t="s">
        <v>16556</v>
      </c>
      <c r="U21" s="51" t="s">
        <v>278</v>
      </c>
      <c r="V21">
        <v>4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16558</v>
      </c>
      <c r="F22">
        <v>200</v>
      </c>
      <c r="G22">
        <v>0</v>
      </c>
      <c r="H22" t="s">
        <v>22</v>
      </c>
      <c r="I22" t="s">
        <v>16559</v>
      </c>
      <c r="J22" t="s">
        <v>339</v>
      </c>
      <c r="K22" t="s">
        <v>23</v>
      </c>
      <c r="L22" t="s">
        <v>24</v>
      </c>
      <c r="M22" t="s">
        <v>16560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16561</v>
      </c>
      <c r="T22" t="s">
        <v>16560</v>
      </c>
      <c r="U22" s="52" t="s">
        <v>284</v>
      </c>
      <c r="V22">
        <v>4</v>
      </c>
    </row>
    <row r="23" spans="1:22" x14ac:dyDescent="0.25">
      <c r="A23" t="s">
        <v>186</v>
      </c>
      <c r="B23" t="s">
        <v>187</v>
      </c>
      <c r="C23">
        <v>50</v>
      </c>
      <c r="D23">
        <v>6</v>
      </c>
      <c r="E23" t="s">
        <v>16562</v>
      </c>
      <c r="F23">
        <v>200</v>
      </c>
      <c r="G23">
        <v>0</v>
      </c>
      <c r="H23" t="s">
        <v>22</v>
      </c>
      <c r="I23" t="s">
        <v>10105</v>
      </c>
      <c r="J23" t="s">
        <v>342</v>
      </c>
      <c r="K23" t="s">
        <v>23</v>
      </c>
      <c r="L23" t="s">
        <v>24</v>
      </c>
      <c r="M23" t="s">
        <v>16563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16564</v>
      </c>
      <c r="T23" t="s">
        <v>16563</v>
      </c>
      <c r="U23" s="51" t="s">
        <v>30</v>
      </c>
      <c r="V23">
        <v>73</v>
      </c>
    </row>
    <row r="24" spans="1:22" x14ac:dyDescent="0.25">
      <c r="A24" t="s">
        <v>115</v>
      </c>
      <c r="B24" t="s">
        <v>116</v>
      </c>
      <c r="C24">
        <v>33.333333333333336</v>
      </c>
      <c r="D24">
        <v>3</v>
      </c>
      <c r="E24" t="s">
        <v>16565</v>
      </c>
      <c r="F24">
        <v>100</v>
      </c>
      <c r="G24">
        <v>0</v>
      </c>
      <c r="H24" t="s">
        <v>1219</v>
      </c>
      <c r="I24" t="s">
        <v>16566</v>
      </c>
      <c r="J24" t="s">
        <v>61</v>
      </c>
      <c r="K24" t="s">
        <v>23</v>
      </c>
      <c r="L24" t="s">
        <v>24</v>
      </c>
      <c r="M24" t="s">
        <v>16567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16568</v>
      </c>
      <c r="T24" t="s">
        <v>16567</v>
      </c>
      <c r="U24" s="52" t="s">
        <v>31</v>
      </c>
      <c r="V24">
        <v>72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16569</v>
      </c>
      <c r="F25">
        <v>100</v>
      </c>
      <c r="G25">
        <v>0</v>
      </c>
      <c r="H25" t="s">
        <v>22</v>
      </c>
      <c r="I25" t="s">
        <v>16570</v>
      </c>
      <c r="J25" t="s">
        <v>2793</v>
      </c>
      <c r="K25" t="s">
        <v>23</v>
      </c>
      <c r="L25" t="s">
        <v>24</v>
      </c>
      <c r="M25" t="s">
        <v>16571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16572</v>
      </c>
      <c r="T25" t="s">
        <v>16571</v>
      </c>
      <c r="U25" s="52" t="s">
        <v>1242</v>
      </c>
      <c r="V25">
        <v>1</v>
      </c>
    </row>
    <row r="26" spans="1:22" x14ac:dyDescent="0.25">
      <c r="A26" t="s">
        <v>28</v>
      </c>
      <c r="B26" t="s">
        <v>29</v>
      </c>
      <c r="C26">
        <v>50</v>
      </c>
      <c r="D26">
        <v>1</v>
      </c>
      <c r="E26" t="s">
        <v>16569</v>
      </c>
      <c r="F26">
        <v>100</v>
      </c>
      <c r="G26">
        <v>0</v>
      </c>
      <c r="H26" t="s">
        <v>22</v>
      </c>
      <c r="I26" t="s">
        <v>16570</v>
      </c>
      <c r="J26" t="s">
        <v>2793</v>
      </c>
      <c r="K26" t="s">
        <v>23</v>
      </c>
      <c r="L26" t="s">
        <v>24</v>
      </c>
      <c r="M26" t="s">
        <v>16571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16572</v>
      </c>
      <c r="T26" t="s">
        <v>16571</v>
      </c>
      <c r="U26" s="51" t="s">
        <v>28</v>
      </c>
      <c r="V26">
        <v>66</v>
      </c>
    </row>
    <row r="27" spans="1:22" x14ac:dyDescent="0.25">
      <c r="A27" t="s">
        <v>30</v>
      </c>
      <c r="B27" t="s">
        <v>31</v>
      </c>
      <c r="C27">
        <v>50</v>
      </c>
      <c r="D27">
        <v>1</v>
      </c>
      <c r="E27" t="s">
        <v>16569</v>
      </c>
      <c r="F27">
        <v>100</v>
      </c>
      <c r="G27">
        <v>0</v>
      </c>
      <c r="H27" t="s">
        <v>22</v>
      </c>
      <c r="I27" t="s">
        <v>16570</v>
      </c>
      <c r="J27" t="s">
        <v>2793</v>
      </c>
      <c r="K27" t="s">
        <v>23</v>
      </c>
      <c r="L27" t="s">
        <v>24</v>
      </c>
      <c r="M27" t="s">
        <v>16571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16572</v>
      </c>
      <c r="T27" t="s">
        <v>16571</v>
      </c>
      <c r="U27" s="52" t="s">
        <v>29</v>
      </c>
      <c r="V27">
        <v>63</v>
      </c>
    </row>
    <row r="28" spans="1:22" x14ac:dyDescent="0.25">
      <c r="A28" t="s">
        <v>142</v>
      </c>
      <c r="B28" t="s">
        <v>143</v>
      </c>
      <c r="C28">
        <v>14</v>
      </c>
      <c r="D28">
        <v>1</v>
      </c>
      <c r="E28" t="s">
        <v>16573</v>
      </c>
      <c r="F28">
        <v>24</v>
      </c>
      <c r="G28">
        <v>10</v>
      </c>
      <c r="H28" t="s">
        <v>47</v>
      </c>
      <c r="I28" t="s">
        <v>6174</v>
      </c>
      <c r="J28" t="s">
        <v>16574</v>
      </c>
      <c r="K28" t="s">
        <v>2638</v>
      </c>
      <c r="L28" t="s">
        <v>8757</v>
      </c>
      <c r="M28" t="s">
        <v>16575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16576</v>
      </c>
      <c r="T28" t="s">
        <v>16571</v>
      </c>
      <c r="U28" s="52" t="s">
        <v>1242</v>
      </c>
      <c r="V28">
        <v>3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16577</v>
      </c>
      <c r="F29">
        <v>100</v>
      </c>
      <c r="G29">
        <v>0</v>
      </c>
      <c r="H29" t="s">
        <v>22</v>
      </c>
      <c r="I29" t="s">
        <v>16578</v>
      </c>
      <c r="J29" t="s">
        <v>314</v>
      </c>
      <c r="K29" t="s">
        <v>23</v>
      </c>
      <c r="L29" t="s">
        <v>24</v>
      </c>
      <c r="M29" t="s">
        <v>16579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16580</v>
      </c>
      <c r="T29" t="s">
        <v>16579</v>
      </c>
      <c r="U29" s="51" t="s">
        <v>20</v>
      </c>
      <c r="V29">
        <v>86</v>
      </c>
    </row>
    <row r="30" spans="1:22" x14ac:dyDescent="0.25">
      <c r="A30" t="s">
        <v>46</v>
      </c>
      <c r="B30" t="s">
        <v>1233</v>
      </c>
      <c r="C30">
        <v>53.8</v>
      </c>
      <c r="D30">
        <v>1</v>
      </c>
      <c r="E30" t="s">
        <v>16581</v>
      </c>
      <c r="F30">
        <v>60.8</v>
      </c>
      <c r="G30">
        <v>7</v>
      </c>
      <c r="H30" t="s">
        <v>47</v>
      </c>
      <c r="I30" t="s">
        <v>16582</v>
      </c>
      <c r="J30" t="s">
        <v>16583</v>
      </c>
      <c r="K30" t="s">
        <v>2638</v>
      </c>
      <c r="L30" t="s">
        <v>16584</v>
      </c>
      <c r="M30" t="s">
        <v>16585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16586</v>
      </c>
      <c r="T30" t="s">
        <v>16585</v>
      </c>
      <c r="U30" s="52" t="s">
        <v>21</v>
      </c>
      <c r="V30">
        <v>84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16587</v>
      </c>
      <c r="F31">
        <v>100</v>
      </c>
      <c r="G31">
        <v>0</v>
      </c>
      <c r="H31" t="s">
        <v>22</v>
      </c>
      <c r="I31" t="s">
        <v>16588</v>
      </c>
      <c r="J31" t="s">
        <v>338</v>
      </c>
      <c r="K31" t="s">
        <v>23</v>
      </c>
      <c r="L31" t="s">
        <v>24</v>
      </c>
      <c r="M31" t="s">
        <v>16589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16590</v>
      </c>
      <c r="T31" t="s">
        <v>16589</v>
      </c>
      <c r="U31" s="52" t="s">
        <v>1242</v>
      </c>
      <c r="V31">
        <v>2</v>
      </c>
    </row>
    <row r="32" spans="1:22" x14ac:dyDescent="0.25">
      <c r="A32" t="s">
        <v>115</v>
      </c>
      <c r="B32" t="s">
        <v>116</v>
      </c>
      <c r="C32">
        <v>27.5</v>
      </c>
      <c r="D32">
        <v>4</v>
      </c>
      <c r="E32" t="s">
        <v>16591</v>
      </c>
      <c r="F32">
        <v>156</v>
      </c>
      <c r="G32">
        <v>0</v>
      </c>
      <c r="H32" t="s">
        <v>47</v>
      </c>
      <c r="I32" t="s">
        <v>1371</v>
      </c>
      <c r="J32" t="s">
        <v>16592</v>
      </c>
      <c r="K32" t="s">
        <v>1333</v>
      </c>
      <c r="L32" t="s">
        <v>3188</v>
      </c>
      <c r="M32" t="s">
        <v>16593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16594</v>
      </c>
      <c r="T32" t="s">
        <v>16593</v>
      </c>
      <c r="U32" s="51" t="s">
        <v>115</v>
      </c>
      <c r="V32">
        <v>53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16595</v>
      </c>
      <c r="F33">
        <v>200</v>
      </c>
      <c r="G33">
        <v>0</v>
      </c>
      <c r="H33" t="s">
        <v>22</v>
      </c>
      <c r="I33" t="s">
        <v>16596</v>
      </c>
      <c r="J33" t="s">
        <v>306</v>
      </c>
      <c r="K33" t="s">
        <v>23</v>
      </c>
      <c r="L33" t="s">
        <v>24</v>
      </c>
      <c r="M33" t="s">
        <v>16597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16598</v>
      </c>
      <c r="T33" t="s">
        <v>16597</v>
      </c>
      <c r="U33" s="52" t="s">
        <v>116</v>
      </c>
      <c r="V33">
        <v>53</v>
      </c>
    </row>
    <row r="34" spans="1:22" x14ac:dyDescent="0.25">
      <c r="A34" t="s">
        <v>28</v>
      </c>
      <c r="B34" t="s">
        <v>1242</v>
      </c>
      <c r="C34">
        <v>34.5</v>
      </c>
      <c r="D34">
        <v>2</v>
      </c>
      <c r="E34" t="s">
        <v>16599</v>
      </c>
      <c r="F34">
        <v>110.5</v>
      </c>
      <c r="G34">
        <v>7</v>
      </c>
      <c r="H34" t="s">
        <v>47</v>
      </c>
      <c r="I34" t="s">
        <v>16600</v>
      </c>
      <c r="J34" t="s">
        <v>16601</v>
      </c>
      <c r="K34" t="s">
        <v>16602</v>
      </c>
      <c r="L34" t="s">
        <v>16603</v>
      </c>
      <c r="M34" t="s">
        <v>16604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16605</v>
      </c>
      <c r="T34" t="s">
        <v>16604</v>
      </c>
      <c r="U34" s="51" t="s">
        <v>154</v>
      </c>
      <c r="V34">
        <v>10</v>
      </c>
    </row>
    <row r="35" spans="1:22" x14ac:dyDescent="0.25">
      <c r="A35" t="s">
        <v>20</v>
      </c>
      <c r="B35" t="s">
        <v>1242</v>
      </c>
      <c r="C35">
        <v>34.5</v>
      </c>
      <c r="D35">
        <v>1</v>
      </c>
      <c r="E35" t="s">
        <v>16599</v>
      </c>
      <c r="F35">
        <v>110.5</v>
      </c>
      <c r="G35">
        <v>7</v>
      </c>
      <c r="H35" t="s">
        <v>47</v>
      </c>
      <c r="I35" t="s">
        <v>16600</v>
      </c>
      <c r="J35" t="s">
        <v>16601</v>
      </c>
      <c r="K35" t="s">
        <v>16602</v>
      </c>
      <c r="L35" t="s">
        <v>16603</v>
      </c>
      <c r="M35" t="s">
        <v>16604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16605</v>
      </c>
      <c r="T35" t="s">
        <v>16604</v>
      </c>
      <c r="U35" s="52" t="s">
        <v>155</v>
      </c>
      <c r="V35">
        <v>10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16606</v>
      </c>
      <c r="F36">
        <v>100</v>
      </c>
      <c r="G36">
        <v>0</v>
      </c>
      <c r="H36" t="s">
        <v>22</v>
      </c>
      <c r="I36" t="s">
        <v>16607</v>
      </c>
      <c r="J36" t="s">
        <v>351</v>
      </c>
      <c r="K36" t="s">
        <v>23</v>
      </c>
      <c r="L36" t="s">
        <v>24</v>
      </c>
      <c r="M36" t="s">
        <v>16608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16609</v>
      </c>
      <c r="T36" t="s">
        <v>16608</v>
      </c>
      <c r="U36" s="51" t="s">
        <v>142</v>
      </c>
      <c r="V36">
        <v>3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16606</v>
      </c>
      <c r="F37">
        <v>100</v>
      </c>
      <c r="G37">
        <v>0</v>
      </c>
      <c r="H37" t="s">
        <v>22</v>
      </c>
      <c r="I37" t="s">
        <v>16607</v>
      </c>
      <c r="J37" t="s">
        <v>351</v>
      </c>
      <c r="K37" t="s">
        <v>23</v>
      </c>
      <c r="L37" t="s">
        <v>24</v>
      </c>
      <c r="M37" t="s">
        <v>16608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16609</v>
      </c>
      <c r="T37" t="s">
        <v>16608</v>
      </c>
      <c r="U37" s="52" t="s">
        <v>143</v>
      </c>
      <c r="V37">
        <v>3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16606</v>
      </c>
      <c r="F38">
        <v>100</v>
      </c>
      <c r="G38">
        <v>0</v>
      </c>
      <c r="H38" t="s">
        <v>22</v>
      </c>
      <c r="I38" t="s">
        <v>16607</v>
      </c>
      <c r="J38" t="s">
        <v>351</v>
      </c>
      <c r="K38" t="s">
        <v>23</v>
      </c>
      <c r="L38" t="s">
        <v>24</v>
      </c>
      <c r="M38" t="s">
        <v>16608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16609</v>
      </c>
      <c r="T38" t="s">
        <v>16608</v>
      </c>
      <c r="U38" s="51" t="s">
        <v>1173</v>
      </c>
      <c r="V38">
        <v>1</v>
      </c>
    </row>
    <row r="39" spans="1:22" x14ac:dyDescent="0.25">
      <c r="A39" t="s">
        <v>46</v>
      </c>
      <c r="B39" t="s">
        <v>252</v>
      </c>
      <c r="C39">
        <v>71.599999999999994</v>
      </c>
      <c r="D39">
        <v>1</v>
      </c>
      <c r="E39" t="s">
        <v>16610</v>
      </c>
      <c r="F39">
        <v>78.599999999999994</v>
      </c>
      <c r="G39">
        <v>7</v>
      </c>
      <c r="H39" t="s">
        <v>1301</v>
      </c>
      <c r="I39" t="s">
        <v>10458</v>
      </c>
      <c r="J39" t="s">
        <v>16611</v>
      </c>
      <c r="K39" t="s">
        <v>13277</v>
      </c>
      <c r="L39" t="s">
        <v>16612</v>
      </c>
      <c r="M39" t="s">
        <v>16613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16614</v>
      </c>
      <c r="T39" t="s">
        <v>16613</v>
      </c>
      <c r="U39" s="52" t="s">
        <v>158</v>
      </c>
      <c r="V39">
        <v>1</v>
      </c>
    </row>
    <row r="40" spans="1:22" x14ac:dyDescent="0.25">
      <c r="A40" t="s">
        <v>115</v>
      </c>
      <c r="B40" t="s">
        <v>116</v>
      </c>
      <c r="C40">
        <v>45</v>
      </c>
      <c r="D40">
        <v>3</v>
      </c>
      <c r="E40" t="s">
        <v>16615</v>
      </c>
      <c r="F40">
        <v>158</v>
      </c>
      <c r="G40">
        <v>35</v>
      </c>
      <c r="H40" t="s">
        <v>1219</v>
      </c>
      <c r="I40" t="s">
        <v>16616</v>
      </c>
      <c r="J40" t="s">
        <v>1220</v>
      </c>
      <c r="K40" t="s">
        <v>23</v>
      </c>
      <c r="L40" t="s">
        <v>24</v>
      </c>
      <c r="M40" t="s">
        <v>16617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16618</v>
      </c>
      <c r="T40" t="s">
        <v>16617</v>
      </c>
      <c r="U40" s="51" t="s">
        <v>1238</v>
      </c>
      <c r="V40">
        <v>851</v>
      </c>
    </row>
    <row r="41" spans="1:22" x14ac:dyDescent="0.25">
      <c r="A41" t="s">
        <v>186</v>
      </c>
      <c r="B41" t="s">
        <v>187</v>
      </c>
      <c r="C41">
        <v>50</v>
      </c>
      <c r="D41">
        <v>6</v>
      </c>
      <c r="E41" t="s">
        <v>16619</v>
      </c>
      <c r="F41">
        <v>200</v>
      </c>
      <c r="G41">
        <v>0</v>
      </c>
      <c r="H41" t="s">
        <v>22</v>
      </c>
      <c r="I41" t="s">
        <v>16620</v>
      </c>
      <c r="J41" t="s">
        <v>7276</v>
      </c>
      <c r="K41" t="s">
        <v>23</v>
      </c>
      <c r="L41" t="s">
        <v>24</v>
      </c>
      <c r="M41" t="s">
        <v>16621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16622</v>
      </c>
      <c r="T41" t="s">
        <v>16621</v>
      </c>
    </row>
    <row r="42" spans="1:22" x14ac:dyDescent="0.25">
      <c r="A42" t="s">
        <v>186</v>
      </c>
      <c r="B42" t="s">
        <v>187</v>
      </c>
      <c r="C42">
        <v>50</v>
      </c>
      <c r="D42">
        <v>6</v>
      </c>
      <c r="E42" t="s">
        <v>16623</v>
      </c>
      <c r="F42">
        <v>200</v>
      </c>
      <c r="G42">
        <v>0</v>
      </c>
      <c r="H42" t="s">
        <v>22</v>
      </c>
      <c r="I42" t="s">
        <v>16624</v>
      </c>
      <c r="J42" t="s">
        <v>5289</v>
      </c>
      <c r="K42" t="s">
        <v>23</v>
      </c>
      <c r="L42" t="s">
        <v>24</v>
      </c>
      <c r="M42" t="s">
        <v>16625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16626</v>
      </c>
      <c r="T42" t="s">
        <v>16625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16627</v>
      </c>
      <c r="F43">
        <v>100</v>
      </c>
      <c r="G43">
        <v>0</v>
      </c>
      <c r="H43" t="s">
        <v>22</v>
      </c>
      <c r="I43" t="s">
        <v>16628</v>
      </c>
      <c r="J43" t="s">
        <v>312</v>
      </c>
      <c r="K43" t="s">
        <v>23</v>
      </c>
      <c r="L43" t="s">
        <v>24</v>
      </c>
      <c r="M43" t="s">
        <v>16629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16630</v>
      </c>
      <c r="T43" t="s">
        <v>16631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16632</v>
      </c>
      <c r="F44">
        <v>200</v>
      </c>
      <c r="G44">
        <v>0</v>
      </c>
      <c r="H44" t="s">
        <v>22</v>
      </c>
      <c r="I44" t="s">
        <v>10217</v>
      </c>
      <c r="J44" t="s">
        <v>302</v>
      </c>
      <c r="K44" t="s">
        <v>23</v>
      </c>
      <c r="L44" t="s">
        <v>24</v>
      </c>
      <c r="M44" t="s">
        <v>16633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16634</v>
      </c>
      <c r="T44" t="s">
        <v>16633</v>
      </c>
    </row>
    <row r="45" spans="1:22" x14ac:dyDescent="0.25">
      <c r="A45" t="s">
        <v>42</v>
      </c>
      <c r="B45" t="s">
        <v>43</v>
      </c>
      <c r="C45">
        <v>66.666666666666671</v>
      </c>
      <c r="D45">
        <v>3</v>
      </c>
      <c r="E45" t="s">
        <v>16635</v>
      </c>
      <c r="F45">
        <v>138</v>
      </c>
      <c r="G45">
        <v>38</v>
      </c>
      <c r="H45" t="s">
        <v>22</v>
      </c>
      <c r="I45" t="s">
        <v>16636</v>
      </c>
      <c r="J45" t="s">
        <v>1231</v>
      </c>
      <c r="K45" t="s">
        <v>23</v>
      </c>
      <c r="L45" t="s">
        <v>24</v>
      </c>
      <c r="M45" t="s">
        <v>16637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16638</v>
      </c>
      <c r="T45" t="s">
        <v>16637</v>
      </c>
    </row>
    <row r="46" spans="1:22" x14ac:dyDescent="0.25">
      <c r="A46" t="s">
        <v>139</v>
      </c>
      <c r="B46" t="s">
        <v>112</v>
      </c>
      <c r="C46">
        <v>66</v>
      </c>
      <c r="D46">
        <v>1</v>
      </c>
      <c r="E46" t="s">
        <v>16639</v>
      </c>
      <c r="F46">
        <v>222</v>
      </c>
      <c r="G46">
        <v>0</v>
      </c>
      <c r="H46" t="s">
        <v>47</v>
      </c>
      <c r="I46" t="s">
        <v>16640</v>
      </c>
      <c r="J46" t="s">
        <v>16641</v>
      </c>
      <c r="K46" t="s">
        <v>6543</v>
      </c>
      <c r="L46" t="s">
        <v>1413</v>
      </c>
      <c r="M46" t="s">
        <v>16637</v>
      </c>
      <c r="N46" t="s">
        <v>23</v>
      </c>
      <c r="O46" t="s">
        <v>9240</v>
      </c>
      <c r="P46" t="s">
        <v>54</v>
      </c>
      <c r="Q46" t="s">
        <v>55</v>
      </c>
      <c r="R46" t="s">
        <v>24</v>
      </c>
      <c r="S46" t="s">
        <v>16642</v>
      </c>
      <c r="T46" t="s">
        <v>16643</v>
      </c>
    </row>
    <row r="47" spans="1:22" x14ac:dyDescent="0.25">
      <c r="A47" t="s">
        <v>110</v>
      </c>
      <c r="B47" t="s">
        <v>1222</v>
      </c>
      <c r="C47">
        <v>66</v>
      </c>
      <c r="D47">
        <v>1</v>
      </c>
      <c r="E47" t="s">
        <v>16639</v>
      </c>
      <c r="F47">
        <v>222</v>
      </c>
      <c r="G47">
        <v>0</v>
      </c>
      <c r="H47" t="s">
        <v>47</v>
      </c>
      <c r="I47" t="s">
        <v>16640</v>
      </c>
      <c r="J47" t="s">
        <v>16641</v>
      </c>
      <c r="K47" t="s">
        <v>6543</v>
      </c>
      <c r="L47" t="s">
        <v>1413</v>
      </c>
      <c r="M47" t="s">
        <v>16637</v>
      </c>
      <c r="N47" t="s">
        <v>23</v>
      </c>
      <c r="O47" t="s">
        <v>9240</v>
      </c>
      <c r="P47" t="s">
        <v>54</v>
      </c>
      <c r="Q47" t="s">
        <v>55</v>
      </c>
      <c r="R47" t="s">
        <v>24</v>
      </c>
      <c r="S47" t="s">
        <v>16642</v>
      </c>
      <c r="T47" t="s">
        <v>16643</v>
      </c>
    </row>
    <row r="48" spans="1:22" x14ac:dyDescent="0.25">
      <c r="A48" t="s">
        <v>46</v>
      </c>
      <c r="B48" t="s">
        <v>56</v>
      </c>
      <c r="C48">
        <v>67</v>
      </c>
      <c r="D48">
        <v>1</v>
      </c>
      <c r="E48" t="s">
        <v>16639</v>
      </c>
      <c r="F48">
        <v>222</v>
      </c>
      <c r="G48">
        <v>0</v>
      </c>
      <c r="H48" t="s">
        <v>47</v>
      </c>
      <c r="I48" t="s">
        <v>16640</v>
      </c>
      <c r="J48" t="s">
        <v>16641</v>
      </c>
      <c r="K48" t="s">
        <v>6543</v>
      </c>
      <c r="L48" t="s">
        <v>1413</v>
      </c>
      <c r="M48" t="s">
        <v>16637</v>
      </c>
      <c r="N48" t="s">
        <v>23</v>
      </c>
      <c r="O48" t="s">
        <v>9240</v>
      </c>
      <c r="P48" t="s">
        <v>54</v>
      </c>
      <c r="Q48" t="s">
        <v>55</v>
      </c>
      <c r="R48" t="s">
        <v>24</v>
      </c>
      <c r="S48" t="s">
        <v>16642</v>
      </c>
      <c r="T48" t="s">
        <v>16643</v>
      </c>
    </row>
    <row r="49" spans="1:20" x14ac:dyDescent="0.25">
      <c r="A49" t="s">
        <v>186</v>
      </c>
      <c r="B49" t="s">
        <v>187</v>
      </c>
      <c r="C49">
        <v>50</v>
      </c>
      <c r="D49">
        <v>6</v>
      </c>
      <c r="E49" t="s">
        <v>16644</v>
      </c>
      <c r="F49">
        <v>200</v>
      </c>
      <c r="G49">
        <v>0</v>
      </c>
      <c r="H49" t="s">
        <v>22</v>
      </c>
      <c r="I49" t="s">
        <v>16645</v>
      </c>
      <c r="J49" t="s">
        <v>329</v>
      </c>
      <c r="K49" t="s">
        <v>23</v>
      </c>
      <c r="L49" t="s">
        <v>24</v>
      </c>
      <c r="M49" t="s">
        <v>16646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16647</v>
      </c>
      <c r="T49" t="s">
        <v>16646</v>
      </c>
    </row>
    <row r="50" spans="1:20" x14ac:dyDescent="0.25">
      <c r="A50" t="s">
        <v>186</v>
      </c>
      <c r="B50" t="s">
        <v>187</v>
      </c>
      <c r="C50">
        <v>50</v>
      </c>
      <c r="D50">
        <v>6</v>
      </c>
      <c r="E50" t="s">
        <v>16648</v>
      </c>
      <c r="F50">
        <v>200</v>
      </c>
      <c r="G50">
        <v>0</v>
      </c>
      <c r="H50" t="s">
        <v>22</v>
      </c>
      <c r="I50" t="s">
        <v>16649</v>
      </c>
      <c r="J50" t="s">
        <v>303</v>
      </c>
      <c r="K50" t="s">
        <v>23</v>
      </c>
      <c r="L50" t="s">
        <v>24</v>
      </c>
      <c r="M50" t="s">
        <v>16650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16651</v>
      </c>
      <c r="T50" t="s">
        <v>16650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16652</v>
      </c>
      <c r="F51">
        <v>200</v>
      </c>
      <c r="G51">
        <v>0</v>
      </c>
      <c r="H51" t="s">
        <v>22</v>
      </c>
      <c r="I51" t="s">
        <v>16653</v>
      </c>
      <c r="J51" t="s">
        <v>302</v>
      </c>
      <c r="K51" t="s">
        <v>23</v>
      </c>
      <c r="L51" t="s">
        <v>24</v>
      </c>
      <c r="M51" t="s">
        <v>16650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16654</v>
      </c>
      <c r="T51" t="s">
        <v>16650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16652</v>
      </c>
      <c r="F52">
        <v>200</v>
      </c>
      <c r="G52">
        <v>0</v>
      </c>
      <c r="H52" t="s">
        <v>22</v>
      </c>
      <c r="I52" t="s">
        <v>16653</v>
      </c>
      <c r="J52" t="s">
        <v>302</v>
      </c>
      <c r="K52" t="s">
        <v>23</v>
      </c>
      <c r="L52" t="s">
        <v>24</v>
      </c>
      <c r="M52" t="s">
        <v>16650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16654</v>
      </c>
      <c r="T52" t="s">
        <v>16650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16652</v>
      </c>
      <c r="F53">
        <v>200</v>
      </c>
      <c r="G53">
        <v>0</v>
      </c>
      <c r="H53" t="s">
        <v>22</v>
      </c>
      <c r="I53" t="s">
        <v>16653</v>
      </c>
      <c r="J53" t="s">
        <v>302</v>
      </c>
      <c r="K53" t="s">
        <v>23</v>
      </c>
      <c r="L53" t="s">
        <v>24</v>
      </c>
      <c r="M53" t="s">
        <v>16650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16654</v>
      </c>
      <c r="T53" t="s">
        <v>16650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16652</v>
      </c>
      <c r="F54">
        <v>200</v>
      </c>
      <c r="G54">
        <v>0</v>
      </c>
      <c r="H54" t="s">
        <v>22</v>
      </c>
      <c r="I54" t="s">
        <v>16653</v>
      </c>
      <c r="J54" t="s">
        <v>302</v>
      </c>
      <c r="K54" t="s">
        <v>23</v>
      </c>
      <c r="L54" t="s">
        <v>24</v>
      </c>
      <c r="M54" t="s">
        <v>16650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16654</v>
      </c>
      <c r="T54" t="s">
        <v>16650</v>
      </c>
    </row>
    <row r="55" spans="1:20" x14ac:dyDescent="0.25">
      <c r="A55" t="s">
        <v>186</v>
      </c>
      <c r="B55" t="s">
        <v>187</v>
      </c>
      <c r="C55">
        <v>50</v>
      </c>
      <c r="D55">
        <v>6</v>
      </c>
      <c r="E55" t="s">
        <v>16655</v>
      </c>
      <c r="F55">
        <v>200</v>
      </c>
      <c r="G55">
        <v>0</v>
      </c>
      <c r="H55" t="s">
        <v>22</v>
      </c>
      <c r="I55" t="s">
        <v>5467</v>
      </c>
      <c r="J55" t="s">
        <v>64</v>
      </c>
      <c r="K55" t="s">
        <v>23</v>
      </c>
      <c r="L55" t="s">
        <v>24</v>
      </c>
      <c r="M55" t="s">
        <v>16656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16657</v>
      </c>
      <c r="T55" t="s">
        <v>16656</v>
      </c>
    </row>
    <row r="56" spans="1:20" x14ac:dyDescent="0.25">
      <c r="A56" t="s">
        <v>139</v>
      </c>
      <c r="B56" t="s">
        <v>112</v>
      </c>
      <c r="C56">
        <v>90</v>
      </c>
      <c r="D56">
        <v>2</v>
      </c>
      <c r="E56" t="s">
        <v>16658</v>
      </c>
      <c r="F56">
        <v>130.19999999999999</v>
      </c>
      <c r="G56">
        <v>7</v>
      </c>
      <c r="H56" t="s">
        <v>1221</v>
      </c>
      <c r="I56" t="s">
        <v>16659</v>
      </c>
      <c r="J56" t="s">
        <v>16660</v>
      </c>
      <c r="K56" t="s">
        <v>1332</v>
      </c>
      <c r="L56" t="s">
        <v>13150</v>
      </c>
      <c r="M56" t="s">
        <v>16661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16662</v>
      </c>
      <c r="T56" t="s">
        <v>16661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16663</v>
      </c>
      <c r="F57">
        <v>100</v>
      </c>
      <c r="G57">
        <v>0</v>
      </c>
      <c r="H57" t="s">
        <v>22</v>
      </c>
      <c r="I57" t="s">
        <v>16664</v>
      </c>
      <c r="J57" t="s">
        <v>318</v>
      </c>
      <c r="K57" t="s">
        <v>23</v>
      </c>
      <c r="L57" t="s">
        <v>24</v>
      </c>
      <c r="M57" t="s">
        <v>16665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16666</v>
      </c>
      <c r="T57" t="s">
        <v>16665</v>
      </c>
    </row>
    <row r="58" spans="1:20" x14ac:dyDescent="0.25">
      <c r="A58" t="s">
        <v>186</v>
      </c>
      <c r="B58" t="s">
        <v>187</v>
      </c>
      <c r="C58">
        <v>50</v>
      </c>
      <c r="D58">
        <v>6</v>
      </c>
      <c r="E58" t="s">
        <v>16667</v>
      </c>
      <c r="F58">
        <v>200</v>
      </c>
      <c r="G58">
        <v>0</v>
      </c>
      <c r="H58" t="s">
        <v>22</v>
      </c>
      <c r="I58" t="s">
        <v>16636</v>
      </c>
      <c r="J58" t="s">
        <v>1231</v>
      </c>
      <c r="K58" t="s">
        <v>23</v>
      </c>
      <c r="L58" t="s">
        <v>24</v>
      </c>
      <c r="M58" t="s">
        <v>16668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16669</v>
      </c>
      <c r="T58" t="s">
        <v>16668</v>
      </c>
    </row>
    <row r="59" spans="1:20" x14ac:dyDescent="0.25">
      <c r="A59" t="s">
        <v>20</v>
      </c>
      <c r="B59" t="s">
        <v>21</v>
      </c>
      <c r="C59">
        <v>33.333333333333336</v>
      </c>
      <c r="D59">
        <v>9</v>
      </c>
      <c r="E59" t="s">
        <v>16670</v>
      </c>
      <c r="F59">
        <v>300</v>
      </c>
      <c r="G59">
        <v>0</v>
      </c>
      <c r="H59" t="s">
        <v>22</v>
      </c>
      <c r="I59" t="s">
        <v>16333</v>
      </c>
      <c r="J59" t="s">
        <v>16334</v>
      </c>
      <c r="K59" t="s">
        <v>23</v>
      </c>
      <c r="L59" t="s">
        <v>24</v>
      </c>
      <c r="M59" t="s">
        <v>16668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16671</v>
      </c>
      <c r="T59" t="s">
        <v>16668</v>
      </c>
    </row>
    <row r="60" spans="1:20" x14ac:dyDescent="0.25">
      <c r="A60" t="s">
        <v>115</v>
      </c>
      <c r="B60" t="s">
        <v>116</v>
      </c>
      <c r="C60">
        <v>33.333333333333336</v>
      </c>
      <c r="D60">
        <v>6</v>
      </c>
      <c r="E60" t="s">
        <v>16672</v>
      </c>
      <c r="F60">
        <v>200</v>
      </c>
      <c r="G60">
        <v>0</v>
      </c>
      <c r="H60" t="s">
        <v>1219</v>
      </c>
      <c r="I60" t="s">
        <v>16291</v>
      </c>
      <c r="J60" t="s">
        <v>1330</v>
      </c>
      <c r="K60" t="s">
        <v>23</v>
      </c>
      <c r="L60" t="s">
        <v>24</v>
      </c>
      <c r="M60" t="s">
        <v>16673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16674</v>
      </c>
      <c r="T60" t="s">
        <v>16673</v>
      </c>
    </row>
    <row r="61" spans="1:20" x14ac:dyDescent="0.25">
      <c r="A61" t="s">
        <v>186</v>
      </c>
      <c r="B61" t="s">
        <v>187</v>
      </c>
      <c r="C61">
        <v>50</v>
      </c>
      <c r="D61">
        <v>6</v>
      </c>
      <c r="E61" t="s">
        <v>16675</v>
      </c>
      <c r="F61">
        <v>200</v>
      </c>
      <c r="G61">
        <v>0</v>
      </c>
      <c r="H61" t="s">
        <v>22</v>
      </c>
      <c r="I61" t="s">
        <v>16676</v>
      </c>
      <c r="J61" t="s">
        <v>308</v>
      </c>
      <c r="K61" t="s">
        <v>23</v>
      </c>
      <c r="L61" t="s">
        <v>24</v>
      </c>
      <c r="M61" t="s">
        <v>16677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16678</v>
      </c>
      <c r="T61" t="s">
        <v>16677</v>
      </c>
    </row>
    <row r="62" spans="1:20" x14ac:dyDescent="0.25">
      <c r="A62" t="s">
        <v>46</v>
      </c>
      <c r="B62" t="s">
        <v>252</v>
      </c>
      <c r="C62">
        <v>10</v>
      </c>
      <c r="D62">
        <v>1</v>
      </c>
      <c r="E62" t="s">
        <v>16679</v>
      </c>
      <c r="F62">
        <v>10</v>
      </c>
      <c r="G62">
        <v>0</v>
      </c>
      <c r="H62" t="s">
        <v>1301</v>
      </c>
      <c r="I62" t="s">
        <v>16680</v>
      </c>
      <c r="J62" t="s">
        <v>14835</v>
      </c>
      <c r="K62" t="s">
        <v>1322</v>
      </c>
      <c r="L62" t="s">
        <v>16681</v>
      </c>
      <c r="M62" t="s">
        <v>16682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16683</v>
      </c>
      <c r="T62" t="s">
        <v>16682</v>
      </c>
    </row>
    <row r="63" spans="1:20" x14ac:dyDescent="0.25">
      <c r="A63" t="s">
        <v>42</v>
      </c>
      <c r="B63" t="s">
        <v>43</v>
      </c>
      <c r="C63">
        <v>66.666666666666671</v>
      </c>
      <c r="D63">
        <v>3</v>
      </c>
      <c r="E63" t="s">
        <v>16684</v>
      </c>
      <c r="F63">
        <v>100</v>
      </c>
      <c r="G63">
        <v>0</v>
      </c>
      <c r="H63" t="s">
        <v>22</v>
      </c>
      <c r="I63" t="s">
        <v>16685</v>
      </c>
      <c r="J63" t="s">
        <v>1236</v>
      </c>
      <c r="K63" t="s">
        <v>23</v>
      </c>
      <c r="L63" t="s">
        <v>24</v>
      </c>
      <c r="M63" t="s">
        <v>16686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16687</v>
      </c>
      <c r="T63" t="s">
        <v>16686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16688</v>
      </c>
      <c r="F64">
        <v>100</v>
      </c>
      <c r="G64">
        <v>0</v>
      </c>
      <c r="H64" t="s">
        <v>22</v>
      </c>
      <c r="I64" t="s">
        <v>1278</v>
      </c>
      <c r="J64" t="s">
        <v>332</v>
      </c>
      <c r="K64" t="s">
        <v>23</v>
      </c>
      <c r="L64" t="s">
        <v>24</v>
      </c>
      <c r="M64" t="s">
        <v>16689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16690</v>
      </c>
      <c r="T64" t="s">
        <v>16691</v>
      </c>
    </row>
    <row r="65" spans="1:20" x14ac:dyDescent="0.25">
      <c r="A65" t="s">
        <v>28</v>
      </c>
      <c r="B65" t="s">
        <v>29</v>
      </c>
      <c r="C65">
        <v>50</v>
      </c>
      <c r="D65">
        <v>1</v>
      </c>
      <c r="E65" t="s">
        <v>16688</v>
      </c>
      <c r="F65">
        <v>100</v>
      </c>
      <c r="G65">
        <v>0</v>
      </c>
      <c r="H65" t="s">
        <v>22</v>
      </c>
      <c r="I65" t="s">
        <v>1278</v>
      </c>
      <c r="J65" t="s">
        <v>332</v>
      </c>
      <c r="K65" t="s">
        <v>23</v>
      </c>
      <c r="L65" t="s">
        <v>24</v>
      </c>
      <c r="M65" t="s">
        <v>16689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16690</v>
      </c>
      <c r="T65" t="s">
        <v>16691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16688</v>
      </c>
      <c r="F66">
        <v>100</v>
      </c>
      <c r="G66">
        <v>0</v>
      </c>
      <c r="H66" t="s">
        <v>22</v>
      </c>
      <c r="I66" t="s">
        <v>1278</v>
      </c>
      <c r="J66" t="s">
        <v>332</v>
      </c>
      <c r="K66" t="s">
        <v>23</v>
      </c>
      <c r="L66" t="s">
        <v>24</v>
      </c>
      <c r="M66" t="s">
        <v>16689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16690</v>
      </c>
      <c r="T66" t="s">
        <v>16691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16692</v>
      </c>
      <c r="F67">
        <v>200</v>
      </c>
      <c r="G67">
        <v>0</v>
      </c>
      <c r="H67" t="s">
        <v>22</v>
      </c>
      <c r="I67" t="s">
        <v>16693</v>
      </c>
      <c r="J67" t="s">
        <v>311</v>
      </c>
      <c r="K67" t="s">
        <v>23</v>
      </c>
      <c r="L67" t="s">
        <v>24</v>
      </c>
      <c r="M67" t="s">
        <v>16689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16694</v>
      </c>
      <c r="T67" t="s">
        <v>16691</v>
      </c>
    </row>
    <row r="68" spans="1:20" x14ac:dyDescent="0.25">
      <c r="A68" t="s">
        <v>186</v>
      </c>
      <c r="B68" t="s">
        <v>187</v>
      </c>
      <c r="C68">
        <v>50</v>
      </c>
      <c r="D68">
        <v>6</v>
      </c>
      <c r="E68" t="s">
        <v>16695</v>
      </c>
      <c r="F68">
        <v>200</v>
      </c>
      <c r="G68">
        <v>0</v>
      </c>
      <c r="H68" t="s">
        <v>22</v>
      </c>
      <c r="I68" t="s">
        <v>16696</v>
      </c>
      <c r="J68" t="s">
        <v>335</v>
      </c>
      <c r="K68" t="s">
        <v>23</v>
      </c>
      <c r="L68" t="s">
        <v>24</v>
      </c>
      <c r="M68" t="s">
        <v>16697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16698</v>
      </c>
      <c r="T68" t="s">
        <v>16697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16699</v>
      </c>
      <c r="F69">
        <v>434.52</v>
      </c>
      <c r="G69">
        <v>41</v>
      </c>
      <c r="H69" t="s">
        <v>47</v>
      </c>
      <c r="I69" t="s">
        <v>16700</v>
      </c>
      <c r="J69" t="s">
        <v>16701</v>
      </c>
      <c r="K69" t="s">
        <v>16702</v>
      </c>
      <c r="L69" t="s">
        <v>16703</v>
      </c>
      <c r="M69" t="s">
        <v>16704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16705</v>
      </c>
      <c r="T69" t="s">
        <v>16704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16699</v>
      </c>
      <c r="F70">
        <v>434.52</v>
      </c>
      <c r="G70">
        <v>41</v>
      </c>
      <c r="H70" t="s">
        <v>47</v>
      </c>
      <c r="I70" t="s">
        <v>16700</v>
      </c>
      <c r="J70" t="s">
        <v>16701</v>
      </c>
      <c r="K70" t="s">
        <v>16702</v>
      </c>
      <c r="L70" t="s">
        <v>16703</v>
      </c>
      <c r="M70" t="s">
        <v>16704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16705</v>
      </c>
      <c r="T70" t="s">
        <v>16704</v>
      </c>
    </row>
    <row r="71" spans="1:20" x14ac:dyDescent="0.25">
      <c r="A71" t="s">
        <v>115</v>
      </c>
      <c r="B71" t="s">
        <v>116</v>
      </c>
      <c r="C71">
        <v>45</v>
      </c>
      <c r="D71">
        <v>2</v>
      </c>
      <c r="E71" t="s">
        <v>16706</v>
      </c>
      <c r="F71">
        <v>82</v>
      </c>
      <c r="G71">
        <v>0</v>
      </c>
      <c r="H71" t="s">
        <v>1219</v>
      </c>
      <c r="I71" t="s">
        <v>16707</v>
      </c>
      <c r="J71" t="s">
        <v>336</v>
      </c>
      <c r="K71" t="s">
        <v>23</v>
      </c>
      <c r="L71" t="s">
        <v>24</v>
      </c>
      <c r="M71" t="s">
        <v>16708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16709</v>
      </c>
      <c r="T71" t="s">
        <v>16708</v>
      </c>
    </row>
    <row r="72" spans="1:20" x14ac:dyDescent="0.25">
      <c r="A72" t="s">
        <v>46</v>
      </c>
      <c r="B72" t="s">
        <v>1233</v>
      </c>
      <c r="C72">
        <v>10</v>
      </c>
      <c r="D72">
        <v>1</v>
      </c>
      <c r="E72" t="s">
        <v>16710</v>
      </c>
      <c r="F72">
        <v>10</v>
      </c>
      <c r="G72">
        <v>0</v>
      </c>
      <c r="H72" t="s">
        <v>47</v>
      </c>
      <c r="I72" t="s">
        <v>16711</v>
      </c>
      <c r="J72" t="s">
        <v>14835</v>
      </c>
      <c r="K72" t="s">
        <v>1322</v>
      </c>
      <c r="L72" t="s">
        <v>16712</v>
      </c>
      <c r="M72" t="s">
        <v>16713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16714</v>
      </c>
      <c r="T72" t="s">
        <v>16713</v>
      </c>
    </row>
    <row r="73" spans="1:20" x14ac:dyDescent="0.25">
      <c r="A73" t="s">
        <v>46</v>
      </c>
      <c r="B73" t="s">
        <v>1233</v>
      </c>
      <c r="C73">
        <v>10</v>
      </c>
      <c r="D73">
        <v>1</v>
      </c>
      <c r="E73" t="s">
        <v>16715</v>
      </c>
      <c r="F73">
        <v>10</v>
      </c>
      <c r="G73">
        <v>0</v>
      </c>
      <c r="H73" t="s">
        <v>47</v>
      </c>
      <c r="I73" t="s">
        <v>16716</v>
      </c>
      <c r="J73" t="s">
        <v>16717</v>
      </c>
      <c r="K73" t="s">
        <v>1322</v>
      </c>
      <c r="L73" t="s">
        <v>16718</v>
      </c>
      <c r="M73" t="s">
        <v>16713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16719</v>
      </c>
      <c r="T73" t="s">
        <v>16713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16720</v>
      </c>
      <c r="F74">
        <v>200</v>
      </c>
      <c r="G74">
        <v>0</v>
      </c>
      <c r="H74" t="s">
        <v>22</v>
      </c>
      <c r="I74" t="s">
        <v>16721</v>
      </c>
      <c r="J74" t="s">
        <v>65</v>
      </c>
      <c r="K74" t="s">
        <v>23</v>
      </c>
      <c r="L74" t="s">
        <v>24</v>
      </c>
      <c r="M74" t="s">
        <v>16722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16723</v>
      </c>
      <c r="T74" t="s">
        <v>16724</v>
      </c>
    </row>
    <row r="75" spans="1:20" x14ac:dyDescent="0.25">
      <c r="A75" t="s">
        <v>186</v>
      </c>
      <c r="B75" t="s">
        <v>187</v>
      </c>
      <c r="C75">
        <v>50</v>
      </c>
      <c r="D75">
        <v>6</v>
      </c>
      <c r="E75" t="s">
        <v>16725</v>
      </c>
      <c r="F75">
        <v>200</v>
      </c>
      <c r="G75">
        <v>0</v>
      </c>
      <c r="H75" t="s">
        <v>22</v>
      </c>
      <c r="I75" t="s">
        <v>11787</v>
      </c>
      <c r="J75" t="s">
        <v>309</v>
      </c>
      <c r="K75" t="s">
        <v>23</v>
      </c>
      <c r="L75" t="s">
        <v>24</v>
      </c>
      <c r="M75" t="s">
        <v>16722</v>
      </c>
      <c r="N75" t="s">
        <v>23</v>
      </c>
      <c r="O75" t="s">
        <v>58</v>
      </c>
      <c r="P75" t="s">
        <v>26</v>
      </c>
      <c r="Q75" t="s">
        <v>33</v>
      </c>
      <c r="R75" t="s">
        <v>16726</v>
      </c>
      <c r="S75" t="s">
        <v>16727</v>
      </c>
      <c r="T75" t="s">
        <v>16722</v>
      </c>
    </row>
    <row r="76" spans="1:20" x14ac:dyDescent="0.25">
      <c r="A76" t="s">
        <v>46</v>
      </c>
      <c r="B76" t="s">
        <v>1233</v>
      </c>
      <c r="C76">
        <v>61.6</v>
      </c>
      <c r="D76">
        <v>1</v>
      </c>
      <c r="E76" t="s">
        <v>16728</v>
      </c>
      <c r="F76">
        <v>68.599999999999994</v>
      </c>
      <c r="G76">
        <v>7</v>
      </c>
      <c r="H76" t="s">
        <v>47</v>
      </c>
      <c r="I76" t="s">
        <v>16729</v>
      </c>
      <c r="J76" t="s">
        <v>16730</v>
      </c>
      <c r="K76" t="s">
        <v>3415</v>
      </c>
      <c r="L76" t="s">
        <v>16731</v>
      </c>
      <c r="M76" t="s">
        <v>16732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16733</v>
      </c>
      <c r="T76" t="s">
        <v>16732</v>
      </c>
    </row>
    <row r="77" spans="1:20" x14ac:dyDescent="0.25">
      <c r="A77" t="s">
        <v>186</v>
      </c>
      <c r="B77" t="s">
        <v>187</v>
      </c>
      <c r="C77">
        <v>50</v>
      </c>
      <c r="D77">
        <v>6</v>
      </c>
      <c r="E77" t="s">
        <v>16734</v>
      </c>
      <c r="F77">
        <v>200</v>
      </c>
      <c r="G77">
        <v>0</v>
      </c>
      <c r="H77" t="s">
        <v>22</v>
      </c>
      <c r="I77" t="s">
        <v>16735</v>
      </c>
      <c r="J77" t="s">
        <v>302</v>
      </c>
      <c r="K77" t="s">
        <v>23</v>
      </c>
      <c r="L77" t="s">
        <v>24</v>
      </c>
      <c r="M77" t="s">
        <v>16736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16737</v>
      </c>
      <c r="T77" t="s">
        <v>16738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16739</v>
      </c>
      <c r="F78">
        <v>200</v>
      </c>
      <c r="G78">
        <v>0</v>
      </c>
      <c r="H78" t="s">
        <v>22</v>
      </c>
      <c r="I78" t="s">
        <v>16740</v>
      </c>
      <c r="J78" t="s">
        <v>303</v>
      </c>
      <c r="K78" t="s">
        <v>23</v>
      </c>
      <c r="L78" t="s">
        <v>24</v>
      </c>
      <c r="M78" t="s">
        <v>16741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16742</v>
      </c>
      <c r="T78" t="s">
        <v>16741</v>
      </c>
    </row>
    <row r="79" spans="1:20" x14ac:dyDescent="0.25">
      <c r="A79" t="s">
        <v>30</v>
      </c>
      <c r="B79" t="s">
        <v>31</v>
      </c>
      <c r="C79">
        <v>60</v>
      </c>
      <c r="D79">
        <v>3</v>
      </c>
      <c r="E79" t="s">
        <v>16743</v>
      </c>
      <c r="F79">
        <v>196.2</v>
      </c>
      <c r="G79">
        <v>26</v>
      </c>
      <c r="H79" t="s">
        <v>47</v>
      </c>
      <c r="I79" t="s">
        <v>16744</v>
      </c>
      <c r="J79" t="s">
        <v>16745</v>
      </c>
      <c r="K79" t="s">
        <v>2906</v>
      </c>
      <c r="L79" t="s">
        <v>16746</v>
      </c>
      <c r="M79" t="s">
        <v>16747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16748</v>
      </c>
      <c r="T79" t="s">
        <v>16747</v>
      </c>
    </row>
    <row r="80" spans="1:20" x14ac:dyDescent="0.25">
      <c r="A80" t="s">
        <v>30</v>
      </c>
      <c r="B80" t="s">
        <v>31</v>
      </c>
      <c r="C80">
        <v>60</v>
      </c>
      <c r="D80">
        <v>3</v>
      </c>
      <c r="E80" t="s">
        <v>16743</v>
      </c>
      <c r="F80">
        <v>196.2</v>
      </c>
      <c r="G80">
        <v>26</v>
      </c>
      <c r="H80" t="s">
        <v>47</v>
      </c>
      <c r="I80" t="s">
        <v>16744</v>
      </c>
      <c r="J80" t="s">
        <v>16745</v>
      </c>
      <c r="K80" t="s">
        <v>2906</v>
      </c>
      <c r="L80" t="s">
        <v>16746</v>
      </c>
      <c r="M80" t="s">
        <v>16747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16748</v>
      </c>
      <c r="T80" t="s">
        <v>16747</v>
      </c>
    </row>
    <row r="81" spans="1:20" x14ac:dyDescent="0.25">
      <c r="A81" t="s">
        <v>20</v>
      </c>
      <c r="B81" t="s">
        <v>21</v>
      </c>
      <c r="C81">
        <v>33.333333333333336</v>
      </c>
      <c r="D81">
        <v>3</v>
      </c>
      <c r="E81" t="s">
        <v>16749</v>
      </c>
      <c r="F81">
        <v>100</v>
      </c>
      <c r="G81">
        <v>0</v>
      </c>
      <c r="H81" t="s">
        <v>22</v>
      </c>
      <c r="I81" t="s">
        <v>16750</v>
      </c>
      <c r="J81" t="s">
        <v>315</v>
      </c>
      <c r="K81" t="s">
        <v>23</v>
      </c>
      <c r="L81" t="s">
        <v>24</v>
      </c>
      <c r="M81" t="s">
        <v>16751</v>
      </c>
      <c r="N81" t="s">
        <v>23</v>
      </c>
      <c r="O81" t="s">
        <v>25</v>
      </c>
      <c r="P81" t="s">
        <v>26</v>
      </c>
      <c r="Q81" t="s">
        <v>27</v>
      </c>
      <c r="R81" t="s">
        <v>16752</v>
      </c>
      <c r="S81" t="s">
        <v>16753</v>
      </c>
      <c r="T81" t="s">
        <v>16751</v>
      </c>
    </row>
    <row r="82" spans="1:20" x14ac:dyDescent="0.25">
      <c r="A82" t="s">
        <v>186</v>
      </c>
      <c r="B82" t="s">
        <v>187</v>
      </c>
      <c r="C82">
        <v>50</v>
      </c>
      <c r="D82">
        <v>6</v>
      </c>
      <c r="E82" t="s">
        <v>16754</v>
      </c>
      <c r="F82">
        <v>200</v>
      </c>
      <c r="G82">
        <v>0</v>
      </c>
      <c r="H82" t="s">
        <v>22</v>
      </c>
      <c r="I82" t="s">
        <v>16755</v>
      </c>
      <c r="J82" t="s">
        <v>325</v>
      </c>
      <c r="K82" t="s">
        <v>23</v>
      </c>
      <c r="L82" t="s">
        <v>24</v>
      </c>
      <c r="M82" t="s">
        <v>16756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16757</v>
      </c>
      <c r="T82" t="s">
        <v>16756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16758</v>
      </c>
      <c r="F83">
        <v>200</v>
      </c>
      <c r="G83">
        <v>0</v>
      </c>
      <c r="H83" t="s">
        <v>22</v>
      </c>
      <c r="I83" t="s">
        <v>8796</v>
      </c>
      <c r="J83" t="s">
        <v>61</v>
      </c>
      <c r="K83" t="s">
        <v>23</v>
      </c>
      <c r="L83" t="s">
        <v>24</v>
      </c>
      <c r="M83" t="s">
        <v>16756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16759</v>
      </c>
      <c r="T83" t="s">
        <v>16756</v>
      </c>
    </row>
    <row r="84" spans="1:20" x14ac:dyDescent="0.25">
      <c r="A84" t="s">
        <v>115</v>
      </c>
      <c r="B84" t="s">
        <v>116</v>
      </c>
      <c r="C84">
        <v>45</v>
      </c>
      <c r="D84">
        <v>1</v>
      </c>
      <c r="E84" t="s">
        <v>16760</v>
      </c>
      <c r="F84">
        <v>79</v>
      </c>
      <c r="G84">
        <v>38</v>
      </c>
      <c r="H84" t="s">
        <v>1219</v>
      </c>
      <c r="I84" t="s">
        <v>16761</v>
      </c>
      <c r="J84" t="s">
        <v>87</v>
      </c>
      <c r="K84" t="s">
        <v>23</v>
      </c>
      <c r="L84" t="s">
        <v>24</v>
      </c>
      <c r="M84" t="s">
        <v>16762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16763</v>
      </c>
      <c r="T84" t="s">
        <v>16762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16764</v>
      </c>
      <c r="F85">
        <v>200</v>
      </c>
      <c r="G85">
        <v>0</v>
      </c>
      <c r="H85" t="s">
        <v>22</v>
      </c>
      <c r="I85" t="s">
        <v>14977</v>
      </c>
      <c r="J85" t="s">
        <v>303</v>
      </c>
      <c r="K85" t="s">
        <v>23</v>
      </c>
      <c r="L85" t="s">
        <v>24</v>
      </c>
      <c r="M85" t="s">
        <v>16765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16766</v>
      </c>
      <c r="T85" t="s">
        <v>16767</v>
      </c>
    </row>
    <row r="86" spans="1:20" x14ac:dyDescent="0.25">
      <c r="A86" t="s">
        <v>20</v>
      </c>
      <c r="B86" t="s">
        <v>21</v>
      </c>
      <c r="C86">
        <v>33.333333333333336</v>
      </c>
      <c r="D86">
        <v>3</v>
      </c>
      <c r="E86" t="s">
        <v>16768</v>
      </c>
      <c r="F86">
        <v>580</v>
      </c>
      <c r="G86">
        <v>0</v>
      </c>
      <c r="H86" t="s">
        <v>22</v>
      </c>
      <c r="I86" t="s">
        <v>16769</v>
      </c>
      <c r="J86" t="s">
        <v>332</v>
      </c>
      <c r="K86" t="s">
        <v>23</v>
      </c>
      <c r="L86" t="s">
        <v>24</v>
      </c>
      <c r="M86" t="s">
        <v>16770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16771</v>
      </c>
      <c r="T86" t="s">
        <v>16770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16768</v>
      </c>
      <c r="F87">
        <v>580</v>
      </c>
      <c r="G87">
        <v>0</v>
      </c>
      <c r="H87" t="s">
        <v>22</v>
      </c>
      <c r="I87" t="s">
        <v>16769</v>
      </c>
      <c r="J87" t="s">
        <v>332</v>
      </c>
      <c r="K87" t="s">
        <v>23</v>
      </c>
      <c r="L87" t="s">
        <v>24</v>
      </c>
      <c r="M87" t="s">
        <v>16770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16771</v>
      </c>
      <c r="T87" t="s">
        <v>16770</v>
      </c>
    </row>
    <row r="88" spans="1:20" x14ac:dyDescent="0.25">
      <c r="A88" t="s">
        <v>20</v>
      </c>
      <c r="B88" t="s">
        <v>21</v>
      </c>
      <c r="C88">
        <v>33.333333333333336</v>
      </c>
      <c r="D88">
        <v>3</v>
      </c>
      <c r="E88" t="s">
        <v>16768</v>
      </c>
      <c r="F88">
        <v>580</v>
      </c>
      <c r="G88">
        <v>0</v>
      </c>
      <c r="H88" t="s">
        <v>22</v>
      </c>
      <c r="I88" t="s">
        <v>16769</v>
      </c>
      <c r="J88" t="s">
        <v>332</v>
      </c>
      <c r="K88" t="s">
        <v>23</v>
      </c>
      <c r="L88" t="s">
        <v>24</v>
      </c>
      <c r="M88" t="s">
        <v>16770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16771</v>
      </c>
      <c r="T88" t="s">
        <v>16770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16768</v>
      </c>
      <c r="F89">
        <v>580</v>
      </c>
      <c r="G89">
        <v>0</v>
      </c>
      <c r="H89" t="s">
        <v>22</v>
      </c>
      <c r="I89" t="s">
        <v>16769</v>
      </c>
      <c r="J89" t="s">
        <v>332</v>
      </c>
      <c r="K89" t="s">
        <v>23</v>
      </c>
      <c r="L89" t="s">
        <v>24</v>
      </c>
      <c r="M89" t="s">
        <v>16770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16771</v>
      </c>
      <c r="T89" t="s">
        <v>16770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16772</v>
      </c>
      <c r="F90">
        <v>200</v>
      </c>
      <c r="G90">
        <v>0</v>
      </c>
      <c r="H90" t="s">
        <v>22</v>
      </c>
      <c r="I90" t="s">
        <v>8306</v>
      </c>
      <c r="J90" t="s">
        <v>312</v>
      </c>
      <c r="K90" t="s">
        <v>23</v>
      </c>
      <c r="L90" t="s">
        <v>24</v>
      </c>
      <c r="M90" t="s">
        <v>16773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16774</v>
      </c>
      <c r="T90" t="s">
        <v>16773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16775</v>
      </c>
      <c r="F91">
        <v>100</v>
      </c>
      <c r="G91">
        <v>0</v>
      </c>
      <c r="H91" t="s">
        <v>22</v>
      </c>
      <c r="I91" t="s">
        <v>16776</v>
      </c>
      <c r="J91" t="s">
        <v>316</v>
      </c>
      <c r="K91" t="s">
        <v>23</v>
      </c>
      <c r="L91" t="s">
        <v>24</v>
      </c>
      <c r="M91" t="s">
        <v>16777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16778</v>
      </c>
      <c r="T91" t="s">
        <v>16777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6</v>
      </c>
      <c r="E92" t="s">
        <v>16779</v>
      </c>
      <c r="F92">
        <v>200</v>
      </c>
      <c r="G92">
        <v>0</v>
      </c>
      <c r="H92" t="s">
        <v>22</v>
      </c>
      <c r="I92" t="s">
        <v>16780</v>
      </c>
      <c r="J92" t="s">
        <v>306</v>
      </c>
      <c r="K92" t="s">
        <v>23</v>
      </c>
      <c r="L92" t="s">
        <v>24</v>
      </c>
      <c r="M92" t="s">
        <v>16781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16782</v>
      </c>
      <c r="T92" t="s">
        <v>16781</v>
      </c>
    </row>
    <row r="93" spans="1:20" x14ac:dyDescent="0.25">
      <c r="A93" t="s">
        <v>42</v>
      </c>
      <c r="B93" t="s">
        <v>43</v>
      </c>
      <c r="C93">
        <v>66.666666666666671</v>
      </c>
      <c r="D93">
        <v>6</v>
      </c>
      <c r="E93" t="s">
        <v>16783</v>
      </c>
      <c r="F93">
        <v>195</v>
      </c>
      <c r="G93">
        <v>0</v>
      </c>
      <c r="H93" t="s">
        <v>22</v>
      </c>
      <c r="I93" t="s">
        <v>10239</v>
      </c>
      <c r="J93" t="s">
        <v>1234</v>
      </c>
      <c r="K93" t="s">
        <v>23</v>
      </c>
      <c r="L93" t="s">
        <v>24</v>
      </c>
      <c r="M93" t="s">
        <v>16784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16785</v>
      </c>
      <c r="T93" t="s">
        <v>16786</v>
      </c>
    </row>
    <row r="94" spans="1:20" x14ac:dyDescent="0.25">
      <c r="A94" t="s">
        <v>186</v>
      </c>
      <c r="B94" t="s">
        <v>187</v>
      </c>
      <c r="C94">
        <v>50</v>
      </c>
      <c r="D94">
        <v>6</v>
      </c>
      <c r="E94" t="s">
        <v>16787</v>
      </c>
      <c r="F94">
        <v>200</v>
      </c>
      <c r="G94">
        <v>0</v>
      </c>
      <c r="H94" t="s">
        <v>22</v>
      </c>
      <c r="I94" t="s">
        <v>16788</v>
      </c>
      <c r="J94" t="s">
        <v>302</v>
      </c>
      <c r="K94" t="s">
        <v>23</v>
      </c>
      <c r="L94" t="s">
        <v>24</v>
      </c>
      <c r="M94" t="s">
        <v>16789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16790</v>
      </c>
      <c r="T94" t="s">
        <v>16789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16791</v>
      </c>
      <c r="F95">
        <v>100</v>
      </c>
      <c r="G95">
        <v>0</v>
      </c>
      <c r="H95" t="s">
        <v>22</v>
      </c>
      <c r="I95" t="s">
        <v>16792</v>
      </c>
      <c r="J95" t="s">
        <v>16793</v>
      </c>
      <c r="K95" t="s">
        <v>23</v>
      </c>
      <c r="L95" t="s">
        <v>24</v>
      </c>
      <c r="M95" t="s">
        <v>16794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16795</v>
      </c>
      <c r="T95" t="s">
        <v>16794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16796</v>
      </c>
      <c r="F96">
        <v>200</v>
      </c>
      <c r="G96">
        <v>0</v>
      </c>
      <c r="H96" t="s">
        <v>22</v>
      </c>
      <c r="I96" t="s">
        <v>16797</v>
      </c>
      <c r="J96" t="s">
        <v>303</v>
      </c>
      <c r="K96" t="s">
        <v>23</v>
      </c>
      <c r="L96" t="s">
        <v>24</v>
      </c>
      <c r="M96" t="s">
        <v>16798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16799</v>
      </c>
      <c r="T96" t="s">
        <v>16798</v>
      </c>
    </row>
    <row r="97" spans="1:20" x14ac:dyDescent="0.25">
      <c r="A97" t="s">
        <v>186</v>
      </c>
      <c r="B97" t="s">
        <v>187</v>
      </c>
      <c r="C97">
        <v>50</v>
      </c>
      <c r="D97">
        <v>12</v>
      </c>
      <c r="E97" t="s">
        <v>16800</v>
      </c>
      <c r="F97">
        <v>400</v>
      </c>
      <c r="G97">
        <v>0</v>
      </c>
      <c r="H97" t="s">
        <v>22</v>
      </c>
      <c r="I97" t="s">
        <v>16801</v>
      </c>
      <c r="J97" t="s">
        <v>303</v>
      </c>
      <c r="K97" t="s">
        <v>23</v>
      </c>
      <c r="L97" t="s">
        <v>24</v>
      </c>
      <c r="M97" t="s">
        <v>16802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16803</v>
      </c>
      <c r="T97" t="s">
        <v>16802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16804</v>
      </c>
      <c r="F98">
        <v>195</v>
      </c>
      <c r="G98">
        <v>0</v>
      </c>
      <c r="H98" t="s">
        <v>22</v>
      </c>
      <c r="I98" t="s">
        <v>16805</v>
      </c>
      <c r="J98" t="s">
        <v>65</v>
      </c>
      <c r="K98" t="s">
        <v>23</v>
      </c>
      <c r="L98" t="s">
        <v>24</v>
      </c>
      <c r="M98" t="s">
        <v>16806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16807</v>
      </c>
      <c r="T98" t="s">
        <v>16806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16804</v>
      </c>
      <c r="F99">
        <v>195</v>
      </c>
      <c r="G99">
        <v>0</v>
      </c>
      <c r="H99" t="s">
        <v>22</v>
      </c>
      <c r="I99" t="s">
        <v>16805</v>
      </c>
      <c r="J99" t="s">
        <v>65</v>
      </c>
      <c r="K99" t="s">
        <v>23</v>
      </c>
      <c r="L99" t="s">
        <v>24</v>
      </c>
      <c r="M99" t="s">
        <v>16806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16807</v>
      </c>
      <c r="T99" t="s">
        <v>16806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16804</v>
      </c>
      <c r="F100">
        <v>195</v>
      </c>
      <c r="G100">
        <v>0</v>
      </c>
      <c r="H100" t="s">
        <v>22</v>
      </c>
      <c r="I100" t="s">
        <v>16805</v>
      </c>
      <c r="J100" t="s">
        <v>65</v>
      </c>
      <c r="K100" t="s">
        <v>23</v>
      </c>
      <c r="L100" t="s">
        <v>24</v>
      </c>
      <c r="M100" t="s">
        <v>16806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16807</v>
      </c>
      <c r="T100" t="s">
        <v>16806</v>
      </c>
    </row>
    <row r="101" spans="1:20" x14ac:dyDescent="0.25">
      <c r="A101" t="s">
        <v>139</v>
      </c>
      <c r="B101" t="s">
        <v>2831</v>
      </c>
      <c r="C101">
        <v>120</v>
      </c>
      <c r="D101">
        <v>1</v>
      </c>
      <c r="E101" t="s">
        <v>16804</v>
      </c>
      <c r="F101">
        <v>195</v>
      </c>
      <c r="G101">
        <v>0</v>
      </c>
      <c r="H101" t="s">
        <v>22</v>
      </c>
      <c r="I101" t="s">
        <v>16805</v>
      </c>
      <c r="J101" t="s">
        <v>65</v>
      </c>
      <c r="K101" t="s">
        <v>23</v>
      </c>
      <c r="L101" t="s">
        <v>24</v>
      </c>
      <c r="M101" t="s">
        <v>16806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16807</v>
      </c>
      <c r="T101" t="s">
        <v>16806</v>
      </c>
    </row>
    <row r="102" spans="1:20" x14ac:dyDescent="0.25">
      <c r="A102" t="s">
        <v>186</v>
      </c>
      <c r="B102" t="s">
        <v>187</v>
      </c>
      <c r="C102">
        <v>50</v>
      </c>
      <c r="D102">
        <v>6</v>
      </c>
      <c r="E102" t="s">
        <v>16808</v>
      </c>
      <c r="F102">
        <v>200</v>
      </c>
      <c r="G102">
        <v>0</v>
      </c>
      <c r="H102" t="s">
        <v>22</v>
      </c>
      <c r="I102" t="s">
        <v>16809</v>
      </c>
      <c r="J102" t="s">
        <v>346</v>
      </c>
      <c r="K102" t="s">
        <v>23</v>
      </c>
      <c r="L102" t="s">
        <v>24</v>
      </c>
      <c r="M102" t="s">
        <v>16810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16811</v>
      </c>
      <c r="T102" t="s">
        <v>16810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16812</v>
      </c>
      <c r="F103">
        <v>100</v>
      </c>
      <c r="G103">
        <v>0</v>
      </c>
      <c r="H103" t="s">
        <v>22</v>
      </c>
      <c r="I103" t="s">
        <v>16813</v>
      </c>
      <c r="J103" t="s">
        <v>306</v>
      </c>
      <c r="K103" t="s">
        <v>23</v>
      </c>
      <c r="L103" t="s">
        <v>24</v>
      </c>
      <c r="M103" t="s">
        <v>16814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16815</v>
      </c>
      <c r="T103" t="s">
        <v>16814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16816</v>
      </c>
      <c r="F104">
        <v>200</v>
      </c>
      <c r="G104">
        <v>0</v>
      </c>
      <c r="H104" t="s">
        <v>22</v>
      </c>
      <c r="I104" t="s">
        <v>16817</v>
      </c>
      <c r="J104" t="s">
        <v>306</v>
      </c>
      <c r="K104" t="s">
        <v>23</v>
      </c>
      <c r="L104" t="s">
        <v>24</v>
      </c>
      <c r="M104" t="s">
        <v>16818</v>
      </c>
      <c r="N104" t="s">
        <v>23</v>
      </c>
      <c r="O104" t="s">
        <v>25</v>
      </c>
      <c r="P104" t="s">
        <v>26</v>
      </c>
      <c r="Q104" t="s">
        <v>27</v>
      </c>
      <c r="R104" t="s">
        <v>16819</v>
      </c>
      <c r="S104" t="s">
        <v>16820</v>
      </c>
      <c r="T104" t="s">
        <v>16818</v>
      </c>
    </row>
    <row r="105" spans="1:20" x14ac:dyDescent="0.25">
      <c r="A105" t="s">
        <v>46</v>
      </c>
      <c r="B105" t="s">
        <v>1233</v>
      </c>
      <c r="C105">
        <v>80</v>
      </c>
      <c r="D105">
        <v>1</v>
      </c>
      <c r="E105" t="s">
        <v>16821</v>
      </c>
      <c r="F105">
        <v>87</v>
      </c>
      <c r="G105">
        <v>7</v>
      </c>
      <c r="H105" t="s">
        <v>47</v>
      </c>
      <c r="I105" t="s">
        <v>9174</v>
      </c>
      <c r="J105" t="s">
        <v>9175</v>
      </c>
      <c r="K105" t="s">
        <v>1337</v>
      </c>
      <c r="L105" t="s">
        <v>9176</v>
      </c>
      <c r="M105" t="s">
        <v>16822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16823</v>
      </c>
      <c r="T105" t="s">
        <v>16824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16825</v>
      </c>
      <c r="F106">
        <v>200</v>
      </c>
      <c r="G106">
        <v>0</v>
      </c>
      <c r="H106" t="s">
        <v>22</v>
      </c>
      <c r="I106" t="s">
        <v>16826</v>
      </c>
      <c r="J106" t="s">
        <v>306</v>
      </c>
      <c r="K106" t="s">
        <v>23</v>
      </c>
      <c r="L106" t="s">
        <v>24</v>
      </c>
      <c r="M106" t="s">
        <v>16827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16828</v>
      </c>
      <c r="T106" t="s">
        <v>16829</v>
      </c>
    </row>
    <row r="107" spans="1:20" x14ac:dyDescent="0.25">
      <c r="A107" t="s">
        <v>20</v>
      </c>
      <c r="B107" t="s">
        <v>21</v>
      </c>
      <c r="C107">
        <v>50</v>
      </c>
      <c r="D107">
        <v>2</v>
      </c>
      <c r="E107" t="s">
        <v>16830</v>
      </c>
      <c r="F107">
        <v>200</v>
      </c>
      <c r="G107">
        <v>0</v>
      </c>
      <c r="H107" t="s">
        <v>22</v>
      </c>
      <c r="I107" t="s">
        <v>9022</v>
      </c>
      <c r="J107" t="s">
        <v>1267</v>
      </c>
      <c r="K107" t="s">
        <v>23</v>
      </c>
      <c r="L107" t="s">
        <v>24</v>
      </c>
      <c r="M107" t="s">
        <v>16831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16832</v>
      </c>
      <c r="T107" t="s">
        <v>16831</v>
      </c>
    </row>
    <row r="108" spans="1:20" x14ac:dyDescent="0.25">
      <c r="A108" t="s">
        <v>28</v>
      </c>
      <c r="B108" t="s">
        <v>29</v>
      </c>
      <c r="C108">
        <v>50</v>
      </c>
      <c r="D108">
        <v>2</v>
      </c>
      <c r="E108" t="s">
        <v>16830</v>
      </c>
      <c r="F108">
        <v>200</v>
      </c>
      <c r="G108">
        <v>0</v>
      </c>
      <c r="H108" t="s">
        <v>22</v>
      </c>
      <c r="I108" t="s">
        <v>9022</v>
      </c>
      <c r="J108" t="s">
        <v>1267</v>
      </c>
      <c r="K108" t="s">
        <v>23</v>
      </c>
      <c r="L108" t="s">
        <v>24</v>
      </c>
      <c r="M108" t="s">
        <v>16831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16832</v>
      </c>
      <c r="T108" t="s">
        <v>16831</v>
      </c>
    </row>
    <row r="109" spans="1:20" x14ac:dyDescent="0.25">
      <c r="A109" t="s">
        <v>30</v>
      </c>
      <c r="B109" t="s">
        <v>31</v>
      </c>
      <c r="C109">
        <v>50</v>
      </c>
      <c r="D109">
        <v>2</v>
      </c>
      <c r="E109" t="s">
        <v>16830</v>
      </c>
      <c r="F109">
        <v>200</v>
      </c>
      <c r="G109">
        <v>0</v>
      </c>
      <c r="H109" t="s">
        <v>22</v>
      </c>
      <c r="I109" t="s">
        <v>9022</v>
      </c>
      <c r="J109" t="s">
        <v>1267</v>
      </c>
      <c r="K109" t="s">
        <v>23</v>
      </c>
      <c r="L109" t="s">
        <v>24</v>
      </c>
      <c r="M109" t="s">
        <v>16831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16832</v>
      </c>
      <c r="T109" t="s">
        <v>16831</v>
      </c>
    </row>
    <row r="110" spans="1:20" x14ac:dyDescent="0.25">
      <c r="A110" t="s">
        <v>186</v>
      </c>
      <c r="B110" t="s">
        <v>187</v>
      </c>
      <c r="C110">
        <v>33.333333333333336</v>
      </c>
      <c r="D110">
        <v>3</v>
      </c>
      <c r="E110" t="s">
        <v>16833</v>
      </c>
      <c r="F110">
        <v>100</v>
      </c>
      <c r="G110">
        <v>0</v>
      </c>
      <c r="H110" t="s">
        <v>22</v>
      </c>
      <c r="I110" t="s">
        <v>16834</v>
      </c>
      <c r="J110" t="s">
        <v>359</v>
      </c>
      <c r="K110" t="s">
        <v>23</v>
      </c>
      <c r="L110" t="s">
        <v>24</v>
      </c>
      <c r="M110" t="s">
        <v>16835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16836</v>
      </c>
      <c r="T110" t="s">
        <v>16835</v>
      </c>
    </row>
    <row r="111" spans="1:20" x14ac:dyDescent="0.25">
      <c r="A111" t="s">
        <v>42</v>
      </c>
      <c r="B111" t="s">
        <v>43</v>
      </c>
      <c r="C111">
        <v>66.666666666666671</v>
      </c>
      <c r="D111">
        <v>6</v>
      </c>
      <c r="E111" t="s">
        <v>16837</v>
      </c>
      <c r="F111">
        <v>200</v>
      </c>
      <c r="G111">
        <v>0</v>
      </c>
      <c r="H111" t="s">
        <v>22</v>
      </c>
      <c r="I111" t="s">
        <v>16838</v>
      </c>
      <c r="J111" t="s">
        <v>8833</v>
      </c>
      <c r="K111" t="s">
        <v>23</v>
      </c>
      <c r="L111" t="s">
        <v>24</v>
      </c>
      <c r="M111" t="s">
        <v>16839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16840</v>
      </c>
      <c r="T111" t="s">
        <v>16839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16841</v>
      </c>
      <c r="F112">
        <v>100</v>
      </c>
      <c r="G112">
        <v>0</v>
      </c>
      <c r="H112" t="s">
        <v>22</v>
      </c>
      <c r="I112" t="s">
        <v>16842</v>
      </c>
      <c r="J112" t="s">
        <v>303</v>
      </c>
      <c r="K112" t="s">
        <v>23</v>
      </c>
      <c r="L112" t="s">
        <v>24</v>
      </c>
      <c r="M112" t="s">
        <v>16843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16844</v>
      </c>
      <c r="T112" t="s">
        <v>16843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16841</v>
      </c>
      <c r="F113">
        <v>100</v>
      </c>
      <c r="G113">
        <v>0</v>
      </c>
      <c r="H113" t="s">
        <v>22</v>
      </c>
      <c r="I113" t="s">
        <v>16842</v>
      </c>
      <c r="J113" t="s">
        <v>303</v>
      </c>
      <c r="K113" t="s">
        <v>23</v>
      </c>
      <c r="L113" t="s">
        <v>24</v>
      </c>
      <c r="M113" t="s">
        <v>16843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16844</v>
      </c>
      <c r="T113" t="s">
        <v>16843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16841</v>
      </c>
      <c r="F114">
        <v>100</v>
      </c>
      <c r="G114">
        <v>0</v>
      </c>
      <c r="H114" t="s">
        <v>22</v>
      </c>
      <c r="I114" t="s">
        <v>16842</v>
      </c>
      <c r="J114" t="s">
        <v>303</v>
      </c>
      <c r="K114" t="s">
        <v>23</v>
      </c>
      <c r="L114" t="s">
        <v>24</v>
      </c>
      <c r="M114" t="s">
        <v>16843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16844</v>
      </c>
      <c r="T114" t="s">
        <v>16843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16845</v>
      </c>
      <c r="F115">
        <v>200</v>
      </c>
      <c r="G115">
        <v>0</v>
      </c>
      <c r="H115" t="s">
        <v>22</v>
      </c>
      <c r="I115" t="s">
        <v>16846</v>
      </c>
      <c r="J115" t="s">
        <v>313</v>
      </c>
      <c r="K115" t="s">
        <v>23</v>
      </c>
      <c r="L115" t="s">
        <v>24</v>
      </c>
      <c r="M115" t="s">
        <v>16843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16847</v>
      </c>
      <c r="T115" t="s">
        <v>16843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16848</v>
      </c>
      <c r="F116">
        <v>100</v>
      </c>
      <c r="G116">
        <v>0</v>
      </c>
      <c r="H116" t="s">
        <v>22</v>
      </c>
      <c r="I116" t="s">
        <v>16849</v>
      </c>
      <c r="J116" t="s">
        <v>323</v>
      </c>
      <c r="K116" t="s">
        <v>23</v>
      </c>
      <c r="L116" t="s">
        <v>24</v>
      </c>
      <c r="M116" t="s">
        <v>16850</v>
      </c>
      <c r="N116" t="s">
        <v>23</v>
      </c>
      <c r="O116" t="s">
        <v>25</v>
      </c>
      <c r="P116" t="s">
        <v>26</v>
      </c>
      <c r="Q116" t="s">
        <v>27</v>
      </c>
      <c r="R116" t="s">
        <v>16851</v>
      </c>
      <c r="S116" t="s">
        <v>16852</v>
      </c>
      <c r="T116" t="s">
        <v>16850</v>
      </c>
    </row>
    <row r="117" spans="1:20" x14ac:dyDescent="0.25">
      <c r="A117" t="s">
        <v>20</v>
      </c>
      <c r="B117" t="s">
        <v>21</v>
      </c>
      <c r="C117">
        <v>50</v>
      </c>
      <c r="D117">
        <v>3</v>
      </c>
      <c r="E117" t="s">
        <v>16853</v>
      </c>
      <c r="F117">
        <v>300</v>
      </c>
      <c r="G117">
        <v>0</v>
      </c>
      <c r="H117" t="s">
        <v>22</v>
      </c>
      <c r="I117" t="s">
        <v>10446</v>
      </c>
      <c r="J117" t="s">
        <v>303</v>
      </c>
      <c r="K117" t="s">
        <v>23</v>
      </c>
      <c r="L117" t="s">
        <v>24</v>
      </c>
      <c r="M117" t="s">
        <v>16854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16855</v>
      </c>
      <c r="T117" t="s">
        <v>16854</v>
      </c>
    </row>
    <row r="118" spans="1:20" x14ac:dyDescent="0.25">
      <c r="A118" t="s">
        <v>28</v>
      </c>
      <c r="B118" t="s">
        <v>29</v>
      </c>
      <c r="C118">
        <v>50</v>
      </c>
      <c r="D118">
        <v>3</v>
      </c>
      <c r="E118" t="s">
        <v>16853</v>
      </c>
      <c r="F118">
        <v>300</v>
      </c>
      <c r="G118">
        <v>0</v>
      </c>
      <c r="H118" t="s">
        <v>22</v>
      </c>
      <c r="I118" t="s">
        <v>10446</v>
      </c>
      <c r="J118" t="s">
        <v>303</v>
      </c>
      <c r="K118" t="s">
        <v>23</v>
      </c>
      <c r="L118" t="s">
        <v>24</v>
      </c>
      <c r="M118" t="s">
        <v>16854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16855</v>
      </c>
      <c r="T118" t="s">
        <v>16854</v>
      </c>
    </row>
    <row r="119" spans="1:20" x14ac:dyDescent="0.25">
      <c r="A119" t="s">
        <v>30</v>
      </c>
      <c r="B119" t="s">
        <v>31</v>
      </c>
      <c r="C119">
        <v>50</v>
      </c>
      <c r="D119">
        <v>3</v>
      </c>
      <c r="E119" t="s">
        <v>16853</v>
      </c>
      <c r="F119">
        <v>300</v>
      </c>
      <c r="G119">
        <v>0</v>
      </c>
      <c r="H119" t="s">
        <v>22</v>
      </c>
      <c r="I119" t="s">
        <v>10446</v>
      </c>
      <c r="J119" t="s">
        <v>303</v>
      </c>
      <c r="K119" t="s">
        <v>23</v>
      </c>
      <c r="L119" t="s">
        <v>24</v>
      </c>
      <c r="M119" t="s">
        <v>16854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16855</v>
      </c>
      <c r="T119" t="s">
        <v>16854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16856</v>
      </c>
      <c r="F120">
        <v>135</v>
      </c>
      <c r="G120">
        <v>35</v>
      </c>
      <c r="H120" t="s">
        <v>22</v>
      </c>
      <c r="I120" t="s">
        <v>10064</v>
      </c>
      <c r="J120" t="s">
        <v>309</v>
      </c>
      <c r="K120" t="s">
        <v>23</v>
      </c>
      <c r="L120" t="s">
        <v>24</v>
      </c>
      <c r="M120" t="s">
        <v>16857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16858</v>
      </c>
      <c r="T120" t="s">
        <v>16857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16856</v>
      </c>
      <c r="F121">
        <v>135</v>
      </c>
      <c r="G121">
        <v>35</v>
      </c>
      <c r="H121" t="s">
        <v>22</v>
      </c>
      <c r="I121" t="s">
        <v>10064</v>
      </c>
      <c r="J121" t="s">
        <v>309</v>
      </c>
      <c r="K121" t="s">
        <v>23</v>
      </c>
      <c r="L121" t="s">
        <v>24</v>
      </c>
      <c r="M121" t="s">
        <v>16857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16858</v>
      </c>
      <c r="T121" t="s">
        <v>16857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16856</v>
      </c>
      <c r="F122">
        <v>135</v>
      </c>
      <c r="G122">
        <v>35</v>
      </c>
      <c r="H122" t="s">
        <v>22</v>
      </c>
      <c r="I122" t="s">
        <v>10064</v>
      </c>
      <c r="J122" t="s">
        <v>309</v>
      </c>
      <c r="K122" t="s">
        <v>23</v>
      </c>
      <c r="L122" t="s">
        <v>24</v>
      </c>
      <c r="M122" t="s">
        <v>16857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16858</v>
      </c>
      <c r="T122" t="s">
        <v>16857</v>
      </c>
    </row>
    <row r="123" spans="1:20" x14ac:dyDescent="0.25">
      <c r="A123" t="s">
        <v>139</v>
      </c>
      <c r="B123" t="s">
        <v>112</v>
      </c>
      <c r="C123">
        <v>78.5</v>
      </c>
      <c r="D123">
        <v>2</v>
      </c>
      <c r="E123" t="s">
        <v>16859</v>
      </c>
      <c r="F123">
        <v>157</v>
      </c>
      <c r="G123">
        <v>0</v>
      </c>
      <c r="H123" t="s">
        <v>47</v>
      </c>
      <c r="I123" t="s">
        <v>1361</v>
      </c>
      <c r="J123" t="s">
        <v>16860</v>
      </c>
      <c r="K123" t="s">
        <v>14209</v>
      </c>
      <c r="L123" t="s">
        <v>6709</v>
      </c>
      <c r="M123" t="s">
        <v>16861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16862</v>
      </c>
      <c r="T123" t="s">
        <v>16863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16864</v>
      </c>
      <c r="F124">
        <v>100</v>
      </c>
      <c r="G124">
        <v>0</v>
      </c>
      <c r="H124" t="s">
        <v>22</v>
      </c>
      <c r="I124" t="s">
        <v>16865</v>
      </c>
      <c r="J124" t="s">
        <v>305</v>
      </c>
      <c r="K124" t="s">
        <v>23</v>
      </c>
      <c r="L124" t="s">
        <v>24</v>
      </c>
      <c r="M124" t="s">
        <v>16861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16866</v>
      </c>
      <c r="T124" t="s">
        <v>16863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16864</v>
      </c>
      <c r="F125">
        <v>100</v>
      </c>
      <c r="G125">
        <v>0</v>
      </c>
      <c r="H125" t="s">
        <v>22</v>
      </c>
      <c r="I125" t="s">
        <v>16865</v>
      </c>
      <c r="J125" t="s">
        <v>305</v>
      </c>
      <c r="K125" t="s">
        <v>23</v>
      </c>
      <c r="L125" t="s">
        <v>24</v>
      </c>
      <c r="M125" t="s">
        <v>16861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16866</v>
      </c>
      <c r="T125" t="s">
        <v>16863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16864</v>
      </c>
      <c r="F126">
        <v>100</v>
      </c>
      <c r="G126">
        <v>0</v>
      </c>
      <c r="H126" t="s">
        <v>22</v>
      </c>
      <c r="I126" t="s">
        <v>16865</v>
      </c>
      <c r="J126" t="s">
        <v>305</v>
      </c>
      <c r="K126" t="s">
        <v>23</v>
      </c>
      <c r="L126" t="s">
        <v>24</v>
      </c>
      <c r="M126" t="s">
        <v>16861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16866</v>
      </c>
      <c r="T126" t="s">
        <v>16863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16867</v>
      </c>
      <c r="F127">
        <v>100</v>
      </c>
      <c r="G127">
        <v>0</v>
      </c>
      <c r="H127" t="s">
        <v>22</v>
      </c>
      <c r="I127" t="s">
        <v>7068</v>
      </c>
      <c r="J127" t="s">
        <v>329</v>
      </c>
      <c r="K127" t="s">
        <v>23</v>
      </c>
      <c r="L127" t="s">
        <v>24</v>
      </c>
      <c r="M127" t="s">
        <v>16868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16869</v>
      </c>
      <c r="T127" t="s">
        <v>16870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16867</v>
      </c>
      <c r="F128">
        <v>100</v>
      </c>
      <c r="G128">
        <v>0</v>
      </c>
      <c r="H128" t="s">
        <v>22</v>
      </c>
      <c r="I128" t="s">
        <v>7068</v>
      </c>
      <c r="J128" t="s">
        <v>329</v>
      </c>
      <c r="K128" t="s">
        <v>23</v>
      </c>
      <c r="L128" t="s">
        <v>24</v>
      </c>
      <c r="M128" t="s">
        <v>16868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16869</v>
      </c>
      <c r="T128" t="s">
        <v>16870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16867</v>
      </c>
      <c r="F129">
        <v>100</v>
      </c>
      <c r="G129">
        <v>0</v>
      </c>
      <c r="H129" t="s">
        <v>22</v>
      </c>
      <c r="I129" t="s">
        <v>7068</v>
      </c>
      <c r="J129" t="s">
        <v>329</v>
      </c>
      <c r="K129" t="s">
        <v>23</v>
      </c>
      <c r="L129" t="s">
        <v>24</v>
      </c>
      <c r="M129" t="s">
        <v>16868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16869</v>
      </c>
      <c r="T129" t="s">
        <v>16870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16871</v>
      </c>
      <c r="F130">
        <v>200</v>
      </c>
      <c r="G130">
        <v>0</v>
      </c>
      <c r="H130" t="s">
        <v>22</v>
      </c>
      <c r="I130" t="s">
        <v>16872</v>
      </c>
      <c r="J130" t="s">
        <v>305</v>
      </c>
      <c r="K130" t="s">
        <v>23</v>
      </c>
      <c r="L130" t="s">
        <v>24</v>
      </c>
      <c r="M130" t="s">
        <v>16873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16874</v>
      </c>
      <c r="T130" t="s">
        <v>16873</v>
      </c>
    </row>
    <row r="131" spans="1:20" x14ac:dyDescent="0.25">
      <c r="A131" t="s">
        <v>20</v>
      </c>
      <c r="B131" t="s">
        <v>21</v>
      </c>
      <c r="C131">
        <v>50</v>
      </c>
      <c r="D131">
        <v>2</v>
      </c>
      <c r="E131" t="s">
        <v>16875</v>
      </c>
      <c r="F131">
        <v>200</v>
      </c>
      <c r="G131">
        <v>0</v>
      </c>
      <c r="H131" t="s">
        <v>22</v>
      </c>
      <c r="I131" t="s">
        <v>16876</v>
      </c>
      <c r="J131" t="s">
        <v>329</v>
      </c>
      <c r="K131" t="s">
        <v>23</v>
      </c>
      <c r="L131" t="s">
        <v>24</v>
      </c>
      <c r="M131" t="s">
        <v>16877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16878</v>
      </c>
      <c r="T131" t="s">
        <v>16879</v>
      </c>
    </row>
    <row r="132" spans="1:20" x14ac:dyDescent="0.25">
      <c r="A132" t="s">
        <v>28</v>
      </c>
      <c r="B132" t="s">
        <v>29</v>
      </c>
      <c r="C132">
        <v>50</v>
      </c>
      <c r="D132">
        <v>2</v>
      </c>
      <c r="E132" t="s">
        <v>16875</v>
      </c>
      <c r="F132">
        <v>200</v>
      </c>
      <c r="G132">
        <v>0</v>
      </c>
      <c r="H132" t="s">
        <v>22</v>
      </c>
      <c r="I132" t="s">
        <v>16876</v>
      </c>
      <c r="J132" t="s">
        <v>329</v>
      </c>
      <c r="K132" t="s">
        <v>23</v>
      </c>
      <c r="L132" t="s">
        <v>24</v>
      </c>
      <c r="M132" t="s">
        <v>16877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16878</v>
      </c>
      <c r="T132" t="s">
        <v>16877</v>
      </c>
    </row>
    <row r="133" spans="1:20" x14ac:dyDescent="0.25">
      <c r="A133" t="s">
        <v>30</v>
      </c>
      <c r="B133" t="s">
        <v>31</v>
      </c>
      <c r="C133">
        <v>50</v>
      </c>
      <c r="D133">
        <v>2</v>
      </c>
      <c r="E133" t="s">
        <v>16875</v>
      </c>
      <c r="F133">
        <v>200</v>
      </c>
      <c r="G133">
        <v>0</v>
      </c>
      <c r="H133" t="s">
        <v>22</v>
      </c>
      <c r="I133" t="s">
        <v>16876</v>
      </c>
      <c r="J133" t="s">
        <v>329</v>
      </c>
      <c r="K133" t="s">
        <v>23</v>
      </c>
      <c r="L133" t="s">
        <v>24</v>
      </c>
      <c r="M133" t="s">
        <v>16877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16878</v>
      </c>
      <c r="T133" t="s">
        <v>16877</v>
      </c>
    </row>
    <row r="134" spans="1:20" x14ac:dyDescent="0.25">
      <c r="A134" t="s">
        <v>46</v>
      </c>
      <c r="B134" t="s">
        <v>56</v>
      </c>
      <c r="C134">
        <v>68.333333333333329</v>
      </c>
      <c r="D134">
        <v>3</v>
      </c>
      <c r="E134" t="s">
        <v>16880</v>
      </c>
      <c r="F134">
        <v>205</v>
      </c>
      <c r="G134">
        <v>0</v>
      </c>
      <c r="H134" t="s">
        <v>47</v>
      </c>
      <c r="I134" t="s">
        <v>10720</v>
      </c>
      <c r="J134" t="s">
        <v>10721</v>
      </c>
      <c r="K134" t="s">
        <v>2976</v>
      </c>
      <c r="L134" t="s">
        <v>9444</v>
      </c>
      <c r="M134" t="s">
        <v>16881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16882</v>
      </c>
      <c r="T134" t="s">
        <v>16883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16884</v>
      </c>
      <c r="F135">
        <v>100</v>
      </c>
      <c r="G135">
        <v>0</v>
      </c>
      <c r="H135" t="s">
        <v>22</v>
      </c>
      <c r="I135" t="s">
        <v>16885</v>
      </c>
      <c r="J135" t="s">
        <v>1241</v>
      </c>
      <c r="K135" t="s">
        <v>23</v>
      </c>
      <c r="L135" t="s">
        <v>24</v>
      </c>
      <c r="M135" t="s">
        <v>16886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16887</v>
      </c>
      <c r="T135" t="s">
        <v>16886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16884</v>
      </c>
      <c r="F136">
        <v>100</v>
      </c>
      <c r="G136">
        <v>0</v>
      </c>
      <c r="H136" t="s">
        <v>22</v>
      </c>
      <c r="I136" t="s">
        <v>16885</v>
      </c>
      <c r="J136" t="s">
        <v>1241</v>
      </c>
      <c r="K136" t="s">
        <v>23</v>
      </c>
      <c r="L136" t="s">
        <v>24</v>
      </c>
      <c r="M136" t="s">
        <v>16886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16887</v>
      </c>
      <c r="T136" t="s">
        <v>16886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16884</v>
      </c>
      <c r="F137">
        <v>100</v>
      </c>
      <c r="G137">
        <v>0</v>
      </c>
      <c r="H137" t="s">
        <v>22</v>
      </c>
      <c r="I137" t="s">
        <v>16885</v>
      </c>
      <c r="J137" t="s">
        <v>1241</v>
      </c>
      <c r="K137" t="s">
        <v>23</v>
      </c>
      <c r="L137" t="s">
        <v>24</v>
      </c>
      <c r="M137" t="s">
        <v>16886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16887</v>
      </c>
      <c r="T137" t="s">
        <v>16886</v>
      </c>
    </row>
    <row r="138" spans="1:20" x14ac:dyDescent="0.25">
      <c r="A138" t="s">
        <v>186</v>
      </c>
      <c r="B138" t="s">
        <v>187</v>
      </c>
      <c r="C138">
        <v>50</v>
      </c>
      <c r="D138">
        <v>6</v>
      </c>
      <c r="E138" t="s">
        <v>16888</v>
      </c>
      <c r="F138">
        <v>200</v>
      </c>
      <c r="G138">
        <v>0</v>
      </c>
      <c r="H138" t="s">
        <v>22</v>
      </c>
      <c r="I138" t="s">
        <v>16889</v>
      </c>
      <c r="J138" t="s">
        <v>65</v>
      </c>
      <c r="K138" t="s">
        <v>23</v>
      </c>
      <c r="L138" t="s">
        <v>24</v>
      </c>
      <c r="M138" t="s">
        <v>16890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16891</v>
      </c>
      <c r="T138" t="s">
        <v>16890</v>
      </c>
    </row>
    <row r="139" spans="1:20" x14ac:dyDescent="0.25">
      <c r="A139" t="s">
        <v>42</v>
      </c>
      <c r="B139" t="s">
        <v>43</v>
      </c>
      <c r="C139">
        <v>66.666666666666671</v>
      </c>
      <c r="D139">
        <v>3</v>
      </c>
      <c r="E139" t="s">
        <v>16892</v>
      </c>
      <c r="F139">
        <v>359</v>
      </c>
      <c r="G139">
        <v>0</v>
      </c>
      <c r="H139" t="s">
        <v>22</v>
      </c>
      <c r="I139" t="s">
        <v>16893</v>
      </c>
      <c r="J139" t="s">
        <v>65</v>
      </c>
      <c r="K139" t="s">
        <v>23</v>
      </c>
      <c r="L139" t="s">
        <v>24</v>
      </c>
      <c r="M139" t="s">
        <v>16894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16895</v>
      </c>
      <c r="T139" t="s">
        <v>16894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16892</v>
      </c>
      <c r="F140">
        <v>359</v>
      </c>
      <c r="G140">
        <v>0</v>
      </c>
      <c r="H140" t="s">
        <v>22</v>
      </c>
      <c r="I140" t="s">
        <v>16893</v>
      </c>
      <c r="J140" t="s">
        <v>65</v>
      </c>
      <c r="K140" t="s">
        <v>23</v>
      </c>
      <c r="L140" t="s">
        <v>24</v>
      </c>
      <c r="M140" t="s">
        <v>16894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16895</v>
      </c>
      <c r="T140" t="s">
        <v>16894</v>
      </c>
    </row>
    <row r="141" spans="1:20" x14ac:dyDescent="0.25">
      <c r="A141" t="s">
        <v>20</v>
      </c>
      <c r="B141" t="s">
        <v>21</v>
      </c>
      <c r="C141">
        <v>50</v>
      </c>
      <c r="D141">
        <v>2</v>
      </c>
      <c r="E141" t="s">
        <v>16896</v>
      </c>
      <c r="F141">
        <v>200</v>
      </c>
      <c r="G141">
        <v>0</v>
      </c>
      <c r="H141" t="s">
        <v>22</v>
      </c>
      <c r="I141" t="s">
        <v>13770</v>
      </c>
      <c r="J141" t="s">
        <v>331</v>
      </c>
      <c r="K141" t="s">
        <v>23</v>
      </c>
      <c r="L141" t="s">
        <v>24</v>
      </c>
      <c r="M141" t="s">
        <v>16894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16897</v>
      </c>
      <c r="T141" t="s">
        <v>16894</v>
      </c>
    </row>
    <row r="142" spans="1:20" x14ac:dyDescent="0.25">
      <c r="A142" t="s">
        <v>28</v>
      </c>
      <c r="B142" t="s">
        <v>29</v>
      </c>
      <c r="C142">
        <v>50</v>
      </c>
      <c r="D142">
        <v>2</v>
      </c>
      <c r="E142" t="s">
        <v>16896</v>
      </c>
      <c r="F142">
        <v>200</v>
      </c>
      <c r="G142">
        <v>0</v>
      </c>
      <c r="H142" t="s">
        <v>22</v>
      </c>
      <c r="I142" t="s">
        <v>13770</v>
      </c>
      <c r="J142" t="s">
        <v>331</v>
      </c>
      <c r="K142" t="s">
        <v>23</v>
      </c>
      <c r="L142" t="s">
        <v>24</v>
      </c>
      <c r="M142" t="s">
        <v>16894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16897</v>
      </c>
      <c r="T142" t="s">
        <v>16894</v>
      </c>
    </row>
    <row r="143" spans="1:20" x14ac:dyDescent="0.25">
      <c r="A143" t="s">
        <v>30</v>
      </c>
      <c r="B143" t="s">
        <v>31</v>
      </c>
      <c r="C143">
        <v>50</v>
      </c>
      <c r="D143">
        <v>2</v>
      </c>
      <c r="E143" t="s">
        <v>16896</v>
      </c>
      <c r="F143">
        <v>200</v>
      </c>
      <c r="G143">
        <v>0</v>
      </c>
      <c r="H143" t="s">
        <v>22</v>
      </c>
      <c r="I143" t="s">
        <v>13770</v>
      </c>
      <c r="J143" t="s">
        <v>331</v>
      </c>
      <c r="K143" t="s">
        <v>23</v>
      </c>
      <c r="L143" t="s">
        <v>24</v>
      </c>
      <c r="M143" t="s">
        <v>16894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16897</v>
      </c>
      <c r="T143" t="s">
        <v>16894</v>
      </c>
    </row>
    <row r="144" spans="1:20" x14ac:dyDescent="0.25">
      <c r="A144" t="s">
        <v>20</v>
      </c>
      <c r="B144" t="s">
        <v>21</v>
      </c>
      <c r="C144">
        <v>50</v>
      </c>
      <c r="D144">
        <v>2</v>
      </c>
      <c r="E144" t="s">
        <v>16898</v>
      </c>
      <c r="F144">
        <v>200</v>
      </c>
      <c r="G144">
        <v>0</v>
      </c>
      <c r="H144" t="s">
        <v>22</v>
      </c>
      <c r="I144" t="s">
        <v>15559</v>
      </c>
      <c r="J144" t="s">
        <v>319</v>
      </c>
      <c r="K144" t="s">
        <v>23</v>
      </c>
      <c r="L144" t="s">
        <v>24</v>
      </c>
      <c r="M144" t="s">
        <v>16894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16899</v>
      </c>
      <c r="T144" t="s">
        <v>16894</v>
      </c>
    </row>
    <row r="145" spans="1:20" x14ac:dyDescent="0.25">
      <c r="A145" t="s">
        <v>28</v>
      </c>
      <c r="B145" t="s">
        <v>29</v>
      </c>
      <c r="C145">
        <v>50</v>
      </c>
      <c r="D145">
        <v>2</v>
      </c>
      <c r="E145" t="s">
        <v>16898</v>
      </c>
      <c r="F145">
        <v>200</v>
      </c>
      <c r="G145">
        <v>0</v>
      </c>
      <c r="H145" t="s">
        <v>22</v>
      </c>
      <c r="I145" t="s">
        <v>15559</v>
      </c>
      <c r="J145" t="s">
        <v>319</v>
      </c>
      <c r="K145" t="s">
        <v>23</v>
      </c>
      <c r="L145" t="s">
        <v>24</v>
      </c>
      <c r="M145" t="s">
        <v>16894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16899</v>
      </c>
      <c r="T145" t="s">
        <v>16894</v>
      </c>
    </row>
    <row r="146" spans="1:20" x14ac:dyDescent="0.25">
      <c r="A146" t="s">
        <v>30</v>
      </c>
      <c r="B146" t="s">
        <v>31</v>
      </c>
      <c r="C146">
        <v>50</v>
      </c>
      <c r="D146">
        <v>2</v>
      </c>
      <c r="E146" t="s">
        <v>16898</v>
      </c>
      <c r="F146">
        <v>200</v>
      </c>
      <c r="G146">
        <v>0</v>
      </c>
      <c r="H146" t="s">
        <v>22</v>
      </c>
      <c r="I146" t="s">
        <v>15559</v>
      </c>
      <c r="J146" t="s">
        <v>319</v>
      </c>
      <c r="K146" t="s">
        <v>23</v>
      </c>
      <c r="L146" t="s">
        <v>24</v>
      </c>
      <c r="M146" t="s">
        <v>16894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16899</v>
      </c>
      <c r="T146" t="s">
        <v>16894</v>
      </c>
    </row>
    <row r="147" spans="1:20" x14ac:dyDescent="0.25">
      <c r="A147" t="s">
        <v>46</v>
      </c>
      <c r="B147" t="s">
        <v>56</v>
      </c>
      <c r="C147">
        <v>68.333333333333329</v>
      </c>
      <c r="D147">
        <v>3</v>
      </c>
      <c r="E147" t="s">
        <v>16900</v>
      </c>
      <c r="F147">
        <v>205</v>
      </c>
      <c r="G147">
        <v>0</v>
      </c>
      <c r="H147" t="s">
        <v>47</v>
      </c>
      <c r="I147" t="s">
        <v>10720</v>
      </c>
      <c r="J147" t="s">
        <v>10721</v>
      </c>
      <c r="K147" t="s">
        <v>2976</v>
      </c>
      <c r="L147" t="s">
        <v>9444</v>
      </c>
      <c r="M147" t="s">
        <v>16901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16902</v>
      </c>
      <c r="T147" t="s">
        <v>16903</v>
      </c>
    </row>
    <row r="148" spans="1:20" x14ac:dyDescent="0.25">
      <c r="A148" t="s">
        <v>42</v>
      </c>
      <c r="B148" t="s">
        <v>43</v>
      </c>
      <c r="C148">
        <v>66.666666666666671</v>
      </c>
      <c r="D148">
        <v>3</v>
      </c>
      <c r="E148" t="s">
        <v>16904</v>
      </c>
      <c r="F148">
        <v>100</v>
      </c>
      <c r="G148">
        <v>0</v>
      </c>
      <c r="H148" t="s">
        <v>22</v>
      </c>
      <c r="I148" t="s">
        <v>16905</v>
      </c>
      <c r="J148" t="s">
        <v>1223</v>
      </c>
      <c r="K148" t="s">
        <v>23</v>
      </c>
      <c r="L148" t="s">
        <v>24</v>
      </c>
      <c r="M148" t="s">
        <v>16906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16907</v>
      </c>
      <c r="T148" t="s">
        <v>16906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16908</v>
      </c>
      <c r="F149">
        <v>200</v>
      </c>
      <c r="G149">
        <v>0</v>
      </c>
      <c r="H149" t="s">
        <v>22</v>
      </c>
      <c r="I149" t="s">
        <v>16909</v>
      </c>
      <c r="J149" t="s">
        <v>305</v>
      </c>
      <c r="K149" t="s">
        <v>23</v>
      </c>
      <c r="L149" t="s">
        <v>24</v>
      </c>
      <c r="M149" t="s">
        <v>16910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16911</v>
      </c>
      <c r="T149" t="s">
        <v>16910</v>
      </c>
    </row>
    <row r="150" spans="1:20" x14ac:dyDescent="0.25">
      <c r="A150" t="s">
        <v>46</v>
      </c>
      <c r="B150" t="s">
        <v>1233</v>
      </c>
      <c r="C150">
        <v>61.6</v>
      </c>
      <c r="D150">
        <v>1</v>
      </c>
      <c r="E150" t="s">
        <v>16912</v>
      </c>
      <c r="F150">
        <v>68.599999999999994</v>
      </c>
      <c r="G150">
        <v>7</v>
      </c>
      <c r="H150" t="s">
        <v>47</v>
      </c>
      <c r="I150" t="s">
        <v>16913</v>
      </c>
      <c r="J150" t="s">
        <v>16914</v>
      </c>
      <c r="K150" t="s">
        <v>8671</v>
      </c>
      <c r="L150" t="s">
        <v>16915</v>
      </c>
      <c r="M150" t="s">
        <v>16916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16917</v>
      </c>
      <c r="T150" t="s">
        <v>16910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16918</v>
      </c>
      <c r="F151">
        <v>129</v>
      </c>
      <c r="G151">
        <v>29</v>
      </c>
      <c r="H151" t="s">
        <v>22</v>
      </c>
      <c r="I151" t="s">
        <v>16919</v>
      </c>
      <c r="J151" t="s">
        <v>335</v>
      </c>
      <c r="K151" t="s">
        <v>23</v>
      </c>
      <c r="L151" t="s">
        <v>24</v>
      </c>
      <c r="M151" t="s">
        <v>16920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16921</v>
      </c>
      <c r="T151" t="s">
        <v>16922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16918</v>
      </c>
      <c r="F152">
        <v>129</v>
      </c>
      <c r="G152">
        <v>29</v>
      </c>
      <c r="H152" t="s">
        <v>22</v>
      </c>
      <c r="I152" t="s">
        <v>16919</v>
      </c>
      <c r="J152" t="s">
        <v>335</v>
      </c>
      <c r="K152" t="s">
        <v>23</v>
      </c>
      <c r="L152" t="s">
        <v>24</v>
      </c>
      <c r="M152" t="s">
        <v>16920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16921</v>
      </c>
      <c r="T152" t="s">
        <v>16922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16918</v>
      </c>
      <c r="F153">
        <v>129</v>
      </c>
      <c r="G153">
        <v>29</v>
      </c>
      <c r="H153" t="s">
        <v>22</v>
      </c>
      <c r="I153" t="s">
        <v>16919</v>
      </c>
      <c r="J153" t="s">
        <v>335</v>
      </c>
      <c r="K153" t="s">
        <v>23</v>
      </c>
      <c r="L153" t="s">
        <v>24</v>
      </c>
      <c r="M153" t="s">
        <v>16920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16921</v>
      </c>
      <c r="T153" t="s">
        <v>16922</v>
      </c>
    </row>
    <row r="154" spans="1:20" x14ac:dyDescent="0.25">
      <c r="A154" t="s">
        <v>186</v>
      </c>
      <c r="B154" t="s">
        <v>187</v>
      </c>
      <c r="C154">
        <v>50</v>
      </c>
      <c r="D154">
        <v>6</v>
      </c>
      <c r="E154" t="s">
        <v>16923</v>
      </c>
      <c r="F154">
        <v>200</v>
      </c>
      <c r="G154">
        <v>0</v>
      </c>
      <c r="H154" t="s">
        <v>22</v>
      </c>
      <c r="I154" t="s">
        <v>16924</v>
      </c>
      <c r="J154" t="s">
        <v>61</v>
      </c>
      <c r="K154" t="s">
        <v>23</v>
      </c>
      <c r="L154" t="s">
        <v>24</v>
      </c>
      <c r="M154" t="s">
        <v>16925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16926</v>
      </c>
      <c r="T154" t="s">
        <v>16925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16927</v>
      </c>
      <c r="F155">
        <v>100</v>
      </c>
      <c r="G155">
        <v>0</v>
      </c>
      <c r="H155" t="s">
        <v>22</v>
      </c>
      <c r="I155" t="s">
        <v>16928</v>
      </c>
      <c r="J155" t="s">
        <v>318</v>
      </c>
      <c r="K155" t="s">
        <v>23</v>
      </c>
      <c r="L155" t="s">
        <v>24</v>
      </c>
      <c r="M155" t="s">
        <v>16929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16930</v>
      </c>
      <c r="T155" t="s">
        <v>16929</v>
      </c>
    </row>
    <row r="156" spans="1:20" x14ac:dyDescent="0.25">
      <c r="A156" t="s">
        <v>28</v>
      </c>
      <c r="B156" t="s">
        <v>29</v>
      </c>
      <c r="C156">
        <v>50</v>
      </c>
      <c r="D156">
        <v>1</v>
      </c>
      <c r="E156" t="s">
        <v>16927</v>
      </c>
      <c r="F156">
        <v>100</v>
      </c>
      <c r="G156">
        <v>0</v>
      </c>
      <c r="H156" t="s">
        <v>22</v>
      </c>
      <c r="I156" t="s">
        <v>16928</v>
      </c>
      <c r="J156" t="s">
        <v>318</v>
      </c>
      <c r="K156" t="s">
        <v>23</v>
      </c>
      <c r="L156" t="s">
        <v>24</v>
      </c>
      <c r="M156" t="s">
        <v>16929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16930</v>
      </c>
      <c r="T156" t="s">
        <v>16929</v>
      </c>
    </row>
    <row r="157" spans="1:20" x14ac:dyDescent="0.25">
      <c r="A157" t="s">
        <v>30</v>
      </c>
      <c r="B157" t="s">
        <v>31</v>
      </c>
      <c r="C157">
        <v>50</v>
      </c>
      <c r="D157">
        <v>1</v>
      </c>
      <c r="E157" t="s">
        <v>16927</v>
      </c>
      <c r="F157">
        <v>100</v>
      </c>
      <c r="G157">
        <v>0</v>
      </c>
      <c r="H157" t="s">
        <v>22</v>
      </c>
      <c r="I157" t="s">
        <v>16928</v>
      </c>
      <c r="J157" t="s">
        <v>318</v>
      </c>
      <c r="K157" t="s">
        <v>23</v>
      </c>
      <c r="L157" t="s">
        <v>24</v>
      </c>
      <c r="M157" t="s">
        <v>16929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16930</v>
      </c>
      <c r="T157" t="s">
        <v>16929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16931</v>
      </c>
      <c r="F158">
        <v>200</v>
      </c>
      <c r="G158">
        <v>0</v>
      </c>
      <c r="H158" t="s">
        <v>22</v>
      </c>
      <c r="I158" t="s">
        <v>16932</v>
      </c>
      <c r="J158" t="s">
        <v>87</v>
      </c>
      <c r="K158" t="s">
        <v>23</v>
      </c>
      <c r="L158" t="s">
        <v>24</v>
      </c>
      <c r="M158" t="s">
        <v>16933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16934</v>
      </c>
      <c r="T158" t="s">
        <v>16933</v>
      </c>
    </row>
    <row r="159" spans="1:20" x14ac:dyDescent="0.25">
      <c r="A159" t="s">
        <v>42</v>
      </c>
      <c r="B159" t="s">
        <v>43</v>
      </c>
      <c r="C159">
        <v>66.666666666666671</v>
      </c>
      <c r="D159">
        <v>3</v>
      </c>
      <c r="E159" t="s">
        <v>16935</v>
      </c>
      <c r="F159">
        <v>260</v>
      </c>
      <c r="G159">
        <v>0</v>
      </c>
      <c r="H159" t="s">
        <v>22</v>
      </c>
      <c r="I159" t="s">
        <v>3221</v>
      </c>
      <c r="J159" t="s">
        <v>302</v>
      </c>
      <c r="K159" t="s">
        <v>23</v>
      </c>
      <c r="L159" t="s">
        <v>24</v>
      </c>
      <c r="M159" t="s">
        <v>16933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16936</v>
      </c>
      <c r="T159" t="s">
        <v>16933</v>
      </c>
    </row>
    <row r="160" spans="1:20" x14ac:dyDescent="0.25">
      <c r="A160" t="s">
        <v>850</v>
      </c>
      <c r="B160" t="s">
        <v>851</v>
      </c>
      <c r="C160">
        <v>120</v>
      </c>
      <c r="D160">
        <v>2</v>
      </c>
      <c r="E160" t="s">
        <v>16935</v>
      </c>
      <c r="F160">
        <v>260</v>
      </c>
      <c r="G160">
        <v>0</v>
      </c>
      <c r="H160" t="s">
        <v>22</v>
      </c>
      <c r="I160" t="s">
        <v>3221</v>
      </c>
      <c r="J160" t="s">
        <v>302</v>
      </c>
      <c r="K160" t="s">
        <v>23</v>
      </c>
      <c r="L160" t="s">
        <v>24</v>
      </c>
      <c r="M160" t="s">
        <v>16933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16936</v>
      </c>
      <c r="T160" t="s">
        <v>16933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3</v>
      </c>
      <c r="E161" t="s">
        <v>16937</v>
      </c>
      <c r="F161">
        <v>100</v>
      </c>
      <c r="G161">
        <v>0</v>
      </c>
      <c r="H161" t="s">
        <v>22</v>
      </c>
      <c r="I161" t="s">
        <v>16938</v>
      </c>
      <c r="J161" t="s">
        <v>311</v>
      </c>
      <c r="K161" t="s">
        <v>23</v>
      </c>
      <c r="L161" t="s">
        <v>24</v>
      </c>
      <c r="M161" t="s">
        <v>16939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16940</v>
      </c>
      <c r="T161" t="s">
        <v>16941</v>
      </c>
    </row>
    <row r="162" spans="1:20" x14ac:dyDescent="0.25">
      <c r="A162" t="s">
        <v>20</v>
      </c>
      <c r="B162" t="s">
        <v>21</v>
      </c>
      <c r="C162">
        <v>50</v>
      </c>
      <c r="D162">
        <v>2</v>
      </c>
      <c r="E162" t="s">
        <v>16942</v>
      </c>
      <c r="F162">
        <v>200</v>
      </c>
      <c r="G162">
        <v>0</v>
      </c>
      <c r="H162" t="s">
        <v>22</v>
      </c>
      <c r="I162" t="s">
        <v>16943</v>
      </c>
      <c r="J162" t="s">
        <v>302</v>
      </c>
      <c r="K162" t="s">
        <v>23</v>
      </c>
      <c r="L162" t="s">
        <v>24</v>
      </c>
      <c r="M162" t="s">
        <v>16944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16945</v>
      </c>
      <c r="T162" t="s">
        <v>16944</v>
      </c>
    </row>
    <row r="163" spans="1:20" x14ac:dyDescent="0.25">
      <c r="A163" t="s">
        <v>28</v>
      </c>
      <c r="B163" t="s">
        <v>29</v>
      </c>
      <c r="C163">
        <v>50</v>
      </c>
      <c r="D163">
        <v>2</v>
      </c>
      <c r="E163" t="s">
        <v>16942</v>
      </c>
      <c r="F163">
        <v>200</v>
      </c>
      <c r="G163">
        <v>0</v>
      </c>
      <c r="H163" t="s">
        <v>22</v>
      </c>
      <c r="I163" t="s">
        <v>16943</v>
      </c>
      <c r="J163" t="s">
        <v>302</v>
      </c>
      <c r="K163" t="s">
        <v>23</v>
      </c>
      <c r="L163" t="s">
        <v>24</v>
      </c>
      <c r="M163" t="s">
        <v>16944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16945</v>
      </c>
      <c r="T163" t="s">
        <v>16944</v>
      </c>
    </row>
    <row r="164" spans="1:20" x14ac:dyDescent="0.25">
      <c r="A164" t="s">
        <v>30</v>
      </c>
      <c r="B164" t="s">
        <v>31</v>
      </c>
      <c r="C164">
        <v>50</v>
      </c>
      <c r="D164">
        <v>2</v>
      </c>
      <c r="E164" t="s">
        <v>16942</v>
      </c>
      <c r="F164">
        <v>200</v>
      </c>
      <c r="G164">
        <v>0</v>
      </c>
      <c r="H164" t="s">
        <v>22</v>
      </c>
      <c r="I164" t="s">
        <v>16943</v>
      </c>
      <c r="J164" t="s">
        <v>302</v>
      </c>
      <c r="K164" t="s">
        <v>23</v>
      </c>
      <c r="L164" t="s">
        <v>24</v>
      </c>
      <c r="M164" t="s">
        <v>16944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16945</v>
      </c>
      <c r="T164" t="s">
        <v>16944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16946</v>
      </c>
      <c r="F165">
        <v>100</v>
      </c>
      <c r="G165">
        <v>0</v>
      </c>
      <c r="H165" t="s">
        <v>22</v>
      </c>
      <c r="I165" t="s">
        <v>16947</v>
      </c>
      <c r="J165" t="s">
        <v>356</v>
      </c>
      <c r="K165" t="s">
        <v>23</v>
      </c>
      <c r="L165" t="s">
        <v>24</v>
      </c>
      <c r="M165" t="s">
        <v>16948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16949</v>
      </c>
      <c r="T165" t="s">
        <v>16948</v>
      </c>
    </row>
    <row r="166" spans="1:20" x14ac:dyDescent="0.25">
      <c r="A166" t="s">
        <v>42</v>
      </c>
      <c r="B166" t="s">
        <v>43</v>
      </c>
      <c r="C166">
        <v>66.666666666666671</v>
      </c>
      <c r="D166">
        <v>3</v>
      </c>
      <c r="E166" t="s">
        <v>16950</v>
      </c>
      <c r="F166">
        <v>208</v>
      </c>
      <c r="G166">
        <v>8</v>
      </c>
      <c r="H166" t="s">
        <v>22</v>
      </c>
      <c r="I166" t="s">
        <v>16951</v>
      </c>
      <c r="J166" t="s">
        <v>5964</v>
      </c>
      <c r="K166" t="s">
        <v>23</v>
      </c>
      <c r="L166" t="s">
        <v>24</v>
      </c>
      <c r="M166" t="s">
        <v>16952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16953</v>
      </c>
      <c r="T166" t="s">
        <v>16952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16950</v>
      </c>
      <c r="F167">
        <v>208</v>
      </c>
      <c r="G167">
        <v>8</v>
      </c>
      <c r="H167" t="s">
        <v>22</v>
      </c>
      <c r="I167" t="s">
        <v>16951</v>
      </c>
      <c r="J167" t="s">
        <v>5964</v>
      </c>
      <c r="K167" t="s">
        <v>23</v>
      </c>
      <c r="L167" t="s">
        <v>24</v>
      </c>
      <c r="M167" t="s">
        <v>16952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16953</v>
      </c>
      <c r="T167" t="s">
        <v>16952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16950</v>
      </c>
      <c r="F168">
        <v>208</v>
      </c>
      <c r="G168">
        <v>8</v>
      </c>
      <c r="H168" t="s">
        <v>22</v>
      </c>
      <c r="I168" t="s">
        <v>16951</v>
      </c>
      <c r="J168" t="s">
        <v>5964</v>
      </c>
      <c r="K168" t="s">
        <v>23</v>
      </c>
      <c r="L168" t="s">
        <v>24</v>
      </c>
      <c r="M168" t="s">
        <v>16952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16953</v>
      </c>
      <c r="T168" t="s">
        <v>16952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16950</v>
      </c>
      <c r="F169">
        <v>208</v>
      </c>
      <c r="G169">
        <v>8</v>
      </c>
      <c r="H169" t="s">
        <v>22</v>
      </c>
      <c r="I169" t="s">
        <v>16951</v>
      </c>
      <c r="J169" t="s">
        <v>5964</v>
      </c>
      <c r="K169" t="s">
        <v>23</v>
      </c>
      <c r="L169" t="s">
        <v>24</v>
      </c>
      <c r="M169" t="s">
        <v>16952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16953</v>
      </c>
      <c r="T169" t="s">
        <v>16952</v>
      </c>
    </row>
    <row r="170" spans="1:20" x14ac:dyDescent="0.25">
      <c r="A170" t="s">
        <v>186</v>
      </c>
      <c r="B170" t="s">
        <v>187</v>
      </c>
      <c r="C170">
        <v>50</v>
      </c>
      <c r="D170">
        <v>6</v>
      </c>
      <c r="E170" t="s">
        <v>16954</v>
      </c>
      <c r="F170">
        <v>200</v>
      </c>
      <c r="G170">
        <v>0</v>
      </c>
      <c r="H170" t="s">
        <v>22</v>
      </c>
      <c r="I170" t="s">
        <v>16955</v>
      </c>
      <c r="J170" t="s">
        <v>336</v>
      </c>
      <c r="K170" t="s">
        <v>23</v>
      </c>
      <c r="L170" t="s">
        <v>24</v>
      </c>
      <c r="M170" t="s">
        <v>16952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16956</v>
      </c>
      <c r="T170" t="s">
        <v>16952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16957</v>
      </c>
      <c r="F171">
        <v>100</v>
      </c>
      <c r="G171">
        <v>0</v>
      </c>
      <c r="H171" t="s">
        <v>22</v>
      </c>
      <c r="I171" t="s">
        <v>16958</v>
      </c>
      <c r="J171" t="s">
        <v>3489</v>
      </c>
      <c r="K171" t="s">
        <v>23</v>
      </c>
      <c r="L171" t="s">
        <v>24</v>
      </c>
      <c r="M171" t="s">
        <v>16952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16959</v>
      </c>
      <c r="T171" t="s">
        <v>16952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16957</v>
      </c>
      <c r="F172">
        <v>100</v>
      </c>
      <c r="G172">
        <v>0</v>
      </c>
      <c r="H172" t="s">
        <v>22</v>
      </c>
      <c r="I172" t="s">
        <v>16958</v>
      </c>
      <c r="J172" t="s">
        <v>3489</v>
      </c>
      <c r="K172" t="s">
        <v>23</v>
      </c>
      <c r="L172" t="s">
        <v>24</v>
      </c>
      <c r="M172" t="s">
        <v>16952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16959</v>
      </c>
      <c r="T172" t="s">
        <v>16952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16957</v>
      </c>
      <c r="F173">
        <v>100</v>
      </c>
      <c r="G173">
        <v>0</v>
      </c>
      <c r="H173" t="s">
        <v>22</v>
      </c>
      <c r="I173" t="s">
        <v>16958</v>
      </c>
      <c r="J173" t="s">
        <v>3489</v>
      </c>
      <c r="K173" t="s">
        <v>23</v>
      </c>
      <c r="L173" t="s">
        <v>24</v>
      </c>
      <c r="M173" t="s">
        <v>16952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16959</v>
      </c>
      <c r="T173" t="s">
        <v>16952</v>
      </c>
    </row>
    <row r="174" spans="1:20" x14ac:dyDescent="0.25">
      <c r="A174" t="s">
        <v>20</v>
      </c>
      <c r="B174" t="s">
        <v>21</v>
      </c>
      <c r="C174">
        <v>33.333333333333336</v>
      </c>
      <c r="D174">
        <v>3</v>
      </c>
      <c r="E174" t="s">
        <v>16960</v>
      </c>
      <c r="F174">
        <v>100</v>
      </c>
      <c r="G174">
        <v>0</v>
      </c>
      <c r="H174" t="s">
        <v>22</v>
      </c>
      <c r="I174" t="s">
        <v>16961</v>
      </c>
      <c r="J174" t="s">
        <v>1243</v>
      </c>
      <c r="K174" t="s">
        <v>23</v>
      </c>
      <c r="L174" t="s">
        <v>24</v>
      </c>
      <c r="M174" t="s">
        <v>16962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16963</v>
      </c>
      <c r="T174" t="s">
        <v>16962</v>
      </c>
    </row>
    <row r="175" spans="1:20" x14ac:dyDescent="0.25">
      <c r="A175" t="s">
        <v>42</v>
      </c>
      <c r="B175" t="s">
        <v>43</v>
      </c>
      <c r="C175">
        <v>66.666666666666671</v>
      </c>
      <c r="D175">
        <v>3</v>
      </c>
      <c r="E175" t="s">
        <v>16964</v>
      </c>
      <c r="F175">
        <v>100</v>
      </c>
      <c r="G175">
        <v>0</v>
      </c>
      <c r="H175" t="s">
        <v>22</v>
      </c>
      <c r="I175" t="s">
        <v>16965</v>
      </c>
      <c r="J175" t="s">
        <v>1243</v>
      </c>
      <c r="K175" t="s">
        <v>23</v>
      </c>
      <c r="L175" t="s">
        <v>24</v>
      </c>
      <c r="M175" t="s">
        <v>16966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16967</v>
      </c>
      <c r="T175" t="s">
        <v>16966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3</v>
      </c>
      <c r="E176" t="s">
        <v>16968</v>
      </c>
      <c r="F176">
        <v>129</v>
      </c>
      <c r="G176">
        <v>29</v>
      </c>
      <c r="H176" t="s">
        <v>22</v>
      </c>
      <c r="I176" t="s">
        <v>16969</v>
      </c>
      <c r="J176" t="s">
        <v>332</v>
      </c>
      <c r="K176" t="s">
        <v>23</v>
      </c>
      <c r="L176" t="s">
        <v>24</v>
      </c>
      <c r="M176" t="s">
        <v>16966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16970</v>
      </c>
      <c r="T176" t="s">
        <v>16966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16971</v>
      </c>
      <c r="F177">
        <v>100</v>
      </c>
      <c r="G177">
        <v>0</v>
      </c>
      <c r="H177" t="s">
        <v>22</v>
      </c>
      <c r="I177" t="s">
        <v>16972</v>
      </c>
      <c r="J177" t="s">
        <v>328</v>
      </c>
      <c r="K177" t="s">
        <v>23</v>
      </c>
      <c r="L177" t="s">
        <v>24</v>
      </c>
      <c r="M177" t="s">
        <v>16973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16974</v>
      </c>
      <c r="T177" t="s">
        <v>16973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16971</v>
      </c>
      <c r="F178">
        <v>100</v>
      </c>
      <c r="G178">
        <v>0</v>
      </c>
      <c r="H178" t="s">
        <v>22</v>
      </c>
      <c r="I178" t="s">
        <v>16972</v>
      </c>
      <c r="J178" t="s">
        <v>328</v>
      </c>
      <c r="K178" t="s">
        <v>23</v>
      </c>
      <c r="L178" t="s">
        <v>24</v>
      </c>
      <c r="M178" t="s">
        <v>16973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16974</v>
      </c>
      <c r="T178" t="s">
        <v>16973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16971</v>
      </c>
      <c r="F179">
        <v>100</v>
      </c>
      <c r="G179">
        <v>0</v>
      </c>
      <c r="H179" t="s">
        <v>22</v>
      </c>
      <c r="I179" t="s">
        <v>16972</v>
      </c>
      <c r="J179" t="s">
        <v>328</v>
      </c>
      <c r="K179" t="s">
        <v>23</v>
      </c>
      <c r="L179" t="s">
        <v>24</v>
      </c>
      <c r="M179" t="s">
        <v>16973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16974</v>
      </c>
      <c r="T179" t="s">
        <v>16973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16975</v>
      </c>
      <c r="F180">
        <v>100</v>
      </c>
      <c r="G180">
        <v>0</v>
      </c>
      <c r="H180" t="s">
        <v>22</v>
      </c>
      <c r="I180" t="s">
        <v>16976</v>
      </c>
      <c r="J180" t="s">
        <v>339</v>
      </c>
      <c r="K180" t="s">
        <v>23</v>
      </c>
      <c r="L180" t="s">
        <v>24</v>
      </c>
      <c r="M180" t="s">
        <v>16973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16977</v>
      </c>
      <c r="T180" t="s">
        <v>16973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16975</v>
      </c>
      <c r="F181">
        <v>100</v>
      </c>
      <c r="G181">
        <v>0</v>
      </c>
      <c r="H181" t="s">
        <v>22</v>
      </c>
      <c r="I181" t="s">
        <v>16976</v>
      </c>
      <c r="J181" t="s">
        <v>339</v>
      </c>
      <c r="K181" t="s">
        <v>23</v>
      </c>
      <c r="L181" t="s">
        <v>24</v>
      </c>
      <c r="M181" t="s">
        <v>16973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16977</v>
      </c>
      <c r="T181" t="s">
        <v>16973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16975</v>
      </c>
      <c r="F182">
        <v>100</v>
      </c>
      <c r="G182">
        <v>0</v>
      </c>
      <c r="H182" t="s">
        <v>22</v>
      </c>
      <c r="I182" t="s">
        <v>16976</v>
      </c>
      <c r="J182" t="s">
        <v>339</v>
      </c>
      <c r="K182" t="s">
        <v>23</v>
      </c>
      <c r="L182" t="s">
        <v>24</v>
      </c>
      <c r="M182" t="s">
        <v>16973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16977</v>
      </c>
      <c r="T182" t="s">
        <v>16973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16978</v>
      </c>
      <c r="F183">
        <v>100</v>
      </c>
      <c r="G183">
        <v>0</v>
      </c>
      <c r="H183" t="s">
        <v>22</v>
      </c>
      <c r="I183" t="s">
        <v>16979</v>
      </c>
      <c r="J183" t="s">
        <v>1228</v>
      </c>
      <c r="K183" t="s">
        <v>23</v>
      </c>
      <c r="L183" t="s">
        <v>24</v>
      </c>
      <c r="M183" t="s">
        <v>16980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16981</v>
      </c>
      <c r="T183" t="s">
        <v>16980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16978</v>
      </c>
      <c r="F184">
        <v>100</v>
      </c>
      <c r="G184">
        <v>0</v>
      </c>
      <c r="H184" t="s">
        <v>22</v>
      </c>
      <c r="I184" t="s">
        <v>16979</v>
      </c>
      <c r="J184" t="s">
        <v>1228</v>
      </c>
      <c r="K184" t="s">
        <v>23</v>
      </c>
      <c r="L184" t="s">
        <v>24</v>
      </c>
      <c r="M184" t="s">
        <v>16980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16981</v>
      </c>
      <c r="T184" t="s">
        <v>16980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16978</v>
      </c>
      <c r="F185">
        <v>100</v>
      </c>
      <c r="G185">
        <v>0</v>
      </c>
      <c r="H185" t="s">
        <v>22</v>
      </c>
      <c r="I185" t="s">
        <v>16979</v>
      </c>
      <c r="J185" t="s">
        <v>1228</v>
      </c>
      <c r="K185" t="s">
        <v>23</v>
      </c>
      <c r="L185" t="s">
        <v>24</v>
      </c>
      <c r="M185" t="s">
        <v>16980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16981</v>
      </c>
      <c r="T185" t="s">
        <v>16980</v>
      </c>
    </row>
    <row r="186" spans="1:20" x14ac:dyDescent="0.25">
      <c r="A186" t="s">
        <v>20</v>
      </c>
      <c r="B186" t="s">
        <v>21</v>
      </c>
      <c r="C186">
        <v>50</v>
      </c>
      <c r="D186">
        <v>5</v>
      </c>
      <c r="E186" t="s">
        <v>16982</v>
      </c>
      <c r="F186">
        <v>480</v>
      </c>
      <c r="G186">
        <v>0</v>
      </c>
      <c r="H186" t="s">
        <v>22</v>
      </c>
      <c r="I186" t="s">
        <v>16983</v>
      </c>
      <c r="J186" t="s">
        <v>343</v>
      </c>
      <c r="K186" t="s">
        <v>23</v>
      </c>
      <c r="L186" t="s">
        <v>24</v>
      </c>
      <c r="M186" t="s">
        <v>16980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16984</v>
      </c>
      <c r="T186" t="s">
        <v>16980</v>
      </c>
    </row>
    <row r="187" spans="1:20" x14ac:dyDescent="0.25">
      <c r="A187" t="s">
        <v>28</v>
      </c>
      <c r="B187" t="s">
        <v>29</v>
      </c>
      <c r="C187">
        <v>50</v>
      </c>
      <c r="D187">
        <v>5</v>
      </c>
      <c r="E187" t="s">
        <v>16982</v>
      </c>
      <c r="F187">
        <v>480</v>
      </c>
      <c r="G187">
        <v>0</v>
      </c>
      <c r="H187" t="s">
        <v>22</v>
      </c>
      <c r="I187" t="s">
        <v>16983</v>
      </c>
      <c r="J187" t="s">
        <v>343</v>
      </c>
      <c r="K187" t="s">
        <v>23</v>
      </c>
      <c r="L187" t="s">
        <v>24</v>
      </c>
      <c r="M187" t="s">
        <v>16980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16984</v>
      </c>
      <c r="T187" t="s">
        <v>16980</v>
      </c>
    </row>
    <row r="188" spans="1:20" x14ac:dyDescent="0.25">
      <c r="A188" t="s">
        <v>30</v>
      </c>
      <c r="B188" t="s">
        <v>31</v>
      </c>
      <c r="C188">
        <v>50</v>
      </c>
      <c r="D188">
        <v>5</v>
      </c>
      <c r="E188" t="s">
        <v>16982</v>
      </c>
      <c r="F188">
        <v>480</v>
      </c>
      <c r="G188">
        <v>0</v>
      </c>
      <c r="H188" t="s">
        <v>22</v>
      </c>
      <c r="I188" t="s">
        <v>16983</v>
      </c>
      <c r="J188" t="s">
        <v>343</v>
      </c>
      <c r="K188" t="s">
        <v>23</v>
      </c>
      <c r="L188" t="s">
        <v>24</v>
      </c>
      <c r="M188" t="s">
        <v>16980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16984</v>
      </c>
      <c r="T188" t="s">
        <v>16980</v>
      </c>
    </row>
    <row r="189" spans="1:20" x14ac:dyDescent="0.25">
      <c r="A189" t="s">
        <v>110</v>
      </c>
      <c r="B189" t="s">
        <v>1222</v>
      </c>
      <c r="C189">
        <v>66.333333333333329</v>
      </c>
      <c r="D189">
        <v>3</v>
      </c>
      <c r="E189" t="s">
        <v>16985</v>
      </c>
      <c r="F189">
        <v>399</v>
      </c>
      <c r="G189">
        <v>0</v>
      </c>
      <c r="H189" t="s">
        <v>47</v>
      </c>
      <c r="I189" t="s">
        <v>16986</v>
      </c>
      <c r="J189" t="s">
        <v>16987</v>
      </c>
      <c r="K189" t="s">
        <v>1337</v>
      </c>
      <c r="L189" t="s">
        <v>1345</v>
      </c>
      <c r="M189" t="s">
        <v>16988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16989</v>
      </c>
      <c r="T189" t="s">
        <v>16990</v>
      </c>
    </row>
    <row r="190" spans="1:20" x14ac:dyDescent="0.25">
      <c r="A190" t="s">
        <v>46</v>
      </c>
      <c r="B190" t="s">
        <v>56</v>
      </c>
      <c r="C190">
        <v>64.666666666666671</v>
      </c>
      <c r="D190">
        <v>3</v>
      </c>
      <c r="E190" t="s">
        <v>16985</v>
      </c>
      <c r="F190">
        <v>399</v>
      </c>
      <c r="G190">
        <v>0</v>
      </c>
      <c r="H190" t="s">
        <v>47</v>
      </c>
      <c r="I190" t="s">
        <v>16986</v>
      </c>
      <c r="J190" t="s">
        <v>16987</v>
      </c>
      <c r="K190" t="s">
        <v>1337</v>
      </c>
      <c r="L190" t="s">
        <v>1345</v>
      </c>
      <c r="M190" t="s">
        <v>16988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16989</v>
      </c>
      <c r="T190" t="s">
        <v>16990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16991</v>
      </c>
      <c r="F191">
        <v>100</v>
      </c>
      <c r="G191">
        <v>0</v>
      </c>
      <c r="H191" t="s">
        <v>22</v>
      </c>
      <c r="I191" t="s">
        <v>16992</v>
      </c>
      <c r="J191" t="s">
        <v>336</v>
      </c>
      <c r="K191" t="s">
        <v>23</v>
      </c>
      <c r="L191" t="s">
        <v>24</v>
      </c>
      <c r="M191" t="s">
        <v>16990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16993</v>
      </c>
      <c r="T191" t="s">
        <v>16990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16991</v>
      </c>
      <c r="F192">
        <v>100</v>
      </c>
      <c r="G192">
        <v>0</v>
      </c>
      <c r="H192" t="s">
        <v>22</v>
      </c>
      <c r="I192" t="s">
        <v>16992</v>
      </c>
      <c r="J192" t="s">
        <v>336</v>
      </c>
      <c r="K192" t="s">
        <v>23</v>
      </c>
      <c r="L192" t="s">
        <v>24</v>
      </c>
      <c r="M192" t="s">
        <v>16990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16993</v>
      </c>
      <c r="T192" t="s">
        <v>16990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16991</v>
      </c>
      <c r="F193">
        <v>100</v>
      </c>
      <c r="G193">
        <v>0</v>
      </c>
      <c r="H193" t="s">
        <v>22</v>
      </c>
      <c r="I193" t="s">
        <v>16992</v>
      </c>
      <c r="J193" t="s">
        <v>336</v>
      </c>
      <c r="K193" t="s">
        <v>23</v>
      </c>
      <c r="L193" t="s">
        <v>24</v>
      </c>
      <c r="M193" t="s">
        <v>16990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16993</v>
      </c>
      <c r="T193" t="s">
        <v>16990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16994</v>
      </c>
      <c r="F194">
        <v>100</v>
      </c>
      <c r="G194">
        <v>0</v>
      </c>
      <c r="H194" t="s">
        <v>22</v>
      </c>
      <c r="I194" t="s">
        <v>6124</v>
      </c>
      <c r="J194" t="s">
        <v>359</v>
      </c>
      <c r="K194" t="s">
        <v>23</v>
      </c>
      <c r="L194" t="s">
        <v>24</v>
      </c>
      <c r="M194" t="s">
        <v>16995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16996</v>
      </c>
      <c r="T194" t="s">
        <v>16995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16994</v>
      </c>
      <c r="F195">
        <v>100</v>
      </c>
      <c r="G195">
        <v>0</v>
      </c>
      <c r="H195" t="s">
        <v>22</v>
      </c>
      <c r="I195" t="s">
        <v>6124</v>
      </c>
      <c r="J195" t="s">
        <v>359</v>
      </c>
      <c r="K195" t="s">
        <v>23</v>
      </c>
      <c r="L195" t="s">
        <v>24</v>
      </c>
      <c r="M195" t="s">
        <v>16995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16996</v>
      </c>
      <c r="T195" t="s">
        <v>16995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16994</v>
      </c>
      <c r="F196">
        <v>100</v>
      </c>
      <c r="G196">
        <v>0</v>
      </c>
      <c r="H196" t="s">
        <v>22</v>
      </c>
      <c r="I196" t="s">
        <v>6124</v>
      </c>
      <c r="J196" t="s">
        <v>359</v>
      </c>
      <c r="K196" t="s">
        <v>23</v>
      </c>
      <c r="L196" t="s">
        <v>24</v>
      </c>
      <c r="M196" t="s">
        <v>16995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16996</v>
      </c>
      <c r="T196" t="s">
        <v>16995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16997</v>
      </c>
      <c r="F197">
        <v>300</v>
      </c>
      <c r="G197">
        <v>0</v>
      </c>
      <c r="H197" t="s">
        <v>22</v>
      </c>
      <c r="I197" t="s">
        <v>16998</v>
      </c>
      <c r="J197" t="s">
        <v>1235</v>
      </c>
      <c r="K197" t="s">
        <v>23</v>
      </c>
      <c r="L197" t="s">
        <v>24</v>
      </c>
      <c r="M197" t="s">
        <v>16999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17000</v>
      </c>
      <c r="T197" t="s">
        <v>17001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16997</v>
      </c>
      <c r="F198">
        <v>300</v>
      </c>
      <c r="G198">
        <v>0</v>
      </c>
      <c r="H198" t="s">
        <v>22</v>
      </c>
      <c r="I198" t="s">
        <v>16998</v>
      </c>
      <c r="J198" t="s">
        <v>1235</v>
      </c>
      <c r="K198" t="s">
        <v>23</v>
      </c>
      <c r="L198" t="s">
        <v>24</v>
      </c>
      <c r="M198" t="s">
        <v>16999</v>
      </c>
      <c r="N198" t="s">
        <v>23</v>
      </c>
      <c r="O198" t="s">
        <v>58</v>
      </c>
      <c r="P198" t="s">
        <v>26</v>
      </c>
      <c r="Q198" t="s">
        <v>33</v>
      </c>
      <c r="R198" t="s">
        <v>24</v>
      </c>
      <c r="S198" t="s">
        <v>17000</v>
      </c>
      <c r="T198" t="s">
        <v>17001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16997</v>
      </c>
      <c r="F199">
        <v>300</v>
      </c>
      <c r="G199">
        <v>0</v>
      </c>
      <c r="H199" t="s">
        <v>22</v>
      </c>
      <c r="I199" t="s">
        <v>16998</v>
      </c>
      <c r="J199" t="s">
        <v>1235</v>
      </c>
      <c r="K199" t="s">
        <v>23</v>
      </c>
      <c r="L199" t="s">
        <v>24</v>
      </c>
      <c r="M199" t="s">
        <v>16999</v>
      </c>
      <c r="N199" t="s">
        <v>23</v>
      </c>
      <c r="O199" t="s">
        <v>58</v>
      </c>
      <c r="P199" t="s">
        <v>26</v>
      </c>
      <c r="Q199" t="s">
        <v>33</v>
      </c>
      <c r="R199" t="s">
        <v>24</v>
      </c>
      <c r="S199" t="s">
        <v>17000</v>
      </c>
      <c r="T199" t="s">
        <v>17001</v>
      </c>
    </row>
    <row r="200" spans="1:20" x14ac:dyDescent="0.25">
      <c r="A200" t="s">
        <v>186</v>
      </c>
      <c r="B200" t="s">
        <v>187</v>
      </c>
      <c r="C200">
        <v>50</v>
      </c>
      <c r="D200">
        <v>6</v>
      </c>
      <c r="E200" t="s">
        <v>16997</v>
      </c>
      <c r="F200">
        <v>300</v>
      </c>
      <c r="G200">
        <v>0</v>
      </c>
      <c r="H200" t="s">
        <v>22</v>
      </c>
      <c r="I200" t="s">
        <v>16998</v>
      </c>
      <c r="J200" t="s">
        <v>1235</v>
      </c>
      <c r="K200" t="s">
        <v>23</v>
      </c>
      <c r="L200" t="s">
        <v>24</v>
      </c>
      <c r="M200" t="s">
        <v>16999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17000</v>
      </c>
      <c r="T200" t="s">
        <v>17001</v>
      </c>
    </row>
    <row r="201" spans="1:20" x14ac:dyDescent="0.25">
      <c r="A201" t="s">
        <v>115</v>
      </c>
      <c r="B201" t="s">
        <v>116</v>
      </c>
      <c r="C201">
        <v>40</v>
      </c>
      <c r="D201">
        <v>1</v>
      </c>
      <c r="E201" t="s">
        <v>17002</v>
      </c>
      <c r="F201">
        <v>40</v>
      </c>
      <c r="G201">
        <v>0</v>
      </c>
      <c r="H201" t="s">
        <v>47</v>
      </c>
      <c r="I201" t="s">
        <v>439</v>
      </c>
      <c r="J201" t="s">
        <v>17003</v>
      </c>
      <c r="K201" t="s">
        <v>7791</v>
      </c>
      <c r="L201" t="s">
        <v>1367</v>
      </c>
      <c r="M201" t="s">
        <v>17004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17005</v>
      </c>
      <c r="T201" t="s">
        <v>17006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17007</v>
      </c>
      <c r="F202">
        <v>100</v>
      </c>
      <c r="G202">
        <v>0</v>
      </c>
      <c r="H202" t="s">
        <v>22</v>
      </c>
      <c r="I202" t="s">
        <v>17008</v>
      </c>
      <c r="J202" t="s">
        <v>311</v>
      </c>
      <c r="K202" t="s">
        <v>23</v>
      </c>
      <c r="L202" t="s">
        <v>24</v>
      </c>
      <c r="M202" t="s">
        <v>17009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17010</v>
      </c>
      <c r="T202" t="s">
        <v>17011</v>
      </c>
    </row>
    <row r="203" spans="1:20" x14ac:dyDescent="0.25">
      <c r="A203" t="s">
        <v>28</v>
      </c>
      <c r="B203" t="s">
        <v>29</v>
      </c>
      <c r="C203">
        <v>50</v>
      </c>
      <c r="D203">
        <v>1</v>
      </c>
      <c r="E203" t="s">
        <v>17007</v>
      </c>
      <c r="F203">
        <v>100</v>
      </c>
      <c r="G203">
        <v>0</v>
      </c>
      <c r="H203" t="s">
        <v>22</v>
      </c>
      <c r="I203" t="s">
        <v>17008</v>
      </c>
      <c r="J203" t="s">
        <v>311</v>
      </c>
      <c r="K203" t="s">
        <v>23</v>
      </c>
      <c r="L203" t="s">
        <v>24</v>
      </c>
      <c r="M203" t="s">
        <v>17009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17010</v>
      </c>
      <c r="T203" t="s">
        <v>17011</v>
      </c>
    </row>
    <row r="204" spans="1:20" x14ac:dyDescent="0.25">
      <c r="A204" t="s">
        <v>30</v>
      </c>
      <c r="B204" t="s">
        <v>31</v>
      </c>
      <c r="C204">
        <v>50</v>
      </c>
      <c r="D204">
        <v>1</v>
      </c>
      <c r="E204" t="s">
        <v>17007</v>
      </c>
      <c r="F204">
        <v>100</v>
      </c>
      <c r="G204">
        <v>0</v>
      </c>
      <c r="H204" t="s">
        <v>22</v>
      </c>
      <c r="I204" t="s">
        <v>17008</v>
      </c>
      <c r="J204" t="s">
        <v>311</v>
      </c>
      <c r="K204" t="s">
        <v>23</v>
      </c>
      <c r="L204" t="s">
        <v>24</v>
      </c>
      <c r="M204" t="s">
        <v>17009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17010</v>
      </c>
      <c r="T204" t="s">
        <v>17011</v>
      </c>
    </row>
    <row r="205" spans="1:20" x14ac:dyDescent="0.25">
      <c r="A205" t="s">
        <v>46</v>
      </c>
      <c r="B205" t="s">
        <v>56</v>
      </c>
      <c r="C205">
        <v>90</v>
      </c>
      <c r="D205">
        <v>2</v>
      </c>
      <c r="E205" t="s">
        <v>17012</v>
      </c>
      <c r="F205">
        <v>338.9</v>
      </c>
      <c r="G205">
        <v>9</v>
      </c>
      <c r="H205" t="s">
        <v>1301</v>
      </c>
      <c r="I205" t="s">
        <v>17013</v>
      </c>
      <c r="J205" t="s">
        <v>17014</v>
      </c>
      <c r="K205" t="s">
        <v>6550</v>
      </c>
      <c r="L205" t="s">
        <v>17015</v>
      </c>
      <c r="M205" t="s">
        <v>17016</v>
      </c>
      <c r="N205" t="s">
        <v>23</v>
      </c>
      <c r="O205" t="s">
        <v>48</v>
      </c>
      <c r="P205" t="s">
        <v>49</v>
      </c>
      <c r="Q205" t="s">
        <v>50</v>
      </c>
      <c r="R205" t="s">
        <v>24</v>
      </c>
      <c r="S205" t="s">
        <v>17017</v>
      </c>
      <c r="T205" t="s">
        <v>17018</v>
      </c>
    </row>
    <row r="206" spans="1:20" x14ac:dyDescent="0.25">
      <c r="A206" t="s">
        <v>46</v>
      </c>
      <c r="B206" t="s">
        <v>56</v>
      </c>
      <c r="C206">
        <v>90</v>
      </c>
      <c r="D206">
        <v>2</v>
      </c>
      <c r="E206" t="s">
        <v>17012</v>
      </c>
      <c r="F206">
        <v>338.9</v>
      </c>
      <c r="G206">
        <v>9</v>
      </c>
      <c r="H206" t="s">
        <v>1301</v>
      </c>
      <c r="I206" t="s">
        <v>17013</v>
      </c>
      <c r="J206" t="s">
        <v>17014</v>
      </c>
      <c r="K206" t="s">
        <v>6550</v>
      </c>
      <c r="L206" t="s">
        <v>17015</v>
      </c>
      <c r="M206" t="s">
        <v>17016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17017</v>
      </c>
      <c r="T206" t="s">
        <v>17016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17019</v>
      </c>
      <c r="F207">
        <v>100</v>
      </c>
      <c r="G207">
        <v>0</v>
      </c>
      <c r="H207" t="s">
        <v>22</v>
      </c>
      <c r="I207" t="s">
        <v>17020</v>
      </c>
      <c r="J207" t="s">
        <v>339</v>
      </c>
      <c r="K207" t="s">
        <v>23</v>
      </c>
      <c r="L207" t="s">
        <v>24</v>
      </c>
      <c r="M207" t="s">
        <v>17021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17022</v>
      </c>
      <c r="T207" t="s">
        <v>17016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17019</v>
      </c>
      <c r="F208">
        <v>100</v>
      </c>
      <c r="G208">
        <v>0</v>
      </c>
      <c r="H208" t="s">
        <v>22</v>
      </c>
      <c r="I208" t="s">
        <v>17020</v>
      </c>
      <c r="J208" t="s">
        <v>339</v>
      </c>
      <c r="K208" t="s">
        <v>23</v>
      </c>
      <c r="L208" t="s">
        <v>24</v>
      </c>
      <c r="M208" t="s">
        <v>17021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17022</v>
      </c>
      <c r="T208" t="s">
        <v>17016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17019</v>
      </c>
      <c r="F209">
        <v>100</v>
      </c>
      <c r="G209">
        <v>0</v>
      </c>
      <c r="H209" t="s">
        <v>22</v>
      </c>
      <c r="I209" t="s">
        <v>17020</v>
      </c>
      <c r="J209" t="s">
        <v>339</v>
      </c>
      <c r="K209" t="s">
        <v>23</v>
      </c>
      <c r="L209" t="s">
        <v>24</v>
      </c>
      <c r="M209" t="s">
        <v>17021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17022</v>
      </c>
      <c r="T209" t="s">
        <v>17021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17023</v>
      </c>
      <c r="F210">
        <v>100</v>
      </c>
      <c r="G210">
        <v>0</v>
      </c>
      <c r="H210" t="s">
        <v>22</v>
      </c>
      <c r="I210" t="s">
        <v>17024</v>
      </c>
      <c r="J210" t="s">
        <v>322</v>
      </c>
      <c r="K210" t="s">
        <v>23</v>
      </c>
      <c r="L210" t="s">
        <v>24</v>
      </c>
      <c r="M210" t="s">
        <v>17025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17026</v>
      </c>
      <c r="T210" t="s">
        <v>17021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17023</v>
      </c>
      <c r="F211">
        <v>100</v>
      </c>
      <c r="G211">
        <v>0</v>
      </c>
      <c r="H211" t="s">
        <v>22</v>
      </c>
      <c r="I211" t="s">
        <v>17024</v>
      </c>
      <c r="J211" t="s">
        <v>322</v>
      </c>
      <c r="K211" t="s">
        <v>23</v>
      </c>
      <c r="L211" t="s">
        <v>24</v>
      </c>
      <c r="M211" t="s">
        <v>17025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17026</v>
      </c>
      <c r="T211" t="s">
        <v>17021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17023</v>
      </c>
      <c r="F212">
        <v>100</v>
      </c>
      <c r="G212">
        <v>0</v>
      </c>
      <c r="H212" t="s">
        <v>22</v>
      </c>
      <c r="I212" t="s">
        <v>17024</v>
      </c>
      <c r="J212" t="s">
        <v>322</v>
      </c>
      <c r="K212" t="s">
        <v>23</v>
      </c>
      <c r="L212" t="s">
        <v>24</v>
      </c>
      <c r="M212" t="s">
        <v>17025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17026</v>
      </c>
      <c r="T212" t="s">
        <v>17025</v>
      </c>
    </row>
    <row r="213" spans="1:20" x14ac:dyDescent="0.25">
      <c r="A213" t="s">
        <v>186</v>
      </c>
      <c r="B213" t="s">
        <v>187</v>
      </c>
      <c r="C213">
        <v>50</v>
      </c>
      <c r="D213">
        <v>6</v>
      </c>
      <c r="E213" t="s">
        <v>17027</v>
      </c>
      <c r="F213">
        <v>200</v>
      </c>
      <c r="G213">
        <v>0</v>
      </c>
      <c r="H213" t="s">
        <v>22</v>
      </c>
      <c r="I213" t="s">
        <v>11719</v>
      </c>
      <c r="J213" t="s">
        <v>311</v>
      </c>
      <c r="K213" t="s">
        <v>23</v>
      </c>
      <c r="L213" t="s">
        <v>24</v>
      </c>
      <c r="M213" t="s">
        <v>17028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17029</v>
      </c>
      <c r="T213" t="s">
        <v>17025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17030</v>
      </c>
      <c r="F214">
        <v>100</v>
      </c>
      <c r="G214">
        <v>0</v>
      </c>
      <c r="H214" t="s">
        <v>22</v>
      </c>
      <c r="I214" t="s">
        <v>17031</v>
      </c>
      <c r="J214" t="s">
        <v>302</v>
      </c>
      <c r="K214" t="s">
        <v>23</v>
      </c>
      <c r="L214" t="s">
        <v>24</v>
      </c>
      <c r="M214" t="s">
        <v>17032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17033</v>
      </c>
      <c r="T214" t="s">
        <v>17032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17030</v>
      </c>
      <c r="F215">
        <v>100</v>
      </c>
      <c r="G215">
        <v>0</v>
      </c>
      <c r="H215" t="s">
        <v>22</v>
      </c>
      <c r="I215" t="s">
        <v>17031</v>
      </c>
      <c r="J215" t="s">
        <v>302</v>
      </c>
      <c r="K215" t="s">
        <v>23</v>
      </c>
      <c r="L215" t="s">
        <v>24</v>
      </c>
      <c r="M215" t="s">
        <v>17032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17033</v>
      </c>
      <c r="T215" t="s">
        <v>17032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17030</v>
      </c>
      <c r="F216">
        <v>100</v>
      </c>
      <c r="G216">
        <v>0</v>
      </c>
      <c r="H216" t="s">
        <v>22</v>
      </c>
      <c r="I216" t="s">
        <v>17031</v>
      </c>
      <c r="J216" t="s">
        <v>302</v>
      </c>
      <c r="K216" t="s">
        <v>23</v>
      </c>
      <c r="L216" t="s">
        <v>24</v>
      </c>
      <c r="M216" t="s">
        <v>17032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17033</v>
      </c>
      <c r="T216" t="s">
        <v>17032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17034</v>
      </c>
      <c r="F217">
        <v>100</v>
      </c>
      <c r="G217">
        <v>0</v>
      </c>
      <c r="H217" t="s">
        <v>22</v>
      </c>
      <c r="I217" t="s">
        <v>17035</v>
      </c>
      <c r="J217" t="s">
        <v>346</v>
      </c>
      <c r="K217" t="s">
        <v>23</v>
      </c>
      <c r="L217" t="s">
        <v>24</v>
      </c>
      <c r="M217" t="s">
        <v>17036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17037</v>
      </c>
      <c r="T217" t="s">
        <v>17036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17034</v>
      </c>
      <c r="F218">
        <v>100</v>
      </c>
      <c r="G218">
        <v>0</v>
      </c>
      <c r="H218" t="s">
        <v>22</v>
      </c>
      <c r="I218" t="s">
        <v>17035</v>
      </c>
      <c r="J218" t="s">
        <v>346</v>
      </c>
      <c r="K218" t="s">
        <v>23</v>
      </c>
      <c r="L218" t="s">
        <v>24</v>
      </c>
      <c r="M218" t="s">
        <v>17036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17037</v>
      </c>
      <c r="T218" t="s">
        <v>17036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17034</v>
      </c>
      <c r="F219">
        <v>100</v>
      </c>
      <c r="G219">
        <v>0</v>
      </c>
      <c r="H219" t="s">
        <v>22</v>
      </c>
      <c r="I219" t="s">
        <v>17035</v>
      </c>
      <c r="J219" t="s">
        <v>346</v>
      </c>
      <c r="K219" t="s">
        <v>23</v>
      </c>
      <c r="L219" t="s">
        <v>24</v>
      </c>
      <c r="M219" t="s">
        <v>17036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17037</v>
      </c>
      <c r="T219" t="s">
        <v>17036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17038</v>
      </c>
      <c r="F220">
        <v>100</v>
      </c>
      <c r="G220">
        <v>0</v>
      </c>
      <c r="H220" t="s">
        <v>22</v>
      </c>
      <c r="I220" t="s">
        <v>17039</v>
      </c>
      <c r="J220" t="s">
        <v>309</v>
      </c>
      <c r="K220" t="s">
        <v>23</v>
      </c>
      <c r="L220" t="s">
        <v>24</v>
      </c>
      <c r="M220" t="s">
        <v>17040</v>
      </c>
      <c r="N220" t="s">
        <v>23</v>
      </c>
      <c r="O220" t="s">
        <v>58</v>
      </c>
      <c r="P220" t="s">
        <v>26</v>
      </c>
      <c r="Q220" t="s">
        <v>33</v>
      </c>
      <c r="R220" t="s">
        <v>24</v>
      </c>
      <c r="S220" t="s">
        <v>17041</v>
      </c>
      <c r="T220" t="s">
        <v>17040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17038</v>
      </c>
      <c r="F221">
        <v>100</v>
      </c>
      <c r="G221">
        <v>0</v>
      </c>
      <c r="H221" t="s">
        <v>22</v>
      </c>
      <c r="I221" t="s">
        <v>17039</v>
      </c>
      <c r="J221" t="s">
        <v>309</v>
      </c>
      <c r="K221" t="s">
        <v>23</v>
      </c>
      <c r="L221" t="s">
        <v>24</v>
      </c>
      <c r="M221" t="s">
        <v>17040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17041</v>
      </c>
      <c r="T221" t="s">
        <v>17040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17038</v>
      </c>
      <c r="F222">
        <v>100</v>
      </c>
      <c r="G222">
        <v>0</v>
      </c>
      <c r="H222" t="s">
        <v>22</v>
      </c>
      <c r="I222" t="s">
        <v>17039</v>
      </c>
      <c r="J222" t="s">
        <v>309</v>
      </c>
      <c r="K222" t="s">
        <v>23</v>
      </c>
      <c r="L222" t="s">
        <v>24</v>
      </c>
      <c r="M222" t="s">
        <v>17040</v>
      </c>
      <c r="N222" t="s">
        <v>23</v>
      </c>
      <c r="O222" t="s">
        <v>58</v>
      </c>
      <c r="P222" t="s">
        <v>26</v>
      </c>
      <c r="Q222" t="s">
        <v>33</v>
      </c>
      <c r="R222" t="s">
        <v>24</v>
      </c>
      <c r="S222" t="s">
        <v>17041</v>
      </c>
      <c r="T222" t="s">
        <v>17040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17042</v>
      </c>
      <c r="F223">
        <v>138</v>
      </c>
      <c r="G223">
        <v>0</v>
      </c>
      <c r="H223" t="s">
        <v>47</v>
      </c>
      <c r="I223" t="s">
        <v>17043</v>
      </c>
      <c r="J223" t="s">
        <v>17044</v>
      </c>
      <c r="K223" t="s">
        <v>8488</v>
      </c>
      <c r="L223" t="s">
        <v>8489</v>
      </c>
      <c r="M223" t="s">
        <v>16962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17045</v>
      </c>
      <c r="T223" t="s">
        <v>17046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17042</v>
      </c>
      <c r="F224">
        <v>138</v>
      </c>
      <c r="G224">
        <v>0</v>
      </c>
      <c r="H224" t="s">
        <v>47</v>
      </c>
      <c r="I224" t="s">
        <v>17043</v>
      </c>
      <c r="J224" t="s">
        <v>17044</v>
      </c>
      <c r="K224" t="s">
        <v>8488</v>
      </c>
      <c r="L224" t="s">
        <v>8489</v>
      </c>
      <c r="M224" t="s">
        <v>16962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17045</v>
      </c>
      <c r="T224" t="s">
        <v>17046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17042</v>
      </c>
      <c r="F225">
        <v>138</v>
      </c>
      <c r="G225">
        <v>0</v>
      </c>
      <c r="H225" t="s">
        <v>47</v>
      </c>
      <c r="I225" t="s">
        <v>17043</v>
      </c>
      <c r="J225" t="s">
        <v>17044</v>
      </c>
      <c r="K225" t="s">
        <v>8488</v>
      </c>
      <c r="L225" t="s">
        <v>8489</v>
      </c>
      <c r="M225" t="s">
        <v>16962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17045</v>
      </c>
      <c r="T225" t="s">
        <v>17046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17047</v>
      </c>
      <c r="F226">
        <v>100</v>
      </c>
      <c r="G226">
        <v>0</v>
      </c>
      <c r="H226" t="s">
        <v>22</v>
      </c>
      <c r="I226" t="s">
        <v>17048</v>
      </c>
      <c r="J226" t="s">
        <v>315</v>
      </c>
      <c r="K226" t="s">
        <v>23</v>
      </c>
      <c r="L226" t="s">
        <v>24</v>
      </c>
      <c r="M226" t="s">
        <v>17049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17050</v>
      </c>
      <c r="T226" t="s">
        <v>17049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17047</v>
      </c>
      <c r="F227">
        <v>100</v>
      </c>
      <c r="G227">
        <v>0</v>
      </c>
      <c r="H227" t="s">
        <v>22</v>
      </c>
      <c r="I227" t="s">
        <v>17048</v>
      </c>
      <c r="J227" t="s">
        <v>315</v>
      </c>
      <c r="K227" t="s">
        <v>23</v>
      </c>
      <c r="L227" t="s">
        <v>24</v>
      </c>
      <c r="M227" t="s">
        <v>17049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17050</v>
      </c>
      <c r="T227" t="s">
        <v>17049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17047</v>
      </c>
      <c r="F228">
        <v>100</v>
      </c>
      <c r="G228">
        <v>0</v>
      </c>
      <c r="H228" t="s">
        <v>22</v>
      </c>
      <c r="I228" t="s">
        <v>17048</v>
      </c>
      <c r="J228" t="s">
        <v>315</v>
      </c>
      <c r="K228" t="s">
        <v>23</v>
      </c>
      <c r="L228" t="s">
        <v>24</v>
      </c>
      <c r="M228" t="s">
        <v>17049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17050</v>
      </c>
      <c r="T228" t="s">
        <v>17049</v>
      </c>
    </row>
    <row r="229" spans="1:20" x14ac:dyDescent="0.25">
      <c r="A229" t="s">
        <v>186</v>
      </c>
      <c r="B229" t="s">
        <v>187</v>
      </c>
      <c r="C229">
        <v>50</v>
      </c>
      <c r="D229">
        <v>6</v>
      </c>
      <c r="E229" t="s">
        <v>17051</v>
      </c>
      <c r="F229">
        <v>235</v>
      </c>
      <c r="G229">
        <v>35</v>
      </c>
      <c r="H229" t="s">
        <v>22</v>
      </c>
      <c r="I229" t="s">
        <v>17052</v>
      </c>
      <c r="J229" t="s">
        <v>309</v>
      </c>
      <c r="K229" t="s">
        <v>23</v>
      </c>
      <c r="L229" t="s">
        <v>24</v>
      </c>
      <c r="M229" t="s">
        <v>17053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17054</v>
      </c>
      <c r="T229" t="s">
        <v>17053</v>
      </c>
    </row>
    <row r="230" spans="1:20" x14ac:dyDescent="0.25">
      <c r="A230" t="s">
        <v>115</v>
      </c>
      <c r="B230" t="s">
        <v>116</v>
      </c>
      <c r="C230">
        <v>45</v>
      </c>
      <c r="D230">
        <v>3</v>
      </c>
      <c r="E230" t="s">
        <v>17055</v>
      </c>
      <c r="F230">
        <v>133</v>
      </c>
      <c r="G230">
        <v>10</v>
      </c>
      <c r="H230" t="s">
        <v>1219</v>
      </c>
      <c r="I230" t="s">
        <v>5551</v>
      </c>
      <c r="J230" t="s">
        <v>1234</v>
      </c>
      <c r="K230" t="s">
        <v>23</v>
      </c>
      <c r="L230" t="s">
        <v>24</v>
      </c>
      <c r="M230" t="s">
        <v>17056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17057</v>
      </c>
      <c r="T230" t="s">
        <v>17056</v>
      </c>
    </row>
    <row r="231" spans="1:20" x14ac:dyDescent="0.25">
      <c r="A231" t="s">
        <v>46</v>
      </c>
      <c r="B231" t="s">
        <v>1233</v>
      </c>
      <c r="C231">
        <v>69</v>
      </c>
      <c r="D231">
        <v>1</v>
      </c>
      <c r="E231" t="s">
        <v>17058</v>
      </c>
      <c r="F231">
        <v>69</v>
      </c>
      <c r="G231">
        <v>0</v>
      </c>
      <c r="H231" t="s">
        <v>47</v>
      </c>
      <c r="I231" t="s">
        <v>17059</v>
      </c>
      <c r="J231" t="s">
        <v>17060</v>
      </c>
      <c r="K231" t="s">
        <v>1268</v>
      </c>
      <c r="L231" t="s">
        <v>17061</v>
      </c>
      <c r="M231" t="s">
        <v>17062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17063</v>
      </c>
      <c r="T231" t="s">
        <v>17062</v>
      </c>
    </row>
    <row r="232" spans="1:20" x14ac:dyDescent="0.25">
      <c r="A232" t="s">
        <v>278</v>
      </c>
      <c r="B232" t="s">
        <v>284</v>
      </c>
      <c r="C232">
        <v>139</v>
      </c>
      <c r="D232">
        <v>2</v>
      </c>
      <c r="E232" t="s">
        <v>17064</v>
      </c>
      <c r="F232">
        <v>218</v>
      </c>
      <c r="G232">
        <v>0</v>
      </c>
      <c r="H232" t="s">
        <v>22</v>
      </c>
      <c r="I232" t="s">
        <v>17065</v>
      </c>
      <c r="J232" t="s">
        <v>1236</v>
      </c>
      <c r="K232" t="s">
        <v>23</v>
      </c>
      <c r="L232" t="s">
        <v>24</v>
      </c>
      <c r="M232" t="s">
        <v>17066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17067</v>
      </c>
    </row>
    <row r="233" spans="1:20" x14ac:dyDescent="0.25">
      <c r="A233" t="s">
        <v>115</v>
      </c>
      <c r="B233" t="s">
        <v>116</v>
      </c>
      <c r="C233">
        <v>40</v>
      </c>
      <c r="D233">
        <v>1</v>
      </c>
      <c r="E233" t="s">
        <v>17068</v>
      </c>
      <c r="F233">
        <v>140</v>
      </c>
      <c r="G233">
        <v>0</v>
      </c>
      <c r="H233" t="s">
        <v>47</v>
      </c>
      <c r="I233" t="s">
        <v>7932</v>
      </c>
      <c r="J233" t="s">
        <v>17069</v>
      </c>
      <c r="K233" t="s">
        <v>1331</v>
      </c>
      <c r="L233" t="s">
        <v>8802</v>
      </c>
      <c r="M233" t="s">
        <v>17070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17071</v>
      </c>
      <c r="T233" t="s">
        <v>17072</v>
      </c>
    </row>
    <row r="234" spans="1:20" x14ac:dyDescent="0.25">
      <c r="A234" t="s">
        <v>42</v>
      </c>
      <c r="B234" t="s">
        <v>43</v>
      </c>
      <c r="C234">
        <v>50</v>
      </c>
      <c r="D234">
        <v>1</v>
      </c>
      <c r="E234" t="s">
        <v>17068</v>
      </c>
      <c r="F234">
        <v>140</v>
      </c>
      <c r="G234">
        <v>0</v>
      </c>
      <c r="H234" t="s">
        <v>47</v>
      </c>
      <c r="I234" t="s">
        <v>7932</v>
      </c>
      <c r="J234" t="s">
        <v>17069</v>
      </c>
      <c r="K234" t="s">
        <v>1331</v>
      </c>
      <c r="L234" t="s">
        <v>8802</v>
      </c>
      <c r="M234" t="s">
        <v>17070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17071</v>
      </c>
      <c r="T234" t="s">
        <v>17072</v>
      </c>
    </row>
    <row r="235" spans="1:20" x14ac:dyDescent="0.25">
      <c r="A235" t="s">
        <v>44</v>
      </c>
      <c r="B235" t="s">
        <v>45</v>
      </c>
      <c r="C235">
        <v>58</v>
      </c>
      <c r="D235">
        <v>1</v>
      </c>
      <c r="E235" t="s">
        <v>17068</v>
      </c>
      <c r="F235">
        <v>140</v>
      </c>
      <c r="G235">
        <v>0</v>
      </c>
      <c r="H235" t="s">
        <v>47</v>
      </c>
      <c r="I235" t="s">
        <v>7932</v>
      </c>
      <c r="J235" t="s">
        <v>17069</v>
      </c>
      <c r="K235" t="s">
        <v>1331</v>
      </c>
      <c r="L235" t="s">
        <v>8802</v>
      </c>
      <c r="M235" t="s">
        <v>17070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17071</v>
      </c>
      <c r="T235" t="s">
        <v>17072</v>
      </c>
    </row>
    <row r="236" spans="1:20" x14ac:dyDescent="0.25">
      <c r="A236" t="s">
        <v>186</v>
      </c>
      <c r="B236" t="s">
        <v>187</v>
      </c>
      <c r="C236">
        <v>50</v>
      </c>
      <c r="D236">
        <v>6</v>
      </c>
      <c r="E236" t="s">
        <v>17073</v>
      </c>
      <c r="F236">
        <v>200</v>
      </c>
      <c r="G236">
        <v>0</v>
      </c>
      <c r="H236" t="s">
        <v>22</v>
      </c>
      <c r="I236" t="s">
        <v>17074</v>
      </c>
      <c r="J236" t="s">
        <v>1234</v>
      </c>
      <c r="K236" t="s">
        <v>23</v>
      </c>
      <c r="L236" t="s">
        <v>24</v>
      </c>
      <c r="M236" t="s">
        <v>17075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17076</v>
      </c>
      <c r="T236" t="s">
        <v>17075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17077</v>
      </c>
      <c r="F237">
        <v>318</v>
      </c>
      <c r="G237">
        <v>0</v>
      </c>
      <c r="H237" t="s">
        <v>22</v>
      </c>
      <c r="I237" t="s">
        <v>17078</v>
      </c>
      <c r="J237" t="s">
        <v>310</v>
      </c>
      <c r="K237" t="s">
        <v>23</v>
      </c>
      <c r="L237" t="s">
        <v>24</v>
      </c>
      <c r="M237" t="s">
        <v>17079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17079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17077</v>
      </c>
      <c r="F238">
        <v>318</v>
      </c>
      <c r="G238">
        <v>0</v>
      </c>
      <c r="H238" t="s">
        <v>22</v>
      </c>
      <c r="I238" t="s">
        <v>17078</v>
      </c>
      <c r="J238" t="s">
        <v>310</v>
      </c>
      <c r="K238" t="s">
        <v>23</v>
      </c>
      <c r="L238" t="s">
        <v>24</v>
      </c>
      <c r="M238" t="s">
        <v>17079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17079</v>
      </c>
    </row>
    <row r="239" spans="1:20" x14ac:dyDescent="0.25">
      <c r="A239" t="s">
        <v>30</v>
      </c>
      <c r="B239" t="s">
        <v>31</v>
      </c>
      <c r="C239">
        <v>50</v>
      </c>
      <c r="D239">
        <v>1</v>
      </c>
      <c r="E239" t="s">
        <v>17077</v>
      </c>
      <c r="F239">
        <v>318</v>
      </c>
      <c r="G239">
        <v>0</v>
      </c>
      <c r="H239" t="s">
        <v>22</v>
      </c>
      <c r="I239" t="s">
        <v>17078</v>
      </c>
      <c r="J239" t="s">
        <v>310</v>
      </c>
      <c r="K239" t="s">
        <v>23</v>
      </c>
      <c r="L239" t="s">
        <v>24</v>
      </c>
      <c r="M239" t="s">
        <v>17079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17079</v>
      </c>
    </row>
    <row r="240" spans="1:20" x14ac:dyDescent="0.25">
      <c r="A240" t="s">
        <v>278</v>
      </c>
      <c r="B240" t="s">
        <v>284</v>
      </c>
      <c r="C240">
        <v>139</v>
      </c>
      <c r="D240">
        <v>2</v>
      </c>
      <c r="E240" t="s">
        <v>17077</v>
      </c>
      <c r="F240">
        <v>318</v>
      </c>
      <c r="G240">
        <v>0</v>
      </c>
      <c r="H240" t="s">
        <v>22</v>
      </c>
      <c r="I240" t="s">
        <v>17078</v>
      </c>
      <c r="J240" t="s">
        <v>310</v>
      </c>
      <c r="K240" t="s">
        <v>23</v>
      </c>
      <c r="L240" t="s">
        <v>24</v>
      </c>
      <c r="M240" t="s">
        <v>17079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17079</v>
      </c>
    </row>
    <row r="241" spans="1:20" x14ac:dyDescent="0.25">
      <c r="A241" t="s">
        <v>154</v>
      </c>
      <c r="B241" t="s">
        <v>155</v>
      </c>
      <c r="C241">
        <v>12</v>
      </c>
      <c r="D241">
        <v>10</v>
      </c>
      <c r="E241" t="s">
        <v>17080</v>
      </c>
      <c r="F241">
        <v>123</v>
      </c>
      <c r="G241">
        <v>0</v>
      </c>
      <c r="H241" t="s">
        <v>47</v>
      </c>
      <c r="I241" t="s">
        <v>17081</v>
      </c>
      <c r="J241" t="s">
        <v>17082</v>
      </c>
      <c r="K241" t="s">
        <v>10060</v>
      </c>
      <c r="L241" t="s">
        <v>6027</v>
      </c>
      <c r="M241" t="s">
        <v>17083</v>
      </c>
      <c r="N241" t="s">
        <v>23</v>
      </c>
      <c r="O241" t="s">
        <v>63</v>
      </c>
      <c r="P241" t="s">
        <v>54</v>
      </c>
      <c r="Q241" t="s">
        <v>55</v>
      </c>
      <c r="R241" t="s">
        <v>24</v>
      </c>
      <c r="S241" t="s">
        <v>17084</v>
      </c>
      <c r="T241" t="s">
        <v>17085</v>
      </c>
    </row>
    <row r="242" spans="1:20" x14ac:dyDescent="0.25">
      <c r="A242" t="s">
        <v>186</v>
      </c>
      <c r="B242" t="s">
        <v>187</v>
      </c>
      <c r="C242">
        <v>50</v>
      </c>
      <c r="D242">
        <v>6</v>
      </c>
      <c r="E242" t="s">
        <v>17086</v>
      </c>
      <c r="F242">
        <v>200</v>
      </c>
      <c r="G242">
        <v>0</v>
      </c>
      <c r="H242" t="s">
        <v>22</v>
      </c>
      <c r="I242" t="s">
        <v>14433</v>
      </c>
      <c r="J242" t="s">
        <v>65</v>
      </c>
      <c r="K242" t="s">
        <v>23</v>
      </c>
      <c r="L242" t="s">
        <v>24</v>
      </c>
      <c r="M242" t="s">
        <v>17087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17088</v>
      </c>
      <c r="T242" t="s">
        <v>17089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17090</v>
      </c>
      <c r="F243">
        <v>100</v>
      </c>
      <c r="G243">
        <v>0</v>
      </c>
      <c r="H243" t="s">
        <v>22</v>
      </c>
      <c r="I243" t="s">
        <v>17091</v>
      </c>
      <c r="J243" t="s">
        <v>2793</v>
      </c>
      <c r="K243" t="s">
        <v>23</v>
      </c>
      <c r="L243" t="s">
        <v>24</v>
      </c>
      <c r="M243" t="s">
        <v>17092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17093</v>
      </c>
      <c r="T243" t="s">
        <v>17094</v>
      </c>
    </row>
    <row r="244" spans="1:20" x14ac:dyDescent="0.25">
      <c r="A244" t="s">
        <v>28</v>
      </c>
      <c r="B244" t="s">
        <v>29</v>
      </c>
      <c r="C244">
        <v>50</v>
      </c>
      <c r="D244">
        <v>1</v>
      </c>
      <c r="E244" t="s">
        <v>17090</v>
      </c>
      <c r="F244">
        <v>100</v>
      </c>
      <c r="G244">
        <v>0</v>
      </c>
      <c r="H244" t="s">
        <v>22</v>
      </c>
      <c r="I244" t="s">
        <v>17091</v>
      </c>
      <c r="J244" t="s">
        <v>2793</v>
      </c>
      <c r="K244" t="s">
        <v>23</v>
      </c>
      <c r="L244" t="s">
        <v>24</v>
      </c>
      <c r="M244" t="s">
        <v>17092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17093</v>
      </c>
      <c r="T244" t="s">
        <v>17094</v>
      </c>
    </row>
    <row r="245" spans="1:20" x14ac:dyDescent="0.25">
      <c r="A245" t="s">
        <v>30</v>
      </c>
      <c r="B245" t="s">
        <v>31</v>
      </c>
      <c r="C245">
        <v>50</v>
      </c>
      <c r="D245">
        <v>1</v>
      </c>
      <c r="E245" t="s">
        <v>17090</v>
      </c>
      <c r="F245">
        <v>100</v>
      </c>
      <c r="G245">
        <v>0</v>
      </c>
      <c r="H245" t="s">
        <v>22</v>
      </c>
      <c r="I245" t="s">
        <v>17091</v>
      </c>
      <c r="J245" t="s">
        <v>2793</v>
      </c>
      <c r="K245" t="s">
        <v>23</v>
      </c>
      <c r="L245" t="s">
        <v>24</v>
      </c>
      <c r="M245" t="s">
        <v>17092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17093</v>
      </c>
      <c r="T245" t="s">
        <v>17094</v>
      </c>
    </row>
    <row r="246" spans="1:20" x14ac:dyDescent="0.25">
      <c r="A246" t="s">
        <v>115</v>
      </c>
      <c r="B246" t="s">
        <v>116</v>
      </c>
      <c r="C246">
        <v>27.5</v>
      </c>
      <c r="D246">
        <v>4</v>
      </c>
      <c r="E246" t="s">
        <v>17095</v>
      </c>
      <c r="F246">
        <v>156</v>
      </c>
      <c r="G246">
        <v>0</v>
      </c>
      <c r="H246" t="s">
        <v>47</v>
      </c>
      <c r="I246" t="s">
        <v>17096</v>
      </c>
      <c r="J246" t="s">
        <v>17097</v>
      </c>
      <c r="K246" t="s">
        <v>14375</v>
      </c>
      <c r="L246" t="s">
        <v>2639</v>
      </c>
      <c r="M246" t="s">
        <v>17098</v>
      </c>
      <c r="N246" t="s">
        <v>23</v>
      </c>
      <c r="O246" t="s">
        <v>63</v>
      </c>
      <c r="P246" t="s">
        <v>54</v>
      </c>
      <c r="Q246" t="s">
        <v>55</v>
      </c>
      <c r="R246" t="s">
        <v>24</v>
      </c>
      <c r="S246" t="s">
        <v>17099</v>
      </c>
      <c r="T246" t="s">
        <v>17092</v>
      </c>
    </row>
    <row r="247" spans="1:20" x14ac:dyDescent="0.25">
      <c r="A247" t="s">
        <v>186</v>
      </c>
      <c r="B247" t="s">
        <v>187</v>
      </c>
      <c r="C247">
        <v>50</v>
      </c>
      <c r="D247">
        <v>6</v>
      </c>
      <c r="E247" t="s">
        <v>17100</v>
      </c>
      <c r="F247">
        <v>200</v>
      </c>
      <c r="G247">
        <v>0</v>
      </c>
      <c r="H247" t="s">
        <v>22</v>
      </c>
      <c r="I247" t="s">
        <v>17101</v>
      </c>
      <c r="J247" t="s">
        <v>339</v>
      </c>
      <c r="K247" t="s">
        <v>23</v>
      </c>
      <c r="L247" t="s">
        <v>24</v>
      </c>
      <c r="M247" t="s">
        <v>17102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17103</v>
      </c>
      <c r="T247" t="s">
        <v>17104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17105</v>
      </c>
      <c r="F248">
        <v>100</v>
      </c>
      <c r="G248">
        <v>0</v>
      </c>
      <c r="H248" t="s">
        <v>22</v>
      </c>
      <c r="I248" t="s">
        <v>8852</v>
      </c>
      <c r="J248" t="s">
        <v>351</v>
      </c>
      <c r="K248" t="s">
        <v>23</v>
      </c>
      <c r="L248" t="s">
        <v>24</v>
      </c>
      <c r="M248" t="s">
        <v>17106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17107</v>
      </c>
      <c r="T248" t="s">
        <v>17106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17105</v>
      </c>
      <c r="F249">
        <v>100</v>
      </c>
      <c r="G249">
        <v>0</v>
      </c>
      <c r="H249" t="s">
        <v>22</v>
      </c>
      <c r="I249" t="s">
        <v>8852</v>
      </c>
      <c r="J249" t="s">
        <v>351</v>
      </c>
      <c r="K249" t="s">
        <v>23</v>
      </c>
      <c r="L249" t="s">
        <v>24</v>
      </c>
      <c r="M249" t="s">
        <v>17106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17107</v>
      </c>
      <c r="T249" t="s">
        <v>17106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17105</v>
      </c>
      <c r="F250">
        <v>100</v>
      </c>
      <c r="G250">
        <v>0</v>
      </c>
      <c r="H250" t="s">
        <v>22</v>
      </c>
      <c r="I250" t="s">
        <v>8852</v>
      </c>
      <c r="J250" t="s">
        <v>351</v>
      </c>
      <c r="K250" t="s">
        <v>23</v>
      </c>
      <c r="L250" t="s">
        <v>24</v>
      </c>
      <c r="M250" t="s">
        <v>17106</v>
      </c>
      <c r="N250" t="s">
        <v>23</v>
      </c>
      <c r="O250" t="s">
        <v>58</v>
      </c>
      <c r="P250" t="s">
        <v>26</v>
      </c>
      <c r="Q250" t="s">
        <v>33</v>
      </c>
      <c r="R250" t="s">
        <v>24</v>
      </c>
      <c r="S250" t="s">
        <v>17107</v>
      </c>
      <c r="T250" t="s">
        <v>17106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17108</v>
      </c>
      <c r="F251">
        <v>200</v>
      </c>
      <c r="G251">
        <v>0</v>
      </c>
      <c r="H251" t="s">
        <v>22</v>
      </c>
      <c r="I251" t="s">
        <v>17109</v>
      </c>
      <c r="J251" t="s">
        <v>333</v>
      </c>
      <c r="K251" t="s">
        <v>23</v>
      </c>
      <c r="L251" t="s">
        <v>24</v>
      </c>
      <c r="M251" t="s">
        <v>17110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17111</v>
      </c>
      <c r="T251" t="s">
        <v>17110</v>
      </c>
    </row>
    <row r="252" spans="1:20" x14ac:dyDescent="0.25">
      <c r="A252" t="s">
        <v>42</v>
      </c>
      <c r="B252" t="s">
        <v>43</v>
      </c>
      <c r="C252">
        <v>66.666666666666671</v>
      </c>
      <c r="D252">
        <v>3</v>
      </c>
      <c r="E252" t="s">
        <v>17112</v>
      </c>
      <c r="F252">
        <v>100</v>
      </c>
      <c r="G252">
        <v>0</v>
      </c>
      <c r="H252" t="s">
        <v>22</v>
      </c>
      <c r="I252" t="s">
        <v>17113</v>
      </c>
      <c r="J252" t="s">
        <v>323</v>
      </c>
      <c r="K252" t="s">
        <v>23</v>
      </c>
      <c r="L252" t="s">
        <v>24</v>
      </c>
      <c r="M252" t="s">
        <v>17114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17115</v>
      </c>
      <c r="T252" t="s">
        <v>17114</v>
      </c>
    </row>
    <row r="253" spans="1:20" x14ac:dyDescent="0.25">
      <c r="A253" t="s">
        <v>186</v>
      </c>
      <c r="B253" t="s">
        <v>187</v>
      </c>
      <c r="C253">
        <v>50</v>
      </c>
      <c r="D253">
        <v>6</v>
      </c>
      <c r="E253" t="s">
        <v>17116</v>
      </c>
      <c r="F253">
        <v>200</v>
      </c>
      <c r="G253">
        <v>0</v>
      </c>
      <c r="H253" t="s">
        <v>22</v>
      </c>
      <c r="I253" t="s">
        <v>17117</v>
      </c>
      <c r="J253" t="s">
        <v>64</v>
      </c>
      <c r="K253" t="s">
        <v>23</v>
      </c>
      <c r="L253" t="s">
        <v>24</v>
      </c>
      <c r="M253" t="s">
        <v>17118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17119</v>
      </c>
      <c r="T253" t="s">
        <v>17118</v>
      </c>
    </row>
    <row r="254" spans="1:20" x14ac:dyDescent="0.25">
      <c r="A254" t="s">
        <v>28</v>
      </c>
      <c r="B254" t="s">
        <v>1242</v>
      </c>
      <c r="C254">
        <v>34.42</v>
      </c>
      <c r="D254">
        <v>1</v>
      </c>
      <c r="E254" t="s">
        <v>17120</v>
      </c>
      <c r="F254">
        <v>110.27</v>
      </c>
      <c r="G254">
        <v>7</v>
      </c>
      <c r="H254" t="s">
        <v>47</v>
      </c>
      <c r="I254" t="s">
        <v>12836</v>
      </c>
      <c r="J254" t="s">
        <v>12837</v>
      </c>
      <c r="K254" t="s">
        <v>1282</v>
      </c>
      <c r="L254" t="s">
        <v>12838</v>
      </c>
      <c r="M254" t="s">
        <v>17121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17122</v>
      </c>
      <c r="T254" t="s">
        <v>17121</v>
      </c>
    </row>
    <row r="255" spans="1:20" x14ac:dyDescent="0.25">
      <c r="A255" t="s">
        <v>30</v>
      </c>
      <c r="B255" t="s">
        <v>1242</v>
      </c>
      <c r="C255">
        <v>34.43</v>
      </c>
      <c r="D255">
        <v>1</v>
      </c>
      <c r="E255" t="s">
        <v>17120</v>
      </c>
      <c r="F255">
        <v>110.27</v>
      </c>
      <c r="G255">
        <v>7</v>
      </c>
      <c r="H255" t="s">
        <v>47</v>
      </c>
      <c r="I255" t="s">
        <v>12836</v>
      </c>
      <c r="J255" t="s">
        <v>12837</v>
      </c>
      <c r="K255" t="s">
        <v>1282</v>
      </c>
      <c r="L255" t="s">
        <v>12838</v>
      </c>
      <c r="M255" t="s">
        <v>17121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17122</v>
      </c>
      <c r="T255" t="s">
        <v>17121</v>
      </c>
    </row>
    <row r="256" spans="1:20" x14ac:dyDescent="0.25">
      <c r="A256" t="s">
        <v>20</v>
      </c>
      <c r="B256" t="s">
        <v>1242</v>
      </c>
      <c r="C256">
        <v>34.42</v>
      </c>
      <c r="D256">
        <v>1</v>
      </c>
      <c r="E256" t="s">
        <v>17120</v>
      </c>
      <c r="F256">
        <v>110.27</v>
      </c>
      <c r="G256">
        <v>7</v>
      </c>
      <c r="H256" t="s">
        <v>47</v>
      </c>
      <c r="I256" t="s">
        <v>12836</v>
      </c>
      <c r="J256" t="s">
        <v>12837</v>
      </c>
      <c r="K256" t="s">
        <v>1282</v>
      </c>
      <c r="L256" t="s">
        <v>12838</v>
      </c>
      <c r="M256" t="s">
        <v>17121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17122</v>
      </c>
      <c r="T256" t="s">
        <v>17121</v>
      </c>
    </row>
    <row r="257" spans="1:20" x14ac:dyDescent="0.25">
      <c r="A257" t="s">
        <v>30</v>
      </c>
      <c r="B257" t="s">
        <v>31</v>
      </c>
      <c r="C257">
        <v>60</v>
      </c>
      <c r="D257">
        <v>3</v>
      </c>
      <c r="E257" t="s">
        <v>17123</v>
      </c>
      <c r="F257">
        <v>59</v>
      </c>
      <c r="G257">
        <v>0</v>
      </c>
      <c r="H257" t="s">
        <v>47</v>
      </c>
      <c r="I257" t="s">
        <v>17124</v>
      </c>
      <c r="J257" t="s">
        <v>17125</v>
      </c>
      <c r="K257" t="s">
        <v>3208</v>
      </c>
      <c r="L257" t="s">
        <v>17126</v>
      </c>
      <c r="M257" t="s">
        <v>17127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17128</v>
      </c>
      <c r="T257" t="s">
        <v>17127</v>
      </c>
    </row>
    <row r="258" spans="1:20" x14ac:dyDescent="0.25">
      <c r="A258" t="s">
        <v>186</v>
      </c>
      <c r="B258" t="s">
        <v>187</v>
      </c>
      <c r="C258">
        <v>50</v>
      </c>
      <c r="D258">
        <v>6</v>
      </c>
      <c r="E258" t="s">
        <v>17129</v>
      </c>
      <c r="F258">
        <v>200</v>
      </c>
      <c r="G258">
        <v>0</v>
      </c>
      <c r="H258" t="s">
        <v>22</v>
      </c>
      <c r="I258" t="s">
        <v>17130</v>
      </c>
      <c r="J258" t="s">
        <v>306</v>
      </c>
      <c r="K258" t="s">
        <v>23</v>
      </c>
      <c r="L258" t="s">
        <v>24</v>
      </c>
      <c r="M258" t="s">
        <v>17131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17132</v>
      </c>
      <c r="T258" t="s">
        <v>17131</v>
      </c>
    </row>
    <row r="259" spans="1:20" x14ac:dyDescent="0.25">
      <c r="A259" t="s">
        <v>42</v>
      </c>
      <c r="B259" t="s">
        <v>43</v>
      </c>
      <c r="C259">
        <v>66.666666666666671</v>
      </c>
      <c r="D259">
        <v>3</v>
      </c>
      <c r="E259" t="s">
        <v>17133</v>
      </c>
      <c r="F259">
        <v>129</v>
      </c>
      <c r="G259">
        <v>29</v>
      </c>
      <c r="H259" t="s">
        <v>22</v>
      </c>
      <c r="I259" t="s">
        <v>17134</v>
      </c>
      <c r="J259" t="s">
        <v>304</v>
      </c>
      <c r="K259" t="s">
        <v>23</v>
      </c>
      <c r="L259" t="s">
        <v>24</v>
      </c>
      <c r="M259" t="s">
        <v>17135</v>
      </c>
      <c r="N259" t="s">
        <v>23</v>
      </c>
      <c r="O259" t="s">
        <v>58</v>
      </c>
      <c r="P259" t="s">
        <v>26</v>
      </c>
      <c r="Q259" t="s">
        <v>33</v>
      </c>
      <c r="R259" t="s">
        <v>24</v>
      </c>
      <c r="S259" t="s">
        <v>17136</v>
      </c>
      <c r="T259" t="s">
        <v>17135</v>
      </c>
    </row>
    <row r="260" spans="1:20" x14ac:dyDescent="0.25">
      <c r="A260" t="s">
        <v>1173</v>
      </c>
      <c r="B260" t="s">
        <v>158</v>
      </c>
      <c r="C260">
        <v>71</v>
      </c>
      <c r="D260">
        <v>1</v>
      </c>
      <c r="E260" t="s">
        <v>17137</v>
      </c>
      <c r="F260">
        <v>138</v>
      </c>
      <c r="G260">
        <v>67</v>
      </c>
      <c r="H260" t="s">
        <v>47</v>
      </c>
      <c r="I260" t="s">
        <v>8254</v>
      </c>
      <c r="J260" t="s">
        <v>17138</v>
      </c>
      <c r="K260" t="s">
        <v>4209</v>
      </c>
      <c r="L260" t="s">
        <v>6702</v>
      </c>
      <c r="M260" t="s">
        <v>17139</v>
      </c>
      <c r="N260" t="s">
        <v>23</v>
      </c>
      <c r="O260" t="s">
        <v>63</v>
      </c>
      <c r="P260" t="s">
        <v>54</v>
      </c>
      <c r="Q260" t="s">
        <v>55</v>
      </c>
      <c r="R260" t="s">
        <v>24</v>
      </c>
      <c r="S260" t="s">
        <v>17140</v>
      </c>
      <c r="T260" t="s">
        <v>17141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17142</v>
      </c>
      <c r="F261">
        <v>100</v>
      </c>
      <c r="G261">
        <v>0</v>
      </c>
      <c r="H261" t="s">
        <v>22</v>
      </c>
      <c r="I261" t="s">
        <v>17143</v>
      </c>
      <c r="J261" t="s">
        <v>315</v>
      </c>
      <c r="K261" t="s">
        <v>23</v>
      </c>
      <c r="L261" t="s">
        <v>24</v>
      </c>
      <c r="M261" t="s">
        <v>17144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17145</v>
      </c>
      <c r="T261" t="s">
        <v>17144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17142</v>
      </c>
      <c r="F262">
        <v>100</v>
      </c>
      <c r="G262">
        <v>0</v>
      </c>
      <c r="H262" t="s">
        <v>22</v>
      </c>
      <c r="I262" t="s">
        <v>17143</v>
      </c>
      <c r="J262" t="s">
        <v>315</v>
      </c>
      <c r="K262" t="s">
        <v>23</v>
      </c>
      <c r="L262" t="s">
        <v>24</v>
      </c>
      <c r="M262" t="s">
        <v>17144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17145</v>
      </c>
      <c r="T262" t="s">
        <v>17144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17142</v>
      </c>
      <c r="F263">
        <v>100</v>
      </c>
      <c r="G263">
        <v>0</v>
      </c>
      <c r="H263" t="s">
        <v>22</v>
      </c>
      <c r="I263" t="s">
        <v>17143</v>
      </c>
      <c r="J263" t="s">
        <v>315</v>
      </c>
      <c r="K263" t="s">
        <v>23</v>
      </c>
      <c r="L263" t="s">
        <v>24</v>
      </c>
      <c r="M263" t="s">
        <v>17144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17145</v>
      </c>
      <c r="T263" t="s">
        <v>17144</v>
      </c>
    </row>
    <row r="264" spans="1:20" x14ac:dyDescent="0.25">
      <c r="A264" t="s">
        <v>46</v>
      </c>
      <c r="B264" t="s">
        <v>56</v>
      </c>
      <c r="C264">
        <v>72</v>
      </c>
      <c r="D264">
        <v>1</v>
      </c>
      <c r="E264" t="s">
        <v>17146</v>
      </c>
      <c r="F264">
        <v>72</v>
      </c>
      <c r="G264">
        <v>0</v>
      </c>
      <c r="H264" t="s">
        <v>47</v>
      </c>
      <c r="I264" t="s">
        <v>13179</v>
      </c>
      <c r="J264" t="s">
        <v>13180</v>
      </c>
      <c r="K264" t="s">
        <v>4524</v>
      </c>
      <c r="L264" t="s">
        <v>5037</v>
      </c>
      <c r="M264" t="s">
        <v>17147</v>
      </c>
      <c r="N264" t="s">
        <v>23</v>
      </c>
      <c r="O264" t="s">
        <v>63</v>
      </c>
      <c r="P264" t="s">
        <v>54</v>
      </c>
      <c r="Q264" t="s">
        <v>55</v>
      </c>
      <c r="R264" t="s">
        <v>24</v>
      </c>
      <c r="S264" t="s">
        <v>17148</v>
      </c>
      <c r="T264" t="s">
        <v>17149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17150</v>
      </c>
      <c r="F265">
        <v>100</v>
      </c>
      <c r="G265">
        <v>0</v>
      </c>
      <c r="H265" t="s">
        <v>22</v>
      </c>
      <c r="I265" t="s">
        <v>17151</v>
      </c>
      <c r="J265" t="s">
        <v>345</v>
      </c>
      <c r="K265" t="s">
        <v>23</v>
      </c>
      <c r="L265" t="s">
        <v>24</v>
      </c>
      <c r="M265" t="s">
        <v>17152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17153</v>
      </c>
      <c r="T265" t="s">
        <v>17152</v>
      </c>
    </row>
    <row r="266" spans="1:20" x14ac:dyDescent="0.25">
      <c r="A266" t="s">
        <v>28</v>
      </c>
      <c r="B266" t="s">
        <v>29</v>
      </c>
      <c r="C266">
        <v>50</v>
      </c>
      <c r="D266">
        <v>1</v>
      </c>
      <c r="E266" t="s">
        <v>17150</v>
      </c>
      <c r="F266">
        <v>100</v>
      </c>
      <c r="G266">
        <v>0</v>
      </c>
      <c r="H266" t="s">
        <v>22</v>
      </c>
      <c r="I266" t="s">
        <v>17151</v>
      </c>
      <c r="J266" t="s">
        <v>345</v>
      </c>
      <c r="K266" t="s">
        <v>23</v>
      </c>
      <c r="L266" t="s">
        <v>24</v>
      </c>
      <c r="M266" t="s">
        <v>17152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17153</v>
      </c>
      <c r="T266" t="s">
        <v>17152</v>
      </c>
    </row>
    <row r="267" spans="1:20" x14ac:dyDescent="0.25">
      <c r="A267" t="s">
        <v>30</v>
      </c>
      <c r="B267" t="s">
        <v>31</v>
      </c>
      <c r="C267">
        <v>50</v>
      </c>
      <c r="D267">
        <v>1</v>
      </c>
      <c r="E267" t="s">
        <v>17150</v>
      </c>
      <c r="F267">
        <v>100</v>
      </c>
      <c r="G267">
        <v>0</v>
      </c>
      <c r="H267" t="s">
        <v>22</v>
      </c>
      <c r="I267" t="s">
        <v>17151</v>
      </c>
      <c r="J267" t="s">
        <v>345</v>
      </c>
      <c r="K267" t="s">
        <v>23</v>
      </c>
      <c r="L267" t="s">
        <v>24</v>
      </c>
      <c r="M267" t="s">
        <v>17152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17153</v>
      </c>
      <c r="T267" t="s">
        <v>17152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17154</v>
      </c>
      <c r="F268">
        <v>100</v>
      </c>
      <c r="G268">
        <v>0</v>
      </c>
      <c r="H268" t="s">
        <v>22</v>
      </c>
      <c r="I268" t="s">
        <v>17155</v>
      </c>
      <c r="J268" t="s">
        <v>313</v>
      </c>
      <c r="K268" t="s">
        <v>23</v>
      </c>
      <c r="L268" t="s">
        <v>24</v>
      </c>
      <c r="M268" t="s">
        <v>17156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17157</v>
      </c>
      <c r="T268" t="s">
        <v>17158</v>
      </c>
    </row>
    <row r="269" spans="1:20" x14ac:dyDescent="0.25">
      <c r="A269" t="s">
        <v>28</v>
      </c>
      <c r="B269" t="s">
        <v>29</v>
      </c>
      <c r="C269">
        <v>50</v>
      </c>
      <c r="D269">
        <v>1</v>
      </c>
      <c r="E269" t="s">
        <v>17154</v>
      </c>
      <c r="F269">
        <v>100</v>
      </c>
      <c r="G269">
        <v>0</v>
      </c>
      <c r="H269" t="s">
        <v>22</v>
      </c>
      <c r="I269" t="s">
        <v>17155</v>
      </c>
      <c r="J269" t="s">
        <v>313</v>
      </c>
      <c r="K269" t="s">
        <v>23</v>
      </c>
      <c r="L269" t="s">
        <v>24</v>
      </c>
      <c r="M269" t="s">
        <v>17156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17157</v>
      </c>
      <c r="T269" t="s">
        <v>17158</v>
      </c>
    </row>
    <row r="270" spans="1:20" x14ac:dyDescent="0.25">
      <c r="A270" t="s">
        <v>30</v>
      </c>
      <c r="B270" t="s">
        <v>31</v>
      </c>
      <c r="C270">
        <v>50</v>
      </c>
      <c r="D270">
        <v>1</v>
      </c>
      <c r="E270" t="s">
        <v>17154</v>
      </c>
      <c r="F270">
        <v>100</v>
      </c>
      <c r="G270">
        <v>0</v>
      </c>
      <c r="H270" t="s">
        <v>22</v>
      </c>
      <c r="I270" t="s">
        <v>17155</v>
      </c>
      <c r="J270" t="s">
        <v>313</v>
      </c>
      <c r="K270" t="s">
        <v>23</v>
      </c>
      <c r="L270" t="s">
        <v>24</v>
      </c>
      <c r="M270" t="s">
        <v>17156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17157</v>
      </c>
      <c r="T270" t="s">
        <v>17158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17159</v>
      </c>
      <c r="F271">
        <v>100</v>
      </c>
      <c r="G271">
        <v>0</v>
      </c>
      <c r="H271" t="s">
        <v>22</v>
      </c>
      <c r="I271" t="s">
        <v>17160</v>
      </c>
      <c r="J271" t="s">
        <v>1220</v>
      </c>
      <c r="K271" t="s">
        <v>23</v>
      </c>
      <c r="L271" t="s">
        <v>24</v>
      </c>
      <c r="M271" t="s">
        <v>17161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17162</v>
      </c>
      <c r="T271" t="s">
        <v>17161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17159</v>
      </c>
      <c r="F272">
        <v>100</v>
      </c>
      <c r="G272">
        <v>0</v>
      </c>
      <c r="H272" t="s">
        <v>22</v>
      </c>
      <c r="I272" t="s">
        <v>17160</v>
      </c>
      <c r="J272" t="s">
        <v>1220</v>
      </c>
      <c r="K272" t="s">
        <v>23</v>
      </c>
      <c r="L272" t="s">
        <v>24</v>
      </c>
      <c r="M272" t="s">
        <v>17161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17162</v>
      </c>
      <c r="T272" t="s">
        <v>17161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17159</v>
      </c>
      <c r="F273">
        <v>100</v>
      </c>
      <c r="G273">
        <v>0</v>
      </c>
      <c r="H273" t="s">
        <v>22</v>
      </c>
      <c r="I273" t="s">
        <v>17160</v>
      </c>
      <c r="J273" t="s">
        <v>1220</v>
      </c>
      <c r="K273" t="s">
        <v>23</v>
      </c>
      <c r="L273" t="s">
        <v>24</v>
      </c>
      <c r="M273" t="s">
        <v>17161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17162</v>
      </c>
      <c r="T273" t="s">
        <v>17161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17163</v>
      </c>
      <c r="F274">
        <v>100</v>
      </c>
      <c r="G274">
        <v>0</v>
      </c>
      <c r="H274" t="s">
        <v>22</v>
      </c>
      <c r="I274" t="s">
        <v>17164</v>
      </c>
      <c r="J274" t="s">
        <v>335</v>
      </c>
      <c r="K274" t="s">
        <v>23</v>
      </c>
      <c r="L274" t="s">
        <v>24</v>
      </c>
      <c r="M274" t="s">
        <v>17165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17166</v>
      </c>
      <c r="T274" t="s">
        <v>17165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17163</v>
      </c>
      <c r="F275">
        <v>100</v>
      </c>
      <c r="G275">
        <v>0</v>
      </c>
      <c r="H275" t="s">
        <v>22</v>
      </c>
      <c r="I275" t="s">
        <v>17164</v>
      </c>
      <c r="J275" t="s">
        <v>335</v>
      </c>
      <c r="K275" t="s">
        <v>23</v>
      </c>
      <c r="L275" t="s">
        <v>24</v>
      </c>
      <c r="M275" t="s">
        <v>17165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17166</v>
      </c>
      <c r="T275" t="s">
        <v>17165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17163</v>
      </c>
      <c r="F276">
        <v>100</v>
      </c>
      <c r="G276">
        <v>0</v>
      </c>
      <c r="H276" t="s">
        <v>22</v>
      </c>
      <c r="I276" t="s">
        <v>17164</v>
      </c>
      <c r="J276" t="s">
        <v>335</v>
      </c>
      <c r="K276" t="s">
        <v>23</v>
      </c>
      <c r="L276" t="s">
        <v>24</v>
      </c>
      <c r="M276" t="s">
        <v>17165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17166</v>
      </c>
      <c r="T276" t="s">
        <v>17165</v>
      </c>
    </row>
    <row r="277" spans="1:20" x14ac:dyDescent="0.25">
      <c r="A277" t="s">
        <v>20</v>
      </c>
      <c r="B277" t="s">
        <v>21</v>
      </c>
      <c r="C277">
        <v>50</v>
      </c>
      <c r="D277">
        <v>3</v>
      </c>
      <c r="E277" t="s">
        <v>17167</v>
      </c>
      <c r="F277">
        <v>300</v>
      </c>
      <c r="G277">
        <v>0</v>
      </c>
      <c r="H277" t="s">
        <v>22</v>
      </c>
      <c r="I277" t="s">
        <v>17168</v>
      </c>
      <c r="J277" t="s">
        <v>306</v>
      </c>
      <c r="K277" t="s">
        <v>23</v>
      </c>
      <c r="L277" t="s">
        <v>24</v>
      </c>
      <c r="M277" t="s">
        <v>17169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17170</v>
      </c>
      <c r="T277" t="s">
        <v>17169</v>
      </c>
    </row>
    <row r="278" spans="1:20" x14ac:dyDescent="0.25">
      <c r="A278" t="s">
        <v>28</v>
      </c>
      <c r="B278" t="s">
        <v>29</v>
      </c>
      <c r="C278">
        <v>50</v>
      </c>
      <c r="D278">
        <v>3</v>
      </c>
      <c r="E278" t="s">
        <v>17167</v>
      </c>
      <c r="F278">
        <v>300</v>
      </c>
      <c r="G278">
        <v>0</v>
      </c>
      <c r="H278" t="s">
        <v>22</v>
      </c>
      <c r="I278" t="s">
        <v>17168</v>
      </c>
      <c r="J278" t="s">
        <v>306</v>
      </c>
      <c r="K278" t="s">
        <v>23</v>
      </c>
      <c r="L278" t="s">
        <v>24</v>
      </c>
      <c r="M278" t="s">
        <v>17169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17170</v>
      </c>
      <c r="T278" t="s">
        <v>17169</v>
      </c>
    </row>
    <row r="279" spans="1:20" x14ac:dyDescent="0.25">
      <c r="A279" t="s">
        <v>30</v>
      </c>
      <c r="B279" t="s">
        <v>31</v>
      </c>
      <c r="C279">
        <v>50</v>
      </c>
      <c r="D279">
        <v>3</v>
      </c>
      <c r="E279" t="s">
        <v>17167</v>
      </c>
      <c r="F279">
        <v>300</v>
      </c>
      <c r="G279">
        <v>0</v>
      </c>
      <c r="H279" t="s">
        <v>22</v>
      </c>
      <c r="I279" t="s">
        <v>17168</v>
      </c>
      <c r="J279" t="s">
        <v>306</v>
      </c>
      <c r="K279" t="s">
        <v>23</v>
      </c>
      <c r="L279" t="s">
        <v>24</v>
      </c>
      <c r="M279" t="s">
        <v>17169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17170</v>
      </c>
      <c r="T279" t="s">
        <v>17169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17171</v>
      </c>
      <c r="F280">
        <v>100</v>
      </c>
      <c r="G280">
        <v>0</v>
      </c>
      <c r="H280" t="s">
        <v>22</v>
      </c>
      <c r="I280" t="s">
        <v>17172</v>
      </c>
      <c r="J280" t="s">
        <v>1228</v>
      </c>
      <c r="K280" t="s">
        <v>23</v>
      </c>
      <c r="L280" t="s">
        <v>24</v>
      </c>
      <c r="M280" t="s">
        <v>17173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17174</v>
      </c>
      <c r="T280" t="s">
        <v>17173</v>
      </c>
    </row>
    <row r="281" spans="1:20" x14ac:dyDescent="0.25">
      <c r="A281" t="s">
        <v>28</v>
      </c>
      <c r="B281" t="s">
        <v>29</v>
      </c>
      <c r="C281">
        <v>50</v>
      </c>
      <c r="D281">
        <v>1</v>
      </c>
      <c r="E281" t="s">
        <v>17171</v>
      </c>
      <c r="F281">
        <v>100</v>
      </c>
      <c r="G281">
        <v>0</v>
      </c>
      <c r="H281" t="s">
        <v>22</v>
      </c>
      <c r="I281" t="s">
        <v>17172</v>
      </c>
      <c r="J281" t="s">
        <v>1228</v>
      </c>
      <c r="K281" t="s">
        <v>23</v>
      </c>
      <c r="L281" t="s">
        <v>24</v>
      </c>
      <c r="M281" t="s">
        <v>17173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17174</v>
      </c>
      <c r="T281" t="s">
        <v>17173</v>
      </c>
    </row>
    <row r="282" spans="1:20" x14ac:dyDescent="0.25">
      <c r="A282" t="s">
        <v>30</v>
      </c>
      <c r="B282" t="s">
        <v>31</v>
      </c>
      <c r="C282">
        <v>50</v>
      </c>
      <c r="D282">
        <v>1</v>
      </c>
      <c r="E282" t="s">
        <v>17171</v>
      </c>
      <c r="F282">
        <v>100</v>
      </c>
      <c r="G282">
        <v>0</v>
      </c>
      <c r="H282" t="s">
        <v>22</v>
      </c>
      <c r="I282" t="s">
        <v>17172</v>
      </c>
      <c r="J282" t="s">
        <v>1228</v>
      </c>
      <c r="K282" t="s">
        <v>23</v>
      </c>
      <c r="L282" t="s">
        <v>24</v>
      </c>
      <c r="M282" t="s">
        <v>17173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17174</v>
      </c>
      <c r="T282" t="s">
        <v>17173</v>
      </c>
    </row>
    <row r="283" spans="1:20" x14ac:dyDescent="0.25">
      <c r="A283" t="s">
        <v>186</v>
      </c>
      <c r="B283" t="s">
        <v>187</v>
      </c>
      <c r="C283">
        <v>33.333333333333336</v>
      </c>
      <c r="D283">
        <v>3</v>
      </c>
      <c r="E283" t="s">
        <v>17175</v>
      </c>
      <c r="F283">
        <v>100</v>
      </c>
      <c r="G283">
        <v>0</v>
      </c>
      <c r="H283" t="s">
        <v>22</v>
      </c>
      <c r="I283" t="s">
        <v>17176</v>
      </c>
      <c r="J283" t="s">
        <v>306</v>
      </c>
      <c r="K283" t="s">
        <v>23</v>
      </c>
      <c r="L283" t="s">
        <v>24</v>
      </c>
      <c r="M283" t="s">
        <v>17177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17178</v>
      </c>
      <c r="T283" t="s">
        <v>17177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17179</v>
      </c>
      <c r="F284">
        <v>100</v>
      </c>
      <c r="G284">
        <v>0</v>
      </c>
      <c r="H284" t="s">
        <v>22</v>
      </c>
      <c r="I284" t="s">
        <v>17180</v>
      </c>
      <c r="J284" t="s">
        <v>1235</v>
      </c>
      <c r="K284" t="s">
        <v>23</v>
      </c>
      <c r="L284" t="s">
        <v>24</v>
      </c>
      <c r="M284" t="s">
        <v>17177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17181</v>
      </c>
      <c r="T284" t="s">
        <v>17177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17179</v>
      </c>
      <c r="F285">
        <v>100</v>
      </c>
      <c r="G285">
        <v>0</v>
      </c>
      <c r="H285" t="s">
        <v>22</v>
      </c>
      <c r="I285" t="s">
        <v>17180</v>
      </c>
      <c r="J285" t="s">
        <v>1235</v>
      </c>
      <c r="K285" t="s">
        <v>23</v>
      </c>
      <c r="L285" t="s">
        <v>24</v>
      </c>
      <c r="M285" t="s">
        <v>17177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17181</v>
      </c>
      <c r="T285" t="s">
        <v>17177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17179</v>
      </c>
      <c r="F286">
        <v>100</v>
      </c>
      <c r="G286">
        <v>0</v>
      </c>
      <c r="H286" t="s">
        <v>22</v>
      </c>
      <c r="I286" t="s">
        <v>17180</v>
      </c>
      <c r="J286" t="s">
        <v>1235</v>
      </c>
      <c r="K286" t="s">
        <v>23</v>
      </c>
      <c r="L286" t="s">
        <v>24</v>
      </c>
      <c r="M286" t="s">
        <v>17177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17181</v>
      </c>
      <c r="T286" t="s">
        <v>17177</v>
      </c>
    </row>
    <row r="287" spans="1:20" x14ac:dyDescent="0.25">
      <c r="A287" t="s">
        <v>42</v>
      </c>
      <c r="B287" t="s">
        <v>43</v>
      </c>
      <c r="C287">
        <v>66.666666666666671</v>
      </c>
      <c r="D287">
        <v>12</v>
      </c>
      <c r="E287" t="s">
        <v>17182</v>
      </c>
      <c r="F287">
        <v>400</v>
      </c>
      <c r="G287">
        <v>0</v>
      </c>
      <c r="H287" t="s">
        <v>22</v>
      </c>
      <c r="I287" t="s">
        <v>17183</v>
      </c>
      <c r="J287" t="s">
        <v>324</v>
      </c>
      <c r="K287" t="s">
        <v>23</v>
      </c>
      <c r="L287" t="s">
        <v>24</v>
      </c>
      <c r="M287" t="s">
        <v>17184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17185</v>
      </c>
      <c r="T287" t="s">
        <v>17186</v>
      </c>
    </row>
    <row r="288" spans="1:20" x14ac:dyDescent="0.25">
      <c r="A288" t="s">
        <v>42</v>
      </c>
      <c r="B288" t="s">
        <v>43</v>
      </c>
      <c r="C288">
        <v>66.666666666666671</v>
      </c>
      <c r="D288">
        <v>3</v>
      </c>
      <c r="E288" t="s">
        <v>17187</v>
      </c>
      <c r="F288">
        <v>208</v>
      </c>
      <c r="G288">
        <v>8</v>
      </c>
      <c r="H288" t="s">
        <v>22</v>
      </c>
      <c r="I288" t="s">
        <v>1244</v>
      </c>
      <c r="J288" t="s">
        <v>321</v>
      </c>
      <c r="K288" t="s">
        <v>23</v>
      </c>
      <c r="L288" t="s">
        <v>24</v>
      </c>
      <c r="M288" t="s">
        <v>17184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17188</v>
      </c>
      <c r="T288" t="s">
        <v>17189</v>
      </c>
    </row>
    <row r="289" spans="1:20" x14ac:dyDescent="0.25">
      <c r="A289" t="s">
        <v>186</v>
      </c>
      <c r="B289" t="s">
        <v>187</v>
      </c>
      <c r="C289">
        <v>33.333333333333336</v>
      </c>
      <c r="D289">
        <v>3</v>
      </c>
      <c r="E289" t="s">
        <v>17187</v>
      </c>
      <c r="F289">
        <v>208</v>
      </c>
      <c r="G289">
        <v>8</v>
      </c>
      <c r="H289" t="s">
        <v>22</v>
      </c>
      <c r="I289" t="s">
        <v>1244</v>
      </c>
      <c r="J289" t="s">
        <v>321</v>
      </c>
      <c r="K289" t="s">
        <v>23</v>
      </c>
      <c r="L289" t="s">
        <v>24</v>
      </c>
      <c r="M289" t="s">
        <v>17184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17188</v>
      </c>
      <c r="T289" t="s">
        <v>17189</v>
      </c>
    </row>
    <row r="290" spans="1:20" x14ac:dyDescent="0.25">
      <c r="A290" t="s">
        <v>139</v>
      </c>
      <c r="B290" t="s">
        <v>112</v>
      </c>
      <c r="C290">
        <v>83.333333333333329</v>
      </c>
      <c r="D290">
        <v>3</v>
      </c>
      <c r="E290" t="s">
        <v>17190</v>
      </c>
      <c r="F290">
        <v>259</v>
      </c>
      <c r="G290">
        <v>0</v>
      </c>
      <c r="H290" t="s">
        <v>22</v>
      </c>
      <c r="I290" t="s">
        <v>17183</v>
      </c>
      <c r="J290" t="s">
        <v>324</v>
      </c>
      <c r="K290" t="s">
        <v>23</v>
      </c>
      <c r="L290" t="s">
        <v>24</v>
      </c>
      <c r="M290" t="s">
        <v>17191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17192</v>
      </c>
      <c r="T290" t="s">
        <v>17193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17194</v>
      </c>
      <c r="F291">
        <v>100</v>
      </c>
      <c r="G291">
        <v>0</v>
      </c>
      <c r="H291" t="s">
        <v>22</v>
      </c>
      <c r="I291" t="s">
        <v>17195</v>
      </c>
      <c r="J291" t="s">
        <v>332</v>
      </c>
      <c r="K291" t="s">
        <v>23</v>
      </c>
      <c r="L291" t="s">
        <v>24</v>
      </c>
      <c r="M291" t="s">
        <v>17196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17197</v>
      </c>
      <c r="T291" t="s">
        <v>17198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17194</v>
      </c>
      <c r="F292">
        <v>100</v>
      </c>
      <c r="G292">
        <v>0</v>
      </c>
      <c r="H292" t="s">
        <v>22</v>
      </c>
      <c r="I292" t="s">
        <v>17195</v>
      </c>
      <c r="J292" t="s">
        <v>332</v>
      </c>
      <c r="K292" t="s">
        <v>23</v>
      </c>
      <c r="L292" t="s">
        <v>24</v>
      </c>
      <c r="M292" t="s">
        <v>17196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17197</v>
      </c>
      <c r="T292" t="s">
        <v>17198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17194</v>
      </c>
      <c r="F293">
        <v>100</v>
      </c>
      <c r="G293">
        <v>0</v>
      </c>
      <c r="H293" t="s">
        <v>22</v>
      </c>
      <c r="I293" t="s">
        <v>17195</v>
      </c>
      <c r="J293" t="s">
        <v>332</v>
      </c>
      <c r="K293" t="s">
        <v>23</v>
      </c>
      <c r="L293" t="s">
        <v>24</v>
      </c>
      <c r="M293" t="s">
        <v>17196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17197</v>
      </c>
      <c r="T293" t="s">
        <v>17198</v>
      </c>
    </row>
    <row r="294" spans="1:20" x14ac:dyDescent="0.25">
      <c r="A294" t="s">
        <v>186</v>
      </c>
      <c r="B294" t="s">
        <v>187</v>
      </c>
      <c r="C294">
        <v>50</v>
      </c>
      <c r="D294">
        <v>6</v>
      </c>
      <c r="E294" t="s">
        <v>17199</v>
      </c>
      <c r="F294">
        <v>200</v>
      </c>
      <c r="G294">
        <v>0</v>
      </c>
      <c r="H294" t="s">
        <v>22</v>
      </c>
      <c r="I294" t="s">
        <v>17200</v>
      </c>
      <c r="J294" t="s">
        <v>333</v>
      </c>
      <c r="K294" t="s">
        <v>23</v>
      </c>
      <c r="L294" t="s">
        <v>24</v>
      </c>
      <c r="M294" t="s">
        <v>17201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17202</v>
      </c>
      <c r="T294" t="s">
        <v>17198</v>
      </c>
    </row>
    <row r="295" spans="1:20" x14ac:dyDescent="0.25">
      <c r="A295" t="s">
        <v>20</v>
      </c>
      <c r="B295" t="s">
        <v>21</v>
      </c>
      <c r="C295">
        <v>50</v>
      </c>
      <c r="D295">
        <v>3</v>
      </c>
      <c r="E295" t="s">
        <v>17203</v>
      </c>
      <c r="F295">
        <v>300</v>
      </c>
      <c r="G295">
        <v>0</v>
      </c>
      <c r="H295" t="s">
        <v>22</v>
      </c>
      <c r="I295" t="s">
        <v>10443</v>
      </c>
      <c r="J295" t="s">
        <v>1228</v>
      </c>
      <c r="K295" t="s">
        <v>23</v>
      </c>
      <c r="L295" t="s">
        <v>24</v>
      </c>
      <c r="M295" t="s">
        <v>17204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17205</v>
      </c>
      <c r="T295" t="s">
        <v>17206</v>
      </c>
    </row>
    <row r="296" spans="1:20" x14ac:dyDescent="0.25">
      <c r="A296" t="s">
        <v>28</v>
      </c>
      <c r="B296" t="s">
        <v>29</v>
      </c>
      <c r="C296">
        <v>50</v>
      </c>
      <c r="D296">
        <v>3</v>
      </c>
      <c r="E296" t="s">
        <v>17203</v>
      </c>
      <c r="F296">
        <v>300</v>
      </c>
      <c r="G296">
        <v>0</v>
      </c>
      <c r="H296" t="s">
        <v>22</v>
      </c>
      <c r="I296" t="s">
        <v>10443</v>
      </c>
      <c r="J296" t="s">
        <v>1228</v>
      </c>
      <c r="K296" t="s">
        <v>23</v>
      </c>
      <c r="L296" t="s">
        <v>24</v>
      </c>
      <c r="M296" t="s">
        <v>17204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17205</v>
      </c>
      <c r="T296" t="s">
        <v>17206</v>
      </c>
    </row>
    <row r="297" spans="1:20" x14ac:dyDescent="0.25">
      <c r="A297" t="s">
        <v>30</v>
      </c>
      <c r="B297" t="s">
        <v>31</v>
      </c>
      <c r="C297">
        <v>50</v>
      </c>
      <c r="D297">
        <v>3</v>
      </c>
      <c r="E297" t="s">
        <v>17203</v>
      </c>
      <c r="F297">
        <v>300</v>
      </c>
      <c r="G297">
        <v>0</v>
      </c>
      <c r="H297" t="s">
        <v>22</v>
      </c>
      <c r="I297" t="s">
        <v>10443</v>
      </c>
      <c r="J297" t="s">
        <v>1228</v>
      </c>
      <c r="K297" t="s">
        <v>23</v>
      </c>
      <c r="L297" t="s">
        <v>24</v>
      </c>
      <c r="M297" t="s">
        <v>17204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17205</v>
      </c>
      <c r="T297" t="s">
        <v>17206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418"/>
  <sheetViews>
    <sheetView zoomScale="70" zoomScaleNormal="70" workbookViewId="0">
      <pane xSplit="2" ySplit="1" topLeftCell="T29" activePane="bottomRight" state="frozen"/>
      <selection sqref="A1:XFD1048576"/>
      <selection pane="topRight" sqref="A1:XFD1048576"/>
      <selection pane="bottomLeft" sqref="A1:XFD1048576"/>
      <selection pane="bottomRight" activeCell="U398" sqref="U39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186</v>
      </c>
      <c r="B2" t="s">
        <v>187</v>
      </c>
      <c r="C2">
        <v>33.333333333333336</v>
      </c>
      <c r="D2">
        <v>9</v>
      </c>
      <c r="E2" t="s">
        <v>17207</v>
      </c>
      <c r="F2">
        <v>300</v>
      </c>
      <c r="G2">
        <v>0</v>
      </c>
      <c r="H2" t="s">
        <v>22</v>
      </c>
      <c r="I2" t="s">
        <v>1244</v>
      </c>
      <c r="J2" t="s">
        <v>302</v>
      </c>
      <c r="K2" t="s">
        <v>23</v>
      </c>
      <c r="L2" t="s">
        <v>24</v>
      </c>
      <c r="M2" t="s">
        <v>17208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17209</v>
      </c>
      <c r="T2" t="s">
        <v>17208</v>
      </c>
      <c r="U2" s="51" t="s">
        <v>186</v>
      </c>
      <c r="V2">
        <v>393</v>
      </c>
    </row>
    <row r="3" spans="1:22" x14ac:dyDescent="0.25">
      <c r="A3" t="s">
        <v>46</v>
      </c>
      <c r="B3" t="s">
        <v>56</v>
      </c>
      <c r="C3">
        <v>68.333333333333329</v>
      </c>
      <c r="D3">
        <v>3</v>
      </c>
      <c r="E3" t="s">
        <v>17210</v>
      </c>
      <c r="F3">
        <v>197</v>
      </c>
      <c r="G3">
        <v>0</v>
      </c>
      <c r="H3" t="s">
        <v>47</v>
      </c>
      <c r="I3" t="s">
        <v>1344</v>
      </c>
      <c r="J3" t="s">
        <v>17211</v>
      </c>
      <c r="K3" t="s">
        <v>2976</v>
      </c>
      <c r="L3" t="s">
        <v>3587</v>
      </c>
      <c r="M3" t="s">
        <v>17212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17213</v>
      </c>
      <c r="T3" t="s">
        <v>17214</v>
      </c>
      <c r="U3" s="52" t="s">
        <v>187</v>
      </c>
      <c r="V3">
        <v>393</v>
      </c>
    </row>
    <row r="4" spans="1:22" x14ac:dyDescent="0.25">
      <c r="A4" t="s">
        <v>46</v>
      </c>
      <c r="B4" t="s">
        <v>56</v>
      </c>
      <c r="C4">
        <v>68.333333333333329</v>
      </c>
      <c r="D4">
        <v>3</v>
      </c>
      <c r="E4" t="s">
        <v>17215</v>
      </c>
      <c r="F4">
        <v>197</v>
      </c>
      <c r="G4">
        <v>0</v>
      </c>
      <c r="H4" t="s">
        <v>47</v>
      </c>
      <c r="I4" t="s">
        <v>1344</v>
      </c>
      <c r="J4" t="s">
        <v>17211</v>
      </c>
      <c r="K4" t="s">
        <v>2976</v>
      </c>
      <c r="L4" t="s">
        <v>3587</v>
      </c>
      <c r="M4" t="s">
        <v>17216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17217</v>
      </c>
      <c r="T4" t="s">
        <v>17218</v>
      </c>
      <c r="U4" s="51" t="s">
        <v>44</v>
      </c>
      <c r="V4">
        <v>24</v>
      </c>
    </row>
    <row r="5" spans="1:22" x14ac:dyDescent="0.25">
      <c r="A5" t="s">
        <v>46</v>
      </c>
      <c r="B5" t="s">
        <v>56</v>
      </c>
      <c r="C5">
        <v>68.333333333333329</v>
      </c>
      <c r="D5">
        <v>3</v>
      </c>
      <c r="E5" t="s">
        <v>17219</v>
      </c>
      <c r="F5">
        <v>195</v>
      </c>
      <c r="G5">
        <v>0</v>
      </c>
      <c r="H5" t="s">
        <v>47</v>
      </c>
      <c r="I5" t="s">
        <v>1344</v>
      </c>
      <c r="J5" t="s">
        <v>17211</v>
      </c>
      <c r="K5" t="s">
        <v>2976</v>
      </c>
      <c r="L5" t="s">
        <v>3587</v>
      </c>
      <c r="M5" t="s">
        <v>17220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17221</v>
      </c>
      <c r="T5" t="s">
        <v>17222</v>
      </c>
      <c r="U5" s="52" t="s">
        <v>45</v>
      </c>
      <c r="V5">
        <v>24</v>
      </c>
    </row>
    <row r="6" spans="1:22" x14ac:dyDescent="0.25">
      <c r="A6" t="s">
        <v>186</v>
      </c>
      <c r="B6" t="s">
        <v>187</v>
      </c>
      <c r="C6">
        <v>50</v>
      </c>
      <c r="D6">
        <v>6</v>
      </c>
      <c r="E6" t="s">
        <v>17223</v>
      </c>
      <c r="F6">
        <v>200</v>
      </c>
      <c r="G6">
        <v>0</v>
      </c>
      <c r="H6" t="s">
        <v>22</v>
      </c>
      <c r="I6" t="s">
        <v>17200</v>
      </c>
      <c r="J6" t="s">
        <v>333</v>
      </c>
      <c r="K6" t="s">
        <v>23</v>
      </c>
      <c r="L6" t="s">
        <v>24</v>
      </c>
      <c r="M6" t="s">
        <v>17224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17225</v>
      </c>
      <c r="T6" t="s">
        <v>17224</v>
      </c>
      <c r="U6" s="51" t="s">
        <v>1291</v>
      </c>
      <c r="V6">
        <v>6</v>
      </c>
    </row>
    <row r="7" spans="1:22" x14ac:dyDescent="0.25">
      <c r="A7" t="s">
        <v>186</v>
      </c>
      <c r="B7" t="s">
        <v>187</v>
      </c>
      <c r="C7">
        <v>50</v>
      </c>
      <c r="D7">
        <v>6</v>
      </c>
      <c r="E7" t="s">
        <v>17226</v>
      </c>
      <c r="F7">
        <v>200</v>
      </c>
      <c r="G7">
        <v>0</v>
      </c>
      <c r="H7" t="s">
        <v>22</v>
      </c>
      <c r="I7" t="s">
        <v>3923</v>
      </c>
      <c r="J7" t="s">
        <v>322</v>
      </c>
      <c r="K7" t="s">
        <v>23</v>
      </c>
      <c r="L7" t="s">
        <v>24</v>
      </c>
      <c r="M7" t="s">
        <v>17227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17228</v>
      </c>
      <c r="T7" t="s">
        <v>17227</v>
      </c>
      <c r="U7" s="52" t="s">
        <v>1292</v>
      </c>
      <c r="V7">
        <v>6</v>
      </c>
    </row>
    <row r="8" spans="1:22" x14ac:dyDescent="0.25">
      <c r="A8" t="s">
        <v>115</v>
      </c>
      <c r="B8" t="s">
        <v>116</v>
      </c>
      <c r="C8">
        <v>40</v>
      </c>
      <c r="D8">
        <v>2</v>
      </c>
      <c r="E8" t="s">
        <v>17229</v>
      </c>
      <c r="F8">
        <v>140</v>
      </c>
      <c r="G8">
        <v>60</v>
      </c>
      <c r="H8" t="s">
        <v>47</v>
      </c>
      <c r="I8" t="s">
        <v>17230</v>
      </c>
      <c r="J8" t="s">
        <v>17231</v>
      </c>
      <c r="K8" t="s">
        <v>17232</v>
      </c>
      <c r="L8" t="s">
        <v>352</v>
      </c>
      <c r="M8" t="s">
        <v>17233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17234</v>
      </c>
      <c r="T8" t="s">
        <v>17235</v>
      </c>
      <c r="U8" s="51" t="s">
        <v>137</v>
      </c>
      <c r="V8">
        <v>30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17236</v>
      </c>
      <c r="F9">
        <v>200</v>
      </c>
      <c r="G9">
        <v>0</v>
      </c>
      <c r="H9" t="s">
        <v>22</v>
      </c>
      <c r="I9" t="s">
        <v>17237</v>
      </c>
      <c r="J9" t="s">
        <v>359</v>
      </c>
      <c r="K9" t="s">
        <v>23</v>
      </c>
      <c r="L9" t="s">
        <v>24</v>
      </c>
      <c r="M9" t="s">
        <v>17238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17239</v>
      </c>
      <c r="T9" t="s">
        <v>17238</v>
      </c>
      <c r="U9" s="52" t="s">
        <v>138</v>
      </c>
      <c r="V9">
        <v>30</v>
      </c>
    </row>
    <row r="10" spans="1:22" x14ac:dyDescent="0.25">
      <c r="A10" t="s">
        <v>186</v>
      </c>
      <c r="B10" t="s">
        <v>187</v>
      </c>
      <c r="C10">
        <v>50</v>
      </c>
      <c r="D10">
        <v>6</v>
      </c>
      <c r="E10" t="s">
        <v>17240</v>
      </c>
      <c r="F10">
        <v>200</v>
      </c>
      <c r="G10">
        <v>0</v>
      </c>
      <c r="H10" t="s">
        <v>22</v>
      </c>
      <c r="I10" t="s">
        <v>17241</v>
      </c>
      <c r="J10" t="s">
        <v>312</v>
      </c>
      <c r="K10" t="s">
        <v>23</v>
      </c>
      <c r="L10" t="s">
        <v>24</v>
      </c>
      <c r="M10" t="s">
        <v>17242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17243</v>
      </c>
      <c r="T10" t="s">
        <v>17242</v>
      </c>
      <c r="U10" s="51" t="s">
        <v>46</v>
      </c>
      <c r="V10">
        <v>121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17244</v>
      </c>
      <c r="F11">
        <v>138</v>
      </c>
      <c r="G11">
        <v>38</v>
      </c>
      <c r="H11" t="s">
        <v>22</v>
      </c>
      <c r="I11" t="s">
        <v>17245</v>
      </c>
      <c r="J11" t="s">
        <v>334</v>
      </c>
      <c r="K11" t="s">
        <v>23</v>
      </c>
      <c r="L11" t="s">
        <v>24</v>
      </c>
      <c r="M11" t="s">
        <v>17246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17247</v>
      </c>
      <c r="T11" t="s">
        <v>17248</v>
      </c>
      <c r="U11" s="52" t="s">
        <v>56</v>
      </c>
      <c r="V11">
        <v>116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17244</v>
      </c>
      <c r="F12">
        <v>138</v>
      </c>
      <c r="G12">
        <v>38</v>
      </c>
      <c r="H12" t="s">
        <v>22</v>
      </c>
      <c r="I12" t="s">
        <v>17245</v>
      </c>
      <c r="J12" t="s">
        <v>334</v>
      </c>
      <c r="K12" t="s">
        <v>23</v>
      </c>
      <c r="L12" t="s">
        <v>24</v>
      </c>
      <c r="M12" t="s">
        <v>17246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17247</v>
      </c>
      <c r="T12" t="s">
        <v>17248</v>
      </c>
      <c r="U12" s="52" t="s">
        <v>1233</v>
      </c>
      <c r="V12">
        <v>5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17244</v>
      </c>
      <c r="F13">
        <v>138</v>
      </c>
      <c r="G13">
        <v>38</v>
      </c>
      <c r="H13" t="s">
        <v>22</v>
      </c>
      <c r="I13" t="s">
        <v>17245</v>
      </c>
      <c r="J13" t="s">
        <v>334</v>
      </c>
      <c r="K13" t="s">
        <v>23</v>
      </c>
      <c r="L13" t="s">
        <v>24</v>
      </c>
      <c r="M13" t="s">
        <v>17246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17247</v>
      </c>
      <c r="T13" t="s">
        <v>17248</v>
      </c>
      <c r="U13" s="51" t="s">
        <v>42</v>
      </c>
      <c r="V13">
        <v>21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17249</v>
      </c>
      <c r="F14">
        <v>135</v>
      </c>
      <c r="G14">
        <v>35</v>
      </c>
      <c r="H14" t="s">
        <v>22</v>
      </c>
      <c r="I14" t="s">
        <v>17250</v>
      </c>
      <c r="J14" t="s">
        <v>306</v>
      </c>
      <c r="K14" t="s">
        <v>23</v>
      </c>
      <c r="L14" t="s">
        <v>24</v>
      </c>
      <c r="M14" t="s">
        <v>17251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17252</v>
      </c>
      <c r="T14" t="s">
        <v>17251</v>
      </c>
      <c r="U14" s="52" t="s">
        <v>43</v>
      </c>
      <c r="V14">
        <v>21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17249</v>
      </c>
      <c r="F15">
        <v>135</v>
      </c>
      <c r="G15">
        <v>35</v>
      </c>
      <c r="H15" t="s">
        <v>22</v>
      </c>
      <c r="I15" t="s">
        <v>17250</v>
      </c>
      <c r="J15" t="s">
        <v>306</v>
      </c>
      <c r="K15" t="s">
        <v>23</v>
      </c>
      <c r="L15" t="s">
        <v>24</v>
      </c>
      <c r="M15" t="s">
        <v>17251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17252</v>
      </c>
      <c r="T15" t="s">
        <v>17251</v>
      </c>
      <c r="U15" s="51" t="s">
        <v>139</v>
      </c>
      <c r="V15">
        <v>2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17249</v>
      </c>
      <c r="F16">
        <v>135</v>
      </c>
      <c r="G16">
        <v>35</v>
      </c>
      <c r="H16" t="s">
        <v>22</v>
      </c>
      <c r="I16" t="s">
        <v>17250</v>
      </c>
      <c r="J16" t="s">
        <v>306</v>
      </c>
      <c r="K16" t="s">
        <v>23</v>
      </c>
      <c r="L16" t="s">
        <v>24</v>
      </c>
      <c r="M16" t="s">
        <v>17251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17252</v>
      </c>
      <c r="T16" t="s">
        <v>17251</v>
      </c>
      <c r="U16" s="52" t="s">
        <v>112</v>
      </c>
      <c r="V16">
        <v>2</v>
      </c>
    </row>
    <row r="17" spans="1:22" x14ac:dyDescent="0.25">
      <c r="A17" t="s">
        <v>186</v>
      </c>
      <c r="B17" t="s">
        <v>187</v>
      </c>
      <c r="C17">
        <v>50</v>
      </c>
      <c r="D17">
        <v>6</v>
      </c>
      <c r="E17" t="s">
        <v>17253</v>
      </c>
      <c r="F17">
        <v>200</v>
      </c>
      <c r="G17">
        <v>0</v>
      </c>
      <c r="H17" t="s">
        <v>22</v>
      </c>
      <c r="I17" t="s">
        <v>24</v>
      </c>
      <c r="J17" t="s">
        <v>24</v>
      </c>
      <c r="K17" t="s">
        <v>23</v>
      </c>
      <c r="L17" t="s">
        <v>24</v>
      </c>
      <c r="M17" t="s">
        <v>23</v>
      </c>
      <c r="N17" t="s">
        <v>23</v>
      </c>
      <c r="O17" t="s">
        <v>8983</v>
      </c>
      <c r="P17" t="s">
        <v>26</v>
      </c>
      <c r="Q17" t="s">
        <v>23</v>
      </c>
      <c r="R17" t="s">
        <v>24</v>
      </c>
      <c r="S17" t="s">
        <v>23</v>
      </c>
      <c r="T17" t="s">
        <v>17254</v>
      </c>
      <c r="U17" s="51" t="s">
        <v>110</v>
      </c>
      <c r="V17">
        <v>10</v>
      </c>
    </row>
    <row r="18" spans="1:22" x14ac:dyDescent="0.25">
      <c r="A18" t="s">
        <v>115</v>
      </c>
      <c r="B18" t="s">
        <v>116</v>
      </c>
      <c r="C18">
        <v>40</v>
      </c>
      <c r="D18">
        <v>2</v>
      </c>
      <c r="E18" t="s">
        <v>17255</v>
      </c>
      <c r="F18">
        <v>90</v>
      </c>
      <c r="G18">
        <v>10</v>
      </c>
      <c r="H18" t="s">
        <v>47</v>
      </c>
      <c r="I18" t="s">
        <v>9782</v>
      </c>
      <c r="J18" t="s">
        <v>17256</v>
      </c>
      <c r="K18" t="s">
        <v>17257</v>
      </c>
      <c r="L18" t="s">
        <v>9438</v>
      </c>
      <c r="M18" t="s">
        <v>17258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17259</v>
      </c>
      <c r="T18" t="s">
        <v>17258</v>
      </c>
      <c r="U18" s="52" t="s">
        <v>1222</v>
      </c>
      <c r="V18">
        <v>10</v>
      </c>
    </row>
    <row r="19" spans="1:22" x14ac:dyDescent="0.25">
      <c r="A19" t="s">
        <v>20</v>
      </c>
      <c r="B19" t="s">
        <v>21</v>
      </c>
      <c r="C19">
        <v>50</v>
      </c>
      <c r="D19">
        <v>2</v>
      </c>
      <c r="E19" t="s">
        <v>17260</v>
      </c>
      <c r="F19">
        <v>200</v>
      </c>
      <c r="G19">
        <v>0</v>
      </c>
      <c r="H19" t="s">
        <v>22</v>
      </c>
      <c r="I19" t="s">
        <v>13892</v>
      </c>
      <c r="J19" t="s">
        <v>309</v>
      </c>
      <c r="K19" t="s">
        <v>23</v>
      </c>
      <c r="L19" t="s">
        <v>24</v>
      </c>
      <c r="M19" t="s">
        <v>17261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17262</v>
      </c>
      <c r="T19" t="s">
        <v>17261</v>
      </c>
      <c r="U19" s="51" t="s">
        <v>38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2</v>
      </c>
      <c r="E20" t="s">
        <v>17260</v>
      </c>
      <c r="F20">
        <v>200</v>
      </c>
      <c r="G20">
        <v>0</v>
      </c>
      <c r="H20" t="s">
        <v>22</v>
      </c>
      <c r="I20" t="s">
        <v>13892</v>
      </c>
      <c r="J20" t="s">
        <v>309</v>
      </c>
      <c r="K20" t="s">
        <v>23</v>
      </c>
      <c r="L20" t="s">
        <v>24</v>
      </c>
      <c r="M20" t="s">
        <v>17261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17262</v>
      </c>
      <c r="T20" t="s">
        <v>17261</v>
      </c>
      <c r="U20" s="52" t="s">
        <v>39</v>
      </c>
      <c r="V20">
        <v>2</v>
      </c>
    </row>
    <row r="21" spans="1:22" x14ac:dyDescent="0.25">
      <c r="A21" t="s">
        <v>30</v>
      </c>
      <c r="B21" t="s">
        <v>31</v>
      </c>
      <c r="C21">
        <v>50</v>
      </c>
      <c r="D21">
        <v>2</v>
      </c>
      <c r="E21" t="s">
        <v>17260</v>
      </c>
      <c r="F21">
        <v>200</v>
      </c>
      <c r="G21">
        <v>0</v>
      </c>
      <c r="H21" t="s">
        <v>22</v>
      </c>
      <c r="I21" t="s">
        <v>13892</v>
      </c>
      <c r="J21" t="s">
        <v>309</v>
      </c>
      <c r="K21" t="s">
        <v>23</v>
      </c>
      <c r="L21" t="s">
        <v>24</v>
      </c>
      <c r="M21" t="s">
        <v>17261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17262</v>
      </c>
      <c r="T21" t="s">
        <v>17261</v>
      </c>
      <c r="U21" s="51" t="s">
        <v>278</v>
      </c>
      <c r="V21">
        <v>16</v>
      </c>
    </row>
    <row r="22" spans="1:22" x14ac:dyDescent="0.25">
      <c r="A22" t="s">
        <v>42</v>
      </c>
      <c r="B22" t="s">
        <v>43</v>
      </c>
      <c r="C22">
        <v>66.666666666666671</v>
      </c>
      <c r="D22">
        <v>3</v>
      </c>
      <c r="E22" t="s">
        <v>17263</v>
      </c>
      <c r="F22">
        <v>100</v>
      </c>
      <c r="G22">
        <v>0</v>
      </c>
      <c r="H22" t="s">
        <v>22</v>
      </c>
      <c r="I22" t="s">
        <v>17264</v>
      </c>
      <c r="J22" t="s">
        <v>303</v>
      </c>
      <c r="K22" t="s">
        <v>23</v>
      </c>
      <c r="L22" t="s">
        <v>24</v>
      </c>
      <c r="M22" t="s">
        <v>17265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17266</v>
      </c>
      <c r="T22" t="s">
        <v>17265</v>
      </c>
      <c r="U22" s="52" t="s">
        <v>284</v>
      </c>
      <c r="V22">
        <v>16</v>
      </c>
    </row>
    <row r="23" spans="1:22" x14ac:dyDescent="0.25">
      <c r="A23" t="s">
        <v>46</v>
      </c>
      <c r="B23" t="s">
        <v>56</v>
      </c>
      <c r="C23">
        <v>70.5</v>
      </c>
      <c r="D23">
        <v>2</v>
      </c>
      <c r="E23" t="s">
        <v>17267</v>
      </c>
      <c r="F23">
        <v>133</v>
      </c>
      <c r="G23">
        <v>0</v>
      </c>
      <c r="H23" t="s">
        <v>47</v>
      </c>
      <c r="I23" t="s">
        <v>11176</v>
      </c>
      <c r="J23" t="s">
        <v>17268</v>
      </c>
      <c r="K23" t="s">
        <v>3629</v>
      </c>
      <c r="L23" t="s">
        <v>1413</v>
      </c>
      <c r="M23" t="s">
        <v>17269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17270</v>
      </c>
      <c r="T23" t="s">
        <v>17269</v>
      </c>
      <c r="U23" s="51" t="s">
        <v>279</v>
      </c>
      <c r="V23">
        <v>8</v>
      </c>
    </row>
    <row r="24" spans="1:22" x14ac:dyDescent="0.25">
      <c r="A24" t="s">
        <v>186</v>
      </c>
      <c r="B24" t="s">
        <v>187</v>
      </c>
      <c r="C24">
        <v>33.333333333333336</v>
      </c>
      <c r="D24">
        <v>3</v>
      </c>
      <c r="E24" t="s">
        <v>17271</v>
      </c>
      <c r="F24">
        <v>100</v>
      </c>
      <c r="G24">
        <v>0</v>
      </c>
      <c r="H24" t="s">
        <v>22</v>
      </c>
      <c r="I24" t="s">
        <v>17272</v>
      </c>
      <c r="J24" t="s">
        <v>306</v>
      </c>
      <c r="K24" t="s">
        <v>23</v>
      </c>
      <c r="L24" t="s">
        <v>24</v>
      </c>
      <c r="M24" t="s">
        <v>17269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17273</v>
      </c>
      <c r="T24" t="s">
        <v>17269</v>
      </c>
      <c r="U24" s="52" t="s">
        <v>285</v>
      </c>
      <c r="V24">
        <v>7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17274</v>
      </c>
      <c r="F25">
        <v>200</v>
      </c>
      <c r="G25">
        <v>0</v>
      </c>
      <c r="H25" t="s">
        <v>22</v>
      </c>
      <c r="I25" t="s">
        <v>15566</v>
      </c>
      <c r="J25" t="s">
        <v>315</v>
      </c>
      <c r="K25" t="s">
        <v>23</v>
      </c>
      <c r="L25" t="s">
        <v>24</v>
      </c>
      <c r="M25" t="s">
        <v>17275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17276</v>
      </c>
      <c r="T25" t="s">
        <v>17275</v>
      </c>
      <c r="U25" s="52" t="s">
        <v>15696</v>
      </c>
      <c r="V25">
        <v>1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17277</v>
      </c>
      <c r="F26">
        <v>100</v>
      </c>
      <c r="G26">
        <v>0</v>
      </c>
      <c r="H26" t="s">
        <v>22</v>
      </c>
      <c r="I26" t="s">
        <v>17278</v>
      </c>
      <c r="J26" t="s">
        <v>325</v>
      </c>
      <c r="K26" t="s">
        <v>23</v>
      </c>
      <c r="L26" t="s">
        <v>24</v>
      </c>
      <c r="M26" t="s">
        <v>17279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17280</v>
      </c>
      <c r="T26" t="s">
        <v>17279</v>
      </c>
      <c r="U26" s="51" t="s">
        <v>12517</v>
      </c>
      <c r="V26">
        <v>4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17281</v>
      </c>
      <c r="F27">
        <v>200</v>
      </c>
      <c r="G27">
        <v>0</v>
      </c>
      <c r="H27" t="s">
        <v>22</v>
      </c>
      <c r="I27" t="s">
        <v>17282</v>
      </c>
      <c r="J27" t="s">
        <v>314</v>
      </c>
      <c r="K27" t="s">
        <v>23</v>
      </c>
      <c r="L27" t="s">
        <v>24</v>
      </c>
      <c r="M27" t="s">
        <v>17283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17284</v>
      </c>
      <c r="T27" t="s">
        <v>17283</v>
      </c>
      <c r="U27" s="52" t="s">
        <v>12518</v>
      </c>
      <c r="V27">
        <v>2</v>
      </c>
    </row>
    <row r="28" spans="1:22" x14ac:dyDescent="0.25">
      <c r="A28" t="s">
        <v>42</v>
      </c>
      <c r="B28" t="s">
        <v>43</v>
      </c>
      <c r="C28">
        <v>66.666666666666671</v>
      </c>
      <c r="D28">
        <v>3</v>
      </c>
      <c r="E28" t="s">
        <v>17285</v>
      </c>
      <c r="F28">
        <v>200</v>
      </c>
      <c r="G28">
        <v>0</v>
      </c>
      <c r="H28" t="s">
        <v>22</v>
      </c>
      <c r="I28" t="s">
        <v>17286</v>
      </c>
      <c r="J28" t="s">
        <v>65</v>
      </c>
      <c r="K28" t="s">
        <v>23</v>
      </c>
      <c r="L28" t="s">
        <v>24</v>
      </c>
      <c r="M28" t="s">
        <v>17287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17288</v>
      </c>
      <c r="T28" t="s">
        <v>17287</v>
      </c>
      <c r="U28" s="52" t="s">
        <v>15696</v>
      </c>
      <c r="V28">
        <v>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17285</v>
      </c>
      <c r="F29">
        <v>200</v>
      </c>
      <c r="G29">
        <v>0</v>
      </c>
      <c r="H29" t="s">
        <v>22</v>
      </c>
      <c r="I29" t="s">
        <v>17286</v>
      </c>
      <c r="J29" t="s">
        <v>65</v>
      </c>
      <c r="K29" t="s">
        <v>23</v>
      </c>
      <c r="L29" t="s">
        <v>24</v>
      </c>
      <c r="M29" t="s">
        <v>17287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17288</v>
      </c>
      <c r="T29" t="s">
        <v>17287</v>
      </c>
      <c r="U29" s="51" t="s">
        <v>30</v>
      </c>
      <c r="V29">
        <v>108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17285</v>
      </c>
      <c r="F30">
        <v>200</v>
      </c>
      <c r="G30">
        <v>0</v>
      </c>
      <c r="H30" t="s">
        <v>22</v>
      </c>
      <c r="I30" t="s">
        <v>17286</v>
      </c>
      <c r="J30" t="s">
        <v>65</v>
      </c>
      <c r="K30" t="s">
        <v>23</v>
      </c>
      <c r="L30" t="s">
        <v>24</v>
      </c>
      <c r="M30" t="s">
        <v>17287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17288</v>
      </c>
      <c r="T30" t="s">
        <v>17287</v>
      </c>
      <c r="U30" s="52" t="s">
        <v>31</v>
      </c>
      <c r="V30">
        <v>108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17285</v>
      </c>
      <c r="F31">
        <v>200</v>
      </c>
      <c r="G31">
        <v>0</v>
      </c>
      <c r="H31" t="s">
        <v>22</v>
      </c>
      <c r="I31" t="s">
        <v>17286</v>
      </c>
      <c r="J31" t="s">
        <v>65</v>
      </c>
      <c r="K31" t="s">
        <v>23</v>
      </c>
      <c r="L31" t="s">
        <v>24</v>
      </c>
      <c r="M31" t="s">
        <v>17287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17288</v>
      </c>
      <c r="T31" t="s">
        <v>17287</v>
      </c>
      <c r="U31" s="51" t="s">
        <v>28</v>
      </c>
      <c r="V31">
        <v>105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17289</v>
      </c>
      <c r="F32">
        <v>100</v>
      </c>
      <c r="G32">
        <v>0</v>
      </c>
      <c r="H32" t="s">
        <v>22</v>
      </c>
      <c r="I32" t="s">
        <v>17290</v>
      </c>
      <c r="J32" t="s">
        <v>329</v>
      </c>
      <c r="K32" t="s">
        <v>23</v>
      </c>
      <c r="L32" t="s">
        <v>24</v>
      </c>
      <c r="M32" t="s">
        <v>17291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17292</v>
      </c>
      <c r="T32" t="s">
        <v>17291</v>
      </c>
      <c r="U32" s="52" t="s">
        <v>1314</v>
      </c>
      <c r="V32">
        <v>2</v>
      </c>
    </row>
    <row r="33" spans="1:22" x14ac:dyDescent="0.25">
      <c r="A33" t="s">
        <v>28</v>
      </c>
      <c r="B33" t="s">
        <v>29</v>
      </c>
      <c r="C33">
        <v>50</v>
      </c>
      <c r="D33">
        <v>1</v>
      </c>
      <c r="E33" t="s">
        <v>17289</v>
      </c>
      <c r="F33">
        <v>100</v>
      </c>
      <c r="G33">
        <v>0</v>
      </c>
      <c r="H33" t="s">
        <v>22</v>
      </c>
      <c r="I33" t="s">
        <v>17290</v>
      </c>
      <c r="J33" t="s">
        <v>329</v>
      </c>
      <c r="K33" t="s">
        <v>23</v>
      </c>
      <c r="L33" t="s">
        <v>24</v>
      </c>
      <c r="M33" t="s">
        <v>17291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17292</v>
      </c>
      <c r="T33" t="s">
        <v>17291</v>
      </c>
      <c r="U33" s="52" t="s">
        <v>29</v>
      </c>
      <c r="V33">
        <v>103</v>
      </c>
    </row>
    <row r="34" spans="1:22" x14ac:dyDescent="0.25">
      <c r="A34" t="s">
        <v>30</v>
      </c>
      <c r="B34" t="s">
        <v>31</v>
      </c>
      <c r="C34">
        <v>50</v>
      </c>
      <c r="D34">
        <v>1</v>
      </c>
      <c r="E34" t="s">
        <v>17289</v>
      </c>
      <c r="F34">
        <v>100</v>
      </c>
      <c r="G34">
        <v>0</v>
      </c>
      <c r="H34" t="s">
        <v>22</v>
      </c>
      <c r="I34" t="s">
        <v>17290</v>
      </c>
      <c r="J34" t="s">
        <v>329</v>
      </c>
      <c r="K34" t="s">
        <v>23</v>
      </c>
      <c r="L34" t="s">
        <v>24</v>
      </c>
      <c r="M34" t="s">
        <v>17291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17292</v>
      </c>
      <c r="T34" t="s">
        <v>17291</v>
      </c>
      <c r="U34" s="51" t="s">
        <v>20</v>
      </c>
      <c r="V34">
        <v>102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17293</v>
      </c>
      <c r="F35">
        <v>100</v>
      </c>
      <c r="G35">
        <v>0</v>
      </c>
      <c r="H35" t="s">
        <v>22</v>
      </c>
      <c r="I35" t="s">
        <v>17294</v>
      </c>
      <c r="J35" t="s">
        <v>1220</v>
      </c>
      <c r="K35" t="s">
        <v>23</v>
      </c>
      <c r="L35" t="s">
        <v>24</v>
      </c>
      <c r="M35" t="s">
        <v>17291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17295</v>
      </c>
      <c r="T35" t="s">
        <v>17291</v>
      </c>
      <c r="U35" s="52" t="s">
        <v>21</v>
      </c>
      <c r="V35">
        <v>102</v>
      </c>
    </row>
    <row r="36" spans="1:22" x14ac:dyDescent="0.25">
      <c r="A36" t="s">
        <v>28</v>
      </c>
      <c r="B36" t="s">
        <v>29</v>
      </c>
      <c r="C36">
        <v>50</v>
      </c>
      <c r="D36">
        <v>1</v>
      </c>
      <c r="E36" t="s">
        <v>17293</v>
      </c>
      <c r="F36">
        <v>100</v>
      </c>
      <c r="G36">
        <v>0</v>
      </c>
      <c r="H36" t="s">
        <v>22</v>
      </c>
      <c r="I36" t="s">
        <v>17294</v>
      </c>
      <c r="J36" t="s">
        <v>1220</v>
      </c>
      <c r="K36" t="s">
        <v>23</v>
      </c>
      <c r="L36" t="s">
        <v>24</v>
      </c>
      <c r="M36" t="s">
        <v>17291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17295</v>
      </c>
      <c r="T36" t="s">
        <v>17291</v>
      </c>
      <c r="U36" s="51" t="s">
        <v>115</v>
      </c>
      <c r="V36">
        <v>63</v>
      </c>
    </row>
    <row r="37" spans="1:22" x14ac:dyDescent="0.25">
      <c r="A37" t="s">
        <v>30</v>
      </c>
      <c r="B37" t="s">
        <v>31</v>
      </c>
      <c r="C37">
        <v>50</v>
      </c>
      <c r="D37">
        <v>1</v>
      </c>
      <c r="E37" t="s">
        <v>17293</v>
      </c>
      <c r="F37">
        <v>100</v>
      </c>
      <c r="G37">
        <v>0</v>
      </c>
      <c r="H37" t="s">
        <v>22</v>
      </c>
      <c r="I37" t="s">
        <v>17294</v>
      </c>
      <c r="J37" t="s">
        <v>1220</v>
      </c>
      <c r="K37" t="s">
        <v>23</v>
      </c>
      <c r="L37" t="s">
        <v>24</v>
      </c>
      <c r="M37" t="s">
        <v>17291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17295</v>
      </c>
      <c r="T37" t="s">
        <v>17291</v>
      </c>
      <c r="U37" s="52" t="s">
        <v>116</v>
      </c>
      <c r="V37">
        <v>63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17296</v>
      </c>
      <c r="F38">
        <v>100</v>
      </c>
      <c r="G38">
        <v>0</v>
      </c>
      <c r="H38" t="s">
        <v>22</v>
      </c>
      <c r="I38" t="s">
        <v>17297</v>
      </c>
      <c r="J38" t="s">
        <v>2647</v>
      </c>
      <c r="K38" t="s">
        <v>23</v>
      </c>
      <c r="L38" t="s">
        <v>24</v>
      </c>
      <c r="M38" t="s">
        <v>17291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17298</v>
      </c>
      <c r="T38" t="s">
        <v>17291</v>
      </c>
      <c r="U38" s="51" t="s">
        <v>1446</v>
      </c>
      <c r="V38">
        <v>24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17296</v>
      </c>
      <c r="F39">
        <v>100</v>
      </c>
      <c r="G39">
        <v>0</v>
      </c>
      <c r="H39" t="s">
        <v>22</v>
      </c>
      <c r="I39" t="s">
        <v>17297</v>
      </c>
      <c r="J39" t="s">
        <v>2647</v>
      </c>
      <c r="K39" t="s">
        <v>23</v>
      </c>
      <c r="L39" t="s">
        <v>24</v>
      </c>
      <c r="M39" t="s">
        <v>17291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17298</v>
      </c>
      <c r="T39" t="s">
        <v>17291</v>
      </c>
      <c r="U39" s="52" t="s">
        <v>1447</v>
      </c>
      <c r="V39">
        <v>24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17296</v>
      </c>
      <c r="F40">
        <v>100</v>
      </c>
      <c r="G40">
        <v>0</v>
      </c>
      <c r="H40" t="s">
        <v>22</v>
      </c>
      <c r="I40" t="s">
        <v>17297</v>
      </c>
      <c r="J40" t="s">
        <v>2647</v>
      </c>
      <c r="K40" t="s">
        <v>23</v>
      </c>
      <c r="L40" t="s">
        <v>24</v>
      </c>
      <c r="M40" t="s">
        <v>17291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17298</v>
      </c>
      <c r="T40" t="s">
        <v>17291</v>
      </c>
      <c r="U40" s="51" t="s">
        <v>1179</v>
      </c>
      <c r="V40">
        <v>40</v>
      </c>
    </row>
    <row r="41" spans="1:22" x14ac:dyDescent="0.25">
      <c r="A41" t="s">
        <v>1173</v>
      </c>
      <c r="B41" t="s">
        <v>14981</v>
      </c>
      <c r="C41">
        <v>71.25</v>
      </c>
      <c r="D41">
        <v>2</v>
      </c>
      <c r="E41" t="s">
        <v>17299</v>
      </c>
      <c r="F41">
        <v>257.5</v>
      </c>
      <c r="G41">
        <v>115</v>
      </c>
      <c r="H41" t="s">
        <v>47</v>
      </c>
      <c r="I41" t="s">
        <v>17300</v>
      </c>
      <c r="J41" t="s">
        <v>17301</v>
      </c>
      <c r="K41" t="s">
        <v>14112</v>
      </c>
      <c r="L41" t="s">
        <v>17302</v>
      </c>
      <c r="M41" t="s">
        <v>17303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17304</v>
      </c>
      <c r="T41" t="s">
        <v>17305</v>
      </c>
      <c r="U41" s="52" t="s">
        <v>1180</v>
      </c>
      <c r="V41">
        <v>40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17306</v>
      </c>
      <c r="F42">
        <v>100</v>
      </c>
      <c r="G42">
        <v>0</v>
      </c>
      <c r="H42" t="s">
        <v>22</v>
      </c>
      <c r="I42" t="s">
        <v>17307</v>
      </c>
      <c r="J42" t="s">
        <v>306</v>
      </c>
      <c r="K42" t="s">
        <v>23</v>
      </c>
      <c r="L42" t="s">
        <v>24</v>
      </c>
      <c r="M42" t="s">
        <v>17305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17308</v>
      </c>
      <c r="T42" t="s">
        <v>17305</v>
      </c>
      <c r="U42" s="51" t="s">
        <v>154</v>
      </c>
      <c r="V42">
        <v>20</v>
      </c>
    </row>
    <row r="43" spans="1:22" x14ac:dyDescent="0.25">
      <c r="A43" t="s">
        <v>115</v>
      </c>
      <c r="B43" t="s">
        <v>116</v>
      </c>
      <c r="C43">
        <v>33.333333333333336</v>
      </c>
      <c r="D43">
        <v>3</v>
      </c>
      <c r="E43" t="s">
        <v>17309</v>
      </c>
      <c r="F43">
        <v>110</v>
      </c>
      <c r="G43">
        <v>10</v>
      </c>
      <c r="H43" t="s">
        <v>1219</v>
      </c>
      <c r="I43" t="s">
        <v>17310</v>
      </c>
      <c r="J43" t="s">
        <v>334</v>
      </c>
      <c r="K43" t="s">
        <v>23</v>
      </c>
      <c r="L43" t="s">
        <v>24</v>
      </c>
      <c r="M43" t="s">
        <v>17311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17312</v>
      </c>
      <c r="T43" t="s">
        <v>17311</v>
      </c>
      <c r="U43" s="52" t="s">
        <v>155</v>
      </c>
      <c r="V43">
        <v>20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17313</v>
      </c>
      <c r="F44">
        <v>129</v>
      </c>
      <c r="G44">
        <v>29</v>
      </c>
      <c r="H44" t="s">
        <v>22</v>
      </c>
      <c r="I44" t="s">
        <v>17314</v>
      </c>
      <c r="J44" t="s">
        <v>1236</v>
      </c>
      <c r="K44" t="s">
        <v>23</v>
      </c>
      <c r="L44" t="s">
        <v>24</v>
      </c>
      <c r="M44" t="s">
        <v>17315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17316</v>
      </c>
      <c r="T44" t="s">
        <v>17315</v>
      </c>
      <c r="U44" s="51" t="s">
        <v>142</v>
      </c>
      <c r="V44">
        <v>5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17313</v>
      </c>
      <c r="F45">
        <v>129</v>
      </c>
      <c r="G45">
        <v>29</v>
      </c>
      <c r="H45" t="s">
        <v>22</v>
      </c>
      <c r="I45" t="s">
        <v>17314</v>
      </c>
      <c r="J45" t="s">
        <v>1236</v>
      </c>
      <c r="K45" t="s">
        <v>23</v>
      </c>
      <c r="L45" t="s">
        <v>24</v>
      </c>
      <c r="M45" t="s">
        <v>17315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17316</v>
      </c>
      <c r="T45" t="s">
        <v>17315</v>
      </c>
      <c r="U45" s="52" t="s">
        <v>143</v>
      </c>
      <c r="V45">
        <v>5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17313</v>
      </c>
      <c r="F46">
        <v>129</v>
      </c>
      <c r="G46">
        <v>29</v>
      </c>
      <c r="H46" t="s">
        <v>22</v>
      </c>
      <c r="I46" t="s">
        <v>17314</v>
      </c>
      <c r="J46" t="s">
        <v>1236</v>
      </c>
      <c r="K46" t="s">
        <v>23</v>
      </c>
      <c r="L46" t="s">
        <v>24</v>
      </c>
      <c r="M46" t="s">
        <v>17315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17316</v>
      </c>
      <c r="T46" t="s">
        <v>17315</v>
      </c>
      <c r="U46" s="51" t="s">
        <v>1173</v>
      </c>
      <c r="V46">
        <v>2</v>
      </c>
    </row>
    <row r="47" spans="1:22" x14ac:dyDescent="0.25">
      <c r="A47" t="s">
        <v>20</v>
      </c>
      <c r="B47" t="s">
        <v>21</v>
      </c>
      <c r="C47">
        <v>50</v>
      </c>
      <c r="D47">
        <v>3</v>
      </c>
      <c r="E47" t="s">
        <v>17317</v>
      </c>
      <c r="F47">
        <v>300</v>
      </c>
      <c r="G47">
        <v>0</v>
      </c>
      <c r="H47" t="s">
        <v>22</v>
      </c>
      <c r="I47" t="s">
        <v>17318</v>
      </c>
      <c r="J47" t="s">
        <v>306</v>
      </c>
      <c r="K47" t="s">
        <v>23</v>
      </c>
      <c r="L47" t="s">
        <v>24</v>
      </c>
      <c r="M47" t="s">
        <v>17319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17320</v>
      </c>
      <c r="T47" t="s">
        <v>17319</v>
      </c>
      <c r="U47" s="52" t="s">
        <v>14981</v>
      </c>
      <c r="V47">
        <v>2</v>
      </c>
    </row>
    <row r="48" spans="1:22" x14ac:dyDescent="0.25">
      <c r="A48" t="s">
        <v>28</v>
      </c>
      <c r="B48" t="s">
        <v>29</v>
      </c>
      <c r="C48">
        <v>50</v>
      </c>
      <c r="D48">
        <v>3</v>
      </c>
      <c r="E48" t="s">
        <v>17317</v>
      </c>
      <c r="F48">
        <v>300</v>
      </c>
      <c r="G48">
        <v>0</v>
      </c>
      <c r="H48" t="s">
        <v>22</v>
      </c>
      <c r="I48" t="s">
        <v>17318</v>
      </c>
      <c r="J48" t="s">
        <v>306</v>
      </c>
      <c r="K48" t="s">
        <v>23</v>
      </c>
      <c r="L48" t="s">
        <v>24</v>
      </c>
      <c r="M48" t="s">
        <v>17319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17320</v>
      </c>
      <c r="T48" t="s">
        <v>17319</v>
      </c>
      <c r="U48" s="51" t="s">
        <v>1238</v>
      </c>
      <c r="V48">
        <v>1106</v>
      </c>
    </row>
    <row r="49" spans="1:20" x14ac:dyDescent="0.25">
      <c r="A49" t="s">
        <v>30</v>
      </c>
      <c r="B49" t="s">
        <v>31</v>
      </c>
      <c r="C49">
        <v>50</v>
      </c>
      <c r="D49">
        <v>3</v>
      </c>
      <c r="E49" t="s">
        <v>17317</v>
      </c>
      <c r="F49">
        <v>300</v>
      </c>
      <c r="G49">
        <v>0</v>
      </c>
      <c r="H49" t="s">
        <v>22</v>
      </c>
      <c r="I49" t="s">
        <v>17318</v>
      </c>
      <c r="J49" t="s">
        <v>306</v>
      </c>
      <c r="K49" t="s">
        <v>23</v>
      </c>
      <c r="L49" t="s">
        <v>24</v>
      </c>
      <c r="M49" t="s">
        <v>17319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17320</v>
      </c>
      <c r="T49" t="s">
        <v>17319</v>
      </c>
    </row>
    <row r="50" spans="1:20" x14ac:dyDescent="0.25">
      <c r="A50" t="s">
        <v>115</v>
      </c>
      <c r="B50" t="s">
        <v>116</v>
      </c>
      <c r="C50">
        <v>27.5</v>
      </c>
      <c r="D50">
        <v>4</v>
      </c>
      <c r="E50" t="s">
        <v>17321</v>
      </c>
      <c r="F50">
        <v>145</v>
      </c>
      <c r="G50">
        <v>10</v>
      </c>
      <c r="H50" t="s">
        <v>22</v>
      </c>
      <c r="I50" t="s">
        <v>8046</v>
      </c>
      <c r="J50" t="s">
        <v>1234</v>
      </c>
      <c r="K50" t="s">
        <v>23</v>
      </c>
      <c r="L50" t="s">
        <v>24</v>
      </c>
      <c r="M50" t="s">
        <v>17322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17323</v>
      </c>
      <c r="T50" t="s">
        <v>17322</v>
      </c>
    </row>
    <row r="51" spans="1:20" x14ac:dyDescent="0.25">
      <c r="A51" t="s">
        <v>186</v>
      </c>
      <c r="B51" t="s">
        <v>187</v>
      </c>
      <c r="C51">
        <v>50</v>
      </c>
      <c r="D51">
        <v>6</v>
      </c>
      <c r="E51" t="s">
        <v>17324</v>
      </c>
      <c r="F51">
        <v>200</v>
      </c>
      <c r="G51">
        <v>0</v>
      </c>
      <c r="H51" t="s">
        <v>22</v>
      </c>
      <c r="I51" t="s">
        <v>17325</v>
      </c>
      <c r="J51" t="s">
        <v>328</v>
      </c>
      <c r="K51" t="s">
        <v>23</v>
      </c>
      <c r="L51" t="s">
        <v>24</v>
      </c>
      <c r="M51" t="s">
        <v>17326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17327</v>
      </c>
      <c r="T51" t="s">
        <v>17326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9</v>
      </c>
      <c r="E52" t="s">
        <v>17328</v>
      </c>
      <c r="F52">
        <v>300</v>
      </c>
      <c r="G52">
        <v>0</v>
      </c>
      <c r="H52" t="s">
        <v>22</v>
      </c>
      <c r="I52" t="s">
        <v>17329</v>
      </c>
      <c r="J52" t="s">
        <v>306</v>
      </c>
      <c r="K52" t="s">
        <v>23</v>
      </c>
      <c r="L52" t="s">
        <v>24</v>
      </c>
      <c r="M52" t="s">
        <v>17330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17331</v>
      </c>
      <c r="T52" t="s">
        <v>17330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17332</v>
      </c>
      <c r="F53">
        <v>100</v>
      </c>
      <c r="G53">
        <v>0</v>
      </c>
      <c r="H53" t="s">
        <v>22</v>
      </c>
      <c r="I53" t="s">
        <v>17333</v>
      </c>
      <c r="J53" t="s">
        <v>356</v>
      </c>
      <c r="K53" t="s">
        <v>23</v>
      </c>
      <c r="L53" t="s">
        <v>24</v>
      </c>
      <c r="M53" t="s">
        <v>17334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17335</v>
      </c>
      <c r="T53" t="s">
        <v>17334</v>
      </c>
    </row>
    <row r="54" spans="1:20" x14ac:dyDescent="0.25">
      <c r="A54" t="s">
        <v>28</v>
      </c>
      <c r="B54" t="s">
        <v>29</v>
      </c>
      <c r="C54">
        <v>50</v>
      </c>
      <c r="D54">
        <v>1</v>
      </c>
      <c r="E54" t="s">
        <v>17332</v>
      </c>
      <c r="F54">
        <v>100</v>
      </c>
      <c r="G54">
        <v>0</v>
      </c>
      <c r="H54" t="s">
        <v>22</v>
      </c>
      <c r="I54" t="s">
        <v>17333</v>
      </c>
      <c r="J54" t="s">
        <v>356</v>
      </c>
      <c r="K54" t="s">
        <v>23</v>
      </c>
      <c r="L54" t="s">
        <v>24</v>
      </c>
      <c r="M54" t="s">
        <v>17334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17335</v>
      </c>
      <c r="T54" t="s">
        <v>17334</v>
      </c>
    </row>
    <row r="55" spans="1:20" x14ac:dyDescent="0.25">
      <c r="A55" t="s">
        <v>30</v>
      </c>
      <c r="B55" t="s">
        <v>31</v>
      </c>
      <c r="C55">
        <v>50</v>
      </c>
      <c r="D55">
        <v>1</v>
      </c>
      <c r="E55" t="s">
        <v>17332</v>
      </c>
      <c r="F55">
        <v>100</v>
      </c>
      <c r="G55">
        <v>0</v>
      </c>
      <c r="H55" t="s">
        <v>22</v>
      </c>
      <c r="I55" t="s">
        <v>17333</v>
      </c>
      <c r="J55" t="s">
        <v>356</v>
      </c>
      <c r="K55" t="s">
        <v>23</v>
      </c>
      <c r="L55" t="s">
        <v>24</v>
      </c>
      <c r="M55" t="s">
        <v>17334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17335</v>
      </c>
      <c r="T55" t="s">
        <v>17334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17336</v>
      </c>
      <c r="F56">
        <v>200</v>
      </c>
      <c r="G56">
        <v>0</v>
      </c>
      <c r="H56" t="s">
        <v>22</v>
      </c>
      <c r="I56" t="s">
        <v>17337</v>
      </c>
      <c r="J56" t="s">
        <v>302</v>
      </c>
      <c r="K56" t="s">
        <v>23</v>
      </c>
      <c r="L56" t="s">
        <v>24</v>
      </c>
      <c r="M56" t="s">
        <v>17338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17338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17336</v>
      </c>
      <c r="F57">
        <v>200</v>
      </c>
      <c r="G57">
        <v>0</v>
      </c>
      <c r="H57" t="s">
        <v>22</v>
      </c>
      <c r="I57" t="s">
        <v>17337</v>
      </c>
      <c r="J57" t="s">
        <v>302</v>
      </c>
      <c r="K57" t="s">
        <v>23</v>
      </c>
      <c r="L57" t="s">
        <v>24</v>
      </c>
      <c r="M57" t="s">
        <v>17338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17338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17336</v>
      </c>
      <c r="F58">
        <v>200</v>
      </c>
      <c r="G58">
        <v>0</v>
      </c>
      <c r="H58" t="s">
        <v>22</v>
      </c>
      <c r="I58" t="s">
        <v>17337</v>
      </c>
      <c r="J58" t="s">
        <v>302</v>
      </c>
      <c r="K58" t="s">
        <v>23</v>
      </c>
      <c r="L58" t="s">
        <v>24</v>
      </c>
      <c r="M58" t="s">
        <v>17338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17338</v>
      </c>
    </row>
    <row r="59" spans="1:20" x14ac:dyDescent="0.25">
      <c r="A59" t="s">
        <v>1446</v>
      </c>
      <c r="B59" t="s">
        <v>1447</v>
      </c>
      <c r="C59">
        <v>50</v>
      </c>
      <c r="D59">
        <v>3</v>
      </c>
      <c r="E59" t="s">
        <v>17336</v>
      </c>
      <c r="F59">
        <v>200</v>
      </c>
      <c r="G59">
        <v>0</v>
      </c>
      <c r="H59" t="s">
        <v>22</v>
      </c>
      <c r="I59" t="s">
        <v>17337</v>
      </c>
      <c r="J59" t="s">
        <v>302</v>
      </c>
      <c r="K59" t="s">
        <v>23</v>
      </c>
      <c r="L59" t="s">
        <v>24</v>
      </c>
      <c r="M59" t="s">
        <v>17338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17338</v>
      </c>
    </row>
    <row r="60" spans="1:20" x14ac:dyDescent="0.25">
      <c r="A60" t="s">
        <v>20</v>
      </c>
      <c r="B60" t="s">
        <v>21</v>
      </c>
      <c r="C60">
        <v>50</v>
      </c>
      <c r="D60">
        <v>5</v>
      </c>
      <c r="E60" t="s">
        <v>17339</v>
      </c>
      <c r="F60">
        <v>480</v>
      </c>
      <c r="G60">
        <v>0</v>
      </c>
      <c r="H60" t="s">
        <v>22</v>
      </c>
      <c r="I60" t="s">
        <v>15889</v>
      </c>
      <c r="J60" t="s">
        <v>326</v>
      </c>
      <c r="K60" t="s">
        <v>23</v>
      </c>
      <c r="L60" t="s">
        <v>24</v>
      </c>
      <c r="M60" t="s">
        <v>17340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17341</v>
      </c>
      <c r="T60" t="s">
        <v>17340</v>
      </c>
    </row>
    <row r="61" spans="1:20" x14ac:dyDescent="0.25">
      <c r="A61" t="s">
        <v>28</v>
      </c>
      <c r="B61" t="s">
        <v>29</v>
      </c>
      <c r="C61">
        <v>50</v>
      </c>
      <c r="D61">
        <v>5</v>
      </c>
      <c r="E61" t="s">
        <v>17339</v>
      </c>
      <c r="F61">
        <v>480</v>
      </c>
      <c r="G61">
        <v>0</v>
      </c>
      <c r="H61" t="s">
        <v>22</v>
      </c>
      <c r="I61" t="s">
        <v>15889</v>
      </c>
      <c r="J61" t="s">
        <v>326</v>
      </c>
      <c r="K61" t="s">
        <v>23</v>
      </c>
      <c r="L61" t="s">
        <v>24</v>
      </c>
      <c r="M61" t="s">
        <v>17340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17341</v>
      </c>
      <c r="T61" t="s">
        <v>17340</v>
      </c>
    </row>
    <row r="62" spans="1:20" x14ac:dyDescent="0.25">
      <c r="A62" t="s">
        <v>30</v>
      </c>
      <c r="B62" t="s">
        <v>31</v>
      </c>
      <c r="C62">
        <v>50</v>
      </c>
      <c r="D62">
        <v>5</v>
      </c>
      <c r="E62" t="s">
        <v>17339</v>
      </c>
      <c r="F62">
        <v>480</v>
      </c>
      <c r="G62">
        <v>0</v>
      </c>
      <c r="H62" t="s">
        <v>22</v>
      </c>
      <c r="I62" t="s">
        <v>15889</v>
      </c>
      <c r="J62" t="s">
        <v>326</v>
      </c>
      <c r="K62" t="s">
        <v>23</v>
      </c>
      <c r="L62" t="s">
        <v>24</v>
      </c>
      <c r="M62" t="s">
        <v>17340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17341</v>
      </c>
      <c r="T62" t="s">
        <v>17340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17342</v>
      </c>
      <c r="F63">
        <v>100</v>
      </c>
      <c r="G63">
        <v>0</v>
      </c>
      <c r="H63" t="s">
        <v>22</v>
      </c>
      <c r="I63" t="s">
        <v>17343</v>
      </c>
      <c r="J63" t="s">
        <v>351</v>
      </c>
      <c r="K63" t="s">
        <v>23</v>
      </c>
      <c r="L63" t="s">
        <v>24</v>
      </c>
      <c r="M63" t="s">
        <v>17344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17345</v>
      </c>
      <c r="T63" t="s">
        <v>17344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3</v>
      </c>
      <c r="E64" t="s">
        <v>17346</v>
      </c>
      <c r="F64">
        <v>100</v>
      </c>
      <c r="G64">
        <v>0</v>
      </c>
      <c r="H64" t="s">
        <v>22</v>
      </c>
      <c r="I64" t="s">
        <v>17347</v>
      </c>
      <c r="J64" t="s">
        <v>318</v>
      </c>
      <c r="K64" t="s">
        <v>23</v>
      </c>
      <c r="L64" t="s">
        <v>24</v>
      </c>
      <c r="M64" t="s">
        <v>17348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17349</v>
      </c>
      <c r="T64" t="s">
        <v>17348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17350</v>
      </c>
      <c r="F65">
        <v>100</v>
      </c>
      <c r="G65">
        <v>0</v>
      </c>
      <c r="H65" t="s">
        <v>22</v>
      </c>
      <c r="I65" t="s">
        <v>17351</v>
      </c>
      <c r="J65" t="s">
        <v>303</v>
      </c>
      <c r="K65" t="s">
        <v>23</v>
      </c>
      <c r="L65" t="s">
        <v>24</v>
      </c>
      <c r="M65" t="s">
        <v>17348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17352</v>
      </c>
      <c r="T65" t="s">
        <v>17348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17350</v>
      </c>
      <c r="F66">
        <v>100</v>
      </c>
      <c r="G66">
        <v>0</v>
      </c>
      <c r="H66" t="s">
        <v>22</v>
      </c>
      <c r="I66" t="s">
        <v>17351</v>
      </c>
      <c r="J66" t="s">
        <v>303</v>
      </c>
      <c r="K66" t="s">
        <v>23</v>
      </c>
      <c r="L66" t="s">
        <v>24</v>
      </c>
      <c r="M66" t="s">
        <v>17348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17352</v>
      </c>
      <c r="T66" t="s">
        <v>17348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17350</v>
      </c>
      <c r="F67">
        <v>100</v>
      </c>
      <c r="G67">
        <v>0</v>
      </c>
      <c r="H67" t="s">
        <v>22</v>
      </c>
      <c r="I67" t="s">
        <v>17351</v>
      </c>
      <c r="J67" t="s">
        <v>303</v>
      </c>
      <c r="K67" t="s">
        <v>23</v>
      </c>
      <c r="L67" t="s">
        <v>24</v>
      </c>
      <c r="M67" t="s">
        <v>17348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17352</v>
      </c>
      <c r="T67" t="s">
        <v>17348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17353</v>
      </c>
      <c r="F68">
        <v>100</v>
      </c>
      <c r="G68">
        <v>0</v>
      </c>
      <c r="H68" t="s">
        <v>22</v>
      </c>
      <c r="I68" t="s">
        <v>17354</v>
      </c>
      <c r="J68" t="s">
        <v>318</v>
      </c>
      <c r="K68" t="s">
        <v>23</v>
      </c>
      <c r="L68" t="s">
        <v>24</v>
      </c>
      <c r="M68" t="s">
        <v>17355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17356</v>
      </c>
      <c r="T68" t="s">
        <v>17355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17353</v>
      </c>
      <c r="F69">
        <v>100</v>
      </c>
      <c r="G69">
        <v>0</v>
      </c>
      <c r="H69" t="s">
        <v>22</v>
      </c>
      <c r="I69" t="s">
        <v>17354</v>
      </c>
      <c r="J69" t="s">
        <v>318</v>
      </c>
      <c r="K69" t="s">
        <v>23</v>
      </c>
      <c r="L69" t="s">
        <v>24</v>
      </c>
      <c r="M69" t="s">
        <v>17355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17356</v>
      </c>
      <c r="T69" t="s">
        <v>17355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17353</v>
      </c>
      <c r="F70">
        <v>100</v>
      </c>
      <c r="G70">
        <v>0</v>
      </c>
      <c r="H70" t="s">
        <v>22</v>
      </c>
      <c r="I70" t="s">
        <v>17354</v>
      </c>
      <c r="J70" t="s">
        <v>318</v>
      </c>
      <c r="K70" t="s">
        <v>23</v>
      </c>
      <c r="L70" t="s">
        <v>24</v>
      </c>
      <c r="M70" t="s">
        <v>17355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17356</v>
      </c>
      <c r="T70" t="s">
        <v>17355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17357</v>
      </c>
      <c r="F71">
        <v>200</v>
      </c>
      <c r="G71">
        <v>0</v>
      </c>
      <c r="H71" t="s">
        <v>22</v>
      </c>
      <c r="I71" t="s">
        <v>17358</v>
      </c>
      <c r="J71" t="s">
        <v>1231</v>
      </c>
      <c r="K71" t="s">
        <v>23</v>
      </c>
      <c r="L71" t="s">
        <v>24</v>
      </c>
      <c r="M71" t="s">
        <v>17359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17360</v>
      </c>
      <c r="T71" t="s">
        <v>17359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17361</v>
      </c>
      <c r="F72">
        <v>100</v>
      </c>
      <c r="G72">
        <v>0</v>
      </c>
      <c r="H72" t="s">
        <v>22</v>
      </c>
      <c r="I72" t="s">
        <v>17362</v>
      </c>
      <c r="J72" t="s">
        <v>65</v>
      </c>
      <c r="K72" t="s">
        <v>23</v>
      </c>
      <c r="L72" t="s">
        <v>24</v>
      </c>
      <c r="M72" t="s">
        <v>17363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17364</v>
      </c>
      <c r="T72" t="s">
        <v>17363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17361</v>
      </c>
      <c r="F73">
        <v>100</v>
      </c>
      <c r="G73">
        <v>0</v>
      </c>
      <c r="H73" t="s">
        <v>22</v>
      </c>
      <c r="I73" t="s">
        <v>17362</v>
      </c>
      <c r="J73" t="s">
        <v>65</v>
      </c>
      <c r="K73" t="s">
        <v>23</v>
      </c>
      <c r="L73" t="s">
        <v>24</v>
      </c>
      <c r="M73" t="s">
        <v>17363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17364</v>
      </c>
      <c r="T73" t="s">
        <v>17363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17361</v>
      </c>
      <c r="F74">
        <v>100</v>
      </c>
      <c r="G74">
        <v>0</v>
      </c>
      <c r="H74" t="s">
        <v>22</v>
      </c>
      <c r="I74" t="s">
        <v>17362</v>
      </c>
      <c r="J74" t="s">
        <v>65</v>
      </c>
      <c r="K74" t="s">
        <v>23</v>
      </c>
      <c r="L74" t="s">
        <v>24</v>
      </c>
      <c r="M74" t="s">
        <v>17363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17364</v>
      </c>
      <c r="T74" t="s">
        <v>17363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17365</v>
      </c>
      <c r="F75">
        <v>100</v>
      </c>
      <c r="G75">
        <v>0</v>
      </c>
      <c r="H75" t="s">
        <v>22</v>
      </c>
      <c r="I75" t="s">
        <v>17366</v>
      </c>
      <c r="J75" t="s">
        <v>360</v>
      </c>
      <c r="K75" t="s">
        <v>23</v>
      </c>
      <c r="L75" t="s">
        <v>24</v>
      </c>
      <c r="M75" t="s">
        <v>17367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17368</v>
      </c>
      <c r="T75" t="s">
        <v>17367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17365</v>
      </c>
      <c r="F76">
        <v>100</v>
      </c>
      <c r="G76">
        <v>0</v>
      </c>
      <c r="H76" t="s">
        <v>22</v>
      </c>
      <c r="I76" t="s">
        <v>17366</v>
      </c>
      <c r="J76" t="s">
        <v>360</v>
      </c>
      <c r="K76" t="s">
        <v>23</v>
      </c>
      <c r="L76" t="s">
        <v>24</v>
      </c>
      <c r="M76" t="s">
        <v>17367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17368</v>
      </c>
      <c r="T76" t="s">
        <v>17367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17365</v>
      </c>
      <c r="F77">
        <v>100</v>
      </c>
      <c r="G77">
        <v>0</v>
      </c>
      <c r="H77" t="s">
        <v>22</v>
      </c>
      <c r="I77" t="s">
        <v>17366</v>
      </c>
      <c r="J77" t="s">
        <v>360</v>
      </c>
      <c r="K77" t="s">
        <v>23</v>
      </c>
      <c r="L77" t="s">
        <v>24</v>
      </c>
      <c r="M77" t="s">
        <v>17367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17368</v>
      </c>
      <c r="T77" t="s">
        <v>17367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17369</v>
      </c>
      <c r="F78">
        <v>135</v>
      </c>
      <c r="G78">
        <v>35</v>
      </c>
      <c r="H78" t="s">
        <v>22</v>
      </c>
      <c r="I78" t="s">
        <v>17370</v>
      </c>
      <c r="J78" t="s">
        <v>65</v>
      </c>
      <c r="K78" t="s">
        <v>23</v>
      </c>
      <c r="L78" t="s">
        <v>24</v>
      </c>
      <c r="M78" t="s">
        <v>17371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17372</v>
      </c>
      <c r="T78" t="s">
        <v>17371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17369</v>
      </c>
      <c r="F79">
        <v>135</v>
      </c>
      <c r="G79">
        <v>35</v>
      </c>
      <c r="H79" t="s">
        <v>22</v>
      </c>
      <c r="I79" t="s">
        <v>17370</v>
      </c>
      <c r="J79" t="s">
        <v>65</v>
      </c>
      <c r="K79" t="s">
        <v>23</v>
      </c>
      <c r="L79" t="s">
        <v>24</v>
      </c>
      <c r="M79" t="s">
        <v>17371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17372</v>
      </c>
      <c r="T79" t="s">
        <v>17371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17369</v>
      </c>
      <c r="F80">
        <v>135</v>
      </c>
      <c r="G80">
        <v>35</v>
      </c>
      <c r="H80" t="s">
        <v>22</v>
      </c>
      <c r="I80" t="s">
        <v>17370</v>
      </c>
      <c r="J80" t="s">
        <v>65</v>
      </c>
      <c r="K80" t="s">
        <v>23</v>
      </c>
      <c r="L80" t="s">
        <v>24</v>
      </c>
      <c r="M80" t="s">
        <v>17371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17372</v>
      </c>
      <c r="T80" t="s">
        <v>17371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17373</v>
      </c>
      <c r="F81">
        <v>100</v>
      </c>
      <c r="G81">
        <v>0</v>
      </c>
      <c r="H81" t="s">
        <v>22</v>
      </c>
      <c r="I81" t="s">
        <v>17374</v>
      </c>
      <c r="J81" t="s">
        <v>348</v>
      </c>
      <c r="K81" t="s">
        <v>23</v>
      </c>
      <c r="L81" t="s">
        <v>24</v>
      </c>
      <c r="M81" t="s">
        <v>17375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17376</v>
      </c>
      <c r="T81" t="s">
        <v>17377</v>
      </c>
    </row>
    <row r="82" spans="1:20" x14ac:dyDescent="0.25">
      <c r="A82" t="s">
        <v>20</v>
      </c>
      <c r="B82" t="s">
        <v>21</v>
      </c>
      <c r="C82">
        <v>50</v>
      </c>
      <c r="D82">
        <v>3</v>
      </c>
      <c r="E82" t="s">
        <v>17378</v>
      </c>
      <c r="F82">
        <v>300</v>
      </c>
      <c r="G82">
        <v>0</v>
      </c>
      <c r="H82" t="s">
        <v>22</v>
      </c>
      <c r="I82" t="s">
        <v>17379</v>
      </c>
      <c r="J82" t="s">
        <v>61</v>
      </c>
      <c r="K82" t="s">
        <v>23</v>
      </c>
      <c r="L82" t="s">
        <v>24</v>
      </c>
      <c r="M82" t="s">
        <v>17380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17381</v>
      </c>
      <c r="T82" t="s">
        <v>17382</v>
      </c>
    </row>
    <row r="83" spans="1:20" x14ac:dyDescent="0.25">
      <c r="A83" t="s">
        <v>28</v>
      </c>
      <c r="B83" t="s">
        <v>29</v>
      </c>
      <c r="C83">
        <v>50</v>
      </c>
      <c r="D83">
        <v>3</v>
      </c>
      <c r="E83" t="s">
        <v>17378</v>
      </c>
      <c r="F83">
        <v>300</v>
      </c>
      <c r="G83">
        <v>0</v>
      </c>
      <c r="H83" t="s">
        <v>22</v>
      </c>
      <c r="I83" t="s">
        <v>17379</v>
      </c>
      <c r="J83" t="s">
        <v>61</v>
      </c>
      <c r="K83" t="s">
        <v>23</v>
      </c>
      <c r="L83" t="s">
        <v>24</v>
      </c>
      <c r="M83" t="s">
        <v>17380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17381</v>
      </c>
      <c r="T83" t="s">
        <v>17382</v>
      </c>
    </row>
    <row r="84" spans="1:20" x14ac:dyDescent="0.25">
      <c r="A84" t="s">
        <v>30</v>
      </c>
      <c r="B84" t="s">
        <v>31</v>
      </c>
      <c r="C84">
        <v>50</v>
      </c>
      <c r="D84">
        <v>3</v>
      </c>
      <c r="E84" t="s">
        <v>17378</v>
      </c>
      <c r="F84">
        <v>300</v>
      </c>
      <c r="G84">
        <v>0</v>
      </c>
      <c r="H84" t="s">
        <v>22</v>
      </c>
      <c r="I84" t="s">
        <v>17379</v>
      </c>
      <c r="J84" t="s">
        <v>61</v>
      </c>
      <c r="K84" t="s">
        <v>23</v>
      </c>
      <c r="L84" t="s">
        <v>24</v>
      </c>
      <c r="M84" t="s">
        <v>17380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17381</v>
      </c>
      <c r="T84" t="s">
        <v>17382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3</v>
      </c>
      <c r="E85" t="s">
        <v>17383</v>
      </c>
      <c r="F85">
        <v>100</v>
      </c>
      <c r="G85">
        <v>0</v>
      </c>
      <c r="H85" t="s">
        <v>22</v>
      </c>
      <c r="I85" t="s">
        <v>17384</v>
      </c>
      <c r="J85" t="s">
        <v>1241</v>
      </c>
      <c r="K85" t="s">
        <v>23</v>
      </c>
      <c r="L85" t="s">
        <v>24</v>
      </c>
      <c r="M85" t="s">
        <v>17380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17385</v>
      </c>
      <c r="T85" t="s">
        <v>17380</v>
      </c>
    </row>
    <row r="86" spans="1:20" x14ac:dyDescent="0.25">
      <c r="A86" t="s">
        <v>139</v>
      </c>
      <c r="B86" t="s">
        <v>112</v>
      </c>
      <c r="C86">
        <v>66</v>
      </c>
      <c r="D86">
        <v>1</v>
      </c>
      <c r="E86" t="s">
        <v>17386</v>
      </c>
      <c r="F86">
        <v>222</v>
      </c>
      <c r="G86">
        <v>0</v>
      </c>
      <c r="H86" t="s">
        <v>47</v>
      </c>
      <c r="I86" t="s">
        <v>17387</v>
      </c>
      <c r="J86" t="s">
        <v>17388</v>
      </c>
      <c r="K86" t="s">
        <v>6397</v>
      </c>
      <c r="L86" t="s">
        <v>4872</v>
      </c>
      <c r="M86" t="s">
        <v>17389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17390</v>
      </c>
      <c r="T86" t="s">
        <v>17389</v>
      </c>
    </row>
    <row r="87" spans="1:20" x14ac:dyDescent="0.25">
      <c r="A87" t="s">
        <v>110</v>
      </c>
      <c r="B87" t="s">
        <v>1222</v>
      </c>
      <c r="C87">
        <v>66</v>
      </c>
      <c r="D87">
        <v>1</v>
      </c>
      <c r="E87" t="s">
        <v>17386</v>
      </c>
      <c r="F87">
        <v>222</v>
      </c>
      <c r="G87">
        <v>0</v>
      </c>
      <c r="H87" t="s">
        <v>47</v>
      </c>
      <c r="I87" t="s">
        <v>17387</v>
      </c>
      <c r="J87" t="s">
        <v>17388</v>
      </c>
      <c r="K87" t="s">
        <v>6397</v>
      </c>
      <c r="L87" t="s">
        <v>4872</v>
      </c>
      <c r="M87" t="s">
        <v>17389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17390</v>
      </c>
      <c r="T87" t="s">
        <v>17389</v>
      </c>
    </row>
    <row r="88" spans="1:20" x14ac:dyDescent="0.25">
      <c r="A88" t="s">
        <v>46</v>
      </c>
      <c r="B88" t="s">
        <v>56</v>
      </c>
      <c r="C88">
        <v>67</v>
      </c>
      <c r="D88">
        <v>1</v>
      </c>
      <c r="E88" t="s">
        <v>17386</v>
      </c>
      <c r="F88">
        <v>222</v>
      </c>
      <c r="G88">
        <v>0</v>
      </c>
      <c r="H88" t="s">
        <v>47</v>
      </c>
      <c r="I88" t="s">
        <v>17387</v>
      </c>
      <c r="J88" t="s">
        <v>17388</v>
      </c>
      <c r="K88" t="s">
        <v>6397</v>
      </c>
      <c r="L88" t="s">
        <v>4872</v>
      </c>
      <c r="M88" t="s">
        <v>17389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17390</v>
      </c>
      <c r="T88" t="s">
        <v>17389</v>
      </c>
    </row>
    <row r="89" spans="1:20" x14ac:dyDescent="0.25">
      <c r="A89" t="s">
        <v>38</v>
      </c>
      <c r="B89" t="s">
        <v>39</v>
      </c>
      <c r="C89">
        <v>54.5</v>
      </c>
      <c r="D89">
        <v>2</v>
      </c>
      <c r="E89" t="s">
        <v>17391</v>
      </c>
      <c r="F89">
        <v>61.6</v>
      </c>
      <c r="G89">
        <v>0</v>
      </c>
      <c r="H89" t="s">
        <v>47</v>
      </c>
      <c r="I89" t="s">
        <v>3779</v>
      </c>
      <c r="J89" t="s">
        <v>3780</v>
      </c>
      <c r="K89" t="s">
        <v>3323</v>
      </c>
      <c r="L89" t="s">
        <v>3781</v>
      </c>
      <c r="M89" t="s">
        <v>17392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17393</v>
      </c>
      <c r="T89" t="s">
        <v>17392</v>
      </c>
    </row>
    <row r="90" spans="1:20" x14ac:dyDescent="0.25">
      <c r="A90" t="s">
        <v>20</v>
      </c>
      <c r="B90" t="s">
        <v>21</v>
      </c>
      <c r="C90">
        <v>50</v>
      </c>
      <c r="D90">
        <v>2</v>
      </c>
      <c r="E90" t="s">
        <v>17394</v>
      </c>
      <c r="F90">
        <v>200</v>
      </c>
      <c r="G90">
        <v>0</v>
      </c>
      <c r="H90" t="s">
        <v>22</v>
      </c>
      <c r="I90" t="s">
        <v>17395</v>
      </c>
      <c r="J90" t="s">
        <v>3052</v>
      </c>
      <c r="K90" t="s">
        <v>23</v>
      </c>
      <c r="L90" t="s">
        <v>24</v>
      </c>
      <c r="M90" t="s">
        <v>17396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17397</v>
      </c>
      <c r="T90" t="s">
        <v>17398</v>
      </c>
    </row>
    <row r="91" spans="1:20" x14ac:dyDescent="0.25">
      <c r="A91" t="s">
        <v>28</v>
      </c>
      <c r="B91" t="s">
        <v>29</v>
      </c>
      <c r="C91">
        <v>50</v>
      </c>
      <c r="D91">
        <v>2</v>
      </c>
      <c r="E91" t="s">
        <v>17394</v>
      </c>
      <c r="F91">
        <v>200</v>
      </c>
      <c r="G91">
        <v>0</v>
      </c>
      <c r="H91" t="s">
        <v>22</v>
      </c>
      <c r="I91" t="s">
        <v>17395</v>
      </c>
      <c r="J91" t="s">
        <v>3052</v>
      </c>
      <c r="K91" t="s">
        <v>23</v>
      </c>
      <c r="L91" t="s">
        <v>24</v>
      </c>
      <c r="M91" t="s">
        <v>17396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17397</v>
      </c>
      <c r="T91" t="s">
        <v>17398</v>
      </c>
    </row>
    <row r="92" spans="1:20" x14ac:dyDescent="0.25">
      <c r="A92" t="s">
        <v>30</v>
      </c>
      <c r="B92" t="s">
        <v>31</v>
      </c>
      <c r="C92">
        <v>50</v>
      </c>
      <c r="D92">
        <v>2</v>
      </c>
      <c r="E92" t="s">
        <v>17394</v>
      </c>
      <c r="F92">
        <v>200</v>
      </c>
      <c r="G92">
        <v>0</v>
      </c>
      <c r="H92" t="s">
        <v>22</v>
      </c>
      <c r="I92" t="s">
        <v>17395</v>
      </c>
      <c r="J92" t="s">
        <v>3052</v>
      </c>
      <c r="K92" t="s">
        <v>23</v>
      </c>
      <c r="L92" t="s">
        <v>24</v>
      </c>
      <c r="M92" t="s">
        <v>17396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17397</v>
      </c>
      <c r="T92" t="s">
        <v>17398</v>
      </c>
    </row>
    <row r="93" spans="1:20" x14ac:dyDescent="0.25">
      <c r="A93" t="s">
        <v>28</v>
      </c>
      <c r="B93" t="s">
        <v>1314</v>
      </c>
      <c r="C93">
        <v>50</v>
      </c>
      <c r="D93">
        <v>2</v>
      </c>
      <c r="E93" t="s">
        <v>17399</v>
      </c>
      <c r="F93">
        <v>145</v>
      </c>
      <c r="G93">
        <v>45</v>
      </c>
      <c r="H93" t="s">
        <v>1301</v>
      </c>
      <c r="I93" t="s">
        <v>17400</v>
      </c>
      <c r="J93" t="s">
        <v>17401</v>
      </c>
      <c r="K93" t="s">
        <v>3315</v>
      </c>
      <c r="L93" t="s">
        <v>17402</v>
      </c>
      <c r="M93" t="s">
        <v>17403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17404</v>
      </c>
      <c r="T93" t="s">
        <v>17403</v>
      </c>
    </row>
    <row r="94" spans="1:20" x14ac:dyDescent="0.25">
      <c r="A94" t="s">
        <v>142</v>
      </c>
      <c r="B94" t="s">
        <v>143</v>
      </c>
      <c r="C94">
        <v>14</v>
      </c>
      <c r="D94">
        <v>2</v>
      </c>
      <c r="E94" t="s">
        <v>17405</v>
      </c>
      <c r="F94">
        <v>32</v>
      </c>
      <c r="G94">
        <v>4</v>
      </c>
      <c r="H94" t="s">
        <v>47</v>
      </c>
      <c r="I94" t="s">
        <v>17406</v>
      </c>
      <c r="J94" t="s">
        <v>17407</v>
      </c>
      <c r="K94" t="s">
        <v>17408</v>
      </c>
      <c r="L94" t="s">
        <v>493</v>
      </c>
      <c r="M94" t="s">
        <v>17409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17410</v>
      </c>
      <c r="T94" t="s">
        <v>17411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17412</v>
      </c>
      <c r="F95">
        <v>100</v>
      </c>
      <c r="G95">
        <v>0</v>
      </c>
      <c r="H95" t="s">
        <v>22</v>
      </c>
      <c r="I95" t="s">
        <v>17413</v>
      </c>
      <c r="J95" t="s">
        <v>348</v>
      </c>
      <c r="K95" t="s">
        <v>23</v>
      </c>
      <c r="L95" t="s">
        <v>24</v>
      </c>
      <c r="M95" t="s">
        <v>17411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17414</v>
      </c>
      <c r="T95" t="s">
        <v>17415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17412</v>
      </c>
      <c r="F96">
        <v>100</v>
      </c>
      <c r="G96">
        <v>0</v>
      </c>
      <c r="H96" t="s">
        <v>22</v>
      </c>
      <c r="I96" t="s">
        <v>17413</v>
      </c>
      <c r="J96" t="s">
        <v>348</v>
      </c>
      <c r="K96" t="s">
        <v>23</v>
      </c>
      <c r="L96" t="s">
        <v>24</v>
      </c>
      <c r="M96" t="s">
        <v>17411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17414</v>
      </c>
      <c r="T96" t="s">
        <v>17415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17412</v>
      </c>
      <c r="F97">
        <v>100</v>
      </c>
      <c r="G97">
        <v>0</v>
      </c>
      <c r="H97" t="s">
        <v>22</v>
      </c>
      <c r="I97" t="s">
        <v>17413</v>
      </c>
      <c r="J97" t="s">
        <v>348</v>
      </c>
      <c r="K97" t="s">
        <v>23</v>
      </c>
      <c r="L97" t="s">
        <v>24</v>
      </c>
      <c r="M97" t="s">
        <v>17411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17414</v>
      </c>
      <c r="T97" t="s">
        <v>17415</v>
      </c>
    </row>
    <row r="98" spans="1:20" x14ac:dyDescent="0.25">
      <c r="A98" t="s">
        <v>46</v>
      </c>
      <c r="B98" t="s">
        <v>1233</v>
      </c>
      <c r="C98">
        <v>55.2</v>
      </c>
      <c r="D98">
        <v>2</v>
      </c>
      <c r="E98" t="s">
        <v>17416</v>
      </c>
      <c r="F98">
        <v>136.4</v>
      </c>
      <c r="G98">
        <v>26</v>
      </c>
      <c r="H98" t="s">
        <v>47</v>
      </c>
      <c r="I98" t="s">
        <v>17417</v>
      </c>
      <c r="J98" t="s">
        <v>17418</v>
      </c>
      <c r="K98" t="s">
        <v>5373</v>
      </c>
      <c r="L98" t="s">
        <v>17419</v>
      </c>
      <c r="M98" t="s">
        <v>17420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17421</v>
      </c>
      <c r="T98" t="s">
        <v>17420</v>
      </c>
    </row>
    <row r="99" spans="1:20" x14ac:dyDescent="0.25">
      <c r="A99" t="s">
        <v>12517</v>
      </c>
      <c r="B99" t="s">
        <v>15696</v>
      </c>
      <c r="C99">
        <v>103.55</v>
      </c>
      <c r="D99">
        <v>2</v>
      </c>
      <c r="E99" t="s">
        <v>17422</v>
      </c>
      <c r="F99">
        <v>214.1</v>
      </c>
      <c r="G99">
        <v>7</v>
      </c>
      <c r="H99" t="s">
        <v>47</v>
      </c>
      <c r="I99" t="s">
        <v>17423</v>
      </c>
      <c r="J99" t="s">
        <v>17424</v>
      </c>
      <c r="K99" t="s">
        <v>1279</v>
      </c>
      <c r="L99" t="s">
        <v>17425</v>
      </c>
      <c r="M99" t="s">
        <v>17426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17427</v>
      </c>
      <c r="T99" t="s">
        <v>17426</v>
      </c>
    </row>
    <row r="100" spans="1:20" x14ac:dyDescent="0.25">
      <c r="A100" t="s">
        <v>20</v>
      </c>
      <c r="B100" t="s">
        <v>21</v>
      </c>
      <c r="C100">
        <v>50</v>
      </c>
      <c r="D100">
        <v>2</v>
      </c>
      <c r="E100" t="s">
        <v>17428</v>
      </c>
      <c r="F100">
        <v>208</v>
      </c>
      <c r="G100">
        <v>8</v>
      </c>
      <c r="H100" t="s">
        <v>22</v>
      </c>
      <c r="I100" t="s">
        <v>17429</v>
      </c>
      <c r="J100" t="s">
        <v>321</v>
      </c>
      <c r="K100" t="s">
        <v>23</v>
      </c>
      <c r="L100" t="s">
        <v>24</v>
      </c>
      <c r="M100" t="s">
        <v>17430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17431</v>
      </c>
      <c r="T100" t="s">
        <v>17430</v>
      </c>
    </row>
    <row r="101" spans="1:20" x14ac:dyDescent="0.25">
      <c r="A101" t="s">
        <v>28</v>
      </c>
      <c r="B101" t="s">
        <v>29</v>
      </c>
      <c r="C101">
        <v>50</v>
      </c>
      <c r="D101">
        <v>2</v>
      </c>
      <c r="E101" t="s">
        <v>17428</v>
      </c>
      <c r="F101">
        <v>208</v>
      </c>
      <c r="G101">
        <v>8</v>
      </c>
      <c r="H101" t="s">
        <v>22</v>
      </c>
      <c r="I101" t="s">
        <v>17429</v>
      </c>
      <c r="J101" t="s">
        <v>321</v>
      </c>
      <c r="K101" t="s">
        <v>23</v>
      </c>
      <c r="L101" t="s">
        <v>24</v>
      </c>
      <c r="M101" t="s">
        <v>17430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17431</v>
      </c>
      <c r="T101" t="s">
        <v>17430</v>
      </c>
    </row>
    <row r="102" spans="1:20" x14ac:dyDescent="0.25">
      <c r="A102" t="s">
        <v>30</v>
      </c>
      <c r="B102" t="s">
        <v>31</v>
      </c>
      <c r="C102">
        <v>50</v>
      </c>
      <c r="D102">
        <v>2</v>
      </c>
      <c r="E102" t="s">
        <v>17428</v>
      </c>
      <c r="F102">
        <v>208</v>
      </c>
      <c r="G102">
        <v>8</v>
      </c>
      <c r="H102" t="s">
        <v>22</v>
      </c>
      <c r="I102" t="s">
        <v>17429</v>
      </c>
      <c r="J102" t="s">
        <v>321</v>
      </c>
      <c r="K102" t="s">
        <v>23</v>
      </c>
      <c r="L102" t="s">
        <v>24</v>
      </c>
      <c r="M102" t="s">
        <v>17430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17431</v>
      </c>
      <c r="T102" t="s">
        <v>17430</v>
      </c>
    </row>
    <row r="103" spans="1:20" x14ac:dyDescent="0.25">
      <c r="A103" t="s">
        <v>110</v>
      </c>
      <c r="B103" t="s">
        <v>1222</v>
      </c>
      <c r="C103">
        <v>66.333333333333329</v>
      </c>
      <c r="D103">
        <v>3</v>
      </c>
      <c r="E103" t="s">
        <v>17432</v>
      </c>
      <c r="F103">
        <v>302</v>
      </c>
      <c r="G103">
        <v>0</v>
      </c>
      <c r="H103" t="s">
        <v>47</v>
      </c>
      <c r="I103" t="s">
        <v>17433</v>
      </c>
      <c r="J103" t="s">
        <v>17434</v>
      </c>
      <c r="K103" t="s">
        <v>2906</v>
      </c>
      <c r="L103" t="s">
        <v>3512</v>
      </c>
      <c r="M103" t="s">
        <v>17430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17435</v>
      </c>
      <c r="T103" t="s">
        <v>17436</v>
      </c>
    </row>
    <row r="104" spans="1:20" x14ac:dyDescent="0.25">
      <c r="A104" t="s">
        <v>139</v>
      </c>
      <c r="B104" t="s">
        <v>112</v>
      </c>
      <c r="C104">
        <v>78</v>
      </c>
      <c r="D104">
        <v>1</v>
      </c>
      <c r="E104" t="s">
        <v>17432</v>
      </c>
      <c r="F104">
        <v>302</v>
      </c>
      <c r="G104">
        <v>0</v>
      </c>
      <c r="H104" t="s">
        <v>47</v>
      </c>
      <c r="I104" t="s">
        <v>17433</v>
      </c>
      <c r="J104" t="s">
        <v>17434</v>
      </c>
      <c r="K104" t="s">
        <v>2906</v>
      </c>
      <c r="L104" t="s">
        <v>3512</v>
      </c>
      <c r="M104" t="s">
        <v>17430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17435</v>
      </c>
      <c r="T104" t="s">
        <v>17436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6</v>
      </c>
      <c r="E105" t="s">
        <v>17437</v>
      </c>
      <c r="F105">
        <v>440</v>
      </c>
      <c r="G105">
        <v>0</v>
      </c>
      <c r="H105" t="s">
        <v>1219</v>
      </c>
      <c r="I105" t="s">
        <v>2814</v>
      </c>
      <c r="J105" t="s">
        <v>306</v>
      </c>
      <c r="K105" t="s">
        <v>23</v>
      </c>
      <c r="L105" t="s">
        <v>24</v>
      </c>
      <c r="M105" t="s">
        <v>17438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17439</v>
      </c>
      <c r="T105" t="s">
        <v>17438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17440</v>
      </c>
      <c r="F106">
        <v>100</v>
      </c>
      <c r="G106">
        <v>0</v>
      </c>
      <c r="H106" t="s">
        <v>22</v>
      </c>
      <c r="I106" t="s">
        <v>17441</v>
      </c>
      <c r="J106" t="s">
        <v>320</v>
      </c>
      <c r="K106" t="s">
        <v>23</v>
      </c>
      <c r="L106" t="s">
        <v>24</v>
      </c>
      <c r="M106" t="s">
        <v>17442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17443</v>
      </c>
      <c r="T106" t="s">
        <v>17442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17440</v>
      </c>
      <c r="F107">
        <v>100</v>
      </c>
      <c r="G107">
        <v>0</v>
      </c>
      <c r="H107" t="s">
        <v>22</v>
      </c>
      <c r="I107" t="s">
        <v>17441</v>
      </c>
      <c r="J107" t="s">
        <v>320</v>
      </c>
      <c r="K107" t="s">
        <v>23</v>
      </c>
      <c r="L107" t="s">
        <v>24</v>
      </c>
      <c r="M107" t="s">
        <v>17442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17443</v>
      </c>
      <c r="T107" t="s">
        <v>17442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17440</v>
      </c>
      <c r="F108">
        <v>100</v>
      </c>
      <c r="G108">
        <v>0</v>
      </c>
      <c r="H108" t="s">
        <v>22</v>
      </c>
      <c r="I108" t="s">
        <v>17441</v>
      </c>
      <c r="J108" t="s">
        <v>320</v>
      </c>
      <c r="K108" t="s">
        <v>23</v>
      </c>
      <c r="L108" t="s">
        <v>24</v>
      </c>
      <c r="M108" t="s">
        <v>17442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17443</v>
      </c>
      <c r="T108" t="s">
        <v>17442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17444</v>
      </c>
      <c r="F109">
        <v>200</v>
      </c>
      <c r="G109">
        <v>0</v>
      </c>
      <c r="H109" t="s">
        <v>22</v>
      </c>
      <c r="I109" t="s">
        <v>17445</v>
      </c>
      <c r="J109" t="s">
        <v>304</v>
      </c>
      <c r="K109" t="s">
        <v>23</v>
      </c>
      <c r="L109" t="s">
        <v>24</v>
      </c>
      <c r="M109" t="s">
        <v>17446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17447</v>
      </c>
      <c r="T109" t="s">
        <v>17446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17448</v>
      </c>
      <c r="F110">
        <v>100</v>
      </c>
      <c r="G110">
        <v>0</v>
      </c>
      <c r="H110" t="s">
        <v>22</v>
      </c>
      <c r="I110" t="s">
        <v>17449</v>
      </c>
      <c r="J110" t="s">
        <v>302</v>
      </c>
      <c r="K110" t="s">
        <v>23</v>
      </c>
      <c r="L110" t="s">
        <v>24</v>
      </c>
      <c r="M110" t="s">
        <v>17450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17451</v>
      </c>
      <c r="T110" t="s">
        <v>17450</v>
      </c>
    </row>
    <row r="111" spans="1:20" x14ac:dyDescent="0.25">
      <c r="A111" t="s">
        <v>28</v>
      </c>
      <c r="B111" t="s">
        <v>29</v>
      </c>
      <c r="C111">
        <v>50</v>
      </c>
      <c r="D111">
        <v>1</v>
      </c>
      <c r="E111" t="s">
        <v>17448</v>
      </c>
      <c r="F111">
        <v>100</v>
      </c>
      <c r="G111">
        <v>0</v>
      </c>
      <c r="H111" t="s">
        <v>22</v>
      </c>
      <c r="I111" t="s">
        <v>17449</v>
      </c>
      <c r="J111" t="s">
        <v>302</v>
      </c>
      <c r="K111" t="s">
        <v>23</v>
      </c>
      <c r="L111" t="s">
        <v>24</v>
      </c>
      <c r="M111" t="s">
        <v>17450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17451</v>
      </c>
      <c r="T111" t="s">
        <v>17450</v>
      </c>
    </row>
    <row r="112" spans="1:20" x14ac:dyDescent="0.25">
      <c r="A112" t="s">
        <v>30</v>
      </c>
      <c r="B112" t="s">
        <v>31</v>
      </c>
      <c r="C112">
        <v>50</v>
      </c>
      <c r="D112">
        <v>1</v>
      </c>
      <c r="E112" t="s">
        <v>17448</v>
      </c>
      <c r="F112">
        <v>100</v>
      </c>
      <c r="G112">
        <v>0</v>
      </c>
      <c r="H112" t="s">
        <v>22</v>
      </c>
      <c r="I112" t="s">
        <v>17449</v>
      </c>
      <c r="J112" t="s">
        <v>302</v>
      </c>
      <c r="K112" t="s">
        <v>23</v>
      </c>
      <c r="L112" t="s">
        <v>24</v>
      </c>
      <c r="M112" t="s">
        <v>17450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17451</v>
      </c>
      <c r="T112" t="s">
        <v>17450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17452</v>
      </c>
      <c r="F113">
        <v>229</v>
      </c>
      <c r="G113">
        <v>29</v>
      </c>
      <c r="H113" t="s">
        <v>22</v>
      </c>
      <c r="I113" t="s">
        <v>17453</v>
      </c>
      <c r="J113" t="s">
        <v>331</v>
      </c>
      <c r="K113" t="s">
        <v>23</v>
      </c>
      <c r="L113" t="s">
        <v>24</v>
      </c>
      <c r="M113" t="s">
        <v>17454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17455</v>
      </c>
      <c r="T113" t="s">
        <v>17454</v>
      </c>
    </row>
    <row r="114" spans="1:20" x14ac:dyDescent="0.25">
      <c r="A114" t="s">
        <v>44</v>
      </c>
      <c r="B114" t="s">
        <v>45</v>
      </c>
      <c r="C114">
        <v>66.666666666666671</v>
      </c>
      <c r="D114">
        <v>15</v>
      </c>
      <c r="E114" t="s">
        <v>17456</v>
      </c>
      <c r="F114">
        <v>480</v>
      </c>
      <c r="G114">
        <v>0</v>
      </c>
      <c r="H114" t="s">
        <v>22</v>
      </c>
      <c r="I114" t="s">
        <v>1336</v>
      </c>
      <c r="J114" t="s">
        <v>306</v>
      </c>
      <c r="K114" t="s">
        <v>23</v>
      </c>
      <c r="L114" t="s">
        <v>24</v>
      </c>
      <c r="M114" t="s">
        <v>17457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17458</v>
      </c>
      <c r="T114" t="s">
        <v>17457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17459</v>
      </c>
      <c r="F115">
        <v>200</v>
      </c>
      <c r="G115">
        <v>0</v>
      </c>
      <c r="H115" t="s">
        <v>22</v>
      </c>
      <c r="I115" t="s">
        <v>17460</v>
      </c>
      <c r="J115" t="s">
        <v>329</v>
      </c>
      <c r="K115" t="s">
        <v>23</v>
      </c>
      <c r="L115" t="s">
        <v>24</v>
      </c>
      <c r="M115" t="s">
        <v>17461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17462</v>
      </c>
      <c r="T115" t="s">
        <v>17461</v>
      </c>
    </row>
    <row r="116" spans="1:20" x14ac:dyDescent="0.25">
      <c r="A116" t="s">
        <v>186</v>
      </c>
      <c r="B116" t="s">
        <v>187</v>
      </c>
      <c r="C116">
        <v>50</v>
      </c>
      <c r="D116">
        <v>6</v>
      </c>
      <c r="E116" t="s">
        <v>17463</v>
      </c>
      <c r="F116">
        <v>200</v>
      </c>
      <c r="G116">
        <v>0</v>
      </c>
      <c r="H116" t="s">
        <v>22</v>
      </c>
      <c r="I116" t="s">
        <v>17464</v>
      </c>
      <c r="J116" t="s">
        <v>1232</v>
      </c>
      <c r="K116" t="s">
        <v>23</v>
      </c>
      <c r="L116" t="s">
        <v>24</v>
      </c>
      <c r="M116" t="s">
        <v>17465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17466</v>
      </c>
      <c r="T116" t="s">
        <v>17467</v>
      </c>
    </row>
    <row r="117" spans="1:20" x14ac:dyDescent="0.25">
      <c r="A117" t="s">
        <v>115</v>
      </c>
      <c r="B117" t="s">
        <v>116</v>
      </c>
      <c r="C117">
        <v>40</v>
      </c>
      <c r="D117">
        <v>1</v>
      </c>
      <c r="E117" t="s">
        <v>17468</v>
      </c>
      <c r="F117">
        <v>75</v>
      </c>
      <c r="G117">
        <v>35</v>
      </c>
      <c r="H117" t="s">
        <v>47</v>
      </c>
      <c r="I117" t="s">
        <v>13233</v>
      </c>
      <c r="J117" t="s">
        <v>17469</v>
      </c>
      <c r="K117" t="s">
        <v>4012</v>
      </c>
      <c r="L117" t="s">
        <v>4020</v>
      </c>
      <c r="M117" t="s">
        <v>17470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17471</v>
      </c>
      <c r="T117" t="s">
        <v>17470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3</v>
      </c>
      <c r="E118" t="s">
        <v>17472</v>
      </c>
      <c r="F118">
        <v>100</v>
      </c>
      <c r="G118">
        <v>0</v>
      </c>
      <c r="H118" t="s">
        <v>22</v>
      </c>
      <c r="I118" t="s">
        <v>17473</v>
      </c>
      <c r="J118" t="s">
        <v>342</v>
      </c>
      <c r="K118" t="s">
        <v>23</v>
      </c>
      <c r="L118" t="s">
        <v>24</v>
      </c>
      <c r="M118" t="s">
        <v>17474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17475</v>
      </c>
      <c r="T118" t="s">
        <v>17474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3</v>
      </c>
      <c r="E119" t="s">
        <v>17476</v>
      </c>
      <c r="F119">
        <v>220</v>
      </c>
      <c r="G119">
        <v>0</v>
      </c>
      <c r="H119" t="s">
        <v>1219</v>
      </c>
      <c r="I119" t="s">
        <v>2949</v>
      </c>
      <c r="J119" t="s">
        <v>306</v>
      </c>
      <c r="K119" t="s">
        <v>23</v>
      </c>
      <c r="L119" t="s">
        <v>24</v>
      </c>
      <c r="M119" t="s">
        <v>17477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17478</v>
      </c>
      <c r="T119" t="s">
        <v>17477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17479</v>
      </c>
      <c r="F120">
        <v>100</v>
      </c>
      <c r="G120">
        <v>0</v>
      </c>
      <c r="H120" t="s">
        <v>22</v>
      </c>
      <c r="I120" t="s">
        <v>17480</v>
      </c>
      <c r="J120" t="s">
        <v>345</v>
      </c>
      <c r="K120" t="s">
        <v>23</v>
      </c>
      <c r="L120" t="s">
        <v>24</v>
      </c>
      <c r="M120" t="s">
        <v>17481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17482</v>
      </c>
      <c r="T120" t="s">
        <v>17483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17479</v>
      </c>
      <c r="F121">
        <v>100</v>
      </c>
      <c r="G121">
        <v>0</v>
      </c>
      <c r="H121" t="s">
        <v>22</v>
      </c>
      <c r="I121" t="s">
        <v>17480</v>
      </c>
      <c r="J121" t="s">
        <v>345</v>
      </c>
      <c r="K121" t="s">
        <v>23</v>
      </c>
      <c r="L121" t="s">
        <v>24</v>
      </c>
      <c r="M121" t="s">
        <v>17481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17482</v>
      </c>
      <c r="T121" t="s">
        <v>17483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17479</v>
      </c>
      <c r="F122">
        <v>100</v>
      </c>
      <c r="G122">
        <v>0</v>
      </c>
      <c r="H122" t="s">
        <v>22</v>
      </c>
      <c r="I122" t="s">
        <v>17480</v>
      </c>
      <c r="J122" t="s">
        <v>345</v>
      </c>
      <c r="K122" t="s">
        <v>23</v>
      </c>
      <c r="L122" t="s">
        <v>24</v>
      </c>
      <c r="M122" t="s">
        <v>17481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17482</v>
      </c>
      <c r="T122" t="s">
        <v>17483</v>
      </c>
    </row>
    <row r="123" spans="1:20" x14ac:dyDescent="0.25">
      <c r="A123" t="s">
        <v>186</v>
      </c>
      <c r="B123" t="s">
        <v>187</v>
      </c>
      <c r="C123">
        <v>33.333333333333336</v>
      </c>
      <c r="D123">
        <v>3</v>
      </c>
      <c r="E123" t="s">
        <v>17484</v>
      </c>
      <c r="F123">
        <v>100</v>
      </c>
      <c r="G123">
        <v>0</v>
      </c>
      <c r="H123" t="s">
        <v>22</v>
      </c>
      <c r="I123" t="s">
        <v>17485</v>
      </c>
      <c r="J123" t="s">
        <v>1231</v>
      </c>
      <c r="K123" t="s">
        <v>23</v>
      </c>
      <c r="L123" t="s">
        <v>24</v>
      </c>
      <c r="M123" t="s">
        <v>17486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17487</v>
      </c>
      <c r="T123" t="s">
        <v>17488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6</v>
      </c>
      <c r="E124" t="s">
        <v>17489</v>
      </c>
      <c r="F124">
        <v>200</v>
      </c>
      <c r="G124">
        <v>0</v>
      </c>
      <c r="H124" t="s">
        <v>22</v>
      </c>
      <c r="I124" t="s">
        <v>17490</v>
      </c>
      <c r="J124" t="s">
        <v>306</v>
      </c>
      <c r="K124" t="s">
        <v>23</v>
      </c>
      <c r="L124" t="s">
        <v>24</v>
      </c>
      <c r="M124" t="s">
        <v>17491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17492</v>
      </c>
      <c r="T124" t="s">
        <v>17491</v>
      </c>
    </row>
    <row r="125" spans="1:20" x14ac:dyDescent="0.25">
      <c r="A125" t="s">
        <v>186</v>
      </c>
      <c r="B125" t="s">
        <v>187</v>
      </c>
      <c r="C125">
        <v>50</v>
      </c>
      <c r="D125">
        <v>12</v>
      </c>
      <c r="E125" t="s">
        <v>17493</v>
      </c>
      <c r="F125">
        <v>400</v>
      </c>
      <c r="G125">
        <v>0</v>
      </c>
      <c r="H125" t="s">
        <v>22</v>
      </c>
      <c r="I125" t="s">
        <v>15168</v>
      </c>
      <c r="J125" t="s">
        <v>344</v>
      </c>
      <c r="K125" t="s">
        <v>23</v>
      </c>
      <c r="L125" t="s">
        <v>24</v>
      </c>
      <c r="M125" t="s">
        <v>17494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17495</v>
      </c>
      <c r="T125" t="s">
        <v>17494</v>
      </c>
    </row>
    <row r="126" spans="1:20" x14ac:dyDescent="0.25">
      <c r="A126" t="s">
        <v>1446</v>
      </c>
      <c r="B126" t="s">
        <v>1447</v>
      </c>
      <c r="C126">
        <v>50</v>
      </c>
      <c r="D126">
        <v>3</v>
      </c>
      <c r="E126" t="s">
        <v>17496</v>
      </c>
      <c r="F126">
        <v>200</v>
      </c>
      <c r="G126">
        <v>0</v>
      </c>
      <c r="H126" t="s">
        <v>22</v>
      </c>
      <c r="I126" t="s">
        <v>17497</v>
      </c>
      <c r="J126" t="s">
        <v>325</v>
      </c>
      <c r="K126" t="s">
        <v>23</v>
      </c>
      <c r="L126" t="s">
        <v>24</v>
      </c>
      <c r="M126" t="s">
        <v>17498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17498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17496</v>
      </c>
      <c r="F127">
        <v>200</v>
      </c>
      <c r="G127">
        <v>0</v>
      </c>
      <c r="H127" t="s">
        <v>22</v>
      </c>
      <c r="I127" t="s">
        <v>17497</v>
      </c>
      <c r="J127" t="s">
        <v>325</v>
      </c>
      <c r="K127" t="s">
        <v>23</v>
      </c>
      <c r="L127" t="s">
        <v>24</v>
      </c>
      <c r="M127" t="s">
        <v>17498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17498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17496</v>
      </c>
      <c r="F128">
        <v>200</v>
      </c>
      <c r="G128">
        <v>0</v>
      </c>
      <c r="H128" t="s">
        <v>22</v>
      </c>
      <c r="I128" t="s">
        <v>17497</v>
      </c>
      <c r="J128" t="s">
        <v>325</v>
      </c>
      <c r="K128" t="s">
        <v>23</v>
      </c>
      <c r="L128" t="s">
        <v>24</v>
      </c>
      <c r="M128" t="s">
        <v>17498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17498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17496</v>
      </c>
      <c r="F129">
        <v>200</v>
      </c>
      <c r="G129">
        <v>0</v>
      </c>
      <c r="H129" t="s">
        <v>22</v>
      </c>
      <c r="I129" t="s">
        <v>17497</v>
      </c>
      <c r="J129" t="s">
        <v>325</v>
      </c>
      <c r="K129" t="s">
        <v>23</v>
      </c>
      <c r="L129" t="s">
        <v>24</v>
      </c>
      <c r="M129" t="s">
        <v>17498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17498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17499</v>
      </c>
      <c r="F130">
        <v>200</v>
      </c>
      <c r="G130">
        <v>0</v>
      </c>
      <c r="H130" t="s">
        <v>22</v>
      </c>
      <c r="I130" t="s">
        <v>8923</v>
      </c>
      <c r="J130" t="s">
        <v>302</v>
      </c>
      <c r="K130" t="s">
        <v>23</v>
      </c>
      <c r="L130" t="s">
        <v>24</v>
      </c>
      <c r="M130" t="s">
        <v>17500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17501</v>
      </c>
      <c r="T130" t="s">
        <v>17500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17502</v>
      </c>
      <c r="F131">
        <v>470</v>
      </c>
      <c r="G131">
        <v>20</v>
      </c>
      <c r="H131" t="s">
        <v>2521</v>
      </c>
      <c r="I131" t="s">
        <v>17503</v>
      </c>
      <c r="J131" t="s">
        <v>17504</v>
      </c>
      <c r="K131" t="s">
        <v>17505</v>
      </c>
      <c r="L131" t="s">
        <v>17506</v>
      </c>
      <c r="M131" t="s">
        <v>17507</v>
      </c>
      <c r="N131" t="s">
        <v>1224</v>
      </c>
      <c r="O131" t="s">
        <v>1318</v>
      </c>
      <c r="P131" t="s">
        <v>1226</v>
      </c>
      <c r="Q131" t="s">
        <v>1227</v>
      </c>
      <c r="R131" t="s">
        <v>24</v>
      </c>
      <c r="S131" t="s">
        <v>17508</v>
      </c>
      <c r="T131" t="s">
        <v>17507</v>
      </c>
    </row>
    <row r="132" spans="1:20" x14ac:dyDescent="0.25">
      <c r="A132" t="s">
        <v>28</v>
      </c>
      <c r="B132" t="s">
        <v>29</v>
      </c>
      <c r="C132">
        <v>50</v>
      </c>
      <c r="D132">
        <v>2</v>
      </c>
      <c r="E132" t="s">
        <v>17502</v>
      </c>
      <c r="F132">
        <v>470</v>
      </c>
      <c r="G132">
        <v>20</v>
      </c>
      <c r="H132" t="s">
        <v>2521</v>
      </c>
      <c r="I132" t="s">
        <v>17503</v>
      </c>
      <c r="J132" t="s">
        <v>17504</v>
      </c>
      <c r="K132" t="s">
        <v>17505</v>
      </c>
      <c r="L132" t="s">
        <v>17506</v>
      </c>
      <c r="M132" t="s">
        <v>17507</v>
      </c>
      <c r="N132" t="s">
        <v>1224</v>
      </c>
      <c r="O132" t="s">
        <v>1318</v>
      </c>
      <c r="P132" t="s">
        <v>1226</v>
      </c>
      <c r="Q132" t="s">
        <v>1227</v>
      </c>
      <c r="R132" t="s">
        <v>24</v>
      </c>
      <c r="S132" t="s">
        <v>17508</v>
      </c>
      <c r="T132" t="s">
        <v>17507</v>
      </c>
    </row>
    <row r="133" spans="1:20" x14ac:dyDescent="0.25">
      <c r="A133" t="s">
        <v>30</v>
      </c>
      <c r="B133" t="s">
        <v>31</v>
      </c>
      <c r="C133">
        <v>50</v>
      </c>
      <c r="D133">
        <v>6</v>
      </c>
      <c r="E133" t="s">
        <v>17502</v>
      </c>
      <c r="F133">
        <v>470</v>
      </c>
      <c r="G133">
        <v>20</v>
      </c>
      <c r="H133" t="s">
        <v>2521</v>
      </c>
      <c r="I133" t="s">
        <v>17503</v>
      </c>
      <c r="J133" t="s">
        <v>17504</v>
      </c>
      <c r="K133" t="s">
        <v>17505</v>
      </c>
      <c r="L133" t="s">
        <v>17506</v>
      </c>
      <c r="M133" t="s">
        <v>17507</v>
      </c>
      <c r="N133" t="s">
        <v>1224</v>
      </c>
      <c r="O133" t="s">
        <v>1318</v>
      </c>
      <c r="P133" t="s">
        <v>1226</v>
      </c>
      <c r="Q133" t="s">
        <v>1227</v>
      </c>
      <c r="R133" t="s">
        <v>24</v>
      </c>
      <c r="S133" t="s">
        <v>17508</v>
      </c>
      <c r="T133" t="s">
        <v>17507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17509</v>
      </c>
      <c r="F134">
        <v>100</v>
      </c>
      <c r="G134">
        <v>0</v>
      </c>
      <c r="H134" t="s">
        <v>22</v>
      </c>
      <c r="I134" t="s">
        <v>17510</v>
      </c>
      <c r="J134" t="s">
        <v>311</v>
      </c>
      <c r="K134" t="s">
        <v>23</v>
      </c>
      <c r="L134" t="s">
        <v>24</v>
      </c>
      <c r="M134" t="s">
        <v>17511</v>
      </c>
      <c r="N134" t="s">
        <v>23</v>
      </c>
      <c r="O134" t="s">
        <v>32</v>
      </c>
      <c r="P134" t="s">
        <v>26</v>
      </c>
      <c r="Q134" t="s">
        <v>33</v>
      </c>
      <c r="R134" t="s">
        <v>24</v>
      </c>
      <c r="S134" t="s">
        <v>17512</v>
      </c>
      <c r="T134" t="s">
        <v>17511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17509</v>
      </c>
      <c r="F135">
        <v>100</v>
      </c>
      <c r="G135">
        <v>0</v>
      </c>
      <c r="H135" t="s">
        <v>22</v>
      </c>
      <c r="I135" t="s">
        <v>17510</v>
      </c>
      <c r="J135" t="s">
        <v>311</v>
      </c>
      <c r="K135" t="s">
        <v>23</v>
      </c>
      <c r="L135" t="s">
        <v>24</v>
      </c>
      <c r="M135" t="s">
        <v>17511</v>
      </c>
      <c r="N135" t="s">
        <v>23</v>
      </c>
      <c r="O135" t="s">
        <v>32</v>
      </c>
      <c r="P135" t="s">
        <v>26</v>
      </c>
      <c r="Q135" t="s">
        <v>33</v>
      </c>
      <c r="R135" t="s">
        <v>24</v>
      </c>
      <c r="S135" t="s">
        <v>17512</v>
      </c>
      <c r="T135" t="s">
        <v>17511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17509</v>
      </c>
      <c r="F136">
        <v>100</v>
      </c>
      <c r="G136">
        <v>0</v>
      </c>
      <c r="H136" t="s">
        <v>22</v>
      </c>
      <c r="I136" t="s">
        <v>17510</v>
      </c>
      <c r="J136" t="s">
        <v>311</v>
      </c>
      <c r="K136" t="s">
        <v>23</v>
      </c>
      <c r="L136" t="s">
        <v>24</v>
      </c>
      <c r="M136" t="s">
        <v>17511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17512</v>
      </c>
      <c r="T136" t="s">
        <v>17511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17513</v>
      </c>
      <c r="F137">
        <v>100</v>
      </c>
      <c r="G137">
        <v>0</v>
      </c>
      <c r="H137" t="s">
        <v>22</v>
      </c>
      <c r="I137" t="s">
        <v>17514</v>
      </c>
      <c r="J137" t="s">
        <v>315</v>
      </c>
      <c r="K137" t="s">
        <v>23</v>
      </c>
      <c r="L137" t="s">
        <v>24</v>
      </c>
      <c r="M137" t="s">
        <v>17515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17516</v>
      </c>
      <c r="T137" t="s">
        <v>17515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17513</v>
      </c>
      <c r="F138">
        <v>100</v>
      </c>
      <c r="G138">
        <v>0</v>
      </c>
      <c r="H138" t="s">
        <v>22</v>
      </c>
      <c r="I138" t="s">
        <v>17514</v>
      </c>
      <c r="J138" t="s">
        <v>315</v>
      </c>
      <c r="K138" t="s">
        <v>23</v>
      </c>
      <c r="L138" t="s">
        <v>24</v>
      </c>
      <c r="M138" t="s">
        <v>17515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17516</v>
      </c>
      <c r="T138" t="s">
        <v>17515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17513</v>
      </c>
      <c r="F139">
        <v>100</v>
      </c>
      <c r="G139">
        <v>0</v>
      </c>
      <c r="H139" t="s">
        <v>22</v>
      </c>
      <c r="I139" t="s">
        <v>17514</v>
      </c>
      <c r="J139" t="s">
        <v>315</v>
      </c>
      <c r="K139" t="s">
        <v>23</v>
      </c>
      <c r="L139" t="s">
        <v>24</v>
      </c>
      <c r="M139" t="s">
        <v>17515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17516</v>
      </c>
      <c r="T139" t="s">
        <v>17515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17517</v>
      </c>
      <c r="F140">
        <v>100</v>
      </c>
      <c r="G140">
        <v>0</v>
      </c>
      <c r="H140" t="s">
        <v>22</v>
      </c>
      <c r="I140" t="s">
        <v>17518</v>
      </c>
      <c r="J140" t="s">
        <v>2612</v>
      </c>
      <c r="K140" t="s">
        <v>23</v>
      </c>
      <c r="L140" t="s">
        <v>24</v>
      </c>
      <c r="M140" t="s">
        <v>17519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17520</v>
      </c>
      <c r="T140" t="s">
        <v>17515</v>
      </c>
    </row>
    <row r="141" spans="1:20" x14ac:dyDescent="0.25">
      <c r="A141" t="s">
        <v>115</v>
      </c>
      <c r="B141" t="s">
        <v>116</v>
      </c>
      <c r="C141">
        <v>27.5</v>
      </c>
      <c r="D141">
        <v>4</v>
      </c>
      <c r="E141" t="s">
        <v>17521</v>
      </c>
      <c r="F141">
        <v>145</v>
      </c>
      <c r="G141">
        <v>10</v>
      </c>
      <c r="H141" t="s">
        <v>22</v>
      </c>
      <c r="I141" t="s">
        <v>17522</v>
      </c>
      <c r="J141" t="s">
        <v>327</v>
      </c>
      <c r="K141" t="s">
        <v>23</v>
      </c>
      <c r="L141" t="s">
        <v>24</v>
      </c>
      <c r="M141" t="s">
        <v>17523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17524</v>
      </c>
      <c r="T141" t="s">
        <v>17523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17525</v>
      </c>
      <c r="F142">
        <v>100</v>
      </c>
      <c r="G142">
        <v>0</v>
      </c>
      <c r="H142" t="s">
        <v>22</v>
      </c>
      <c r="I142" t="s">
        <v>17526</v>
      </c>
      <c r="J142" t="s">
        <v>305</v>
      </c>
      <c r="K142" t="s">
        <v>23</v>
      </c>
      <c r="L142" t="s">
        <v>24</v>
      </c>
      <c r="M142" t="s">
        <v>17527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17528</v>
      </c>
      <c r="T142" t="s">
        <v>17527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17525</v>
      </c>
      <c r="F143">
        <v>100</v>
      </c>
      <c r="G143">
        <v>0</v>
      </c>
      <c r="H143" t="s">
        <v>22</v>
      </c>
      <c r="I143" t="s">
        <v>17526</v>
      </c>
      <c r="J143" t="s">
        <v>305</v>
      </c>
      <c r="K143" t="s">
        <v>23</v>
      </c>
      <c r="L143" t="s">
        <v>24</v>
      </c>
      <c r="M143" t="s">
        <v>17527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17528</v>
      </c>
      <c r="T143" t="s">
        <v>17527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17525</v>
      </c>
      <c r="F144">
        <v>100</v>
      </c>
      <c r="G144">
        <v>0</v>
      </c>
      <c r="H144" t="s">
        <v>22</v>
      </c>
      <c r="I144" t="s">
        <v>17526</v>
      </c>
      <c r="J144" t="s">
        <v>305</v>
      </c>
      <c r="K144" t="s">
        <v>23</v>
      </c>
      <c r="L144" t="s">
        <v>24</v>
      </c>
      <c r="M144" t="s">
        <v>17527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17528</v>
      </c>
      <c r="T144" t="s">
        <v>17527</v>
      </c>
    </row>
    <row r="145" spans="1:20" x14ac:dyDescent="0.25">
      <c r="A145" t="s">
        <v>115</v>
      </c>
      <c r="B145" t="s">
        <v>116</v>
      </c>
      <c r="C145">
        <v>45</v>
      </c>
      <c r="D145">
        <v>3</v>
      </c>
      <c r="E145" t="s">
        <v>17529</v>
      </c>
      <c r="F145">
        <v>133</v>
      </c>
      <c r="G145">
        <v>10</v>
      </c>
      <c r="H145" t="s">
        <v>1219</v>
      </c>
      <c r="I145" t="s">
        <v>17530</v>
      </c>
      <c r="J145" t="s">
        <v>302</v>
      </c>
      <c r="K145" t="s">
        <v>23</v>
      </c>
      <c r="L145" t="s">
        <v>24</v>
      </c>
      <c r="M145" t="s">
        <v>17531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17532</v>
      </c>
      <c r="T145" t="s">
        <v>17531</v>
      </c>
    </row>
    <row r="146" spans="1:20" x14ac:dyDescent="0.25">
      <c r="A146" t="s">
        <v>186</v>
      </c>
      <c r="B146" t="s">
        <v>187</v>
      </c>
      <c r="C146">
        <v>50</v>
      </c>
      <c r="D146">
        <v>6</v>
      </c>
      <c r="E146" t="s">
        <v>17533</v>
      </c>
      <c r="F146">
        <v>300</v>
      </c>
      <c r="G146">
        <v>0</v>
      </c>
      <c r="H146" t="s">
        <v>22</v>
      </c>
      <c r="I146" t="s">
        <v>17534</v>
      </c>
      <c r="J146" t="s">
        <v>337</v>
      </c>
      <c r="K146" t="s">
        <v>23</v>
      </c>
      <c r="L146" t="s">
        <v>24</v>
      </c>
      <c r="M146" t="s">
        <v>17535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17536</v>
      </c>
      <c r="T146" t="s">
        <v>17535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17533</v>
      </c>
      <c r="F147">
        <v>300</v>
      </c>
      <c r="G147">
        <v>0</v>
      </c>
      <c r="H147" t="s">
        <v>22</v>
      </c>
      <c r="I147" t="s">
        <v>17534</v>
      </c>
      <c r="J147" t="s">
        <v>337</v>
      </c>
      <c r="K147" t="s">
        <v>23</v>
      </c>
      <c r="L147" t="s">
        <v>24</v>
      </c>
      <c r="M147" t="s">
        <v>17535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17536</v>
      </c>
      <c r="T147" t="s">
        <v>17535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17533</v>
      </c>
      <c r="F148">
        <v>300</v>
      </c>
      <c r="G148">
        <v>0</v>
      </c>
      <c r="H148" t="s">
        <v>22</v>
      </c>
      <c r="I148" t="s">
        <v>17534</v>
      </c>
      <c r="J148" t="s">
        <v>337</v>
      </c>
      <c r="K148" t="s">
        <v>23</v>
      </c>
      <c r="L148" t="s">
        <v>24</v>
      </c>
      <c r="M148" t="s">
        <v>17535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17536</v>
      </c>
      <c r="T148" t="s">
        <v>17535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17533</v>
      </c>
      <c r="F149">
        <v>300</v>
      </c>
      <c r="G149">
        <v>0</v>
      </c>
      <c r="H149" t="s">
        <v>22</v>
      </c>
      <c r="I149" t="s">
        <v>17534</v>
      </c>
      <c r="J149" t="s">
        <v>337</v>
      </c>
      <c r="K149" t="s">
        <v>23</v>
      </c>
      <c r="L149" t="s">
        <v>24</v>
      </c>
      <c r="M149" t="s">
        <v>17535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17536</v>
      </c>
      <c r="T149" t="s">
        <v>17535</v>
      </c>
    </row>
    <row r="150" spans="1:20" x14ac:dyDescent="0.25">
      <c r="A150" t="s">
        <v>42</v>
      </c>
      <c r="B150" t="s">
        <v>43</v>
      </c>
      <c r="C150">
        <v>66.666666666666671</v>
      </c>
      <c r="D150">
        <v>3</v>
      </c>
      <c r="E150" t="s">
        <v>17537</v>
      </c>
      <c r="F150">
        <v>400</v>
      </c>
      <c r="G150">
        <v>0</v>
      </c>
      <c r="H150" t="s">
        <v>22</v>
      </c>
      <c r="I150" t="s">
        <v>17538</v>
      </c>
      <c r="J150" t="s">
        <v>7276</v>
      </c>
      <c r="K150" t="s">
        <v>23</v>
      </c>
      <c r="L150" t="s">
        <v>24</v>
      </c>
      <c r="M150" t="s">
        <v>17539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17540</v>
      </c>
      <c r="T150" t="s">
        <v>17539</v>
      </c>
    </row>
    <row r="151" spans="1:20" x14ac:dyDescent="0.25">
      <c r="A151" t="s">
        <v>186</v>
      </c>
      <c r="B151" t="s">
        <v>187</v>
      </c>
      <c r="C151">
        <v>50</v>
      </c>
      <c r="D151">
        <v>6</v>
      </c>
      <c r="E151" t="s">
        <v>17537</v>
      </c>
      <c r="F151">
        <v>400</v>
      </c>
      <c r="G151">
        <v>0</v>
      </c>
      <c r="H151" t="s">
        <v>22</v>
      </c>
      <c r="I151" t="s">
        <v>17538</v>
      </c>
      <c r="J151" t="s">
        <v>7276</v>
      </c>
      <c r="K151" t="s">
        <v>23</v>
      </c>
      <c r="L151" t="s">
        <v>24</v>
      </c>
      <c r="M151" t="s">
        <v>17539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17540</v>
      </c>
      <c r="T151" t="s">
        <v>17539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17537</v>
      </c>
      <c r="F152">
        <v>400</v>
      </c>
      <c r="G152">
        <v>0</v>
      </c>
      <c r="H152" t="s">
        <v>22</v>
      </c>
      <c r="I152" t="s">
        <v>17538</v>
      </c>
      <c r="J152" t="s">
        <v>7276</v>
      </c>
      <c r="K152" t="s">
        <v>23</v>
      </c>
      <c r="L152" t="s">
        <v>24</v>
      </c>
      <c r="M152" t="s">
        <v>17539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17540</v>
      </c>
      <c r="T152" t="s">
        <v>17539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17537</v>
      </c>
      <c r="F153">
        <v>400</v>
      </c>
      <c r="G153">
        <v>0</v>
      </c>
      <c r="H153" t="s">
        <v>22</v>
      </c>
      <c r="I153" t="s">
        <v>17538</v>
      </c>
      <c r="J153" t="s">
        <v>7276</v>
      </c>
      <c r="K153" t="s">
        <v>23</v>
      </c>
      <c r="L153" t="s">
        <v>24</v>
      </c>
      <c r="M153" t="s">
        <v>17539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17540</v>
      </c>
      <c r="T153" t="s">
        <v>17539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17537</v>
      </c>
      <c r="F154">
        <v>400</v>
      </c>
      <c r="G154">
        <v>0</v>
      </c>
      <c r="H154" t="s">
        <v>22</v>
      </c>
      <c r="I154" t="s">
        <v>17538</v>
      </c>
      <c r="J154" t="s">
        <v>7276</v>
      </c>
      <c r="K154" t="s">
        <v>23</v>
      </c>
      <c r="L154" t="s">
        <v>24</v>
      </c>
      <c r="M154" t="s">
        <v>17539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17540</v>
      </c>
      <c r="T154" t="s">
        <v>17539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17541</v>
      </c>
      <c r="F155">
        <v>100</v>
      </c>
      <c r="G155">
        <v>0</v>
      </c>
      <c r="H155" t="s">
        <v>22</v>
      </c>
      <c r="I155" t="s">
        <v>17542</v>
      </c>
      <c r="J155" t="s">
        <v>309</v>
      </c>
      <c r="K155" t="s">
        <v>23</v>
      </c>
      <c r="L155" t="s">
        <v>24</v>
      </c>
      <c r="M155" t="s">
        <v>17543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17544</v>
      </c>
      <c r="T155" t="s">
        <v>17543</v>
      </c>
    </row>
    <row r="156" spans="1:20" x14ac:dyDescent="0.25">
      <c r="A156" t="s">
        <v>28</v>
      </c>
      <c r="B156" t="s">
        <v>29</v>
      </c>
      <c r="C156">
        <v>50</v>
      </c>
      <c r="D156">
        <v>1</v>
      </c>
      <c r="E156" t="s">
        <v>17541</v>
      </c>
      <c r="F156">
        <v>100</v>
      </c>
      <c r="G156">
        <v>0</v>
      </c>
      <c r="H156" t="s">
        <v>22</v>
      </c>
      <c r="I156" t="s">
        <v>17542</v>
      </c>
      <c r="J156" t="s">
        <v>309</v>
      </c>
      <c r="K156" t="s">
        <v>23</v>
      </c>
      <c r="L156" t="s">
        <v>24</v>
      </c>
      <c r="M156" t="s">
        <v>17543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17544</v>
      </c>
      <c r="T156" t="s">
        <v>17543</v>
      </c>
    </row>
    <row r="157" spans="1:20" x14ac:dyDescent="0.25">
      <c r="A157" t="s">
        <v>30</v>
      </c>
      <c r="B157" t="s">
        <v>31</v>
      </c>
      <c r="C157">
        <v>50</v>
      </c>
      <c r="D157">
        <v>1</v>
      </c>
      <c r="E157" t="s">
        <v>17541</v>
      </c>
      <c r="F157">
        <v>100</v>
      </c>
      <c r="G157">
        <v>0</v>
      </c>
      <c r="H157" t="s">
        <v>22</v>
      </c>
      <c r="I157" t="s">
        <v>17542</v>
      </c>
      <c r="J157" t="s">
        <v>309</v>
      </c>
      <c r="K157" t="s">
        <v>23</v>
      </c>
      <c r="L157" t="s">
        <v>24</v>
      </c>
      <c r="M157" t="s">
        <v>17543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17544</v>
      </c>
      <c r="T157" t="s">
        <v>17543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17545</v>
      </c>
      <c r="F158">
        <v>100</v>
      </c>
      <c r="G158">
        <v>0</v>
      </c>
      <c r="H158" t="s">
        <v>22</v>
      </c>
      <c r="I158" t="s">
        <v>17546</v>
      </c>
      <c r="J158" t="s">
        <v>303</v>
      </c>
      <c r="K158" t="s">
        <v>23</v>
      </c>
      <c r="L158" t="s">
        <v>24</v>
      </c>
      <c r="M158" t="s">
        <v>17547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17548</v>
      </c>
      <c r="T158" t="s">
        <v>17547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17545</v>
      </c>
      <c r="F159">
        <v>100</v>
      </c>
      <c r="G159">
        <v>0</v>
      </c>
      <c r="H159" t="s">
        <v>22</v>
      </c>
      <c r="I159" t="s">
        <v>17546</v>
      </c>
      <c r="J159" t="s">
        <v>303</v>
      </c>
      <c r="K159" t="s">
        <v>23</v>
      </c>
      <c r="L159" t="s">
        <v>24</v>
      </c>
      <c r="M159" t="s">
        <v>17547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17548</v>
      </c>
      <c r="T159" t="s">
        <v>17547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17545</v>
      </c>
      <c r="F160">
        <v>100</v>
      </c>
      <c r="G160">
        <v>0</v>
      </c>
      <c r="H160" t="s">
        <v>22</v>
      </c>
      <c r="I160" t="s">
        <v>17546</v>
      </c>
      <c r="J160" t="s">
        <v>303</v>
      </c>
      <c r="K160" t="s">
        <v>23</v>
      </c>
      <c r="L160" t="s">
        <v>24</v>
      </c>
      <c r="M160" t="s">
        <v>17547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17548</v>
      </c>
      <c r="T160" t="s">
        <v>17547</v>
      </c>
    </row>
    <row r="161" spans="1:20" x14ac:dyDescent="0.25">
      <c r="A161" t="s">
        <v>154</v>
      </c>
      <c r="B161" t="s">
        <v>155</v>
      </c>
      <c r="C161">
        <v>12</v>
      </c>
      <c r="D161">
        <v>10</v>
      </c>
      <c r="E161" t="s">
        <v>17549</v>
      </c>
      <c r="F161">
        <v>240.97</v>
      </c>
      <c r="G161">
        <v>26</v>
      </c>
      <c r="H161" t="s">
        <v>47</v>
      </c>
      <c r="I161" t="s">
        <v>17550</v>
      </c>
      <c r="J161" t="s">
        <v>17551</v>
      </c>
      <c r="K161" t="s">
        <v>2898</v>
      </c>
      <c r="L161" t="s">
        <v>17552</v>
      </c>
      <c r="M161" t="s">
        <v>17547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17547</v>
      </c>
    </row>
    <row r="162" spans="1:20" x14ac:dyDescent="0.25">
      <c r="A162" t="s">
        <v>279</v>
      </c>
      <c r="B162" t="s">
        <v>15696</v>
      </c>
      <c r="C162">
        <v>90.47</v>
      </c>
      <c r="D162">
        <v>1</v>
      </c>
      <c r="E162" t="s">
        <v>17549</v>
      </c>
      <c r="F162">
        <v>240.97</v>
      </c>
      <c r="G162">
        <v>26</v>
      </c>
      <c r="H162" t="s">
        <v>47</v>
      </c>
      <c r="I162" t="s">
        <v>17550</v>
      </c>
      <c r="J162" t="s">
        <v>17551</v>
      </c>
      <c r="K162" t="s">
        <v>2898</v>
      </c>
      <c r="L162" t="s">
        <v>17552</v>
      </c>
      <c r="M162" t="s">
        <v>17547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23</v>
      </c>
      <c r="T162" t="s">
        <v>17547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17553</v>
      </c>
      <c r="F163">
        <v>100</v>
      </c>
      <c r="G163">
        <v>0</v>
      </c>
      <c r="H163" t="s">
        <v>22</v>
      </c>
      <c r="I163" t="s">
        <v>13439</v>
      </c>
      <c r="J163" t="s">
        <v>304</v>
      </c>
      <c r="K163" t="s">
        <v>23</v>
      </c>
      <c r="L163" t="s">
        <v>24</v>
      </c>
      <c r="M163" t="s">
        <v>17554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17555</v>
      </c>
      <c r="T163" t="s">
        <v>17554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17556</v>
      </c>
      <c r="F164">
        <v>100</v>
      </c>
      <c r="G164">
        <v>0</v>
      </c>
      <c r="H164" t="s">
        <v>22</v>
      </c>
      <c r="I164" t="s">
        <v>17557</v>
      </c>
      <c r="J164" t="s">
        <v>318</v>
      </c>
      <c r="K164" t="s">
        <v>23</v>
      </c>
      <c r="L164" t="s">
        <v>24</v>
      </c>
      <c r="M164" t="s">
        <v>17558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17559</v>
      </c>
      <c r="T164" t="s">
        <v>17558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17556</v>
      </c>
      <c r="F165">
        <v>100</v>
      </c>
      <c r="G165">
        <v>0</v>
      </c>
      <c r="H165" t="s">
        <v>22</v>
      </c>
      <c r="I165" t="s">
        <v>17557</v>
      </c>
      <c r="J165" t="s">
        <v>318</v>
      </c>
      <c r="K165" t="s">
        <v>23</v>
      </c>
      <c r="L165" t="s">
        <v>24</v>
      </c>
      <c r="M165" t="s">
        <v>17558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17559</v>
      </c>
      <c r="T165" t="s">
        <v>17558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17556</v>
      </c>
      <c r="F166">
        <v>100</v>
      </c>
      <c r="G166">
        <v>0</v>
      </c>
      <c r="H166" t="s">
        <v>22</v>
      </c>
      <c r="I166" t="s">
        <v>17557</v>
      </c>
      <c r="J166" t="s">
        <v>318</v>
      </c>
      <c r="K166" t="s">
        <v>23</v>
      </c>
      <c r="L166" t="s">
        <v>24</v>
      </c>
      <c r="M166" t="s">
        <v>17558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17559</v>
      </c>
      <c r="T166" t="s">
        <v>17558</v>
      </c>
    </row>
    <row r="167" spans="1:20" x14ac:dyDescent="0.25">
      <c r="A167" t="s">
        <v>279</v>
      </c>
      <c r="B167" t="s">
        <v>285</v>
      </c>
      <c r="C167">
        <v>139</v>
      </c>
      <c r="D167">
        <v>2</v>
      </c>
      <c r="E167" t="s">
        <v>17560</v>
      </c>
      <c r="F167">
        <v>215</v>
      </c>
      <c r="G167">
        <v>0</v>
      </c>
      <c r="H167" t="s">
        <v>2521</v>
      </c>
      <c r="I167" t="s">
        <v>17561</v>
      </c>
      <c r="J167" t="s">
        <v>17562</v>
      </c>
      <c r="K167" t="s">
        <v>4895</v>
      </c>
      <c r="L167" t="s">
        <v>17563</v>
      </c>
      <c r="M167" t="s">
        <v>17564</v>
      </c>
      <c r="N167" t="s">
        <v>1224</v>
      </c>
      <c r="O167" t="s">
        <v>1225</v>
      </c>
      <c r="P167" t="s">
        <v>1226</v>
      </c>
      <c r="Q167" t="s">
        <v>1227</v>
      </c>
      <c r="R167" t="s">
        <v>24</v>
      </c>
      <c r="S167" t="s">
        <v>17565</v>
      </c>
      <c r="T167" t="s">
        <v>17566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17567</v>
      </c>
      <c r="F168">
        <v>100</v>
      </c>
      <c r="G168">
        <v>0</v>
      </c>
      <c r="H168" t="s">
        <v>22</v>
      </c>
      <c r="I168" t="s">
        <v>17568</v>
      </c>
      <c r="J168" t="s">
        <v>353</v>
      </c>
      <c r="K168" t="s">
        <v>23</v>
      </c>
      <c r="L168" t="s">
        <v>24</v>
      </c>
      <c r="M168" t="s">
        <v>17569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17570</v>
      </c>
      <c r="T168" t="s">
        <v>17569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17567</v>
      </c>
      <c r="F169">
        <v>100</v>
      </c>
      <c r="G169">
        <v>0</v>
      </c>
      <c r="H169" t="s">
        <v>22</v>
      </c>
      <c r="I169" t="s">
        <v>17568</v>
      </c>
      <c r="J169" t="s">
        <v>353</v>
      </c>
      <c r="K169" t="s">
        <v>23</v>
      </c>
      <c r="L169" t="s">
        <v>24</v>
      </c>
      <c r="M169" t="s">
        <v>17569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17570</v>
      </c>
      <c r="T169" t="s">
        <v>17569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17567</v>
      </c>
      <c r="F170">
        <v>100</v>
      </c>
      <c r="G170">
        <v>0</v>
      </c>
      <c r="H170" t="s">
        <v>22</v>
      </c>
      <c r="I170" t="s">
        <v>17568</v>
      </c>
      <c r="J170" t="s">
        <v>353</v>
      </c>
      <c r="K170" t="s">
        <v>23</v>
      </c>
      <c r="L170" t="s">
        <v>24</v>
      </c>
      <c r="M170" t="s">
        <v>17569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17570</v>
      </c>
      <c r="T170" t="s">
        <v>17569</v>
      </c>
    </row>
    <row r="171" spans="1:20" x14ac:dyDescent="0.25">
      <c r="A171" t="s">
        <v>186</v>
      </c>
      <c r="B171" t="s">
        <v>187</v>
      </c>
      <c r="C171">
        <v>50</v>
      </c>
      <c r="D171">
        <v>6</v>
      </c>
      <c r="E171" t="s">
        <v>17571</v>
      </c>
      <c r="F171">
        <v>200</v>
      </c>
      <c r="G171">
        <v>0</v>
      </c>
      <c r="H171" t="s">
        <v>22</v>
      </c>
      <c r="I171" t="s">
        <v>15448</v>
      </c>
      <c r="J171" t="s">
        <v>332</v>
      </c>
      <c r="K171" t="s">
        <v>23</v>
      </c>
      <c r="L171" t="s">
        <v>24</v>
      </c>
      <c r="M171" t="s">
        <v>17572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17573</v>
      </c>
      <c r="T171" t="s">
        <v>17572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17574</v>
      </c>
      <c r="F172">
        <v>100</v>
      </c>
      <c r="G172">
        <v>0</v>
      </c>
      <c r="H172" t="s">
        <v>22</v>
      </c>
      <c r="I172" t="s">
        <v>17575</v>
      </c>
      <c r="J172" t="s">
        <v>2647</v>
      </c>
      <c r="K172" t="s">
        <v>23</v>
      </c>
      <c r="L172" t="s">
        <v>24</v>
      </c>
      <c r="M172" t="s">
        <v>17576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17577</v>
      </c>
      <c r="T172" t="s">
        <v>17572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17574</v>
      </c>
      <c r="F173">
        <v>100</v>
      </c>
      <c r="G173">
        <v>0</v>
      </c>
      <c r="H173" t="s">
        <v>22</v>
      </c>
      <c r="I173" t="s">
        <v>17575</v>
      </c>
      <c r="J173" t="s">
        <v>2647</v>
      </c>
      <c r="K173" t="s">
        <v>23</v>
      </c>
      <c r="L173" t="s">
        <v>24</v>
      </c>
      <c r="M173" t="s">
        <v>17576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17577</v>
      </c>
      <c r="T173" t="s">
        <v>17572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17574</v>
      </c>
      <c r="F174">
        <v>100</v>
      </c>
      <c r="G174">
        <v>0</v>
      </c>
      <c r="H174" t="s">
        <v>22</v>
      </c>
      <c r="I174" t="s">
        <v>17575</v>
      </c>
      <c r="J174" t="s">
        <v>2647</v>
      </c>
      <c r="K174" t="s">
        <v>23</v>
      </c>
      <c r="L174" t="s">
        <v>24</v>
      </c>
      <c r="M174" t="s">
        <v>17576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17577</v>
      </c>
      <c r="T174" t="s">
        <v>17572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17578</v>
      </c>
      <c r="F175">
        <v>200</v>
      </c>
      <c r="G175">
        <v>0</v>
      </c>
      <c r="H175" t="s">
        <v>22</v>
      </c>
      <c r="I175" t="s">
        <v>17579</v>
      </c>
      <c r="J175" t="s">
        <v>306</v>
      </c>
      <c r="K175" t="s">
        <v>23</v>
      </c>
      <c r="L175" t="s">
        <v>24</v>
      </c>
      <c r="M175" t="s">
        <v>17580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17581</v>
      </c>
      <c r="T175" t="s">
        <v>17580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17582</v>
      </c>
      <c r="F176">
        <v>100</v>
      </c>
      <c r="G176">
        <v>0</v>
      </c>
      <c r="H176" t="s">
        <v>22</v>
      </c>
      <c r="I176" t="s">
        <v>9448</v>
      </c>
      <c r="J176" t="s">
        <v>359</v>
      </c>
      <c r="K176" t="s">
        <v>23</v>
      </c>
      <c r="L176" t="s">
        <v>24</v>
      </c>
      <c r="M176" t="s">
        <v>17583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17584</v>
      </c>
      <c r="T176" t="s">
        <v>17583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17582</v>
      </c>
      <c r="F177">
        <v>100</v>
      </c>
      <c r="G177">
        <v>0</v>
      </c>
      <c r="H177" t="s">
        <v>22</v>
      </c>
      <c r="I177" t="s">
        <v>9448</v>
      </c>
      <c r="J177" t="s">
        <v>359</v>
      </c>
      <c r="K177" t="s">
        <v>23</v>
      </c>
      <c r="L177" t="s">
        <v>24</v>
      </c>
      <c r="M177" t="s">
        <v>17583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17584</v>
      </c>
      <c r="T177" t="s">
        <v>17583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17582</v>
      </c>
      <c r="F178">
        <v>100</v>
      </c>
      <c r="G178">
        <v>0</v>
      </c>
      <c r="H178" t="s">
        <v>22</v>
      </c>
      <c r="I178" t="s">
        <v>9448</v>
      </c>
      <c r="J178" t="s">
        <v>359</v>
      </c>
      <c r="K178" t="s">
        <v>23</v>
      </c>
      <c r="L178" t="s">
        <v>24</v>
      </c>
      <c r="M178" t="s">
        <v>17583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17584</v>
      </c>
      <c r="T178" t="s">
        <v>17583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17585</v>
      </c>
      <c r="F179">
        <v>100</v>
      </c>
      <c r="G179">
        <v>0</v>
      </c>
      <c r="H179" t="s">
        <v>22</v>
      </c>
      <c r="I179" t="s">
        <v>362</v>
      </c>
      <c r="J179" t="s">
        <v>1232</v>
      </c>
      <c r="K179" t="s">
        <v>23</v>
      </c>
      <c r="L179" t="s">
        <v>24</v>
      </c>
      <c r="M179" t="s">
        <v>17586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17587</v>
      </c>
      <c r="T179" t="s">
        <v>17586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17585</v>
      </c>
      <c r="F180">
        <v>100</v>
      </c>
      <c r="G180">
        <v>0</v>
      </c>
      <c r="H180" t="s">
        <v>22</v>
      </c>
      <c r="I180" t="s">
        <v>362</v>
      </c>
      <c r="J180" t="s">
        <v>1232</v>
      </c>
      <c r="K180" t="s">
        <v>23</v>
      </c>
      <c r="L180" t="s">
        <v>24</v>
      </c>
      <c r="M180" t="s">
        <v>17586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17587</v>
      </c>
      <c r="T180" t="s">
        <v>17586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17585</v>
      </c>
      <c r="F181">
        <v>100</v>
      </c>
      <c r="G181">
        <v>0</v>
      </c>
      <c r="H181" t="s">
        <v>22</v>
      </c>
      <c r="I181" t="s">
        <v>362</v>
      </c>
      <c r="J181" t="s">
        <v>1232</v>
      </c>
      <c r="K181" t="s">
        <v>23</v>
      </c>
      <c r="L181" t="s">
        <v>24</v>
      </c>
      <c r="M181" t="s">
        <v>17586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17587</v>
      </c>
      <c r="T181" t="s">
        <v>17586</v>
      </c>
    </row>
    <row r="182" spans="1:20" x14ac:dyDescent="0.25">
      <c r="A182" t="s">
        <v>46</v>
      </c>
      <c r="B182" t="s">
        <v>56</v>
      </c>
      <c r="C182">
        <v>66.333333333333329</v>
      </c>
      <c r="D182">
        <v>3</v>
      </c>
      <c r="E182" t="s">
        <v>17588</v>
      </c>
      <c r="F182">
        <v>1669.6</v>
      </c>
      <c r="G182">
        <v>96</v>
      </c>
      <c r="H182" t="s">
        <v>1221</v>
      </c>
      <c r="I182" t="s">
        <v>5241</v>
      </c>
      <c r="J182" t="s">
        <v>5242</v>
      </c>
      <c r="K182" t="s">
        <v>5243</v>
      </c>
      <c r="L182" t="s">
        <v>5244</v>
      </c>
      <c r="M182" t="s">
        <v>17589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17590</v>
      </c>
      <c r="T182" t="s">
        <v>17591</v>
      </c>
    </row>
    <row r="183" spans="1:20" x14ac:dyDescent="0.25">
      <c r="A183" t="s">
        <v>46</v>
      </c>
      <c r="B183" t="s">
        <v>56</v>
      </c>
      <c r="C183">
        <v>66.333333333333329</v>
      </c>
      <c r="D183">
        <v>3</v>
      </c>
      <c r="E183" t="s">
        <v>17588</v>
      </c>
      <c r="F183">
        <v>1669.6</v>
      </c>
      <c r="G183">
        <v>96</v>
      </c>
      <c r="H183" t="s">
        <v>1221</v>
      </c>
      <c r="I183" t="s">
        <v>5241</v>
      </c>
      <c r="J183" t="s">
        <v>5242</v>
      </c>
      <c r="K183" t="s">
        <v>5243</v>
      </c>
      <c r="L183" t="s">
        <v>5244</v>
      </c>
      <c r="M183" t="s">
        <v>17589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17590</v>
      </c>
      <c r="T183" t="s">
        <v>17591</v>
      </c>
    </row>
    <row r="184" spans="1:20" x14ac:dyDescent="0.25">
      <c r="A184" t="s">
        <v>46</v>
      </c>
      <c r="B184" t="s">
        <v>56</v>
      </c>
      <c r="C184">
        <v>66.333333333333329</v>
      </c>
      <c r="D184">
        <v>3</v>
      </c>
      <c r="E184" t="s">
        <v>17588</v>
      </c>
      <c r="F184">
        <v>1669.6</v>
      </c>
      <c r="G184">
        <v>96</v>
      </c>
      <c r="H184" t="s">
        <v>1221</v>
      </c>
      <c r="I184" t="s">
        <v>5241</v>
      </c>
      <c r="J184" t="s">
        <v>5242</v>
      </c>
      <c r="K184" t="s">
        <v>5243</v>
      </c>
      <c r="L184" t="s">
        <v>5244</v>
      </c>
      <c r="M184" t="s">
        <v>17589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17590</v>
      </c>
      <c r="T184" t="s">
        <v>17591</v>
      </c>
    </row>
    <row r="185" spans="1:20" x14ac:dyDescent="0.25">
      <c r="A185" t="s">
        <v>46</v>
      </c>
      <c r="B185" t="s">
        <v>56</v>
      </c>
      <c r="C185">
        <v>66.333333333333329</v>
      </c>
      <c r="D185">
        <v>3</v>
      </c>
      <c r="E185" t="s">
        <v>17588</v>
      </c>
      <c r="F185">
        <v>1669.6</v>
      </c>
      <c r="G185">
        <v>96</v>
      </c>
      <c r="H185" t="s">
        <v>1221</v>
      </c>
      <c r="I185" t="s">
        <v>5241</v>
      </c>
      <c r="J185" t="s">
        <v>5242</v>
      </c>
      <c r="K185" t="s">
        <v>5243</v>
      </c>
      <c r="L185" t="s">
        <v>5244</v>
      </c>
      <c r="M185" t="s">
        <v>17589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17590</v>
      </c>
      <c r="T185" t="s">
        <v>17591</v>
      </c>
    </row>
    <row r="186" spans="1:20" x14ac:dyDescent="0.25">
      <c r="A186" t="s">
        <v>46</v>
      </c>
      <c r="B186" t="s">
        <v>56</v>
      </c>
      <c r="C186">
        <v>66.333333333333329</v>
      </c>
      <c r="D186">
        <v>3</v>
      </c>
      <c r="E186" t="s">
        <v>17588</v>
      </c>
      <c r="F186">
        <v>1669.6</v>
      </c>
      <c r="G186">
        <v>96</v>
      </c>
      <c r="H186" t="s">
        <v>1221</v>
      </c>
      <c r="I186" t="s">
        <v>5241</v>
      </c>
      <c r="J186" t="s">
        <v>5242</v>
      </c>
      <c r="K186" t="s">
        <v>5243</v>
      </c>
      <c r="L186" t="s">
        <v>5244</v>
      </c>
      <c r="M186" t="s">
        <v>17589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17590</v>
      </c>
      <c r="T186" t="s">
        <v>17591</v>
      </c>
    </row>
    <row r="187" spans="1:20" x14ac:dyDescent="0.25">
      <c r="A187" t="s">
        <v>46</v>
      </c>
      <c r="B187" t="s">
        <v>56</v>
      </c>
      <c r="C187">
        <v>66.333333333333329</v>
      </c>
      <c r="D187">
        <v>3</v>
      </c>
      <c r="E187" t="s">
        <v>17588</v>
      </c>
      <c r="F187">
        <v>1669.6</v>
      </c>
      <c r="G187">
        <v>96</v>
      </c>
      <c r="H187" t="s">
        <v>1221</v>
      </c>
      <c r="I187" t="s">
        <v>5241</v>
      </c>
      <c r="J187" t="s">
        <v>5242</v>
      </c>
      <c r="K187" t="s">
        <v>5243</v>
      </c>
      <c r="L187" t="s">
        <v>5244</v>
      </c>
      <c r="M187" t="s">
        <v>17589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17590</v>
      </c>
      <c r="T187" t="s">
        <v>17591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17588</v>
      </c>
      <c r="F188">
        <v>1669.6</v>
      </c>
      <c r="G188">
        <v>96</v>
      </c>
      <c r="H188" t="s">
        <v>1221</v>
      </c>
      <c r="I188" t="s">
        <v>5241</v>
      </c>
      <c r="J188" t="s">
        <v>5242</v>
      </c>
      <c r="K188" t="s">
        <v>5243</v>
      </c>
      <c r="L188" t="s">
        <v>5244</v>
      </c>
      <c r="M188" t="s">
        <v>17589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17590</v>
      </c>
      <c r="T188" t="s">
        <v>17591</v>
      </c>
    </row>
    <row r="189" spans="1:20" x14ac:dyDescent="0.25">
      <c r="A189" t="s">
        <v>46</v>
      </c>
      <c r="B189" t="s">
        <v>56</v>
      </c>
      <c r="C189">
        <v>66.333333333333329</v>
      </c>
      <c r="D189">
        <v>3</v>
      </c>
      <c r="E189" t="s">
        <v>17588</v>
      </c>
      <c r="F189">
        <v>1669.6</v>
      </c>
      <c r="G189">
        <v>96</v>
      </c>
      <c r="H189" t="s">
        <v>1221</v>
      </c>
      <c r="I189" t="s">
        <v>5241</v>
      </c>
      <c r="J189" t="s">
        <v>5242</v>
      </c>
      <c r="K189" t="s">
        <v>5243</v>
      </c>
      <c r="L189" t="s">
        <v>5244</v>
      </c>
      <c r="M189" t="s">
        <v>17589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17590</v>
      </c>
      <c r="T189" t="s">
        <v>17591</v>
      </c>
    </row>
    <row r="190" spans="1:20" x14ac:dyDescent="0.25">
      <c r="A190" t="s">
        <v>186</v>
      </c>
      <c r="B190" t="s">
        <v>187</v>
      </c>
      <c r="C190">
        <v>50</v>
      </c>
      <c r="D190">
        <v>6</v>
      </c>
      <c r="E190" t="s">
        <v>17592</v>
      </c>
      <c r="F190">
        <v>238</v>
      </c>
      <c r="G190">
        <v>38</v>
      </c>
      <c r="H190" t="s">
        <v>22</v>
      </c>
      <c r="I190" t="s">
        <v>10114</v>
      </c>
      <c r="J190" t="s">
        <v>338</v>
      </c>
      <c r="K190" t="s">
        <v>23</v>
      </c>
      <c r="L190" t="s">
        <v>24</v>
      </c>
      <c r="M190" t="s">
        <v>17591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17593</v>
      </c>
      <c r="T190" t="s">
        <v>17591</v>
      </c>
    </row>
    <row r="191" spans="1:20" x14ac:dyDescent="0.25">
      <c r="A191" t="s">
        <v>115</v>
      </c>
      <c r="B191" t="s">
        <v>116</v>
      </c>
      <c r="C191">
        <v>33.333333333333336</v>
      </c>
      <c r="D191">
        <v>3</v>
      </c>
      <c r="E191" t="s">
        <v>17594</v>
      </c>
      <c r="F191">
        <v>110</v>
      </c>
      <c r="G191">
        <v>10</v>
      </c>
      <c r="H191" t="s">
        <v>1219</v>
      </c>
      <c r="I191" t="s">
        <v>17595</v>
      </c>
      <c r="J191" t="s">
        <v>303</v>
      </c>
      <c r="K191" t="s">
        <v>23</v>
      </c>
      <c r="L191" t="s">
        <v>24</v>
      </c>
      <c r="M191" t="s">
        <v>17596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17597</v>
      </c>
      <c r="T191" t="s">
        <v>17596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17598</v>
      </c>
      <c r="F192">
        <v>100</v>
      </c>
      <c r="G192">
        <v>0</v>
      </c>
      <c r="H192" t="s">
        <v>22</v>
      </c>
      <c r="I192" t="s">
        <v>14799</v>
      </c>
      <c r="J192" t="s">
        <v>311</v>
      </c>
      <c r="K192" t="s">
        <v>23</v>
      </c>
      <c r="L192" t="s">
        <v>24</v>
      </c>
      <c r="M192" t="s">
        <v>17599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17600</v>
      </c>
      <c r="T192" t="s">
        <v>17601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17598</v>
      </c>
      <c r="F193">
        <v>100</v>
      </c>
      <c r="G193">
        <v>0</v>
      </c>
      <c r="H193" t="s">
        <v>22</v>
      </c>
      <c r="I193" t="s">
        <v>14799</v>
      </c>
      <c r="J193" t="s">
        <v>311</v>
      </c>
      <c r="K193" t="s">
        <v>23</v>
      </c>
      <c r="L193" t="s">
        <v>24</v>
      </c>
      <c r="M193" t="s">
        <v>17599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17600</v>
      </c>
      <c r="T193" t="s">
        <v>17601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17598</v>
      </c>
      <c r="F194">
        <v>100</v>
      </c>
      <c r="G194">
        <v>0</v>
      </c>
      <c r="H194" t="s">
        <v>22</v>
      </c>
      <c r="I194" t="s">
        <v>14799</v>
      </c>
      <c r="J194" t="s">
        <v>311</v>
      </c>
      <c r="K194" t="s">
        <v>23</v>
      </c>
      <c r="L194" t="s">
        <v>24</v>
      </c>
      <c r="M194" t="s">
        <v>17599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17600</v>
      </c>
      <c r="T194" t="s">
        <v>17601</v>
      </c>
    </row>
    <row r="195" spans="1:20" x14ac:dyDescent="0.25">
      <c r="A195" t="s">
        <v>46</v>
      </c>
      <c r="B195" t="s">
        <v>1233</v>
      </c>
      <c r="C195">
        <v>61.6</v>
      </c>
      <c r="D195">
        <v>1</v>
      </c>
      <c r="E195" t="s">
        <v>17602</v>
      </c>
      <c r="F195">
        <v>68.599999999999994</v>
      </c>
      <c r="G195">
        <v>7</v>
      </c>
      <c r="H195" t="s">
        <v>47</v>
      </c>
      <c r="I195" t="s">
        <v>10417</v>
      </c>
      <c r="J195" t="s">
        <v>10418</v>
      </c>
      <c r="K195" t="s">
        <v>9043</v>
      </c>
      <c r="L195" t="s">
        <v>10419</v>
      </c>
      <c r="M195" t="s">
        <v>17603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17604</v>
      </c>
      <c r="T195" t="s">
        <v>17603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17605</v>
      </c>
      <c r="F196">
        <v>138</v>
      </c>
      <c r="G196">
        <v>38</v>
      </c>
      <c r="H196" t="s">
        <v>22</v>
      </c>
      <c r="I196" t="s">
        <v>17606</v>
      </c>
      <c r="J196" t="s">
        <v>359</v>
      </c>
      <c r="K196" t="s">
        <v>23</v>
      </c>
      <c r="L196" t="s">
        <v>24</v>
      </c>
      <c r="M196" t="s">
        <v>17607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17608</v>
      </c>
      <c r="T196" t="s">
        <v>17607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17605</v>
      </c>
      <c r="F197">
        <v>138</v>
      </c>
      <c r="G197">
        <v>38</v>
      </c>
      <c r="H197" t="s">
        <v>22</v>
      </c>
      <c r="I197" t="s">
        <v>17606</v>
      </c>
      <c r="J197" t="s">
        <v>359</v>
      </c>
      <c r="K197" t="s">
        <v>23</v>
      </c>
      <c r="L197" t="s">
        <v>24</v>
      </c>
      <c r="M197" t="s">
        <v>17607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17608</v>
      </c>
      <c r="T197" t="s">
        <v>17607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17605</v>
      </c>
      <c r="F198">
        <v>138</v>
      </c>
      <c r="G198">
        <v>38</v>
      </c>
      <c r="H198" t="s">
        <v>22</v>
      </c>
      <c r="I198" t="s">
        <v>17606</v>
      </c>
      <c r="J198" t="s">
        <v>359</v>
      </c>
      <c r="K198" t="s">
        <v>23</v>
      </c>
      <c r="L198" t="s">
        <v>24</v>
      </c>
      <c r="M198" t="s">
        <v>17607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17608</v>
      </c>
      <c r="T198" t="s">
        <v>17607</v>
      </c>
    </row>
    <row r="199" spans="1:20" x14ac:dyDescent="0.25">
      <c r="A199" t="s">
        <v>1446</v>
      </c>
      <c r="B199" t="s">
        <v>1447</v>
      </c>
      <c r="C199">
        <v>50</v>
      </c>
      <c r="D199">
        <v>3</v>
      </c>
      <c r="E199" t="s">
        <v>17609</v>
      </c>
      <c r="F199">
        <v>100</v>
      </c>
      <c r="G199">
        <v>0</v>
      </c>
      <c r="H199" t="s">
        <v>22</v>
      </c>
      <c r="I199" t="s">
        <v>17610</v>
      </c>
      <c r="J199" t="s">
        <v>65</v>
      </c>
      <c r="K199" t="s">
        <v>23</v>
      </c>
      <c r="L199" t="s">
        <v>24</v>
      </c>
      <c r="M199" t="s">
        <v>17611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17611</v>
      </c>
    </row>
    <row r="200" spans="1:20" x14ac:dyDescent="0.25">
      <c r="A200" t="s">
        <v>186</v>
      </c>
      <c r="B200" t="s">
        <v>187</v>
      </c>
      <c r="C200">
        <v>50</v>
      </c>
      <c r="D200">
        <v>6</v>
      </c>
      <c r="E200" t="s">
        <v>17612</v>
      </c>
      <c r="F200">
        <v>238</v>
      </c>
      <c r="G200">
        <v>38</v>
      </c>
      <c r="H200" t="s">
        <v>22</v>
      </c>
      <c r="I200" t="s">
        <v>17613</v>
      </c>
      <c r="J200" t="s">
        <v>1234</v>
      </c>
      <c r="K200" t="s">
        <v>23</v>
      </c>
      <c r="L200" t="s">
        <v>24</v>
      </c>
      <c r="M200" t="s">
        <v>17611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17614</v>
      </c>
      <c r="T200" t="s">
        <v>17611</v>
      </c>
    </row>
    <row r="201" spans="1:20" x14ac:dyDescent="0.25">
      <c r="A201" t="s">
        <v>186</v>
      </c>
      <c r="B201" t="s">
        <v>187</v>
      </c>
      <c r="C201">
        <v>33.333333333333336</v>
      </c>
      <c r="D201">
        <v>3</v>
      </c>
      <c r="E201" t="s">
        <v>17615</v>
      </c>
      <c r="F201">
        <v>200</v>
      </c>
      <c r="G201">
        <v>0</v>
      </c>
      <c r="H201" t="s">
        <v>1219</v>
      </c>
      <c r="I201" t="s">
        <v>17616</v>
      </c>
      <c r="J201" t="s">
        <v>332</v>
      </c>
      <c r="K201" t="s">
        <v>23</v>
      </c>
      <c r="L201" t="s">
        <v>24</v>
      </c>
      <c r="M201" t="s">
        <v>17611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17617</v>
      </c>
      <c r="T201" t="s">
        <v>17618</v>
      </c>
    </row>
    <row r="202" spans="1:20" x14ac:dyDescent="0.25">
      <c r="A202" t="s">
        <v>115</v>
      </c>
      <c r="B202" t="s">
        <v>116</v>
      </c>
      <c r="C202">
        <v>27.5</v>
      </c>
      <c r="D202">
        <v>4</v>
      </c>
      <c r="E202" t="s">
        <v>17619</v>
      </c>
      <c r="F202">
        <v>156</v>
      </c>
      <c r="G202">
        <v>0</v>
      </c>
      <c r="H202" t="s">
        <v>47</v>
      </c>
      <c r="I202" t="s">
        <v>4331</v>
      </c>
      <c r="J202" t="s">
        <v>17620</v>
      </c>
      <c r="K202" t="s">
        <v>4051</v>
      </c>
      <c r="L202" t="s">
        <v>4872</v>
      </c>
      <c r="M202" t="s">
        <v>17621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17622</v>
      </c>
      <c r="T202" t="s">
        <v>17618</v>
      </c>
    </row>
    <row r="203" spans="1:20" x14ac:dyDescent="0.25">
      <c r="A203" t="s">
        <v>44</v>
      </c>
      <c r="B203" t="s">
        <v>45</v>
      </c>
      <c r="C203">
        <v>66.666666666666671</v>
      </c>
      <c r="D203">
        <v>3</v>
      </c>
      <c r="E203" t="s">
        <v>17623</v>
      </c>
      <c r="F203">
        <v>135</v>
      </c>
      <c r="G203">
        <v>35</v>
      </c>
      <c r="H203" t="s">
        <v>22</v>
      </c>
      <c r="I203" t="s">
        <v>17624</v>
      </c>
      <c r="J203" t="s">
        <v>65</v>
      </c>
      <c r="K203" t="s">
        <v>23</v>
      </c>
      <c r="L203" t="s">
        <v>24</v>
      </c>
      <c r="M203" t="s">
        <v>17625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17626</v>
      </c>
      <c r="T203" t="s">
        <v>17625</v>
      </c>
    </row>
    <row r="204" spans="1:20" x14ac:dyDescent="0.25">
      <c r="A204" t="s">
        <v>42</v>
      </c>
      <c r="B204" t="s">
        <v>43</v>
      </c>
      <c r="C204">
        <v>66.666666666666671</v>
      </c>
      <c r="D204">
        <v>3</v>
      </c>
      <c r="E204" t="s">
        <v>17627</v>
      </c>
      <c r="F204">
        <v>200</v>
      </c>
      <c r="G204">
        <v>0</v>
      </c>
      <c r="H204" t="s">
        <v>22</v>
      </c>
      <c r="I204" t="s">
        <v>13040</v>
      </c>
      <c r="J204" t="s">
        <v>2687</v>
      </c>
      <c r="K204" t="s">
        <v>23</v>
      </c>
      <c r="L204" t="s">
        <v>24</v>
      </c>
      <c r="M204" t="s">
        <v>17628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17629</v>
      </c>
      <c r="T204" t="s">
        <v>17628</v>
      </c>
    </row>
    <row r="205" spans="1:20" x14ac:dyDescent="0.25">
      <c r="A205" t="s">
        <v>44</v>
      </c>
      <c r="B205" t="s">
        <v>45</v>
      </c>
      <c r="C205">
        <v>66.666666666666671</v>
      </c>
      <c r="D205">
        <v>3</v>
      </c>
      <c r="E205" t="s">
        <v>17627</v>
      </c>
      <c r="F205">
        <v>200</v>
      </c>
      <c r="G205">
        <v>0</v>
      </c>
      <c r="H205" t="s">
        <v>22</v>
      </c>
      <c r="I205" t="s">
        <v>13040</v>
      </c>
      <c r="J205" t="s">
        <v>2687</v>
      </c>
      <c r="K205" t="s">
        <v>23</v>
      </c>
      <c r="L205" t="s">
        <v>24</v>
      </c>
      <c r="M205" t="s">
        <v>17628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17629</v>
      </c>
      <c r="T205" t="s">
        <v>17628</v>
      </c>
    </row>
    <row r="206" spans="1:20" x14ac:dyDescent="0.25">
      <c r="A206" t="s">
        <v>186</v>
      </c>
      <c r="B206" t="s">
        <v>187</v>
      </c>
      <c r="C206">
        <v>50</v>
      </c>
      <c r="D206">
        <v>6</v>
      </c>
      <c r="E206" t="s">
        <v>17630</v>
      </c>
      <c r="F206">
        <v>200</v>
      </c>
      <c r="G206">
        <v>0</v>
      </c>
      <c r="H206" t="s">
        <v>22</v>
      </c>
      <c r="I206" t="s">
        <v>17631</v>
      </c>
      <c r="J206" t="s">
        <v>317</v>
      </c>
      <c r="K206" t="s">
        <v>23</v>
      </c>
      <c r="L206" t="s">
        <v>24</v>
      </c>
      <c r="M206" t="s">
        <v>17632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17633</v>
      </c>
      <c r="T206" t="s">
        <v>17632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17634</v>
      </c>
      <c r="F207">
        <v>100</v>
      </c>
      <c r="G207">
        <v>0</v>
      </c>
      <c r="H207" t="s">
        <v>22</v>
      </c>
      <c r="I207" t="s">
        <v>17635</v>
      </c>
      <c r="J207" t="s">
        <v>3052</v>
      </c>
      <c r="K207" t="s">
        <v>23</v>
      </c>
      <c r="L207" t="s">
        <v>24</v>
      </c>
      <c r="M207" t="s">
        <v>17636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17637</v>
      </c>
      <c r="T207" t="s">
        <v>17638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17634</v>
      </c>
      <c r="F208">
        <v>100</v>
      </c>
      <c r="G208">
        <v>0</v>
      </c>
      <c r="H208" t="s">
        <v>22</v>
      </c>
      <c r="I208" t="s">
        <v>17635</v>
      </c>
      <c r="J208" t="s">
        <v>3052</v>
      </c>
      <c r="K208" t="s">
        <v>23</v>
      </c>
      <c r="L208" t="s">
        <v>24</v>
      </c>
      <c r="M208" t="s">
        <v>17636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17637</v>
      </c>
      <c r="T208" t="s">
        <v>17638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17634</v>
      </c>
      <c r="F209">
        <v>100</v>
      </c>
      <c r="G209">
        <v>0</v>
      </c>
      <c r="H209" t="s">
        <v>22</v>
      </c>
      <c r="I209" t="s">
        <v>17635</v>
      </c>
      <c r="J209" t="s">
        <v>3052</v>
      </c>
      <c r="K209" t="s">
        <v>23</v>
      </c>
      <c r="L209" t="s">
        <v>24</v>
      </c>
      <c r="M209" t="s">
        <v>17636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17637</v>
      </c>
      <c r="T209" t="s">
        <v>17638</v>
      </c>
    </row>
    <row r="210" spans="1:20" x14ac:dyDescent="0.25">
      <c r="A210" t="s">
        <v>46</v>
      </c>
      <c r="B210" t="s">
        <v>56</v>
      </c>
      <c r="C210">
        <v>85</v>
      </c>
      <c r="D210">
        <v>20</v>
      </c>
      <c r="E210" t="s">
        <v>17639</v>
      </c>
      <c r="F210">
        <v>3087</v>
      </c>
      <c r="G210">
        <v>0</v>
      </c>
      <c r="H210" t="s">
        <v>47</v>
      </c>
      <c r="I210" t="s">
        <v>4985</v>
      </c>
      <c r="J210" t="s">
        <v>13815</v>
      </c>
      <c r="K210" t="s">
        <v>5597</v>
      </c>
      <c r="L210" t="s">
        <v>8462</v>
      </c>
      <c r="M210" t="s">
        <v>17640</v>
      </c>
      <c r="N210" t="s">
        <v>23</v>
      </c>
      <c r="O210" t="s">
        <v>53</v>
      </c>
      <c r="P210" t="s">
        <v>54</v>
      </c>
      <c r="Q210" t="s">
        <v>55</v>
      </c>
      <c r="R210" t="s">
        <v>24</v>
      </c>
      <c r="S210" t="s">
        <v>17641</v>
      </c>
      <c r="T210" t="s">
        <v>17640</v>
      </c>
    </row>
    <row r="211" spans="1:20" x14ac:dyDescent="0.25">
      <c r="A211" t="s">
        <v>110</v>
      </c>
      <c r="B211" t="s">
        <v>1222</v>
      </c>
      <c r="C211">
        <v>66.333333333333329</v>
      </c>
      <c r="D211">
        <v>3</v>
      </c>
      <c r="E211" t="s">
        <v>17639</v>
      </c>
      <c r="F211">
        <v>3087</v>
      </c>
      <c r="G211">
        <v>0</v>
      </c>
      <c r="H211" t="s">
        <v>47</v>
      </c>
      <c r="I211" t="s">
        <v>4985</v>
      </c>
      <c r="J211" t="s">
        <v>13815</v>
      </c>
      <c r="K211" t="s">
        <v>5597</v>
      </c>
      <c r="L211" t="s">
        <v>8462</v>
      </c>
      <c r="M211" t="s">
        <v>17640</v>
      </c>
      <c r="N211" t="s">
        <v>23</v>
      </c>
      <c r="O211" t="s">
        <v>53</v>
      </c>
      <c r="P211" t="s">
        <v>54</v>
      </c>
      <c r="Q211" t="s">
        <v>55</v>
      </c>
      <c r="R211" t="s">
        <v>24</v>
      </c>
      <c r="S211" t="s">
        <v>17641</v>
      </c>
      <c r="T211" t="s">
        <v>17640</v>
      </c>
    </row>
    <row r="212" spans="1:20" x14ac:dyDescent="0.25">
      <c r="A212" t="s">
        <v>46</v>
      </c>
      <c r="B212" t="s">
        <v>56</v>
      </c>
      <c r="C212">
        <v>69.900000000000006</v>
      </c>
      <c r="D212">
        <v>20</v>
      </c>
      <c r="E212" t="s">
        <v>17639</v>
      </c>
      <c r="F212">
        <v>3087</v>
      </c>
      <c r="G212">
        <v>0</v>
      </c>
      <c r="H212" t="s">
        <v>47</v>
      </c>
      <c r="I212" t="s">
        <v>4985</v>
      </c>
      <c r="J212" t="s">
        <v>13815</v>
      </c>
      <c r="K212" t="s">
        <v>5597</v>
      </c>
      <c r="L212" t="s">
        <v>8462</v>
      </c>
      <c r="M212" t="s">
        <v>17640</v>
      </c>
      <c r="N212" t="s">
        <v>23</v>
      </c>
      <c r="O212" t="s">
        <v>53</v>
      </c>
      <c r="P212" t="s">
        <v>54</v>
      </c>
      <c r="Q212" t="s">
        <v>55</v>
      </c>
      <c r="R212" t="s">
        <v>24</v>
      </c>
      <c r="S212" t="s">
        <v>17641</v>
      </c>
      <c r="T212" t="s">
        <v>17640</v>
      </c>
    </row>
    <row r="213" spans="1:20" x14ac:dyDescent="0.25">
      <c r="A213" t="s">
        <v>115</v>
      </c>
      <c r="B213" t="s">
        <v>116</v>
      </c>
      <c r="C213">
        <v>35</v>
      </c>
      <c r="D213">
        <v>8</v>
      </c>
      <c r="E213" t="s">
        <v>17642</v>
      </c>
      <c r="F213">
        <v>320</v>
      </c>
      <c r="G213">
        <v>0</v>
      </c>
      <c r="H213" t="s">
        <v>47</v>
      </c>
      <c r="I213" t="s">
        <v>13545</v>
      </c>
      <c r="J213" t="s">
        <v>13546</v>
      </c>
      <c r="K213" t="s">
        <v>13547</v>
      </c>
      <c r="L213" t="s">
        <v>4954</v>
      </c>
      <c r="M213" t="s">
        <v>17643</v>
      </c>
      <c r="N213" t="s">
        <v>23</v>
      </c>
      <c r="O213" t="s">
        <v>53</v>
      </c>
      <c r="P213" t="s">
        <v>54</v>
      </c>
      <c r="Q213" t="s">
        <v>55</v>
      </c>
      <c r="R213" t="s">
        <v>24</v>
      </c>
      <c r="S213" t="s">
        <v>17644</v>
      </c>
      <c r="T213" t="s">
        <v>17643</v>
      </c>
    </row>
    <row r="214" spans="1:20" x14ac:dyDescent="0.25">
      <c r="A214" t="s">
        <v>186</v>
      </c>
      <c r="B214" t="s">
        <v>187</v>
      </c>
      <c r="C214">
        <v>50</v>
      </c>
      <c r="D214">
        <v>6</v>
      </c>
      <c r="E214" t="s">
        <v>17645</v>
      </c>
      <c r="F214">
        <v>200</v>
      </c>
      <c r="G214">
        <v>0</v>
      </c>
      <c r="H214" t="s">
        <v>22</v>
      </c>
      <c r="I214" t="s">
        <v>17646</v>
      </c>
      <c r="J214" t="s">
        <v>1241</v>
      </c>
      <c r="K214" t="s">
        <v>23</v>
      </c>
      <c r="L214" t="s">
        <v>24</v>
      </c>
      <c r="M214" t="s">
        <v>17647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17648</v>
      </c>
      <c r="T214" t="s">
        <v>17649</v>
      </c>
    </row>
    <row r="215" spans="1:20" x14ac:dyDescent="0.25">
      <c r="A215" t="s">
        <v>186</v>
      </c>
      <c r="B215" t="s">
        <v>187</v>
      </c>
      <c r="C215">
        <v>50</v>
      </c>
      <c r="D215">
        <v>6</v>
      </c>
      <c r="E215" t="s">
        <v>17650</v>
      </c>
      <c r="F215">
        <v>200</v>
      </c>
      <c r="G215">
        <v>0</v>
      </c>
      <c r="H215" t="s">
        <v>22</v>
      </c>
      <c r="I215" t="s">
        <v>17651</v>
      </c>
      <c r="J215" t="s">
        <v>61</v>
      </c>
      <c r="K215" t="s">
        <v>23</v>
      </c>
      <c r="L215" t="s">
        <v>24</v>
      </c>
      <c r="M215" t="s">
        <v>17652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17653</v>
      </c>
      <c r="T215" t="s">
        <v>17652</v>
      </c>
    </row>
    <row r="216" spans="1:20" x14ac:dyDescent="0.25">
      <c r="A216" t="s">
        <v>46</v>
      </c>
      <c r="B216" t="s">
        <v>56</v>
      </c>
      <c r="C216">
        <v>72.5</v>
      </c>
      <c r="D216">
        <v>2</v>
      </c>
      <c r="E216" t="s">
        <v>17654</v>
      </c>
      <c r="F216">
        <v>667</v>
      </c>
      <c r="G216">
        <v>0</v>
      </c>
      <c r="H216" t="s">
        <v>47</v>
      </c>
      <c r="I216" t="s">
        <v>4049</v>
      </c>
      <c r="J216" t="s">
        <v>4050</v>
      </c>
      <c r="K216" t="s">
        <v>4051</v>
      </c>
      <c r="L216" t="s">
        <v>1299</v>
      </c>
      <c r="M216" t="s">
        <v>17636</v>
      </c>
      <c r="N216" t="s">
        <v>23</v>
      </c>
      <c r="O216" t="s">
        <v>63</v>
      </c>
      <c r="P216" t="s">
        <v>54</v>
      </c>
      <c r="Q216" t="s">
        <v>55</v>
      </c>
      <c r="R216" t="s">
        <v>24</v>
      </c>
      <c r="S216" t="s">
        <v>17655</v>
      </c>
      <c r="T216" t="s">
        <v>17656</v>
      </c>
    </row>
    <row r="217" spans="1:20" x14ac:dyDescent="0.25">
      <c r="A217" t="s">
        <v>46</v>
      </c>
      <c r="B217" t="s">
        <v>56</v>
      </c>
      <c r="C217">
        <v>66.5</v>
      </c>
      <c r="D217">
        <v>4</v>
      </c>
      <c r="E217" t="s">
        <v>17654</v>
      </c>
      <c r="F217">
        <v>667</v>
      </c>
      <c r="G217">
        <v>0</v>
      </c>
      <c r="H217" t="s">
        <v>47</v>
      </c>
      <c r="I217" t="s">
        <v>4049</v>
      </c>
      <c r="J217" t="s">
        <v>4050</v>
      </c>
      <c r="K217" t="s">
        <v>4051</v>
      </c>
      <c r="L217" t="s">
        <v>1299</v>
      </c>
      <c r="M217" t="s">
        <v>17636</v>
      </c>
      <c r="N217" t="s">
        <v>23</v>
      </c>
      <c r="O217" t="s">
        <v>63</v>
      </c>
      <c r="P217" t="s">
        <v>54</v>
      </c>
      <c r="Q217" t="s">
        <v>55</v>
      </c>
      <c r="R217" t="s">
        <v>24</v>
      </c>
      <c r="S217" t="s">
        <v>17655</v>
      </c>
      <c r="T217" t="s">
        <v>17656</v>
      </c>
    </row>
    <row r="218" spans="1:20" x14ac:dyDescent="0.25">
      <c r="A218" t="s">
        <v>46</v>
      </c>
      <c r="B218" t="s">
        <v>56</v>
      </c>
      <c r="C218">
        <v>66.5</v>
      </c>
      <c r="D218">
        <v>4</v>
      </c>
      <c r="E218" t="s">
        <v>17654</v>
      </c>
      <c r="F218">
        <v>667</v>
      </c>
      <c r="G218">
        <v>0</v>
      </c>
      <c r="H218" t="s">
        <v>47</v>
      </c>
      <c r="I218" t="s">
        <v>4049</v>
      </c>
      <c r="J218" t="s">
        <v>4050</v>
      </c>
      <c r="K218" t="s">
        <v>4051</v>
      </c>
      <c r="L218" t="s">
        <v>1299</v>
      </c>
      <c r="M218" t="s">
        <v>17636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17655</v>
      </c>
      <c r="T218" t="s">
        <v>17656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17657</v>
      </c>
      <c r="F219">
        <v>100</v>
      </c>
      <c r="G219">
        <v>0</v>
      </c>
      <c r="H219" t="s">
        <v>22</v>
      </c>
      <c r="I219" t="s">
        <v>17658</v>
      </c>
      <c r="J219" t="s">
        <v>335</v>
      </c>
      <c r="K219" t="s">
        <v>23</v>
      </c>
      <c r="L219" t="s">
        <v>24</v>
      </c>
      <c r="M219" t="s">
        <v>17659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17660</v>
      </c>
      <c r="T219" t="s">
        <v>17661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17657</v>
      </c>
      <c r="F220">
        <v>100</v>
      </c>
      <c r="G220">
        <v>0</v>
      </c>
      <c r="H220" t="s">
        <v>22</v>
      </c>
      <c r="I220" t="s">
        <v>17658</v>
      </c>
      <c r="J220" t="s">
        <v>335</v>
      </c>
      <c r="K220" t="s">
        <v>23</v>
      </c>
      <c r="L220" t="s">
        <v>24</v>
      </c>
      <c r="M220" t="s">
        <v>17659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17660</v>
      </c>
      <c r="T220" t="s">
        <v>17661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17657</v>
      </c>
      <c r="F221">
        <v>100</v>
      </c>
      <c r="G221">
        <v>0</v>
      </c>
      <c r="H221" t="s">
        <v>22</v>
      </c>
      <c r="I221" t="s">
        <v>17658</v>
      </c>
      <c r="J221" t="s">
        <v>335</v>
      </c>
      <c r="K221" t="s">
        <v>23</v>
      </c>
      <c r="L221" t="s">
        <v>24</v>
      </c>
      <c r="M221" t="s">
        <v>17659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17660</v>
      </c>
      <c r="T221" t="s">
        <v>17659</v>
      </c>
    </row>
    <row r="222" spans="1:20" x14ac:dyDescent="0.25">
      <c r="A222" t="s">
        <v>186</v>
      </c>
      <c r="B222" t="s">
        <v>187</v>
      </c>
      <c r="C222">
        <v>33.333333333333336</v>
      </c>
      <c r="D222">
        <v>3</v>
      </c>
      <c r="E222" t="s">
        <v>17662</v>
      </c>
      <c r="F222">
        <v>100</v>
      </c>
      <c r="G222">
        <v>0</v>
      </c>
      <c r="H222" t="s">
        <v>22</v>
      </c>
      <c r="I222" t="s">
        <v>17663</v>
      </c>
      <c r="J222" t="s">
        <v>328</v>
      </c>
      <c r="K222" t="s">
        <v>23</v>
      </c>
      <c r="L222" t="s">
        <v>24</v>
      </c>
      <c r="M222" t="s">
        <v>17659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17664</v>
      </c>
      <c r="T222" t="s">
        <v>17659</v>
      </c>
    </row>
    <row r="223" spans="1:20" x14ac:dyDescent="0.25">
      <c r="A223" t="s">
        <v>154</v>
      </c>
      <c r="B223" t="s">
        <v>155</v>
      </c>
      <c r="C223">
        <v>12</v>
      </c>
      <c r="D223">
        <v>10</v>
      </c>
      <c r="E223" t="s">
        <v>17665</v>
      </c>
      <c r="F223">
        <v>163</v>
      </c>
      <c r="G223">
        <v>0</v>
      </c>
      <c r="H223" t="s">
        <v>47</v>
      </c>
      <c r="I223" t="s">
        <v>1362</v>
      </c>
      <c r="J223" t="s">
        <v>17666</v>
      </c>
      <c r="K223" t="s">
        <v>4012</v>
      </c>
      <c r="L223" t="s">
        <v>4020</v>
      </c>
      <c r="M223" t="s">
        <v>17640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17667</v>
      </c>
      <c r="T223" t="s">
        <v>17668</v>
      </c>
    </row>
    <row r="224" spans="1:20" x14ac:dyDescent="0.25">
      <c r="A224" t="s">
        <v>30</v>
      </c>
      <c r="B224" t="s">
        <v>31</v>
      </c>
      <c r="C224">
        <v>42</v>
      </c>
      <c r="D224">
        <v>1</v>
      </c>
      <c r="E224" t="s">
        <v>17665</v>
      </c>
      <c r="F224">
        <v>163</v>
      </c>
      <c r="G224">
        <v>0</v>
      </c>
      <c r="H224" t="s">
        <v>47</v>
      </c>
      <c r="I224" t="s">
        <v>1362</v>
      </c>
      <c r="J224" t="s">
        <v>17666</v>
      </c>
      <c r="K224" t="s">
        <v>4012</v>
      </c>
      <c r="L224" t="s">
        <v>4020</v>
      </c>
      <c r="M224" t="s">
        <v>17640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17667</v>
      </c>
      <c r="T224" t="s">
        <v>17668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17669</v>
      </c>
      <c r="F225">
        <v>100</v>
      </c>
      <c r="G225">
        <v>0</v>
      </c>
      <c r="H225" t="s">
        <v>22</v>
      </c>
      <c r="I225" t="s">
        <v>6724</v>
      </c>
      <c r="J225" t="s">
        <v>1230</v>
      </c>
      <c r="K225" t="s">
        <v>23</v>
      </c>
      <c r="L225" t="s">
        <v>24</v>
      </c>
      <c r="M225" t="s">
        <v>17668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17670</v>
      </c>
      <c r="T225" t="s">
        <v>17671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17669</v>
      </c>
      <c r="F226">
        <v>100</v>
      </c>
      <c r="G226">
        <v>0</v>
      </c>
      <c r="H226" t="s">
        <v>22</v>
      </c>
      <c r="I226" t="s">
        <v>6724</v>
      </c>
      <c r="J226" t="s">
        <v>1230</v>
      </c>
      <c r="K226" t="s">
        <v>23</v>
      </c>
      <c r="L226" t="s">
        <v>24</v>
      </c>
      <c r="M226" t="s">
        <v>17668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17670</v>
      </c>
      <c r="T226" t="s">
        <v>17671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17669</v>
      </c>
      <c r="F227">
        <v>100</v>
      </c>
      <c r="G227">
        <v>0</v>
      </c>
      <c r="H227" t="s">
        <v>22</v>
      </c>
      <c r="I227" t="s">
        <v>6724</v>
      </c>
      <c r="J227" t="s">
        <v>1230</v>
      </c>
      <c r="K227" t="s">
        <v>23</v>
      </c>
      <c r="L227" t="s">
        <v>24</v>
      </c>
      <c r="M227" t="s">
        <v>17668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17670</v>
      </c>
      <c r="T227" t="s">
        <v>17671</v>
      </c>
    </row>
    <row r="228" spans="1:20" x14ac:dyDescent="0.25">
      <c r="A228" t="s">
        <v>46</v>
      </c>
      <c r="B228" t="s">
        <v>1233</v>
      </c>
      <c r="C228">
        <v>80</v>
      </c>
      <c r="D228">
        <v>1</v>
      </c>
      <c r="E228" t="s">
        <v>17672</v>
      </c>
      <c r="F228">
        <v>87</v>
      </c>
      <c r="G228">
        <v>7</v>
      </c>
      <c r="H228" t="s">
        <v>47</v>
      </c>
      <c r="I228" t="s">
        <v>17673</v>
      </c>
      <c r="J228" t="s">
        <v>17674</v>
      </c>
      <c r="K228" t="s">
        <v>5613</v>
      </c>
      <c r="L228" t="s">
        <v>17675</v>
      </c>
      <c r="M228" t="s">
        <v>17676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17677</v>
      </c>
      <c r="T228" t="s">
        <v>17678</v>
      </c>
    </row>
    <row r="229" spans="1:20" x14ac:dyDescent="0.25">
      <c r="A229" t="s">
        <v>46</v>
      </c>
      <c r="B229" t="s">
        <v>56</v>
      </c>
      <c r="C229">
        <v>66.333333333333329</v>
      </c>
      <c r="D229">
        <v>3</v>
      </c>
      <c r="E229" t="s">
        <v>17679</v>
      </c>
      <c r="F229">
        <v>220</v>
      </c>
      <c r="G229">
        <v>0</v>
      </c>
      <c r="H229" t="s">
        <v>1219</v>
      </c>
      <c r="I229" t="s">
        <v>17680</v>
      </c>
      <c r="J229" t="s">
        <v>313</v>
      </c>
      <c r="K229" t="s">
        <v>23</v>
      </c>
      <c r="L229" t="s">
        <v>24</v>
      </c>
      <c r="M229" t="s">
        <v>17681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17682</v>
      </c>
      <c r="T229" t="s">
        <v>17681</v>
      </c>
    </row>
    <row r="230" spans="1:20" x14ac:dyDescent="0.25">
      <c r="A230" t="s">
        <v>42</v>
      </c>
      <c r="B230" t="s">
        <v>43</v>
      </c>
      <c r="C230">
        <v>66.666666666666671</v>
      </c>
      <c r="D230">
        <v>3</v>
      </c>
      <c r="E230" t="s">
        <v>17683</v>
      </c>
      <c r="F230">
        <v>100</v>
      </c>
      <c r="G230">
        <v>0</v>
      </c>
      <c r="H230" t="s">
        <v>22</v>
      </c>
      <c r="I230" t="s">
        <v>17684</v>
      </c>
      <c r="J230" t="s">
        <v>339</v>
      </c>
      <c r="K230" t="s">
        <v>23</v>
      </c>
      <c r="L230" t="s">
        <v>24</v>
      </c>
      <c r="M230" t="s">
        <v>17685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17686</v>
      </c>
      <c r="T230" t="s">
        <v>17685</v>
      </c>
    </row>
    <row r="231" spans="1:20" x14ac:dyDescent="0.25">
      <c r="A231" t="s">
        <v>46</v>
      </c>
      <c r="B231" t="s">
        <v>56</v>
      </c>
      <c r="C231">
        <v>66.333333333333329</v>
      </c>
      <c r="D231">
        <v>3</v>
      </c>
      <c r="E231" t="s">
        <v>17687</v>
      </c>
      <c r="F231">
        <v>259</v>
      </c>
      <c r="G231">
        <v>0</v>
      </c>
      <c r="H231" t="s">
        <v>22</v>
      </c>
      <c r="I231" t="s">
        <v>8092</v>
      </c>
      <c r="J231" t="s">
        <v>304</v>
      </c>
      <c r="K231" t="s">
        <v>23</v>
      </c>
      <c r="L231" t="s">
        <v>24</v>
      </c>
      <c r="M231" t="s">
        <v>17688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17689</v>
      </c>
      <c r="T231" t="s">
        <v>17688</v>
      </c>
    </row>
    <row r="232" spans="1:20" x14ac:dyDescent="0.25">
      <c r="A232" t="s">
        <v>115</v>
      </c>
      <c r="B232" t="s">
        <v>116</v>
      </c>
      <c r="C232">
        <v>27.5</v>
      </c>
      <c r="D232">
        <v>4</v>
      </c>
      <c r="E232" t="s">
        <v>17690</v>
      </c>
      <c r="F232">
        <v>145</v>
      </c>
      <c r="G232">
        <v>10</v>
      </c>
      <c r="H232" t="s">
        <v>22</v>
      </c>
      <c r="I232" t="s">
        <v>17691</v>
      </c>
      <c r="J232" t="s">
        <v>311</v>
      </c>
      <c r="K232" t="s">
        <v>23</v>
      </c>
      <c r="L232" t="s">
        <v>24</v>
      </c>
      <c r="M232" t="s">
        <v>17692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17693</v>
      </c>
      <c r="T232" t="s">
        <v>17694</v>
      </c>
    </row>
    <row r="233" spans="1:20" x14ac:dyDescent="0.25">
      <c r="A233" t="s">
        <v>186</v>
      </c>
      <c r="B233" t="s">
        <v>187</v>
      </c>
      <c r="C233">
        <v>50</v>
      </c>
      <c r="D233">
        <v>6</v>
      </c>
      <c r="E233" t="s">
        <v>17695</v>
      </c>
      <c r="F233">
        <v>200</v>
      </c>
      <c r="G233">
        <v>0</v>
      </c>
      <c r="H233" t="s">
        <v>22</v>
      </c>
      <c r="I233" t="s">
        <v>17696</v>
      </c>
      <c r="J233" t="s">
        <v>302</v>
      </c>
      <c r="K233" t="s">
        <v>23</v>
      </c>
      <c r="L233" t="s">
        <v>24</v>
      </c>
      <c r="M233" t="s">
        <v>17697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17698</v>
      </c>
      <c r="T233" t="s">
        <v>17697</v>
      </c>
    </row>
    <row r="234" spans="1:20" x14ac:dyDescent="0.25">
      <c r="A234" t="s">
        <v>142</v>
      </c>
      <c r="B234" t="s">
        <v>143</v>
      </c>
      <c r="C234">
        <v>14</v>
      </c>
      <c r="D234">
        <v>2</v>
      </c>
      <c r="E234" t="s">
        <v>17699</v>
      </c>
      <c r="F234">
        <v>44</v>
      </c>
      <c r="G234">
        <v>16</v>
      </c>
      <c r="H234" t="s">
        <v>47</v>
      </c>
      <c r="I234" t="s">
        <v>17700</v>
      </c>
      <c r="J234" t="s">
        <v>17701</v>
      </c>
      <c r="K234" t="s">
        <v>2638</v>
      </c>
      <c r="L234" t="s">
        <v>3636</v>
      </c>
      <c r="M234" t="s">
        <v>17702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17703</v>
      </c>
      <c r="T234" t="s">
        <v>17704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17705</v>
      </c>
      <c r="F235">
        <v>100</v>
      </c>
      <c r="G235">
        <v>0</v>
      </c>
      <c r="H235" t="s">
        <v>22</v>
      </c>
      <c r="I235" t="s">
        <v>17706</v>
      </c>
      <c r="J235" t="s">
        <v>1234</v>
      </c>
      <c r="K235" t="s">
        <v>23</v>
      </c>
      <c r="L235" t="s">
        <v>24</v>
      </c>
      <c r="M235" t="s">
        <v>17707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17708</v>
      </c>
      <c r="T235" t="s">
        <v>17707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17705</v>
      </c>
      <c r="F236">
        <v>100</v>
      </c>
      <c r="G236">
        <v>0</v>
      </c>
      <c r="H236" t="s">
        <v>22</v>
      </c>
      <c r="I236" t="s">
        <v>17706</v>
      </c>
      <c r="J236" t="s">
        <v>1234</v>
      </c>
      <c r="K236" t="s">
        <v>23</v>
      </c>
      <c r="L236" t="s">
        <v>24</v>
      </c>
      <c r="M236" t="s">
        <v>17707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17708</v>
      </c>
      <c r="T236" t="s">
        <v>17707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17705</v>
      </c>
      <c r="F237">
        <v>100</v>
      </c>
      <c r="G237">
        <v>0</v>
      </c>
      <c r="H237" t="s">
        <v>22</v>
      </c>
      <c r="I237" t="s">
        <v>17706</v>
      </c>
      <c r="J237" t="s">
        <v>1234</v>
      </c>
      <c r="K237" t="s">
        <v>23</v>
      </c>
      <c r="L237" t="s">
        <v>24</v>
      </c>
      <c r="M237" t="s">
        <v>17707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17708</v>
      </c>
      <c r="T237" t="s">
        <v>17707</v>
      </c>
    </row>
    <row r="238" spans="1:20" x14ac:dyDescent="0.25">
      <c r="A238" t="s">
        <v>1446</v>
      </c>
      <c r="B238" t="s">
        <v>1447</v>
      </c>
      <c r="C238">
        <v>50</v>
      </c>
      <c r="D238">
        <v>6</v>
      </c>
      <c r="E238" t="s">
        <v>17709</v>
      </c>
      <c r="F238">
        <v>820</v>
      </c>
      <c r="G238">
        <v>0</v>
      </c>
      <c r="H238" t="s">
        <v>22</v>
      </c>
      <c r="I238" t="s">
        <v>13443</v>
      </c>
      <c r="J238" t="s">
        <v>1230</v>
      </c>
      <c r="K238" t="s">
        <v>23</v>
      </c>
      <c r="L238" t="s">
        <v>24</v>
      </c>
      <c r="M238" t="s">
        <v>17710</v>
      </c>
      <c r="N238" t="s">
        <v>23</v>
      </c>
      <c r="O238" t="s">
        <v>307</v>
      </c>
      <c r="P238" t="s">
        <v>26</v>
      </c>
      <c r="Q238" t="s">
        <v>27</v>
      </c>
      <c r="R238" t="s">
        <v>24</v>
      </c>
      <c r="S238" t="s">
        <v>23</v>
      </c>
      <c r="T238" t="s">
        <v>17710</v>
      </c>
    </row>
    <row r="239" spans="1:20" x14ac:dyDescent="0.25">
      <c r="A239" t="s">
        <v>1291</v>
      </c>
      <c r="B239" t="s">
        <v>1292</v>
      </c>
      <c r="C239">
        <v>33.333333333333336</v>
      </c>
      <c r="D239">
        <v>6</v>
      </c>
      <c r="E239" t="s">
        <v>17709</v>
      </c>
      <c r="F239">
        <v>820</v>
      </c>
      <c r="G239">
        <v>0</v>
      </c>
      <c r="H239" t="s">
        <v>22</v>
      </c>
      <c r="I239" t="s">
        <v>13443</v>
      </c>
      <c r="J239" t="s">
        <v>1230</v>
      </c>
      <c r="K239" t="s">
        <v>23</v>
      </c>
      <c r="L239" t="s">
        <v>24</v>
      </c>
      <c r="M239" t="s">
        <v>17710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23</v>
      </c>
      <c r="T239" t="s">
        <v>17710</v>
      </c>
    </row>
    <row r="240" spans="1:20" x14ac:dyDescent="0.25">
      <c r="A240" t="s">
        <v>186</v>
      </c>
      <c r="B240" t="s">
        <v>187</v>
      </c>
      <c r="C240">
        <v>50</v>
      </c>
      <c r="D240">
        <v>6</v>
      </c>
      <c r="E240" t="s">
        <v>17709</v>
      </c>
      <c r="F240">
        <v>820</v>
      </c>
      <c r="G240">
        <v>0</v>
      </c>
      <c r="H240" t="s">
        <v>22</v>
      </c>
      <c r="I240" t="s">
        <v>13443</v>
      </c>
      <c r="J240" t="s">
        <v>1230</v>
      </c>
      <c r="K240" t="s">
        <v>23</v>
      </c>
      <c r="L240" t="s">
        <v>24</v>
      </c>
      <c r="M240" t="s">
        <v>17710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23</v>
      </c>
      <c r="T240" t="s">
        <v>17710</v>
      </c>
    </row>
    <row r="241" spans="1:20" x14ac:dyDescent="0.25">
      <c r="A241" t="s">
        <v>20</v>
      </c>
      <c r="B241" t="s">
        <v>21</v>
      </c>
      <c r="C241">
        <v>50</v>
      </c>
      <c r="D241">
        <v>2</v>
      </c>
      <c r="E241" t="s">
        <v>17709</v>
      </c>
      <c r="F241">
        <v>820</v>
      </c>
      <c r="G241">
        <v>0</v>
      </c>
      <c r="H241" t="s">
        <v>22</v>
      </c>
      <c r="I241" t="s">
        <v>13443</v>
      </c>
      <c r="J241" t="s">
        <v>1230</v>
      </c>
      <c r="K241" t="s">
        <v>23</v>
      </c>
      <c r="L241" t="s">
        <v>24</v>
      </c>
      <c r="M241" t="s">
        <v>17710</v>
      </c>
      <c r="N241" t="s">
        <v>23</v>
      </c>
      <c r="O241" t="s">
        <v>307</v>
      </c>
      <c r="P241" t="s">
        <v>26</v>
      </c>
      <c r="Q241" t="s">
        <v>27</v>
      </c>
      <c r="R241" t="s">
        <v>24</v>
      </c>
      <c r="S241" t="s">
        <v>23</v>
      </c>
      <c r="T241" t="s">
        <v>17710</v>
      </c>
    </row>
    <row r="242" spans="1:20" x14ac:dyDescent="0.25">
      <c r="A242" t="s">
        <v>28</v>
      </c>
      <c r="B242" t="s">
        <v>29</v>
      </c>
      <c r="C242">
        <v>50</v>
      </c>
      <c r="D242">
        <v>2</v>
      </c>
      <c r="E242" t="s">
        <v>17709</v>
      </c>
      <c r="F242">
        <v>820</v>
      </c>
      <c r="G242">
        <v>0</v>
      </c>
      <c r="H242" t="s">
        <v>22</v>
      </c>
      <c r="I242" t="s">
        <v>13443</v>
      </c>
      <c r="J242" t="s">
        <v>1230</v>
      </c>
      <c r="K242" t="s">
        <v>23</v>
      </c>
      <c r="L242" t="s">
        <v>24</v>
      </c>
      <c r="M242" t="s">
        <v>17710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23</v>
      </c>
      <c r="T242" t="s">
        <v>17710</v>
      </c>
    </row>
    <row r="243" spans="1:20" x14ac:dyDescent="0.25">
      <c r="A243" t="s">
        <v>30</v>
      </c>
      <c r="B243" t="s">
        <v>31</v>
      </c>
      <c r="C243">
        <v>50</v>
      </c>
      <c r="D243">
        <v>2</v>
      </c>
      <c r="E243" t="s">
        <v>17709</v>
      </c>
      <c r="F243">
        <v>820</v>
      </c>
      <c r="G243">
        <v>0</v>
      </c>
      <c r="H243" t="s">
        <v>22</v>
      </c>
      <c r="I243" t="s">
        <v>13443</v>
      </c>
      <c r="J243" t="s">
        <v>1230</v>
      </c>
      <c r="K243" t="s">
        <v>23</v>
      </c>
      <c r="L243" t="s">
        <v>24</v>
      </c>
      <c r="M243" t="s">
        <v>17710</v>
      </c>
      <c r="N243" t="s">
        <v>23</v>
      </c>
      <c r="O243" t="s">
        <v>307</v>
      </c>
      <c r="P243" t="s">
        <v>26</v>
      </c>
      <c r="Q243" t="s">
        <v>27</v>
      </c>
      <c r="R243" t="s">
        <v>24</v>
      </c>
      <c r="S243" t="s">
        <v>23</v>
      </c>
      <c r="T243" t="s">
        <v>17710</v>
      </c>
    </row>
    <row r="244" spans="1:20" x14ac:dyDescent="0.25">
      <c r="A244" t="s">
        <v>46</v>
      </c>
      <c r="B244" t="s">
        <v>56</v>
      </c>
      <c r="C244">
        <v>72.5</v>
      </c>
      <c r="D244">
        <v>2</v>
      </c>
      <c r="E244" t="s">
        <v>17711</v>
      </c>
      <c r="F244">
        <v>406</v>
      </c>
      <c r="G244">
        <v>0</v>
      </c>
      <c r="H244" t="s">
        <v>47</v>
      </c>
      <c r="I244" t="s">
        <v>1342</v>
      </c>
      <c r="J244" t="s">
        <v>1391</v>
      </c>
      <c r="K244" t="s">
        <v>1355</v>
      </c>
      <c r="L244" t="s">
        <v>1380</v>
      </c>
      <c r="M244" t="s">
        <v>17712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17713</v>
      </c>
      <c r="T244" t="s">
        <v>17712</v>
      </c>
    </row>
    <row r="245" spans="1:20" x14ac:dyDescent="0.25">
      <c r="A245" t="s">
        <v>46</v>
      </c>
      <c r="B245" t="s">
        <v>56</v>
      </c>
      <c r="C245">
        <v>66.5</v>
      </c>
      <c r="D245">
        <v>4</v>
      </c>
      <c r="E245" t="s">
        <v>17711</v>
      </c>
      <c r="F245">
        <v>406</v>
      </c>
      <c r="G245">
        <v>0</v>
      </c>
      <c r="H245" t="s">
        <v>47</v>
      </c>
      <c r="I245" t="s">
        <v>1342</v>
      </c>
      <c r="J245" t="s">
        <v>1391</v>
      </c>
      <c r="K245" t="s">
        <v>1355</v>
      </c>
      <c r="L245" t="s">
        <v>1380</v>
      </c>
      <c r="M245" t="s">
        <v>17712</v>
      </c>
      <c r="N245" t="s">
        <v>23</v>
      </c>
      <c r="O245" t="s">
        <v>63</v>
      </c>
      <c r="P245" t="s">
        <v>54</v>
      </c>
      <c r="Q245" t="s">
        <v>55</v>
      </c>
      <c r="R245" t="s">
        <v>24</v>
      </c>
      <c r="S245" t="s">
        <v>17713</v>
      </c>
      <c r="T245" t="s">
        <v>17712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17714</v>
      </c>
      <c r="F246">
        <v>100</v>
      </c>
      <c r="G246">
        <v>0</v>
      </c>
      <c r="H246" t="s">
        <v>22</v>
      </c>
      <c r="I246" t="s">
        <v>8660</v>
      </c>
      <c r="J246" t="s">
        <v>353</v>
      </c>
      <c r="K246" t="s">
        <v>23</v>
      </c>
      <c r="L246" t="s">
        <v>24</v>
      </c>
      <c r="M246" t="s">
        <v>17715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17716</v>
      </c>
      <c r="T246" t="s">
        <v>17717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17714</v>
      </c>
      <c r="F247">
        <v>100</v>
      </c>
      <c r="G247">
        <v>0</v>
      </c>
      <c r="H247" t="s">
        <v>22</v>
      </c>
      <c r="I247" t="s">
        <v>8660</v>
      </c>
      <c r="J247" t="s">
        <v>353</v>
      </c>
      <c r="K247" t="s">
        <v>23</v>
      </c>
      <c r="L247" t="s">
        <v>24</v>
      </c>
      <c r="M247" t="s">
        <v>17715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17716</v>
      </c>
      <c r="T247" t="s">
        <v>17717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17714</v>
      </c>
      <c r="F248">
        <v>100</v>
      </c>
      <c r="G248">
        <v>0</v>
      </c>
      <c r="H248" t="s">
        <v>22</v>
      </c>
      <c r="I248" t="s">
        <v>8660</v>
      </c>
      <c r="J248" t="s">
        <v>353</v>
      </c>
      <c r="K248" t="s">
        <v>23</v>
      </c>
      <c r="L248" t="s">
        <v>24</v>
      </c>
      <c r="M248" t="s">
        <v>17715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17716</v>
      </c>
      <c r="T248" t="s">
        <v>17717</v>
      </c>
    </row>
    <row r="249" spans="1:20" x14ac:dyDescent="0.25">
      <c r="A249" t="s">
        <v>1446</v>
      </c>
      <c r="B249" t="s">
        <v>1447</v>
      </c>
      <c r="C249">
        <v>25</v>
      </c>
      <c r="D249">
        <v>2</v>
      </c>
      <c r="E249" t="s">
        <v>17718</v>
      </c>
      <c r="F249">
        <v>265</v>
      </c>
      <c r="G249">
        <v>0</v>
      </c>
      <c r="H249" t="s">
        <v>47</v>
      </c>
      <c r="I249" t="s">
        <v>17719</v>
      </c>
      <c r="J249" t="s">
        <v>17720</v>
      </c>
      <c r="K249" t="s">
        <v>1338</v>
      </c>
      <c r="L249" t="s">
        <v>17721</v>
      </c>
      <c r="M249" t="s">
        <v>17722</v>
      </c>
      <c r="N249" t="s">
        <v>1224</v>
      </c>
      <c r="O249" t="s">
        <v>1318</v>
      </c>
      <c r="P249" t="s">
        <v>1313</v>
      </c>
      <c r="Q249" t="s">
        <v>27</v>
      </c>
      <c r="R249" t="s">
        <v>24</v>
      </c>
      <c r="S249" t="s">
        <v>23</v>
      </c>
      <c r="T249" t="s">
        <v>17722</v>
      </c>
    </row>
    <row r="250" spans="1:20" x14ac:dyDescent="0.25">
      <c r="A250" t="s">
        <v>278</v>
      </c>
      <c r="B250" t="s">
        <v>284</v>
      </c>
      <c r="C250">
        <v>139</v>
      </c>
      <c r="D250">
        <v>2</v>
      </c>
      <c r="E250" t="s">
        <v>17718</v>
      </c>
      <c r="F250">
        <v>265</v>
      </c>
      <c r="G250">
        <v>0</v>
      </c>
      <c r="H250" t="s">
        <v>47</v>
      </c>
      <c r="I250" t="s">
        <v>17719</v>
      </c>
      <c r="J250" t="s">
        <v>17720</v>
      </c>
      <c r="K250" t="s">
        <v>1338</v>
      </c>
      <c r="L250" t="s">
        <v>17721</v>
      </c>
      <c r="M250" t="s">
        <v>17722</v>
      </c>
      <c r="N250" t="s">
        <v>1224</v>
      </c>
      <c r="O250" t="s">
        <v>1318</v>
      </c>
      <c r="P250" t="s">
        <v>1313</v>
      </c>
      <c r="Q250" t="s">
        <v>27</v>
      </c>
      <c r="R250" t="s">
        <v>24</v>
      </c>
      <c r="S250" t="s">
        <v>23</v>
      </c>
      <c r="T250" t="s">
        <v>17722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17723</v>
      </c>
      <c r="F251">
        <v>100</v>
      </c>
      <c r="G251">
        <v>0</v>
      </c>
      <c r="H251" t="s">
        <v>22</v>
      </c>
      <c r="I251" t="s">
        <v>17724</v>
      </c>
      <c r="J251" t="s">
        <v>336</v>
      </c>
      <c r="K251" t="s">
        <v>23</v>
      </c>
      <c r="L251" t="s">
        <v>24</v>
      </c>
      <c r="M251" t="s">
        <v>17725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17726</v>
      </c>
      <c r="T251" t="s">
        <v>17725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17723</v>
      </c>
      <c r="F252">
        <v>100</v>
      </c>
      <c r="G252">
        <v>0</v>
      </c>
      <c r="H252" t="s">
        <v>22</v>
      </c>
      <c r="I252" t="s">
        <v>17724</v>
      </c>
      <c r="J252" t="s">
        <v>336</v>
      </c>
      <c r="K252" t="s">
        <v>23</v>
      </c>
      <c r="L252" t="s">
        <v>24</v>
      </c>
      <c r="M252" t="s">
        <v>17725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17726</v>
      </c>
      <c r="T252" t="s">
        <v>17725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17723</v>
      </c>
      <c r="F253">
        <v>100</v>
      </c>
      <c r="G253">
        <v>0</v>
      </c>
      <c r="H253" t="s">
        <v>22</v>
      </c>
      <c r="I253" t="s">
        <v>17724</v>
      </c>
      <c r="J253" t="s">
        <v>336</v>
      </c>
      <c r="K253" t="s">
        <v>23</v>
      </c>
      <c r="L253" t="s">
        <v>24</v>
      </c>
      <c r="M253" t="s">
        <v>17725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17726</v>
      </c>
      <c r="T253" t="s">
        <v>17725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17727</v>
      </c>
      <c r="F254">
        <v>100</v>
      </c>
      <c r="G254">
        <v>0</v>
      </c>
      <c r="H254" t="s">
        <v>22</v>
      </c>
      <c r="I254" t="s">
        <v>17728</v>
      </c>
      <c r="J254" t="s">
        <v>6879</v>
      </c>
      <c r="K254" t="s">
        <v>23</v>
      </c>
      <c r="L254" t="s">
        <v>24</v>
      </c>
      <c r="M254" t="s">
        <v>17729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17730</v>
      </c>
      <c r="T254" t="s">
        <v>17729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17727</v>
      </c>
      <c r="F255">
        <v>100</v>
      </c>
      <c r="G255">
        <v>0</v>
      </c>
      <c r="H255" t="s">
        <v>22</v>
      </c>
      <c r="I255" t="s">
        <v>17728</v>
      </c>
      <c r="J255" t="s">
        <v>6879</v>
      </c>
      <c r="K255" t="s">
        <v>23</v>
      </c>
      <c r="L255" t="s">
        <v>24</v>
      </c>
      <c r="M255" t="s">
        <v>17729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17730</v>
      </c>
      <c r="T255" t="s">
        <v>17729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17727</v>
      </c>
      <c r="F256">
        <v>100</v>
      </c>
      <c r="G256">
        <v>0</v>
      </c>
      <c r="H256" t="s">
        <v>22</v>
      </c>
      <c r="I256" t="s">
        <v>17728</v>
      </c>
      <c r="J256" t="s">
        <v>6879</v>
      </c>
      <c r="K256" t="s">
        <v>23</v>
      </c>
      <c r="L256" t="s">
        <v>24</v>
      </c>
      <c r="M256" t="s">
        <v>17729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17730</v>
      </c>
      <c r="T256" t="s">
        <v>17729</v>
      </c>
    </row>
    <row r="257" spans="1:20" x14ac:dyDescent="0.25">
      <c r="A257" t="s">
        <v>12517</v>
      </c>
      <c r="B257" t="s">
        <v>12518</v>
      </c>
      <c r="C257">
        <v>139</v>
      </c>
      <c r="D257">
        <v>2</v>
      </c>
      <c r="E257" t="s">
        <v>17731</v>
      </c>
      <c r="F257">
        <v>215</v>
      </c>
      <c r="G257">
        <v>0</v>
      </c>
      <c r="H257" t="s">
        <v>2521</v>
      </c>
      <c r="I257" t="s">
        <v>17732</v>
      </c>
      <c r="J257" t="s">
        <v>17733</v>
      </c>
      <c r="K257" t="s">
        <v>3197</v>
      </c>
      <c r="L257" t="s">
        <v>17734</v>
      </c>
      <c r="M257" t="s">
        <v>17735</v>
      </c>
      <c r="N257" t="s">
        <v>1224</v>
      </c>
      <c r="O257" t="s">
        <v>1318</v>
      </c>
      <c r="P257" t="s">
        <v>1226</v>
      </c>
      <c r="Q257" t="s">
        <v>1227</v>
      </c>
      <c r="R257" t="s">
        <v>24</v>
      </c>
      <c r="S257" t="s">
        <v>17736</v>
      </c>
      <c r="T257" t="s">
        <v>17735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17737</v>
      </c>
      <c r="F258">
        <v>138</v>
      </c>
      <c r="G258">
        <v>0</v>
      </c>
      <c r="H258" t="s">
        <v>47</v>
      </c>
      <c r="I258" t="s">
        <v>17738</v>
      </c>
      <c r="J258" t="s">
        <v>17739</v>
      </c>
      <c r="K258" t="s">
        <v>17740</v>
      </c>
      <c r="L258" t="s">
        <v>1311</v>
      </c>
      <c r="M258" t="s">
        <v>17392</v>
      </c>
      <c r="N258" t="s">
        <v>23</v>
      </c>
      <c r="O258" t="s">
        <v>63</v>
      </c>
      <c r="P258" t="s">
        <v>54</v>
      </c>
      <c r="Q258" t="s">
        <v>55</v>
      </c>
      <c r="R258" t="s">
        <v>24</v>
      </c>
      <c r="S258" t="s">
        <v>17741</v>
      </c>
      <c r="T258" t="s">
        <v>17742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17737</v>
      </c>
      <c r="F259">
        <v>138</v>
      </c>
      <c r="G259">
        <v>0</v>
      </c>
      <c r="H259" t="s">
        <v>47</v>
      </c>
      <c r="I259" t="s">
        <v>17738</v>
      </c>
      <c r="J259" t="s">
        <v>17739</v>
      </c>
      <c r="K259" t="s">
        <v>17740</v>
      </c>
      <c r="L259" t="s">
        <v>1311</v>
      </c>
      <c r="M259" t="s">
        <v>17392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17741</v>
      </c>
      <c r="T259" t="s">
        <v>17742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17737</v>
      </c>
      <c r="F260">
        <v>138</v>
      </c>
      <c r="G260">
        <v>0</v>
      </c>
      <c r="H260" t="s">
        <v>47</v>
      </c>
      <c r="I260" t="s">
        <v>17738</v>
      </c>
      <c r="J260" t="s">
        <v>17739</v>
      </c>
      <c r="K260" t="s">
        <v>17740</v>
      </c>
      <c r="L260" t="s">
        <v>1311</v>
      </c>
      <c r="M260" t="s">
        <v>17392</v>
      </c>
      <c r="N260" t="s">
        <v>23</v>
      </c>
      <c r="O260" t="s">
        <v>63</v>
      </c>
      <c r="P260" t="s">
        <v>54</v>
      </c>
      <c r="Q260" t="s">
        <v>55</v>
      </c>
      <c r="R260" t="s">
        <v>24</v>
      </c>
      <c r="S260" t="s">
        <v>17741</v>
      </c>
      <c r="T260" t="s">
        <v>17742</v>
      </c>
    </row>
    <row r="261" spans="1:20" x14ac:dyDescent="0.25">
      <c r="A261" t="s">
        <v>278</v>
      </c>
      <c r="B261" t="s">
        <v>284</v>
      </c>
      <c r="C261">
        <v>139</v>
      </c>
      <c r="D261">
        <v>1</v>
      </c>
      <c r="E261" t="s">
        <v>17743</v>
      </c>
      <c r="F261">
        <v>215</v>
      </c>
      <c r="G261">
        <v>0</v>
      </c>
      <c r="H261" t="s">
        <v>47</v>
      </c>
      <c r="I261" t="s">
        <v>12520</v>
      </c>
      <c r="J261" t="s">
        <v>12521</v>
      </c>
      <c r="K261" t="s">
        <v>2976</v>
      </c>
      <c r="L261" t="s">
        <v>12522</v>
      </c>
      <c r="M261" t="s">
        <v>16794</v>
      </c>
      <c r="N261" t="s">
        <v>1224</v>
      </c>
      <c r="O261" t="s">
        <v>1225</v>
      </c>
      <c r="P261" t="s">
        <v>1313</v>
      </c>
      <c r="Q261" t="s">
        <v>1227</v>
      </c>
      <c r="R261" t="s">
        <v>24</v>
      </c>
      <c r="S261" t="s">
        <v>17744</v>
      </c>
      <c r="T261" t="s">
        <v>17742</v>
      </c>
    </row>
    <row r="262" spans="1:20" x14ac:dyDescent="0.25">
      <c r="A262" t="s">
        <v>279</v>
      </c>
      <c r="B262" t="s">
        <v>285</v>
      </c>
      <c r="C262">
        <v>139</v>
      </c>
      <c r="D262">
        <v>1</v>
      </c>
      <c r="E262" t="s">
        <v>17743</v>
      </c>
      <c r="F262">
        <v>215</v>
      </c>
      <c r="G262">
        <v>0</v>
      </c>
      <c r="H262" t="s">
        <v>47</v>
      </c>
      <c r="I262" t="s">
        <v>12520</v>
      </c>
      <c r="J262" t="s">
        <v>12521</v>
      </c>
      <c r="K262" t="s">
        <v>2976</v>
      </c>
      <c r="L262" t="s">
        <v>12522</v>
      </c>
      <c r="M262" t="s">
        <v>16794</v>
      </c>
      <c r="N262" t="s">
        <v>1224</v>
      </c>
      <c r="O262" t="s">
        <v>1225</v>
      </c>
      <c r="P262" t="s">
        <v>1313</v>
      </c>
      <c r="Q262" t="s">
        <v>1227</v>
      </c>
      <c r="R262" t="s">
        <v>24</v>
      </c>
      <c r="S262" t="s">
        <v>17744</v>
      </c>
      <c r="T262" t="s">
        <v>17742</v>
      </c>
    </row>
    <row r="263" spans="1:20" x14ac:dyDescent="0.25">
      <c r="A263" t="s">
        <v>1446</v>
      </c>
      <c r="B263" t="s">
        <v>1447</v>
      </c>
      <c r="C263">
        <v>25</v>
      </c>
      <c r="D263">
        <v>2</v>
      </c>
      <c r="E263" t="s">
        <v>17745</v>
      </c>
      <c r="F263">
        <v>695</v>
      </c>
      <c r="G263">
        <v>0</v>
      </c>
      <c r="H263" t="s">
        <v>47</v>
      </c>
      <c r="I263" t="s">
        <v>17746</v>
      </c>
      <c r="J263" t="s">
        <v>17747</v>
      </c>
      <c r="K263" t="s">
        <v>7891</v>
      </c>
      <c r="L263" t="s">
        <v>17748</v>
      </c>
      <c r="M263" t="s">
        <v>17749</v>
      </c>
      <c r="N263" t="s">
        <v>1224</v>
      </c>
      <c r="O263" t="s">
        <v>1318</v>
      </c>
      <c r="P263" t="s">
        <v>1313</v>
      </c>
      <c r="Q263" t="s">
        <v>27</v>
      </c>
      <c r="R263" t="s">
        <v>24</v>
      </c>
      <c r="S263" t="s">
        <v>23</v>
      </c>
      <c r="T263" t="s">
        <v>17749</v>
      </c>
    </row>
    <row r="264" spans="1:20" x14ac:dyDescent="0.25">
      <c r="A264" t="s">
        <v>278</v>
      </c>
      <c r="B264" t="s">
        <v>284</v>
      </c>
      <c r="C264">
        <v>139</v>
      </c>
      <c r="D264">
        <v>2</v>
      </c>
      <c r="E264" t="s">
        <v>17745</v>
      </c>
      <c r="F264">
        <v>695</v>
      </c>
      <c r="G264">
        <v>0</v>
      </c>
      <c r="H264" t="s">
        <v>47</v>
      </c>
      <c r="I264" t="s">
        <v>17746</v>
      </c>
      <c r="J264" t="s">
        <v>17747</v>
      </c>
      <c r="K264" t="s">
        <v>7891</v>
      </c>
      <c r="L264" t="s">
        <v>17748</v>
      </c>
      <c r="M264" t="s">
        <v>17749</v>
      </c>
      <c r="N264" t="s">
        <v>1224</v>
      </c>
      <c r="O264" t="s">
        <v>1318</v>
      </c>
      <c r="P264" t="s">
        <v>1313</v>
      </c>
      <c r="Q264" t="s">
        <v>27</v>
      </c>
      <c r="R264" t="s">
        <v>24</v>
      </c>
      <c r="S264" t="s">
        <v>23</v>
      </c>
      <c r="T264" t="s">
        <v>17749</v>
      </c>
    </row>
    <row r="265" spans="1:20" x14ac:dyDescent="0.25">
      <c r="A265" t="s">
        <v>279</v>
      </c>
      <c r="B265" t="s">
        <v>285</v>
      </c>
      <c r="C265">
        <v>139</v>
      </c>
      <c r="D265">
        <v>4</v>
      </c>
      <c r="E265" t="s">
        <v>17745</v>
      </c>
      <c r="F265">
        <v>695</v>
      </c>
      <c r="G265">
        <v>0</v>
      </c>
      <c r="H265" t="s">
        <v>47</v>
      </c>
      <c r="I265" t="s">
        <v>17746</v>
      </c>
      <c r="J265" t="s">
        <v>17747</v>
      </c>
      <c r="K265" t="s">
        <v>7891</v>
      </c>
      <c r="L265" t="s">
        <v>17748</v>
      </c>
      <c r="M265" t="s">
        <v>17749</v>
      </c>
      <c r="N265" t="s">
        <v>1224</v>
      </c>
      <c r="O265" t="s">
        <v>1318</v>
      </c>
      <c r="P265" t="s">
        <v>1313</v>
      </c>
      <c r="Q265" t="s">
        <v>27</v>
      </c>
      <c r="R265" t="s">
        <v>24</v>
      </c>
      <c r="S265" t="s">
        <v>23</v>
      </c>
      <c r="T265" t="s">
        <v>17749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17750</v>
      </c>
      <c r="F266">
        <v>100</v>
      </c>
      <c r="G266">
        <v>0</v>
      </c>
      <c r="H266" t="s">
        <v>22</v>
      </c>
      <c r="I266" t="s">
        <v>17751</v>
      </c>
      <c r="J266" t="s">
        <v>335</v>
      </c>
      <c r="K266" t="s">
        <v>23</v>
      </c>
      <c r="L266" t="s">
        <v>24</v>
      </c>
      <c r="M266" t="s">
        <v>17752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17753</v>
      </c>
      <c r="T266" t="s">
        <v>17752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17750</v>
      </c>
      <c r="F267">
        <v>100</v>
      </c>
      <c r="G267">
        <v>0</v>
      </c>
      <c r="H267" t="s">
        <v>22</v>
      </c>
      <c r="I267" t="s">
        <v>17751</v>
      </c>
      <c r="J267" t="s">
        <v>335</v>
      </c>
      <c r="K267" t="s">
        <v>23</v>
      </c>
      <c r="L267" t="s">
        <v>24</v>
      </c>
      <c r="M267" t="s">
        <v>17752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17753</v>
      </c>
      <c r="T267" t="s">
        <v>17752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17750</v>
      </c>
      <c r="F268">
        <v>100</v>
      </c>
      <c r="G268">
        <v>0</v>
      </c>
      <c r="H268" t="s">
        <v>22</v>
      </c>
      <c r="I268" t="s">
        <v>17751</v>
      </c>
      <c r="J268" t="s">
        <v>335</v>
      </c>
      <c r="K268" t="s">
        <v>23</v>
      </c>
      <c r="L268" t="s">
        <v>24</v>
      </c>
      <c r="M268" t="s">
        <v>17752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17753</v>
      </c>
      <c r="T268" t="s">
        <v>17752</v>
      </c>
    </row>
    <row r="269" spans="1:20" x14ac:dyDescent="0.25">
      <c r="A269" t="s">
        <v>1446</v>
      </c>
      <c r="B269" t="s">
        <v>1447</v>
      </c>
      <c r="C269">
        <v>25</v>
      </c>
      <c r="D269">
        <v>3</v>
      </c>
      <c r="E269" t="s">
        <v>17754</v>
      </c>
      <c r="F269">
        <v>505</v>
      </c>
      <c r="G269">
        <v>0</v>
      </c>
      <c r="H269" t="s">
        <v>47</v>
      </c>
      <c r="I269" t="s">
        <v>17755</v>
      </c>
      <c r="J269" t="s">
        <v>17756</v>
      </c>
      <c r="K269" t="s">
        <v>17757</v>
      </c>
      <c r="L269" t="s">
        <v>17758</v>
      </c>
      <c r="M269" t="s">
        <v>17759</v>
      </c>
      <c r="N269" t="s">
        <v>1224</v>
      </c>
      <c r="O269" t="s">
        <v>1318</v>
      </c>
      <c r="P269" t="s">
        <v>1313</v>
      </c>
      <c r="Q269" t="s">
        <v>27</v>
      </c>
      <c r="R269" t="s">
        <v>24</v>
      </c>
      <c r="S269" t="s">
        <v>23</v>
      </c>
      <c r="T269" t="s">
        <v>17759</v>
      </c>
    </row>
    <row r="270" spans="1:20" x14ac:dyDescent="0.25">
      <c r="A270" t="s">
        <v>278</v>
      </c>
      <c r="B270" t="s">
        <v>284</v>
      </c>
      <c r="C270">
        <v>139</v>
      </c>
      <c r="D270">
        <v>4</v>
      </c>
      <c r="E270" t="s">
        <v>17754</v>
      </c>
      <c r="F270">
        <v>505</v>
      </c>
      <c r="G270">
        <v>0</v>
      </c>
      <c r="H270" t="s">
        <v>47</v>
      </c>
      <c r="I270" t="s">
        <v>17755</v>
      </c>
      <c r="J270" t="s">
        <v>17756</v>
      </c>
      <c r="K270" t="s">
        <v>17757</v>
      </c>
      <c r="L270" t="s">
        <v>17758</v>
      </c>
      <c r="M270" t="s">
        <v>17759</v>
      </c>
      <c r="N270" t="s">
        <v>1224</v>
      </c>
      <c r="O270" t="s">
        <v>1318</v>
      </c>
      <c r="P270" t="s">
        <v>1313</v>
      </c>
      <c r="Q270" t="s">
        <v>27</v>
      </c>
      <c r="R270" t="s">
        <v>24</v>
      </c>
      <c r="S270" t="s">
        <v>23</v>
      </c>
      <c r="T270" t="s">
        <v>17759</v>
      </c>
    </row>
    <row r="271" spans="1:20" x14ac:dyDescent="0.25">
      <c r="A271" t="s">
        <v>46</v>
      </c>
      <c r="B271" t="s">
        <v>56</v>
      </c>
      <c r="C271">
        <v>68.333333333333329</v>
      </c>
      <c r="D271">
        <v>3</v>
      </c>
      <c r="E271" t="s">
        <v>17760</v>
      </c>
      <c r="F271">
        <v>195</v>
      </c>
      <c r="G271">
        <v>0</v>
      </c>
      <c r="H271" t="s">
        <v>47</v>
      </c>
      <c r="I271" t="s">
        <v>13179</v>
      </c>
      <c r="J271" t="s">
        <v>13180</v>
      </c>
      <c r="K271" t="s">
        <v>4524</v>
      </c>
      <c r="L271" t="s">
        <v>5037</v>
      </c>
      <c r="M271" t="s">
        <v>17761</v>
      </c>
      <c r="N271" t="s">
        <v>23</v>
      </c>
      <c r="O271" t="s">
        <v>63</v>
      </c>
      <c r="P271" t="s">
        <v>54</v>
      </c>
      <c r="Q271" t="s">
        <v>55</v>
      </c>
      <c r="R271" t="s">
        <v>24</v>
      </c>
      <c r="S271" t="s">
        <v>17762</v>
      </c>
      <c r="T271" t="s">
        <v>17759</v>
      </c>
    </row>
    <row r="272" spans="1:20" x14ac:dyDescent="0.25">
      <c r="A272" t="s">
        <v>186</v>
      </c>
      <c r="B272" t="s">
        <v>187</v>
      </c>
      <c r="C272">
        <v>33.333333333333336</v>
      </c>
      <c r="D272">
        <v>3</v>
      </c>
      <c r="E272" t="s">
        <v>17763</v>
      </c>
      <c r="F272">
        <v>100</v>
      </c>
      <c r="G272">
        <v>0</v>
      </c>
      <c r="H272" t="s">
        <v>22</v>
      </c>
      <c r="I272" t="s">
        <v>17764</v>
      </c>
      <c r="J272" t="s">
        <v>325</v>
      </c>
      <c r="K272" t="s">
        <v>23</v>
      </c>
      <c r="L272" t="s">
        <v>24</v>
      </c>
      <c r="M272" t="s">
        <v>17765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17766</v>
      </c>
      <c r="T272" t="s">
        <v>17765</v>
      </c>
    </row>
    <row r="273" spans="1:20" x14ac:dyDescent="0.25">
      <c r="A273" t="s">
        <v>1179</v>
      </c>
      <c r="B273" t="s">
        <v>1180</v>
      </c>
      <c r="C273">
        <v>25</v>
      </c>
      <c r="D273">
        <v>8</v>
      </c>
      <c r="E273" t="s">
        <v>17767</v>
      </c>
      <c r="F273">
        <v>208</v>
      </c>
      <c r="G273">
        <v>8</v>
      </c>
      <c r="H273" t="s">
        <v>22</v>
      </c>
      <c r="I273" t="s">
        <v>4324</v>
      </c>
      <c r="J273" t="s">
        <v>1231</v>
      </c>
      <c r="K273" t="s">
        <v>23</v>
      </c>
      <c r="L273" t="s">
        <v>24</v>
      </c>
      <c r="M273" t="s">
        <v>17768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17769</v>
      </c>
      <c r="T273" t="s">
        <v>17768</v>
      </c>
    </row>
    <row r="274" spans="1:20" x14ac:dyDescent="0.25">
      <c r="A274" t="s">
        <v>1179</v>
      </c>
      <c r="B274" t="s">
        <v>1180</v>
      </c>
      <c r="C274">
        <v>25</v>
      </c>
      <c r="D274">
        <v>12</v>
      </c>
      <c r="E274" t="s">
        <v>17770</v>
      </c>
      <c r="F274">
        <v>300</v>
      </c>
      <c r="G274">
        <v>0</v>
      </c>
      <c r="H274" t="s">
        <v>22</v>
      </c>
      <c r="I274" t="s">
        <v>4324</v>
      </c>
      <c r="J274" t="s">
        <v>1231</v>
      </c>
      <c r="K274" t="s">
        <v>23</v>
      </c>
      <c r="L274" t="s">
        <v>24</v>
      </c>
      <c r="M274" t="s">
        <v>17771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17772</v>
      </c>
      <c r="T274" t="s">
        <v>17771</v>
      </c>
    </row>
    <row r="275" spans="1:20" x14ac:dyDescent="0.25">
      <c r="A275" t="s">
        <v>1179</v>
      </c>
      <c r="B275" t="s">
        <v>1180</v>
      </c>
      <c r="C275">
        <v>25</v>
      </c>
      <c r="D275">
        <v>12</v>
      </c>
      <c r="E275" t="s">
        <v>17773</v>
      </c>
      <c r="F275">
        <v>300</v>
      </c>
      <c r="G275">
        <v>0</v>
      </c>
      <c r="H275" t="s">
        <v>22</v>
      </c>
      <c r="I275" t="s">
        <v>4324</v>
      </c>
      <c r="J275" t="s">
        <v>1231</v>
      </c>
      <c r="K275" t="s">
        <v>23</v>
      </c>
      <c r="L275" t="s">
        <v>24</v>
      </c>
      <c r="M275" t="s">
        <v>17774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17775</v>
      </c>
      <c r="T275" t="s">
        <v>17774</v>
      </c>
    </row>
    <row r="276" spans="1:20" x14ac:dyDescent="0.25">
      <c r="A276" t="s">
        <v>186</v>
      </c>
      <c r="B276" t="s">
        <v>187</v>
      </c>
      <c r="C276">
        <v>50</v>
      </c>
      <c r="D276">
        <v>6</v>
      </c>
      <c r="E276" t="s">
        <v>17776</v>
      </c>
      <c r="F276">
        <v>200</v>
      </c>
      <c r="G276">
        <v>0</v>
      </c>
      <c r="H276" t="s">
        <v>22</v>
      </c>
      <c r="I276" t="s">
        <v>6018</v>
      </c>
      <c r="J276" t="s">
        <v>303</v>
      </c>
      <c r="K276" t="s">
        <v>23</v>
      </c>
      <c r="L276" t="s">
        <v>24</v>
      </c>
      <c r="M276" t="s">
        <v>17777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17778</v>
      </c>
      <c r="T276" t="s">
        <v>17777</v>
      </c>
    </row>
    <row r="277" spans="1:20" x14ac:dyDescent="0.25">
      <c r="A277" t="s">
        <v>186</v>
      </c>
      <c r="B277" t="s">
        <v>187</v>
      </c>
      <c r="C277">
        <v>50</v>
      </c>
      <c r="D277">
        <v>6</v>
      </c>
      <c r="E277" t="s">
        <v>17779</v>
      </c>
      <c r="F277">
        <v>580</v>
      </c>
      <c r="G277">
        <v>0</v>
      </c>
      <c r="H277" t="s">
        <v>22</v>
      </c>
      <c r="I277" t="s">
        <v>4324</v>
      </c>
      <c r="J277" t="s">
        <v>1231</v>
      </c>
      <c r="K277" t="s">
        <v>23</v>
      </c>
      <c r="L277" t="s">
        <v>24</v>
      </c>
      <c r="M277" t="s">
        <v>17780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17781</v>
      </c>
      <c r="T277" t="s">
        <v>17780</v>
      </c>
    </row>
    <row r="278" spans="1:20" x14ac:dyDescent="0.25">
      <c r="A278" t="s">
        <v>186</v>
      </c>
      <c r="B278" t="s">
        <v>187</v>
      </c>
      <c r="C278">
        <v>50</v>
      </c>
      <c r="D278">
        <v>12</v>
      </c>
      <c r="E278" t="s">
        <v>17779</v>
      </c>
      <c r="F278">
        <v>580</v>
      </c>
      <c r="G278">
        <v>0</v>
      </c>
      <c r="H278" t="s">
        <v>22</v>
      </c>
      <c r="I278" t="s">
        <v>4324</v>
      </c>
      <c r="J278" t="s">
        <v>1231</v>
      </c>
      <c r="K278" t="s">
        <v>23</v>
      </c>
      <c r="L278" t="s">
        <v>24</v>
      </c>
      <c r="M278" t="s">
        <v>17780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17781</v>
      </c>
      <c r="T278" t="s">
        <v>17780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17782</v>
      </c>
      <c r="F279">
        <v>100</v>
      </c>
      <c r="G279">
        <v>0</v>
      </c>
      <c r="H279" t="s">
        <v>22</v>
      </c>
      <c r="I279" t="s">
        <v>17783</v>
      </c>
      <c r="J279" t="s">
        <v>356</v>
      </c>
      <c r="K279" t="s">
        <v>23</v>
      </c>
      <c r="L279" t="s">
        <v>24</v>
      </c>
      <c r="M279" t="s">
        <v>17784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17785</v>
      </c>
      <c r="T279" t="s">
        <v>17784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17782</v>
      </c>
      <c r="F280">
        <v>100</v>
      </c>
      <c r="G280">
        <v>0</v>
      </c>
      <c r="H280" t="s">
        <v>22</v>
      </c>
      <c r="I280" t="s">
        <v>17783</v>
      </c>
      <c r="J280" t="s">
        <v>356</v>
      </c>
      <c r="K280" t="s">
        <v>23</v>
      </c>
      <c r="L280" t="s">
        <v>24</v>
      </c>
      <c r="M280" t="s">
        <v>17784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17785</v>
      </c>
      <c r="T280" t="s">
        <v>17784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17782</v>
      </c>
      <c r="F281">
        <v>100</v>
      </c>
      <c r="G281">
        <v>0</v>
      </c>
      <c r="H281" t="s">
        <v>22</v>
      </c>
      <c r="I281" t="s">
        <v>17783</v>
      </c>
      <c r="J281" t="s">
        <v>356</v>
      </c>
      <c r="K281" t="s">
        <v>23</v>
      </c>
      <c r="L281" t="s">
        <v>24</v>
      </c>
      <c r="M281" t="s">
        <v>17784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17785</v>
      </c>
      <c r="T281" t="s">
        <v>17784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17786</v>
      </c>
      <c r="F282">
        <v>100</v>
      </c>
      <c r="G282">
        <v>0</v>
      </c>
      <c r="H282" t="s">
        <v>22</v>
      </c>
      <c r="I282" t="s">
        <v>17787</v>
      </c>
      <c r="J282" t="s">
        <v>322</v>
      </c>
      <c r="K282" t="s">
        <v>23</v>
      </c>
      <c r="L282" t="s">
        <v>24</v>
      </c>
      <c r="M282" t="s">
        <v>17788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17789</v>
      </c>
      <c r="T282" t="s">
        <v>17788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17786</v>
      </c>
      <c r="F283">
        <v>100</v>
      </c>
      <c r="G283">
        <v>0</v>
      </c>
      <c r="H283" t="s">
        <v>22</v>
      </c>
      <c r="I283" t="s">
        <v>17787</v>
      </c>
      <c r="J283" t="s">
        <v>322</v>
      </c>
      <c r="K283" t="s">
        <v>23</v>
      </c>
      <c r="L283" t="s">
        <v>24</v>
      </c>
      <c r="M283" t="s">
        <v>17788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17789</v>
      </c>
      <c r="T283" t="s">
        <v>17788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17786</v>
      </c>
      <c r="F284">
        <v>100</v>
      </c>
      <c r="G284">
        <v>0</v>
      </c>
      <c r="H284" t="s">
        <v>22</v>
      </c>
      <c r="I284" t="s">
        <v>17787</v>
      </c>
      <c r="J284" t="s">
        <v>322</v>
      </c>
      <c r="K284" t="s">
        <v>23</v>
      </c>
      <c r="L284" t="s">
        <v>24</v>
      </c>
      <c r="M284" t="s">
        <v>17788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17789</v>
      </c>
      <c r="T284" t="s">
        <v>17788</v>
      </c>
    </row>
    <row r="285" spans="1:20" x14ac:dyDescent="0.25">
      <c r="A285" t="s">
        <v>186</v>
      </c>
      <c r="B285" t="s">
        <v>187</v>
      </c>
      <c r="C285">
        <v>33.333333333333336</v>
      </c>
      <c r="D285">
        <v>3</v>
      </c>
      <c r="E285" t="s">
        <v>17790</v>
      </c>
      <c r="F285">
        <v>100</v>
      </c>
      <c r="G285">
        <v>0</v>
      </c>
      <c r="H285" t="s">
        <v>22</v>
      </c>
      <c r="I285" t="s">
        <v>17791</v>
      </c>
      <c r="J285" t="s">
        <v>306</v>
      </c>
      <c r="K285" t="s">
        <v>23</v>
      </c>
      <c r="L285" t="s">
        <v>24</v>
      </c>
      <c r="M285" t="s">
        <v>17792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17793</v>
      </c>
      <c r="T285" t="s">
        <v>17792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17794</v>
      </c>
      <c r="F286">
        <v>100</v>
      </c>
      <c r="G286">
        <v>0</v>
      </c>
      <c r="H286" t="s">
        <v>22</v>
      </c>
      <c r="I286" t="s">
        <v>17795</v>
      </c>
      <c r="J286" t="s">
        <v>303</v>
      </c>
      <c r="K286" t="s">
        <v>23</v>
      </c>
      <c r="L286" t="s">
        <v>24</v>
      </c>
      <c r="M286" t="s">
        <v>17796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17797</v>
      </c>
      <c r="T286" t="s">
        <v>17796</v>
      </c>
    </row>
    <row r="287" spans="1:20" x14ac:dyDescent="0.25">
      <c r="A287" t="s">
        <v>28</v>
      </c>
      <c r="B287" t="s">
        <v>29</v>
      </c>
      <c r="C287">
        <v>50</v>
      </c>
      <c r="D287">
        <v>1</v>
      </c>
      <c r="E287" t="s">
        <v>17794</v>
      </c>
      <c r="F287">
        <v>100</v>
      </c>
      <c r="G287">
        <v>0</v>
      </c>
      <c r="H287" t="s">
        <v>22</v>
      </c>
      <c r="I287" t="s">
        <v>17795</v>
      </c>
      <c r="J287" t="s">
        <v>303</v>
      </c>
      <c r="K287" t="s">
        <v>23</v>
      </c>
      <c r="L287" t="s">
        <v>24</v>
      </c>
      <c r="M287" t="s">
        <v>17796</v>
      </c>
      <c r="N287" t="s">
        <v>23</v>
      </c>
      <c r="O287" t="s">
        <v>58</v>
      </c>
      <c r="P287" t="s">
        <v>26</v>
      </c>
      <c r="Q287" t="s">
        <v>33</v>
      </c>
      <c r="R287" t="s">
        <v>24</v>
      </c>
      <c r="S287" t="s">
        <v>17797</v>
      </c>
      <c r="T287" t="s">
        <v>17796</v>
      </c>
    </row>
    <row r="288" spans="1:20" x14ac:dyDescent="0.25">
      <c r="A288" t="s">
        <v>30</v>
      </c>
      <c r="B288" t="s">
        <v>31</v>
      </c>
      <c r="C288">
        <v>50</v>
      </c>
      <c r="D288">
        <v>1</v>
      </c>
      <c r="E288" t="s">
        <v>17794</v>
      </c>
      <c r="F288">
        <v>100</v>
      </c>
      <c r="G288">
        <v>0</v>
      </c>
      <c r="H288" t="s">
        <v>22</v>
      </c>
      <c r="I288" t="s">
        <v>17795</v>
      </c>
      <c r="J288" t="s">
        <v>303</v>
      </c>
      <c r="K288" t="s">
        <v>23</v>
      </c>
      <c r="L288" t="s">
        <v>24</v>
      </c>
      <c r="M288" t="s">
        <v>17796</v>
      </c>
      <c r="N288" t="s">
        <v>23</v>
      </c>
      <c r="O288" t="s">
        <v>58</v>
      </c>
      <c r="P288" t="s">
        <v>26</v>
      </c>
      <c r="Q288" t="s">
        <v>33</v>
      </c>
      <c r="R288" t="s">
        <v>24</v>
      </c>
      <c r="S288" t="s">
        <v>17797</v>
      </c>
      <c r="T288" t="s">
        <v>17796</v>
      </c>
    </row>
    <row r="289" spans="1:20" x14ac:dyDescent="0.25">
      <c r="A289" t="s">
        <v>115</v>
      </c>
      <c r="B289" t="s">
        <v>116</v>
      </c>
      <c r="C289">
        <v>27.5</v>
      </c>
      <c r="D289">
        <v>4</v>
      </c>
      <c r="E289" t="s">
        <v>17798</v>
      </c>
      <c r="F289">
        <v>135</v>
      </c>
      <c r="G289">
        <v>0</v>
      </c>
      <c r="H289" t="s">
        <v>22</v>
      </c>
      <c r="I289" t="s">
        <v>1244</v>
      </c>
      <c r="J289" t="s">
        <v>304</v>
      </c>
      <c r="K289" t="s">
        <v>23</v>
      </c>
      <c r="L289" t="s">
        <v>24</v>
      </c>
      <c r="M289" t="s">
        <v>17796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17799</v>
      </c>
      <c r="T289" t="s">
        <v>17796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17800</v>
      </c>
      <c r="F290">
        <v>100</v>
      </c>
      <c r="G290">
        <v>0</v>
      </c>
      <c r="H290" t="s">
        <v>22</v>
      </c>
      <c r="I290" t="s">
        <v>6124</v>
      </c>
      <c r="J290" t="s">
        <v>345</v>
      </c>
      <c r="K290" t="s">
        <v>23</v>
      </c>
      <c r="L290" t="s">
        <v>24</v>
      </c>
      <c r="M290" t="s">
        <v>17801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17802</v>
      </c>
      <c r="T290" t="s">
        <v>17801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17800</v>
      </c>
      <c r="F291">
        <v>100</v>
      </c>
      <c r="G291">
        <v>0</v>
      </c>
      <c r="H291" t="s">
        <v>22</v>
      </c>
      <c r="I291" t="s">
        <v>6124</v>
      </c>
      <c r="J291" t="s">
        <v>345</v>
      </c>
      <c r="K291" t="s">
        <v>23</v>
      </c>
      <c r="L291" t="s">
        <v>24</v>
      </c>
      <c r="M291" t="s">
        <v>17801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17802</v>
      </c>
      <c r="T291" t="s">
        <v>17801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17800</v>
      </c>
      <c r="F292">
        <v>100</v>
      </c>
      <c r="G292">
        <v>0</v>
      </c>
      <c r="H292" t="s">
        <v>22</v>
      </c>
      <c r="I292" t="s">
        <v>6124</v>
      </c>
      <c r="J292" t="s">
        <v>345</v>
      </c>
      <c r="K292" t="s">
        <v>23</v>
      </c>
      <c r="L292" t="s">
        <v>24</v>
      </c>
      <c r="M292" t="s">
        <v>17801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17802</v>
      </c>
      <c r="T292" t="s">
        <v>17801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17803</v>
      </c>
      <c r="F293">
        <v>100</v>
      </c>
      <c r="G293">
        <v>0</v>
      </c>
      <c r="H293" t="s">
        <v>22</v>
      </c>
      <c r="I293" t="s">
        <v>4945</v>
      </c>
      <c r="J293" t="s">
        <v>306</v>
      </c>
      <c r="K293" t="s">
        <v>23</v>
      </c>
      <c r="L293" t="s">
        <v>24</v>
      </c>
      <c r="M293" t="s">
        <v>17804</v>
      </c>
      <c r="N293" t="s">
        <v>23</v>
      </c>
      <c r="O293" t="s">
        <v>25</v>
      </c>
      <c r="P293" t="s">
        <v>26</v>
      </c>
      <c r="Q293" t="s">
        <v>27</v>
      </c>
      <c r="R293" t="s">
        <v>17805</v>
      </c>
      <c r="S293" t="s">
        <v>17806</v>
      </c>
      <c r="T293" t="s">
        <v>17804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17803</v>
      </c>
      <c r="F294">
        <v>100</v>
      </c>
      <c r="G294">
        <v>0</v>
      </c>
      <c r="H294" t="s">
        <v>22</v>
      </c>
      <c r="I294" t="s">
        <v>4945</v>
      </c>
      <c r="J294" t="s">
        <v>306</v>
      </c>
      <c r="K294" t="s">
        <v>23</v>
      </c>
      <c r="L294" t="s">
        <v>24</v>
      </c>
      <c r="M294" t="s">
        <v>17804</v>
      </c>
      <c r="N294" t="s">
        <v>23</v>
      </c>
      <c r="O294" t="s">
        <v>25</v>
      </c>
      <c r="P294" t="s">
        <v>26</v>
      </c>
      <c r="Q294" t="s">
        <v>27</v>
      </c>
      <c r="R294" t="s">
        <v>17805</v>
      </c>
      <c r="S294" t="s">
        <v>17806</v>
      </c>
      <c r="T294" t="s">
        <v>17804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17803</v>
      </c>
      <c r="F295">
        <v>100</v>
      </c>
      <c r="G295">
        <v>0</v>
      </c>
      <c r="H295" t="s">
        <v>22</v>
      </c>
      <c r="I295" t="s">
        <v>4945</v>
      </c>
      <c r="J295" t="s">
        <v>306</v>
      </c>
      <c r="K295" t="s">
        <v>23</v>
      </c>
      <c r="L295" t="s">
        <v>24</v>
      </c>
      <c r="M295" t="s">
        <v>17804</v>
      </c>
      <c r="N295" t="s">
        <v>23</v>
      </c>
      <c r="O295" t="s">
        <v>25</v>
      </c>
      <c r="P295" t="s">
        <v>26</v>
      </c>
      <c r="Q295" t="s">
        <v>27</v>
      </c>
      <c r="R295" t="s">
        <v>17805</v>
      </c>
      <c r="S295" t="s">
        <v>17806</v>
      </c>
      <c r="T295" t="s">
        <v>17804</v>
      </c>
    </row>
    <row r="296" spans="1:20" x14ac:dyDescent="0.25">
      <c r="A296" t="s">
        <v>186</v>
      </c>
      <c r="B296" t="s">
        <v>187</v>
      </c>
      <c r="C296">
        <v>50</v>
      </c>
      <c r="D296">
        <v>30</v>
      </c>
      <c r="E296" t="s">
        <v>17807</v>
      </c>
      <c r="F296">
        <v>1016</v>
      </c>
      <c r="G296">
        <v>16</v>
      </c>
      <c r="H296" t="s">
        <v>22</v>
      </c>
      <c r="I296" t="s">
        <v>2773</v>
      </c>
      <c r="J296" t="s">
        <v>61</v>
      </c>
      <c r="K296" t="s">
        <v>23</v>
      </c>
      <c r="L296" t="s">
        <v>24</v>
      </c>
      <c r="M296" t="s">
        <v>17808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17809</v>
      </c>
      <c r="T296" t="s">
        <v>17808</v>
      </c>
    </row>
    <row r="297" spans="1:20" x14ac:dyDescent="0.25">
      <c r="A297" t="s">
        <v>186</v>
      </c>
      <c r="B297" t="s">
        <v>187</v>
      </c>
      <c r="C297">
        <v>33.333333333333336</v>
      </c>
      <c r="D297">
        <v>3</v>
      </c>
      <c r="E297" t="s">
        <v>17810</v>
      </c>
      <c r="F297">
        <v>200</v>
      </c>
      <c r="G297">
        <v>0</v>
      </c>
      <c r="H297" t="s">
        <v>22</v>
      </c>
      <c r="I297" t="s">
        <v>17811</v>
      </c>
      <c r="J297" t="s">
        <v>328</v>
      </c>
      <c r="K297" t="s">
        <v>23</v>
      </c>
      <c r="L297" t="s">
        <v>24</v>
      </c>
      <c r="M297" t="s">
        <v>17812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17813</v>
      </c>
      <c r="T297" t="s">
        <v>17812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17810</v>
      </c>
      <c r="F298">
        <v>200</v>
      </c>
      <c r="G298">
        <v>0</v>
      </c>
      <c r="H298" t="s">
        <v>22</v>
      </c>
      <c r="I298" t="s">
        <v>17811</v>
      </c>
      <c r="J298" t="s">
        <v>328</v>
      </c>
      <c r="K298" t="s">
        <v>23</v>
      </c>
      <c r="L298" t="s">
        <v>24</v>
      </c>
      <c r="M298" t="s">
        <v>17812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17813</v>
      </c>
      <c r="T298" t="s">
        <v>17812</v>
      </c>
    </row>
    <row r="299" spans="1:20" x14ac:dyDescent="0.25">
      <c r="A299" t="s">
        <v>28</v>
      </c>
      <c r="B299" t="s">
        <v>29</v>
      </c>
      <c r="C299">
        <v>50</v>
      </c>
      <c r="D299">
        <v>1</v>
      </c>
      <c r="E299" t="s">
        <v>17810</v>
      </c>
      <c r="F299">
        <v>200</v>
      </c>
      <c r="G299">
        <v>0</v>
      </c>
      <c r="H299" t="s">
        <v>22</v>
      </c>
      <c r="I299" t="s">
        <v>17811</v>
      </c>
      <c r="J299" t="s">
        <v>328</v>
      </c>
      <c r="K299" t="s">
        <v>23</v>
      </c>
      <c r="L299" t="s">
        <v>24</v>
      </c>
      <c r="M299" t="s">
        <v>17812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17813</v>
      </c>
      <c r="T299" t="s">
        <v>17812</v>
      </c>
    </row>
    <row r="300" spans="1:20" x14ac:dyDescent="0.25">
      <c r="A300" t="s">
        <v>30</v>
      </c>
      <c r="B300" t="s">
        <v>31</v>
      </c>
      <c r="C300">
        <v>50</v>
      </c>
      <c r="D300">
        <v>1</v>
      </c>
      <c r="E300" t="s">
        <v>17810</v>
      </c>
      <c r="F300">
        <v>200</v>
      </c>
      <c r="G300">
        <v>0</v>
      </c>
      <c r="H300" t="s">
        <v>22</v>
      </c>
      <c r="I300" t="s">
        <v>17811</v>
      </c>
      <c r="J300" t="s">
        <v>328</v>
      </c>
      <c r="K300" t="s">
        <v>23</v>
      </c>
      <c r="L300" t="s">
        <v>24</v>
      </c>
      <c r="M300" t="s">
        <v>17812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17813</v>
      </c>
      <c r="T300" t="s">
        <v>17812</v>
      </c>
    </row>
    <row r="301" spans="1:20" x14ac:dyDescent="0.25">
      <c r="A301" t="s">
        <v>186</v>
      </c>
      <c r="B301" t="s">
        <v>187</v>
      </c>
      <c r="C301">
        <v>33.333333333333336</v>
      </c>
      <c r="D301">
        <v>3</v>
      </c>
      <c r="E301" t="s">
        <v>17814</v>
      </c>
      <c r="F301">
        <v>100</v>
      </c>
      <c r="G301">
        <v>0</v>
      </c>
      <c r="H301" t="s">
        <v>22</v>
      </c>
      <c r="I301" t="s">
        <v>17815</v>
      </c>
      <c r="J301" t="s">
        <v>333</v>
      </c>
      <c r="K301" t="s">
        <v>23</v>
      </c>
      <c r="L301" t="s">
        <v>24</v>
      </c>
      <c r="M301" t="s">
        <v>17816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17817</v>
      </c>
      <c r="T301" t="s">
        <v>17816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17818</v>
      </c>
      <c r="F302">
        <v>100</v>
      </c>
      <c r="G302">
        <v>0</v>
      </c>
      <c r="H302" t="s">
        <v>22</v>
      </c>
      <c r="I302" t="s">
        <v>17819</v>
      </c>
      <c r="J302" t="s">
        <v>1236</v>
      </c>
      <c r="K302" t="s">
        <v>23</v>
      </c>
      <c r="L302" t="s">
        <v>24</v>
      </c>
      <c r="M302" t="s">
        <v>17820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17821</v>
      </c>
      <c r="T302" t="s">
        <v>17820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17818</v>
      </c>
      <c r="F303">
        <v>100</v>
      </c>
      <c r="G303">
        <v>0</v>
      </c>
      <c r="H303" t="s">
        <v>22</v>
      </c>
      <c r="I303" t="s">
        <v>17819</v>
      </c>
      <c r="J303" t="s">
        <v>1236</v>
      </c>
      <c r="K303" t="s">
        <v>23</v>
      </c>
      <c r="L303" t="s">
        <v>24</v>
      </c>
      <c r="M303" t="s">
        <v>17820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17821</v>
      </c>
      <c r="T303" t="s">
        <v>17820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17818</v>
      </c>
      <c r="F304">
        <v>100</v>
      </c>
      <c r="G304">
        <v>0</v>
      </c>
      <c r="H304" t="s">
        <v>22</v>
      </c>
      <c r="I304" t="s">
        <v>17819</v>
      </c>
      <c r="J304" t="s">
        <v>1236</v>
      </c>
      <c r="K304" t="s">
        <v>23</v>
      </c>
      <c r="L304" t="s">
        <v>24</v>
      </c>
      <c r="M304" t="s">
        <v>17820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17821</v>
      </c>
      <c r="T304" t="s">
        <v>17820</v>
      </c>
    </row>
    <row r="305" spans="1:20" x14ac:dyDescent="0.25">
      <c r="A305" t="s">
        <v>20</v>
      </c>
      <c r="B305" t="s">
        <v>21</v>
      </c>
      <c r="C305">
        <v>50</v>
      </c>
      <c r="D305">
        <v>5</v>
      </c>
      <c r="E305" t="s">
        <v>17822</v>
      </c>
      <c r="F305">
        <v>500</v>
      </c>
      <c r="G305">
        <v>0</v>
      </c>
      <c r="H305" t="s">
        <v>22</v>
      </c>
      <c r="I305" t="s">
        <v>9745</v>
      </c>
      <c r="J305" t="s">
        <v>2838</v>
      </c>
      <c r="K305" t="s">
        <v>23</v>
      </c>
      <c r="L305" t="s">
        <v>24</v>
      </c>
      <c r="M305" t="s">
        <v>17823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17824</v>
      </c>
      <c r="T305" t="s">
        <v>17823</v>
      </c>
    </row>
    <row r="306" spans="1:20" x14ac:dyDescent="0.25">
      <c r="A306" t="s">
        <v>28</v>
      </c>
      <c r="B306" t="s">
        <v>29</v>
      </c>
      <c r="C306">
        <v>50</v>
      </c>
      <c r="D306">
        <v>5</v>
      </c>
      <c r="E306" t="s">
        <v>17822</v>
      </c>
      <c r="F306">
        <v>500</v>
      </c>
      <c r="G306">
        <v>0</v>
      </c>
      <c r="H306" t="s">
        <v>22</v>
      </c>
      <c r="I306" t="s">
        <v>9745</v>
      </c>
      <c r="J306" t="s">
        <v>2838</v>
      </c>
      <c r="K306" t="s">
        <v>23</v>
      </c>
      <c r="L306" t="s">
        <v>24</v>
      </c>
      <c r="M306" t="s">
        <v>17823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17824</v>
      </c>
      <c r="T306" t="s">
        <v>17823</v>
      </c>
    </row>
    <row r="307" spans="1:20" x14ac:dyDescent="0.25">
      <c r="A307" t="s">
        <v>30</v>
      </c>
      <c r="B307" t="s">
        <v>31</v>
      </c>
      <c r="C307">
        <v>50</v>
      </c>
      <c r="D307">
        <v>5</v>
      </c>
      <c r="E307" t="s">
        <v>17822</v>
      </c>
      <c r="F307">
        <v>500</v>
      </c>
      <c r="G307">
        <v>0</v>
      </c>
      <c r="H307" t="s">
        <v>22</v>
      </c>
      <c r="I307" t="s">
        <v>9745</v>
      </c>
      <c r="J307" t="s">
        <v>2838</v>
      </c>
      <c r="K307" t="s">
        <v>23</v>
      </c>
      <c r="L307" t="s">
        <v>24</v>
      </c>
      <c r="M307" t="s">
        <v>17823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17824</v>
      </c>
      <c r="T307" t="s">
        <v>17823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17825</v>
      </c>
      <c r="F308">
        <v>100</v>
      </c>
      <c r="G308">
        <v>0</v>
      </c>
      <c r="H308" t="s">
        <v>22</v>
      </c>
      <c r="I308" t="s">
        <v>17826</v>
      </c>
      <c r="J308" t="s">
        <v>1230</v>
      </c>
      <c r="K308" t="s">
        <v>23</v>
      </c>
      <c r="L308" t="s">
        <v>24</v>
      </c>
      <c r="M308" t="s">
        <v>17827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17828</v>
      </c>
      <c r="T308" t="s">
        <v>17827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17825</v>
      </c>
      <c r="F309">
        <v>100</v>
      </c>
      <c r="G309">
        <v>0</v>
      </c>
      <c r="H309" t="s">
        <v>22</v>
      </c>
      <c r="I309" t="s">
        <v>17826</v>
      </c>
      <c r="J309" t="s">
        <v>1230</v>
      </c>
      <c r="K309" t="s">
        <v>23</v>
      </c>
      <c r="L309" t="s">
        <v>24</v>
      </c>
      <c r="M309" t="s">
        <v>17827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17828</v>
      </c>
      <c r="T309" t="s">
        <v>17827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17825</v>
      </c>
      <c r="F310">
        <v>100</v>
      </c>
      <c r="G310">
        <v>0</v>
      </c>
      <c r="H310" t="s">
        <v>22</v>
      </c>
      <c r="I310" t="s">
        <v>17826</v>
      </c>
      <c r="J310" t="s">
        <v>1230</v>
      </c>
      <c r="K310" t="s">
        <v>23</v>
      </c>
      <c r="L310" t="s">
        <v>24</v>
      </c>
      <c r="M310" t="s">
        <v>17827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17828</v>
      </c>
      <c r="T310" t="s">
        <v>17827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17829</v>
      </c>
      <c r="F311">
        <v>100</v>
      </c>
      <c r="G311">
        <v>0</v>
      </c>
      <c r="H311" t="s">
        <v>22</v>
      </c>
      <c r="I311" t="s">
        <v>17830</v>
      </c>
      <c r="J311" t="s">
        <v>309</v>
      </c>
      <c r="K311" t="s">
        <v>23</v>
      </c>
      <c r="L311" t="s">
        <v>24</v>
      </c>
      <c r="M311" t="s">
        <v>17831</v>
      </c>
      <c r="N311" t="s">
        <v>23</v>
      </c>
      <c r="O311" t="s">
        <v>58</v>
      </c>
      <c r="P311" t="s">
        <v>26</v>
      </c>
      <c r="Q311" t="s">
        <v>33</v>
      </c>
      <c r="R311" t="s">
        <v>24</v>
      </c>
      <c r="S311" t="s">
        <v>17832</v>
      </c>
      <c r="T311" t="s">
        <v>17827</v>
      </c>
    </row>
    <row r="312" spans="1:20" x14ac:dyDescent="0.25">
      <c r="A312" t="s">
        <v>28</v>
      </c>
      <c r="B312" t="s">
        <v>29</v>
      </c>
      <c r="C312">
        <v>50</v>
      </c>
      <c r="D312">
        <v>1</v>
      </c>
      <c r="E312" t="s">
        <v>17829</v>
      </c>
      <c r="F312">
        <v>100</v>
      </c>
      <c r="G312">
        <v>0</v>
      </c>
      <c r="H312" t="s">
        <v>22</v>
      </c>
      <c r="I312" t="s">
        <v>17830</v>
      </c>
      <c r="J312" t="s">
        <v>309</v>
      </c>
      <c r="K312" t="s">
        <v>23</v>
      </c>
      <c r="L312" t="s">
        <v>24</v>
      </c>
      <c r="M312" t="s">
        <v>17831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17832</v>
      </c>
      <c r="T312" t="s">
        <v>17827</v>
      </c>
    </row>
    <row r="313" spans="1:20" x14ac:dyDescent="0.25">
      <c r="A313" t="s">
        <v>30</v>
      </c>
      <c r="B313" t="s">
        <v>31</v>
      </c>
      <c r="C313">
        <v>50</v>
      </c>
      <c r="D313">
        <v>1</v>
      </c>
      <c r="E313" t="s">
        <v>17829</v>
      </c>
      <c r="F313">
        <v>100</v>
      </c>
      <c r="G313">
        <v>0</v>
      </c>
      <c r="H313" t="s">
        <v>22</v>
      </c>
      <c r="I313" t="s">
        <v>17830</v>
      </c>
      <c r="J313" t="s">
        <v>309</v>
      </c>
      <c r="K313" t="s">
        <v>23</v>
      </c>
      <c r="L313" t="s">
        <v>24</v>
      </c>
      <c r="M313" t="s">
        <v>17831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17832</v>
      </c>
      <c r="T313" t="s">
        <v>17827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17833</v>
      </c>
      <c r="F314">
        <v>100</v>
      </c>
      <c r="G314">
        <v>0</v>
      </c>
      <c r="H314" t="s">
        <v>22</v>
      </c>
      <c r="I314" t="s">
        <v>17834</v>
      </c>
      <c r="J314" t="s">
        <v>353</v>
      </c>
      <c r="K314" t="s">
        <v>23</v>
      </c>
      <c r="L314" t="s">
        <v>24</v>
      </c>
      <c r="M314" t="s">
        <v>17827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17835</v>
      </c>
      <c r="T314" t="s">
        <v>17827</v>
      </c>
    </row>
    <row r="315" spans="1:20" x14ac:dyDescent="0.25">
      <c r="A315" t="s">
        <v>28</v>
      </c>
      <c r="B315" t="s">
        <v>29</v>
      </c>
      <c r="C315">
        <v>50</v>
      </c>
      <c r="D315">
        <v>1</v>
      </c>
      <c r="E315" t="s">
        <v>17833</v>
      </c>
      <c r="F315">
        <v>100</v>
      </c>
      <c r="G315">
        <v>0</v>
      </c>
      <c r="H315" t="s">
        <v>22</v>
      </c>
      <c r="I315" t="s">
        <v>17834</v>
      </c>
      <c r="J315" t="s">
        <v>353</v>
      </c>
      <c r="K315" t="s">
        <v>23</v>
      </c>
      <c r="L315" t="s">
        <v>24</v>
      </c>
      <c r="M315" t="s">
        <v>17827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17835</v>
      </c>
      <c r="T315" t="s">
        <v>17827</v>
      </c>
    </row>
    <row r="316" spans="1:20" x14ac:dyDescent="0.25">
      <c r="A316" t="s">
        <v>30</v>
      </c>
      <c r="B316" t="s">
        <v>31</v>
      </c>
      <c r="C316">
        <v>50</v>
      </c>
      <c r="D316">
        <v>1</v>
      </c>
      <c r="E316" t="s">
        <v>17833</v>
      </c>
      <c r="F316">
        <v>100</v>
      </c>
      <c r="G316">
        <v>0</v>
      </c>
      <c r="H316" t="s">
        <v>22</v>
      </c>
      <c r="I316" t="s">
        <v>17834</v>
      </c>
      <c r="J316" t="s">
        <v>353</v>
      </c>
      <c r="K316" t="s">
        <v>23</v>
      </c>
      <c r="L316" t="s">
        <v>24</v>
      </c>
      <c r="M316" t="s">
        <v>17827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17835</v>
      </c>
      <c r="T316" t="s">
        <v>17827</v>
      </c>
    </row>
    <row r="317" spans="1:20" x14ac:dyDescent="0.25">
      <c r="A317" t="s">
        <v>137</v>
      </c>
      <c r="B317" t="s">
        <v>138</v>
      </c>
      <c r="C317">
        <v>10</v>
      </c>
      <c r="D317">
        <v>30</v>
      </c>
      <c r="E317" t="s">
        <v>17836</v>
      </c>
      <c r="F317">
        <v>335</v>
      </c>
      <c r="G317">
        <v>16</v>
      </c>
      <c r="H317" t="s">
        <v>47</v>
      </c>
      <c r="I317" t="s">
        <v>17837</v>
      </c>
      <c r="J317" t="s">
        <v>17838</v>
      </c>
      <c r="K317" t="s">
        <v>4760</v>
      </c>
      <c r="L317" t="s">
        <v>9444</v>
      </c>
      <c r="M317" t="s">
        <v>17827</v>
      </c>
      <c r="N317" t="s">
        <v>23</v>
      </c>
      <c r="O317" t="s">
        <v>63</v>
      </c>
      <c r="P317" t="s">
        <v>54</v>
      </c>
      <c r="Q317" t="s">
        <v>55</v>
      </c>
      <c r="R317" t="s">
        <v>24</v>
      </c>
      <c r="S317" t="s">
        <v>17839</v>
      </c>
      <c r="T317" t="s">
        <v>17827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17840</v>
      </c>
      <c r="F318">
        <v>100</v>
      </c>
      <c r="G318">
        <v>0</v>
      </c>
      <c r="H318" t="s">
        <v>22</v>
      </c>
      <c r="I318" t="s">
        <v>17841</v>
      </c>
      <c r="J318" t="s">
        <v>2793</v>
      </c>
      <c r="K318" t="s">
        <v>23</v>
      </c>
      <c r="L318" t="s">
        <v>24</v>
      </c>
      <c r="M318" t="s">
        <v>17842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17843</v>
      </c>
      <c r="T318" t="s">
        <v>17842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17840</v>
      </c>
      <c r="F319">
        <v>100</v>
      </c>
      <c r="G319">
        <v>0</v>
      </c>
      <c r="H319" t="s">
        <v>22</v>
      </c>
      <c r="I319" t="s">
        <v>17841</v>
      </c>
      <c r="J319" t="s">
        <v>2793</v>
      </c>
      <c r="K319" t="s">
        <v>23</v>
      </c>
      <c r="L319" t="s">
        <v>24</v>
      </c>
      <c r="M319" t="s">
        <v>17842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17843</v>
      </c>
      <c r="T319" t="s">
        <v>17842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17840</v>
      </c>
      <c r="F320">
        <v>100</v>
      </c>
      <c r="G320">
        <v>0</v>
      </c>
      <c r="H320" t="s">
        <v>22</v>
      </c>
      <c r="I320" t="s">
        <v>17841</v>
      </c>
      <c r="J320" t="s">
        <v>2793</v>
      </c>
      <c r="K320" t="s">
        <v>23</v>
      </c>
      <c r="L320" t="s">
        <v>24</v>
      </c>
      <c r="M320" t="s">
        <v>17842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17843</v>
      </c>
      <c r="T320" t="s">
        <v>17842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17844</v>
      </c>
      <c r="F321">
        <v>135</v>
      </c>
      <c r="G321">
        <v>35</v>
      </c>
      <c r="H321" t="s">
        <v>22</v>
      </c>
      <c r="I321" t="s">
        <v>17845</v>
      </c>
      <c r="J321" t="s">
        <v>306</v>
      </c>
      <c r="K321" t="s">
        <v>23</v>
      </c>
      <c r="L321" t="s">
        <v>24</v>
      </c>
      <c r="M321" t="s">
        <v>17842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17846</v>
      </c>
      <c r="T321" t="s">
        <v>17842</v>
      </c>
    </row>
    <row r="322" spans="1:20" x14ac:dyDescent="0.25">
      <c r="A322" t="s">
        <v>28</v>
      </c>
      <c r="B322" t="s">
        <v>29</v>
      </c>
      <c r="C322">
        <v>50</v>
      </c>
      <c r="D322">
        <v>1</v>
      </c>
      <c r="E322" t="s">
        <v>17844</v>
      </c>
      <c r="F322">
        <v>135</v>
      </c>
      <c r="G322">
        <v>35</v>
      </c>
      <c r="H322" t="s">
        <v>22</v>
      </c>
      <c r="I322" t="s">
        <v>17845</v>
      </c>
      <c r="J322" t="s">
        <v>306</v>
      </c>
      <c r="K322" t="s">
        <v>23</v>
      </c>
      <c r="L322" t="s">
        <v>24</v>
      </c>
      <c r="M322" t="s">
        <v>17842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17846</v>
      </c>
      <c r="T322" t="s">
        <v>17842</v>
      </c>
    </row>
    <row r="323" spans="1:20" x14ac:dyDescent="0.25">
      <c r="A323" t="s">
        <v>30</v>
      </c>
      <c r="B323" t="s">
        <v>31</v>
      </c>
      <c r="C323">
        <v>50</v>
      </c>
      <c r="D323">
        <v>1</v>
      </c>
      <c r="E323" t="s">
        <v>17844</v>
      </c>
      <c r="F323">
        <v>135</v>
      </c>
      <c r="G323">
        <v>35</v>
      </c>
      <c r="H323" t="s">
        <v>22</v>
      </c>
      <c r="I323" t="s">
        <v>17845</v>
      </c>
      <c r="J323" t="s">
        <v>306</v>
      </c>
      <c r="K323" t="s">
        <v>23</v>
      </c>
      <c r="L323" t="s">
        <v>24</v>
      </c>
      <c r="M323" t="s">
        <v>17842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17846</v>
      </c>
      <c r="T323" t="s">
        <v>17842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17847</v>
      </c>
      <c r="F324">
        <v>100</v>
      </c>
      <c r="G324">
        <v>0</v>
      </c>
      <c r="H324" t="s">
        <v>22</v>
      </c>
      <c r="I324" t="s">
        <v>17848</v>
      </c>
      <c r="J324" t="s">
        <v>323</v>
      </c>
      <c r="K324" t="s">
        <v>23</v>
      </c>
      <c r="L324" t="s">
        <v>24</v>
      </c>
      <c r="M324" t="s">
        <v>17842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17849</v>
      </c>
      <c r="T324" t="s">
        <v>17842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17847</v>
      </c>
      <c r="F325">
        <v>100</v>
      </c>
      <c r="G325">
        <v>0</v>
      </c>
      <c r="H325" t="s">
        <v>22</v>
      </c>
      <c r="I325" t="s">
        <v>17848</v>
      </c>
      <c r="J325" t="s">
        <v>323</v>
      </c>
      <c r="K325" t="s">
        <v>23</v>
      </c>
      <c r="L325" t="s">
        <v>24</v>
      </c>
      <c r="M325" t="s">
        <v>17842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17849</v>
      </c>
      <c r="T325" t="s">
        <v>17842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17847</v>
      </c>
      <c r="F326">
        <v>100</v>
      </c>
      <c r="G326">
        <v>0</v>
      </c>
      <c r="H326" t="s">
        <v>22</v>
      </c>
      <c r="I326" t="s">
        <v>17848</v>
      </c>
      <c r="J326" t="s">
        <v>323</v>
      </c>
      <c r="K326" t="s">
        <v>23</v>
      </c>
      <c r="L326" t="s">
        <v>24</v>
      </c>
      <c r="M326" t="s">
        <v>17842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17849</v>
      </c>
      <c r="T326" t="s">
        <v>17842</v>
      </c>
    </row>
    <row r="327" spans="1:20" x14ac:dyDescent="0.25">
      <c r="A327" t="s">
        <v>186</v>
      </c>
      <c r="B327" t="s">
        <v>187</v>
      </c>
      <c r="C327">
        <v>50</v>
      </c>
      <c r="D327">
        <v>6</v>
      </c>
      <c r="E327" t="s">
        <v>17850</v>
      </c>
      <c r="F327">
        <v>200</v>
      </c>
      <c r="G327">
        <v>0</v>
      </c>
      <c r="H327" t="s">
        <v>22</v>
      </c>
      <c r="I327" t="s">
        <v>17851</v>
      </c>
      <c r="J327" t="s">
        <v>303</v>
      </c>
      <c r="K327" t="s">
        <v>23</v>
      </c>
      <c r="L327" t="s">
        <v>24</v>
      </c>
      <c r="M327" t="s">
        <v>17842</v>
      </c>
      <c r="N327" t="s">
        <v>23</v>
      </c>
      <c r="O327" t="s">
        <v>58</v>
      </c>
      <c r="P327" t="s">
        <v>26</v>
      </c>
      <c r="Q327" t="s">
        <v>33</v>
      </c>
      <c r="R327" t="s">
        <v>24</v>
      </c>
      <c r="S327" t="s">
        <v>17852</v>
      </c>
      <c r="T327" t="s">
        <v>17842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17853</v>
      </c>
      <c r="F328">
        <v>100</v>
      </c>
      <c r="G328">
        <v>0</v>
      </c>
      <c r="H328" t="s">
        <v>22</v>
      </c>
      <c r="I328" t="s">
        <v>17854</v>
      </c>
      <c r="J328" t="s">
        <v>306</v>
      </c>
      <c r="K328" t="s">
        <v>23</v>
      </c>
      <c r="L328" t="s">
        <v>24</v>
      </c>
      <c r="M328" t="s">
        <v>17855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17856</v>
      </c>
      <c r="T328" t="s">
        <v>17855</v>
      </c>
    </row>
    <row r="329" spans="1:20" x14ac:dyDescent="0.25">
      <c r="A329" t="s">
        <v>28</v>
      </c>
      <c r="B329" t="s">
        <v>29</v>
      </c>
      <c r="C329">
        <v>50</v>
      </c>
      <c r="D329">
        <v>1</v>
      </c>
      <c r="E329" t="s">
        <v>17853</v>
      </c>
      <c r="F329">
        <v>100</v>
      </c>
      <c r="G329">
        <v>0</v>
      </c>
      <c r="H329" t="s">
        <v>22</v>
      </c>
      <c r="I329" t="s">
        <v>17854</v>
      </c>
      <c r="J329" t="s">
        <v>306</v>
      </c>
      <c r="K329" t="s">
        <v>23</v>
      </c>
      <c r="L329" t="s">
        <v>24</v>
      </c>
      <c r="M329" t="s">
        <v>17855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17856</v>
      </c>
      <c r="T329" t="s">
        <v>17855</v>
      </c>
    </row>
    <row r="330" spans="1:20" x14ac:dyDescent="0.25">
      <c r="A330" t="s">
        <v>30</v>
      </c>
      <c r="B330" t="s">
        <v>31</v>
      </c>
      <c r="C330">
        <v>50</v>
      </c>
      <c r="D330">
        <v>1</v>
      </c>
      <c r="E330" t="s">
        <v>17853</v>
      </c>
      <c r="F330">
        <v>100</v>
      </c>
      <c r="G330">
        <v>0</v>
      </c>
      <c r="H330" t="s">
        <v>22</v>
      </c>
      <c r="I330" t="s">
        <v>17854</v>
      </c>
      <c r="J330" t="s">
        <v>306</v>
      </c>
      <c r="K330" t="s">
        <v>23</v>
      </c>
      <c r="L330" t="s">
        <v>24</v>
      </c>
      <c r="M330" t="s">
        <v>17855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17856</v>
      </c>
      <c r="T330" t="s">
        <v>17855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17857</v>
      </c>
      <c r="F331">
        <v>100</v>
      </c>
      <c r="G331">
        <v>0</v>
      </c>
      <c r="H331" t="s">
        <v>22</v>
      </c>
      <c r="I331" t="s">
        <v>17858</v>
      </c>
      <c r="J331" t="s">
        <v>311</v>
      </c>
      <c r="K331" t="s">
        <v>23</v>
      </c>
      <c r="L331" t="s">
        <v>24</v>
      </c>
      <c r="M331" t="s">
        <v>17859</v>
      </c>
      <c r="N331" t="s">
        <v>23</v>
      </c>
      <c r="O331" t="s">
        <v>32</v>
      </c>
      <c r="P331" t="s">
        <v>26</v>
      </c>
      <c r="Q331" t="s">
        <v>33</v>
      </c>
      <c r="R331" t="s">
        <v>24</v>
      </c>
      <c r="S331" t="s">
        <v>17860</v>
      </c>
      <c r="T331" t="s">
        <v>17859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17857</v>
      </c>
      <c r="F332">
        <v>100</v>
      </c>
      <c r="G332">
        <v>0</v>
      </c>
      <c r="H332" t="s">
        <v>22</v>
      </c>
      <c r="I332" t="s">
        <v>17858</v>
      </c>
      <c r="J332" t="s">
        <v>311</v>
      </c>
      <c r="K332" t="s">
        <v>23</v>
      </c>
      <c r="L332" t="s">
        <v>24</v>
      </c>
      <c r="M332" t="s">
        <v>17859</v>
      </c>
      <c r="N332" t="s">
        <v>23</v>
      </c>
      <c r="O332" t="s">
        <v>32</v>
      </c>
      <c r="P332" t="s">
        <v>26</v>
      </c>
      <c r="Q332" t="s">
        <v>33</v>
      </c>
      <c r="R332" t="s">
        <v>24</v>
      </c>
      <c r="S332" t="s">
        <v>17860</v>
      </c>
      <c r="T332" t="s">
        <v>17859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17857</v>
      </c>
      <c r="F333">
        <v>100</v>
      </c>
      <c r="G333">
        <v>0</v>
      </c>
      <c r="H333" t="s">
        <v>22</v>
      </c>
      <c r="I333" t="s">
        <v>17858</v>
      </c>
      <c r="J333" t="s">
        <v>311</v>
      </c>
      <c r="K333" t="s">
        <v>23</v>
      </c>
      <c r="L333" t="s">
        <v>24</v>
      </c>
      <c r="M333" t="s">
        <v>17859</v>
      </c>
      <c r="N333" t="s">
        <v>23</v>
      </c>
      <c r="O333" t="s">
        <v>32</v>
      </c>
      <c r="P333" t="s">
        <v>26</v>
      </c>
      <c r="Q333" t="s">
        <v>33</v>
      </c>
      <c r="R333" t="s">
        <v>24</v>
      </c>
      <c r="S333" t="s">
        <v>17860</v>
      </c>
      <c r="T333" t="s">
        <v>17859</v>
      </c>
    </row>
    <row r="334" spans="1:20" x14ac:dyDescent="0.25">
      <c r="A334" t="s">
        <v>46</v>
      </c>
      <c r="B334" t="s">
        <v>1233</v>
      </c>
      <c r="C334">
        <v>61.48</v>
      </c>
      <c r="D334">
        <v>1</v>
      </c>
      <c r="E334" t="s">
        <v>17861</v>
      </c>
      <c r="F334">
        <v>68.48</v>
      </c>
      <c r="G334">
        <v>7</v>
      </c>
      <c r="H334" t="s">
        <v>47</v>
      </c>
      <c r="I334" t="s">
        <v>17862</v>
      </c>
      <c r="J334" t="s">
        <v>17863</v>
      </c>
      <c r="K334" t="s">
        <v>4161</v>
      </c>
      <c r="L334" t="s">
        <v>17864</v>
      </c>
      <c r="M334" t="s">
        <v>17865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17866</v>
      </c>
      <c r="T334" t="s">
        <v>17865</v>
      </c>
    </row>
    <row r="335" spans="1:20" x14ac:dyDescent="0.25">
      <c r="A335" t="s">
        <v>20</v>
      </c>
      <c r="B335" t="s">
        <v>21</v>
      </c>
      <c r="C335">
        <v>50</v>
      </c>
      <c r="D335">
        <v>2</v>
      </c>
      <c r="E335" t="s">
        <v>17867</v>
      </c>
      <c r="F335">
        <v>208</v>
      </c>
      <c r="G335">
        <v>8</v>
      </c>
      <c r="H335" t="s">
        <v>22</v>
      </c>
      <c r="I335" t="s">
        <v>17868</v>
      </c>
      <c r="J335" t="s">
        <v>8833</v>
      </c>
      <c r="K335" t="s">
        <v>23</v>
      </c>
      <c r="L335" t="s">
        <v>24</v>
      </c>
      <c r="M335" t="s">
        <v>17869</v>
      </c>
      <c r="N335" t="s">
        <v>23</v>
      </c>
      <c r="O335" t="s">
        <v>307</v>
      </c>
      <c r="P335" t="s">
        <v>26</v>
      </c>
      <c r="Q335" t="s">
        <v>27</v>
      </c>
      <c r="R335" t="s">
        <v>24</v>
      </c>
      <c r="S335" t="s">
        <v>17870</v>
      </c>
      <c r="T335" t="s">
        <v>17869</v>
      </c>
    </row>
    <row r="336" spans="1:20" x14ac:dyDescent="0.25">
      <c r="A336" t="s">
        <v>28</v>
      </c>
      <c r="B336" t="s">
        <v>29</v>
      </c>
      <c r="C336">
        <v>50</v>
      </c>
      <c r="D336">
        <v>2</v>
      </c>
      <c r="E336" t="s">
        <v>17867</v>
      </c>
      <c r="F336">
        <v>208</v>
      </c>
      <c r="G336">
        <v>8</v>
      </c>
      <c r="H336" t="s">
        <v>22</v>
      </c>
      <c r="I336" t="s">
        <v>17868</v>
      </c>
      <c r="J336" t="s">
        <v>8833</v>
      </c>
      <c r="K336" t="s">
        <v>23</v>
      </c>
      <c r="L336" t="s">
        <v>24</v>
      </c>
      <c r="M336" t="s">
        <v>17869</v>
      </c>
      <c r="N336" t="s">
        <v>23</v>
      </c>
      <c r="O336" t="s">
        <v>307</v>
      </c>
      <c r="P336" t="s">
        <v>26</v>
      </c>
      <c r="Q336" t="s">
        <v>27</v>
      </c>
      <c r="R336" t="s">
        <v>24</v>
      </c>
      <c r="S336" t="s">
        <v>17870</v>
      </c>
      <c r="T336" t="s">
        <v>17869</v>
      </c>
    </row>
    <row r="337" spans="1:20" x14ac:dyDescent="0.25">
      <c r="A337" t="s">
        <v>30</v>
      </c>
      <c r="B337" t="s">
        <v>31</v>
      </c>
      <c r="C337">
        <v>50</v>
      </c>
      <c r="D337">
        <v>2</v>
      </c>
      <c r="E337" t="s">
        <v>17867</v>
      </c>
      <c r="F337">
        <v>208</v>
      </c>
      <c r="G337">
        <v>8</v>
      </c>
      <c r="H337" t="s">
        <v>22</v>
      </c>
      <c r="I337" t="s">
        <v>17868</v>
      </c>
      <c r="J337" t="s">
        <v>8833</v>
      </c>
      <c r="K337" t="s">
        <v>23</v>
      </c>
      <c r="L337" t="s">
        <v>24</v>
      </c>
      <c r="M337" t="s">
        <v>17869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17870</v>
      </c>
      <c r="T337" t="s">
        <v>17869</v>
      </c>
    </row>
    <row r="338" spans="1:20" x14ac:dyDescent="0.25">
      <c r="A338" t="s">
        <v>1179</v>
      </c>
      <c r="B338" t="s">
        <v>1180</v>
      </c>
      <c r="C338">
        <v>25</v>
      </c>
      <c r="D338">
        <v>4</v>
      </c>
      <c r="E338" t="s">
        <v>17871</v>
      </c>
      <c r="F338">
        <v>200</v>
      </c>
      <c r="G338">
        <v>0</v>
      </c>
      <c r="H338" t="s">
        <v>22</v>
      </c>
      <c r="I338" t="s">
        <v>17872</v>
      </c>
      <c r="J338" t="s">
        <v>318</v>
      </c>
      <c r="K338" t="s">
        <v>23</v>
      </c>
      <c r="L338" t="s">
        <v>24</v>
      </c>
      <c r="M338" t="s">
        <v>17873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17874</v>
      </c>
      <c r="T338" t="s">
        <v>17869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17871</v>
      </c>
      <c r="F339">
        <v>200</v>
      </c>
      <c r="G339">
        <v>0</v>
      </c>
      <c r="H339" t="s">
        <v>22</v>
      </c>
      <c r="I339" t="s">
        <v>17872</v>
      </c>
      <c r="J339" t="s">
        <v>318</v>
      </c>
      <c r="K339" t="s">
        <v>23</v>
      </c>
      <c r="L339" t="s">
        <v>24</v>
      </c>
      <c r="M339" t="s">
        <v>17873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17874</v>
      </c>
      <c r="T339" t="s">
        <v>17869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17871</v>
      </c>
      <c r="F340">
        <v>200</v>
      </c>
      <c r="G340">
        <v>0</v>
      </c>
      <c r="H340" t="s">
        <v>22</v>
      </c>
      <c r="I340" t="s">
        <v>17872</v>
      </c>
      <c r="J340" t="s">
        <v>318</v>
      </c>
      <c r="K340" t="s">
        <v>23</v>
      </c>
      <c r="L340" t="s">
        <v>24</v>
      </c>
      <c r="M340" t="s">
        <v>17873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17874</v>
      </c>
      <c r="T340" t="s">
        <v>17869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17871</v>
      </c>
      <c r="F341">
        <v>200</v>
      </c>
      <c r="G341">
        <v>0</v>
      </c>
      <c r="H341" t="s">
        <v>22</v>
      </c>
      <c r="I341" t="s">
        <v>17872</v>
      </c>
      <c r="J341" t="s">
        <v>318</v>
      </c>
      <c r="K341" t="s">
        <v>23</v>
      </c>
      <c r="L341" t="s">
        <v>24</v>
      </c>
      <c r="M341" t="s">
        <v>17873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17874</v>
      </c>
      <c r="T341" t="s">
        <v>17869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17875</v>
      </c>
      <c r="F342">
        <v>129</v>
      </c>
      <c r="G342">
        <v>29</v>
      </c>
      <c r="H342" t="s">
        <v>22</v>
      </c>
      <c r="I342" t="s">
        <v>17876</v>
      </c>
      <c r="J342" t="s">
        <v>332</v>
      </c>
      <c r="K342" t="s">
        <v>23</v>
      </c>
      <c r="L342" t="s">
        <v>24</v>
      </c>
      <c r="M342" t="s">
        <v>17873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17877</v>
      </c>
      <c r="T342" t="s">
        <v>17873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17875</v>
      </c>
      <c r="F343">
        <v>129</v>
      </c>
      <c r="G343">
        <v>29</v>
      </c>
      <c r="H343" t="s">
        <v>22</v>
      </c>
      <c r="I343" t="s">
        <v>17876</v>
      </c>
      <c r="J343" t="s">
        <v>332</v>
      </c>
      <c r="K343" t="s">
        <v>23</v>
      </c>
      <c r="L343" t="s">
        <v>24</v>
      </c>
      <c r="M343" t="s">
        <v>17873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17877</v>
      </c>
      <c r="T343" t="s">
        <v>17873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17875</v>
      </c>
      <c r="F344">
        <v>129</v>
      </c>
      <c r="G344">
        <v>29</v>
      </c>
      <c r="H344" t="s">
        <v>22</v>
      </c>
      <c r="I344" t="s">
        <v>17876</v>
      </c>
      <c r="J344" t="s">
        <v>332</v>
      </c>
      <c r="K344" t="s">
        <v>23</v>
      </c>
      <c r="L344" t="s">
        <v>24</v>
      </c>
      <c r="M344" t="s">
        <v>17873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17877</v>
      </c>
      <c r="T344" t="s">
        <v>17873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17878</v>
      </c>
      <c r="F345">
        <v>100</v>
      </c>
      <c r="G345">
        <v>0</v>
      </c>
      <c r="H345" t="s">
        <v>22</v>
      </c>
      <c r="I345" t="s">
        <v>17879</v>
      </c>
      <c r="J345" t="s">
        <v>316</v>
      </c>
      <c r="K345" t="s">
        <v>23</v>
      </c>
      <c r="L345" t="s">
        <v>24</v>
      </c>
      <c r="M345" t="s">
        <v>17880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17881</v>
      </c>
      <c r="T345" t="s">
        <v>17880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17878</v>
      </c>
      <c r="F346">
        <v>100</v>
      </c>
      <c r="G346">
        <v>0</v>
      </c>
      <c r="H346" t="s">
        <v>22</v>
      </c>
      <c r="I346" t="s">
        <v>17879</v>
      </c>
      <c r="J346" t="s">
        <v>316</v>
      </c>
      <c r="K346" t="s">
        <v>23</v>
      </c>
      <c r="L346" t="s">
        <v>24</v>
      </c>
      <c r="M346" t="s">
        <v>17880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17881</v>
      </c>
      <c r="T346" t="s">
        <v>17880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17878</v>
      </c>
      <c r="F347">
        <v>100</v>
      </c>
      <c r="G347">
        <v>0</v>
      </c>
      <c r="H347" t="s">
        <v>22</v>
      </c>
      <c r="I347" t="s">
        <v>17879</v>
      </c>
      <c r="J347" t="s">
        <v>316</v>
      </c>
      <c r="K347" t="s">
        <v>23</v>
      </c>
      <c r="L347" t="s">
        <v>24</v>
      </c>
      <c r="M347" t="s">
        <v>17880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17881</v>
      </c>
      <c r="T347" t="s">
        <v>17880</v>
      </c>
    </row>
    <row r="348" spans="1:20" x14ac:dyDescent="0.25">
      <c r="A348" t="s">
        <v>278</v>
      </c>
      <c r="B348" t="s">
        <v>284</v>
      </c>
      <c r="C348">
        <v>139</v>
      </c>
      <c r="D348">
        <v>3</v>
      </c>
      <c r="E348" t="s">
        <v>17882</v>
      </c>
      <c r="F348">
        <v>375</v>
      </c>
      <c r="G348">
        <v>48</v>
      </c>
      <c r="H348" t="s">
        <v>22</v>
      </c>
      <c r="I348" t="s">
        <v>17883</v>
      </c>
      <c r="J348" t="s">
        <v>329</v>
      </c>
      <c r="K348" t="s">
        <v>23</v>
      </c>
      <c r="L348" t="s">
        <v>24</v>
      </c>
      <c r="M348" t="s">
        <v>17880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17884</v>
      </c>
      <c r="T348" t="s">
        <v>17880</v>
      </c>
    </row>
    <row r="349" spans="1:20" x14ac:dyDescent="0.25">
      <c r="A349" t="s">
        <v>186</v>
      </c>
      <c r="B349" t="s">
        <v>187</v>
      </c>
      <c r="C349">
        <v>50</v>
      </c>
      <c r="D349">
        <v>6</v>
      </c>
      <c r="E349" t="s">
        <v>17885</v>
      </c>
      <c r="F349">
        <v>200</v>
      </c>
      <c r="G349">
        <v>0</v>
      </c>
      <c r="H349" t="s">
        <v>22</v>
      </c>
      <c r="I349" t="s">
        <v>17886</v>
      </c>
      <c r="J349" t="s">
        <v>57</v>
      </c>
      <c r="K349" t="s">
        <v>23</v>
      </c>
      <c r="L349" t="s">
        <v>24</v>
      </c>
      <c r="M349" t="s">
        <v>17887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17888</v>
      </c>
      <c r="T349" t="s">
        <v>17887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17889</v>
      </c>
      <c r="F350">
        <v>100</v>
      </c>
      <c r="G350">
        <v>0</v>
      </c>
      <c r="H350" t="s">
        <v>22</v>
      </c>
      <c r="I350" t="s">
        <v>17890</v>
      </c>
      <c r="J350" t="s">
        <v>87</v>
      </c>
      <c r="K350" t="s">
        <v>23</v>
      </c>
      <c r="L350" t="s">
        <v>24</v>
      </c>
      <c r="M350" t="s">
        <v>17887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17891</v>
      </c>
      <c r="T350" t="s">
        <v>17887</v>
      </c>
    </row>
    <row r="351" spans="1:20" x14ac:dyDescent="0.25">
      <c r="A351" t="s">
        <v>28</v>
      </c>
      <c r="B351" t="s">
        <v>29</v>
      </c>
      <c r="C351">
        <v>50</v>
      </c>
      <c r="D351">
        <v>1</v>
      </c>
      <c r="E351" t="s">
        <v>17889</v>
      </c>
      <c r="F351">
        <v>100</v>
      </c>
      <c r="G351">
        <v>0</v>
      </c>
      <c r="H351" t="s">
        <v>22</v>
      </c>
      <c r="I351" t="s">
        <v>17890</v>
      </c>
      <c r="J351" t="s">
        <v>87</v>
      </c>
      <c r="K351" t="s">
        <v>23</v>
      </c>
      <c r="L351" t="s">
        <v>24</v>
      </c>
      <c r="M351" t="s">
        <v>17887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17891</v>
      </c>
      <c r="T351" t="s">
        <v>17887</v>
      </c>
    </row>
    <row r="352" spans="1:20" x14ac:dyDescent="0.25">
      <c r="A352" t="s">
        <v>30</v>
      </c>
      <c r="B352" t="s">
        <v>31</v>
      </c>
      <c r="C352">
        <v>50</v>
      </c>
      <c r="D352">
        <v>1</v>
      </c>
      <c r="E352" t="s">
        <v>17889</v>
      </c>
      <c r="F352">
        <v>100</v>
      </c>
      <c r="G352">
        <v>0</v>
      </c>
      <c r="H352" t="s">
        <v>22</v>
      </c>
      <c r="I352" t="s">
        <v>17890</v>
      </c>
      <c r="J352" t="s">
        <v>87</v>
      </c>
      <c r="K352" t="s">
        <v>23</v>
      </c>
      <c r="L352" t="s">
        <v>24</v>
      </c>
      <c r="M352" t="s">
        <v>17887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17891</v>
      </c>
      <c r="T352" t="s">
        <v>17887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17892</v>
      </c>
      <c r="F353">
        <v>100</v>
      </c>
      <c r="G353">
        <v>0</v>
      </c>
      <c r="H353" t="s">
        <v>22</v>
      </c>
      <c r="I353" t="s">
        <v>17893</v>
      </c>
      <c r="J353" t="s">
        <v>334</v>
      </c>
      <c r="K353" t="s">
        <v>23</v>
      </c>
      <c r="L353" t="s">
        <v>24</v>
      </c>
      <c r="M353" t="s">
        <v>17887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17894</v>
      </c>
      <c r="T353" t="s">
        <v>17887</v>
      </c>
    </row>
    <row r="354" spans="1:20" x14ac:dyDescent="0.25">
      <c r="A354" t="s">
        <v>28</v>
      </c>
      <c r="B354" t="s">
        <v>29</v>
      </c>
      <c r="C354">
        <v>50</v>
      </c>
      <c r="D354">
        <v>1</v>
      </c>
      <c r="E354" t="s">
        <v>17892</v>
      </c>
      <c r="F354">
        <v>100</v>
      </c>
      <c r="G354">
        <v>0</v>
      </c>
      <c r="H354" t="s">
        <v>22</v>
      </c>
      <c r="I354" t="s">
        <v>17893</v>
      </c>
      <c r="J354" t="s">
        <v>334</v>
      </c>
      <c r="K354" t="s">
        <v>23</v>
      </c>
      <c r="L354" t="s">
        <v>24</v>
      </c>
      <c r="M354" t="s">
        <v>17887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17894</v>
      </c>
      <c r="T354" t="s">
        <v>17887</v>
      </c>
    </row>
    <row r="355" spans="1:20" x14ac:dyDescent="0.25">
      <c r="A355" t="s">
        <v>30</v>
      </c>
      <c r="B355" t="s">
        <v>31</v>
      </c>
      <c r="C355">
        <v>50</v>
      </c>
      <c r="D355">
        <v>1</v>
      </c>
      <c r="E355" t="s">
        <v>17892</v>
      </c>
      <c r="F355">
        <v>100</v>
      </c>
      <c r="G355">
        <v>0</v>
      </c>
      <c r="H355" t="s">
        <v>22</v>
      </c>
      <c r="I355" t="s">
        <v>17893</v>
      </c>
      <c r="J355" t="s">
        <v>334</v>
      </c>
      <c r="K355" t="s">
        <v>23</v>
      </c>
      <c r="L355" t="s">
        <v>24</v>
      </c>
      <c r="M355" t="s">
        <v>17887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17894</v>
      </c>
      <c r="T355" t="s">
        <v>17887</v>
      </c>
    </row>
    <row r="356" spans="1:20" x14ac:dyDescent="0.25">
      <c r="A356" t="s">
        <v>115</v>
      </c>
      <c r="B356" t="s">
        <v>116</v>
      </c>
      <c r="C356">
        <v>27.5</v>
      </c>
      <c r="D356">
        <v>8</v>
      </c>
      <c r="E356" t="s">
        <v>17895</v>
      </c>
      <c r="F356">
        <v>270</v>
      </c>
      <c r="G356">
        <v>0</v>
      </c>
      <c r="H356" t="s">
        <v>22</v>
      </c>
      <c r="I356" t="s">
        <v>17896</v>
      </c>
      <c r="J356" t="s">
        <v>319</v>
      </c>
      <c r="K356" t="s">
        <v>23</v>
      </c>
      <c r="L356" t="s">
        <v>24</v>
      </c>
      <c r="M356" t="s">
        <v>17897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17898</v>
      </c>
      <c r="T356" t="s">
        <v>17897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17899</v>
      </c>
      <c r="F357">
        <v>100</v>
      </c>
      <c r="G357">
        <v>0</v>
      </c>
      <c r="H357" t="s">
        <v>22</v>
      </c>
      <c r="I357" t="s">
        <v>17900</v>
      </c>
      <c r="J357" t="s">
        <v>335</v>
      </c>
      <c r="K357" t="s">
        <v>23</v>
      </c>
      <c r="L357" t="s">
        <v>24</v>
      </c>
      <c r="M357" t="s">
        <v>17901</v>
      </c>
      <c r="N357" t="s">
        <v>23</v>
      </c>
      <c r="O357" t="s">
        <v>58</v>
      </c>
      <c r="P357" t="s">
        <v>26</v>
      </c>
      <c r="Q357" t="s">
        <v>33</v>
      </c>
      <c r="R357" t="s">
        <v>24</v>
      </c>
      <c r="S357" t="s">
        <v>17902</v>
      </c>
      <c r="T357" t="s">
        <v>17901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17899</v>
      </c>
      <c r="F358">
        <v>100</v>
      </c>
      <c r="G358">
        <v>0</v>
      </c>
      <c r="H358" t="s">
        <v>22</v>
      </c>
      <c r="I358" t="s">
        <v>17900</v>
      </c>
      <c r="J358" t="s">
        <v>335</v>
      </c>
      <c r="K358" t="s">
        <v>23</v>
      </c>
      <c r="L358" t="s">
        <v>24</v>
      </c>
      <c r="M358" t="s">
        <v>17901</v>
      </c>
      <c r="N358" t="s">
        <v>23</v>
      </c>
      <c r="O358" t="s">
        <v>58</v>
      </c>
      <c r="P358" t="s">
        <v>26</v>
      </c>
      <c r="Q358" t="s">
        <v>33</v>
      </c>
      <c r="R358" t="s">
        <v>24</v>
      </c>
      <c r="S358" t="s">
        <v>17902</v>
      </c>
      <c r="T358" t="s">
        <v>17901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17899</v>
      </c>
      <c r="F359">
        <v>100</v>
      </c>
      <c r="G359">
        <v>0</v>
      </c>
      <c r="H359" t="s">
        <v>22</v>
      </c>
      <c r="I359" t="s">
        <v>17900</v>
      </c>
      <c r="J359" t="s">
        <v>335</v>
      </c>
      <c r="K359" t="s">
        <v>23</v>
      </c>
      <c r="L359" t="s">
        <v>24</v>
      </c>
      <c r="M359" t="s">
        <v>17901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17902</v>
      </c>
      <c r="T359" t="s">
        <v>17901</v>
      </c>
    </row>
    <row r="360" spans="1:20" x14ac:dyDescent="0.25">
      <c r="A360" t="s">
        <v>1179</v>
      </c>
      <c r="B360" t="s">
        <v>1180</v>
      </c>
      <c r="C360">
        <v>25</v>
      </c>
      <c r="D360">
        <v>4</v>
      </c>
      <c r="E360" t="s">
        <v>17903</v>
      </c>
      <c r="F360">
        <v>200</v>
      </c>
      <c r="G360">
        <v>0</v>
      </c>
      <c r="H360" t="s">
        <v>22</v>
      </c>
      <c r="I360" t="s">
        <v>4355</v>
      </c>
      <c r="J360" t="s">
        <v>317</v>
      </c>
      <c r="K360" t="s">
        <v>23</v>
      </c>
      <c r="L360" t="s">
        <v>24</v>
      </c>
      <c r="M360" t="s">
        <v>17904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17905</v>
      </c>
      <c r="T360" t="s">
        <v>17904</v>
      </c>
    </row>
    <row r="361" spans="1:20" x14ac:dyDescent="0.25">
      <c r="A361" t="s">
        <v>44</v>
      </c>
      <c r="B361" t="s">
        <v>45</v>
      </c>
      <c r="C361">
        <v>66.666666666666671</v>
      </c>
      <c r="D361">
        <v>3</v>
      </c>
      <c r="E361" t="s">
        <v>17903</v>
      </c>
      <c r="F361">
        <v>200</v>
      </c>
      <c r="G361">
        <v>0</v>
      </c>
      <c r="H361" t="s">
        <v>22</v>
      </c>
      <c r="I361" t="s">
        <v>4355</v>
      </c>
      <c r="J361" t="s">
        <v>317</v>
      </c>
      <c r="K361" t="s">
        <v>23</v>
      </c>
      <c r="L361" t="s">
        <v>24</v>
      </c>
      <c r="M361" t="s">
        <v>17904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17905</v>
      </c>
      <c r="T361" t="s">
        <v>17904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17906</v>
      </c>
      <c r="F362">
        <v>138</v>
      </c>
      <c r="G362">
        <v>38</v>
      </c>
      <c r="H362" t="s">
        <v>22</v>
      </c>
      <c r="I362" t="s">
        <v>17907</v>
      </c>
      <c r="J362" t="s">
        <v>333</v>
      </c>
      <c r="K362" t="s">
        <v>23</v>
      </c>
      <c r="L362" t="s">
        <v>24</v>
      </c>
      <c r="M362" t="s">
        <v>17908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17909</v>
      </c>
      <c r="T362" t="s">
        <v>17908</v>
      </c>
    </row>
    <row r="363" spans="1:20" x14ac:dyDescent="0.25">
      <c r="A363" t="s">
        <v>28</v>
      </c>
      <c r="B363" t="s">
        <v>29</v>
      </c>
      <c r="C363">
        <v>50</v>
      </c>
      <c r="D363">
        <v>1</v>
      </c>
      <c r="E363" t="s">
        <v>17906</v>
      </c>
      <c r="F363">
        <v>138</v>
      </c>
      <c r="G363">
        <v>38</v>
      </c>
      <c r="H363" t="s">
        <v>22</v>
      </c>
      <c r="I363" t="s">
        <v>17907</v>
      </c>
      <c r="J363" t="s">
        <v>333</v>
      </c>
      <c r="K363" t="s">
        <v>23</v>
      </c>
      <c r="L363" t="s">
        <v>24</v>
      </c>
      <c r="M363" t="s">
        <v>17908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17909</v>
      </c>
      <c r="T363" t="s">
        <v>17908</v>
      </c>
    </row>
    <row r="364" spans="1:20" x14ac:dyDescent="0.25">
      <c r="A364" t="s">
        <v>30</v>
      </c>
      <c r="B364" t="s">
        <v>31</v>
      </c>
      <c r="C364">
        <v>50</v>
      </c>
      <c r="D364">
        <v>1</v>
      </c>
      <c r="E364" t="s">
        <v>17906</v>
      </c>
      <c r="F364">
        <v>138</v>
      </c>
      <c r="G364">
        <v>38</v>
      </c>
      <c r="H364" t="s">
        <v>22</v>
      </c>
      <c r="I364" t="s">
        <v>17907</v>
      </c>
      <c r="J364" t="s">
        <v>333</v>
      </c>
      <c r="K364" t="s">
        <v>23</v>
      </c>
      <c r="L364" t="s">
        <v>24</v>
      </c>
      <c r="M364" t="s">
        <v>17908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17909</v>
      </c>
      <c r="T364" t="s">
        <v>17908</v>
      </c>
    </row>
    <row r="365" spans="1:20" x14ac:dyDescent="0.25">
      <c r="A365" t="s">
        <v>20</v>
      </c>
      <c r="B365" t="s">
        <v>21</v>
      </c>
      <c r="C365">
        <v>50</v>
      </c>
      <c r="D365">
        <v>2</v>
      </c>
      <c r="E365" t="s">
        <v>17910</v>
      </c>
      <c r="F365">
        <v>200</v>
      </c>
      <c r="G365">
        <v>0</v>
      </c>
      <c r="H365" t="s">
        <v>22</v>
      </c>
      <c r="I365" t="s">
        <v>17911</v>
      </c>
      <c r="J365" t="s">
        <v>332</v>
      </c>
      <c r="K365" t="s">
        <v>23</v>
      </c>
      <c r="L365" t="s">
        <v>24</v>
      </c>
      <c r="M365" t="s">
        <v>17912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17913</v>
      </c>
      <c r="T365" t="s">
        <v>17912</v>
      </c>
    </row>
    <row r="366" spans="1:20" x14ac:dyDescent="0.25">
      <c r="A366" t="s">
        <v>28</v>
      </c>
      <c r="B366" t="s">
        <v>29</v>
      </c>
      <c r="C366">
        <v>50</v>
      </c>
      <c r="D366">
        <v>2</v>
      </c>
      <c r="E366" t="s">
        <v>17910</v>
      </c>
      <c r="F366">
        <v>200</v>
      </c>
      <c r="G366">
        <v>0</v>
      </c>
      <c r="H366" t="s">
        <v>22</v>
      </c>
      <c r="I366" t="s">
        <v>17911</v>
      </c>
      <c r="J366" t="s">
        <v>332</v>
      </c>
      <c r="K366" t="s">
        <v>23</v>
      </c>
      <c r="L366" t="s">
        <v>24</v>
      </c>
      <c r="M366" t="s">
        <v>17912</v>
      </c>
      <c r="N366" t="s">
        <v>23</v>
      </c>
      <c r="O366" t="s">
        <v>58</v>
      </c>
      <c r="P366" t="s">
        <v>26</v>
      </c>
      <c r="Q366" t="s">
        <v>33</v>
      </c>
      <c r="R366" t="s">
        <v>24</v>
      </c>
      <c r="S366" t="s">
        <v>17913</v>
      </c>
      <c r="T366" t="s">
        <v>17912</v>
      </c>
    </row>
    <row r="367" spans="1:20" x14ac:dyDescent="0.25">
      <c r="A367" t="s">
        <v>30</v>
      </c>
      <c r="B367" t="s">
        <v>31</v>
      </c>
      <c r="C367">
        <v>50</v>
      </c>
      <c r="D367">
        <v>2</v>
      </c>
      <c r="E367" t="s">
        <v>17910</v>
      </c>
      <c r="F367">
        <v>200</v>
      </c>
      <c r="G367">
        <v>0</v>
      </c>
      <c r="H367" t="s">
        <v>22</v>
      </c>
      <c r="I367" t="s">
        <v>17911</v>
      </c>
      <c r="J367" t="s">
        <v>332</v>
      </c>
      <c r="K367" t="s">
        <v>23</v>
      </c>
      <c r="L367" t="s">
        <v>24</v>
      </c>
      <c r="M367" t="s">
        <v>17912</v>
      </c>
      <c r="N367" t="s">
        <v>23</v>
      </c>
      <c r="O367" t="s">
        <v>58</v>
      </c>
      <c r="P367" t="s">
        <v>26</v>
      </c>
      <c r="Q367" t="s">
        <v>33</v>
      </c>
      <c r="R367" t="s">
        <v>24</v>
      </c>
      <c r="S367" t="s">
        <v>17913</v>
      </c>
      <c r="T367" t="s">
        <v>17912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17914</v>
      </c>
      <c r="F368">
        <v>100</v>
      </c>
      <c r="G368">
        <v>0</v>
      </c>
      <c r="H368" t="s">
        <v>22</v>
      </c>
      <c r="I368" t="s">
        <v>17915</v>
      </c>
      <c r="J368" t="s">
        <v>306</v>
      </c>
      <c r="K368" t="s">
        <v>23</v>
      </c>
      <c r="L368" t="s">
        <v>24</v>
      </c>
      <c r="M368" t="s">
        <v>17916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17917</v>
      </c>
      <c r="T368" t="s">
        <v>17916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17914</v>
      </c>
      <c r="F369">
        <v>100</v>
      </c>
      <c r="G369">
        <v>0</v>
      </c>
      <c r="H369" t="s">
        <v>22</v>
      </c>
      <c r="I369" t="s">
        <v>17915</v>
      </c>
      <c r="J369" t="s">
        <v>306</v>
      </c>
      <c r="K369" t="s">
        <v>23</v>
      </c>
      <c r="L369" t="s">
        <v>24</v>
      </c>
      <c r="M369" t="s">
        <v>17916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17917</v>
      </c>
      <c r="T369" t="s">
        <v>17916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17914</v>
      </c>
      <c r="F370">
        <v>100</v>
      </c>
      <c r="G370">
        <v>0</v>
      </c>
      <c r="H370" t="s">
        <v>22</v>
      </c>
      <c r="I370" t="s">
        <v>17915</v>
      </c>
      <c r="J370" t="s">
        <v>306</v>
      </c>
      <c r="K370" t="s">
        <v>23</v>
      </c>
      <c r="L370" t="s">
        <v>24</v>
      </c>
      <c r="M370" t="s">
        <v>17916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17917</v>
      </c>
      <c r="T370" t="s">
        <v>17916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17918</v>
      </c>
      <c r="F371">
        <v>100</v>
      </c>
      <c r="G371">
        <v>0</v>
      </c>
      <c r="H371" t="s">
        <v>22</v>
      </c>
      <c r="I371" t="s">
        <v>17919</v>
      </c>
      <c r="J371" t="s">
        <v>61</v>
      </c>
      <c r="K371" t="s">
        <v>23</v>
      </c>
      <c r="L371" t="s">
        <v>24</v>
      </c>
      <c r="M371" t="s">
        <v>17920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17921</v>
      </c>
      <c r="T371" t="s">
        <v>17920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17918</v>
      </c>
      <c r="F372">
        <v>100</v>
      </c>
      <c r="G372">
        <v>0</v>
      </c>
      <c r="H372" t="s">
        <v>22</v>
      </c>
      <c r="I372" t="s">
        <v>17919</v>
      </c>
      <c r="J372" t="s">
        <v>61</v>
      </c>
      <c r="K372" t="s">
        <v>23</v>
      </c>
      <c r="L372" t="s">
        <v>24</v>
      </c>
      <c r="M372" t="s">
        <v>17920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17921</v>
      </c>
      <c r="T372" t="s">
        <v>17920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17918</v>
      </c>
      <c r="F373">
        <v>100</v>
      </c>
      <c r="G373">
        <v>0</v>
      </c>
      <c r="H373" t="s">
        <v>22</v>
      </c>
      <c r="I373" t="s">
        <v>17919</v>
      </c>
      <c r="J373" t="s">
        <v>61</v>
      </c>
      <c r="K373" t="s">
        <v>23</v>
      </c>
      <c r="L373" t="s">
        <v>24</v>
      </c>
      <c r="M373" t="s">
        <v>17920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17921</v>
      </c>
      <c r="T373" t="s">
        <v>17920</v>
      </c>
    </row>
    <row r="374" spans="1:20" x14ac:dyDescent="0.25">
      <c r="A374" t="s">
        <v>186</v>
      </c>
      <c r="B374" t="s">
        <v>187</v>
      </c>
      <c r="C374">
        <v>50</v>
      </c>
      <c r="D374">
        <v>6</v>
      </c>
      <c r="E374" t="s">
        <v>17922</v>
      </c>
      <c r="F374">
        <v>200</v>
      </c>
      <c r="G374">
        <v>0</v>
      </c>
      <c r="H374" t="s">
        <v>22</v>
      </c>
      <c r="I374" t="s">
        <v>17923</v>
      </c>
      <c r="J374" t="s">
        <v>87</v>
      </c>
      <c r="K374" t="s">
        <v>23</v>
      </c>
      <c r="L374" t="s">
        <v>24</v>
      </c>
      <c r="M374" t="s">
        <v>17924</v>
      </c>
      <c r="N374" t="s">
        <v>23</v>
      </c>
      <c r="O374" t="s">
        <v>58</v>
      </c>
      <c r="P374" t="s">
        <v>26</v>
      </c>
      <c r="Q374" t="s">
        <v>33</v>
      </c>
      <c r="R374" t="s">
        <v>24</v>
      </c>
      <c r="S374" t="s">
        <v>17925</v>
      </c>
      <c r="T374" t="s">
        <v>17924</v>
      </c>
    </row>
    <row r="375" spans="1:20" x14ac:dyDescent="0.25">
      <c r="A375" t="s">
        <v>20</v>
      </c>
      <c r="B375" t="s">
        <v>21</v>
      </c>
      <c r="C375">
        <v>50</v>
      </c>
      <c r="D375">
        <v>2</v>
      </c>
      <c r="E375" t="s">
        <v>17926</v>
      </c>
      <c r="F375">
        <v>200</v>
      </c>
      <c r="G375">
        <v>0</v>
      </c>
      <c r="H375" t="s">
        <v>22</v>
      </c>
      <c r="I375" t="s">
        <v>17927</v>
      </c>
      <c r="J375" t="s">
        <v>305</v>
      </c>
      <c r="K375" t="s">
        <v>23</v>
      </c>
      <c r="L375" t="s">
        <v>24</v>
      </c>
      <c r="M375" t="s">
        <v>17924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17928</v>
      </c>
      <c r="T375" t="s">
        <v>17924</v>
      </c>
    </row>
    <row r="376" spans="1:20" x14ac:dyDescent="0.25">
      <c r="A376" t="s">
        <v>28</v>
      </c>
      <c r="B376" t="s">
        <v>29</v>
      </c>
      <c r="C376">
        <v>50</v>
      </c>
      <c r="D376">
        <v>2</v>
      </c>
      <c r="E376" t="s">
        <v>17926</v>
      </c>
      <c r="F376">
        <v>200</v>
      </c>
      <c r="G376">
        <v>0</v>
      </c>
      <c r="H376" t="s">
        <v>22</v>
      </c>
      <c r="I376" t="s">
        <v>17927</v>
      </c>
      <c r="J376" t="s">
        <v>305</v>
      </c>
      <c r="K376" t="s">
        <v>23</v>
      </c>
      <c r="L376" t="s">
        <v>24</v>
      </c>
      <c r="M376" t="s">
        <v>17924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17928</v>
      </c>
      <c r="T376" t="s">
        <v>17924</v>
      </c>
    </row>
    <row r="377" spans="1:20" x14ac:dyDescent="0.25">
      <c r="A377" t="s">
        <v>30</v>
      </c>
      <c r="B377" t="s">
        <v>31</v>
      </c>
      <c r="C377">
        <v>50</v>
      </c>
      <c r="D377">
        <v>2</v>
      </c>
      <c r="E377" t="s">
        <v>17926</v>
      </c>
      <c r="F377">
        <v>200</v>
      </c>
      <c r="G377">
        <v>0</v>
      </c>
      <c r="H377" t="s">
        <v>22</v>
      </c>
      <c r="I377" t="s">
        <v>17927</v>
      </c>
      <c r="J377" t="s">
        <v>305</v>
      </c>
      <c r="K377" t="s">
        <v>23</v>
      </c>
      <c r="L377" t="s">
        <v>24</v>
      </c>
      <c r="M377" t="s">
        <v>17924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17928</v>
      </c>
      <c r="T377" t="s">
        <v>17924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17929</v>
      </c>
      <c r="F378">
        <v>100</v>
      </c>
      <c r="G378">
        <v>0</v>
      </c>
      <c r="H378" t="s">
        <v>22</v>
      </c>
      <c r="I378" t="s">
        <v>17706</v>
      </c>
      <c r="J378" t="s">
        <v>1234</v>
      </c>
      <c r="K378" t="s">
        <v>23</v>
      </c>
      <c r="L378" t="s">
        <v>24</v>
      </c>
      <c r="M378" t="s">
        <v>17930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17931</v>
      </c>
      <c r="T378" t="s">
        <v>17930</v>
      </c>
    </row>
    <row r="379" spans="1:20" x14ac:dyDescent="0.25">
      <c r="A379" t="s">
        <v>28</v>
      </c>
      <c r="B379" t="s">
        <v>29</v>
      </c>
      <c r="C379">
        <v>50</v>
      </c>
      <c r="D379">
        <v>1</v>
      </c>
      <c r="E379" t="s">
        <v>17929</v>
      </c>
      <c r="F379">
        <v>100</v>
      </c>
      <c r="G379">
        <v>0</v>
      </c>
      <c r="H379" t="s">
        <v>22</v>
      </c>
      <c r="I379" t="s">
        <v>17706</v>
      </c>
      <c r="J379" t="s">
        <v>1234</v>
      </c>
      <c r="K379" t="s">
        <v>23</v>
      </c>
      <c r="L379" t="s">
        <v>24</v>
      </c>
      <c r="M379" t="s">
        <v>17930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17931</v>
      </c>
      <c r="T379" t="s">
        <v>17930</v>
      </c>
    </row>
    <row r="380" spans="1:20" x14ac:dyDescent="0.25">
      <c r="A380" t="s">
        <v>30</v>
      </c>
      <c r="B380" t="s">
        <v>31</v>
      </c>
      <c r="C380">
        <v>50</v>
      </c>
      <c r="D380">
        <v>1</v>
      </c>
      <c r="E380" t="s">
        <v>17929</v>
      </c>
      <c r="F380">
        <v>100</v>
      </c>
      <c r="G380">
        <v>0</v>
      </c>
      <c r="H380" t="s">
        <v>22</v>
      </c>
      <c r="I380" t="s">
        <v>17706</v>
      </c>
      <c r="J380" t="s">
        <v>1234</v>
      </c>
      <c r="K380" t="s">
        <v>23</v>
      </c>
      <c r="L380" t="s">
        <v>24</v>
      </c>
      <c r="M380" t="s">
        <v>17930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17931</v>
      </c>
      <c r="T380" t="s">
        <v>17930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17932</v>
      </c>
      <c r="F381">
        <v>100</v>
      </c>
      <c r="G381">
        <v>0</v>
      </c>
      <c r="H381" t="s">
        <v>22</v>
      </c>
      <c r="I381" t="s">
        <v>17933</v>
      </c>
      <c r="J381" t="s">
        <v>333</v>
      </c>
      <c r="K381" t="s">
        <v>23</v>
      </c>
      <c r="L381" t="s">
        <v>24</v>
      </c>
      <c r="M381" t="s">
        <v>17934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17935</v>
      </c>
      <c r="T381" t="s">
        <v>17934</v>
      </c>
    </row>
    <row r="382" spans="1:20" x14ac:dyDescent="0.25">
      <c r="A382" t="s">
        <v>28</v>
      </c>
      <c r="B382" t="s">
        <v>29</v>
      </c>
      <c r="C382">
        <v>50</v>
      </c>
      <c r="D382">
        <v>1</v>
      </c>
      <c r="E382" t="s">
        <v>17932</v>
      </c>
      <c r="F382">
        <v>100</v>
      </c>
      <c r="G382">
        <v>0</v>
      </c>
      <c r="H382" t="s">
        <v>22</v>
      </c>
      <c r="I382" t="s">
        <v>17933</v>
      </c>
      <c r="J382" t="s">
        <v>333</v>
      </c>
      <c r="K382" t="s">
        <v>23</v>
      </c>
      <c r="L382" t="s">
        <v>24</v>
      </c>
      <c r="M382" t="s">
        <v>17934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17935</v>
      </c>
      <c r="T382" t="s">
        <v>17934</v>
      </c>
    </row>
    <row r="383" spans="1:20" x14ac:dyDescent="0.25">
      <c r="A383" t="s">
        <v>30</v>
      </c>
      <c r="B383" t="s">
        <v>31</v>
      </c>
      <c r="C383">
        <v>50</v>
      </c>
      <c r="D383">
        <v>1</v>
      </c>
      <c r="E383" t="s">
        <v>17932</v>
      </c>
      <c r="F383">
        <v>100</v>
      </c>
      <c r="G383">
        <v>0</v>
      </c>
      <c r="H383" t="s">
        <v>22</v>
      </c>
      <c r="I383" t="s">
        <v>17933</v>
      </c>
      <c r="J383" t="s">
        <v>333</v>
      </c>
      <c r="K383" t="s">
        <v>23</v>
      </c>
      <c r="L383" t="s">
        <v>24</v>
      </c>
      <c r="M383" t="s">
        <v>17934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17935</v>
      </c>
      <c r="T383" t="s">
        <v>17934</v>
      </c>
    </row>
    <row r="384" spans="1:20" x14ac:dyDescent="0.25">
      <c r="A384" t="s">
        <v>278</v>
      </c>
      <c r="B384" t="s">
        <v>284</v>
      </c>
      <c r="C384">
        <v>139</v>
      </c>
      <c r="D384">
        <v>2</v>
      </c>
      <c r="E384" t="s">
        <v>17936</v>
      </c>
      <c r="F384">
        <v>256</v>
      </c>
      <c r="G384">
        <v>38</v>
      </c>
      <c r="H384" t="s">
        <v>22</v>
      </c>
      <c r="I384" t="s">
        <v>17937</v>
      </c>
      <c r="J384" t="s">
        <v>336</v>
      </c>
      <c r="K384" t="s">
        <v>23</v>
      </c>
      <c r="L384" t="s">
        <v>24</v>
      </c>
      <c r="M384" t="s">
        <v>17938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17939</v>
      </c>
      <c r="T384" t="s">
        <v>17938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17940</v>
      </c>
      <c r="F385">
        <v>100</v>
      </c>
      <c r="G385">
        <v>0</v>
      </c>
      <c r="H385" t="s">
        <v>22</v>
      </c>
      <c r="I385" t="s">
        <v>17941</v>
      </c>
      <c r="J385" t="s">
        <v>306</v>
      </c>
      <c r="K385" t="s">
        <v>23</v>
      </c>
      <c r="L385" t="s">
        <v>24</v>
      </c>
      <c r="M385" t="s">
        <v>17942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17943</v>
      </c>
      <c r="T385" t="s">
        <v>17942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17940</v>
      </c>
      <c r="F386">
        <v>100</v>
      </c>
      <c r="G386">
        <v>0</v>
      </c>
      <c r="H386" t="s">
        <v>22</v>
      </c>
      <c r="I386" t="s">
        <v>17941</v>
      </c>
      <c r="J386" t="s">
        <v>306</v>
      </c>
      <c r="K386" t="s">
        <v>23</v>
      </c>
      <c r="L386" t="s">
        <v>24</v>
      </c>
      <c r="M386" t="s">
        <v>17942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17943</v>
      </c>
      <c r="T386" t="s">
        <v>17942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17940</v>
      </c>
      <c r="F387">
        <v>100</v>
      </c>
      <c r="G387">
        <v>0</v>
      </c>
      <c r="H387" t="s">
        <v>22</v>
      </c>
      <c r="I387" t="s">
        <v>17941</v>
      </c>
      <c r="J387" t="s">
        <v>306</v>
      </c>
      <c r="K387" t="s">
        <v>23</v>
      </c>
      <c r="L387" t="s">
        <v>24</v>
      </c>
      <c r="M387" t="s">
        <v>17942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17943</v>
      </c>
      <c r="T387" t="s">
        <v>17942</v>
      </c>
    </row>
    <row r="388" spans="1:20" x14ac:dyDescent="0.25">
      <c r="A388" t="s">
        <v>186</v>
      </c>
      <c r="B388" t="s">
        <v>187</v>
      </c>
      <c r="C388">
        <v>50</v>
      </c>
      <c r="D388">
        <v>6</v>
      </c>
      <c r="E388" t="s">
        <v>17944</v>
      </c>
      <c r="F388">
        <v>200</v>
      </c>
      <c r="G388">
        <v>0</v>
      </c>
      <c r="H388" t="s">
        <v>22</v>
      </c>
      <c r="I388" t="s">
        <v>17945</v>
      </c>
      <c r="J388" t="s">
        <v>312</v>
      </c>
      <c r="K388" t="s">
        <v>23</v>
      </c>
      <c r="L388" t="s">
        <v>24</v>
      </c>
      <c r="M388" t="s">
        <v>17946</v>
      </c>
      <c r="N388" t="s">
        <v>23</v>
      </c>
      <c r="O388" t="s">
        <v>58</v>
      </c>
      <c r="P388" t="s">
        <v>26</v>
      </c>
      <c r="Q388" t="s">
        <v>33</v>
      </c>
      <c r="R388" t="s">
        <v>24</v>
      </c>
      <c r="S388" t="s">
        <v>17947</v>
      </c>
      <c r="T388" t="s">
        <v>17946</v>
      </c>
    </row>
    <row r="389" spans="1:20" x14ac:dyDescent="0.25">
      <c r="A389" t="s">
        <v>20</v>
      </c>
      <c r="B389" t="s">
        <v>21</v>
      </c>
      <c r="C389">
        <v>50</v>
      </c>
      <c r="D389">
        <v>2</v>
      </c>
      <c r="E389" t="s">
        <v>17948</v>
      </c>
      <c r="F389">
        <v>200</v>
      </c>
      <c r="G389">
        <v>0</v>
      </c>
      <c r="H389" t="s">
        <v>22</v>
      </c>
      <c r="I389" t="s">
        <v>1286</v>
      </c>
      <c r="J389" t="s">
        <v>364</v>
      </c>
      <c r="K389" t="s">
        <v>23</v>
      </c>
      <c r="L389" t="s">
        <v>24</v>
      </c>
      <c r="M389" t="s">
        <v>17949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17950</v>
      </c>
      <c r="T389" t="s">
        <v>17951</v>
      </c>
    </row>
    <row r="390" spans="1:20" x14ac:dyDescent="0.25">
      <c r="A390" t="s">
        <v>28</v>
      </c>
      <c r="B390" t="s">
        <v>29</v>
      </c>
      <c r="C390">
        <v>50</v>
      </c>
      <c r="D390">
        <v>2</v>
      </c>
      <c r="E390" t="s">
        <v>17948</v>
      </c>
      <c r="F390">
        <v>200</v>
      </c>
      <c r="G390">
        <v>0</v>
      </c>
      <c r="H390" t="s">
        <v>22</v>
      </c>
      <c r="I390" t="s">
        <v>1286</v>
      </c>
      <c r="J390" t="s">
        <v>364</v>
      </c>
      <c r="K390" t="s">
        <v>23</v>
      </c>
      <c r="L390" t="s">
        <v>24</v>
      </c>
      <c r="M390" t="s">
        <v>17949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17950</v>
      </c>
      <c r="T390" t="s">
        <v>17951</v>
      </c>
    </row>
    <row r="391" spans="1:20" x14ac:dyDescent="0.25">
      <c r="A391" t="s">
        <v>30</v>
      </c>
      <c r="B391" t="s">
        <v>31</v>
      </c>
      <c r="C391">
        <v>50</v>
      </c>
      <c r="D391">
        <v>2</v>
      </c>
      <c r="E391" t="s">
        <v>17948</v>
      </c>
      <c r="F391">
        <v>200</v>
      </c>
      <c r="G391">
        <v>0</v>
      </c>
      <c r="H391" t="s">
        <v>22</v>
      </c>
      <c r="I391" t="s">
        <v>1286</v>
      </c>
      <c r="J391" t="s">
        <v>364</v>
      </c>
      <c r="K391" t="s">
        <v>23</v>
      </c>
      <c r="L391" t="s">
        <v>24</v>
      </c>
      <c r="M391" t="s">
        <v>17949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17950</v>
      </c>
      <c r="T391" t="s">
        <v>17951</v>
      </c>
    </row>
    <row r="392" spans="1:20" x14ac:dyDescent="0.25">
      <c r="A392" t="s">
        <v>1446</v>
      </c>
      <c r="B392" t="s">
        <v>1447</v>
      </c>
      <c r="C392">
        <v>25</v>
      </c>
      <c r="D392">
        <v>2</v>
      </c>
      <c r="E392" t="s">
        <v>17952</v>
      </c>
      <c r="F392">
        <v>265</v>
      </c>
      <c r="G392">
        <v>0</v>
      </c>
      <c r="H392" t="s">
        <v>2521</v>
      </c>
      <c r="I392" t="s">
        <v>17953</v>
      </c>
      <c r="J392" t="s">
        <v>17954</v>
      </c>
      <c r="K392" t="s">
        <v>17955</v>
      </c>
      <c r="L392" t="s">
        <v>17956</v>
      </c>
      <c r="M392" t="s">
        <v>17957</v>
      </c>
      <c r="N392" t="s">
        <v>1224</v>
      </c>
      <c r="O392" t="s">
        <v>1318</v>
      </c>
      <c r="P392" t="s">
        <v>1226</v>
      </c>
      <c r="Q392" t="s">
        <v>1227</v>
      </c>
      <c r="R392" t="s">
        <v>24</v>
      </c>
      <c r="S392" t="s">
        <v>23</v>
      </c>
      <c r="T392" t="s">
        <v>17957</v>
      </c>
    </row>
    <row r="393" spans="1:20" x14ac:dyDescent="0.25">
      <c r="A393" t="s">
        <v>278</v>
      </c>
      <c r="B393" t="s">
        <v>284</v>
      </c>
      <c r="C393">
        <v>139</v>
      </c>
      <c r="D393">
        <v>2</v>
      </c>
      <c r="E393" t="s">
        <v>17952</v>
      </c>
      <c r="F393">
        <v>265</v>
      </c>
      <c r="G393">
        <v>0</v>
      </c>
      <c r="H393" t="s">
        <v>2521</v>
      </c>
      <c r="I393" t="s">
        <v>17953</v>
      </c>
      <c r="J393" t="s">
        <v>17954</v>
      </c>
      <c r="K393" t="s">
        <v>17955</v>
      </c>
      <c r="L393" t="s">
        <v>17956</v>
      </c>
      <c r="M393" t="s">
        <v>17957</v>
      </c>
      <c r="N393" t="s">
        <v>1224</v>
      </c>
      <c r="O393" t="s">
        <v>1318</v>
      </c>
      <c r="P393" t="s">
        <v>1226</v>
      </c>
      <c r="Q393" t="s">
        <v>1227</v>
      </c>
      <c r="R393" t="s">
        <v>24</v>
      </c>
      <c r="S393" t="s">
        <v>23</v>
      </c>
      <c r="T393" t="s">
        <v>17957</v>
      </c>
    </row>
    <row r="394" spans="1:20" x14ac:dyDescent="0.25">
      <c r="A394" t="s">
        <v>186</v>
      </c>
      <c r="B394" t="s">
        <v>187</v>
      </c>
      <c r="C394">
        <v>50</v>
      </c>
      <c r="D394">
        <v>6</v>
      </c>
      <c r="E394" t="s">
        <v>17958</v>
      </c>
      <c r="F394">
        <v>200</v>
      </c>
      <c r="G394">
        <v>0</v>
      </c>
      <c r="H394" t="s">
        <v>22</v>
      </c>
      <c r="I394" t="s">
        <v>13040</v>
      </c>
      <c r="J394" t="s">
        <v>2687</v>
      </c>
      <c r="K394" t="s">
        <v>23</v>
      </c>
      <c r="L394" t="s">
        <v>24</v>
      </c>
      <c r="M394" t="s">
        <v>17959</v>
      </c>
      <c r="N394" t="s">
        <v>23</v>
      </c>
      <c r="O394" t="s">
        <v>25</v>
      </c>
      <c r="P394" t="s">
        <v>26</v>
      </c>
      <c r="Q394" t="s">
        <v>27</v>
      </c>
      <c r="R394" t="s">
        <v>17960</v>
      </c>
      <c r="S394" t="s">
        <v>17961</v>
      </c>
      <c r="T394" t="s">
        <v>17959</v>
      </c>
    </row>
    <row r="395" spans="1:20" x14ac:dyDescent="0.25">
      <c r="A395" t="s">
        <v>186</v>
      </c>
      <c r="B395" t="s">
        <v>187</v>
      </c>
      <c r="C395">
        <v>50</v>
      </c>
      <c r="D395">
        <v>6</v>
      </c>
      <c r="E395" t="s">
        <v>17962</v>
      </c>
      <c r="F395">
        <v>200</v>
      </c>
      <c r="G395">
        <v>0</v>
      </c>
      <c r="H395" t="s">
        <v>22</v>
      </c>
      <c r="I395" t="s">
        <v>17963</v>
      </c>
      <c r="J395" t="s">
        <v>316</v>
      </c>
      <c r="K395" t="s">
        <v>23</v>
      </c>
      <c r="L395" t="s">
        <v>24</v>
      </c>
      <c r="M395" t="s">
        <v>17959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17964</v>
      </c>
      <c r="T395" t="s">
        <v>17959</v>
      </c>
    </row>
    <row r="396" spans="1:20" x14ac:dyDescent="0.25">
      <c r="A396" t="s">
        <v>186</v>
      </c>
      <c r="B396" t="s">
        <v>187</v>
      </c>
      <c r="C396">
        <v>50</v>
      </c>
      <c r="D396">
        <v>6</v>
      </c>
      <c r="E396" t="s">
        <v>17965</v>
      </c>
      <c r="F396">
        <v>200</v>
      </c>
      <c r="G396">
        <v>0</v>
      </c>
      <c r="H396" t="s">
        <v>22</v>
      </c>
      <c r="I396" t="s">
        <v>6124</v>
      </c>
      <c r="J396" t="s">
        <v>313</v>
      </c>
      <c r="K396" t="s">
        <v>23</v>
      </c>
      <c r="L396" t="s">
        <v>24</v>
      </c>
      <c r="M396" t="s">
        <v>17966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17967</v>
      </c>
      <c r="T396" t="s">
        <v>17966</v>
      </c>
    </row>
    <row r="397" spans="1:20" x14ac:dyDescent="0.25">
      <c r="A397" t="s">
        <v>186</v>
      </c>
      <c r="B397" t="s">
        <v>187</v>
      </c>
      <c r="C397">
        <v>50</v>
      </c>
      <c r="D397">
        <v>6</v>
      </c>
      <c r="E397" t="s">
        <v>17968</v>
      </c>
      <c r="F397">
        <v>200</v>
      </c>
      <c r="G397">
        <v>0</v>
      </c>
      <c r="H397" t="s">
        <v>22</v>
      </c>
      <c r="I397" t="s">
        <v>17969</v>
      </c>
      <c r="J397" t="s">
        <v>315</v>
      </c>
      <c r="K397" t="s">
        <v>23</v>
      </c>
      <c r="L397" t="s">
        <v>24</v>
      </c>
      <c r="M397" t="s">
        <v>17970</v>
      </c>
      <c r="N397" t="s">
        <v>23</v>
      </c>
      <c r="O397" t="s">
        <v>25</v>
      </c>
      <c r="P397" t="s">
        <v>26</v>
      </c>
      <c r="Q397" t="s">
        <v>27</v>
      </c>
      <c r="R397" t="s">
        <v>17971</v>
      </c>
      <c r="S397" t="s">
        <v>17972</v>
      </c>
      <c r="T397" t="s">
        <v>17970</v>
      </c>
    </row>
    <row r="398" spans="1:20" x14ac:dyDescent="0.25">
      <c r="A398" t="s">
        <v>46</v>
      </c>
      <c r="B398" t="s">
        <v>56</v>
      </c>
      <c r="C398">
        <v>68.333333333333329</v>
      </c>
      <c r="D398">
        <v>3</v>
      </c>
      <c r="E398" t="s">
        <v>17973</v>
      </c>
      <c r="F398">
        <v>205</v>
      </c>
      <c r="G398">
        <v>0</v>
      </c>
      <c r="H398" t="s">
        <v>47</v>
      </c>
      <c r="I398" t="s">
        <v>10720</v>
      </c>
      <c r="J398" t="s">
        <v>10721</v>
      </c>
      <c r="K398" t="s">
        <v>2976</v>
      </c>
      <c r="L398" t="s">
        <v>9444</v>
      </c>
      <c r="M398" t="s">
        <v>17916</v>
      </c>
      <c r="N398" t="s">
        <v>23</v>
      </c>
      <c r="O398" t="s">
        <v>63</v>
      </c>
      <c r="P398" t="s">
        <v>54</v>
      </c>
      <c r="Q398" t="s">
        <v>55</v>
      </c>
      <c r="R398" t="s">
        <v>24</v>
      </c>
      <c r="S398" t="s">
        <v>17974</v>
      </c>
      <c r="T398" t="s">
        <v>17970</v>
      </c>
    </row>
    <row r="399" spans="1:20" x14ac:dyDescent="0.25">
      <c r="A399" t="s">
        <v>186</v>
      </c>
      <c r="B399" t="s">
        <v>187</v>
      </c>
      <c r="C399">
        <v>50</v>
      </c>
      <c r="D399">
        <v>6</v>
      </c>
      <c r="E399" t="s">
        <v>17975</v>
      </c>
      <c r="F399">
        <v>200</v>
      </c>
      <c r="G399">
        <v>0</v>
      </c>
      <c r="H399" t="s">
        <v>22</v>
      </c>
      <c r="I399" t="s">
        <v>17976</v>
      </c>
      <c r="J399" t="s">
        <v>328</v>
      </c>
      <c r="K399" t="s">
        <v>23</v>
      </c>
      <c r="L399" t="s">
        <v>24</v>
      </c>
      <c r="M399" t="s">
        <v>17977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17978</v>
      </c>
      <c r="T399" t="s">
        <v>17979</v>
      </c>
    </row>
    <row r="400" spans="1:20" x14ac:dyDescent="0.25">
      <c r="A400" t="s">
        <v>186</v>
      </c>
      <c r="B400" t="s">
        <v>187</v>
      </c>
      <c r="C400">
        <v>33.333333333333336</v>
      </c>
      <c r="D400">
        <v>3</v>
      </c>
      <c r="E400" t="s">
        <v>17980</v>
      </c>
      <c r="F400">
        <v>100</v>
      </c>
      <c r="G400">
        <v>0</v>
      </c>
      <c r="H400" t="s">
        <v>22</v>
      </c>
      <c r="I400" t="s">
        <v>17981</v>
      </c>
      <c r="J400" t="s">
        <v>343</v>
      </c>
      <c r="K400" t="s">
        <v>23</v>
      </c>
      <c r="L400" t="s">
        <v>24</v>
      </c>
      <c r="M400" t="s">
        <v>17982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17983</v>
      </c>
      <c r="T400" t="s">
        <v>17982</v>
      </c>
    </row>
    <row r="401" spans="1:20" x14ac:dyDescent="0.25">
      <c r="A401" t="s">
        <v>186</v>
      </c>
      <c r="B401" t="s">
        <v>187</v>
      </c>
      <c r="C401">
        <v>33.333333333333336</v>
      </c>
      <c r="D401">
        <v>3</v>
      </c>
      <c r="E401" t="s">
        <v>17984</v>
      </c>
      <c r="F401">
        <v>100</v>
      </c>
      <c r="G401">
        <v>0</v>
      </c>
      <c r="H401" t="s">
        <v>22</v>
      </c>
      <c r="I401" t="s">
        <v>17985</v>
      </c>
      <c r="J401" t="s">
        <v>325</v>
      </c>
      <c r="K401" t="s">
        <v>23</v>
      </c>
      <c r="L401" t="s">
        <v>24</v>
      </c>
      <c r="M401" t="s">
        <v>17986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17987</v>
      </c>
      <c r="T401" t="s">
        <v>17986</v>
      </c>
    </row>
    <row r="402" spans="1:20" x14ac:dyDescent="0.25">
      <c r="A402" t="s">
        <v>115</v>
      </c>
      <c r="B402" t="s">
        <v>116</v>
      </c>
      <c r="C402">
        <v>27.5</v>
      </c>
      <c r="D402">
        <v>4</v>
      </c>
      <c r="E402" t="s">
        <v>17988</v>
      </c>
      <c r="F402">
        <v>145</v>
      </c>
      <c r="G402">
        <v>10</v>
      </c>
      <c r="H402" t="s">
        <v>22</v>
      </c>
      <c r="I402" t="s">
        <v>17989</v>
      </c>
      <c r="J402" t="s">
        <v>1232</v>
      </c>
      <c r="K402" t="s">
        <v>23</v>
      </c>
      <c r="L402" t="s">
        <v>24</v>
      </c>
      <c r="M402" t="s">
        <v>17990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17991</v>
      </c>
      <c r="T402" t="s">
        <v>17992</v>
      </c>
    </row>
    <row r="403" spans="1:20" x14ac:dyDescent="0.25">
      <c r="A403" t="s">
        <v>186</v>
      </c>
      <c r="B403" t="s">
        <v>187</v>
      </c>
      <c r="C403">
        <v>33.333333333333336</v>
      </c>
      <c r="D403">
        <v>3</v>
      </c>
      <c r="E403" t="s">
        <v>17993</v>
      </c>
      <c r="F403">
        <v>100</v>
      </c>
      <c r="G403">
        <v>0</v>
      </c>
      <c r="H403" t="s">
        <v>22</v>
      </c>
      <c r="I403" t="s">
        <v>17994</v>
      </c>
      <c r="J403" t="s">
        <v>2793</v>
      </c>
      <c r="K403" t="s">
        <v>23</v>
      </c>
      <c r="L403" t="s">
        <v>24</v>
      </c>
      <c r="M403" t="s">
        <v>17995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17996</v>
      </c>
      <c r="T403" t="s">
        <v>17995</v>
      </c>
    </row>
    <row r="404" spans="1:20" x14ac:dyDescent="0.25">
      <c r="A404" t="s">
        <v>186</v>
      </c>
      <c r="B404" t="s">
        <v>187</v>
      </c>
      <c r="C404">
        <v>50</v>
      </c>
      <c r="D404">
        <v>6</v>
      </c>
      <c r="E404" t="s">
        <v>17997</v>
      </c>
      <c r="F404">
        <v>200</v>
      </c>
      <c r="G404">
        <v>0</v>
      </c>
      <c r="H404" t="s">
        <v>22</v>
      </c>
      <c r="I404" t="s">
        <v>17963</v>
      </c>
      <c r="J404" t="s">
        <v>316</v>
      </c>
      <c r="K404" t="s">
        <v>23</v>
      </c>
      <c r="L404" t="s">
        <v>24</v>
      </c>
      <c r="M404" t="s">
        <v>17998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17999</v>
      </c>
      <c r="T404" t="s">
        <v>17998</v>
      </c>
    </row>
    <row r="405" spans="1:20" x14ac:dyDescent="0.25">
      <c r="A405" t="s">
        <v>115</v>
      </c>
      <c r="B405" t="s">
        <v>116</v>
      </c>
      <c r="C405">
        <v>35</v>
      </c>
      <c r="D405">
        <v>8</v>
      </c>
      <c r="E405" t="s">
        <v>18000</v>
      </c>
      <c r="F405">
        <v>328</v>
      </c>
      <c r="G405">
        <v>0</v>
      </c>
      <c r="H405" t="s">
        <v>47</v>
      </c>
      <c r="I405" t="s">
        <v>8506</v>
      </c>
      <c r="J405" t="s">
        <v>8507</v>
      </c>
      <c r="K405" t="s">
        <v>1327</v>
      </c>
      <c r="L405" t="s">
        <v>3587</v>
      </c>
      <c r="M405" t="s">
        <v>18001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18002</v>
      </c>
      <c r="T405" t="s">
        <v>18003</v>
      </c>
    </row>
    <row r="406" spans="1:20" x14ac:dyDescent="0.25">
      <c r="A406" t="s">
        <v>186</v>
      </c>
      <c r="B406" t="s">
        <v>187</v>
      </c>
      <c r="C406">
        <v>50</v>
      </c>
      <c r="D406">
        <v>6</v>
      </c>
      <c r="E406" t="s">
        <v>18004</v>
      </c>
      <c r="F406">
        <v>200</v>
      </c>
      <c r="G406">
        <v>0</v>
      </c>
      <c r="H406" t="s">
        <v>22</v>
      </c>
      <c r="I406" t="s">
        <v>18005</v>
      </c>
      <c r="J406" t="s">
        <v>1220</v>
      </c>
      <c r="K406" t="s">
        <v>23</v>
      </c>
      <c r="L406" t="s">
        <v>24</v>
      </c>
      <c r="M406" t="s">
        <v>18006</v>
      </c>
      <c r="N406" t="s">
        <v>23</v>
      </c>
      <c r="O406" t="s">
        <v>307</v>
      </c>
      <c r="P406" t="s">
        <v>26</v>
      </c>
      <c r="Q406" t="s">
        <v>27</v>
      </c>
      <c r="R406" t="s">
        <v>24</v>
      </c>
      <c r="S406" t="s">
        <v>18007</v>
      </c>
      <c r="T406" t="s">
        <v>18006</v>
      </c>
    </row>
    <row r="407" spans="1:20" x14ac:dyDescent="0.25">
      <c r="A407" t="s">
        <v>110</v>
      </c>
      <c r="B407" t="s">
        <v>1222</v>
      </c>
      <c r="C407">
        <v>66.333333333333329</v>
      </c>
      <c r="D407">
        <v>3</v>
      </c>
      <c r="E407" t="s">
        <v>18008</v>
      </c>
      <c r="F407">
        <v>229</v>
      </c>
      <c r="G407">
        <v>0</v>
      </c>
      <c r="H407" t="s">
        <v>47</v>
      </c>
      <c r="I407" t="s">
        <v>18009</v>
      </c>
      <c r="J407" t="s">
        <v>18010</v>
      </c>
      <c r="K407" t="s">
        <v>7769</v>
      </c>
      <c r="L407" t="s">
        <v>12949</v>
      </c>
      <c r="M407" t="s">
        <v>18011</v>
      </c>
      <c r="N407" t="s">
        <v>23</v>
      </c>
      <c r="O407" t="s">
        <v>63</v>
      </c>
      <c r="P407" t="s">
        <v>54</v>
      </c>
      <c r="Q407" t="s">
        <v>55</v>
      </c>
      <c r="R407" t="s">
        <v>24</v>
      </c>
      <c r="S407" t="s">
        <v>18012</v>
      </c>
      <c r="T407" t="s">
        <v>18013</v>
      </c>
    </row>
    <row r="408" spans="1:20" x14ac:dyDescent="0.25">
      <c r="A408" t="s">
        <v>186</v>
      </c>
      <c r="B408" t="s">
        <v>187</v>
      </c>
      <c r="C408">
        <v>33.333333333333336</v>
      </c>
      <c r="D408">
        <v>3</v>
      </c>
      <c r="E408" t="s">
        <v>18014</v>
      </c>
      <c r="F408">
        <v>100</v>
      </c>
      <c r="G408">
        <v>0</v>
      </c>
      <c r="H408" t="s">
        <v>22</v>
      </c>
      <c r="I408" t="s">
        <v>18015</v>
      </c>
      <c r="J408" t="s">
        <v>364</v>
      </c>
      <c r="K408" t="s">
        <v>23</v>
      </c>
      <c r="L408" t="s">
        <v>24</v>
      </c>
      <c r="M408" t="s">
        <v>18016</v>
      </c>
      <c r="N408" t="s">
        <v>23</v>
      </c>
      <c r="O408" t="s">
        <v>58</v>
      </c>
      <c r="P408" t="s">
        <v>26</v>
      </c>
      <c r="Q408" t="s">
        <v>33</v>
      </c>
      <c r="R408" t="s">
        <v>24</v>
      </c>
      <c r="S408" t="s">
        <v>18017</v>
      </c>
      <c r="T408" t="s">
        <v>18018</v>
      </c>
    </row>
    <row r="409" spans="1:20" x14ac:dyDescent="0.25">
      <c r="A409" t="s">
        <v>186</v>
      </c>
      <c r="B409" t="s">
        <v>187</v>
      </c>
      <c r="C409">
        <v>33.333333333333336</v>
      </c>
      <c r="D409">
        <v>6</v>
      </c>
      <c r="E409" t="s">
        <v>18019</v>
      </c>
      <c r="F409">
        <v>200</v>
      </c>
      <c r="G409">
        <v>0</v>
      </c>
      <c r="H409" t="s">
        <v>22</v>
      </c>
      <c r="I409" t="s">
        <v>12597</v>
      </c>
      <c r="J409" t="s">
        <v>302</v>
      </c>
      <c r="K409" t="s">
        <v>23</v>
      </c>
      <c r="L409" t="s">
        <v>24</v>
      </c>
      <c r="M409" t="s">
        <v>18020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18021</v>
      </c>
      <c r="T409" t="s">
        <v>18020</v>
      </c>
    </row>
    <row r="410" spans="1:20" x14ac:dyDescent="0.25">
      <c r="A410" t="s">
        <v>186</v>
      </c>
      <c r="B410" t="s">
        <v>187</v>
      </c>
      <c r="C410">
        <v>50</v>
      </c>
      <c r="D410">
        <v>6</v>
      </c>
      <c r="E410" t="s">
        <v>18022</v>
      </c>
      <c r="F410">
        <v>200</v>
      </c>
      <c r="G410">
        <v>0</v>
      </c>
      <c r="H410" t="s">
        <v>22</v>
      </c>
      <c r="I410" t="s">
        <v>18023</v>
      </c>
      <c r="J410" t="s">
        <v>313</v>
      </c>
      <c r="K410" t="s">
        <v>23</v>
      </c>
      <c r="L410" t="s">
        <v>24</v>
      </c>
      <c r="M410" t="s">
        <v>18024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18025</v>
      </c>
      <c r="T410" t="s">
        <v>18026</v>
      </c>
    </row>
    <row r="411" spans="1:20" x14ac:dyDescent="0.25">
      <c r="A411" t="s">
        <v>42</v>
      </c>
      <c r="B411" t="s">
        <v>43</v>
      </c>
      <c r="C411">
        <v>66.666666666666671</v>
      </c>
      <c r="D411">
        <v>3</v>
      </c>
      <c r="E411" t="s">
        <v>18027</v>
      </c>
      <c r="F411">
        <v>100</v>
      </c>
      <c r="G411">
        <v>0</v>
      </c>
      <c r="H411" t="s">
        <v>22</v>
      </c>
      <c r="I411" t="s">
        <v>4844</v>
      </c>
      <c r="J411" t="s">
        <v>306</v>
      </c>
      <c r="K411" t="s">
        <v>23</v>
      </c>
      <c r="L411" t="s">
        <v>24</v>
      </c>
      <c r="M411" t="s">
        <v>18028</v>
      </c>
      <c r="N411" t="s">
        <v>23</v>
      </c>
      <c r="O411" t="s">
        <v>58</v>
      </c>
      <c r="P411" t="s">
        <v>26</v>
      </c>
      <c r="Q411" t="s">
        <v>33</v>
      </c>
      <c r="R411" t="s">
        <v>24</v>
      </c>
      <c r="S411" t="s">
        <v>18029</v>
      </c>
      <c r="T411" t="s">
        <v>18028</v>
      </c>
    </row>
    <row r="412" spans="1:20" x14ac:dyDescent="0.25">
      <c r="A412" t="s">
        <v>142</v>
      </c>
      <c r="B412" t="s">
        <v>143</v>
      </c>
      <c r="C412">
        <v>14</v>
      </c>
      <c r="D412">
        <v>1</v>
      </c>
      <c r="E412" t="s">
        <v>18030</v>
      </c>
      <c r="F412">
        <v>64</v>
      </c>
      <c r="G412">
        <v>10</v>
      </c>
      <c r="H412" t="s">
        <v>47</v>
      </c>
      <c r="I412" t="s">
        <v>11025</v>
      </c>
      <c r="J412" t="s">
        <v>18031</v>
      </c>
      <c r="K412" t="s">
        <v>1417</v>
      </c>
      <c r="L412" t="s">
        <v>4020</v>
      </c>
      <c r="M412" t="s">
        <v>18032</v>
      </c>
      <c r="N412" t="s">
        <v>23</v>
      </c>
      <c r="O412" t="s">
        <v>63</v>
      </c>
      <c r="P412" t="s">
        <v>54</v>
      </c>
      <c r="Q412" t="s">
        <v>55</v>
      </c>
      <c r="R412" t="s">
        <v>24</v>
      </c>
      <c r="S412" t="s">
        <v>18033</v>
      </c>
      <c r="T412" t="s">
        <v>18034</v>
      </c>
    </row>
    <row r="413" spans="1:20" x14ac:dyDescent="0.25">
      <c r="A413" t="s">
        <v>115</v>
      </c>
      <c r="B413" t="s">
        <v>116</v>
      </c>
      <c r="C413">
        <v>40</v>
      </c>
      <c r="D413">
        <v>1</v>
      </c>
      <c r="E413" t="s">
        <v>18030</v>
      </c>
      <c r="F413">
        <v>64</v>
      </c>
      <c r="G413">
        <v>10</v>
      </c>
      <c r="H413" t="s">
        <v>47</v>
      </c>
      <c r="I413" t="s">
        <v>11025</v>
      </c>
      <c r="J413" t="s">
        <v>18031</v>
      </c>
      <c r="K413" t="s">
        <v>1417</v>
      </c>
      <c r="L413" t="s">
        <v>4020</v>
      </c>
      <c r="M413" t="s">
        <v>18032</v>
      </c>
      <c r="N413" t="s">
        <v>23</v>
      </c>
      <c r="O413" t="s">
        <v>63</v>
      </c>
      <c r="P413" t="s">
        <v>54</v>
      </c>
      <c r="Q413" t="s">
        <v>55</v>
      </c>
      <c r="R413" t="s">
        <v>24</v>
      </c>
      <c r="S413" t="s">
        <v>18033</v>
      </c>
      <c r="T413" t="s">
        <v>18034</v>
      </c>
    </row>
    <row r="414" spans="1:20" x14ac:dyDescent="0.25">
      <c r="A414" t="s">
        <v>186</v>
      </c>
      <c r="B414" t="s">
        <v>187</v>
      </c>
      <c r="C414">
        <v>50</v>
      </c>
      <c r="D414">
        <v>6</v>
      </c>
      <c r="E414" t="s">
        <v>18035</v>
      </c>
      <c r="F414">
        <v>200</v>
      </c>
      <c r="G414">
        <v>0</v>
      </c>
      <c r="H414" t="s">
        <v>22</v>
      </c>
      <c r="I414" t="s">
        <v>11461</v>
      </c>
      <c r="J414" t="s">
        <v>325</v>
      </c>
      <c r="K414" t="s">
        <v>23</v>
      </c>
      <c r="L414" t="s">
        <v>24</v>
      </c>
      <c r="M414" t="s">
        <v>18036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18037</v>
      </c>
      <c r="T414" t="s">
        <v>18038</v>
      </c>
    </row>
    <row r="415" spans="1:20" x14ac:dyDescent="0.25">
      <c r="A415" t="s">
        <v>186</v>
      </c>
      <c r="B415" t="s">
        <v>187</v>
      </c>
      <c r="C415">
        <v>33.333333333333336</v>
      </c>
      <c r="D415">
        <v>3</v>
      </c>
      <c r="E415" t="s">
        <v>18039</v>
      </c>
      <c r="F415">
        <v>100</v>
      </c>
      <c r="G415">
        <v>0</v>
      </c>
      <c r="H415" t="s">
        <v>22</v>
      </c>
      <c r="I415" t="s">
        <v>18040</v>
      </c>
      <c r="J415" t="s">
        <v>328</v>
      </c>
      <c r="K415" t="s">
        <v>23</v>
      </c>
      <c r="L415" t="s">
        <v>24</v>
      </c>
      <c r="M415" t="s">
        <v>18041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18042</v>
      </c>
      <c r="T415" t="s">
        <v>18043</v>
      </c>
    </row>
    <row r="416" spans="1:20" x14ac:dyDescent="0.25">
      <c r="A416" t="s">
        <v>186</v>
      </c>
      <c r="B416" t="s">
        <v>187</v>
      </c>
      <c r="C416">
        <v>33.333333333333336</v>
      </c>
      <c r="D416">
        <v>3</v>
      </c>
      <c r="E416" t="s">
        <v>18044</v>
      </c>
      <c r="F416">
        <v>100</v>
      </c>
      <c r="G416">
        <v>0</v>
      </c>
      <c r="H416" t="s">
        <v>22</v>
      </c>
      <c r="I416" t="s">
        <v>18045</v>
      </c>
      <c r="J416" t="s">
        <v>336</v>
      </c>
      <c r="K416" t="s">
        <v>23</v>
      </c>
      <c r="L416" t="s">
        <v>24</v>
      </c>
      <c r="M416" t="s">
        <v>18046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18047</v>
      </c>
      <c r="T416" t="s">
        <v>18041</v>
      </c>
    </row>
    <row r="417" spans="1:20" x14ac:dyDescent="0.25">
      <c r="A417" t="s">
        <v>186</v>
      </c>
      <c r="B417" t="s">
        <v>187</v>
      </c>
      <c r="C417">
        <v>33.333333333333336</v>
      </c>
      <c r="D417">
        <v>3</v>
      </c>
      <c r="E417" t="s">
        <v>18048</v>
      </c>
      <c r="F417">
        <v>100</v>
      </c>
      <c r="G417">
        <v>0</v>
      </c>
      <c r="H417" t="s">
        <v>22</v>
      </c>
      <c r="I417" t="s">
        <v>18049</v>
      </c>
      <c r="J417" t="s">
        <v>327</v>
      </c>
      <c r="K417" t="s">
        <v>23</v>
      </c>
      <c r="L417" t="s">
        <v>24</v>
      </c>
      <c r="M417" t="s">
        <v>18050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18051</v>
      </c>
      <c r="T417" t="s">
        <v>18041</v>
      </c>
    </row>
    <row r="418" spans="1:20" x14ac:dyDescent="0.25">
      <c r="A418" t="s">
        <v>46</v>
      </c>
      <c r="B418" t="s">
        <v>56</v>
      </c>
      <c r="C418">
        <v>68.333333333333329</v>
      </c>
      <c r="D418">
        <v>3</v>
      </c>
      <c r="E418" t="s">
        <v>18052</v>
      </c>
      <c r="F418">
        <v>205</v>
      </c>
      <c r="G418">
        <v>0</v>
      </c>
      <c r="H418" t="s">
        <v>47</v>
      </c>
      <c r="I418" t="s">
        <v>10720</v>
      </c>
      <c r="J418" t="s">
        <v>10721</v>
      </c>
      <c r="K418" t="s">
        <v>2976</v>
      </c>
      <c r="L418" t="s">
        <v>9444</v>
      </c>
      <c r="M418" t="s">
        <v>18053</v>
      </c>
      <c r="N418" t="s">
        <v>23</v>
      </c>
      <c r="O418" t="s">
        <v>63</v>
      </c>
      <c r="P418" t="s">
        <v>54</v>
      </c>
      <c r="Q418" t="s">
        <v>55</v>
      </c>
      <c r="R418" t="s">
        <v>24</v>
      </c>
      <c r="S418" t="s">
        <v>18054</v>
      </c>
      <c r="T418" t="s">
        <v>18055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166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51" sqref="U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139</v>
      </c>
      <c r="B2" t="s">
        <v>112</v>
      </c>
      <c r="C2">
        <v>66</v>
      </c>
      <c r="D2">
        <v>1</v>
      </c>
      <c r="E2" t="s">
        <v>18056</v>
      </c>
      <c r="F2">
        <v>260</v>
      </c>
      <c r="G2">
        <v>38</v>
      </c>
      <c r="H2" t="s">
        <v>47</v>
      </c>
      <c r="I2" t="s">
        <v>18057</v>
      </c>
      <c r="J2" t="s">
        <v>18058</v>
      </c>
      <c r="K2" t="s">
        <v>18059</v>
      </c>
      <c r="L2" t="s">
        <v>16323</v>
      </c>
      <c r="M2" t="s">
        <v>18060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18061</v>
      </c>
      <c r="T2" t="s">
        <v>18062</v>
      </c>
      <c r="U2" s="51" t="s">
        <v>186</v>
      </c>
      <c r="V2">
        <v>386</v>
      </c>
    </row>
    <row r="3" spans="1:22" x14ac:dyDescent="0.25">
      <c r="A3" t="s">
        <v>110</v>
      </c>
      <c r="B3" t="s">
        <v>1222</v>
      </c>
      <c r="C3">
        <v>66</v>
      </c>
      <c r="D3">
        <v>1</v>
      </c>
      <c r="E3" t="s">
        <v>18056</v>
      </c>
      <c r="F3">
        <v>260</v>
      </c>
      <c r="G3">
        <v>38</v>
      </c>
      <c r="H3" t="s">
        <v>47</v>
      </c>
      <c r="I3" t="s">
        <v>18057</v>
      </c>
      <c r="J3" t="s">
        <v>18058</v>
      </c>
      <c r="K3" t="s">
        <v>18059</v>
      </c>
      <c r="L3" t="s">
        <v>16323</v>
      </c>
      <c r="M3" t="s">
        <v>18060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18061</v>
      </c>
      <c r="T3" t="s">
        <v>18062</v>
      </c>
      <c r="U3" s="52" t="s">
        <v>187</v>
      </c>
      <c r="V3">
        <v>386</v>
      </c>
    </row>
    <row r="4" spans="1:22" x14ac:dyDescent="0.25">
      <c r="A4" t="s">
        <v>46</v>
      </c>
      <c r="B4" t="s">
        <v>56</v>
      </c>
      <c r="C4">
        <v>67</v>
      </c>
      <c r="D4">
        <v>1</v>
      </c>
      <c r="E4" t="s">
        <v>18056</v>
      </c>
      <c r="F4">
        <v>260</v>
      </c>
      <c r="G4">
        <v>38</v>
      </c>
      <c r="H4" t="s">
        <v>47</v>
      </c>
      <c r="I4" t="s">
        <v>18057</v>
      </c>
      <c r="J4" t="s">
        <v>18058</v>
      </c>
      <c r="K4" t="s">
        <v>18059</v>
      </c>
      <c r="L4" t="s">
        <v>16323</v>
      </c>
      <c r="M4" t="s">
        <v>18060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18061</v>
      </c>
      <c r="T4" t="s">
        <v>18062</v>
      </c>
      <c r="U4" s="51" t="s">
        <v>44</v>
      </c>
      <c r="V4">
        <v>63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18063</v>
      </c>
      <c r="F5">
        <v>476</v>
      </c>
      <c r="G5">
        <v>0</v>
      </c>
      <c r="H5" t="s">
        <v>47</v>
      </c>
      <c r="I5" t="s">
        <v>2264</v>
      </c>
      <c r="J5" t="s">
        <v>18064</v>
      </c>
      <c r="K5" t="s">
        <v>18065</v>
      </c>
      <c r="L5" t="s">
        <v>4020</v>
      </c>
      <c r="M5" t="s">
        <v>18066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18067</v>
      </c>
      <c r="T5" t="s">
        <v>18066</v>
      </c>
      <c r="U5" s="52" t="s">
        <v>45</v>
      </c>
      <c r="V5">
        <v>63</v>
      </c>
    </row>
    <row r="6" spans="1:22" x14ac:dyDescent="0.25">
      <c r="A6" t="s">
        <v>46</v>
      </c>
      <c r="B6" t="s">
        <v>56</v>
      </c>
      <c r="C6">
        <v>72</v>
      </c>
      <c r="D6">
        <v>1</v>
      </c>
      <c r="E6" t="s">
        <v>18063</v>
      </c>
      <c r="F6">
        <v>476</v>
      </c>
      <c r="G6">
        <v>0</v>
      </c>
      <c r="H6" t="s">
        <v>47</v>
      </c>
      <c r="I6" t="s">
        <v>2264</v>
      </c>
      <c r="J6" t="s">
        <v>18064</v>
      </c>
      <c r="K6" t="s">
        <v>18065</v>
      </c>
      <c r="L6" t="s">
        <v>4020</v>
      </c>
      <c r="M6" t="s">
        <v>18066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18067</v>
      </c>
      <c r="T6" t="s">
        <v>18066</v>
      </c>
      <c r="U6" s="51" t="s">
        <v>137</v>
      </c>
      <c r="V6">
        <v>170</v>
      </c>
    </row>
    <row r="7" spans="1:22" x14ac:dyDescent="0.25">
      <c r="A7" t="s">
        <v>46</v>
      </c>
      <c r="B7" t="s">
        <v>56</v>
      </c>
      <c r="C7">
        <v>72</v>
      </c>
      <c r="D7">
        <v>1</v>
      </c>
      <c r="E7" t="s">
        <v>18063</v>
      </c>
      <c r="F7">
        <v>476</v>
      </c>
      <c r="G7">
        <v>0</v>
      </c>
      <c r="H7" t="s">
        <v>47</v>
      </c>
      <c r="I7" t="s">
        <v>2264</v>
      </c>
      <c r="J7" t="s">
        <v>18064</v>
      </c>
      <c r="K7" t="s">
        <v>18065</v>
      </c>
      <c r="L7" t="s">
        <v>4020</v>
      </c>
      <c r="M7" t="s">
        <v>18066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18067</v>
      </c>
      <c r="T7" t="s">
        <v>18066</v>
      </c>
      <c r="U7" s="52" t="s">
        <v>138</v>
      </c>
      <c r="V7">
        <v>170</v>
      </c>
    </row>
    <row r="8" spans="1:22" x14ac:dyDescent="0.25">
      <c r="A8" t="s">
        <v>46</v>
      </c>
      <c r="B8" t="s">
        <v>56</v>
      </c>
      <c r="C8">
        <v>65</v>
      </c>
      <c r="D8">
        <v>2</v>
      </c>
      <c r="E8" t="s">
        <v>18063</v>
      </c>
      <c r="F8">
        <v>476</v>
      </c>
      <c r="G8">
        <v>0</v>
      </c>
      <c r="H8" t="s">
        <v>47</v>
      </c>
      <c r="I8" t="s">
        <v>2264</v>
      </c>
      <c r="J8" t="s">
        <v>18064</v>
      </c>
      <c r="K8" t="s">
        <v>18065</v>
      </c>
      <c r="L8" t="s">
        <v>4020</v>
      </c>
      <c r="M8" t="s">
        <v>18066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18067</v>
      </c>
      <c r="T8" t="s">
        <v>18066</v>
      </c>
      <c r="U8" s="51" t="s">
        <v>46</v>
      </c>
      <c r="V8">
        <v>64</v>
      </c>
    </row>
    <row r="9" spans="1:22" x14ac:dyDescent="0.25">
      <c r="A9" t="s">
        <v>115</v>
      </c>
      <c r="B9" t="s">
        <v>116</v>
      </c>
      <c r="C9">
        <v>45</v>
      </c>
      <c r="D9">
        <v>2</v>
      </c>
      <c r="E9" t="s">
        <v>18068</v>
      </c>
      <c r="F9">
        <v>120</v>
      </c>
      <c r="G9">
        <v>38</v>
      </c>
      <c r="H9" t="s">
        <v>1219</v>
      </c>
      <c r="I9" t="s">
        <v>18069</v>
      </c>
      <c r="J9" t="s">
        <v>361</v>
      </c>
      <c r="K9" t="s">
        <v>23</v>
      </c>
      <c r="L9" t="s">
        <v>24</v>
      </c>
      <c r="M9" t="s">
        <v>18070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18071</v>
      </c>
      <c r="T9" t="s">
        <v>18070</v>
      </c>
      <c r="U9" s="52" t="s">
        <v>252</v>
      </c>
      <c r="V9">
        <v>1</v>
      </c>
    </row>
    <row r="10" spans="1:22" x14ac:dyDescent="0.25">
      <c r="A10" t="s">
        <v>44</v>
      </c>
      <c r="B10" t="s">
        <v>45</v>
      </c>
      <c r="C10">
        <v>66.666666666666671</v>
      </c>
      <c r="D10">
        <v>6</v>
      </c>
      <c r="E10" t="s">
        <v>18072</v>
      </c>
      <c r="F10">
        <v>200</v>
      </c>
      <c r="G10">
        <v>0</v>
      </c>
      <c r="H10" t="s">
        <v>22</v>
      </c>
      <c r="I10" t="s">
        <v>18073</v>
      </c>
      <c r="J10" t="s">
        <v>313</v>
      </c>
      <c r="K10" t="s">
        <v>23</v>
      </c>
      <c r="L10" t="s">
        <v>24</v>
      </c>
      <c r="M10" t="s">
        <v>18074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18075</v>
      </c>
      <c r="T10" t="s">
        <v>18074</v>
      </c>
      <c r="U10" s="52" t="s">
        <v>56</v>
      </c>
      <c r="V10">
        <v>58</v>
      </c>
    </row>
    <row r="11" spans="1:22" x14ac:dyDescent="0.25">
      <c r="A11" t="s">
        <v>44</v>
      </c>
      <c r="B11" t="s">
        <v>45</v>
      </c>
      <c r="C11">
        <v>66.666666666666671</v>
      </c>
      <c r="D11">
        <v>3</v>
      </c>
      <c r="E11" t="s">
        <v>18076</v>
      </c>
      <c r="F11">
        <v>138</v>
      </c>
      <c r="G11">
        <v>38</v>
      </c>
      <c r="H11" t="s">
        <v>22</v>
      </c>
      <c r="I11" t="s">
        <v>18077</v>
      </c>
      <c r="J11" t="s">
        <v>325</v>
      </c>
      <c r="K11" t="s">
        <v>23</v>
      </c>
      <c r="L11" t="s">
        <v>24</v>
      </c>
      <c r="M11" t="s">
        <v>18078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18079</v>
      </c>
      <c r="T11" t="s">
        <v>18078</v>
      </c>
      <c r="U11" s="52" t="s">
        <v>1233</v>
      </c>
      <c r="V11">
        <v>5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18080</v>
      </c>
      <c r="F12">
        <v>179.25</v>
      </c>
      <c r="G12">
        <v>26</v>
      </c>
      <c r="H12" t="s">
        <v>1221</v>
      </c>
      <c r="I12" t="s">
        <v>1374</v>
      </c>
      <c r="J12" t="s">
        <v>1375</v>
      </c>
      <c r="K12" t="s">
        <v>1333</v>
      </c>
      <c r="L12" t="s">
        <v>1376</v>
      </c>
      <c r="M12" t="s">
        <v>18078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18081</v>
      </c>
      <c r="T12" t="s">
        <v>18078</v>
      </c>
      <c r="U12" s="51" t="s">
        <v>42</v>
      </c>
      <c r="V12">
        <v>25</v>
      </c>
    </row>
    <row r="13" spans="1:22" x14ac:dyDescent="0.25">
      <c r="A13" t="s">
        <v>279</v>
      </c>
      <c r="B13" t="s">
        <v>15696</v>
      </c>
      <c r="C13">
        <v>50.7</v>
      </c>
      <c r="D13">
        <v>1</v>
      </c>
      <c r="E13" t="s">
        <v>18082</v>
      </c>
      <c r="F13">
        <v>108.4</v>
      </c>
      <c r="G13">
        <v>7</v>
      </c>
      <c r="H13" t="s">
        <v>47</v>
      </c>
      <c r="I13" t="s">
        <v>18083</v>
      </c>
      <c r="J13" t="s">
        <v>18084</v>
      </c>
      <c r="K13" t="s">
        <v>1331</v>
      </c>
      <c r="L13" t="s">
        <v>18085</v>
      </c>
      <c r="M13" t="s">
        <v>18086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18087</v>
      </c>
      <c r="T13" t="s">
        <v>18086</v>
      </c>
      <c r="U13" s="52" t="s">
        <v>43</v>
      </c>
      <c r="V13">
        <v>25</v>
      </c>
    </row>
    <row r="14" spans="1:22" x14ac:dyDescent="0.25">
      <c r="A14" t="s">
        <v>12517</v>
      </c>
      <c r="B14" t="s">
        <v>15696</v>
      </c>
      <c r="C14">
        <v>50.7</v>
      </c>
      <c r="D14">
        <v>1</v>
      </c>
      <c r="E14" t="s">
        <v>18082</v>
      </c>
      <c r="F14">
        <v>108.4</v>
      </c>
      <c r="G14">
        <v>7</v>
      </c>
      <c r="H14" t="s">
        <v>47</v>
      </c>
      <c r="I14" t="s">
        <v>18083</v>
      </c>
      <c r="J14" t="s">
        <v>18084</v>
      </c>
      <c r="K14" t="s">
        <v>1331</v>
      </c>
      <c r="L14" t="s">
        <v>18085</v>
      </c>
      <c r="M14" t="s">
        <v>18086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18087</v>
      </c>
      <c r="T14" t="s">
        <v>18086</v>
      </c>
      <c r="U14" s="51" t="s">
        <v>139</v>
      </c>
      <c r="V14">
        <v>8</v>
      </c>
    </row>
    <row r="15" spans="1:22" x14ac:dyDescent="0.25">
      <c r="A15" t="s">
        <v>186</v>
      </c>
      <c r="B15" t="s">
        <v>187</v>
      </c>
      <c r="C15">
        <v>50</v>
      </c>
      <c r="D15">
        <v>6</v>
      </c>
      <c r="E15" t="s">
        <v>18088</v>
      </c>
      <c r="F15">
        <v>200</v>
      </c>
      <c r="G15">
        <v>0</v>
      </c>
      <c r="H15" t="s">
        <v>22</v>
      </c>
      <c r="I15" t="s">
        <v>18089</v>
      </c>
      <c r="J15" t="s">
        <v>306</v>
      </c>
      <c r="K15" t="s">
        <v>23</v>
      </c>
      <c r="L15" t="s">
        <v>24</v>
      </c>
      <c r="M15" t="s">
        <v>18090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18091</v>
      </c>
      <c r="T15" t="s">
        <v>18090</v>
      </c>
      <c r="U15" s="52" t="s">
        <v>112</v>
      </c>
      <c r="V15">
        <v>8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18092</v>
      </c>
      <c r="F16">
        <v>200</v>
      </c>
      <c r="G16">
        <v>0</v>
      </c>
      <c r="H16" t="s">
        <v>22</v>
      </c>
      <c r="I16" t="s">
        <v>18093</v>
      </c>
      <c r="J16" t="s">
        <v>312</v>
      </c>
      <c r="K16" t="s">
        <v>23</v>
      </c>
      <c r="L16" t="s">
        <v>24</v>
      </c>
      <c r="M16" t="s">
        <v>18094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18095</v>
      </c>
      <c r="T16" t="s">
        <v>18096</v>
      </c>
      <c r="U16" s="51" t="s">
        <v>110</v>
      </c>
      <c r="V16">
        <v>12</v>
      </c>
    </row>
    <row r="17" spans="1:22" x14ac:dyDescent="0.25">
      <c r="A17" t="s">
        <v>137</v>
      </c>
      <c r="B17" t="s">
        <v>138</v>
      </c>
      <c r="C17">
        <v>10</v>
      </c>
      <c r="D17">
        <v>50</v>
      </c>
      <c r="E17" t="s">
        <v>18097</v>
      </c>
      <c r="F17">
        <v>490</v>
      </c>
      <c r="G17">
        <v>14</v>
      </c>
      <c r="H17" t="s">
        <v>47</v>
      </c>
      <c r="I17" t="s">
        <v>8800</v>
      </c>
      <c r="J17" t="s">
        <v>18098</v>
      </c>
      <c r="K17" t="s">
        <v>18099</v>
      </c>
      <c r="L17" t="s">
        <v>3561</v>
      </c>
      <c r="M17" t="s">
        <v>18100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18101</v>
      </c>
      <c r="T17" t="s">
        <v>18102</v>
      </c>
      <c r="U17" s="52" t="s">
        <v>1222</v>
      </c>
      <c r="V17">
        <v>12</v>
      </c>
    </row>
    <row r="18" spans="1:22" x14ac:dyDescent="0.25">
      <c r="A18" t="s">
        <v>44</v>
      </c>
      <c r="B18" t="s">
        <v>45</v>
      </c>
      <c r="C18">
        <v>66.666666666666671</v>
      </c>
      <c r="D18">
        <v>3</v>
      </c>
      <c r="E18" t="s">
        <v>18103</v>
      </c>
      <c r="F18">
        <v>100</v>
      </c>
      <c r="G18">
        <v>0</v>
      </c>
      <c r="H18" t="s">
        <v>22</v>
      </c>
      <c r="I18" t="s">
        <v>18104</v>
      </c>
      <c r="J18" t="s">
        <v>527</v>
      </c>
      <c r="K18" t="s">
        <v>23</v>
      </c>
      <c r="L18" t="s">
        <v>24</v>
      </c>
      <c r="M18" t="s">
        <v>18105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18106</v>
      </c>
      <c r="T18" t="s">
        <v>18107</v>
      </c>
      <c r="U18" s="51" t="s">
        <v>38</v>
      </c>
      <c r="V18">
        <v>4</v>
      </c>
    </row>
    <row r="19" spans="1:22" x14ac:dyDescent="0.25">
      <c r="A19" t="s">
        <v>186</v>
      </c>
      <c r="B19" t="s">
        <v>187</v>
      </c>
      <c r="C19">
        <v>50</v>
      </c>
      <c r="D19">
        <v>6</v>
      </c>
      <c r="E19" t="s">
        <v>18108</v>
      </c>
      <c r="F19">
        <v>200</v>
      </c>
      <c r="G19">
        <v>0</v>
      </c>
      <c r="H19" t="s">
        <v>22</v>
      </c>
      <c r="I19" t="s">
        <v>18109</v>
      </c>
      <c r="J19" t="s">
        <v>64</v>
      </c>
      <c r="K19" t="s">
        <v>23</v>
      </c>
      <c r="L19" t="s">
        <v>24</v>
      </c>
      <c r="M19" t="s">
        <v>18110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18111</v>
      </c>
      <c r="T19" t="s">
        <v>18112</v>
      </c>
      <c r="U19" s="52" t="s">
        <v>39</v>
      </c>
      <c r="V19">
        <v>4</v>
      </c>
    </row>
    <row r="20" spans="1:22" x14ac:dyDescent="0.25">
      <c r="A20" t="s">
        <v>12517</v>
      </c>
      <c r="B20" t="s">
        <v>15696</v>
      </c>
      <c r="C20">
        <v>20.99</v>
      </c>
      <c r="D20">
        <v>1</v>
      </c>
      <c r="E20" t="s">
        <v>18113</v>
      </c>
      <c r="F20">
        <v>48.99</v>
      </c>
      <c r="G20">
        <v>7</v>
      </c>
      <c r="H20" t="s">
        <v>47</v>
      </c>
      <c r="I20" t="s">
        <v>18114</v>
      </c>
      <c r="J20" t="s">
        <v>18115</v>
      </c>
      <c r="K20" t="s">
        <v>1279</v>
      </c>
      <c r="L20" t="s">
        <v>18116</v>
      </c>
      <c r="M20" t="s">
        <v>18117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18118</v>
      </c>
      <c r="T20" t="s">
        <v>18117</v>
      </c>
      <c r="U20" s="51" t="s">
        <v>850</v>
      </c>
      <c r="V20">
        <v>1</v>
      </c>
    </row>
    <row r="21" spans="1:22" x14ac:dyDescent="0.25">
      <c r="A21" t="s">
        <v>278</v>
      </c>
      <c r="B21" t="s">
        <v>15696</v>
      </c>
      <c r="C21">
        <v>21</v>
      </c>
      <c r="D21">
        <v>1</v>
      </c>
      <c r="E21" t="s">
        <v>18113</v>
      </c>
      <c r="F21">
        <v>48.99</v>
      </c>
      <c r="G21">
        <v>7</v>
      </c>
      <c r="H21" t="s">
        <v>47</v>
      </c>
      <c r="I21" t="s">
        <v>18114</v>
      </c>
      <c r="J21" t="s">
        <v>18115</v>
      </c>
      <c r="K21" t="s">
        <v>1279</v>
      </c>
      <c r="L21" t="s">
        <v>18116</v>
      </c>
      <c r="M21" t="s">
        <v>18117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18118</v>
      </c>
      <c r="T21" t="s">
        <v>18117</v>
      </c>
      <c r="U21" s="52" t="s">
        <v>851</v>
      </c>
      <c r="V21">
        <v>1</v>
      </c>
    </row>
    <row r="22" spans="1:22" x14ac:dyDescent="0.25">
      <c r="A22" t="s">
        <v>38</v>
      </c>
      <c r="B22" t="s">
        <v>39</v>
      </c>
      <c r="C22">
        <v>54.5</v>
      </c>
      <c r="D22">
        <v>2</v>
      </c>
      <c r="E22" t="s">
        <v>18119</v>
      </c>
      <c r="F22">
        <v>68.599999999999994</v>
      </c>
      <c r="G22">
        <v>7</v>
      </c>
      <c r="H22" t="s">
        <v>47</v>
      </c>
      <c r="I22" t="s">
        <v>18120</v>
      </c>
      <c r="J22" t="s">
        <v>18121</v>
      </c>
      <c r="K22" t="s">
        <v>18122</v>
      </c>
      <c r="L22" t="s">
        <v>18123</v>
      </c>
      <c r="M22" t="s">
        <v>18117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18124</v>
      </c>
      <c r="T22" t="s">
        <v>18117</v>
      </c>
      <c r="U22" s="51" t="s">
        <v>278</v>
      </c>
      <c r="V22">
        <v>2</v>
      </c>
    </row>
    <row r="23" spans="1:22" x14ac:dyDescent="0.25">
      <c r="A23" t="s">
        <v>12517</v>
      </c>
      <c r="B23" t="s">
        <v>15696</v>
      </c>
      <c r="C23">
        <v>58.93</v>
      </c>
      <c r="D23">
        <v>1</v>
      </c>
      <c r="E23" t="s">
        <v>18125</v>
      </c>
      <c r="F23">
        <v>124.86</v>
      </c>
      <c r="G23">
        <v>7</v>
      </c>
      <c r="H23" t="s">
        <v>47</v>
      </c>
      <c r="I23" t="s">
        <v>18126</v>
      </c>
      <c r="J23" t="s">
        <v>18127</v>
      </c>
      <c r="K23" t="s">
        <v>1331</v>
      </c>
      <c r="L23" t="s">
        <v>18128</v>
      </c>
      <c r="M23" t="s">
        <v>18117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18129</v>
      </c>
      <c r="T23" t="s">
        <v>18117</v>
      </c>
      <c r="U23" s="52" t="s">
        <v>284</v>
      </c>
      <c r="V23">
        <v>1</v>
      </c>
    </row>
    <row r="24" spans="1:22" x14ac:dyDescent="0.25">
      <c r="A24" t="s">
        <v>279</v>
      </c>
      <c r="B24" t="s">
        <v>15696</v>
      </c>
      <c r="C24">
        <v>58.93</v>
      </c>
      <c r="D24">
        <v>1</v>
      </c>
      <c r="E24" t="s">
        <v>18125</v>
      </c>
      <c r="F24">
        <v>124.86</v>
      </c>
      <c r="G24">
        <v>7</v>
      </c>
      <c r="H24" t="s">
        <v>47</v>
      </c>
      <c r="I24" t="s">
        <v>18126</v>
      </c>
      <c r="J24" t="s">
        <v>18127</v>
      </c>
      <c r="K24" t="s">
        <v>1331</v>
      </c>
      <c r="L24" t="s">
        <v>18128</v>
      </c>
      <c r="M24" t="s">
        <v>18117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18129</v>
      </c>
      <c r="T24" t="s">
        <v>18117</v>
      </c>
      <c r="U24" s="52" t="s">
        <v>15696</v>
      </c>
      <c r="V24">
        <v>1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18130</v>
      </c>
      <c r="F25">
        <v>352</v>
      </c>
      <c r="G25">
        <v>64</v>
      </c>
      <c r="H25" t="s">
        <v>47</v>
      </c>
      <c r="I25" t="s">
        <v>18131</v>
      </c>
      <c r="J25" t="s">
        <v>18132</v>
      </c>
      <c r="K25" t="s">
        <v>4396</v>
      </c>
      <c r="L25" t="s">
        <v>18133</v>
      </c>
      <c r="M25" t="s">
        <v>18134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18135</v>
      </c>
      <c r="T25" t="s">
        <v>18134</v>
      </c>
      <c r="U25" s="51" t="s">
        <v>279</v>
      </c>
      <c r="V25">
        <v>2</v>
      </c>
    </row>
    <row r="26" spans="1:22" x14ac:dyDescent="0.25">
      <c r="A26" t="s">
        <v>139</v>
      </c>
      <c r="B26" t="s">
        <v>112</v>
      </c>
      <c r="C26">
        <v>66</v>
      </c>
      <c r="D26">
        <v>1</v>
      </c>
      <c r="E26" t="s">
        <v>18136</v>
      </c>
      <c r="F26">
        <v>222</v>
      </c>
      <c r="G26">
        <v>0</v>
      </c>
      <c r="H26" t="s">
        <v>47</v>
      </c>
      <c r="I26" t="s">
        <v>18137</v>
      </c>
      <c r="J26" t="s">
        <v>18138</v>
      </c>
      <c r="K26" t="s">
        <v>4706</v>
      </c>
      <c r="L26" t="s">
        <v>8489</v>
      </c>
      <c r="M26" t="s">
        <v>18139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18140</v>
      </c>
      <c r="T26" t="s">
        <v>18141</v>
      </c>
      <c r="U26" s="52" t="s">
        <v>15696</v>
      </c>
      <c r="V26">
        <v>2</v>
      </c>
    </row>
    <row r="27" spans="1:22" x14ac:dyDescent="0.25">
      <c r="A27" t="s">
        <v>110</v>
      </c>
      <c r="B27" t="s">
        <v>1222</v>
      </c>
      <c r="C27">
        <v>66</v>
      </c>
      <c r="D27">
        <v>1</v>
      </c>
      <c r="E27" t="s">
        <v>18136</v>
      </c>
      <c r="F27">
        <v>222</v>
      </c>
      <c r="G27">
        <v>0</v>
      </c>
      <c r="H27" t="s">
        <v>47</v>
      </c>
      <c r="I27" t="s">
        <v>18137</v>
      </c>
      <c r="J27" t="s">
        <v>18138</v>
      </c>
      <c r="K27" t="s">
        <v>4706</v>
      </c>
      <c r="L27" t="s">
        <v>8489</v>
      </c>
      <c r="M27" t="s">
        <v>18139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18140</v>
      </c>
      <c r="T27" t="s">
        <v>18141</v>
      </c>
      <c r="U27" s="51" t="s">
        <v>12517</v>
      </c>
      <c r="V27">
        <v>3</v>
      </c>
    </row>
    <row r="28" spans="1:22" x14ac:dyDescent="0.25">
      <c r="A28" t="s">
        <v>46</v>
      </c>
      <c r="B28" t="s">
        <v>56</v>
      </c>
      <c r="C28">
        <v>67</v>
      </c>
      <c r="D28">
        <v>1</v>
      </c>
      <c r="E28" t="s">
        <v>18136</v>
      </c>
      <c r="F28">
        <v>222</v>
      </c>
      <c r="G28">
        <v>0</v>
      </c>
      <c r="H28" t="s">
        <v>47</v>
      </c>
      <c r="I28" t="s">
        <v>18137</v>
      </c>
      <c r="J28" t="s">
        <v>18138</v>
      </c>
      <c r="K28" t="s">
        <v>4706</v>
      </c>
      <c r="L28" t="s">
        <v>8489</v>
      </c>
      <c r="M28" t="s">
        <v>18139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18140</v>
      </c>
      <c r="T28" t="s">
        <v>18141</v>
      </c>
      <c r="U28" s="52" t="s">
        <v>15696</v>
      </c>
      <c r="V28">
        <v>3</v>
      </c>
    </row>
    <row r="29" spans="1:22" x14ac:dyDescent="0.25">
      <c r="A29" t="s">
        <v>115</v>
      </c>
      <c r="B29" t="s">
        <v>116</v>
      </c>
      <c r="C29">
        <v>33.333333333333336</v>
      </c>
      <c r="D29">
        <v>3</v>
      </c>
      <c r="E29" t="s">
        <v>18142</v>
      </c>
      <c r="F29">
        <v>110</v>
      </c>
      <c r="G29">
        <v>10</v>
      </c>
      <c r="H29" t="s">
        <v>1219</v>
      </c>
      <c r="I29" t="s">
        <v>18143</v>
      </c>
      <c r="J29" t="s">
        <v>65</v>
      </c>
      <c r="K29" t="s">
        <v>23</v>
      </c>
      <c r="L29" t="s">
        <v>24</v>
      </c>
      <c r="M29" t="s">
        <v>18144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18145</v>
      </c>
      <c r="T29" t="s">
        <v>18144</v>
      </c>
      <c r="U29" s="51" t="s">
        <v>30</v>
      </c>
      <c r="V29">
        <v>3</v>
      </c>
    </row>
    <row r="30" spans="1:22" x14ac:dyDescent="0.25">
      <c r="A30" t="s">
        <v>139</v>
      </c>
      <c r="B30" t="s">
        <v>112</v>
      </c>
      <c r="C30">
        <v>90</v>
      </c>
      <c r="D30">
        <v>2</v>
      </c>
      <c r="E30" t="s">
        <v>18146</v>
      </c>
      <c r="F30">
        <v>136</v>
      </c>
      <c r="G30">
        <v>0</v>
      </c>
      <c r="H30" t="s">
        <v>10223</v>
      </c>
      <c r="I30" t="s">
        <v>18147</v>
      </c>
      <c r="J30" t="s">
        <v>18148</v>
      </c>
      <c r="K30" t="s">
        <v>10699</v>
      </c>
      <c r="L30" t="s">
        <v>18149</v>
      </c>
      <c r="M30" t="s">
        <v>18150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18151</v>
      </c>
      <c r="T30" t="s">
        <v>18150</v>
      </c>
      <c r="U30" s="52" t="s">
        <v>31</v>
      </c>
      <c r="V30">
        <v>3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18152</v>
      </c>
      <c r="F31">
        <v>135</v>
      </c>
      <c r="G31">
        <v>35</v>
      </c>
      <c r="H31" t="s">
        <v>22</v>
      </c>
      <c r="I31" t="s">
        <v>18153</v>
      </c>
      <c r="J31" t="s">
        <v>306</v>
      </c>
      <c r="K31" t="s">
        <v>23</v>
      </c>
      <c r="L31" t="s">
        <v>24</v>
      </c>
      <c r="M31" t="s">
        <v>18154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18155</v>
      </c>
      <c r="T31" t="s">
        <v>18154</v>
      </c>
      <c r="U31" s="51" t="s">
        <v>28</v>
      </c>
      <c r="V31">
        <v>12</v>
      </c>
    </row>
    <row r="32" spans="1:22" x14ac:dyDescent="0.25">
      <c r="A32" t="s">
        <v>186</v>
      </c>
      <c r="B32" t="s">
        <v>187</v>
      </c>
      <c r="C32">
        <v>49</v>
      </c>
      <c r="D32">
        <v>1</v>
      </c>
      <c r="E32" t="s">
        <v>18156</v>
      </c>
      <c r="F32">
        <v>114</v>
      </c>
      <c r="G32">
        <v>0</v>
      </c>
      <c r="H32" t="s">
        <v>47</v>
      </c>
      <c r="I32" t="s">
        <v>1360</v>
      </c>
      <c r="J32" t="s">
        <v>18157</v>
      </c>
      <c r="K32" t="s">
        <v>2696</v>
      </c>
      <c r="L32" t="s">
        <v>2639</v>
      </c>
      <c r="M32" t="s">
        <v>18158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18159</v>
      </c>
      <c r="T32" t="s">
        <v>18160</v>
      </c>
      <c r="U32" s="52" t="s">
        <v>29</v>
      </c>
      <c r="V32">
        <v>12</v>
      </c>
    </row>
    <row r="33" spans="1:22" x14ac:dyDescent="0.25">
      <c r="A33" t="s">
        <v>46</v>
      </c>
      <c r="B33" t="s">
        <v>56</v>
      </c>
      <c r="C33">
        <v>71</v>
      </c>
      <c r="D33">
        <v>1</v>
      </c>
      <c r="E33" t="s">
        <v>18156</v>
      </c>
      <c r="F33">
        <v>114</v>
      </c>
      <c r="G33">
        <v>0</v>
      </c>
      <c r="H33" t="s">
        <v>47</v>
      </c>
      <c r="I33" t="s">
        <v>1360</v>
      </c>
      <c r="J33" t="s">
        <v>18157</v>
      </c>
      <c r="K33" t="s">
        <v>2696</v>
      </c>
      <c r="L33" t="s">
        <v>2639</v>
      </c>
      <c r="M33" t="s">
        <v>18158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18159</v>
      </c>
      <c r="T33" t="s">
        <v>18160</v>
      </c>
      <c r="U33" s="51" t="s">
        <v>20</v>
      </c>
      <c r="V33">
        <v>12</v>
      </c>
    </row>
    <row r="34" spans="1:22" x14ac:dyDescent="0.25">
      <c r="A34" t="s">
        <v>115</v>
      </c>
      <c r="B34" t="s">
        <v>116</v>
      </c>
      <c r="C34">
        <v>27.5</v>
      </c>
      <c r="D34">
        <v>4</v>
      </c>
      <c r="E34" t="s">
        <v>18161</v>
      </c>
      <c r="F34">
        <v>160</v>
      </c>
      <c r="G34">
        <v>0</v>
      </c>
      <c r="H34" t="s">
        <v>47</v>
      </c>
      <c r="I34" t="s">
        <v>18162</v>
      </c>
      <c r="J34" t="s">
        <v>18163</v>
      </c>
      <c r="K34" t="s">
        <v>14162</v>
      </c>
      <c r="L34" t="s">
        <v>1300</v>
      </c>
      <c r="M34" t="s">
        <v>18164</v>
      </c>
      <c r="N34" t="s">
        <v>23</v>
      </c>
      <c r="O34" t="s">
        <v>53</v>
      </c>
      <c r="P34" t="s">
        <v>54</v>
      </c>
      <c r="Q34" t="s">
        <v>55</v>
      </c>
      <c r="R34" t="s">
        <v>24</v>
      </c>
      <c r="S34" t="s">
        <v>18165</v>
      </c>
      <c r="T34" t="s">
        <v>18166</v>
      </c>
      <c r="U34" s="52" t="s">
        <v>21</v>
      </c>
      <c r="V34">
        <v>12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18167</v>
      </c>
      <c r="F35">
        <v>100</v>
      </c>
      <c r="G35">
        <v>0</v>
      </c>
      <c r="H35" t="s">
        <v>22</v>
      </c>
      <c r="I35" t="s">
        <v>18168</v>
      </c>
      <c r="J35" t="s">
        <v>303</v>
      </c>
      <c r="K35" t="s">
        <v>23</v>
      </c>
      <c r="L35" t="s">
        <v>24</v>
      </c>
      <c r="M35" t="s">
        <v>18169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18170</v>
      </c>
      <c r="T35" t="s">
        <v>18169</v>
      </c>
      <c r="U35" s="51" t="s">
        <v>115</v>
      </c>
      <c r="V35">
        <v>80</v>
      </c>
    </row>
    <row r="36" spans="1:22" x14ac:dyDescent="0.25">
      <c r="A36" t="s">
        <v>186</v>
      </c>
      <c r="B36" t="s">
        <v>187</v>
      </c>
      <c r="C36">
        <v>50</v>
      </c>
      <c r="D36">
        <v>6</v>
      </c>
      <c r="E36" t="s">
        <v>18171</v>
      </c>
      <c r="F36">
        <v>200</v>
      </c>
      <c r="G36">
        <v>0</v>
      </c>
      <c r="H36" t="s">
        <v>22</v>
      </c>
      <c r="I36" t="s">
        <v>11697</v>
      </c>
      <c r="J36" t="s">
        <v>306</v>
      </c>
      <c r="K36" t="s">
        <v>23</v>
      </c>
      <c r="L36" t="s">
        <v>24</v>
      </c>
      <c r="M36" t="s">
        <v>18172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18173</v>
      </c>
      <c r="T36" t="s">
        <v>18172</v>
      </c>
      <c r="U36" s="52" t="s">
        <v>116</v>
      </c>
      <c r="V36">
        <v>80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18174</v>
      </c>
      <c r="F37">
        <v>138</v>
      </c>
      <c r="G37">
        <v>38</v>
      </c>
      <c r="H37" t="s">
        <v>22</v>
      </c>
      <c r="I37" t="s">
        <v>18175</v>
      </c>
      <c r="J37" t="s">
        <v>333</v>
      </c>
      <c r="K37" t="s">
        <v>23</v>
      </c>
      <c r="L37" t="s">
        <v>24</v>
      </c>
      <c r="M37" t="s">
        <v>18176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18177</v>
      </c>
      <c r="T37" t="s">
        <v>18176</v>
      </c>
      <c r="U37" s="51" t="s">
        <v>154</v>
      </c>
      <c r="V37">
        <v>20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18178</v>
      </c>
      <c r="F38">
        <v>100</v>
      </c>
      <c r="G38">
        <v>0</v>
      </c>
      <c r="H38" t="s">
        <v>22</v>
      </c>
      <c r="I38" t="s">
        <v>18179</v>
      </c>
      <c r="J38" t="s">
        <v>336</v>
      </c>
      <c r="K38" t="s">
        <v>23</v>
      </c>
      <c r="L38" t="s">
        <v>24</v>
      </c>
      <c r="M38" t="s">
        <v>18180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18181</v>
      </c>
      <c r="T38" t="s">
        <v>18182</v>
      </c>
      <c r="U38" s="52" t="s">
        <v>155</v>
      </c>
      <c r="V38">
        <v>20</v>
      </c>
    </row>
    <row r="39" spans="1:22" x14ac:dyDescent="0.25">
      <c r="A39" t="s">
        <v>154</v>
      </c>
      <c r="B39" t="s">
        <v>155</v>
      </c>
      <c r="C39">
        <v>12</v>
      </c>
      <c r="D39">
        <v>10</v>
      </c>
      <c r="E39" t="s">
        <v>18183</v>
      </c>
      <c r="F39">
        <v>123</v>
      </c>
      <c r="G39">
        <v>0</v>
      </c>
      <c r="H39" t="s">
        <v>47</v>
      </c>
      <c r="I39" t="s">
        <v>18184</v>
      </c>
      <c r="J39" t="s">
        <v>18185</v>
      </c>
      <c r="K39" t="s">
        <v>18186</v>
      </c>
      <c r="L39" t="s">
        <v>4872</v>
      </c>
      <c r="M39" t="s">
        <v>18187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18188</v>
      </c>
      <c r="T39" t="s">
        <v>18189</v>
      </c>
      <c r="U39" s="51" t="s">
        <v>142</v>
      </c>
      <c r="V39">
        <v>2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18190</v>
      </c>
      <c r="F40">
        <v>200</v>
      </c>
      <c r="G40">
        <v>0</v>
      </c>
      <c r="H40" t="s">
        <v>22</v>
      </c>
      <c r="I40" t="s">
        <v>18191</v>
      </c>
      <c r="J40" t="s">
        <v>353</v>
      </c>
      <c r="K40" t="s">
        <v>23</v>
      </c>
      <c r="L40" t="s">
        <v>24</v>
      </c>
      <c r="M40" t="s">
        <v>18192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18193</v>
      </c>
      <c r="T40" t="s">
        <v>18192</v>
      </c>
      <c r="U40" s="52" t="s">
        <v>143</v>
      </c>
      <c r="V40">
        <v>2</v>
      </c>
    </row>
    <row r="41" spans="1:22" x14ac:dyDescent="0.25">
      <c r="A41" t="s">
        <v>186</v>
      </c>
      <c r="B41" t="s">
        <v>187</v>
      </c>
      <c r="C41">
        <v>50</v>
      </c>
      <c r="D41">
        <v>6</v>
      </c>
      <c r="E41" t="s">
        <v>18194</v>
      </c>
      <c r="F41">
        <v>200</v>
      </c>
      <c r="G41">
        <v>0</v>
      </c>
      <c r="H41" t="s">
        <v>22</v>
      </c>
      <c r="I41" t="s">
        <v>14710</v>
      </c>
      <c r="J41" t="s">
        <v>306</v>
      </c>
      <c r="K41" t="s">
        <v>23</v>
      </c>
      <c r="L41" t="s">
        <v>24</v>
      </c>
      <c r="M41" t="s">
        <v>18195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18196</v>
      </c>
      <c r="T41" t="s">
        <v>18195</v>
      </c>
      <c r="U41" s="51" t="s">
        <v>1173</v>
      </c>
      <c r="V41">
        <v>2</v>
      </c>
    </row>
    <row r="42" spans="1:22" x14ac:dyDescent="0.25">
      <c r="A42" t="s">
        <v>186</v>
      </c>
      <c r="B42" t="s">
        <v>187</v>
      </c>
      <c r="C42">
        <v>50</v>
      </c>
      <c r="D42">
        <v>6</v>
      </c>
      <c r="E42" t="s">
        <v>18197</v>
      </c>
      <c r="F42">
        <v>200</v>
      </c>
      <c r="G42">
        <v>0</v>
      </c>
      <c r="H42" t="s">
        <v>22</v>
      </c>
      <c r="I42" t="s">
        <v>18198</v>
      </c>
      <c r="J42" t="s">
        <v>336</v>
      </c>
      <c r="K42" t="s">
        <v>23</v>
      </c>
      <c r="L42" t="s">
        <v>24</v>
      </c>
      <c r="M42" t="s">
        <v>18199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18200</v>
      </c>
      <c r="T42" t="s">
        <v>18199</v>
      </c>
      <c r="U42" s="52" t="s">
        <v>158</v>
      </c>
      <c r="V42">
        <v>2</v>
      </c>
    </row>
    <row r="43" spans="1:22" x14ac:dyDescent="0.25">
      <c r="A43" t="s">
        <v>115</v>
      </c>
      <c r="B43" t="s">
        <v>116</v>
      </c>
      <c r="C43">
        <v>45</v>
      </c>
      <c r="D43">
        <v>2</v>
      </c>
      <c r="E43" t="s">
        <v>18201</v>
      </c>
      <c r="F43">
        <v>82</v>
      </c>
      <c r="G43">
        <v>0</v>
      </c>
      <c r="H43" t="s">
        <v>1219</v>
      </c>
      <c r="I43" t="s">
        <v>18202</v>
      </c>
      <c r="J43" t="s">
        <v>308</v>
      </c>
      <c r="K43" t="s">
        <v>23</v>
      </c>
      <c r="L43" t="s">
        <v>24</v>
      </c>
      <c r="M43" t="s">
        <v>18203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18204</v>
      </c>
      <c r="T43" t="s">
        <v>18203</v>
      </c>
      <c r="U43" s="51" t="s">
        <v>1238</v>
      </c>
      <c r="V43">
        <v>871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18205</v>
      </c>
      <c r="F44">
        <v>200</v>
      </c>
      <c r="G44">
        <v>0</v>
      </c>
      <c r="H44" t="s">
        <v>22</v>
      </c>
      <c r="I44" t="s">
        <v>18206</v>
      </c>
      <c r="J44" t="s">
        <v>5289</v>
      </c>
      <c r="K44" t="s">
        <v>23</v>
      </c>
      <c r="L44" t="s">
        <v>24</v>
      </c>
      <c r="M44" t="s">
        <v>18207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18208</v>
      </c>
      <c r="T44" t="s">
        <v>18207</v>
      </c>
    </row>
    <row r="45" spans="1:22" x14ac:dyDescent="0.25">
      <c r="A45" t="s">
        <v>46</v>
      </c>
      <c r="B45" t="s">
        <v>56</v>
      </c>
      <c r="C45">
        <v>66.333333333333329</v>
      </c>
      <c r="D45">
        <v>3</v>
      </c>
      <c r="E45" t="s">
        <v>18209</v>
      </c>
      <c r="F45">
        <v>197.08</v>
      </c>
      <c r="G45">
        <v>26</v>
      </c>
      <c r="H45" t="s">
        <v>1221</v>
      </c>
      <c r="I45" t="s">
        <v>5534</v>
      </c>
      <c r="J45" t="s">
        <v>5535</v>
      </c>
      <c r="K45" t="s">
        <v>1333</v>
      </c>
      <c r="L45" t="s">
        <v>5536</v>
      </c>
      <c r="M45" t="s">
        <v>18210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18211</v>
      </c>
      <c r="T45" t="s">
        <v>18210</v>
      </c>
    </row>
    <row r="46" spans="1:22" x14ac:dyDescent="0.25">
      <c r="A46" t="s">
        <v>44</v>
      </c>
      <c r="B46" t="s">
        <v>45</v>
      </c>
      <c r="C46">
        <v>66.666666666666671</v>
      </c>
      <c r="D46">
        <v>3</v>
      </c>
      <c r="E46" t="s">
        <v>18212</v>
      </c>
      <c r="F46">
        <v>100</v>
      </c>
      <c r="G46">
        <v>0</v>
      </c>
      <c r="H46" t="s">
        <v>22</v>
      </c>
      <c r="I46" t="s">
        <v>18213</v>
      </c>
      <c r="J46" t="s">
        <v>337</v>
      </c>
      <c r="K46" t="s">
        <v>23</v>
      </c>
      <c r="L46" t="s">
        <v>24</v>
      </c>
      <c r="M46" t="s">
        <v>18214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18215</v>
      </c>
      <c r="T46" t="s">
        <v>18214</v>
      </c>
    </row>
    <row r="47" spans="1:22" x14ac:dyDescent="0.25">
      <c r="A47" t="s">
        <v>186</v>
      </c>
      <c r="B47" t="s">
        <v>187</v>
      </c>
      <c r="C47">
        <v>50</v>
      </c>
      <c r="D47">
        <v>6</v>
      </c>
      <c r="E47" t="s">
        <v>18216</v>
      </c>
      <c r="F47">
        <v>200</v>
      </c>
      <c r="G47">
        <v>0</v>
      </c>
      <c r="H47" t="s">
        <v>22</v>
      </c>
      <c r="I47" t="s">
        <v>10217</v>
      </c>
      <c r="J47" t="s">
        <v>302</v>
      </c>
      <c r="K47" t="s">
        <v>23</v>
      </c>
      <c r="L47" t="s">
        <v>24</v>
      </c>
      <c r="M47" t="s">
        <v>18217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18218</v>
      </c>
      <c r="T47" t="s">
        <v>18217</v>
      </c>
    </row>
    <row r="48" spans="1:22" x14ac:dyDescent="0.25">
      <c r="A48" t="s">
        <v>186</v>
      </c>
      <c r="B48" t="s">
        <v>187</v>
      </c>
      <c r="C48">
        <v>50</v>
      </c>
      <c r="D48">
        <v>6</v>
      </c>
      <c r="E48" t="s">
        <v>18219</v>
      </c>
      <c r="F48">
        <v>200</v>
      </c>
      <c r="G48">
        <v>0</v>
      </c>
      <c r="H48" t="s">
        <v>22</v>
      </c>
      <c r="I48" t="s">
        <v>18220</v>
      </c>
      <c r="J48" t="s">
        <v>318</v>
      </c>
      <c r="K48" t="s">
        <v>23</v>
      </c>
      <c r="L48" t="s">
        <v>24</v>
      </c>
      <c r="M48" t="s">
        <v>18221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18222</v>
      </c>
      <c r="T48" t="s">
        <v>18223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6</v>
      </c>
      <c r="E49" t="s">
        <v>18224</v>
      </c>
      <c r="F49">
        <v>200</v>
      </c>
      <c r="G49">
        <v>0</v>
      </c>
      <c r="H49" t="s">
        <v>22</v>
      </c>
      <c r="I49" t="s">
        <v>18225</v>
      </c>
      <c r="J49" t="s">
        <v>62</v>
      </c>
      <c r="K49" t="s">
        <v>23</v>
      </c>
      <c r="L49" t="s">
        <v>24</v>
      </c>
      <c r="M49" t="s">
        <v>18226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18227</v>
      </c>
      <c r="T49" t="s">
        <v>18226</v>
      </c>
    </row>
    <row r="50" spans="1:20" x14ac:dyDescent="0.25">
      <c r="A50" t="s">
        <v>115</v>
      </c>
      <c r="B50" t="s">
        <v>116</v>
      </c>
      <c r="C50">
        <v>27.5</v>
      </c>
      <c r="D50">
        <v>4</v>
      </c>
      <c r="E50" t="s">
        <v>18228</v>
      </c>
      <c r="F50">
        <v>185</v>
      </c>
      <c r="G50">
        <v>0</v>
      </c>
      <c r="H50" t="s">
        <v>22</v>
      </c>
      <c r="I50" t="s">
        <v>24</v>
      </c>
      <c r="J50" t="s">
        <v>24</v>
      </c>
      <c r="K50" t="s">
        <v>23</v>
      </c>
      <c r="L50" t="s">
        <v>24</v>
      </c>
      <c r="M50" t="s">
        <v>23</v>
      </c>
      <c r="N50" t="s">
        <v>23</v>
      </c>
      <c r="O50" t="s">
        <v>8983</v>
      </c>
      <c r="P50" t="s">
        <v>26</v>
      </c>
      <c r="Q50" t="s">
        <v>23</v>
      </c>
      <c r="R50" t="s">
        <v>24</v>
      </c>
      <c r="S50" t="s">
        <v>23</v>
      </c>
      <c r="T50" t="s">
        <v>18229</v>
      </c>
    </row>
    <row r="51" spans="1:20" x14ac:dyDescent="0.25">
      <c r="A51" t="s">
        <v>186</v>
      </c>
      <c r="B51" t="s">
        <v>187</v>
      </c>
      <c r="C51">
        <v>65</v>
      </c>
      <c r="D51">
        <v>1</v>
      </c>
      <c r="E51" t="s">
        <v>18228</v>
      </c>
      <c r="F51">
        <v>185</v>
      </c>
      <c r="G51">
        <v>0</v>
      </c>
      <c r="H51" t="s">
        <v>22</v>
      </c>
      <c r="I51" t="s">
        <v>24</v>
      </c>
      <c r="J51" t="s">
        <v>24</v>
      </c>
      <c r="K51" t="s">
        <v>23</v>
      </c>
      <c r="L51" t="s">
        <v>24</v>
      </c>
      <c r="M51" t="s">
        <v>23</v>
      </c>
      <c r="N51" t="s">
        <v>23</v>
      </c>
      <c r="O51" t="s">
        <v>8983</v>
      </c>
      <c r="P51" t="s">
        <v>26</v>
      </c>
      <c r="Q51" t="s">
        <v>23</v>
      </c>
      <c r="R51" t="s">
        <v>24</v>
      </c>
      <c r="S51" t="s">
        <v>23</v>
      </c>
      <c r="T51" t="s">
        <v>18229</v>
      </c>
    </row>
    <row r="52" spans="1:20" x14ac:dyDescent="0.25">
      <c r="A52" t="s">
        <v>142</v>
      </c>
      <c r="B52" t="s">
        <v>143</v>
      </c>
      <c r="C52">
        <v>14</v>
      </c>
      <c r="D52">
        <v>2</v>
      </c>
      <c r="E52" t="s">
        <v>18230</v>
      </c>
      <c r="F52">
        <v>44</v>
      </c>
      <c r="G52">
        <v>16</v>
      </c>
      <c r="H52" t="s">
        <v>47</v>
      </c>
      <c r="I52" t="s">
        <v>6092</v>
      </c>
      <c r="J52" t="s">
        <v>18231</v>
      </c>
      <c r="K52" t="s">
        <v>2638</v>
      </c>
      <c r="L52" t="s">
        <v>10258</v>
      </c>
      <c r="M52" t="s">
        <v>18232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18233</v>
      </c>
      <c r="T52" t="s">
        <v>18232</v>
      </c>
    </row>
    <row r="53" spans="1:20" x14ac:dyDescent="0.25">
      <c r="A53" t="s">
        <v>186</v>
      </c>
      <c r="B53" t="s">
        <v>187</v>
      </c>
      <c r="C53">
        <v>50</v>
      </c>
      <c r="D53">
        <v>12</v>
      </c>
      <c r="E53" t="s">
        <v>18234</v>
      </c>
      <c r="F53">
        <v>400</v>
      </c>
      <c r="G53">
        <v>0</v>
      </c>
      <c r="H53" t="s">
        <v>22</v>
      </c>
      <c r="I53" t="s">
        <v>11445</v>
      </c>
      <c r="J53" t="s">
        <v>344</v>
      </c>
      <c r="K53" t="s">
        <v>23</v>
      </c>
      <c r="L53" t="s">
        <v>24</v>
      </c>
      <c r="M53" t="s">
        <v>18235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18236</v>
      </c>
      <c r="T53" t="s">
        <v>18235</v>
      </c>
    </row>
    <row r="54" spans="1:20" x14ac:dyDescent="0.25">
      <c r="A54" t="s">
        <v>186</v>
      </c>
      <c r="B54" t="s">
        <v>187</v>
      </c>
      <c r="C54">
        <v>50</v>
      </c>
      <c r="D54">
        <v>12</v>
      </c>
      <c r="E54" t="s">
        <v>18237</v>
      </c>
      <c r="F54">
        <v>400</v>
      </c>
      <c r="G54">
        <v>0</v>
      </c>
      <c r="H54" t="s">
        <v>22</v>
      </c>
      <c r="I54" t="s">
        <v>18238</v>
      </c>
      <c r="J54" t="s">
        <v>334</v>
      </c>
      <c r="K54" t="s">
        <v>23</v>
      </c>
      <c r="L54" t="s">
        <v>24</v>
      </c>
      <c r="M54" t="s">
        <v>18239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18240</v>
      </c>
      <c r="T54" t="s">
        <v>18239</v>
      </c>
    </row>
    <row r="55" spans="1:20" x14ac:dyDescent="0.25">
      <c r="A55" t="s">
        <v>137</v>
      </c>
      <c r="B55" t="s">
        <v>138</v>
      </c>
      <c r="C55">
        <v>10</v>
      </c>
      <c r="D55">
        <v>100</v>
      </c>
      <c r="E55" t="s">
        <v>18241</v>
      </c>
      <c r="F55">
        <v>943</v>
      </c>
      <c r="G55">
        <v>0</v>
      </c>
      <c r="H55" t="s">
        <v>47</v>
      </c>
      <c r="I55" t="s">
        <v>5007</v>
      </c>
      <c r="J55" t="s">
        <v>18242</v>
      </c>
      <c r="K55" t="s">
        <v>2844</v>
      </c>
      <c r="L55" t="s">
        <v>5264</v>
      </c>
      <c r="M55" t="s">
        <v>18243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18244</v>
      </c>
      <c r="T55" t="s">
        <v>18245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18246</v>
      </c>
      <c r="F56">
        <v>100</v>
      </c>
      <c r="G56">
        <v>0</v>
      </c>
      <c r="H56" t="s">
        <v>22</v>
      </c>
      <c r="I56" t="s">
        <v>12307</v>
      </c>
      <c r="J56" t="s">
        <v>306</v>
      </c>
      <c r="K56" t="s">
        <v>23</v>
      </c>
      <c r="L56" t="s">
        <v>24</v>
      </c>
      <c r="M56" t="s">
        <v>18247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18248</v>
      </c>
      <c r="T56" t="s">
        <v>18247</v>
      </c>
    </row>
    <row r="57" spans="1:20" x14ac:dyDescent="0.25">
      <c r="A57" t="s">
        <v>186</v>
      </c>
      <c r="B57" t="s">
        <v>187</v>
      </c>
      <c r="C57">
        <v>50</v>
      </c>
      <c r="D57">
        <v>6</v>
      </c>
      <c r="E57" t="s">
        <v>18249</v>
      </c>
      <c r="F57">
        <v>200</v>
      </c>
      <c r="G57">
        <v>0</v>
      </c>
      <c r="H57" t="s">
        <v>22</v>
      </c>
      <c r="I57" t="s">
        <v>18250</v>
      </c>
      <c r="J57" t="s">
        <v>312</v>
      </c>
      <c r="K57" t="s">
        <v>23</v>
      </c>
      <c r="L57" t="s">
        <v>24</v>
      </c>
      <c r="M57" t="s">
        <v>18247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18251</v>
      </c>
      <c r="T57" t="s">
        <v>18247</v>
      </c>
    </row>
    <row r="58" spans="1:20" x14ac:dyDescent="0.25">
      <c r="A58" t="s">
        <v>186</v>
      </c>
      <c r="B58" t="s">
        <v>187</v>
      </c>
      <c r="C58">
        <v>50</v>
      </c>
      <c r="D58">
        <v>6</v>
      </c>
      <c r="E58" t="s">
        <v>18252</v>
      </c>
      <c r="F58">
        <v>200</v>
      </c>
      <c r="G58">
        <v>0</v>
      </c>
      <c r="H58" t="s">
        <v>22</v>
      </c>
      <c r="I58" t="s">
        <v>18253</v>
      </c>
      <c r="J58" t="s">
        <v>327</v>
      </c>
      <c r="K58" t="s">
        <v>23</v>
      </c>
      <c r="L58" t="s">
        <v>24</v>
      </c>
      <c r="M58" t="s">
        <v>18254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18255</v>
      </c>
      <c r="T58" t="s">
        <v>18254</v>
      </c>
    </row>
    <row r="59" spans="1:20" x14ac:dyDescent="0.25">
      <c r="A59" t="s">
        <v>186</v>
      </c>
      <c r="B59" t="s">
        <v>187</v>
      </c>
      <c r="C59">
        <v>50</v>
      </c>
      <c r="D59">
        <v>6</v>
      </c>
      <c r="E59" t="s">
        <v>18256</v>
      </c>
      <c r="F59">
        <v>200</v>
      </c>
      <c r="G59">
        <v>0</v>
      </c>
      <c r="H59" t="s">
        <v>22</v>
      </c>
      <c r="I59" t="s">
        <v>18257</v>
      </c>
      <c r="J59" t="s">
        <v>64</v>
      </c>
      <c r="K59" t="s">
        <v>23</v>
      </c>
      <c r="L59" t="s">
        <v>24</v>
      </c>
      <c r="M59" t="s">
        <v>18258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18259</v>
      </c>
      <c r="T59" t="s">
        <v>18258</v>
      </c>
    </row>
    <row r="60" spans="1:20" x14ac:dyDescent="0.25">
      <c r="A60" t="s">
        <v>186</v>
      </c>
      <c r="B60" t="s">
        <v>187</v>
      </c>
      <c r="C60">
        <v>50</v>
      </c>
      <c r="D60">
        <v>6</v>
      </c>
      <c r="E60" t="s">
        <v>18260</v>
      </c>
      <c r="F60">
        <v>200</v>
      </c>
      <c r="G60">
        <v>0</v>
      </c>
      <c r="H60" t="s">
        <v>22</v>
      </c>
      <c r="I60" t="s">
        <v>12088</v>
      </c>
      <c r="J60" t="s">
        <v>306</v>
      </c>
      <c r="K60" t="s">
        <v>23</v>
      </c>
      <c r="L60" t="s">
        <v>24</v>
      </c>
      <c r="M60" t="s">
        <v>18261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18262</v>
      </c>
      <c r="T60" t="s">
        <v>18261</v>
      </c>
    </row>
    <row r="61" spans="1:20" x14ac:dyDescent="0.25">
      <c r="A61" t="s">
        <v>46</v>
      </c>
      <c r="B61" t="s">
        <v>56</v>
      </c>
      <c r="C61">
        <v>90</v>
      </c>
      <c r="D61">
        <v>2</v>
      </c>
      <c r="E61" t="s">
        <v>18263</v>
      </c>
      <c r="F61">
        <v>133.6</v>
      </c>
      <c r="G61">
        <v>7</v>
      </c>
      <c r="H61" t="s">
        <v>1301</v>
      </c>
      <c r="I61" t="s">
        <v>18264</v>
      </c>
      <c r="J61" t="s">
        <v>18265</v>
      </c>
      <c r="K61" t="s">
        <v>1351</v>
      </c>
      <c r="L61" t="s">
        <v>18266</v>
      </c>
      <c r="M61" t="s">
        <v>18261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18267</v>
      </c>
      <c r="T61" t="s">
        <v>18261</v>
      </c>
    </row>
    <row r="62" spans="1:20" x14ac:dyDescent="0.25">
      <c r="A62" t="s">
        <v>44</v>
      </c>
      <c r="B62" t="s">
        <v>45</v>
      </c>
      <c r="C62">
        <v>66.666666666666671</v>
      </c>
      <c r="D62">
        <v>12</v>
      </c>
      <c r="E62" t="s">
        <v>18268</v>
      </c>
      <c r="F62">
        <v>400</v>
      </c>
      <c r="G62">
        <v>0</v>
      </c>
      <c r="H62" t="s">
        <v>22</v>
      </c>
      <c r="I62" t="s">
        <v>8129</v>
      </c>
      <c r="J62" t="s">
        <v>342</v>
      </c>
      <c r="K62" t="s">
        <v>23</v>
      </c>
      <c r="L62" t="s">
        <v>24</v>
      </c>
      <c r="M62" t="s">
        <v>18261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18269</v>
      </c>
      <c r="T62" t="s">
        <v>18261</v>
      </c>
    </row>
    <row r="63" spans="1:20" x14ac:dyDescent="0.25">
      <c r="A63" t="s">
        <v>186</v>
      </c>
      <c r="B63" t="s">
        <v>187</v>
      </c>
      <c r="C63">
        <v>50</v>
      </c>
      <c r="D63">
        <v>12</v>
      </c>
      <c r="E63" t="s">
        <v>18270</v>
      </c>
      <c r="F63">
        <v>400</v>
      </c>
      <c r="G63">
        <v>0</v>
      </c>
      <c r="H63" t="s">
        <v>22</v>
      </c>
      <c r="I63" t="s">
        <v>8129</v>
      </c>
      <c r="J63" t="s">
        <v>342</v>
      </c>
      <c r="K63" t="s">
        <v>23</v>
      </c>
      <c r="L63" t="s">
        <v>24</v>
      </c>
      <c r="M63" t="s">
        <v>18271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18272</v>
      </c>
      <c r="T63" t="s">
        <v>18273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3</v>
      </c>
      <c r="E64" t="s">
        <v>18274</v>
      </c>
      <c r="F64">
        <v>100</v>
      </c>
      <c r="G64">
        <v>0</v>
      </c>
      <c r="H64" t="s">
        <v>22</v>
      </c>
      <c r="I64" t="s">
        <v>18275</v>
      </c>
      <c r="J64" t="s">
        <v>1232</v>
      </c>
      <c r="K64" t="s">
        <v>23</v>
      </c>
      <c r="L64" t="s">
        <v>24</v>
      </c>
      <c r="M64" t="s">
        <v>18276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18277</v>
      </c>
      <c r="T64" t="s">
        <v>18276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18278</v>
      </c>
      <c r="F65">
        <v>200</v>
      </c>
      <c r="G65">
        <v>0</v>
      </c>
      <c r="H65" t="s">
        <v>22</v>
      </c>
      <c r="I65" t="s">
        <v>9312</v>
      </c>
      <c r="J65" t="s">
        <v>303</v>
      </c>
      <c r="K65" t="s">
        <v>23</v>
      </c>
      <c r="L65" t="s">
        <v>24</v>
      </c>
      <c r="M65" t="s">
        <v>18279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18280</v>
      </c>
      <c r="T65" t="s">
        <v>18279</v>
      </c>
    </row>
    <row r="66" spans="1:20" x14ac:dyDescent="0.25">
      <c r="A66" t="s">
        <v>20</v>
      </c>
      <c r="B66" t="s">
        <v>21</v>
      </c>
      <c r="C66">
        <v>33.333333333333336</v>
      </c>
      <c r="D66">
        <v>3</v>
      </c>
      <c r="E66" t="s">
        <v>18281</v>
      </c>
      <c r="F66">
        <v>180</v>
      </c>
      <c r="G66">
        <v>0</v>
      </c>
      <c r="H66" t="s">
        <v>1219</v>
      </c>
      <c r="I66" t="s">
        <v>18282</v>
      </c>
      <c r="J66" t="s">
        <v>316</v>
      </c>
      <c r="K66" t="s">
        <v>23</v>
      </c>
      <c r="L66" t="s">
        <v>24</v>
      </c>
      <c r="M66" t="s">
        <v>18283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18284</v>
      </c>
      <c r="T66" t="s">
        <v>18283</v>
      </c>
    </row>
    <row r="67" spans="1:20" x14ac:dyDescent="0.25">
      <c r="A67" t="s">
        <v>186</v>
      </c>
      <c r="B67" t="s">
        <v>187</v>
      </c>
      <c r="C67">
        <v>50</v>
      </c>
      <c r="D67">
        <v>12</v>
      </c>
      <c r="E67" t="s">
        <v>18285</v>
      </c>
      <c r="F67">
        <v>400</v>
      </c>
      <c r="G67">
        <v>0</v>
      </c>
      <c r="H67" t="s">
        <v>22</v>
      </c>
      <c r="I67" t="s">
        <v>8129</v>
      </c>
      <c r="J67" t="s">
        <v>342</v>
      </c>
      <c r="K67" t="s">
        <v>23</v>
      </c>
      <c r="L67" t="s">
        <v>24</v>
      </c>
      <c r="M67" t="s">
        <v>18286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18287</v>
      </c>
      <c r="T67" t="s">
        <v>18286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18288</v>
      </c>
      <c r="F68">
        <v>146.01</v>
      </c>
      <c r="G68">
        <v>0</v>
      </c>
      <c r="H68" t="s">
        <v>10223</v>
      </c>
      <c r="I68" t="s">
        <v>18289</v>
      </c>
      <c r="J68" t="s">
        <v>18290</v>
      </c>
      <c r="K68" t="s">
        <v>2898</v>
      </c>
      <c r="L68" t="s">
        <v>18291</v>
      </c>
      <c r="M68" t="s">
        <v>18292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18293</v>
      </c>
      <c r="T68" t="s">
        <v>18292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18294</v>
      </c>
      <c r="F69">
        <v>200</v>
      </c>
      <c r="G69">
        <v>0</v>
      </c>
      <c r="H69" t="s">
        <v>22</v>
      </c>
      <c r="I69" t="s">
        <v>18295</v>
      </c>
      <c r="J69" t="s">
        <v>329</v>
      </c>
      <c r="K69" t="s">
        <v>23</v>
      </c>
      <c r="L69" t="s">
        <v>24</v>
      </c>
      <c r="M69" t="s">
        <v>18296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18297</v>
      </c>
      <c r="T69" t="s">
        <v>18296</v>
      </c>
    </row>
    <row r="70" spans="1:20" x14ac:dyDescent="0.25">
      <c r="A70" t="s">
        <v>46</v>
      </c>
      <c r="B70" t="s">
        <v>1233</v>
      </c>
      <c r="C70">
        <v>72</v>
      </c>
      <c r="D70">
        <v>1</v>
      </c>
      <c r="E70" t="s">
        <v>18298</v>
      </c>
      <c r="F70">
        <v>79</v>
      </c>
      <c r="G70">
        <v>7</v>
      </c>
      <c r="H70" t="s">
        <v>47</v>
      </c>
      <c r="I70" t="s">
        <v>18299</v>
      </c>
      <c r="J70" t="s">
        <v>18300</v>
      </c>
      <c r="K70" t="s">
        <v>3415</v>
      </c>
      <c r="L70" t="s">
        <v>18301</v>
      </c>
      <c r="M70" t="s">
        <v>18302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18303</v>
      </c>
      <c r="T70" t="s">
        <v>18302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18304</v>
      </c>
      <c r="F71">
        <v>100</v>
      </c>
      <c r="G71">
        <v>0</v>
      </c>
      <c r="H71" t="s">
        <v>22</v>
      </c>
      <c r="I71" t="s">
        <v>18305</v>
      </c>
      <c r="J71" t="s">
        <v>306</v>
      </c>
      <c r="K71" t="s">
        <v>23</v>
      </c>
      <c r="L71" t="s">
        <v>24</v>
      </c>
      <c r="M71" t="s">
        <v>18306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18307</v>
      </c>
      <c r="T71" t="s">
        <v>18306</v>
      </c>
    </row>
    <row r="72" spans="1:20" x14ac:dyDescent="0.25">
      <c r="A72" t="s">
        <v>44</v>
      </c>
      <c r="B72" t="s">
        <v>45</v>
      </c>
      <c r="C72">
        <v>66.666666666666671</v>
      </c>
      <c r="D72">
        <v>12</v>
      </c>
      <c r="E72" t="s">
        <v>18308</v>
      </c>
      <c r="F72">
        <v>400</v>
      </c>
      <c r="G72">
        <v>0</v>
      </c>
      <c r="H72" t="s">
        <v>22</v>
      </c>
      <c r="I72" t="s">
        <v>8129</v>
      </c>
      <c r="J72" t="s">
        <v>342</v>
      </c>
      <c r="K72" t="s">
        <v>23</v>
      </c>
      <c r="L72" t="s">
        <v>24</v>
      </c>
      <c r="M72" t="s">
        <v>18309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18310</v>
      </c>
      <c r="T72" t="s">
        <v>18309</v>
      </c>
    </row>
    <row r="73" spans="1:20" x14ac:dyDescent="0.25">
      <c r="A73" t="s">
        <v>115</v>
      </c>
      <c r="B73" t="s">
        <v>116</v>
      </c>
      <c r="C73">
        <v>27.5</v>
      </c>
      <c r="D73">
        <v>8</v>
      </c>
      <c r="E73" t="s">
        <v>18311</v>
      </c>
      <c r="F73">
        <v>270</v>
      </c>
      <c r="G73">
        <v>0</v>
      </c>
      <c r="H73" t="s">
        <v>22</v>
      </c>
      <c r="I73" t="s">
        <v>13676</v>
      </c>
      <c r="J73" t="s">
        <v>344</v>
      </c>
      <c r="K73" t="s">
        <v>23</v>
      </c>
      <c r="L73" t="s">
        <v>24</v>
      </c>
      <c r="M73" t="s">
        <v>18312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18313</v>
      </c>
      <c r="T73" t="s">
        <v>18312</v>
      </c>
    </row>
    <row r="74" spans="1:20" x14ac:dyDescent="0.25">
      <c r="A74" t="s">
        <v>44</v>
      </c>
      <c r="B74" t="s">
        <v>45</v>
      </c>
      <c r="C74">
        <v>66.666666666666671</v>
      </c>
      <c r="D74">
        <v>6</v>
      </c>
      <c r="E74" t="s">
        <v>18314</v>
      </c>
      <c r="F74">
        <v>200</v>
      </c>
      <c r="G74">
        <v>0</v>
      </c>
      <c r="H74" t="s">
        <v>22</v>
      </c>
      <c r="I74" t="s">
        <v>3598</v>
      </c>
      <c r="J74" t="s">
        <v>364</v>
      </c>
      <c r="K74" t="s">
        <v>23</v>
      </c>
      <c r="L74" t="s">
        <v>24</v>
      </c>
      <c r="M74" t="s">
        <v>18315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18316</v>
      </c>
      <c r="T74" t="s">
        <v>18315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18317</v>
      </c>
      <c r="F75">
        <v>100</v>
      </c>
      <c r="G75">
        <v>0</v>
      </c>
      <c r="H75" t="s">
        <v>22</v>
      </c>
      <c r="I75" t="s">
        <v>18318</v>
      </c>
      <c r="J75" t="s">
        <v>306</v>
      </c>
      <c r="K75" t="s">
        <v>23</v>
      </c>
      <c r="L75" t="s">
        <v>24</v>
      </c>
      <c r="M75" t="s">
        <v>18319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18320</v>
      </c>
      <c r="T75" t="s">
        <v>18319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18321</v>
      </c>
      <c r="F76">
        <v>251</v>
      </c>
      <c r="G76">
        <v>26</v>
      </c>
      <c r="H76" t="s">
        <v>1221</v>
      </c>
      <c r="I76" t="s">
        <v>18322</v>
      </c>
      <c r="J76" t="s">
        <v>18323</v>
      </c>
      <c r="K76" t="s">
        <v>4209</v>
      </c>
      <c r="L76" t="s">
        <v>18324</v>
      </c>
      <c r="M76" t="s">
        <v>18325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18326</v>
      </c>
      <c r="T76" t="s">
        <v>18327</v>
      </c>
    </row>
    <row r="77" spans="1:20" x14ac:dyDescent="0.25">
      <c r="A77" t="s">
        <v>42</v>
      </c>
      <c r="B77" t="s">
        <v>43</v>
      </c>
      <c r="C77">
        <v>66.666666666666671</v>
      </c>
      <c r="D77">
        <v>3</v>
      </c>
      <c r="E77" t="s">
        <v>18328</v>
      </c>
      <c r="F77">
        <v>300</v>
      </c>
      <c r="G77">
        <v>0</v>
      </c>
      <c r="H77" t="s">
        <v>22</v>
      </c>
      <c r="I77" t="s">
        <v>18329</v>
      </c>
      <c r="J77" t="s">
        <v>313</v>
      </c>
      <c r="K77" t="s">
        <v>23</v>
      </c>
      <c r="L77" t="s">
        <v>24</v>
      </c>
      <c r="M77" t="s">
        <v>18330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18331</v>
      </c>
      <c r="T77" t="s">
        <v>18330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18328</v>
      </c>
      <c r="F78">
        <v>300</v>
      </c>
      <c r="G78">
        <v>0</v>
      </c>
      <c r="H78" t="s">
        <v>22</v>
      </c>
      <c r="I78" t="s">
        <v>18329</v>
      </c>
      <c r="J78" t="s">
        <v>313</v>
      </c>
      <c r="K78" t="s">
        <v>23</v>
      </c>
      <c r="L78" t="s">
        <v>24</v>
      </c>
      <c r="M78" t="s">
        <v>18330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18331</v>
      </c>
      <c r="T78" t="s">
        <v>18330</v>
      </c>
    </row>
    <row r="79" spans="1:20" x14ac:dyDescent="0.25">
      <c r="A79" t="s">
        <v>42</v>
      </c>
      <c r="B79" t="s">
        <v>43</v>
      </c>
      <c r="C79">
        <v>66.666666666666671</v>
      </c>
      <c r="D79">
        <v>12</v>
      </c>
      <c r="E79" t="s">
        <v>18332</v>
      </c>
      <c r="F79">
        <v>600</v>
      </c>
      <c r="G79">
        <v>0</v>
      </c>
      <c r="H79" t="s">
        <v>1219</v>
      </c>
      <c r="I79" t="s">
        <v>5456</v>
      </c>
      <c r="J79" t="s">
        <v>5457</v>
      </c>
      <c r="K79" t="s">
        <v>23</v>
      </c>
      <c r="L79" t="s">
        <v>24</v>
      </c>
      <c r="M79" t="s">
        <v>18333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18334</v>
      </c>
      <c r="T79" t="s">
        <v>18333</v>
      </c>
    </row>
    <row r="80" spans="1:20" x14ac:dyDescent="0.25">
      <c r="A80" t="s">
        <v>186</v>
      </c>
      <c r="B80" t="s">
        <v>187</v>
      </c>
      <c r="C80">
        <v>50</v>
      </c>
      <c r="D80">
        <v>18</v>
      </c>
      <c r="E80" t="s">
        <v>18335</v>
      </c>
      <c r="F80">
        <v>600</v>
      </c>
      <c r="G80">
        <v>0</v>
      </c>
      <c r="H80" t="s">
        <v>22</v>
      </c>
      <c r="I80" t="s">
        <v>5456</v>
      </c>
      <c r="J80" t="s">
        <v>5457</v>
      </c>
      <c r="K80" t="s">
        <v>23</v>
      </c>
      <c r="L80" t="s">
        <v>24</v>
      </c>
      <c r="M80" t="s">
        <v>18336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18337</v>
      </c>
      <c r="T80" t="s">
        <v>18338</v>
      </c>
    </row>
    <row r="81" spans="1:20" x14ac:dyDescent="0.25">
      <c r="A81" t="s">
        <v>28</v>
      </c>
      <c r="B81" t="s">
        <v>29</v>
      </c>
      <c r="C81">
        <v>33.333333333333336</v>
      </c>
      <c r="D81">
        <v>3</v>
      </c>
      <c r="E81" t="s">
        <v>18339</v>
      </c>
      <c r="F81">
        <v>138</v>
      </c>
      <c r="G81">
        <v>38</v>
      </c>
      <c r="H81" t="s">
        <v>22</v>
      </c>
      <c r="I81" t="s">
        <v>18340</v>
      </c>
      <c r="J81" t="s">
        <v>303</v>
      </c>
      <c r="K81" t="s">
        <v>23</v>
      </c>
      <c r="L81" t="s">
        <v>24</v>
      </c>
      <c r="M81" t="s">
        <v>18341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18342</v>
      </c>
      <c r="T81" t="s">
        <v>18343</v>
      </c>
    </row>
    <row r="82" spans="1:20" x14ac:dyDescent="0.25">
      <c r="A82" t="s">
        <v>115</v>
      </c>
      <c r="B82" t="s">
        <v>116</v>
      </c>
      <c r="C82">
        <v>33.333333333333336</v>
      </c>
      <c r="D82">
        <v>6</v>
      </c>
      <c r="E82" t="s">
        <v>18344</v>
      </c>
      <c r="F82">
        <v>200</v>
      </c>
      <c r="G82">
        <v>0</v>
      </c>
      <c r="H82" t="s">
        <v>1219</v>
      </c>
      <c r="I82" t="s">
        <v>7405</v>
      </c>
      <c r="J82" t="s">
        <v>302</v>
      </c>
      <c r="K82" t="s">
        <v>23</v>
      </c>
      <c r="L82" t="s">
        <v>24</v>
      </c>
      <c r="M82" t="s">
        <v>18345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18346</v>
      </c>
      <c r="T82" t="s">
        <v>18347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18348</v>
      </c>
      <c r="F83">
        <v>200</v>
      </c>
      <c r="G83">
        <v>0</v>
      </c>
      <c r="H83" t="s">
        <v>22</v>
      </c>
      <c r="I83" t="s">
        <v>11810</v>
      </c>
      <c r="J83" t="s">
        <v>309</v>
      </c>
      <c r="K83" t="s">
        <v>23</v>
      </c>
      <c r="L83" t="s">
        <v>24</v>
      </c>
      <c r="M83" t="s">
        <v>18349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18350</v>
      </c>
      <c r="T83" t="s">
        <v>18351</v>
      </c>
    </row>
    <row r="84" spans="1:20" x14ac:dyDescent="0.25">
      <c r="A84" t="s">
        <v>20</v>
      </c>
      <c r="B84" t="s">
        <v>21</v>
      </c>
      <c r="C84">
        <v>33.333333333333336</v>
      </c>
      <c r="D84">
        <v>3</v>
      </c>
      <c r="E84" t="s">
        <v>18352</v>
      </c>
      <c r="F84">
        <v>180</v>
      </c>
      <c r="G84">
        <v>0</v>
      </c>
      <c r="H84" t="s">
        <v>22</v>
      </c>
      <c r="I84" t="s">
        <v>1270</v>
      </c>
      <c r="J84" t="s">
        <v>359</v>
      </c>
      <c r="K84" t="s">
        <v>23</v>
      </c>
      <c r="L84" t="s">
        <v>24</v>
      </c>
      <c r="M84" t="s">
        <v>18353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18354</v>
      </c>
      <c r="T84" t="s">
        <v>18345</v>
      </c>
    </row>
    <row r="85" spans="1:20" x14ac:dyDescent="0.25">
      <c r="A85" t="s">
        <v>850</v>
      </c>
      <c r="B85" t="s">
        <v>851</v>
      </c>
      <c r="C85">
        <v>120</v>
      </c>
      <c r="D85">
        <v>1</v>
      </c>
      <c r="E85" t="s">
        <v>18352</v>
      </c>
      <c r="F85">
        <v>180</v>
      </c>
      <c r="G85">
        <v>0</v>
      </c>
      <c r="H85" t="s">
        <v>22</v>
      </c>
      <c r="I85" t="s">
        <v>1270</v>
      </c>
      <c r="J85" t="s">
        <v>359</v>
      </c>
      <c r="K85" t="s">
        <v>23</v>
      </c>
      <c r="L85" t="s">
        <v>24</v>
      </c>
      <c r="M85" t="s">
        <v>18353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18354</v>
      </c>
      <c r="T85" t="s">
        <v>18345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18355</v>
      </c>
      <c r="F86">
        <v>200</v>
      </c>
      <c r="G86">
        <v>0</v>
      </c>
      <c r="H86" t="s">
        <v>22</v>
      </c>
      <c r="I86" t="s">
        <v>18356</v>
      </c>
      <c r="J86" t="s">
        <v>305</v>
      </c>
      <c r="K86" t="s">
        <v>23</v>
      </c>
      <c r="L86" t="s">
        <v>24</v>
      </c>
      <c r="M86" t="s">
        <v>18357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18358</v>
      </c>
      <c r="T86" t="s">
        <v>18359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18360</v>
      </c>
      <c r="F87">
        <v>200</v>
      </c>
      <c r="G87">
        <v>0</v>
      </c>
      <c r="H87" t="s">
        <v>22</v>
      </c>
      <c r="I87" t="s">
        <v>3775</v>
      </c>
      <c r="J87" t="s">
        <v>329</v>
      </c>
      <c r="K87" t="s">
        <v>23</v>
      </c>
      <c r="L87" t="s">
        <v>24</v>
      </c>
      <c r="M87" t="s">
        <v>18361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18362</v>
      </c>
      <c r="T87" t="s">
        <v>18361</v>
      </c>
    </row>
    <row r="88" spans="1:20" x14ac:dyDescent="0.25">
      <c r="A88" t="s">
        <v>46</v>
      </c>
      <c r="B88" t="s">
        <v>56</v>
      </c>
      <c r="C88">
        <v>68.333333333333329</v>
      </c>
      <c r="D88">
        <v>3</v>
      </c>
      <c r="E88" t="s">
        <v>18363</v>
      </c>
      <c r="F88">
        <v>205</v>
      </c>
      <c r="G88">
        <v>0</v>
      </c>
      <c r="H88" t="s">
        <v>47</v>
      </c>
      <c r="I88" t="s">
        <v>10720</v>
      </c>
      <c r="J88" t="s">
        <v>10721</v>
      </c>
      <c r="K88" t="s">
        <v>2976</v>
      </c>
      <c r="L88" t="s">
        <v>9444</v>
      </c>
      <c r="M88" t="s">
        <v>18364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18365</v>
      </c>
      <c r="T88" t="s">
        <v>18366</v>
      </c>
    </row>
    <row r="89" spans="1:20" x14ac:dyDescent="0.25">
      <c r="A89" t="s">
        <v>46</v>
      </c>
      <c r="B89" t="s">
        <v>56</v>
      </c>
      <c r="C89">
        <v>68.333333333333329</v>
      </c>
      <c r="D89">
        <v>3</v>
      </c>
      <c r="E89" t="s">
        <v>18367</v>
      </c>
      <c r="F89">
        <v>200</v>
      </c>
      <c r="G89">
        <v>0</v>
      </c>
      <c r="H89" t="s">
        <v>47</v>
      </c>
      <c r="I89" t="s">
        <v>10720</v>
      </c>
      <c r="J89" t="s">
        <v>10721</v>
      </c>
      <c r="K89" t="s">
        <v>2976</v>
      </c>
      <c r="L89" t="s">
        <v>9444</v>
      </c>
      <c r="M89" t="s">
        <v>18364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18368</v>
      </c>
      <c r="T89" t="s">
        <v>18369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18370</v>
      </c>
      <c r="F90">
        <v>100</v>
      </c>
      <c r="G90">
        <v>0</v>
      </c>
      <c r="H90" t="s">
        <v>22</v>
      </c>
      <c r="I90" t="s">
        <v>18371</v>
      </c>
      <c r="J90" t="s">
        <v>306</v>
      </c>
      <c r="K90" t="s">
        <v>23</v>
      </c>
      <c r="L90" t="s">
        <v>24</v>
      </c>
      <c r="M90" t="s">
        <v>18369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18372</v>
      </c>
      <c r="T90" t="s">
        <v>18369</v>
      </c>
    </row>
    <row r="91" spans="1:20" x14ac:dyDescent="0.25">
      <c r="A91" t="s">
        <v>110</v>
      </c>
      <c r="B91" t="s">
        <v>1222</v>
      </c>
      <c r="C91">
        <v>66.333333333333329</v>
      </c>
      <c r="D91">
        <v>9</v>
      </c>
      <c r="E91" t="s">
        <v>18373</v>
      </c>
      <c r="F91">
        <v>671</v>
      </c>
      <c r="G91">
        <v>0</v>
      </c>
      <c r="H91" t="s">
        <v>47</v>
      </c>
      <c r="I91" t="s">
        <v>18374</v>
      </c>
      <c r="J91" t="s">
        <v>18375</v>
      </c>
      <c r="K91" t="s">
        <v>2976</v>
      </c>
      <c r="L91" t="s">
        <v>9444</v>
      </c>
      <c r="M91" t="s">
        <v>18376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18377</v>
      </c>
      <c r="T91" t="s">
        <v>18378</v>
      </c>
    </row>
    <row r="92" spans="1:20" x14ac:dyDescent="0.25">
      <c r="A92" t="s">
        <v>186</v>
      </c>
      <c r="B92" t="s">
        <v>187</v>
      </c>
      <c r="C92">
        <v>50</v>
      </c>
      <c r="D92">
        <v>6</v>
      </c>
      <c r="E92" t="s">
        <v>18379</v>
      </c>
      <c r="F92">
        <v>200</v>
      </c>
      <c r="G92">
        <v>0</v>
      </c>
      <c r="H92" t="s">
        <v>22</v>
      </c>
      <c r="I92" t="s">
        <v>5797</v>
      </c>
      <c r="J92" t="s">
        <v>309</v>
      </c>
      <c r="K92" t="s">
        <v>23</v>
      </c>
      <c r="L92" t="s">
        <v>24</v>
      </c>
      <c r="M92" t="s">
        <v>18380</v>
      </c>
      <c r="N92" t="s">
        <v>23</v>
      </c>
      <c r="O92" t="s">
        <v>25</v>
      </c>
      <c r="P92" t="s">
        <v>26</v>
      </c>
      <c r="Q92" t="s">
        <v>27</v>
      </c>
      <c r="R92" t="s">
        <v>18381</v>
      </c>
      <c r="S92" t="s">
        <v>18382</v>
      </c>
      <c r="T92" t="s">
        <v>18380</v>
      </c>
    </row>
    <row r="93" spans="1:20" x14ac:dyDescent="0.25">
      <c r="A93" t="s">
        <v>46</v>
      </c>
      <c r="B93" t="s">
        <v>56</v>
      </c>
      <c r="C93">
        <v>66.666666666666671</v>
      </c>
      <c r="D93">
        <v>3</v>
      </c>
      <c r="E93" t="s">
        <v>18383</v>
      </c>
      <c r="F93">
        <v>662</v>
      </c>
      <c r="G93">
        <v>0</v>
      </c>
      <c r="H93" t="s">
        <v>47</v>
      </c>
      <c r="I93" t="s">
        <v>15425</v>
      </c>
      <c r="J93" t="s">
        <v>18384</v>
      </c>
      <c r="K93" t="s">
        <v>7599</v>
      </c>
      <c r="L93" t="s">
        <v>3794</v>
      </c>
      <c r="M93" t="s">
        <v>18385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18386</v>
      </c>
      <c r="T93" t="s">
        <v>18385</v>
      </c>
    </row>
    <row r="94" spans="1:20" x14ac:dyDescent="0.25">
      <c r="A94" t="s">
        <v>46</v>
      </c>
      <c r="B94" t="s">
        <v>56</v>
      </c>
      <c r="C94">
        <v>66.5</v>
      </c>
      <c r="D94">
        <v>4</v>
      </c>
      <c r="E94" t="s">
        <v>18383</v>
      </c>
      <c r="F94">
        <v>662</v>
      </c>
      <c r="G94">
        <v>0</v>
      </c>
      <c r="H94" t="s">
        <v>47</v>
      </c>
      <c r="I94" t="s">
        <v>15425</v>
      </c>
      <c r="J94" t="s">
        <v>18384</v>
      </c>
      <c r="K94" t="s">
        <v>7599</v>
      </c>
      <c r="L94" t="s">
        <v>3794</v>
      </c>
      <c r="M94" t="s">
        <v>18385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18386</v>
      </c>
      <c r="T94" t="s">
        <v>18385</v>
      </c>
    </row>
    <row r="95" spans="1:20" x14ac:dyDescent="0.25">
      <c r="A95" t="s">
        <v>46</v>
      </c>
      <c r="B95" t="s">
        <v>56</v>
      </c>
      <c r="C95">
        <v>70.5</v>
      </c>
      <c r="D95">
        <v>2</v>
      </c>
      <c r="E95" t="s">
        <v>18383</v>
      </c>
      <c r="F95">
        <v>662</v>
      </c>
      <c r="G95">
        <v>0</v>
      </c>
      <c r="H95" t="s">
        <v>47</v>
      </c>
      <c r="I95" t="s">
        <v>15425</v>
      </c>
      <c r="J95" t="s">
        <v>18384</v>
      </c>
      <c r="K95" t="s">
        <v>7599</v>
      </c>
      <c r="L95" t="s">
        <v>3794</v>
      </c>
      <c r="M95" t="s">
        <v>18385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18386</v>
      </c>
      <c r="T95" t="s">
        <v>18385</v>
      </c>
    </row>
    <row r="96" spans="1:20" x14ac:dyDescent="0.25">
      <c r="A96" t="s">
        <v>46</v>
      </c>
      <c r="B96" t="s">
        <v>56</v>
      </c>
      <c r="C96">
        <v>65</v>
      </c>
      <c r="D96">
        <v>1</v>
      </c>
      <c r="E96" t="s">
        <v>18383</v>
      </c>
      <c r="F96">
        <v>662</v>
      </c>
      <c r="G96">
        <v>0</v>
      </c>
      <c r="H96" t="s">
        <v>47</v>
      </c>
      <c r="I96" t="s">
        <v>15425</v>
      </c>
      <c r="J96" t="s">
        <v>18384</v>
      </c>
      <c r="K96" t="s">
        <v>7599</v>
      </c>
      <c r="L96" t="s">
        <v>3794</v>
      </c>
      <c r="M96" t="s">
        <v>18385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18386</v>
      </c>
      <c r="T96" t="s">
        <v>18385</v>
      </c>
    </row>
    <row r="97" spans="1:20" x14ac:dyDescent="0.25">
      <c r="A97" t="s">
        <v>46</v>
      </c>
      <c r="B97" t="s">
        <v>1233</v>
      </c>
      <c r="C97">
        <v>10</v>
      </c>
      <c r="D97">
        <v>1</v>
      </c>
      <c r="E97" t="s">
        <v>18387</v>
      </c>
      <c r="F97">
        <v>10</v>
      </c>
      <c r="G97">
        <v>0</v>
      </c>
      <c r="H97" t="s">
        <v>47</v>
      </c>
      <c r="I97" t="s">
        <v>18388</v>
      </c>
      <c r="J97" t="s">
        <v>14835</v>
      </c>
      <c r="K97" t="s">
        <v>1322</v>
      </c>
      <c r="L97" t="s">
        <v>18389</v>
      </c>
      <c r="M97" t="s">
        <v>18390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18391</v>
      </c>
      <c r="T97" t="s">
        <v>18390</v>
      </c>
    </row>
    <row r="98" spans="1:20" x14ac:dyDescent="0.25">
      <c r="A98" t="s">
        <v>278</v>
      </c>
      <c r="B98" t="s">
        <v>284</v>
      </c>
      <c r="C98">
        <v>139</v>
      </c>
      <c r="D98">
        <v>1</v>
      </c>
      <c r="E98" t="s">
        <v>18392</v>
      </c>
      <c r="F98">
        <v>139</v>
      </c>
      <c r="G98">
        <v>0</v>
      </c>
      <c r="H98" t="s">
        <v>22</v>
      </c>
      <c r="I98" t="s">
        <v>18393</v>
      </c>
      <c r="J98" t="s">
        <v>310</v>
      </c>
      <c r="K98" t="s">
        <v>23</v>
      </c>
      <c r="L98" t="s">
        <v>24</v>
      </c>
      <c r="M98" t="s">
        <v>18390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18394</v>
      </c>
      <c r="T98" t="s">
        <v>18395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6</v>
      </c>
      <c r="E99" t="s">
        <v>18396</v>
      </c>
      <c r="F99">
        <v>200</v>
      </c>
      <c r="G99">
        <v>0</v>
      </c>
      <c r="H99" t="s">
        <v>22</v>
      </c>
      <c r="I99" t="s">
        <v>2777</v>
      </c>
      <c r="J99" t="s">
        <v>1235</v>
      </c>
      <c r="K99" t="s">
        <v>23</v>
      </c>
      <c r="L99" t="s">
        <v>24</v>
      </c>
      <c r="M99" t="s">
        <v>18397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18398</v>
      </c>
      <c r="T99" t="s">
        <v>18399</v>
      </c>
    </row>
    <row r="100" spans="1:20" x14ac:dyDescent="0.25">
      <c r="A100" t="s">
        <v>186</v>
      </c>
      <c r="B100" t="s">
        <v>187</v>
      </c>
      <c r="C100">
        <v>50</v>
      </c>
      <c r="D100">
        <v>12</v>
      </c>
      <c r="E100" t="s">
        <v>18400</v>
      </c>
      <c r="F100">
        <v>400</v>
      </c>
      <c r="G100">
        <v>0</v>
      </c>
      <c r="H100" t="s">
        <v>22</v>
      </c>
      <c r="I100" t="s">
        <v>14171</v>
      </c>
      <c r="J100" t="s">
        <v>323</v>
      </c>
      <c r="K100" t="s">
        <v>23</v>
      </c>
      <c r="L100" t="s">
        <v>24</v>
      </c>
      <c r="M100" t="s">
        <v>18399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18401</v>
      </c>
      <c r="T100" t="s">
        <v>18399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18402</v>
      </c>
      <c r="F101">
        <v>129</v>
      </c>
      <c r="G101">
        <v>29</v>
      </c>
      <c r="H101" t="s">
        <v>22</v>
      </c>
      <c r="I101" t="s">
        <v>18403</v>
      </c>
      <c r="J101" t="s">
        <v>319</v>
      </c>
      <c r="K101" t="s">
        <v>23</v>
      </c>
      <c r="L101" t="s">
        <v>24</v>
      </c>
      <c r="M101" t="s">
        <v>18404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18405</v>
      </c>
      <c r="T101" t="s">
        <v>18404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18406</v>
      </c>
      <c r="F102">
        <v>100</v>
      </c>
      <c r="G102">
        <v>0</v>
      </c>
      <c r="H102" t="s">
        <v>22</v>
      </c>
      <c r="I102" t="s">
        <v>18407</v>
      </c>
      <c r="J102" t="s">
        <v>342</v>
      </c>
      <c r="K102" t="s">
        <v>23</v>
      </c>
      <c r="L102" t="s">
        <v>24</v>
      </c>
      <c r="M102" t="s">
        <v>18408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18409</v>
      </c>
      <c r="T102" t="s">
        <v>18408</v>
      </c>
    </row>
    <row r="103" spans="1:20" x14ac:dyDescent="0.25">
      <c r="A103" t="s">
        <v>46</v>
      </c>
      <c r="B103" t="s">
        <v>56</v>
      </c>
      <c r="C103">
        <v>100</v>
      </c>
      <c r="D103">
        <v>2</v>
      </c>
      <c r="E103" t="s">
        <v>18410</v>
      </c>
      <c r="F103">
        <v>230</v>
      </c>
      <c r="G103">
        <v>30</v>
      </c>
      <c r="H103" t="s">
        <v>47</v>
      </c>
      <c r="I103" t="s">
        <v>18411</v>
      </c>
      <c r="J103" t="s">
        <v>18412</v>
      </c>
      <c r="K103" t="s">
        <v>5232</v>
      </c>
      <c r="L103" t="s">
        <v>18413</v>
      </c>
      <c r="M103" t="s">
        <v>18414</v>
      </c>
      <c r="N103" t="s">
        <v>1224</v>
      </c>
      <c r="O103" t="s">
        <v>1318</v>
      </c>
      <c r="P103" t="s">
        <v>1313</v>
      </c>
      <c r="Q103" t="s">
        <v>27</v>
      </c>
      <c r="R103" t="s">
        <v>24</v>
      </c>
      <c r="S103" t="s">
        <v>18415</v>
      </c>
      <c r="T103" t="s">
        <v>18414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18416</v>
      </c>
      <c r="F104">
        <v>195</v>
      </c>
      <c r="G104">
        <v>0</v>
      </c>
      <c r="H104" t="s">
        <v>22</v>
      </c>
      <c r="I104" t="s">
        <v>18417</v>
      </c>
      <c r="J104" t="s">
        <v>306</v>
      </c>
      <c r="K104" t="s">
        <v>23</v>
      </c>
      <c r="L104" t="s">
        <v>24</v>
      </c>
      <c r="M104" t="s">
        <v>18418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18419</v>
      </c>
      <c r="T104" t="s">
        <v>18418</v>
      </c>
    </row>
    <row r="105" spans="1:20" x14ac:dyDescent="0.25">
      <c r="A105" t="s">
        <v>115</v>
      </c>
      <c r="B105" t="s">
        <v>116</v>
      </c>
      <c r="C105">
        <v>35</v>
      </c>
      <c r="D105">
        <v>8</v>
      </c>
      <c r="E105" t="s">
        <v>18420</v>
      </c>
      <c r="F105">
        <v>318</v>
      </c>
      <c r="G105">
        <v>0</v>
      </c>
      <c r="H105" t="s">
        <v>47</v>
      </c>
      <c r="I105" t="s">
        <v>2967</v>
      </c>
      <c r="J105" t="s">
        <v>2968</v>
      </c>
      <c r="K105" t="s">
        <v>2969</v>
      </c>
      <c r="L105" t="s">
        <v>2703</v>
      </c>
      <c r="M105" t="s">
        <v>18421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18422</v>
      </c>
      <c r="T105" t="s">
        <v>18423</v>
      </c>
    </row>
    <row r="106" spans="1:20" x14ac:dyDescent="0.25">
      <c r="A106" t="s">
        <v>42</v>
      </c>
      <c r="B106" t="s">
        <v>43</v>
      </c>
      <c r="C106">
        <v>50</v>
      </c>
      <c r="D106">
        <v>1</v>
      </c>
      <c r="E106" t="s">
        <v>18424</v>
      </c>
      <c r="F106">
        <v>85</v>
      </c>
      <c r="G106">
        <v>35</v>
      </c>
      <c r="H106" t="s">
        <v>47</v>
      </c>
      <c r="I106" t="s">
        <v>14655</v>
      </c>
      <c r="J106" t="s">
        <v>18425</v>
      </c>
      <c r="K106" t="s">
        <v>2723</v>
      </c>
      <c r="L106" t="s">
        <v>3742</v>
      </c>
      <c r="M106" t="s">
        <v>18426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18427</v>
      </c>
      <c r="T106" t="s">
        <v>18428</v>
      </c>
    </row>
    <row r="107" spans="1:20" x14ac:dyDescent="0.25">
      <c r="A107" t="s">
        <v>186</v>
      </c>
      <c r="B107" t="s">
        <v>187</v>
      </c>
      <c r="C107">
        <v>50</v>
      </c>
      <c r="D107">
        <v>6</v>
      </c>
      <c r="E107" t="s">
        <v>18429</v>
      </c>
      <c r="F107">
        <v>200</v>
      </c>
      <c r="G107">
        <v>0</v>
      </c>
      <c r="H107" t="s">
        <v>22</v>
      </c>
      <c r="I107" t="s">
        <v>3669</v>
      </c>
      <c r="J107" t="s">
        <v>1230</v>
      </c>
      <c r="K107" t="s">
        <v>23</v>
      </c>
      <c r="L107" t="s">
        <v>24</v>
      </c>
      <c r="M107" t="s">
        <v>18430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18431</v>
      </c>
      <c r="T107" t="s">
        <v>18430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18432</v>
      </c>
      <c r="F108">
        <v>200</v>
      </c>
      <c r="G108">
        <v>0</v>
      </c>
      <c r="H108" t="s">
        <v>22</v>
      </c>
      <c r="I108" t="s">
        <v>18433</v>
      </c>
      <c r="J108" t="s">
        <v>329</v>
      </c>
      <c r="K108" t="s">
        <v>23</v>
      </c>
      <c r="L108" t="s">
        <v>24</v>
      </c>
      <c r="M108" t="s">
        <v>18434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18435</v>
      </c>
      <c r="T108" t="s">
        <v>18434</v>
      </c>
    </row>
    <row r="109" spans="1:20" x14ac:dyDescent="0.25">
      <c r="A109" t="s">
        <v>1173</v>
      </c>
      <c r="B109" t="s">
        <v>158</v>
      </c>
      <c r="C109">
        <v>71</v>
      </c>
      <c r="D109">
        <v>1</v>
      </c>
      <c r="E109" t="s">
        <v>18436</v>
      </c>
      <c r="F109">
        <v>71</v>
      </c>
      <c r="G109">
        <v>0</v>
      </c>
      <c r="H109" t="s">
        <v>47</v>
      </c>
      <c r="I109" t="s">
        <v>18437</v>
      </c>
      <c r="J109" t="s">
        <v>18438</v>
      </c>
      <c r="K109" t="s">
        <v>1416</v>
      </c>
      <c r="L109" t="s">
        <v>3553</v>
      </c>
      <c r="M109" t="s">
        <v>18439</v>
      </c>
      <c r="N109" t="s">
        <v>23</v>
      </c>
      <c r="O109" t="s">
        <v>9240</v>
      </c>
      <c r="P109" t="s">
        <v>54</v>
      </c>
      <c r="Q109" t="s">
        <v>55</v>
      </c>
      <c r="R109" t="s">
        <v>24</v>
      </c>
      <c r="S109" t="s">
        <v>18440</v>
      </c>
      <c r="T109" t="s">
        <v>18439</v>
      </c>
    </row>
    <row r="110" spans="1:20" x14ac:dyDescent="0.25">
      <c r="A110" t="s">
        <v>186</v>
      </c>
      <c r="B110" t="s">
        <v>187</v>
      </c>
      <c r="C110">
        <v>50</v>
      </c>
      <c r="D110">
        <v>12</v>
      </c>
      <c r="E110" t="s">
        <v>18441</v>
      </c>
      <c r="F110">
        <v>400</v>
      </c>
      <c r="G110">
        <v>0</v>
      </c>
      <c r="H110" t="s">
        <v>22</v>
      </c>
      <c r="I110" t="s">
        <v>18442</v>
      </c>
      <c r="J110" t="s">
        <v>311</v>
      </c>
      <c r="K110" t="s">
        <v>23</v>
      </c>
      <c r="L110" t="s">
        <v>24</v>
      </c>
      <c r="M110" t="s">
        <v>18443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18444</v>
      </c>
      <c r="T110" t="s">
        <v>18443</v>
      </c>
    </row>
    <row r="111" spans="1:20" x14ac:dyDescent="0.25">
      <c r="A111" t="s">
        <v>186</v>
      </c>
      <c r="B111" t="s">
        <v>187</v>
      </c>
      <c r="C111">
        <v>50</v>
      </c>
      <c r="D111">
        <v>6</v>
      </c>
      <c r="E111" t="s">
        <v>18445</v>
      </c>
      <c r="F111">
        <v>200</v>
      </c>
      <c r="G111">
        <v>0</v>
      </c>
      <c r="H111" t="s">
        <v>22</v>
      </c>
      <c r="I111" t="s">
        <v>8976</v>
      </c>
      <c r="J111" t="s">
        <v>329</v>
      </c>
      <c r="K111" t="s">
        <v>23</v>
      </c>
      <c r="L111" t="s">
        <v>24</v>
      </c>
      <c r="M111" t="s">
        <v>18446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18447</v>
      </c>
      <c r="T111" t="s">
        <v>18446</v>
      </c>
    </row>
    <row r="112" spans="1:20" x14ac:dyDescent="0.25">
      <c r="A112" t="s">
        <v>186</v>
      </c>
      <c r="B112" t="s">
        <v>187</v>
      </c>
      <c r="C112">
        <v>50</v>
      </c>
      <c r="D112">
        <v>12</v>
      </c>
      <c r="E112" t="s">
        <v>18448</v>
      </c>
      <c r="F112">
        <v>400</v>
      </c>
      <c r="G112">
        <v>0</v>
      </c>
      <c r="H112" t="s">
        <v>22</v>
      </c>
      <c r="I112" t="s">
        <v>9608</v>
      </c>
      <c r="J112" t="s">
        <v>317</v>
      </c>
      <c r="K112" t="s">
        <v>23</v>
      </c>
      <c r="L112" t="s">
        <v>24</v>
      </c>
      <c r="M112" t="s">
        <v>18449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18450</v>
      </c>
      <c r="T112" t="s">
        <v>18446</v>
      </c>
    </row>
    <row r="113" spans="1:20" x14ac:dyDescent="0.25">
      <c r="A113" t="s">
        <v>38</v>
      </c>
      <c r="B113" t="s">
        <v>39</v>
      </c>
      <c r="C113">
        <v>54.5</v>
      </c>
      <c r="D113">
        <v>2</v>
      </c>
      <c r="E113" t="s">
        <v>18451</v>
      </c>
      <c r="F113">
        <v>83</v>
      </c>
      <c r="G113">
        <v>7</v>
      </c>
      <c r="H113" t="s">
        <v>47</v>
      </c>
      <c r="I113" t="s">
        <v>18452</v>
      </c>
      <c r="J113" t="s">
        <v>18453</v>
      </c>
      <c r="K113" t="s">
        <v>1331</v>
      </c>
      <c r="L113" t="s">
        <v>18454</v>
      </c>
      <c r="M113" t="s">
        <v>18449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18455</v>
      </c>
      <c r="T113" t="s">
        <v>18449</v>
      </c>
    </row>
    <row r="114" spans="1:20" x14ac:dyDescent="0.25">
      <c r="A114" t="s">
        <v>46</v>
      </c>
      <c r="B114" t="s">
        <v>56</v>
      </c>
      <c r="C114">
        <v>69.900000000000006</v>
      </c>
      <c r="D114">
        <v>10</v>
      </c>
      <c r="E114" t="s">
        <v>18456</v>
      </c>
      <c r="F114">
        <v>790</v>
      </c>
      <c r="G114">
        <v>0</v>
      </c>
      <c r="H114" t="s">
        <v>47</v>
      </c>
      <c r="I114" t="s">
        <v>6699</v>
      </c>
      <c r="J114" t="s">
        <v>18457</v>
      </c>
      <c r="K114" t="s">
        <v>6701</v>
      </c>
      <c r="L114" t="s">
        <v>6702</v>
      </c>
      <c r="M114" t="s">
        <v>18458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18459</v>
      </c>
      <c r="T114" t="s">
        <v>18458</v>
      </c>
    </row>
    <row r="115" spans="1:20" x14ac:dyDescent="0.25">
      <c r="A115" t="s">
        <v>1173</v>
      </c>
      <c r="B115" t="s">
        <v>158</v>
      </c>
      <c r="C115">
        <v>71</v>
      </c>
      <c r="D115">
        <v>1</v>
      </c>
      <c r="E115" t="s">
        <v>18460</v>
      </c>
      <c r="F115">
        <v>131</v>
      </c>
      <c r="G115">
        <v>60</v>
      </c>
      <c r="H115" t="s">
        <v>47</v>
      </c>
      <c r="I115" t="s">
        <v>16085</v>
      </c>
      <c r="J115" t="s">
        <v>18461</v>
      </c>
      <c r="K115" t="s">
        <v>4895</v>
      </c>
      <c r="L115" t="s">
        <v>2266</v>
      </c>
      <c r="M115" t="s">
        <v>18462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18463</v>
      </c>
      <c r="T115" t="s">
        <v>18464</v>
      </c>
    </row>
    <row r="116" spans="1:20" x14ac:dyDescent="0.25">
      <c r="A116" t="s">
        <v>28</v>
      </c>
      <c r="B116" t="s">
        <v>29</v>
      </c>
      <c r="C116">
        <v>33.333333333333336</v>
      </c>
      <c r="D116">
        <v>3</v>
      </c>
      <c r="E116" t="s">
        <v>18465</v>
      </c>
      <c r="F116">
        <v>300</v>
      </c>
      <c r="G116">
        <v>0</v>
      </c>
      <c r="H116" t="s">
        <v>22</v>
      </c>
      <c r="I116" t="s">
        <v>10275</v>
      </c>
      <c r="J116" t="s">
        <v>2647</v>
      </c>
      <c r="K116" t="s">
        <v>23</v>
      </c>
      <c r="L116" t="s">
        <v>24</v>
      </c>
      <c r="M116" t="s">
        <v>18466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18467</v>
      </c>
      <c r="T116" t="s">
        <v>18468</v>
      </c>
    </row>
    <row r="117" spans="1:20" x14ac:dyDescent="0.25">
      <c r="A117" t="s">
        <v>42</v>
      </c>
      <c r="B117" t="s">
        <v>43</v>
      </c>
      <c r="C117">
        <v>66.666666666666671</v>
      </c>
      <c r="D117">
        <v>3</v>
      </c>
      <c r="E117" t="s">
        <v>18465</v>
      </c>
      <c r="F117">
        <v>300</v>
      </c>
      <c r="G117">
        <v>0</v>
      </c>
      <c r="H117" t="s">
        <v>22</v>
      </c>
      <c r="I117" t="s">
        <v>10275</v>
      </c>
      <c r="J117" t="s">
        <v>2647</v>
      </c>
      <c r="K117" t="s">
        <v>23</v>
      </c>
      <c r="L117" t="s">
        <v>24</v>
      </c>
      <c r="M117" t="s">
        <v>18466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18467</v>
      </c>
      <c r="T117" t="s">
        <v>18468</v>
      </c>
    </row>
    <row r="118" spans="1:20" x14ac:dyDescent="0.25">
      <c r="A118" t="s">
        <v>44</v>
      </c>
      <c r="B118" t="s">
        <v>45</v>
      </c>
      <c r="C118">
        <v>66.666666666666671</v>
      </c>
      <c r="D118">
        <v>3</v>
      </c>
      <c r="E118" t="s">
        <v>18465</v>
      </c>
      <c r="F118">
        <v>300</v>
      </c>
      <c r="G118">
        <v>0</v>
      </c>
      <c r="H118" t="s">
        <v>22</v>
      </c>
      <c r="I118" t="s">
        <v>10275</v>
      </c>
      <c r="J118" t="s">
        <v>2647</v>
      </c>
      <c r="K118" t="s">
        <v>23</v>
      </c>
      <c r="L118" t="s">
        <v>24</v>
      </c>
      <c r="M118" t="s">
        <v>18466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18467</v>
      </c>
      <c r="T118" t="s">
        <v>18468</v>
      </c>
    </row>
    <row r="119" spans="1:20" x14ac:dyDescent="0.25">
      <c r="A119" t="s">
        <v>139</v>
      </c>
      <c r="B119" t="s">
        <v>112</v>
      </c>
      <c r="C119">
        <v>66</v>
      </c>
      <c r="D119">
        <v>1</v>
      </c>
      <c r="E119" t="s">
        <v>18469</v>
      </c>
      <c r="F119">
        <v>222</v>
      </c>
      <c r="G119">
        <v>0</v>
      </c>
      <c r="H119" t="s">
        <v>47</v>
      </c>
      <c r="I119" t="s">
        <v>6699</v>
      </c>
      <c r="J119" t="s">
        <v>14309</v>
      </c>
      <c r="K119" t="s">
        <v>1323</v>
      </c>
      <c r="L119" t="s">
        <v>9083</v>
      </c>
      <c r="M119" t="s">
        <v>18470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18471</v>
      </c>
      <c r="T119" t="s">
        <v>18472</v>
      </c>
    </row>
    <row r="120" spans="1:20" x14ac:dyDescent="0.25">
      <c r="A120" t="s">
        <v>110</v>
      </c>
      <c r="B120" t="s">
        <v>1222</v>
      </c>
      <c r="C120">
        <v>66</v>
      </c>
      <c r="D120">
        <v>1</v>
      </c>
      <c r="E120" t="s">
        <v>18469</v>
      </c>
      <c r="F120">
        <v>222</v>
      </c>
      <c r="G120">
        <v>0</v>
      </c>
      <c r="H120" t="s">
        <v>47</v>
      </c>
      <c r="I120" t="s">
        <v>6699</v>
      </c>
      <c r="J120" t="s">
        <v>14309</v>
      </c>
      <c r="K120" t="s">
        <v>1323</v>
      </c>
      <c r="L120" t="s">
        <v>9083</v>
      </c>
      <c r="M120" t="s">
        <v>18470</v>
      </c>
      <c r="N120" t="s">
        <v>23</v>
      </c>
      <c r="O120" t="s">
        <v>63</v>
      </c>
      <c r="P120" t="s">
        <v>54</v>
      </c>
      <c r="Q120" t="s">
        <v>55</v>
      </c>
      <c r="R120" t="s">
        <v>24</v>
      </c>
      <c r="S120" t="s">
        <v>18471</v>
      </c>
      <c r="T120" t="s">
        <v>18472</v>
      </c>
    </row>
    <row r="121" spans="1:20" x14ac:dyDescent="0.25">
      <c r="A121" t="s">
        <v>46</v>
      </c>
      <c r="B121" t="s">
        <v>56</v>
      </c>
      <c r="C121">
        <v>67</v>
      </c>
      <c r="D121">
        <v>1</v>
      </c>
      <c r="E121" t="s">
        <v>18469</v>
      </c>
      <c r="F121">
        <v>222</v>
      </c>
      <c r="G121">
        <v>0</v>
      </c>
      <c r="H121" t="s">
        <v>47</v>
      </c>
      <c r="I121" t="s">
        <v>6699</v>
      </c>
      <c r="J121" t="s">
        <v>14309</v>
      </c>
      <c r="K121" t="s">
        <v>1323</v>
      </c>
      <c r="L121" t="s">
        <v>9083</v>
      </c>
      <c r="M121" t="s">
        <v>18470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18471</v>
      </c>
      <c r="T121" t="s">
        <v>18472</v>
      </c>
    </row>
    <row r="122" spans="1:20" x14ac:dyDescent="0.25">
      <c r="A122" t="s">
        <v>186</v>
      </c>
      <c r="B122" t="s">
        <v>187</v>
      </c>
      <c r="C122">
        <v>50</v>
      </c>
      <c r="D122">
        <v>6</v>
      </c>
      <c r="E122" t="s">
        <v>18473</v>
      </c>
      <c r="F122">
        <v>200</v>
      </c>
      <c r="G122">
        <v>0</v>
      </c>
      <c r="H122" t="s">
        <v>22</v>
      </c>
      <c r="I122" t="s">
        <v>8923</v>
      </c>
      <c r="J122" t="s">
        <v>302</v>
      </c>
      <c r="K122" t="s">
        <v>23</v>
      </c>
      <c r="L122" t="s">
        <v>24</v>
      </c>
      <c r="M122" t="s">
        <v>18474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18475</v>
      </c>
      <c r="T122" t="s">
        <v>18474</v>
      </c>
    </row>
    <row r="123" spans="1:20" x14ac:dyDescent="0.25">
      <c r="A123" t="s">
        <v>186</v>
      </c>
      <c r="B123" t="s">
        <v>187</v>
      </c>
      <c r="C123">
        <v>50</v>
      </c>
      <c r="D123">
        <v>6</v>
      </c>
      <c r="E123" t="s">
        <v>18476</v>
      </c>
      <c r="F123">
        <v>200</v>
      </c>
      <c r="G123">
        <v>0</v>
      </c>
      <c r="H123" t="s">
        <v>22</v>
      </c>
      <c r="I123" t="s">
        <v>18477</v>
      </c>
      <c r="J123" t="s">
        <v>335</v>
      </c>
      <c r="K123" t="s">
        <v>23</v>
      </c>
      <c r="L123" t="s">
        <v>24</v>
      </c>
      <c r="M123" t="s">
        <v>18478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18479</v>
      </c>
      <c r="T123" t="s">
        <v>18478</v>
      </c>
    </row>
    <row r="124" spans="1:20" x14ac:dyDescent="0.25">
      <c r="A124" t="s">
        <v>186</v>
      </c>
      <c r="B124" t="s">
        <v>187</v>
      </c>
      <c r="C124">
        <v>50</v>
      </c>
      <c r="D124">
        <v>6</v>
      </c>
      <c r="E124" t="s">
        <v>18480</v>
      </c>
      <c r="F124">
        <v>200</v>
      </c>
      <c r="G124">
        <v>0</v>
      </c>
      <c r="H124" t="s">
        <v>22</v>
      </c>
      <c r="I124" t="s">
        <v>18481</v>
      </c>
      <c r="J124" t="s">
        <v>306</v>
      </c>
      <c r="K124" t="s">
        <v>23</v>
      </c>
      <c r="L124" t="s">
        <v>24</v>
      </c>
      <c r="M124" t="s">
        <v>18482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18483</v>
      </c>
      <c r="T124" t="s">
        <v>18482</v>
      </c>
    </row>
    <row r="125" spans="1:20" x14ac:dyDescent="0.25">
      <c r="A125" t="s">
        <v>186</v>
      </c>
      <c r="B125" t="s">
        <v>187</v>
      </c>
      <c r="C125">
        <v>50</v>
      </c>
      <c r="D125">
        <v>6</v>
      </c>
      <c r="E125" t="s">
        <v>18484</v>
      </c>
      <c r="F125">
        <v>200</v>
      </c>
      <c r="G125">
        <v>0</v>
      </c>
      <c r="H125" t="s">
        <v>22</v>
      </c>
      <c r="I125" t="s">
        <v>15843</v>
      </c>
      <c r="J125" t="s">
        <v>314</v>
      </c>
      <c r="K125" t="s">
        <v>23</v>
      </c>
      <c r="L125" t="s">
        <v>24</v>
      </c>
      <c r="M125" t="s">
        <v>18485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18486</v>
      </c>
      <c r="T125" t="s">
        <v>18485</v>
      </c>
    </row>
    <row r="126" spans="1:20" x14ac:dyDescent="0.25">
      <c r="A126" t="s">
        <v>115</v>
      </c>
      <c r="B126" t="s">
        <v>116</v>
      </c>
      <c r="C126">
        <v>40</v>
      </c>
      <c r="D126">
        <v>3</v>
      </c>
      <c r="E126" t="s">
        <v>18487</v>
      </c>
      <c r="F126">
        <v>124</v>
      </c>
      <c r="G126">
        <v>10</v>
      </c>
      <c r="H126" t="s">
        <v>47</v>
      </c>
      <c r="I126" t="s">
        <v>4177</v>
      </c>
      <c r="J126" t="s">
        <v>18488</v>
      </c>
      <c r="K126" t="s">
        <v>18489</v>
      </c>
      <c r="L126" t="s">
        <v>9438</v>
      </c>
      <c r="M126" t="s">
        <v>18490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18491</v>
      </c>
      <c r="T126" t="s">
        <v>18490</v>
      </c>
    </row>
    <row r="127" spans="1:20" x14ac:dyDescent="0.25">
      <c r="A127" t="s">
        <v>115</v>
      </c>
      <c r="B127" t="s">
        <v>116</v>
      </c>
      <c r="C127">
        <v>27.5</v>
      </c>
      <c r="D127">
        <v>8</v>
      </c>
      <c r="E127" t="s">
        <v>18492</v>
      </c>
      <c r="F127">
        <v>270</v>
      </c>
      <c r="G127">
        <v>0</v>
      </c>
      <c r="H127" t="s">
        <v>22</v>
      </c>
      <c r="I127" t="s">
        <v>14237</v>
      </c>
      <c r="J127" t="s">
        <v>303</v>
      </c>
      <c r="K127" t="s">
        <v>23</v>
      </c>
      <c r="L127" t="s">
        <v>24</v>
      </c>
      <c r="M127" t="s">
        <v>18493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18494</v>
      </c>
      <c r="T127" t="s">
        <v>18493</v>
      </c>
    </row>
    <row r="128" spans="1:20" x14ac:dyDescent="0.25">
      <c r="A128" t="s">
        <v>186</v>
      </c>
      <c r="B128" t="s">
        <v>187</v>
      </c>
      <c r="C128">
        <v>50</v>
      </c>
      <c r="D128">
        <v>6</v>
      </c>
      <c r="E128" t="s">
        <v>18495</v>
      </c>
      <c r="F128">
        <v>200</v>
      </c>
      <c r="G128">
        <v>0</v>
      </c>
      <c r="H128" t="s">
        <v>22</v>
      </c>
      <c r="I128" t="s">
        <v>18496</v>
      </c>
      <c r="J128" t="s">
        <v>310</v>
      </c>
      <c r="K128" t="s">
        <v>23</v>
      </c>
      <c r="L128" t="s">
        <v>24</v>
      </c>
      <c r="M128" t="s">
        <v>18497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18498</v>
      </c>
      <c r="T128" t="s">
        <v>18497</v>
      </c>
    </row>
    <row r="129" spans="1:20" x14ac:dyDescent="0.25">
      <c r="A129" t="s">
        <v>186</v>
      </c>
      <c r="B129" t="s">
        <v>187</v>
      </c>
      <c r="C129">
        <v>50</v>
      </c>
      <c r="D129">
        <v>6</v>
      </c>
      <c r="E129" t="s">
        <v>18499</v>
      </c>
      <c r="F129">
        <v>300</v>
      </c>
      <c r="G129">
        <v>0</v>
      </c>
      <c r="H129" t="s">
        <v>22</v>
      </c>
      <c r="I129" t="s">
        <v>18500</v>
      </c>
      <c r="J129" t="s">
        <v>310</v>
      </c>
      <c r="K129" t="s">
        <v>23</v>
      </c>
      <c r="L129" t="s">
        <v>24</v>
      </c>
      <c r="M129" t="s">
        <v>18501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18502</v>
      </c>
      <c r="T129" t="s">
        <v>18503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18499</v>
      </c>
      <c r="F130">
        <v>300</v>
      </c>
      <c r="G130">
        <v>0</v>
      </c>
      <c r="H130" t="s">
        <v>22</v>
      </c>
      <c r="I130" t="s">
        <v>18500</v>
      </c>
      <c r="J130" t="s">
        <v>310</v>
      </c>
      <c r="K130" t="s">
        <v>23</v>
      </c>
      <c r="L130" t="s">
        <v>24</v>
      </c>
      <c r="M130" t="s">
        <v>18501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18502</v>
      </c>
      <c r="T130" t="s">
        <v>18503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18499</v>
      </c>
      <c r="F131">
        <v>300</v>
      </c>
      <c r="G131">
        <v>0</v>
      </c>
      <c r="H131" t="s">
        <v>22</v>
      </c>
      <c r="I131" t="s">
        <v>18500</v>
      </c>
      <c r="J131" t="s">
        <v>310</v>
      </c>
      <c r="K131" t="s">
        <v>23</v>
      </c>
      <c r="L131" t="s">
        <v>24</v>
      </c>
      <c r="M131" t="s">
        <v>18501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18502</v>
      </c>
      <c r="T131" t="s">
        <v>18503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18499</v>
      </c>
      <c r="F132">
        <v>300</v>
      </c>
      <c r="G132">
        <v>0</v>
      </c>
      <c r="H132" t="s">
        <v>22</v>
      </c>
      <c r="I132" t="s">
        <v>18500</v>
      </c>
      <c r="J132" t="s">
        <v>310</v>
      </c>
      <c r="K132" t="s">
        <v>23</v>
      </c>
      <c r="L132" t="s">
        <v>24</v>
      </c>
      <c r="M132" t="s">
        <v>18501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18502</v>
      </c>
      <c r="T132" t="s">
        <v>18503</v>
      </c>
    </row>
    <row r="133" spans="1:20" x14ac:dyDescent="0.25">
      <c r="A133" t="s">
        <v>154</v>
      </c>
      <c r="B133" t="s">
        <v>155</v>
      </c>
      <c r="C133">
        <v>12</v>
      </c>
      <c r="D133">
        <v>10</v>
      </c>
      <c r="E133" t="s">
        <v>18504</v>
      </c>
      <c r="F133">
        <v>314</v>
      </c>
      <c r="G133">
        <v>0</v>
      </c>
      <c r="H133" t="s">
        <v>47</v>
      </c>
      <c r="I133" t="s">
        <v>474</v>
      </c>
      <c r="J133" t="s">
        <v>18505</v>
      </c>
      <c r="K133" t="s">
        <v>5989</v>
      </c>
      <c r="L133" t="s">
        <v>1394</v>
      </c>
      <c r="M133" t="s">
        <v>18506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18507</v>
      </c>
      <c r="T133" t="s">
        <v>18508</v>
      </c>
    </row>
    <row r="134" spans="1:20" x14ac:dyDescent="0.25">
      <c r="A134" t="s">
        <v>137</v>
      </c>
      <c r="B134" t="s">
        <v>138</v>
      </c>
      <c r="C134">
        <v>10</v>
      </c>
      <c r="D134">
        <v>20</v>
      </c>
      <c r="E134" t="s">
        <v>18504</v>
      </c>
      <c r="F134">
        <v>314</v>
      </c>
      <c r="G134">
        <v>0</v>
      </c>
      <c r="H134" t="s">
        <v>47</v>
      </c>
      <c r="I134" t="s">
        <v>474</v>
      </c>
      <c r="J134" t="s">
        <v>18505</v>
      </c>
      <c r="K134" t="s">
        <v>5989</v>
      </c>
      <c r="L134" t="s">
        <v>1394</v>
      </c>
      <c r="M134" t="s">
        <v>18506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18507</v>
      </c>
      <c r="T134" t="s">
        <v>18508</v>
      </c>
    </row>
    <row r="135" spans="1:20" x14ac:dyDescent="0.25">
      <c r="A135" t="s">
        <v>42</v>
      </c>
      <c r="B135" t="s">
        <v>43</v>
      </c>
      <c r="C135">
        <v>66.666666666666671</v>
      </c>
      <c r="D135">
        <v>6</v>
      </c>
      <c r="E135" t="s">
        <v>18509</v>
      </c>
      <c r="F135">
        <v>200</v>
      </c>
      <c r="G135">
        <v>0</v>
      </c>
      <c r="H135" t="s">
        <v>22</v>
      </c>
      <c r="I135" t="s">
        <v>18510</v>
      </c>
      <c r="J135" t="s">
        <v>315</v>
      </c>
      <c r="K135" t="s">
        <v>23</v>
      </c>
      <c r="L135" t="s">
        <v>24</v>
      </c>
      <c r="M135" t="s">
        <v>18511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18512</v>
      </c>
      <c r="T135" t="s">
        <v>18511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18513</v>
      </c>
      <c r="F136">
        <v>200</v>
      </c>
      <c r="G136">
        <v>0</v>
      </c>
      <c r="H136" t="s">
        <v>22</v>
      </c>
      <c r="I136" t="s">
        <v>18514</v>
      </c>
      <c r="J136" t="s">
        <v>339</v>
      </c>
      <c r="K136" t="s">
        <v>23</v>
      </c>
      <c r="L136" t="s">
        <v>24</v>
      </c>
      <c r="M136" t="s">
        <v>18515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18516</v>
      </c>
      <c r="T136" t="s">
        <v>18515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18517</v>
      </c>
      <c r="F137">
        <v>200</v>
      </c>
      <c r="G137">
        <v>0</v>
      </c>
      <c r="H137" t="s">
        <v>22</v>
      </c>
      <c r="I137" t="s">
        <v>18518</v>
      </c>
      <c r="J137" t="s">
        <v>336</v>
      </c>
      <c r="K137" t="s">
        <v>23</v>
      </c>
      <c r="L137" t="s">
        <v>24</v>
      </c>
      <c r="M137" t="s">
        <v>18515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18519</v>
      </c>
      <c r="T137" t="s">
        <v>18515</v>
      </c>
    </row>
    <row r="138" spans="1:20" x14ac:dyDescent="0.25">
      <c r="A138" t="s">
        <v>20</v>
      </c>
      <c r="B138" t="s">
        <v>21</v>
      </c>
      <c r="C138">
        <v>33.333333333333336</v>
      </c>
      <c r="D138">
        <v>3</v>
      </c>
      <c r="E138" t="s">
        <v>18520</v>
      </c>
      <c r="F138">
        <v>100</v>
      </c>
      <c r="G138">
        <v>0</v>
      </c>
      <c r="H138" t="s">
        <v>22</v>
      </c>
      <c r="I138" t="s">
        <v>18521</v>
      </c>
      <c r="J138" t="s">
        <v>311</v>
      </c>
      <c r="K138" t="s">
        <v>23</v>
      </c>
      <c r="L138" t="s">
        <v>24</v>
      </c>
      <c r="M138" t="s">
        <v>18522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18523</v>
      </c>
      <c r="T138" t="s">
        <v>18522</v>
      </c>
    </row>
    <row r="139" spans="1:20" x14ac:dyDescent="0.25">
      <c r="A139" t="s">
        <v>115</v>
      </c>
      <c r="B139" t="s">
        <v>116</v>
      </c>
      <c r="C139">
        <v>27.5</v>
      </c>
      <c r="D139">
        <v>4</v>
      </c>
      <c r="E139" t="s">
        <v>18524</v>
      </c>
      <c r="F139">
        <v>145</v>
      </c>
      <c r="G139">
        <v>10</v>
      </c>
      <c r="H139" t="s">
        <v>22</v>
      </c>
      <c r="I139" t="s">
        <v>18525</v>
      </c>
      <c r="J139" t="s">
        <v>353</v>
      </c>
      <c r="K139" t="s">
        <v>23</v>
      </c>
      <c r="L139" t="s">
        <v>24</v>
      </c>
      <c r="M139" t="s">
        <v>18526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18527</v>
      </c>
      <c r="T139" t="s">
        <v>18526</v>
      </c>
    </row>
    <row r="140" spans="1:20" x14ac:dyDescent="0.25">
      <c r="A140" t="s">
        <v>28</v>
      </c>
      <c r="B140" t="s">
        <v>29</v>
      </c>
      <c r="C140">
        <v>33.333333333333336</v>
      </c>
      <c r="D140">
        <v>3</v>
      </c>
      <c r="E140" t="s">
        <v>18528</v>
      </c>
      <c r="F140">
        <v>100</v>
      </c>
      <c r="G140">
        <v>0</v>
      </c>
      <c r="H140" t="s">
        <v>22</v>
      </c>
      <c r="I140" t="s">
        <v>18529</v>
      </c>
      <c r="J140" t="s">
        <v>318</v>
      </c>
      <c r="K140" t="s">
        <v>23</v>
      </c>
      <c r="L140" t="s">
        <v>24</v>
      </c>
      <c r="M140" t="s">
        <v>18530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18531</v>
      </c>
      <c r="T140" t="s">
        <v>18530</v>
      </c>
    </row>
    <row r="141" spans="1:20" x14ac:dyDescent="0.25">
      <c r="A141" t="s">
        <v>44</v>
      </c>
      <c r="B141" t="s">
        <v>45</v>
      </c>
      <c r="C141">
        <v>66.666666666666671</v>
      </c>
      <c r="D141">
        <v>15</v>
      </c>
      <c r="E141" t="s">
        <v>18532</v>
      </c>
      <c r="F141">
        <v>480</v>
      </c>
      <c r="G141">
        <v>0</v>
      </c>
      <c r="H141" t="s">
        <v>22</v>
      </c>
      <c r="I141" t="s">
        <v>18533</v>
      </c>
      <c r="J141" t="s">
        <v>2838</v>
      </c>
      <c r="K141" t="s">
        <v>23</v>
      </c>
      <c r="L141" t="s">
        <v>24</v>
      </c>
      <c r="M141" t="s">
        <v>18534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18535</v>
      </c>
      <c r="T141" t="s">
        <v>18534</v>
      </c>
    </row>
    <row r="142" spans="1:20" x14ac:dyDescent="0.25">
      <c r="A142" t="s">
        <v>115</v>
      </c>
      <c r="B142" t="s">
        <v>116</v>
      </c>
      <c r="C142">
        <v>27.5</v>
      </c>
      <c r="D142">
        <v>4</v>
      </c>
      <c r="E142" t="s">
        <v>18536</v>
      </c>
      <c r="F142">
        <v>156</v>
      </c>
      <c r="G142">
        <v>0</v>
      </c>
      <c r="H142" t="s">
        <v>47</v>
      </c>
      <c r="I142" t="s">
        <v>1325</v>
      </c>
      <c r="J142" t="s">
        <v>1326</v>
      </c>
      <c r="K142" t="s">
        <v>1327</v>
      </c>
      <c r="L142" t="s">
        <v>1328</v>
      </c>
      <c r="M142" t="s">
        <v>18537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18538</v>
      </c>
      <c r="T142" t="s">
        <v>18539</v>
      </c>
    </row>
    <row r="143" spans="1:20" x14ac:dyDescent="0.25">
      <c r="A143" t="s">
        <v>46</v>
      </c>
      <c r="B143" t="s">
        <v>56</v>
      </c>
      <c r="C143">
        <v>90</v>
      </c>
      <c r="D143">
        <v>2</v>
      </c>
      <c r="E143" t="s">
        <v>18540</v>
      </c>
      <c r="F143">
        <v>164.6</v>
      </c>
      <c r="G143">
        <v>0</v>
      </c>
      <c r="H143" t="s">
        <v>1301</v>
      </c>
      <c r="I143" t="s">
        <v>1402</v>
      </c>
      <c r="J143" t="s">
        <v>1403</v>
      </c>
      <c r="K143" t="s">
        <v>1378</v>
      </c>
      <c r="L143" t="s">
        <v>1404</v>
      </c>
      <c r="M143" t="s">
        <v>18541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18542</v>
      </c>
      <c r="T143" t="s">
        <v>18543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18544</v>
      </c>
      <c r="F144">
        <v>100</v>
      </c>
      <c r="G144">
        <v>0</v>
      </c>
      <c r="H144" t="s">
        <v>22</v>
      </c>
      <c r="I144" t="s">
        <v>18545</v>
      </c>
      <c r="J144" t="s">
        <v>304</v>
      </c>
      <c r="K144" t="s">
        <v>23</v>
      </c>
      <c r="L144" t="s">
        <v>24</v>
      </c>
      <c r="M144" t="s">
        <v>18546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18547</v>
      </c>
      <c r="T144" t="s">
        <v>18548</v>
      </c>
    </row>
    <row r="145" spans="1:20" x14ac:dyDescent="0.25">
      <c r="A145" t="s">
        <v>46</v>
      </c>
      <c r="B145" t="s">
        <v>1233</v>
      </c>
      <c r="C145">
        <v>61.6</v>
      </c>
      <c r="D145">
        <v>1</v>
      </c>
      <c r="E145" t="s">
        <v>18549</v>
      </c>
      <c r="F145">
        <v>68.599999999999994</v>
      </c>
      <c r="G145">
        <v>7</v>
      </c>
      <c r="H145" t="s">
        <v>47</v>
      </c>
      <c r="I145" t="s">
        <v>18550</v>
      </c>
      <c r="J145" t="s">
        <v>18551</v>
      </c>
      <c r="K145" t="s">
        <v>9119</v>
      </c>
      <c r="L145" t="s">
        <v>18552</v>
      </c>
      <c r="M145" t="s">
        <v>18553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18554</v>
      </c>
      <c r="T145" t="s">
        <v>18553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18555</v>
      </c>
      <c r="F146">
        <v>259</v>
      </c>
      <c r="G146">
        <v>0</v>
      </c>
      <c r="H146" t="s">
        <v>22</v>
      </c>
      <c r="I146" t="s">
        <v>14686</v>
      </c>
      <c r="J146" t="s">
        <v>320</v>
      </c>
      <c r="K146" t="s">
        <v>23</v>
      </c>
      <c r="L146" t="s">
        <v>24</v>
      </c>
      <c r="M146" t="s">
        <v>18556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18557</v>
      </c>
      <c r="T146" t="s">
        <v>18558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18559</v>
      </c>
      <c r="F147">
        <v>100</v>
      </c>
      <c r="G147">
        <v>0</v>
      </c>
      <c r="H147" t="s">
        <v>22</v>
      </c>
      <c r="I147" t="s">
        <v>10064</v>
      </c>
      <c r="J147" t="s">
        <v>333</v>
      </c>
      <c r="K147" t="s">
        <v>23</v>
      </c>
      <c r="L147" t="s">
        <v>24</v>
      </c>
      <c r="M147" t="s">
        <v>18560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18561</v>
      </c>
      <c r="T147" t="s">
        <v>18560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18559</v>
      </c>
      <c r="F148">
        <v>100</v>
      </c>
      <c r="G148">
        <v>0</v>
      </c>
      <c r="H148" t="s">
        <v>22</v>
      </c>
      <c r="I148" t="s">
        <v>10064</v>
      </c>
      <c r="J148" t="s">
        <v>333</v>
      </c>
      <c r="K148" t="s">
        <v>23</v>
      </c>
      <c r="L148" t="s">
        <v>24</v>
      </c>
      <c r="M148" t="s">
        <v>18560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18561</v>
      </c>
      <c r="T148" t="s">
        <v>18560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18559</v>
      </c>
      <c r="F149">
        <v>100</v>
      </c>
      <c r="G149">
        <v>0</v>
      </c>
      <c r="H149" t="s">
        <v>22</v>
      </c>
      <c r="I149" t="s">
        <v>10064</v>
      </c>
      <c r="J149" t="s">
        <v>333</v>
      </c>
      <c r="K149" t="s">
        <v>23</v>
      </c>
      <c r="L149" t="s">
        <v>24</v>
      </c>
      <c r="M149" t="s">
        <v>18560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18561</v>
      </c>
      <c r="T149" t="s">
        <v>18560</v>
      </c>
    </row>
    <row r="150" spans="1:20" x14ac:dyDescent="0.25">
      <c r="A150" t="s">
        <v>46</v>
      </c>
      <c r="B150" t="s">
        <v>252</v>
      </c>
      <c r="C150">
        <v>76</v>
      </c>
      <c r="D150">
        <v>1</v>
      </c>
      <c r="E150" t="s">
        <v>18562</v>
      </c>
      <c r="F150">
        <v>83</v>
      </c>
      <c r="G150">
        <v>7</v>
      </c>
      <c r="H150" t="s">
        <v>1301</v>
      </c>
      <c r="I150" t="s">
        <v>18563</v>
      </c>
      <c r="J150" t="s">
        <v>18564</v>
      </c>
      <c r="K150" t="s">
        <v>5597</v>
      </c>
      <c r="L150" t="s">
        <v>18565</v>
      </c>
      <c r="M150" t="s">
        <v>18566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18567</v>
      </c>
      <c r="T150" t="s">
        <v>18566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18568</v>
      </c>
      <c r="F151">
        <v>100</v>
      </c>
      <c r="G151">
        <v>0</v>
      </c>
      <c r="H151" t="s">
        <v>22</v>
      </c>
      <c r="I151" t="s">
        <v>18569</v>
      </c>
      <c r="J151" t="s">
        <v>2793</v>
      </c>
      <c r="K151" t="s">
        <v>23</v>
      </c>
      <c r="L151" t="s">
        <v>24</v>
      </c>
      <c r="M151" t="s">
        <v>18570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18571</v>
      </c>
      <c r="T151" t="s">
        <v>18570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18568</v>
      </c>
      <c r="F152">
        <v>100</v>
      </c>
      <c r="G152">
        <v>0</v>
      </c>
      <c r="H152" t="s">
        <v>22</v>
      </c>
      <c r="I152" t="s">
        <v>18569</v>
      </c>
      <c r="J152" t="s">
        <v>2793</v>
      </c>
      <c r="K152" t="s">
        <v>23</v>
      </c>
      <c r="L152" t="s">
        <v>24</v>
      </c>
      <c r="M152" t="s">
        <v>18570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18571</v>
      </c>
      <c r="T152" t="s">
        <v>18570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18568</v>
      </c>
      <c r="F153">
        <v>100</v>
      </c>
      <c r="G153">
        <v>0</v>
      </c>
      <c r="H153" t="s">
        <v>22</v>
      </c>
      <c r="I153" t="s">
        <v>18569</v>
      </c>
      <c r="J153" t="s">
        <v>2793</v>
      </c>
      <c r="K153" t="s">
        <v>23</v>
      </c>
      <c r="L153" t="s">
        <v>24</v>
      </c>
      <c r="M153" t="s">
        <v>18570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18571</v>
      </c>
      <c r="T153" t="s">
        <v>18570</v>
      </c>
    </row>
    <row r="154" spans="1:20" x14ac:dyDescent="0.25">
      <c r="A154" t="s">
        <v>139</v>
      </c>
      <c r="B154" t="s">
        <v>112</v>
      </c>
      <c r="C154">
        <v>83.333333333333329</v>
      </c>
      <c r="D154">
        <v>3</v>
      </c>
      <c r="E154" t="s">
        <v>18572</v>
      </c>
      <c r="F154">
        <v>249.9</v>
      </c>
      <c r="G154">
        <v>26</v>
      </c>
      <c r="H154" t="s">
        <v>47</v>
      </c>
      <c r="I154" t="s">
        <v>18573</v>
      </c>
      <c r="J154" t="s">
        <v>18574</v>
      </c>
      <c r="K154" t="s">
        <v>4976</v>
      </c>
      <c r="L154" t="s">
        <v>18575</v>
      </c>
      <c r="M154" t="s">
        <v>18576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18577</v>
      </c>
      <c r="T154" t="s">
        <v>18578</v>
      </c>
    </row>
    <row r="155" spans="1:20" x14ac:dyDescent="0.25">
      <c r="A155" t="s">
        <v>186</v>
      </c>
      <c r="B155" t="s">
        <v>187</v>
      </c>
      <c r="C155">
        <v>50</v>
      </c>
      <c r="D155">
        <v>6</v>
      </c>
      <c r="E155" t="s">
        <v>18579</v>
      </c>
      <c r="F155">
        <v>200</v>
      </c>
      <c r="G155">
        <v>0</v>
      </c>
      <c r="H155" t="s">
        <v>22</v>
      </c>
      <c r="I155" t="s">
        <v>18580</v>
      </c>
      <c r="J155" t="s">
        <v>1234</v>
      </c>
      <c r="K155" t="s">
        <v>23</v>
      </c>
      <c r="L155" t="s">
        <v>24</v>
      </c>
      <c r="M155" t="s">
        <v>18581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18582</v>
      </c>
      <c r="T155" t="s">
        <v>18581</v>
      </c>
    </row>
    <row r="156" spans="1:20" x14ac:dyDescent="0.25">
      <c r="A156" t="s">
        <v>186</v>
      </c>
      <c r="B156" t="s">
        <v>187</v>
      </c>
      <c r="C156">
        <v>50</v>
      </c>
      <c r="D156">
        <v>6</v>
      </c>
      <c r="E156" t="s">
        <v>18583</v>
      </c>
      <c r="F156">
        <v>200</v>
      </c>
      <c r="G156">
        <v>0</v>
      </c>
      <c r="H156" t="s">
        <v>22</v>
      </c>
      <c r="I156" t="s">
        <v>18584</v>
      </c>
      <c r="J156" t="s">
        <v>65</v>
      </c>
      <c r="K156" t="s">
        <v>23</v>
      </c>
      <c r="L156" t="s">
        <v>24</v>
      </c>
      <c r="M156" t="s">
        <v>18585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18586</v>
      </c>
      <c r="T156" t="s">
        <v>18585</v>
      </c>
    </row>
    <row r="157" spans="1:20" x14ac:dyDescent="0.25">
      <c r="A157" t="s">
        <v>115</v>
      </c>
      <c r="B157" t="s">
        <v>116</v>
      </c>
      <c r="C157">
        <v>33.333333333333336</v>
      </c>
      <c r="D157">
        <v>6</v>
      </c>
      <c r="E157" t="s">
        <v>18587</v>
      </c>
      <c r="F157">
        <v>200</v>
      </c>
      <c r="G157">
        <v>0</v>
      </c>
      <c r="H157" t="s">
        <v>1219</v>
      </c>
      <c r="I157" t="s">
        <v>3177</v>
      </c>
      <c r="J157" t="s">
        <v>322</v>
      </c>
      <c r="K157" t="s">
        <v>23</v>
      </c>
      <c r="L157" t="s">
        <v>24</v>
      </c>
      <c r="M157" t="s">
        <v>18588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18589</v>
      </c>
      <c r="T157" t="s">
        <v>18588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18590</v>
      </c>
      <c r="F158">
        <v>200</v>
      </c>
      <c r="G158">
        <v>0</v>
      </c>
      <c r="H158" t="s">
        <v>22</v>
      </c>
      <c r="I158" t="s">
        <v>18591</v>
      </c>
      <c r="J158" t="s">
        <v>1235</v>
      </c>
      <c r="K158" t="s">
        <v>23</v>
      </c>
      <c r="L158" t="s">
        <v>24</v>
      </c>
      <c r="M158" t="s">
        <v>18592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18593</v>
      </c>
      <c r="T158" t="s">
        <v>18592</v>
      </c>
    </row>
    <row r="159" spans="1:20" x14ac:dyDescent="0.25">
      <c r="A159" t="s">
        <v>46</v>
      </c>
      <c r="B159" t="s">
        <v>1233</v>
      </c>
      <c r="C159">
        <v>76</v>
      </c>
      <c r="D159">
        <v>1</v>
      </c>
      <c r="E159" t="s">
        <v>18594</v>
      </c>
      <c r="F159">
        <v>83</v>
      </c>
      <c r="G159">
        <v>7</v>
      </c>
      <c r="H159" t="s">
        <v>47</v>
      </c>
      <c r="I159" t="s">
        <v>18595</v>
      </c>
      <c r="J159" t="s">
        <v>18596</v>
      </c>
      <c r="K159" t="s">
        <v>5232</v>
      </c>
      <c r="L159" t="s">
        <v>18597</v>
      </c>
      <c r="M159" t="s">
        <v>18598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18599</v>
      </c>
      <c r="T159" t="s">
        <v>18598</v>
      </c>
    </row>
    <row r="160" spans="1:20" x14ac:dyDescent="0.25">
      <c r="A160" t="s">
        <v>46</v>
      </c>
      <c r="B160" t="s">
        <v>1233</v>
      </c>
      <c r="C160">
        <v>61.6</v>
      </c>
      <c r="D160">
        <v>1</v>
      </c>
      <c r="E160" t="s">
        <v>18600</v>
      </c>
      <c r="F160">
        <v>68.599999999999994</v>
      </c>
      <c r="G160">
        <v>7</v>
      </c>
      <c r="H160" t="s">
        <v>47</v>
      </c>
      <c r="I160" t="s">
        <v>18595</v>
      </c>
      <c r="J160" t="s">
        <v>18596</v>
      </c>
      <c r="K160" t="s">
        <v>5232</v>
      </c>
      <c r="L160" t="s">
        <v>18597</v>
      </c>
      <c r="M160" t="s">
        <v>18601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18602</v>
      </c>
      <c r="T160" t="s">
        <v>18601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3</v>
      </c>
      <c r="E161" t="s">
        <v>18603</v>
      </c>
      <c r="F161">
        <v>138</v>
      </c>
      <c r="G161">
        <v>38</v>
      </c>
      <c r="H161" t="s">
        <v>22</v>
      </c>
      <c r="I161" t="s">
        <v>18604</v>
      </c>
      <c r="J161" t="s">
        <v>314</v>
      </c>
      <c r="K161" t="s">
        <v>23</v>
      </c>
      <c r="L161" t="s">
        <v>24</v>
      </c>
      <c r="M161" t="s">
        <v>18605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18606</v>
      </c>
      <c r="T161" t="s">
        <v>18605</v>
      </c>
    </row>
    <row r="162" spans="1:20" x14ac:dyDescent="0.25">
      <c r="A162" t="s">
        <v>115</v>
      </c>
      <c r="B162" t="s">
        <v>116</v>
      </c>
      <c r="C162">
        <v>35</v>
      </c>
      <c r="D162">
        <v>8</v>
      </c>
      <c r="E162" t="s">
        <v>18607</v>
      </c>
      <c r="F162">
        <v>318</v>
      </c>
      <c r="G162">
        <v>0</v>
      </c>
      <c r="H162" t="s">
        <v>47</v>
      </c>
      <c r="I162" t="s">
        <v>14655</v>
      </c>
      <c r="J162" t="s">
        <v>14656</v>
      </c>
      <c r="K162" t="s">
        <v>10616</v>
      </c>
      <c r="L162" t="s">
        <v>1392</v>
      </c>
      <c r="M162" t="s">
        <v>18608</v>
      </c>
      <c r="N162" t="s">
        <v>23</v>
      </c>
      <c r="O162" t="s">
        <v>53</v>
      </c>
      <c r="P162" t="s">
        <v>54</v>
      </c>
      <c r="Q162" t="s">
        <v>55</v>
      </c>
      <c r="R162" t="s">
        <v>24</v>
      </c>
      <c r="S162" t="s">
        <v>18609</v>
      </c>
      <c r="T162" t="s">
        <v>18610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18611</v>
      </c>
      <c r="F163">
        <v>100</v>
      </c>
      <c r="G163">
        <v>0</v>
      </c>
      <c r="H163" t="s">
        <v>22</v>
      </c>
      <c r="I163" t="s">
        <v>18612</v>
      </c>
      <c r="J163" t="s">
        <v>315</v>
      </c>
      <c r="K163" t="s">
        <v>23</v>
      </c>
      <c r="L163" t="s">
        <v>24</v>
      </c>
      <c r="M163" t="s">
        <v>18613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18614</v>
      </c>
      <c r="T163" t="s">
        <v>18613</v>
      </c>
    </row>
    <row r="164" spans="1:20" x14ac:dyDescent="0.25">
      <c r="A164" t="s">
        <v>186</v>
      </c>
      <c r="B164" t="s">
        <v>187</v>
      </c>
      <c r="C164">
        <v>50</v>
      </c>
      <c r="D164">
        <v>6</v>
      </c>
      <c r="E164" t="s">
        <v>18615</v>
      </c>
      <c r="F164">
        <v>238</v>
      </c>
      <c r="G164">
        <v>38</v>
      </c>
      <c r="H164" t="s">
        <v>22</v>
      </c>
      <c r="I164" t="s">
        <v>18616</v>
      </c>
      <c r="J164" t="s">
        <v>334</v>
      </c>
      <c r="K164" t="s">
        <v>23</v>
      </c>
      <c r="L164" t="s">
        <v>24</v>
      </c>
      <c r="M164" t="s">
        <v>18617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18618</v>
      </c>
      <c r="T164" t="s">
        <v>18617</v>
      </c>
    </row>
    <row r="165" spans="1:20" x14ac:dyDescent="0.25">
      <c r="A165" t="s">
        <v>115</v>
      </c>
      <c r="B165" t="s">
        <v>116</v>
      </c>
      <c r="C165">
        <v>45</v>
      </c>
      <c r="D165">
        <v>2</v>
      </c>
      <c r="E165" t="s">
        <v>18619</v>
      </c>
      <c r="F165">
        <v>82</v>
      </c>
      <c r="G165">
        <v>0</v>
      </c>
      <c r="H165" t="s">
        <v>1219</v>
      </c>
      <c r="I165" t="s">
        <v>18620</v>
      </c>
      <c r="J165" t="s">
        <v>323</v>
      </c>
      <c r="K165" t="s">
        <v>23</v>
      </c>
      <c r="L165" t="s">
        <v>24</v>
      </c>
      <c r="M165" t="s">
        <v>18621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18622</v>
      </c>
      <c r="T165" t="s">
        <v>18623</v>
      </c>
    </row>
    <row r="166" spans="1:20" x14ac:dyDescent="0.25">
      <c r="A166" t="s">
        <v>115</v>
      </c>
      <c r="B166" t="s">
        <v>116</v>
      </c>
      <c r="C166">
        <v>35</v>
      </c>
      <c r="D166">
        <v>8</v>
      </c>
      <c r="E166" t="s">
        <v>18624</v>
      </c>
      <c r="F166">
        <v>318</v>
      </c>
      <c r="G166">
        <v>0</v>
      </c>
      <c r="H166" t="s">
        <v>47</v>
      </c>
      <c r="I166" t="s">
        <v>8506</v>
      </c>
      <c r="J166" t="s">
        <v>8507</v>
      </c>
      <c r="K166" t="s">
        <v>1327</v>
      </c>
      <c r="L166" t="s">
        <v>3587</v>
      </c>
      <c r="M166" t="s">
        <v>18625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18626</v>
      </c>
      <c r="T166" t="s">
        <v>18627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171"/>
  <sheetViews>
    <sheetView zoomScale="70" zoomScaleNormal="70" workbookViewId="0">
      <pane xSplit="2" ySplit="1" topLeftCell="R23" activePane="bottomRight" state="frozen"/>
      <selection sqref="A1:XFD1048576"/>
      <selection pane="topRight" sqref="A1:XFD1048576"/>
      <selection pane="bottomLeft" sqref="A1:XFD1048576"/>
      <selection pane="bottomRight" activeCell="U141" sqref="U14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139</v>
      </c>
      <c r="B2" t="s">
        <v>112</v>
      </c>
      <c r="C2">
        <v>90</v>
      </c>
      <c r="D2">
        <v>2</v>
      </c>
      <c r="E2" t="s">
        <v>18628</v>
      </c>
      <c r="F2">
        <v>178</v>
      </c>
      <c r="G2">
        <v>7</v>
      </c>
      <c r="H2" t="s">
        <v>1301</v>
      </c>
      <c r="I2" t="s">
        <v>18629</v>
      </c>
      <c r="J2" t="s">
        <v>18630</v>
      </c>
      <c r="K2" t="s">
        <v>18631</v>
      </c>
      <c r="L2" t="s">
        <v>18632</v>
      </c>
      <c r="M2" t="s">
        <v>18633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18634</v>
      </c>
      <c r="T2" t="s">
        <v>18633</v>
      </c>
      <c r="U2" s="51" t="s">
        <v>186</v>
      </c>
      <c r="V2">
        <v>325</v>
      </c>
    </row>
    <row r="3" spans="1:22" x14ac:dyDescent="0.25">
      <c r="A3" t="s">
        <v>1291</v>
      </c>
      <c r="B3" t="s">
        <v>1292</v>
      </c>
      <c r="C3">
        <v>33.333333333333336</v>
      </c>
      <c r="D3">
        <v>6</v>
      </c>
      <c r="E3" t="s">
        <v>18635</v>
      </c>
      <c r="F3">
        <v>240</v>
      </c>
      <c r="G3">
        <v>0</v>
      </c>
      <c r="H3" t="s">
        <v>22</v>
      </c>
      <c r="I3" t="s">
        <v>18636</v>
      </c>
      <c r="J3" t="s">
        <v>328</v>
      </c>
      <c r="K3" t="s">
        <v>23</v>
      </c>
      <c r="L3" t="s">
        <v>24</v>
      </c>
      <c r="M3" t="s">
        <v>18637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18638</v>
      </c>
      <c r="T3" t="s">
        <v>18639</v>
      </c>
      <c r="U3" s="52" t="s">
        <v>187</v>
      </c>
      <c r="V3">
        <v>325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18640</v>
      </c>
      <c r="F4">
        <v>225</v>
      </c>
      <c r="G4">
        <v>0</v>
      </c>
      <c r="H4" t="s">
        <v>47</v>
      </c>
      <c r="I4" t="s">
        <v>1344</v>
      </c>
      <c r="J4" t="s">
        <v>18641</v>
      </c>
      <c r="K4" t="s">
        <v>1333</v>
      </c>
      <c r="L4" t="s">
        <v>15662</v>
      </c>
      <c r="M4" t="s">
        <v>18642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18643</v>
      </c>
      <c r="T4" t="s">
        <v>18644</v>
      </c>
      <c r="U4" s="51" t="s">
        <v>44</v>
      </c>
      <c r="V4">
        <v>88</v>
      </c>
    </row>
    <row r="5" spans="1:22" x14ac:dyDescent="0.25">
      <c r="A5" t="s">
        <v>154</v>
      </c>
      <c r="B5" t="s">
        <v>155</v>
      </c>
      <c r="C5">
        <v>12</v>
      </c>
      <c r="D5">
        <v>150</v>
      </c>
      <c r="E5" t="s">
        <v>18645</v>
      </c>
      <c r="F5">
        <v>1940</v>
      </c>
      <c r="G5">
        <v>0</v>
      </c>
      <c r="H5" t="s">
        <v>47</v>
      </c>
      <c r="I5" t="s">
        <v>13434</v>
      </c>
      <c r="J5" t="s">
        <v>18646</v>
      </c>
      <c r="K5" t="s">
        <v>18647</v>
      </c>
      <c r="L5" t="s">
        <v>6709</v>
      </c>
      <c r="M5" t="s">
        <v>18648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18649</v>
      </c>
      <c r="T5" t="s">
        <v>18650</v>
      </c>
      <c r="U5" s="52" t="s">
        <v>45</v>
      </c>
      <c r="V5">
        <v>88</v>
      </c>
    </row>
    <row r="6" spans="1:22" x14ac:dyDescent="0.25">
      <c r="A6" t="s">
        <v>42</v>
      </c>
      <c r="B6" t="s">
        <v>43</v>
      </c>
      <c r="C6">
        <v>66.666666666666671</v>
      </c>
      <c r="D6">
        <v>3</v>
      </c>
      <c r="E6" t="s">
        <v>18651</v>
      </c>
      <c r="F6">
        <v>200</v>
      </c>
      <c r="G6">
        <v>0</v>
      </c>
      <c r="H6" t="s">
        <v>22</v>
      </c>
      <c r="I6" t="s">
        <v>18652</v>
      </c>
      <c r="J6" t="s">
        <v>329</v>
      </c>
      <c r="K6" t="s">
        <v>23</v>
      </c>
      <c r="L6" t="s">
        <v>24</v>
      </c>
      <c r="M6" t="s">
        <v>18653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18654</v>
      </c>
      <c r="T6" t="s">
        <v>18653</v>
      </c>
      <c r="U6" s="51" t="s">
        <v>113</v>
      </c>
      <c r="V6">
        <v>1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18651</v>
      </c>
      <c r="F7">
        <v>200</v>
      </c>
      <c r="G7">
        <v>0</v>
      </c>
      <c r="H7" t="s">
        <v>22</v>
      </c>
      <c r="I7" t="s">
        <v>18652</v>
      </c>
      <c r="J7" t="s">
        <v>329</v>
      </c>
      <c r="K7" t="s">
        <v>23</v>
      </c>
      <c r="L7" t="s">
        <v>24</v>
      </c>
      <c r="M7" t="s">
        <v>18653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18654</v>
      </c>
      <c r="T7" t="s">
        <v>18653</v>
      </c>
      <c r="U7" s="52" t="s">
        <v>10180</v>
      </c>
      <c r="V7">
        <v>1</v>
      </c>
    </row>
    <row r="8" spans="1:22" x14ac:dyDescent="0.25">
      <c r="A8" t="s">
        <v>46</v>
      </c>
      <c r="B8" t="s">
        <v>56</v>
      </c>
      <c r="C8">
        <v>120</v>
      </c>
      <c r="D8">
        <v>2</v>
      </c>
      <c r="E8" t="s">
        <v>18655</v>
      </c>
      <c r="F8">
        <v>190</v>
      </c>
      <c r="G8">
        <v>0</v>
      </c>
      <c r="H8" t="s">
        <v>22</v>
      </c>
      <c r="I8" t="s">
        <v>18656</v>
      </c>
      <c r="J8" t="s">
        <v>332</v>
      </c>
      <c r="K8" t="s">
        <v>23</v>
      </c>
      <c r="L8" t="s">
        <v>24</v>
      </c>
      <c r="M8" t="s">
        <v>18657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18658</v>
      </c>
      <c r="T8" t="s">
        <v>18659</v>
      </c>
      <c r="U8" s="51" t="s">
        <v>1291</v>
      </c>
      <c r="V8">
        <v>6</v>
      </c>
    </row>
    <row r="9" spans="1:22" x14ac:dyDescent="0.25">
      <c r="A9" t="s">
        <v>46</v>
      </c>
      <c r="B9" t="s">
        <v>1233</v>
      </c>
      <c r="C9">
        <v>61.6</v>
      </c>
      <c r="D9">
        <v>1</v>
      </c>
      <c r="E9" t="s">
        <v>18660</v>
      </c>
      <c r="F9">
        <v>68.599999999999994</v>
      </c>
      <c r="G9">
        <v>7</v>
      </c>
      <c r="H9" t="s">
        <v>47</v>
      </c>
      <c r="I9" t="s">
        <v>18661</v>
      </c>
      <c r="J9" t="s">
        <v>18662</v>
      </c>
      <c r="K9" t="s">
        <v>1279</v>
      </c>
      <c r="L9" t="s">
        <v>18663</v>
      </c>
      <c r="M9" t="s">
        <v>18664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18665</v>
      </c>
      <c r="T9" t="s">
        <v>18664</v>
      </c>
      <c r="U9" s="52" t="s">
        <v>1292</v>
      </c>
      <c r="V9">
        <v>6</v>
      </c>
    </row>
    <row r="10" spans="1:22" x14ac:dyDescent="0.25">
      <c r="A10" t="s">
        <v>115</v>
      </c>
      <c r="B10" t="s">
        <v>116</v>
      </c>
      <c r="C10">
        <v>27.5</v>
      </c>
      <c r="D10">
        <v>8</v>
      </c>
      <c r="E10" t="s">
        <v>18666</v>
      </c>
      <c r="F10">
        <v>270</v>
      </c>
      <c r="G10">
        <v>0</v>
      </c>
      <c r="H10" t="s">
        <v>22</v>
      </c>
      <c r="I10" t="s">
        <v>15332</v>
      </c>
      <c r="J10" t="s">
        <v>87</v>
      </c>
      <c r="K10" t="s">
        <v>23</v>
      </c>
      <c r="L10" t="s">
        <v>24</v>
      </c>
      <c r="M10" t="s">
        <v>18667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18668</v>
      </c>
      <c r="T10" t="s">
        <v>18667</v>
      </c>
      <c r="U10" s="51" t="s">
        <v>137</v>
      </c>
      <c r="V10">
        <v>20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18669</v>
      </c>
      <c r="F11">
        <v>200</v>
      </c>
      <c r="G11">
        <v>0</v>
      </c>
      <c r="H11" t="s">
        <v>22</v>
      </c>
      <c r="I11" t="s">
        <v>18670</v>
      </c>
      <c r="J11" t="s">
        <v>315</v>
      </c>
      <c r="K11" t="s">
        <v>23</v>
      </c>
      <c r="L11" t="s">
        <v>24</v>
      </c>
      <c r="M11" t="s">
        <v>18671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18671</v>
      </c>
      <c r="U11" s="52" t="s">
        <v>138</v>
      </c>
      <c r="V11">
        <v>20</v>
      </c>
    </row>
    <row r="12" spans="1:22" x14ac:dyDescent="0.25">
      <c r="A12" t="s">
        <v>186</v>
      </c>
      <c r="B12" t="s">
        <v>187</v>
      </c>
      <c r="C12">
        <v>49</v>
      </c>
      <c r="D12">
        <v>1</v>
      </c>
      <c r="E12" t="s">
        <v>18672</v>
      </c>
      <c r="F12">
        <v>443</v>
      </c>
      <c r="G12">
        <v>0</v>
      </c>
      <c r="H12" t="s">
        <v>47</v>
      </c>
      <c r="I12" t="s">
        <v>12390</v>
      </c>
      <c r="J12" t="s">
        <v>18673</v>
      </c>
      <c r="K12" t="s">
        <v>18674</v>
      </c>
      <c r="L12" t="s">
        <v>4020</v>
      </c>
      <c r="M12" t="s">
        <v>18675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23</v>
      </c>
      <c r="T12" t="s">
        <v>18675</v>
      </c>
      <c r="U12" s="51" t="s">
        <v>46</v>
      </c>
      <c r="V12">
        <v>83</v>
      </c>
    </row>
    <row r="13" spans="1:22" x14ac:dyDescent="0.25">
      <c r="A13" t="s">
        <v>139</v>
      </c>
      <c r="B13" t="s">
        <v>112</v>
      </c>
      <c r="C13">
        <v>75</v>
      </c>
      <c r="D13">
        <v>1</v>
      </c>
      <c r="E13" t="s">
        <v>18672</v>
      </c>
      <c r="F13">
        <v>443</v>
      </c>
      <c r="G13">
        <v>0</v>
      </c>
      <c r="H13" t="s">
        <v>47</v>
      </c>
      <c r="I13" t="s">
        <v>12390</v>
      </c>
      <c r="J13" t="s">
        <v>18673</v>
      </c>
      <c r="K13" t="s">
        <v>18674</v>
      </c>
      <c r="L13" t="s">
        <v>4020</v>
      </c>
      <c r="M13" t="s">
        <v>18675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18675</v>
      </c>
      <c r="U13" s="52" t="s">
        <v>252</v>
      </c>
      <c r="V13">
        <v>4</v>
      </c>
    </row>
    <row r="14" spans="1:22" x14ac:dyDescent="0.25">
      <c r="A14" t="s">
        <v>46</v>
      </c>
      <c r="B14" t="s">
        <v>56</v>
      </c>
      <c r="C14">
        <v>76</v>
      </c>
      <c r="D14">
        <v>1</v>
      </c>
      <c r="E14" t="s">
        <v>18672</v>
      </c>
      <c r="F14">
        <v>443</v>
      </c>
      <c r="G14">
        <v>0</v>
      </c>
      <c r="H14" t="s">
        <v>47</v>
      </c>
      <c r="I14" t="s">
        <v>12390</v>
      </c>
      <c r="J14" t="s">
        <v>18673</v>
      </c>
      <c r="K14" t="s">
        <v>18674</v>
      </c>
      <c r="L14" t="s">
        <v>4020</v>
      </c>
      <c r="M14" t="s">
        <v>18675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18675</v>
      </c>
      <c r="U14" s="52" t="s">
        <v>56</v>
      </c>
      <c r="V14">
        <v>71</v>
      </c>
    </row>
    <row r="15" spans="1:22" x14ac:dyDescent="0.25">
      <c r="A15" t="s">
        <v>139</v>
      </c>
      <c r="B15" t="s">
        <v>112</v>
      </c>
      <c r="C15">
        <v>66</v>
      </c>
      <c r="D15">
        <v>1</v>
      </c>
      <c r="E15" t="s">
        <v>18672</v>
      </c>
      <c r="F15">
        <v>443</v>
      </c>
      <c r="G15">
        <v>0</v>
      </c>
      <c r="H15" t="s">
        <v>47</v>
      </c>
      <c r="I15" t="s">
        <v>12390</v>
      </c>
      <c r="J15" t="s">
        <v>18673</v>
      </c>
      <c r="K15" t="s">
        <v>18674</v>
      </c>
      <c r="L15" t="s">
        <v>4020</v>
      </c>
      <c r="M15" t="s">
        <v>18675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18675</v>
      </c>
      <c r="U15" s="52" t="s">
        <v>1233</v>
      </c>
      <c r="V15">
        <v>8</v>
      </c>
    </row>
    <row r="16" spans="1:22" x14ac:dyDescent="0.25">
      <c r="A16" t="s">
        <v>110</v>
      </c>
      <c r="B16" t="s">
        <v>1222</v>
      </c>
      <c r="C16">
        <v>66</v>
      </c>
      <c r="D16">
        <v>1</v>
      </c>
      <c r="E16" t="s">
        <v>18672</v>
      </c>
      <c r="F16">
        <v>443</v>
      </c>
      <c r="G16">
        <v>0</v>
      </c>
      <c r="H16" t="s">
        <v>47</v>
      </c>
      <c r="I16" t="s">
        <v>12390</v>
      </c>
      <c r="J16" t="s">
        <v>18673</v>
      </c>
      <c r="K16" t="s">
        <v>18674</v>
      </c>
      <c r="L16" t="s">
        <v>4020</v>
      </c>
      <c r="M16" t="s">
        <v>18675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18675</v>
      </c>
      <c r="U16" s="51" t="s">
        <v>42</v>
      </c>
      <c r="V16">
        <v>36</v>
      </c>
    </row>
    <row r="17" spans="1:22" x14ac:dyDescent="0.25">
      <c r="A17" t="s">
        <v>46</v>
      </c>
      <c r="B17" t="s">
        <v>56</v>
      </c>
      <c r="C17">
        <v>67</v>
      </c>
      <c r="D17">
        <v>1</v>
      </c>
      <c r="E17" t="s">
        <v>18672</v>
      </c>
      <c r="F17">
        <v>443</v>
      </c>
      <c r="G17">
        <v>0</v>
      </c>
      <c r="H17" t="s">
        <v>47</v>
      </c>
      <c r="I17" t="s">
        <v>12390</v>
      </c>
      <c r="J17" t="s">
        <v>18673</v>
      </c>
      <c r="K17" t="s">
        <v>18674</v>
      </c>
      <c r="L17" t="s">
        <v>4020</v>
      </c>
      <c r="M17" t="s">
        <v>18675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18675</v>
      </c>
      <c r="U17" s="52" t="s">
        <v>43</v>
      </c>
      <c r="V17">
        <v>36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18676</v>
      </c>
      <c r="F18">
        <v>239.75</v>
      </c>
      <c r="G18">
        <v>26</v>
      </c>
      <c r="H18" t="s">
        <v>1221</v>
      </c>
      <c r="I18" t="s">
        <v>18677</v>
      </c>
      <c r="J18" t="s">
        <v>18678</v>
      </c>
      <c r="K18" t="s">
        <v>18679</v>
      </c>
      <c r="L18" t="s">
        <v>18680</v>
      </c>
      <c r="M18" t="s">
        <v>18681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18682</v>
      </c>
      <c r="T18" t="s">
        <v>18683</v>
      </c>
      <c r="U18" s="51" t="s">
        <v>139</v>
      </c>
      <c r="V18">
        <v>18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18684</v>
      </c>
      <c r="F19">
        <v>875</v>
      </c>
      <c r="G19">
        <v>0</v>
      </c>
      <c r="H19" t="s">
        <v>47</v>
      </c>
      <c r="I19" t="s">
        <v>12390</v>
      </c>
      <c r="J19" t="s">
        <v>18673</v>
      </c>
      <c r="K19" t="s">
        <v>18674</v>
      </c>
      <c r="L19" t="s">
        <v>4020</v>
      </c>
      <c r="M19" t="s">
        <v>18683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18683</v>
      </c>
      <c r="U19" s="52" t="s">
        <v>2831</v>
      </c>
      <c r="V19">
        <v>1</v>
      </c>
    </row>
    <row r="20" spans="1:22" x14ac:dyDescent="0.25">
      <c r="A20" t="s">
        <v>154</v>
      </c>
      <c r="B20" t="s">
        <v>155</v>
      </c>
      <c r="C20">
        <v>12</v>
      </c>
      <c r="D20">
        <v>50</v>
      </c>
      <c r="E20" t="s">
        <v>18684</v>
      </c>
      <c r="F20">
        <v>875</v>
      </c>
      <c r="G20">
        <v>0</v>
      </c>
      <c r="H20" t="s">
        <v>47</v>
      </c>
      <c r="I20" t="s">
        <v>12390</v>
      </c>
      <c r="J20" t="s">
        <v>18673</v>
      </c>
      <c r="K20" t="s">
        <v>18674</v>
      </c>
      <c r="L20" t="s">
        <v>4020</v>
      </c>
      <c r="M20" t="s">
        <v>18683</v>
      </c>
      <c r="N20" t="s">
        <v>23</v>
      </c>
      <c r="O20" t="s">
        <v>53</v>
      </c>
      <c r="P20" t="s">
        <v>54</v>
      </c>
      <c r="Q20" t="s">
        <v>55</v>
      </c>
      <c r="R20" t="s">
        <v>24</v>
      </c>
      <c r="S20" t="s">
        <v>23</v>
      </c>
      <c r="T20" t="s">
        <v>18683</v>
      </c>
      <c r="U20" s="52" t="s">
        <v>112</v>
      </c>
      <c r="V20">
        <v>17</v>
      </c>
    </row>
    <row r="21" spans="1:22" x14ac:dyDescent="0.25">
      <c r="A21" t="s">
        <v>46</v>
      </c>
      <c r="B21" t="s">
        <v>56</v>
      </c>
      <c r="C21">
        <v>78.5</v>
      </c>
      <c r="D21">
        <v>2</v>
      </c>
      <c r="E21" t="s">
        <v>18685</v>
      </c>
      <c r="F21">
        <v>149</v>
      </c>
      <c r="G21">
        <v>0</v>
      </c>
      <c r="H21" t="s">
        <v>47</v>
      </c>
      <c r="I21" t="s">
        <v>6489</v>
      </c>
      <c r="J21" t="s">
        <v>18686</v>
      </c>
      <c r="K21" t="s">
        <v>2844</v>
      </c>
      <c r="L21" t="s">
        <v>10306</v>
      </c>
      <c r="M21" t="s">
        <v>18687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18688</v>
      </c>
      <c r="T21" t="s">
        <v>18687</v>
      </c>
      <c r="U21" s="51" t="s">
        <v>110</v>
      </c>
      <c r="V21">
        <v>7</v>
      </c>
    </row>
    <row r="22" spans="1:22" x14ac:dyDescent="0.25">
      <c r="A22" t="s">
        <v>115</v>
      </c>
      <c r="B22" t="s">
        <v>116</v>
      </c>
      <c r="C22">
        <v>27.5</v>
      </c>
      <c r="D22">
        <v>4</v>
      </c>
      <c r="E22" t="s">
        <v>18689</v>
      </c>
      <c r="F22">
        <v>145</v>
      </c>
      <c r="G22">
        <v>10</v>
      </c>
      <c r="H22" t="s">
        <v>22</v>
      </c>
      <c r="I22" t="s">
        <v>18690</v>
      </c>
      <c r="J22" t="s">
        <v>338</v>
      </c>
      <c r="K22" t="s">
        <v>23</v>
      </c>
      <c r="L22" t="s">
        <v>24</v>
      </c>
      <c r="M22" t="s">
        <v>18691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18691</v>
      </c>
      <c r="U22" s="52" t="s">
        <v>1222</v>
      </c>
      <c r="V22">
        <v>7</v>
      </c>
    </row>
    <row r="23" spans="1:22" x14ac:dyDescent="0.25">
      <c r="A23" t="s">
        <v>186</v>
      </c>
      <c r="B23" t="s">
        <v>187</v>
      </c>
      <c r="C23">
        <v>33.333333333333336</v>
      </c>
      <c r="D23">
        <v>3</v>
      </c>
      <c r="E23" t="s">
        <v>18692</v>
      </c>
      <c r="F23">
        <v>100</v>
      </c>
      <c r="G23">
        <v>0</v>
      </c>
      <c r="H23" t="s">
        <v>22</v>
      </c>
      <c r="I23" t="s">
        <v>18693</v>
      </c>
      <c r="J23" t="s">
        <v>306</v>
      </c>
      <c r="K23" t="s">
        <v>23</v>
      </c>
      <c r="L23" t="s">
        <v>24</v>
      </c>
      <c r="M23" t="s">
        <v>18694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18695</v>
      </c>
      <c r="U23" s="51" t="s">
        <v>152</v>
      </c>
      <c r="V23">
        <v>2</v>
      </c>
    </row>
    <row r="24" spans="1:22" x14ac:dyDescent="0.25">
      <c r="A24" t="s">
        <v>186</v>
      </c>
      <c r="B24" t="s">
        <v>187</v>
      </c>
      <c r="C24">
        <v>50</v>
      </c>
      <c r="D24">
        <v>6</v>
      </c>
      <c r="E24" t="s">
        <v>18696</v>
      </c>
      <c r="F24">
        <v>200</v>
      </c>
      <c r="G24">
        <v>0</v>
      </c>
      <c r="H24" t="s">
        <v>22</v>
      </c>
      <c r="I24" t="s">
        <v>3118</v>
      </c>
      <c r="J24" t="s">
        <v>311</v>
      </c>
      <c r="K24" t="s">
        <v>23</v>
      </c>
      <c r="L24" t="s">
        <v>24</v>
      </c>
      <c r="M24" t="s">
        <v>18697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18698</v>
      </c>
      <c r="T24" t="s">
        <v>18697</v>
      </c>
      <c r="U24" s="52" t="s">
        <v>153</v>
      </c>
      <c r="V24">
        <v>2</v>
      </c>
    </row>
    <row r="25" spans="1:22" x14ac:dyDescent="0.25">
      <c r="A25" t="s">
        <v>186</v>
      </c>
      <c r="B25" t="s">
        <v>187</v>
      </c>
      <c r="C25">
        <v>50</v>
      </c>
      <c r="D25">
        <v>18</v>
      </c>
      <c r="E25" t="s">
        <v>18699</v>
      </c>
      <c r="F25">
        <v>600</v>
      </c>
      <c r="G25">
        <v>0</v>
      </c>
      <c r="H25" t="s">
        <v>22</v>
      </c>
      <c r="I25" t="s">
        <v>18700</v>
      </c>
      <c r="J25" t="s">
        <v>345</v>
      </c>
      <c r="K25" t="s">
        <v>23</v>
      </c>
      <c r="L25" t="s">
        <v>24</v>
      </c>
      <c r="M25" t="s">
        <v>18701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18701</v>
      </c>
      <c r="U25" s="51" t="s">
        <v>36</v>
      </c>
      <c r="V25">
        <v>3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18702</v>
      </c>
      <c r="F26">
        <v>100</v>
      </c>
      <c r="G26">
        <v>0</v>
      </c>
      <c r="H26" t="s">
        <v>22</v>
      </c>
      <c r="I26" t="s">
        <v>18703</v>
      </c>
      <c r="J26" t="s">
        <v>317</v>
      </c>
      <c r="K26" t="s">
        <v>23</v>
      </c>
      <c r="L26" t="s">
        <v>24</v>
      </c>
      <c r="M26" t="s">
        <v>18704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18704</v>
      </c>
      <c r="U26" s="52" t="s">
        <v>37</v>
      </c>
      <c r="V26">
        <v>3</v>
      </c>
    </row>
    <row r="27" spans="1:22" x14ac:dyDescent="0.25">
      <c r="A27" t="s">
        <v>115</v>
      </c>
      <c r="B27" t="s">
        <v>116</v>
      </c>
      <c r="C27">
        <v>27.5</v>
      </c>
      <c r="D27">
        <v>8</v>
      </c>
      <c r="E27" t="s">
        <v>18705</v>
      </c>
      <c r="F27">
        <v>270</v>
      </c>
      <c r="G27">
        <v>0</v>
      </c>
      <c r="H27" t="s">
        <v>22</v>
      </c>
      <c r="I27" t="s">
        <v>18706</v>
      </c>
      <c r="J27" t="s">
        <v>338</v>
      </c>
      <c r="K27" t="s">
        <v>23</v>
      </c>
      <c r="L27" t="s">
        <v>24</v>
      </c>
      <c r="M27" t="s">
        <v>18704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18704</v>
      </c>
      <c r="U27" s="51" t="s">
        <v>38</v>
      </c>
      <c r="V27">
        <v>4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18707</v>
      </c>
      <c r="F28">
        <v>100</v>
      </c>
      <c r="G28">
        <v>0</v>
      </c>
      <c r="H28" t="s">
        <v>22</v>
      </c>
      <c r="I28" t="s">
        <v>18708</v>
      </c>
      <c r="J28" t="s">
        <v>319</v>
      </c>
      <c r="K28" t="s">
        <v>23</v>
      </c>
      <c r="L28" t="s">
        <v>24</v>
      </c>
      <c r="M28" t="s">
        <v>18709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18709</v>
      </c>
      <c r="U28" s="52" t="s">
        <v>39</v>
      </c>
      <c r="V28">
        <v>4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18710</v>
      </c>
      <c r="F29">
        <v>200</v>
      </c>
      <c r="G29">
        <v>0</v>
      </c>
      <c r="H29" t="s">
        <v>22</v>
      </c>
      <c r="I29" t="s">
        <v>18711</v>
      </c>
      <c r="J29" t="s">
        <v>57</v>
      </c>
      <c r="K29" t="s">
        <v>23</v>
      </c>
      <c r="L29" t="s">
        <v>24</v>
      </c>
      <c r="M29" t="s">
        <v>18712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18712</v>
      </c>
      <c r="U29" s="51" t="s">
        <v>148</v>
      </c>
      <c r="V29">
        <v>1</v>
      </c>
    </row>
    <row r="30" spans="1:22" x14ac:dyDescent="0.25">
      <c r="A30" t="s">
        <v>115</v>
      </c>
      <c r="B30" t="s">
        <v>116</v>
      </c>
      <c r="C30">
        <v>27.5</v>
      </c>
      <c r="D30">
        <v>8</v>
      </c>
      <c r="E30" t="s">
        <v>18713</v>
      </c>
      <c r="F30">
        <v>270</v>
      </c>
      <c r="G30">
        <v>0</v>
      </c>
      <c r="H30" t="s">
        <v>22</v>
      </c>
      <c r="I30" t="s">
        <v>18714</v>
      </c>
      <c r="J30" t="s">
        <v>339</v>
      </c>
      <c r="K30" t="s">
        <v>23</v>
      </c>
      <c r="L30" t="s">
        <v>24</v>
      </c>
      <c r="M30" t="s">
        <v>18715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18715</v>
      </c>
      <c r="U30" s="52" t="s">
        <v>149</v>
      </c>
      <c r="V30">
        <v>1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18716</v>
      </c>
      <c r="F31">
        <v>100</v>
      </c>
      <c r="G31">
        <v>0</v>
      </c>
      <c r="H31" t="s">
        <v>22</v>
      </c>
      <c r="I31" t="s">
        <v>18717</v>
      </c>
      <c r="J31" t="s">
        <v>65</v>
      </c>
      <c r="K31" t="s">
        <v>23</v>
      </c>
      <c r="L31" t="s">
        <v>24</v>
      </c>
      <c r="M31" t="s">
        <v>18718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18719</v>
      </c>
      <c r="T31" t="s">
        <v>18718</v>
      </c>
      <c r="U31" s="51" t="s">
        <v>278</v>
      </c>
      <c r="V31">
        <v>5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3</v>
      </c>
      <c r="E32" t="s">
        <v>18720</v>
      </c>
      <c r="F32">
        <v>100</v>
      </c>
      <c r="G32">
        <v>0</v>
      </c>
      <c r="H32" t="s">
        <v>22</v>
      </c>
      <c r="I32" t="s">
        <v>18721</v>
      </c>
      <c r="J32" t="s">
        <v>306</v>
      </c>
      <c r="K32" t="s">
        <v>23</v>
      </c>
      <c r="L32" t="s">
        <v>24</v>
      </c>
      <c r="M32" t="s">
        <v>18722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18723</v>
      </c>
      <c r="U32" s="52" t="s">
        <v>284</v>
      </c>
      <c r="V32">
        <v>5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6</v>
      </c>
      <c r="E33" t="s">
        <v>18724</v>
      </c>
      <c r="F33">
        <v>200</v>
      </c>
      <c r="G33">
        <v>0</v>
      </c>
      <c r="H33" t="s">
        <v>22</v>
      </c>
      <c r="I33" t="s">
        <v>18725</v>
      </c>
      <c r="J33" t="s">
        <v>302</v>
      </c>
      <c r="K33" t="s">
        <v>23</v>
      </c>
      <c r="L33" t="s">
        <v>24</v>
      </c>
      <c r="M33" t="s">
        <v>18726</v>
      </c>
      <c r="N33" t="s">
        <v>23</v>
      </c>
      <c r="O33" t="s">
        <v>25</v>
      </c>
      <c r="P33" t="s">
        <v>26</v>
      </c>
      <c r="Q33" t="s">
        <v>27</v>
      </c>
      <c r="R33" t="s">
        <v>18727</v>
      </c>
      <c r="S33" t="s">
        <v>23</v>
      </c>
      <c r="T33" t="s">
        <v>18726</v>
      </c>
      <c r="U33" s="51" t="s">
        <v>279</v>
      </c>
      <c r="V33">
        <v>3</v>
      </c>
    </row>
    <row r="34" spans="1:22" x14ac:dyDescent="0.25">
      <c r="A34" t="s">
        <v>115</v>
      </c>
      <c r="B34" t="s">
        <v>116</v>
      </c>
      <c r="C34">
        <v>27.5</v>
      </c>
      <c r="D34">
        <v>4</v>
      </c>
      <c r="E34" t="s">
        <v>18728</v>
      </c>
      <c r="F34">
        <v>156</v>
      </c>
      <c r="G34">
        <v>0</v>
      </c>
      <c r="H34" t="s">
        <v>47</v>
      </c>
      <c r="I34" t="s">
        <v>18729</v>
      </c>
      <c r="J34" t="s">
        <v>18730</v>
      </c>
      <c r="K34" t="s">
        <v>3594</v>
      </c>
      <c r="L34" t="s">
        <v>1324</v>
      </c>
      <c r="M34" t="s">
        <v>18731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18732</v>
      </c>
      <c r="T34" t="s">
        <v>18733</v>
      </c>
      <c r="U34" s="52" t="s">
        <v>285</v>
      </c>
      <c r="V34">
        <v>3</v>
      </c>
    </row>
    <row r="35" spans="1:22" x14ac:dyDescent="0.25">
      <c r="A35" t="s">
        <v>186</v>
      </c>
      <c r="B35" t="s">
        <v>187</v>
      </c>
      <c r="C35">
        <v>50</v>
      </c>
      <c r="D35">
        <v>6</v>
      </c>
      <c r="E35" t="s">
        <v>18734</v>
      </c>
      <c r="F35">
        <v>200</v>
      </c>
      <c r="G35">
        <v>0</v>
      </c>
      <c r="H35" t="s">
        <v>22</v>
      </c>
      <c r="I35" t="s">
        <v>18735</v>
      </c>
      <c r="J35" t="s">
        <v>309</v>
      </c>
      <c r="K35" t="s">
        <v>23</v>
      </c>
      <c r="L35" t="s">
        <v>24</v>
      </c>
      <c r="M35" t="s">
        <v>18736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18736</v>
      </c>
      <c r="U35" s="51" t="s">
        <v>12517</v>
      </c>
      <c r="V35">
        <v>4</v>
      </c>
    </row>
    <row r="36" spans="1:22" x14ac:dyDescent="0.25">
      <c r="A36" t="s">
        <v>1173</v>
      </c>
      <c r="B36" t="s">
        <v>158</v>
      </c>
      <c r="C36">
        <v>71</v>
      </c>
      <c r="D36">
        <v>1</v>
      </c>
      <c r="E36" t="s">
        <v>18737</v>
      </c>
      <c r="F36">
        <v>146</v>
      </c>
      <c r="G36">
        <v>75</v>
      </c>
      <c r="H36" t="s">
        <v>47</v>
      </c>
      <c r="I36" t="s">
        <v>18738</v>
      </c>
      <c r="J36" t="s">
        <v>18739</v>
      </c>
      <c r="K36" t="s">
        <v>18740</v>
      </c>
      <c r="L36" t="s">
        <v>4154</v>
      </c>
      <c r="M36" t="s">
        <v>18741</v>
      </c>
      <c r="N36" t="s">
        <v>23</v>
      </c>
      <c r="O36" t="s">
        <v>53</v>
      </c>
      <c r="P36" t="s">
        <v>54</v>
      </c>
      <c r="Q36" t="s">
        <v>55</v>
      </c>
      <c r="R36" t="s">
        <v>24</v>
      </c>
      <c r="S36" t="s">
        <v>18742</v>
      </c>
      <c r="T36" t="s">
        <v>18741</v>
      </c>
      <c r="U36" s="52" t="s">
        <v>12518</v>
      </c>
      <c r="V36">
        <v>4</v>
      </c>
    </row>
    <row r="37" spans="1:22" x14ac:dyDescent="0.25">
      <c r="A37" t="s">
        <v>186</v>
      </c>
      <c r="B37" t="s">
        <v>187</v>
      </c>
      <c r="C37">
        <v>50</v>
      </c>
      <c r="D37">
        <v>6</v>
      </c>
      <c r="E37" t="s">
        <v>18743</v>
      </c>
      <c r="F37">
        <v>200</v>
      </c>
      <c r="G37">
        <v>0</v>
      </c>
      <c r="H37" t="s">
        <v>22</v>
      </c>
      <c r="I37" t="s">
        <v>18744</v>
      </c>
      <c r="J37" t="s">
        <v>1220</v>
      </c>
      <c r="K37" t="s">
        <v>23</v>
      </c>
      <c r="L37" t="s">
        <v>24</v>
      </c>
      <c r="M37" t="s">
        <v>18745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18745</v>
      </c>
      <c r="U37" s="51" t="s">
        <v>28</v>
      </c>
      <c r="V37">
        <v>18</v>
      </c>
    </row>
    <row r="38" spans="1:22" x14ac:dyDescent="0.25">
      <c r="A38" t="s">
        <v>46</v>
      </c>
      <c r="B38" t="s">
        <v>56</v>
      </c>
      <c r="C38">
        <v>72</v>
      </c>
      <c r="D38">
        <v>1</v>
      </c>
      <c r="E38" t="s">
        <v>18746</v>
      </c>
      <c r="F38">
        <v>72</v>
      </c>
      <c r="G38">
        <v>0</v>
      </c>
      <c r="H38" t="s">
        <v>47</v>
      </c>
      <c r="I38" t="s">
        <v>10290</v>
      </c>
      <c r="J38" t="s">
        <v>18747</v>
      </c>
      <c r="K38" t="s">
        <v>3422</v>
      </c>
      <c r="L38" t="s">
        <v>163</v>
      </c>
      <c r="M38" t="s">
        <v>18748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18749</v>
      </c>
      <c r="T38" t="s">
        <v>18748</v>
      </c>
      <c r="U38" s="52" t="s">
        <v>29</v>
      </c>
      <c r="V38">
        <v>18</v>
      </c>
    </row>
    <row r="39" spans="1:22" x14ac:dyDescent="0.25">
      <c r="A39" t="s">
        <v>44</v>
      </c>
      <c r="B39" t="s">
        <v>45</v>
      </c>
      <c r="C39">
        <v>66.666666666666671</v>
      </c>
      <c r="D39">
        <v>3</v>
      </c>
      <c r="E39" t="s">
        <v>18750</v>
      </c>
      <c r="F39">
        <v>100</v>
      </c>
      <c r="G39">
        <v>0</v>
      </c>
      <c r="H39" t="s">
        <v>1219</v>
      </c>
      <c r="I39" t="s">
        <v>24</v>
      </c>
      <c r="J39" t="s">
        <v>24</v>
      </c>
      <c r="K39" t="s">
        <v>23</v>
      </c>
      <c r="L39" t="s">
        <v>24</v>
      </c>
      <c r="M39" t="s">
        <v>23</v>
      </c>
      <c r="N39" t="s">
        <v>23</v>
      </c>
      <c r="O39" t="s">
        <v>2340</v>
      </c>
      <c r="P39" t="s">
        <v>26</v>
      </c>
      <c r="Q39" t="s">
        <v>23</v>
      </c>
      <c r="R39" t="s">
        <v>24</v>
      </c>
      <c r="S39" t="s">
        <v>23</v>
      </c>
      <c r="T39" t="s">
        <v>18751</v>
      </c>
      <c r="U39" s="51" t="s">
        <v>115</v>
      </c>
      <c r="V39">
        <v>68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18752</v>
      </c>
      <c r="F40">
        <v>200</v>
      </c>
      <c r="G40">
        <v>0</v>
      </c>
      <c r="H40" t="s">
        <v>22</v>
      </c>
      <c r="I40" t="s">
        <v>5815</v>
      </c>
      <c r="J40" t="s">
        <v>318</v>
      </c>
      <c r="K40" t="s">
        <v>23</v>
      </c>
      <c r="L40" t="s">
        <v>24</v>
      </c>
      <c r="M40" t="s">
        <v>18753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18753</v>
      </c>
      <c r="U40" s="52" t="s">
        <v>116</v>
      </c>
      <c r="V40">
        <v>68</v>
      </c>
    </row>
    <row r="41" spans="1:22" x14ac:dyDescent="0.25">
      <c r="A41" t="s">
        <v>42</v>
      </c>
      <c r="B41" t="s">
        <v>43</v>
      </c>
      <c r="C41">
        <v>66.666666666666671</v>
      </c>
      <c r="D41">
        <v>9</v>
      </c>
      <c r="E41" t="s">
        <v>18754</v>
      </c>
      <c r="F41">
        <v>300</v>
      </c>
      <c r="G41">
        <v>0</v>
      </c>
      <c r="H41" t="s">
        <v>22</v>
      </c>
      <c r="I41" t="s">
        <v>6250</v>
      </c>
      <c r="J41" t="s">
        <v>302</v>
      </c>
      <c r="K41" t="s">
        <v>23</v>
      </c>
      <c r="L41" t="s">
        <v>24</v>
      </c>
      <c r="M41" t="s">
        <v>18755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18756</v>
      </c>
      <c r="T41" t="s">
        <v>18755</v>
      </c>
      <c r="U41" s="51" t="s">
        <v>1446</v>
      </c>
      <c r="V41">
        <v>3</v>
      </c>
    </row>
    <row r="42" spans="1:22" x14ac:dyDescent="0.25">
      <c r="A42" t="s">
        <v>186</v>
      </c>
      <c r="B42" t="s">
        <v>187</v>
      </c>
      <c r="C42">
        <v>50</v>
      </c>
      <c r="D42">
        <v>12</v>
      </c>
      <c r="E42" t="s">
        <v>18757</v>
      </c>
      <c r="F42">
        <v>400</v>
      </c>
      <c r="G42">
        <v>0</v>
      </c>
      <c r="H42" t="s">
        <v>22</v>
      </c>
      <c r="I42" t="s">
        <v>16559</v>
      </c>
      <c r="J42" t="s">
        <v>339</v>
      </c>
      <c r="K42" t="s">
        <v>23</v>
      </c>
      <c r="L42" t="s">
        <v>24</v>
      </c>
      <c r="M42" t="s">
        <v>18758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18758</v>
      </c>
      <c r="U42" s="52" t="s">
        <v>1447</v>
      </c>
      <c r="V42">
        <v>3</v>
      </c>
    </row>
    <row r="43" spans="1:22" x14ac:dyDescent="0.25">
      <c r="A43" t="s">
        <v>46</v>
      </c>
      <c r="B43" t="s">
        <v>56</v>
      </c>
      <c r="C43">
        <v>66.333333333333329</v>
      </c>
      <c r="D43">
        <v>3</v>
      </c>
      <c r="E43" t="s">
        <v>18759</v>
      </c>
      <c r="F43">
        <v>359</v>
      </c>
      <c r="G43">
        <v>0</v>
      </c>
      <c r="H43" t="s">
        <v>22</v>
      </c>
      <c r="I43" t="s">
        <v>9022</v>
      </c>
      <c r="J43" t="s">
        <v>1267</v>
      </c>
      <c r="K43" t="s">
        <v>23</v>
      </c>
      <c r="L43" t="s">
        <v>24</v>
      </c>
      <c r="M43" t="s">
        <v>18760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18760</v>
      </c>
      <c r="U43" s="51" t="s">
        <v>154</v>
      </c>
      <c r="V43">
        <v>200</v>
      </c>
    </row>
    <row r="44" spans="1:22" x14ac:dyDescent="0.25">
      <c r="A44" t="s">
        <v>42</v>
      </c>
      <c r="B44" t="s">
        <v>43</v>
      </c>
      <c r="C44">
        <v>66.666666666666671</v>
      </c>
      <c r="D44">
        <v>3</v>
      </c>
      <c r="E44" t="s">
        <v>18759</v>
      </c>
      <c r="F44">
        <v>359</v>
      </c>
      <c r="G44">
        <v>0</v>
      </c>
      <c r="H44" t="s">
        <v>22</v>
      </c>
      <c r="I44" t="s">
        <v>9022</v>
      </c>
      <c r="J44" t="s">
        <v>1267</v>
      </c>
      <c r="K44" t="s">
        <v>23</v>
      </c>
      <c r="L44" t="s">
        <v>24</v>
      </c>
      <c r="M44" t="s">
        <v>18760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18760</v>
      </c>
      <c r="U44" s="52" t="s">
        <v>155</v>
      </c>
      <c r="V44">
        <v>200</v>
      </c>
    </row>
    <row r="45" spans="1:22" x14ac:dyDescent="0.25">
      <c r="A45" t="s">
        <v>186</v>
      </c>
      <c r="B45" t="s">
        <v>187</v>
      </c>
      <c r="C45">
        <v>50</v>
      </c>
      <c r="D45">
        <v>6</v>
      </c>
      <c r="E45" t="s">
        <v>18761</v>
      </c>
      <c r="F45">
        <v>200</v>
      </c>
      <c r="G45">
        <v>0</v>
      </c>
      <c r="H45" t="s">
        <v>22</v>
      </c>
      <c r="I45" t="s">
        <v>18762</v>
      </c>
      <c r="J45" t="s">
        <v>359</v>
      </c>
      <c r="K45" t="s">
        <v>23</v>
      </c>
      <c r="L45" t="s">
        <v>24</v>
      </c>
      <c r="M45" t="s">
        <v>18763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18763</v>
      </c>
      <c r="U45" s="51" t="s">
        <v>142</v>
      </c>
      <c r="V45">
        <v>7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18764</v>
      </c>
      <c r="F46">
        <v>135</v>
      </c>
      <c r="G46">
        <v>35</v>
      </c>
      <c r="H46" t="s">
        <v>22</v>
      </c>
      <c r="I46" t="s">
        <v>18765</v>
      </c>
      <c r="J46" t="s">
        <v>306</v>
      </c>
      <c r="K46" t="s">
        <v>23</v>
      </c>
      <c r="L46" t="s">
        <v>24</v>
      </c>
      <c r="M46" t="s">
        <v>18766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18766</v>
      </c>
      <c r="U46" s="52" t="s">
        <v>143</v>
      </c>
      <c r="V46">
        <v>7</v>
      </c>
    </row>
    <row r="47" spans="1:22" x14ac:dyDescent="0.25">
      <c r="A47" t="s">
        <v>46</v>
      </c>
      <c r="B47" t="s">
        <v>56</v>
      </c>
      <c r="C47">
        <v>78.5</v>
      </c>
      <c r="D47">
        <v>2</v>
      </c>
      <c r="E47" t="s">
        <v>18767</v>
      </c>
      <c r="F47">
        <v>149</v>
      </c>
      <c r="G47">
        <v>0</v>
      </c>
      <c r="H47" t="s">
        <v>47</v>
      </c>
      <c r="I47" t="s">
        <v>1344</v>
      </c>
      <c r="J47" t="s">
        <v>18768</v>
      </c>
      <c r="K47" t="s">
        <v>14414</v>
      </c>
      <c r="L47" t="s">
        <v>3794</v>
      </c>
      <c r="M47" t="s">
        <v>18769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18770</v>
      </c>
      <c r="T47" t="s">
        <v>18769</v>
      </c>
      <c r="U47" s="51" t="s">
        <v>1173</v>
      </c>
      <c r="V47">
        <v>4</v>
      </c>
    </row>
    <row r="48" spans="1:22" x14ac:dyDescent="0.25">
      <c r="A48" t="s">
        <v>44</v>
      </c>
      <c r="B48" t="s">
        <v>45</v>
      </c>
      <c r="C48">
        <v>66.666666666666671</v>
      </c>
      <c r="D48">
        <v>6</v>
      </c>
      <c r="E48" t="s">
        <v>18771</v>
      </c>
      <c r="F48">
        <v>200</v>
      </c>
      <c r="G48">
        <v>0</v>
      </c>
      <c r="H48" t="s">
        <v>22</v>
      </c>
      <c r="I48" t="s">
        <v>18772</v>
      </c>
      <c r="J48" t="s">
        <v>332</v>
      </c>
      <c r="K48" t="s">
        <v>23</v>
      </c>
      <c r="L48" t="s">
        <v>24</v>
      </c>
      <c r="M48" t="s">
        <v>18773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18774</v>
      </c>
      <c r="T48" t="s">
        <v>18773</v>
      </c>
      <c r="U48" s="52" t="s">
        <v>158</v>
      </c>
      <c r="V48">
        <v>4</v>
      </c>
    </row>
    <row r="49" spans="1:22" x14ac:dyDescent="0.25">
      <c r="A49" t="s">
        <v>186</v>
      </c>
      <c r="B49" t="s">
        <v>187</v>
      </c>
      <c r="C49">
        <v>33.333333333333336</v>
      </c>
      <c r="D49">
        <v>3</v>
      </c>
      <c r="E49" t="s">
        <v>18775</v>
      </c>
      <c r="F49">
        <v>124</v>
      </c>
      <c r="G49">
        <v>29</v>
      </c>
      <c r="H49" t="s">
        <v>22</v>
      </c>
      <c r="I49" t="s">
        <v>18776</v>
      </c>
      <c r="J49" t="s">
        <v>322</v>
      </c>
      <c r="K49" t="s">
        <v>23</v>
      </c>
      <c r="L49" t="s">
        <v>24</v>
      </c>
      <c r="M49" t="s">
        <v>18777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18777</v>
      </c>
      <c r="U49" s="51" t="s">
        <v>40</v>
      </c>
      <c r="V49">
        <v>1</v>
      </c>
    </row>
    <row r="50" spans="1:22" x14ac:dyDescent="0.25">
      <c r="A50" t="s">
        <v>186</v>
      </c>
      <c r="B50" t="s">
        <v>187</v>
      </c>
      <c r="C50">
        <v>50</v>
      </c>
      <c r="D50">
        <v>12</v>
      </c>
      <c r="E50" t="s">
        <v>18778</v>
      </c>
      <c r="F50">
        <v>400</v>
      </c>
      <c r="G50">
        <v>0</v>
      </c>
      <c r="H50" t="s">
        <v>22</v>
      </c>
      <c r="I50" t="s">
        <v>18779</v>
      </c>
      <c r="J50" t="s">
        <v>333</v>
      </c>
      <c r="K50" t="s">
        <v>23</v>
      </c>
      <c r="L50" t="s">
        <v>24</v>
      </c>
      <c r="M50" t="s">
        <v>18780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18780</v>
      </c>
      <c r="U50" s="52" t="s">
        <v>41</v>
      </c>
      <c r="V50">
        <v>1</v>
      </c>
    </row>
    <row r="51" spans="1:22" x14ac:dyDescent="0.25">
      <c r="A51" t="s">
        <v>44</v>
      </c>
      <c r="B51" t="s">
        <v>45</v>
      </c>
      <c r="C51">
        <v>66.666666666666671</v>
      </c>
      <c r="D51">
        <v>12</v>
      </c>
      <c r="E51" t="s">
        <v>18781</v>
      </c>
      <c r="F51">
        <v>400</v>
      </c>
      <c r="G51">
        <v>0</v>
      </c>
      <c r="H51" t="s">
        <v>22</v>
      </c>
      <c r="I51" t="s">
        <v>8129</v>
      </c>
      <c r="J51" t="s">
        <v>342</v>
      </c>
      <c r="K51" t="s">
        <v>23</v>
      </c>
      <c r="L51" t="s">
        <v>24</v>
      </c>
      <c r="M51" t="s">
        <v>18782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18783</v>
      </c>
      <c r="T51" t="s">
        <v>18784</v>
      </c>
      <c r="U51" s="51" t="s">
        <v>1238</v>
      </c>
      <c r="V51">
        <v>907</v>
      </c>
    </row>
    <row r="52" spans="1:22" x14ac:dyDescent="0.25">
      <c r="A52" t="s">
        <v>186</v>
      </c>
      <c r="B52" t="s">
        <v>187</v>
      </c>
      <c r="C52">
        <v>50</v>
      </c>
      <c r="D52">
        <v>6</v>
      </c>
      <c r="E52" t="s">
        <v>18785</v>
      </c>
      <c r="F52">
        <v>200</v>
      </c>
      <c r="G52">
        <v>0</v>
      </c>
      <c r="H52" t="s">
        <v>22</v>
      </c>
      <c r="I52" t="s">
        <v>18786</v>
      </c>
      <c r="J52" t="s">
        <v>348</v>
      </c>
      <c r="K52" t="s">
        <v>23</v>
      </c>
      <c r="L52" t="s">
        <v>24</v>
      </c>
      <c r="M52" t="s">
        <v>18787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18787</v>
      </c>
    </row>
    <row r="53" spans="1:22" x14ac:dyDescent="0.25">
      <c r="A53" t="s">
        <v>1173</v>
      </c>
      <c r="B53" t="s">
        <v>158</v>
      </c>
      <c r="C53">
        <v>71</v>
      </c>
      <c r="D53">
        <v>1</v>
      </c>
      <c r="E53" t="s">
        <v>18788</v>
      </c>
      <c r="F53">
        <v>138</v>
      </c>
      <c r="G53">
        <v>67</v>
      </c>
      <c r="H53" t="s">
        <v>47</v>
      </c>
      <c r="I53" t="s">
        <v>11504</v>
      </c>
      <c r="J53" t="s">
        <v>11505</v>
      </c>
      <c r="K53" t="s">
        <v>8671</v>
      </c>
      <c r="L53" t="s">
        <v>3794</v>
      </c>
      <c r="M53" t="s">
        <v>18789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18790</v>
      </c>
      <c r="T53" t="s">
        <v>18789</v>
      </c>
    </row>
    <row r="54" spans="1:22" x14ac:dyDescent="0.25">
      <c r="A54" t="s">
        <v>186</v>
      </c>
      <c r="B54" t="s">
        <v>187</v>
      </c>
      <c r="C54">
        <v>50</v>
      </c>
      <c r="D54">
        <v>6</v>
      </c>
      <c r="E54" t="s">
        <v>18791</v>
      </c>
      <c r="F54">
        <v>200</v>
      </c>
      <c r="G54">
        <v>0</v>
      </c>
      <c r="H54" t="s">
        <v>22</v>
      </c>
      <c r="I54" t="s">
        <v>24</v>
      </c>
      <c r="J54" t="s">
        <v>24</v>
      </c>
      <c r="K54" t="s">
        <v>23</v>
      </c>
      <c r="L54" t="s">
        <v>24</v>
      </c>
      <c r="M54" t="s">
        <v>23</v>
      </c>
      <c r="N54" t="s">
        <v>23</v>
      </c>
      <c r="O54" t="s">
        <v>8983</v>
      </c>
      <c r="P54" t="s">
        <v>26</v>
      </c>
      <c r="Q54" t="s">
        <v>23</v>
      </c>
      <c r="R54" t="s">
        <v>24</v>
      </c>
      <c r="S54" t="s">
        <v>23</v>
      </c>
      <c r="T54" t="s">
        <v>18792</v>
      </c>
    </row>
    <row r="55" spans="1:22" x14ac:dyDescent="0.25">
      <c r="A55" t="s">
        <v>186</v>
      </c>
      <c r="B55" t="s">
        <v>187</v>
      </c>
      <c r="C55">
        <v>33.333333333333336</v>
      </c>
      <c r="D55">
        <v>6</v>
      </c>
      <c r="E55" t="s">
        <v>18793</v>
      </c>
      <c r="F55">
        <v>200</v>
      </c>
      <c r="G55">
        <v>0</v>
      </c>
      <c r="H55" t="s">
        <v>22</v>
      </c>
      <c r="I55" t="s">
        <v>18794</v>
      </c>
      <c r="J55" t="s">
        <v>65</v>
      </c>
      <c r="K55" t="s">
        <v>23</v>
      </c>
      <c r="L55" t="s">
        <v>24</v>
      </c>
      <c r="M55" t="s">
        <v>18795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18795</v>
      </c>
    </row>
    <row r="56" spans="1:22" x14ac:dyDescent="0.25">
      <c r="A56" t="s">
        <v>46</v>
      </c>
      <c r="B56" t="s">
        <v>252</v>
      </c>
      <c r="C56">
        <v>76</v>
      </c>
      <c r="D56">
        <v>1</v>
      </c>
      <c r="E56" t="s">
        <v>18796</v>
      </c>
      <c r="F56">
        <v>83</v>
      </c>
      <c r="G56">
        <v>7</v>
      </c>
      <c r="H56" t="s">
        <v>1301</v>
      </c>
      <c r="I56" t="s">
        <v>18797</v>
      </c>
      <c r="J56" t="s">
        <v>18798</v>
      </c>
      <c r="K56" t="s">
        <v>18799</v>
      </c>
      <c r="L56" t="s">
        <v>18800</v>
      </c>
      <c r="M56" t="s">
        <v>18801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18802</v>
      </c>
      <c r="T56" t="s">
        <v>18801</v>
      </c>
    </row>
    <row r="57" spans="1:22" x14ac:dyDescent="0.25">
      <c r="A57" t="s">
        <v>139</v>
      </c>
      <c r="B57" t="s">
        <v>112</v>
      </c>
      <c r="C57">
        <v>66</v>
      </c>
      <c r="D57">
        <v>1</v>
      </c>
      <c r="E57" t="s">
        <v>18803</v>
      </c>
      <c r="F57">
        <v>222</v>
      </c>
      <c r="G57">
        <v>0</v>
      </c>
      <c r="H57" t="s">
        <v>47</v>
      </c>
      <c r="I57" t="s">
        <v>10762</v>
      </c>
      <c r="J57" t="s">
        <v>18804</v>
      </c>
      <c r="K57" t="s">
        <v>2906</v>
      </c>
      <c r="L57" t="s">
        <v>8757</v>
      </c>
      <c r="M57" t="s">
        <v>18805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18806</v>
      </c>
    </row>
    <row r="58" spans="1:22" x14ac:dyDescent="0.25">
      <c r="A58" t="s">
        <v>110</v>
      </c>
      <c r="B58" t="s">
        <v>1222</v>
      </c>
      <c r="C58">
        <v>66</v>
      </c>
      <c r="D58">
        <v>1</v>
      </c>
      <c r="E58" t="s">
        <v>18803</v>
      </c>
      <c r="F58">
        <v>222</v>
      </c>
      <c r="G58">
        <v>0</v>
      </c>
      <c r="H58" t="s">
        <v>47</v>
      </c>
      <c r="I58" t="s">
        <v>10762</v>
      </c>
      <c r="J58" t="s">
        <v>18804</v>
      </c>
      <c r="K58" t="s">
        <v>2906</v>
      </c>
      <c r="L58" t="s">
        <v>8757</v>
      </c>
      <c r="M58" t="s">
        <v>18805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18806</v>
      </c>
    </row>
    <row r="59" spans="1:22" x14ac:dyDescent="0.25">
      <c r="A59" t="s">
        <v>46</v>
      </c>
      <c r="B59" t="s">
        <v>56</v>
      </c>
      <c r="C59">
        <v>67</v>
      </c>
      <c r="D59">
        <v>1</v>
      </c>
      <c r="E59" t="s">
        <v>18803</v>
      </c>
      <c r="F59">
        <v>222</v>
      </c>
      <c r="G59">
        <v>0</v>
      </c>
      <c r="H59" t="s">
        <v>47</v>
      </c>
      <c r="I59" t="s">
        <v>10762</v>
      </c>
      <c r="J59" t="s">
        <v>18804</v>
      </c>
      <c r="K59" t="s">
        <v>2906</v>
      </c>
      <c r="L59" t="s">
        <v>8757</v>
      </c>
      <c r="M59" t="s">
        <v>18805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18806</v>
      </c>
    </row>
    <row r="60" spans="1:22" x14ac:dyDescent="0.25">
      <c r="A60" t="s">
        <v>186</v>
      </c>
      <c r="B60" t="s">
        <v>187</v>
      </c>
      <c r="C60">
        <v>50</v>
      </c>
      <c r="D60">
        <v>6</v>
      </c>
      <c r="E60" t="s">
        <v>18807</v>
      </c>
      <c r="F60">
        <v>200</v>
      </c>
      <c r="G60">
        <v>0</v>
      </c>
      <c r="H60" t="s">
        <v>22</v>
      </c>
      <c r="I60" t="s">
        <v>18808</v>
      </c>
      <c r="J60" t="s">
        <v>65</v>
      </c>
      <c r="K60" t="s">
        <v>23</v>
      </c>
      <c r="L60" t="s">
        <v>24</v>
      </c>
      <c r="M60" t="s">
        <v>18809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18810</v>
      </c>
      <c r="T60" t="s">
        <v>18809</v>
      </c>
    </row>
    <row r="61" spans="1:22" x14ac:dyDescent="0.25">
      <c r="A61" t="s">
        <v>186</v>
      </c>
      <c r="B61" t="s">
        <v>187</v>
      </c>
      <c r="C61">
        <v>50</v>
      </c>
      <c r="D61">
        <v>6</v>
      </c>
      <c r="E61" t="s">
        <v>18811</v>
      </c>
      <c r="F61">
        <v>200</v>
      </c>
      <c r="G61">
        <v>0</v>
      </c>
      <c r="H61" t="s">
        <v>22</v>
      </c>
      <c r="I61" t="s">
        <v>18808</v>
      </c>
      <c r="J61" t="s">
        <v>65</v>
      </c>
      <c r="K61" t="s">
        <v>23</v>
      </c>
      <c r="L61" t="s">
        <v>24</v>
      </c>
      <c r="M61" t="s">
        <v>18812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18813</v>
      </c>
      <c r="T61" t="s">
        <v>18812</v>
      </c>
    </row>
    <row r="62" spans="1:22" x14ac:dyDescent="0.25">
      <c r="A62" t="s">
        <v>186</v>
      </c>
      <c r="B62" t="s">
        <v>187</v>
      </c>
      <c r="C62">
        <v>50</v>
      </c>
      <c r="D62">
        <v>6</v>
      </c>
      <c r="E62" t="s">
        <v>18814</v>
      </c>
      <c r="F62">
        <v>200</v>
      </c>
      <c r="G62">
        <v>0</v>
      </c>
      <c r="H62" t="s">
        <v>22</v>
      </c>
      <c r="I62" t="s">
        <v>18815</v>
      </c>
      <c r="J62" t="s">
        <v>355</v>
      </c>
      <c r="K62" t="s">
        <v>23</v>
      </c>
      <c r="L62" t="s">
        <v>24</v>
      </c>
      <c r="M62" t="s">
        <v>18816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18817</v>
      </c>
    </row>
    <row r="63" spans="1:22" x14ac:dyDescent="0.25">
      <c r="A63" t="s">
        <v>186</v>
      </c>
      <c r="B63" t="s">
        <v>187</v>
      </c>
      <c r="C63">
        <v>50</v>
      </c>
      <c r="D63">
        <v>6</v>
      </c>
      <c r="E63" t="s">
        <v>18818</v>
      </c>
      <c r="F63">
        <v>200</v>
      </c>
      <c r="G63">
        <v>0</v>
      </c>
      <c r="H63" t="s">
        <v>22</v>
      </c>
      <c r="I63" t="s">
        <v>18819</v>
      </c>
      <c r="J63" t="s">
        <v>1223</v>
      </c>
      <c r="K63" t="s">
        <v>23</v>
      </c>
      <c r="L63" t="s">
        <v>24</v>
      </c>
      <c r="M63" t="s">
        <v>18820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23</v>
      </c>
      <c r="T63" t="s">
        <v>18820</v>
      </c>
    </row>
    <row r="64" spans="1:22" x14ac:dyDescent="0.25">
      <c r="A64" t="s">
        <v>44</v>
      </c>
      <c r="B64" t="s">
        <v>45</v>
      </c>
      <c r="C64">
        <v>66.666666666666671</v>
      </c>
      <c r="D64">
        <v>9</v>
      </c>
      <c r="E64" t="s">
        <v>18821</v>
      </c>
      <c r="F64">
        <v>300</v>
      </c>
      <c r="G64">
        <v>0</v>
      </c>
      <c r="H64" t="s">
        <v>22</v>
      </c>
      <c r="I64" t="s">
        <v>8129</v>
      </c>
      <c r="J64" t="s">
        <v>342</v>
      </c>
      <c r="K64" t="s">
        <v>23</v>
      </c>
      <c r="L64" t="s">
        <v>24</v>
      </c>
      <c r="M64" t="s">
        <v>18822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18823</v>
      </c>
      <c r="T64" t="s">
        <v>18822</v>
      </c>
    </row>
    <row r="65" spans="1:20" x14ac:dyDescent="0.25">
      <c r="A65" t="s">
        <v>115</v>
      </c>
      <c r="B65" t="s">
        <v>116</v>
      </c>
      <c r="C65">
        <v>33.333333333333336</v>
      </c>
      <c r="D65">
        <v>3</v>
      </c>
      <c r="E65" t="s">
        <v>18824</v>
      </c>
      <c r="F65">
        <v>100</v>
      </c>
      <c r="G65">
        <v>0</v>
      </c>
      <c r="H65" t="s">
        <v>1219</v>
      </c>
      <c r="I65" t="s">
        <v>18825</v>
      </c>
      <c r="J65" t="s">
        <v>1220</v>
      </c>
      <c r="K65" t="s">
        <v>23</v>
      </c>
      <c r="L65" t="s">
        <v>24</v>
      </c>
      <c r="M65" t="s">
        <v>18826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18827</v>
      </c>
      <c r="T65" t="s">
        <v>18826</v>
      </c>
    </row>
    <row r="66" spans="1:20" x14ac:dyDescent="0.25">
      <c r="A66" t="s">
        <v>42</v>
      </c>
      <c r="B66" t="s">
        <v>43</v>
      </c>
      <c r="C66">
        <v>66.666666666666671</v>
      </c>
      <c r="D66">
        <v>6</v>
      </c>
      <c r="E66" t="s">
        <v>18828</v>
      </c>
      <c r="F66">
        <v>200</v>
      </c>
      <c r="G66">
        <v>0</v>
      </c>
      <c r="H66" t="s">
        <v>1219</v>
      </c>
      <c r="I66" t="s">
        <v>18829</v>
      </c>
      <c r="J66" t="s">
        <v>318</v>
      </c>
      <c r="K66" t="s">
        <v>23</v>
      </c>
      <c r="L66" t="s">
        <v>24</v>
      </c>
      <c r="M66" t="s">
        <v>18830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18831</v>
      </c>
      <c r="T66" t="s">
        <v>18830</v>
      </c>
    </row>
    <row r="67" spans="1:20" x14ac:dyDescent="0.25">
      <c r="A67" t="s">
        <v>115</v>
      </c>
      <c r="B67" t="s">
        <v>116</v>
      </c>
      <c r="C67">
        <v>33.333333333333336</v>
      </c>
      <c r="D67">
        <v>3</v>
      </c>
      <c r="E67" t="s">
        <v>18832</v>
      </c>
      <c r="F67">
        <v>165</v>
      </c>
      <c r="G67">
        <v>0</v>
      </c>
      <c r="H67" t="s">
        <v>1219</v>
      </c>
      <c r="I67" t="s">
        <v>18833</v>
      </c>
      <c r="J67" t="s">
        <v>306</v>
      </c>
      <c r="K67" t="s">
        <v>23</v>
      </c>
      <c r="L67" t="s">
        <v>24</v>
      </c>
      <c r="M67" t="s">
        <v>18834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18835</v>
      </c>
    </row>
    <row r="68" spans="1:20" x14ac:dyDescent="0.25">
      <c r="A68" t="s">
        <v>113</v>
      </c>
      <c r="B68" t="s">
        <v>10180</v>
      </c>
      <c r="C68">
        <v>65</v>
      </c>
      <c r="D68">
        <v>1</v>
      </c>
      <c r="E68" t="s">
        <v>18832</v>
      </c>
      <c r="F68">
        <v>165</v>
      </c>
      <c r="G68">
        <v>0</v>
      </c>
      <c r="H68" t="s">
        <v>1219</v>
      </c>
      <c r="I68" t="s">
        <v>18833</v>
      </c>
      <c r="J68" t="s">
        <v>306</v>
      </c>
      <c r="K68" t="s">
        <v>23</v>
      </c>
      <c r="L68" t="s">
        <v>24</v>
      </c>
      <c r="M68" t="s">
        <v>18834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18835</v>
      </c>
    </row>
    <row r="69" spans="1:20" x14ac:dyDescent="0.25">
      <c r="A69" t="s">
        <v>42</v>
      </c>
      <c r="B69" t="s">
        <v>43</v>
      </c>
      <c r="C69">
        <v>66.666666666666671</v>
      </c>
      <c r="D69">
        <v>3</v>
      </c>
      <c r="E69" t="s">
        <v>18836</v>
      </c>
      <c r="F69">
        <v>100</v>
      </c>
      <c r="G69">
        <v>0</v>
      </c>
      <c r="H69" t="s">
        <v>22</v>
      </c>
      <c r="I69" t="s">
        <v>18837</v>
      </c>
      <c r="J69" t="s">
        <v>303</v>
      </c>
      <c r="K69" t="s">
        <v>23</v>
      </c>
      <c r="L69" t="s">
        <v>24</v>
      </c>
      <c r="M69" t="s">
        <v>18838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18839</v>
      </c>
      <c r="T69" t="s">
        <v>18840</v>
      </c>
    </row>
    <row r="70" spans="1:20" x14ac:dyDescent="0.25">
      <c r="A70" t="s">
        <v>1173</v>
      </c>
      <c r="B70" t="s">
        <v>158</v>
      </c>
      <c r="C70">
        <v>71</v>
      </c>
      <c r="D70">
        <v>1</v>
      </c>
      <c r="E70" t="s">
        <v>18841</v>
      </c>
      <c r="F70">
        <v>131</v>
      </c>
      <c r="G70">
        <v>60</v>
      </c>
      <c r="H70" t="s">
        <v>47</v>
      </c>
      <c r="I70" t="s">
        <v>18842</v>
      </c>
      <c r="J70" t="s">
        <v>18843</v>
      </c>
      <c r="K70" t="s">
        <v>6378</v>
      </c>
      <c r="L70" t="s">
        <v>5269</v>
      </c>
      <c r="M70" t="s">
        <v>18844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18845</v>
      </c>
      <c r="T70" t="s">
        <v>18844</v>
      </c>
    </row>
    <row r="71" spans="1:20" x14ac:dyDescent="0.25">
      <c r="A71" t="s">
        <v>46</v>
      </c>
      <c r="B71" t="s">
        <v>1233</v>
      </c>
      <c r="C71">
        <v>76</v>
      </c>
      <c r="D71">
        <v>1</v>
      </c>
      <c r="E71" t="s">
        <v>18846</v>
      </c>
      <c r="F71">
        <v>76</v>
      </c>
      <c r="G71">
        <v>0</v>
      </c>
      <c r="H71" t="s">
        <v>47</v>
      </c>
      <c r="I71" t="s">
        <v>18847</v>
      </c>
      <c r="J71" t="s">
        <v>18848</v>
      </c>
      <c r="K71" t="s">
        <v>3160</v>
      </c>
      <c r="L71" t="s">
        <v>18849</v>
      </c>
      <c r="M71" t="s">
        <v>18850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18851</v>
      </c>
      <c r="T71" t="s">
        <v>18850</v>
      </c>
    </row>
    <row r="72" spans="1:20" x14ac:dyDescent="0.25">
      <c r="A72" t="s">
        <v>186</v>
      </c>
      <c r="B72" t="s">
        <v>187</v>
      </c>
      <c r="C72">
        <v>50</v>
      </c>
      <c r="D72">
        <v>6</v>
      </c>
      <c r="E72" t="s">
        <v>18852</v>
      </c>
      <c r="F72">
        <v>288</v>
      </c>
      <c r="G72">
        <v>88</v>
      </c>
      <c r="H72" t="s">
        <v>22</v>
      </c>
      <c r="I72" t="s">
        <v>18853</v>
      </c>
      <c r="J72" t="s">
        <v>1229</v>
      </c>
      <c r="K72" t="s">
        <v>23</v>
      </c>
      <c r="L72" t="s">
        <v>24</v>
      </c>
      <c r="M72" t="s">
        <v>18854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18854</v>
      </c>
    </row>
    <row r="73" spans="1:20" x14ac:dyDescent="0.25">
      <c r="A73" t="s">
        <v>115</v>
      </c>
      <c r="B73" t="s">
        <v>116</v>
      </c>
      <c r="C73">
        <v>40</v>
      </c>
      <c r="D73">
        <v>2</v>
      </c>
      <c r="E73" t="s">
        <v>18855</v>
      </c>
      <c r="F73">
        <v>90</v>
      </c>
      <c r="G73">
        <v>10</v>
      </c>
      <c r="H73" t="s">
        <v>47</v>
      </c>
      <c r="I73" t="s">
        <v>18856</v>
      </c>
      <c r="J73" t="s">
        <v>18857</v>
      </c>
      <c r="K73" t="s">
        <v>3290</v>
      </c>
      <c r="L73" t="s">
        <v>13269</v>
      </c>
      <c r="M73" t="s">
        <v>18858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18859</v>
      </c>
    </row>
    <row r="74" spans="1:20" x14ac:dyDescent="0.25">
      <c r="A74" t="s">
        <v>46</v>
      </c>
      <c r="B74" t="s">
        <v>1233</v>
      </c>
      <c r="C74">
        <v>80</v>
      </c>
      <c r="D74">
        <v>1</v>
      </c>
      <c r="E74" t="s">
        <v>18860</v>
      </c>
      <c r="F74">
        <v>87</v>
      </c>
      <c r="G74">
        <v>7</v>
      </c>
      <c r="H74" t="s">
        <v>47</v>
      </c>
      <c r="I74" t="s">
        <v>18861</v>
      </c>
      <c r="J74" t="s">
        <v>18862</v>
      </c>
      <c r="K74" t="s">
        <v>2599</v>
      </c>
      <c r="L74" t="s">
        <v>18863</v>
      </c>
      <c r="M74" t="s">
        <v>18864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18865</v>
      </c>
      <c r="T74" t="s">
        <v>18864</v>
      </c>
    </row>
    <row r="75" spans="1:20" x14ac:dyDescent="0.25">
      <c r="A75" t="s">
        <v>46</v>
      </c>
      <c r="B75" t="s">
        <v>1233</v>
      </c>
      <c r="C75">
        <v>76</v>
      </c>
      <c r="D75">
        <v>4</v>
      </c>
      <c r="E75" t="s">
        <v>18866</v>
      </c>
      <c r="F75">
        <v>345</v>
      </c>
      <c r="G75">
        <v>41</v>
      </c>
      <c r="H75" t="s">
        <v>47</v>
      </c>
      <c r="I75" t="s">
        <v>18867</v>
      </c>
      <c r="J75" t="s">
        <v>18868</v>
      </c>
      <c r="K75" t="s">
        <v>12948</v>
      </c>
      <c r="L75" t="s">
        <v>24</v>
      </c>
      <c r="M75" t="s">
        <v>23</v>
      </c>
      <c r="N75" t="s">
        <v>23</v>
      </c>
      <c r="O75" t="s">
        <v>48</v>
      </c>
      <c r="P75" t="s">
        <v>49</v>
      </c>
      <c r="Q75" t="s">
        <v>23</v>
      </c>
      <c r="R75" t="s">
        <v>24</v>
      </c>
      <c r="S75" t="s">
        <v>23</v>
      </c>
      <c r="T75" t="s">
        <v>18864</v>
      </c>
    </row>
    <row r="76" spans="1:20" x14ac:dyDescent="0.25">
      <c r="A76" t="s">
        <v>115</v>
      </c>
      <c r="B76" t="s">
        <v>116</v>
      </c>
      <c r="C76">
        <v>27.5</v>
      </c>
      <c r="D76">
        <v>4</v>
      </c>
      <c r="E76" t="s">
        <v>18869</v>
      </c>
      <c r="F76">
        <v>145</v>
      </c>
      <c r="G76">
        <v>10</v>
      </c>
      <c r="H76" t="s">
        <v>22</v>
      </c>
      <c r="I76" t="s">
        <v>18870</v>
      </c>
      <c r="J76" t="s">
        <v>303</v>
      </c>
      <c r="K76" t="s">
        <v>23</v>
      </c>
      <c r="L76" t="s">
        <v>24</v>
      </c>
      <c r="M76" t="s">
        <v>18871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</v>
      </c>
      <c r="T76" t="s">
        <v>18871</v>
      </c>
    </row>
    <row r="77" spans="1:20" x14ac:dyDescent="0.25">
      <c r="A77" t="s">
        <v>186</v>
      </c>
      <c r="B77" t="s">
        <v>187</v>
      </c>
      <c r="C77">
        <v>50</v>
      </c>
      <c r="D77">
        <v>6</v>
      </c>
      <c r="E77" t="s">
        <v>18872</v>
      </c>
      <c r="F77">
        <v>200</v>
      </c>
      <c r="G77">
        <v>0</v>
      </c>
      <c r="H77" t="s">
        <v>22</v>
      </c>
      <c r="I77" t="s">
        <v>18873</v>
      </c>
      <c r="J77" t="s">
        <v>306</v>
      </c>
      <c r="K77" t="s">
        <v>23</v>
      </c>
      <c r="L77" t="s">
        <v>24</v>
      </c>
      <c r="M77" t="s">
        <v>18874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18874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18875</v>
      </c>
      <c r="F78">
        <v>200</v>
      </c>
      <c r="G78">
        <v>0</v>
      </c>
      <c r="H78" t="s">
        <v>22</v>
      </c>
      <c r="I78" t="s">
        <v>18876</v>
      </c>
      <c r="J78" t="s">
        <v>343</v>
      </c>
      <c r="K78" t="s">
        <v>23</v>
      </c>
      <c r="L78" t="s">
        <v>24</v>
      </c>
      <c r="M78" t="s">
        <v>18877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18877</v>
      </c>
    </row>
    <row r="79" spans="1:20" x14ac:dyDescent="0.25">
      <c r="A79" t="s">
        <v>115</v>
      </c>
      <c r="B79" t="s">
        <v>116</v>
      </c>
      <c r="C79">
        <v>35</v>
      </c>
      <c r="D79">
        <v>8</v>
      </c>
      <c r="E79" t="s">
        <v>18878</v>
      </c>
      <c r="F79">
        <v>318</v>
      </c>
      <c r="G79">
        <v>0</v>
      </c>
      <c r="H79" t="s">
        <v>47</v>
      </c>
      <c r="I79" t="s">
        <v>13545</v>
      </c>
      <c r="J79" t="s">
        <v>13546</v>
      </c>
      <c r="K79" t="s">
        <v>13547</v>
      </c>
      <c r="L79" t="s">
        <v>4954</v>
      </c>
      <c r="M79" t="s">
        <v>18879</v>
      </c>
      <c r="N79" t="s">
        <v>23</v>
      </c>
      <c r="O79" t="s">
        <v>53</v>
      </c>
      <c r="P79" t="s">
        <v>54</v>
      </c>
      <c r="Q79" t="s">
        <v>55</v>
      </c>
      <c r="R79" t="s">
        <v>24</v>
      </c>
      <c r="S79" t="s">
        <v>18880</v>
      </c>
      <c r="T79" t="s">
        <v>18881</v>
      </c>
    </row>
    <row r="80" spans="1:20" x14ac:dyDescent="0.25">
      <c r="A80" t="s">
        <v>46</v>
      </c>
      <c r="B80" t="s">
        <v>56</v>
      </c>
      <c r="C80">
        <v>68.333333333333329</v>
      </c>
      <c r="D80">
        <v>3</v>
      </c>
      <c r="E80" t="s">
        <v>18882</v>
      </c>
      <c r="F80">
        <v>195</v>
      </c>
      <c r="G80">
        <v>0</v>
      </c>
      <c r="H80" t="s">
        <v>47</v>
      </c>
      <c r="I80" t="s">
        <v>1344</v>
      </c>
      <c r="J80" t="s">
        <v>18883</v>
      </c>
      <c r="K80" t="s">
        <v>7599</v>
      </c>
      <c r="L80" t="s">
        <v>3587</v>
      </c>
      <c r="M80" t="s">
        <v>18871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18884</v>
      </c>
      <c r="T80" t="s">
        <v>18885</v>
      </c>
    </row>
    <row r="81" spans="1:20" x14ac:dyDescent="0.25">
      <c r="A81" t="s">
        <v>139</v>
      </c>
      <c r="B81" t="s">
        <v>112</v>
      </c>
      <c r="C81">
        <v>72</v>
      </c>
      <c r="D81">
        <v>3</v>
      </c>
      <c r="E81" t="s">
        <v>18886</v>
      </c>
      <c r="F81">
        <v>271</v>
      </c>
      <c r="G81">
        <v>0</v>
      </c>
      <c r="H81" t="s">
        <v>47</v>
      </c>
      <c r="I81" t="s">
        <v>18887</v>
      </c>
      <c r="J81" t="s">
        <v>18888</v>
      </c>
      <c r="K81" t="s">
        <v>638</v>
      </c>
      <c r="L81" t="s">
        <v>7960</v>
      </c>
      <c r="M81" t="s">
        <v>18889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18890</v>
      </c>
      <c r="T81" t="s">
        <v>18891</v>
      </c>
    </row>
    <row r="82" spans="1:20" x14ac:dyDescent="0.25">
      <c r="A82" t="s">
        <v>46</v>
      </c>
      <c r="B82" t="s">
        <v>56</v>
      </c>
      <c r="C82">
        <v>65</v>
      </c>
      <c r="D82">
        <v>1</v>
      </c>
      <c r="E82" t="s">
        <v>18886</v>
      </c>
      <c r="F82">
        <v>271</v>
      </c>
      <c r="G82">
        <v>0</v>
      </c>
      <c r="H82" t="s">
        <v>47</v>
      </c>
      <c r="I82" t="s">
        <v>18887</v>
      </c>
      <c r="J82" t="s">
        <v>18888</v>
      </c>
      <c r="K82" t="s">
        <v>638</v>
      </c>
      <c r="L82" t="s">
        <v>7960</v>
      </c>
      <c r="M82" t="s">
        <v>18889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18890</v>
      </c>
      <c r="T82" t="s">
        <v>18892</v>
      </c>
    </row>
    <row r="83" spans="1:20" x14ac:dyDescent="0.25">
      <c r="A83" t="s">
        <v>44</v>
      </c>
      <c r="B83" t="s">
        <v>45</v>
      </c>
      <c r="C83">
        <v>66.666666666666671</v>
      </c>
      <c r="D83">
        <v>9</v>
      </c>
      <c r="E83" t="s">
        <v>18893</v>
      </c>
      <c r="F83">
        <v>300</v>
      </c>
      <c r="G83">
        <v>0</v>
      </c>
      <c r="H83" t="s">
        <v>22</v>
      </c>
      <c r="I83" t="s">
        <v>11917</v>
      </c>
      <c r="J83" t="s">
        <v>318</v>
      </c>
      <c r="K83" t="s">
        <v>23</v>
      </c>
      <c r="L83" t="s">
        <v>24</v>
      </c>
      <c r="M83" t="s">
        <v>18894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18895</v>
      </c>
      <c r="T83" t="s">
        <v>18894</v>
      </c>
    </row>
    <row r="84" spans="1:20" x14ac:dyDescent="0.25">
      <c r="A84" t="s">
        <v>38</v>
      </c>
      <c r="B84" t="s">
        <v>39</v>
      </c>
      <c r="C84">
        <v>54.5</v>
      </c>
      <c r="D84">
        <v>2</v>
      </c>
      <c r="E84" t="s">
        <v>18896</v>
      </c>
      <c r="F84">
        <v>178</v>
      </c>
      <c r="G84">
        <v>26</v>
      </c>
      <c r="H84" t="s">
        <v>47</v>
      </c>
      <c r="I84" t="s">
        <v>18897</v>
      </c>
      <c r="J84" t="s">
        <v>18898</v>
      </c>
      <c r="K84" t="s">
        <v>1282</v>
      </c>
      <c r="L84" t="s">
        <v>18899</v>
      </c>
      <c r="M84" t="s">
        <v>18900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18901</v>
      </c>
      <c r="T84" t="s">
        <v>18900</v>
      </c>
    </row>
    <row r="85" spans="1:20" x14ac:dyDescent="0.25">
      <c r="A85" t="s">
        <v>36</v>
      </c>
      <c r="B85" t="s">
        <v>37</v>
      </c>
      <c r="C85">
        <v>54.5</v>
      </c>
      <c r="D85">
        <v>2</v>
      </c>
      <c r="E85" t="s">
        <v>18896</v>
      </c>
      <c r="F85">
        <v>178</v>
      </c>
      <c r="G85">
        <v>26</v>
      </c>
      <c r="H85" t="s">
        <v>47</v>
      </c>
      <c r="I85" t="s">
        <v>18897</v>
      </c>
      <c r="J85" t="s">
        <v>18898</v>
      </c>
      <c r="K85" t="s">
        <v>1282</v>
      </c>
      <c r="L85" t="s">
        <v>18899</v>
      </c>
      <c r="M85" t="s">
        <v>18900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18901</v>
      </c>
      <c r="T85" t="s">
        <v>18900</v>
      </c>
    </row>
    <row r="86" spans="1:20" x14ac:dyDescent="0.25">
      <c r="A86" t="s">
        <v>46</v>
      </c>
      <c r="B86" t="s">
        <v>56</v>
      </c>
      <c r="C86">
        <v>68.333333333333329</v>
      </c>
      <c r="D86">
        <v>3</v>
      </c>
      <c r="E86" t="s">
        <v>18902</v>
      </c>
      <c r="F86">
        <v>195</v>
      </c>
      <c r="G86">
        <v>0</v>
      </c>
      <c r="H86" t="s">
        <v>47</v>
      </c>
      <c r="I86" t="s">
        <v>15420</v>
      </c>
      <c r="J86" t="s">
        <v>18903</v>
      </c>
      <c r="K86" t="s">
        <v>6152</v>
      </c>
      <c r="L86" t="s">
        <v>1367</v>
      </c>
      <c r="M86" t="s">
        <v>18900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18904</v>
      </c>
      <c r="T86" t="s">
        <v>18905</v>
      </c>
    </row>
    <row r="87" spans="1:20" x14ac:dyDescent="0.25">
      <c r="A87" t="s">
        <v>115</v>
      </c>
      <c r="B87" t="s">
        <v>116</v>
      </c>
      <c r="C87">
        <v>27.5</v>
      </c>
      <c r="D87">
        <v>4</v>
      </c>
      <c r="E87" t="s">
        <v>18906</v>
      </c>
      <c r="F87">
        <v>145</v>
      </c>
      <c r="G87">
        <v>10</v>
      </c>
      <c r="H87" t="s">
        <v>22</v>
      </c>
      <c r="I87" t="s">
        <v>1303</v>
      </c>
      <c r="J87" t="s">
        <v>316</v>
      </c>
      <c r="K87" t="s">
        <v>23</v>
      </c>
      <c r="L87" t="s">
        <v>24</v>
      </c>
      <c r="M87" t="s">
        <v>18907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18908</v>
      </c>
      <c r="T87" t="s">
        <v>18907</v>
      </c>
    </row>
    <row r="88" spans="1:20" x14ac:dyDescent="0.25">
      <c r="A88" t="s">
        <v>28</v>
      </c>
      <c r="B88" t="s">
        <v>29</v>
      </c>
      <c r="C88">
        <v>33.333333333333336</v>
      </c>
      <c r="D88">
        <v>6</v>
      </c>
      <c r="E88" t="s">
        <v>18909</v>
      </c>
      <c r="F88">
        <v>200</v>
      </c>
      <c r="G88">
        <v>0</v>
      </c>
      <c r="H88" t="s">
        <v>22</v>
      </c>
      <c r="I88" t="s">
        <v>18910</v>
      </c>
      <c r="J88" t="s">
        <v>353</v>
      </c>
      <c r="K88" t="s">
        <v>23</v>
      </c>
      <c r="L88" t="s">
        <v>24</v>
      </c>
      <c r="M88" t="s">
        <v>18911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18912</v>
      </c>
      <c r="T88" t="s">
        <v>18911</v>
      </c>
    </row>
    <row r="89" spans="1:20" x14ac:dyDescent="0.25">
      <c r="A89" t="s">
        <v>139</v>
      </c>
      <c r="B89" t="s">
        <v>112</v>
      </c>
      <c r="C89">
        <v>83.333333333333329</v>
      </c>
      <c r="D89">
        <v>3</v>
      </c>
      <c r="E89" t="s">
        <v>18913</v>
      </c>
      <c r="F89">
        <v>259</v>
      </c>
      <c r="G89">
        <v>0</v>
      </c>
      <c r="H89" t="s">
        <v>22</v>
      </c>
      <c r="I89" t="s">
        <v>18914</v>
      </c>
      <c r="J89" t="s">
        <v>306</v>
      </c>
      <c r="K89" t="s">
        <v>23</v>
      </c>
      <c r="L89" t="s">
        <v>24</v>
      </c>
      <c r="M89" t="s">
        <v>18915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18916</v>
      </c>
      <c r="T89" t="s">
        <v>18915</v>
      </c>
    </row>
    <row r="90" spans="1:20" x14ac:dyDescent="0.25">
      <c r="A90" t="s">
        <v>139</v>
      </c>
      <c r="B90" t="s">
        <v>112</v>
      </c>
      <c r="C90">
        <v>83.333333333333329</v>
      </c>
      <c r="D90">
        <v>3</v>
      </c>
      <c r="E90" t="s">
        <v>18917</v>
      </c>
      <c r="F90">
        <v>259</v>
      </c>
      <c r="G90">
        <v>0</v>
      </c>
      <c r="H90" t="s">
        <v>22</v>
      </c>
      <c r="I90" t="s">
        <v>3016</v>
      </c>
      <c r="J90" t="s">
        <v>306</v>
      </c>
      <c r="K90" t="s">
        <v>23</v>
      </c>
      <c r="L90" t="s">
        <v>24</v>
      </c>
      <c r="M90" t="s">
        <v>18918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18919</v>
      </c>
      <c r="T90" t="s">
        <v>18918</v>
      </c>
    </row>
    <row r="91" spans="1:20" x14ac:dyDescent="0.25">
      <c r="A91" t="s">
        <v>46</v>
      </c>
      <c r="B91" t="s">
        <v>1233</v>
      </c>
      <c r="C91">
        <v>61.6</v>
      </c>
      <c r="D91">
        <v>1</v>
      </c>
      <c r="E91" t="s">
        <v>18920</v>
      </c>
      <c r="F91">
        <v>68.599999999999994</v>
      </c>
      <c r="G91">
        <v>7</v>
      </c>
      <c r="H91" t="s">
        <v>47</v>
      </c>
      <c r="I91" t="s">
        <v>9041</v>
      </c>
      <c r="J91" t="s">
        <v>18921</v>
      </c>
      <c r="K91" t="s">
        <v>9043</v>
      </c>
      <c r="L91" t="s">
        <v>24</v>
      </c>
      <c r="M91" t="s">
        <v>23</v>
      </c>
      <c r="N91" t="s">
        <v>23</v>
      </c>
      <c r="O91" t="s">
        <v>48</v>
      </c>
      <c r="P91" t="s">
        <v>49</v>
      </c>
      <c r="Q91" t="s">
        <v>23</v>
      </c>
      <c r="R91" t="s">
        <v>24</v>
      </c>
      <c r="S91" t="s">
        <v>23</v>
      </c>
      <c r="T91" t="s">
        <v>18922</v>
      </c>
    </row>
    <row r="92" spans="1:20" x14ac:dyDescent="0.25">
      <c r="A92" t="s">
        <v>28</v>
      </c>
      <c r="B92" t="s">
        <v>29</v>
      </c>
      <c r="C92">
        <v>33.333333333333336</v>
      </c>
      <c r="D92">
        <v>12</v>
      </c>
      <c r="E92" t="s">
        <v>18923</v>
      </c>
      <c r="F92">
        <v>400</v>
      </c>
      <c r="G92">
        <v>0</v>
      </c>
      <c r="H92" t="s">
        <v>22</v>
      </c>
      <c r="I92" t="s">
        <v>9745</v>
      </c>
      <c r="J92" t="s">
        <v>2838</v>
      </c>
      <c r="K92" t="s">
        <v>23</v>
      </c>
      <c r="L92" t="s">
        <v>24</v>
      </c>
      <c r="M92" t="s">
        <v>18924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18925</v>
      </c>
      <c r="T92" t="s">
        <v>18924</v>
      </c>
    </row>
    <row r="93" spans="1:20" x14ac:dyDescent="0.25">
      <c r="A93" t="s">
        <v>115</v>
      </c>
      <c r="B93" t="s">
        <v>116</v>
      </c>
      <c r="C93">
        <v>35</v>
      </c>
      <c r="D93">
        <v>8</v>
      </c>
      <c r="E93" t="s">
        <v>18926</v>
      </c>
      <c r="F93">
        <v>328</v>
      </c>
      <c r="G93">
        <v>0</v>
      </c>
      <c r="H93" t="s">
        <v>47</v>
      </c>
      <c r="I93" t="s">
        <v>8506</v>
      </c>
      <c r="J93" t="s">
        <v>8507</v>
      </c>
      <c r="K93" t="s">
        <v>1327</v>
      </c>
      <c r="L93" t="s">
        <v>3587</v>
      </c>
      <c r="M93" t="s">
        <v>18927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18928</v>
      </c>
      <c r="T93" t="s">
        <v>18927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18929</v>
      </c>
      <c r="F94">
        <v>220</v>
      </c>
      <c r="G94">
        <v>0</v>
      </c>
      <c r="H94" t="s">
        <v>1219</v>
      </c>
      <c r="I94" t="s">
        <v>2343</v>
      </c>
      <c r="J94" t="s">
        <v>1230</v>
      </c>
      <c r="K94" t="s">
        <v>23</v>
      </c>
      <c r="L94" t="s">
        <v>24</v>
      </c>
      <c r="M94" t="s">
        <v>18930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18931</v>
      </c>
      <c r="T94" t="s">
        <v>18930</v>
      </c>
    </row>
    <row r="95" spans="1:20" x14ac:dyDescent="0.25">
      <c r="A95" t="s">
        <v>38</v>
      </c>
      <c r="B95" t="s">
        <v>39</v>
      </c>
      <c r="C95">
        <v>54.5</v>
      </c>
      <c r="D95">
        <v>2</v>
      </c>
      <c r="E95" t="s">
        <v>18932</v>
      </c>
      <c r="F95">
        <v>83</v>
      </c>
      <c r="G95">
        <v>7</v>
      </c>
      <c r="H95" t="s">
        <v>47</v>
      </c>
      <c r="I95" t="s">
        <v>18933</v>
      </c>
      <c r="J95" t="s">
        <v>18934</v>
      </c>
      <c r="K95" t="s">
        <v>4089</v>
      </c>
      <c r="L95" t="s">
        <v>18935</v>
      </c>
      <c r="M95" t="s">
        <v>18936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18937</v>
      </c>
      <c r="T95" t="s">
        <v>18936</v>
      </c>
    </row>
    <row r="96" spans="1:20" x14ac:dyDescent="0.25">
      <c r="A96" t="s">
        <v>186</v>
      </c>
      <c r="B96" t="s">
        <v>187</v>
      </c>
      <c r="C96">
        <v>50</v>
      </c>
      <c r="D96">
        <v>12</v>
      </c>
      <c r="E96" t="s">
        <v>18938</v>
      </c>
      <c r="F96">
        <v>400</v>
      </c>
      <c r="G96">
        <v>0</v>
      </c>
      <c r="H96" t="s">
        <v>22</v>
      </c>
      <c r="I96" t="s">
        <v>11689</v>
      </c>
      <c r="J96" t="s">
        <v>1223</v>
      </c>
      <c r="K96" t="s">
        <v>23</v>
      </c>
      <c r="L96" t="s">
        <v>24</v>
      </c>
      <c r="M96" t="s">
        <v>18939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18939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18940</v>
      </c>
      <c r="F97">
        <v>220</v>
      </c>
      <c r="G97">
        <v>0</v>
      </c>
      <c r="H97" t="s">
        <v>1219</v>
      </c>
      <c r="I97" t="s">
        <v>7478</v>
      </c>
      <c r="J97" t="s">
        <v>1230</v>
      </c>
      <c r="K97" t="s">
        <v>23</v>
      </c>
      <c r="L97" t="s">
        <v>24</v>
      </c>
      <c r="M97" t="s">
        <v>18941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18942</v>
      </c>
      <c r="T97" t="s">
        <v>18941</v>
      </c>
    </row>
    <row r="98" spans="1:20" x14ac:dyDescent="0.25">
      <c r="A98" t="s">
        <v>148</v>
      </c>
      <c r="B98" t="s">
        <v>149</v>
      </c>
      <c r="C98">
        <v>65</v>
      </c>
      <c r="D98">
        <v>1</v>
      </c>
      <c r="E98" t="s">
        <v>18943</v>
      </c>
      <c r="F98">
        <v>215</v>
      </c>
      <c r="G98">
        <v>0</v>
      </c>
      <c r="H98" t="s">
        <v>2521</v>
      </c>
      <c r="I98" t="s">
        <v>7087</v>
      </c>
      <c r="J98" t="s">
        <v>7088</v>
      </c>
      <c r="K98" t="s">
        <v>2723</v>
      </c>
      <c r="L98" t="s">
        <v>7089</v>
      </c>
      <c r="M98" t="s">
        <v>18944</v>
      </c>
      <c r="N98" t="s">
        <v>1224</v>
      </c>
      <c r="O98" t="s">
        <v>1225</v>
      </c>
      <c r="P98" t="s">
        <v>1226</v>
      </c>
      <c r="Q98" t="s">
        <v>1227</v>
      </c>
      <c r="R98" t="s">
        <v>24</v>
      </c>
      <c r="S98" t="s">
        <v>18945</v>
      </c>
      <c r="T98" t="s">
        <v>18946</v>
      </c>
    </row>
    <row r="99" spans="1:20" x14ac:dyDescent="0.25">
      <c r="A99" t="s">
        <v>36</v>
      </c>
      <c r="B99" t="s">
        <v>37</v>
      </c>
      <c r="C99">
        <v>65</v>
      </c>
      <c r="D99">
        <v>1</v>
      </c>
      <c r="E99" t="s">
        <v>18943</v>
      </c>
      <c r="F99">
        <v>215</v>
      </c>
      <c r="G99">
        <v>0</v>
      </c>
      <c r="H99" t="s">
        <v>2521</v>
      </c>
      <c r="I99" t="s">
        <v>7087</v>
      </c>
      <c r="J99" t="s">
        <v>7088</v>
      </c>
      <c r="K99" t="s">
        <v>2723</v>
      </c>
      <c r="L99" t="s">
        <v>7089</v>
      </c>
      <c r="M99" t="s">
        <v>18944</v>
      </c>
      <c r="N99" t="s">
        <v>1224</v>
      </c>
      <c r="O99" t="s">
        <v>1225</v>
      </c>
      <c r="P99" t="s">
        <v>1226</v>
      </c>
      <c r="Q99" t="s">
        <v>1227</v>
      </c>
      <c r="R99" t="s">
        <v>24</v>
      </c>
      <c r="S99" t="s">
        <v>18945</v>
      </c>
      <c r="T99" t="s">
        <v>18946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18943</v>
      </c>
      <c r="F100">
        <v>200</v>
      </c>
      <c r="G100">
        <v>0</v>
      </c>
      <c r="H100" t="s">
        <v>22</v>
      </c>
      <c r="I100" t="s">
        <v>18947</v>
      </c>
      <c r="J100" t="s">
        <v>334</v>
      </c>
      <c r="K100" t="s">
        <v>23</v>
      </c>
      <c r="L100" t="s">
        <v>24</v>
      </c>
      <c r="M100" t="s">
        <v>18946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18946</v>
      </c>
    </row>
    <row r="101" spans="1:20" x14ac:dyDescent="0.25">
      <c r="A101" t="s">
        <v>152</v>
      </c>
      <c r="B101" t="s">
        <v>153</v>
      </c>
      <c r="C101">
        <v>65</v>
      </c>
      <c r="D101">
        <v>2</v>
      </c>
      <c r="E101" t="s">
        <v>18943</v>
      </c>
      <c r="F101">
        <v>215</v>
      </c>
      <c r="G101">
        <v>0</v>
      </c>
      <c r="H101" t="s">
        <v>2521</v>
      </c>
      <c r="I101" t="s">
        <v>7087</v>
      </c>
      <c r="J101" t="s">
        <v>7088</v>
      </c>
      <c r="K101" t="s">
        <v>2723</v>
      </c>
      <c r="L101" t="s">
        <v>7089</v>
      </c>
      <c r="M101" t="s">
        <v>18944</v>
      </c>
      <c r="N101" t="s">
        <v>1224</v>
      </c>
      <c r="O101" t="s">
        <v>1225</v>
      </c>
      <c r="P101" t="s">
        <v>1226</v>
      </c>
      <c r="Q101" t="s">
        <v>1227</v>
      </c>
      <c r="R101" t="s">
        <v>24</v>
      </c>
      <c r="S101" t="s">
        <v>18945</v>
      </c>
      <c r="T101" t="s">
        <v>18946</v>
      </c>
    </row>
    <row r="102" spans="1:20" x14ac:dyDescent="0.25">
      <c r="A102" t="s">
        <v>278</v>
      </c>
      <c r="B102" t="s">
        <v>284</v>
      </c>
      <c r="C102">
        <v>139</v>
      </c>
      <c r="D102">
        <v>1</v>
      </c>
      <c r="E102" t="s">
        <v>18948</v>
      </c>
      <c r="F102">
        <v>215</v>
      </c>
      <c r="G102">
        <v>0</v>
      </c>
      <c r="H102" t="s">
        <v>47</v>
      </c>
      <c r="I102" t="s">
        <v>18949</v>
      </c>
      <c r="J102" t="s">
        <v>18950</v>
      </c>
      <c r="K102" t="s">
        <v>18951</v>
      </c>
      <c r="L102" t="s">
        <v>18952</v>
      </c>
      <c r="M102" t="s">
        <v>18953</v>
      </c>
      <c r="N102" t="s">
        <v>1224</v>
      </c>
      <c r="O102" t="s">
        <v>1225</v>
      </c>
      <c r="P102" t="s">
        <v>1313</v>
      </c>
      <c r="Q102" t="s">
        <v>1227</v>
      </c>
      <c r="R102" t="s">
        <v>24</v>
      </c>
      <c r="S102" t="s">
        <v>18954</v>
      </c>
      <c r="T102" t="s">
        <v>18955</v>
      </c>
    </row>
    <row r="103" spans="1:20" x14ac:dyDescent="0.25">
      <c r="A103" t="s">
        <v>12517</v>
      </c>
      <c r="B103" t="s">
        <v>12518</v>
      </c>
      <c r="C103">
        <v>139</v>
      </c>
      <c r="D103">
        <v>1</v>
      </c>
      <c r="E103" t="s">
        <v>18948</v>
      </c>
      <c r="F103">
        <v>215</v>
      </c>
      <c r="G103">
        <v>0</v>
      </c>
      <c r="H103" t="s">
        <v>47</v>
      </c>
      <c r="I103" t="s">
        <v>18949</v>
      </c>
      <c r="J103" t="s">
        <v>18950</v>
      </c>
      <c r="K103" t="s">
        <v>18951</v>
      </c>
      <c r="L103" t="s">
        <v>18952</v>
      </c>
      <c r="M103" t="s">
        <v>18953</v>
      </c>
      <c r="N103" t="s">
        <v>1224</v>
      </c>
      <c r="O103" t="s">
        <v>1225</v>
      </c>
      <c r="P103" t="s">
        <v>1313</v>
      </c>
      <c r="Q103" t="s">
        <v>1227</v>
      </c>
      <c r="R103" t="s">
        <v>24</v>
      </c>
      <c r="S103" t="s">
        <v>18954</v>
      </c>
      <c r="T103" t="s">
        <v>18955</v>
      </c>
    </row>
    <row r="104" spans="1:20" x14ac:dyDescent="0.25">
      <c r="A104" t="s">
        <v>44</v>
      </c>
      <c r="B104" t="s">
        <v>45</v>
      </c>
      <c r="C104">
        <v>40</v>
      </c>
      <c r="D104">
        <v>10</v>
      </c>
      <c r="E104" t="s">
        <v>18956</v>
      </c>
      <c r="F104">
        <v>1416</v>
      </c>
      <c r="G104">
        <v>35</v>
      </c>
      <c r="H104" t="s">
        <v>47</v>
      </c>
      <c r="I104" t="s">
        <v>18957</v>
      </c>
      <c r="J104" t="s">
        <v>18958</v>
      </c>
      <c r="K104" t="s">
        <v>1337</v>
      </c>
      <c r="L104" t="s">
        <v>18959</v>
      </c>
      <c r="M104" t="s">
        <v>18960</v>
      </c>
      <c r="N104" t="s">
        <v>1224</v>
      </c>
      <c r="O104" t="s">
        <v>1225</v>
      </c>
      <c r="P104" t="s">
        <v>1313</v>
      </c>
      <c r="Q104" t="s">
        <v>1227</v>
      </c>
      <c r="R104" t="s">
        <v>24</v>
      </c>
      <c r="S104" t="s">
        <v>23</v>
      </c>
      <c r="T104" t="s">
        <v>18961</v>
      </c>
    </row>
    <row r="105" spans="1:20" x14ac:dyDescent="0.25">
      <c r="A105" t="s">
        <v>12517</v>
      </c>
      <c r="B105" t="s">
        <v>12518</v>
      </c>
      <c r="C105">
        <v>109</v>
      </c>
      <c r="D105">
        <v>3</v>
      </c>
      <c r="E105" t="s">
        <v>18956</v>
      </c>
      <c r="F105">
        <v>1416</v>
      </c>
      <c r="G105">
        <v>35</v>
      </c>
      <c r="H105" t="s">
        <v>47</v>
      </c>
      <c r="I105" t="s">
        <v>18957</v>
      </c>
      <c r="J105" t="s">
        <v>18958</v>
      </c>
      <c r="K105" t="s">
        <v>1337</v>
      </c>
      <c r="L105" t="s">
        <v>18959</v>
      </c>
      <c r="M105" t="s">
        <v>18960</v>
      </c>
      <c r="N105" t="s">
        <v>1224</v>
      </c>
      <c r="O105" t="s">
        <v>1225</v>
      </c>
      <c r="P105" t="s">
        <v>1313</v>
      </c>
      <c r="Q105" t="s">
        <v>1227</v>
      </c>
      <c r="R105" t="s">
        <v>24</v>
      </c>
      <c r="S105" t="s">
        <v>23</v>
      </c>
      <c r="T105" t="s">
        <v>18961</v>
      </c>
    </row>
    <row r="106" spans="1:20" x14ac:dyDescent="0.25">
      <c r="A106" t="s">
        <v>279</v>
      </c>
      <c r="B106" t="s">
        <v>285</v>
      </c>
      <c r="C106">
        <v>109</v>
      </c>
      <c r="D106">
        <v>3</v>
      </c>
      <c r="E106" t="s">
        <v>18956</v>
      </c>
      <c r="F106">
        <v>1416</v>
      </c>
      <c r="G106">
        <v>35</v>
      </c>
      <c r="H106" t="s">
        <v>47</v>
      </c>
      <c r="I106" t="s">
        <v>18957</v>
      </c>
      <c r="J106" t="s">
        <v>18958</v>
      </c>
      <c r="K106" t="s">
        <v>1337</v>
      </c>
      <c r="L106" t="s">
        <v>18959</v>
      </c>
      <c r="M106" t="s">
        <v>18960</v>
      </c>
      <c r="N106" t="s">
        <v>1224</v>
      </c>
      <c r="O106" t="s">
        <v>1225</v>
      </c>
      <c r="P106" t="s">
        <v>1313</v>
      </c>
      <c r="Q106" t="s">
        <v>1227</v>
      </c>
      <c r="R106" t="s">
        <v>24</v>
      </c>
      <c r="S106" t="s">
        <v>23</v>
      </c>
      <c r="T106" t="s">
        <v>18961</v>
      </c>
    </row>
    <row r="107" spans="1:20" x14ac:dyDescent="0.25">
      <c r="A107" t="s">
        <v>278</v>
      </c>
      <c r="B107" t="s">
        <v>284</v>
      </c>
      <c r="C107">
        <v>109</v>
      </c>
      <c r="D107">
        <v>3</v>
      </c>
      <c r="E107" t="s">
        <v>18956</v>
      </c>
      <c r="F107">
        <v>1416</v>
      </c>
      <c r="G107">
        <v>35</v>
      </c>
      <c r="H107" t="s">
        <v>47</v>
      </c>
      <c r="I107" t="s">
        <v>18957</v>
      </c>
      <c r="J107" t="s">
        <v>18958</v>
      </c>
      <c r="K107" t="s">
        <v>1337</v>
      </c>
      <c r="L107" t="s">
        <v>18959</v>
      </c>
      <c r="M107" t="s">
        <v>18960</v>
      </c>
      <c r="N107" t="s">
        <v>1224</v>
      </c>
      <c r="O107" t="s">
        <v>1225</v>
      </c>
      <c r="P107" t="s">
        <v>1313</v>
      </c>
      <c r="Q107" t="s">
        <v>1227</v>
      </c>
      <c r="R107" t="s">
        <v>24</v>
      </c>
      <c r="S107" t="s">
        <v>23</v>
      </c>
      <c r="T107" t="s">
        <v>18961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18962</v>
      </c>
      <c r="F108">
        <v>200</v>
      </c>
      <c r="G108">
        <v>0</v>
      </c>
      <c r="H108" t="s">
        <v>22</v>
      </c>
      <c r="I108" t="s">
        <v>18963</v>
      </c>
      <c r="J108" t="s">
        <v>10825</v>
      </c>
      <c r="K108" t="s">
        <v>23</v>
      </c>
      <c r="L108" t="s">
        <v>24</v>
      </c>
      <c r="M108" t="s">
        <v>18964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18964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18965</v>
      </c>
      <c r="F109">
        <v>200</v>
      </c>
      <c r="G109">
        <v>0</v>
      </c>
      <c r="H109" t="s">
        <v>22</v>
      </c>
      <c r="I109" t="s">
        <v>18966</v>
      </c>
      <c r="J109" t="s">
        <v>342</v>
      </c>
      <c r="K109" t="s">
        <v>23</v>
      </c>
      <c r="L109" t="s">
        <v>24</v>
      </c>
      <c r="M109" t="s">
        <v>18967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18964</v>
      </c>
    </row>
    <row r="110" spans="1:20" x14ac:dyDescent="0.25">
      <c r="A110" t="s">
        <v>186</v>
      </c>
      <c r="B110" t="s">
        <v>187</v>
      </c>
      <c r="C110">
        <v>50</v>
      </c>
      <c r="D110">
        <v>6</v>
      </c>
      <c r="E110" t="s">
        <v>18968</v>
      </c>
      <c r="F110">
        <v>300</v>
      </c>
      <c r="G110">
        <v>0</v>
      </c>
      <c r="H110" t="s">
        <v>22</v>
      </c>
      <c r="I110" t="s">
        <v>18969</v>
      </c>
      <c r="J110" t="s">
        <v>5289</v>
      </c>
      <c r="K110" t="s">
        <v>23</v>
      </c>
      <c r="L110" t="s">
        <v>24</v>
      </c>
      <c r="M110" t="s">
        <v>18970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23</v>
      </c>
      <c r="T110" t="s">
        <v>18970</v>
      </c>
    </row>
    <row r="111" spans="1:20" x14ac:dyDescent="0.25">
      <c r="A111" t="s">
        <v>42</v>
      </c>
      <c r="B111" t="s">
        <v>43</v>
      </c>
      <c r="C111">
        <v>66.666666666666671</v>
      </c>
      <c r="D111">
        <v>3</v>
      </c>
      <c r="E111" t="s">
        <v>18968</v>
      </c>
      <c r="F111">
        <v>300</v>
      </c>
      <c r="G111">
        <v>0</v>
      </c>
      <c r="H111" t="s">
        <v>22</v>
      </c>
      <c r="I111" t="s">
        <v>18969</v>
      </c>
      <c r="J111" t="s">
        <v>5289</v>
      </c>
      <c r="K111" t="s">
        <v>23</v>
      </c>
      <c r="L111" t="s">
        <v>24</v>
      </c>
      <c r="M111" t="s">
        <v>18970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18970</v>
      </c>
    </row>
    <row r="112" spans="1:20" x14ac:dyDescent="0.25">
      <c r="A112" t="s">
        <v>142</v>
      </c>
      <c r="B112" t="s">
        <v>143</v>
      </c>
      <c r="C112">
        <v>14</v>
      </c>
      <c r="D112">
        <v>2</v>
      </c>
      <c r="E112" t="s">
        <v>18971</v>
      </c>
      <c r="F112">
        <v>32</v>
      </c>
      <c r="G112">
        <v>4</v>
      </c>
      <c r="H112" t="s">
        <v>47</v>
      </c>
      <c r="I112" t="s">
        <v>11176</v>
      </c>
      <c r="J112" t="s">
        <v>12410</v>
      </c>
      <c r="K112" t="s">
        <v>2928</v>
      </c>
      <c r="L112" t="s">
        <v>10258</v>
      </c>
      <c r="M112" t="s">
        <v>18970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18972</v>
      </c>
      <c r="T112" t="s">
        <v>18970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18973</v>
      </c>
      <c r="F113">
        <v>200</v>
      </c>
      <c r="G113">
        <v>0</v>
      </c>
      <c r="H113" t="s">
        <v>22</v>
      </c>
      <c r="I113" t="s">
        <v>18974</v>
      </c>
      <c r="J113" t="s">
        <v>1234</v>
      </c>
      <c r="K113" t="s">
        <v>23</v>
      </c>
      <c r="L113" t="s">
        <v>24</v>
      </c>
      <c r="M113" t="s">
        <v>18975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18976</v>
      </c>
    </row>
    <row r="114" spans="1:20" x14ac:dyDescent="0.25">
      <c r="A114" t="s">
        <v>46</v>
      </c>
      <c r="B114" t="s">
        <v>56</v>
      </c>
      <c r="C114">
        <v>68.333333333333329</v>
      </c>
      <c r="D114">
        <v>3</v>
      </c>
      <c r="E114" t="s">
        <v>18977</v>
      </c>
      <c r="F114">
        <v>195</v>
      </c>
      <c r="G114">
        <v>0</v>
      </c>
      <c r="H114" t="s">
        <v>47</v>
      </c>
      <c r="I114" t="s">
        <v>8123</v>
      </c>
      <c r="J114" t="s">
        <v>8124</v>
      </c>
      <c r="K114" t="s">
        <v>8125</v>
      </c>
      <c r="L114" t="s">
        <v>6709</v>
      </c>
      <c r="M114" t="s">
        <v>18939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18978</v>
      </c>
      <c r="T114" t="s">
        <v>18979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3</v>
      </c>
      <c r="E115" t="s">
        <v>18980</v>
      </c>
      <c r="F115">
        <v>100</v>
      </c>
      <c r="G115">
        <v>0</v>
      </c>
      <c r="H115" t="s">
        <v>22</v>
      </c>
      <c r="I115" t="s">
        <v>18981</v>
      </c>
      <c r="J115" t="s">
        <v>313</v>
      </c>
      <c r="K115" t="s">
        <v>23</v>
      </c>
      <c r="L115" t="s">
        <v>24</v>
      </c>
      <c r="M115" t="s">
        <v>18979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18979</v>
      </c>
    </row>
    <row r="116" spans="1:20" x14ac:dyDescent="0.25">
      <c r="A116" t="s">
        <v>46</v>
      </c>
      <c r="B116" t="s">
        <v>56</v>
      </c>
      <c r="C116">
        <v>66.333333333333329</v>
      </c>
      <c r="D116">
        <v>3</v>
      </c>
      <c r="E116" t="s">
        <v>18982</v>
      </c>
      <c r="F116">
        <v>220</v>
      </c>
      <c r="G116">
        <v>0</v>
      </c>
      <c r="H116" t="s">
        <v>1219</v>
      </c>
      <c r="I116" t="s">
        <v>18983</v>
      </c>
      <c r="J116" t="s">
        <v>1229</v>
      </c>
      <c r="K116" t="s">
        <v>23</v>
      </c>
      <c r="L116" t="s">
        <v>24</v>
      </c>
      <c r="M116" t="s">
        <v>18984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18985</v>
      </c>
      <c r="T116" t="s">
        <v>18984</v>
      </c>
    </row>
    <row r="117" spans="1:20" x14ac:dyDescent="0.25">
      <c r="A117" t="s">
        <v>44</v>
      </c>
      <c r="B117" t="s">
        <v>45</v>
      </c>
      <c r="C117">
        <v>66.666666666666671</v>
      </c>
      <c r="D117">
        <v>12</v>
      </c>
      <c r="E117" t="s">
        <v>18986</v>
      </c>
      <c r="F117">
        <v>505</v>
      </c>
      <c r="G117">
        <v>0</v>
      </c>
      <c r="H117" t="s">
        <v>47</v>
      </c>
      <c r="I117" t="s">
        <v>12369</v>
      </c>
      <c r="J117" t="s">
        <v>18987</v>
      </c>
      <c r="K117" t="s">
        <v>18674</v>
      </c>
      <c r="L117" t="s">
        <v>2507</v>
      </c>
      <c r="M117" t="s">
        <v>18988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18989</v>
      </c>
      <c r="T117" t="s">
        <v>18988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18990</v>
      </c>
      <c r="F118">
        <v>200</v>
      </c>
      <c r="G118">
        <v>0</v>
      </c>
      <c r="H118" t="s">
        <v>22</v>
      </c>
      <c r="I118" t="s">
        <v>18991</v>
      </c>
      <c r="J118" t="s">
        <v>326</v>
      </c>
      <c r="K118" t="s">
        <v>23</v>
      </c>
      <c r="L118" t="s">
        <v>24</v>
      </c>
      <c r="M118" t="s">
        <v>18988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</v>
      </c>
      <c r="T118" t="s">
        <v>18988</v>
      </c>
    </row>
    <row r="119" spans="1:20" x14ac:dyDescent="0.25">
      <c r="A119" t="s">
        <v>186</v>
      </c>
      <c r="B119" t="s">
        <v>187</v>
      </c>
      <c r="C119">
        <v>49</v>
      </c>
      <c r="D119">
        <v>1</v>
      </c>
      <c r="E119" t="s">
        <v>18992</v>
      </c>
      <c r="F119">
        <v>239</v>
      </c>
      <c r="G119">
        <v>0</v>
      </c>
      <c r="H119" t="s">
        <v>1219</v>
      </c>
      <c r="I119" t="s">
        <v>18983</v>
      </c>
      <c r="J119" t="s">
        <v>1229</v>
      </c>
      <c r="K119" t="s">
        <v>23</v>
      </c>
      <c r="L119" t="s">
        <v>24</v>
      </c>
      <c r="M119" t="s">
        <v>18988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18988</v>
      </c>
    </row>
    <row r="120" spans="1:20" x14ac:dyDescent="0.25">
      <c r="A120" t="s">
        <v>139</v>
      </c>
      <c r="B120" t="s">
        <v>112</v>
      </c>
      <c r="C120">
        <v>75</v>
      </c>
      <c r="D120">
        <v>1</v>
      </c>
      <c r="E120" t="s">
        <v>18992</v>
      </c>
      <c r="F120">
        <v>239</v>
      </c>
      <c r="G120">
        <v>0</v>
      </c>
      <c r="H120" t="s">
        <v>1219</v>
      </c>
      <c r="I120" t="s">
        <v>18983</v>
      </c>
      <c r="J120" t="s">
        <v>1229</v>
      </c>
      <c r="K120" t="s">
        <v>23</v>
      </c>
      <c r="L120" t="s">
        <v>24</v>
      </c>
      <c r="M120" t="s">
        <v>18988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18988</v>
      </c>
    </row>
    <row r="121" spans="1:20" x14ac:dyDescent="0.25">
      <c r="A121" t="s">
        <v>46</v>
      </c>
      <c r="B121" t="s">
        <v>56</v>
      </c>
      <c r="C121">
        <v>76</v>
      </c>
      <c r="D121">
        <v>1</v>
      </c>
      <c r="E121" t="s">
        <v>18992</v>
      </c>
      <c r="F121">
        <v>239</v>
      </c>
      <c r="G121">
        <v>0</v>
      </c>
      <c r="H121" t="s">
        <v>1219</v>
      </c>
      <c r="I121" t="s">
        <v>18983</v>
      </c>
      <c r="J121" t="s">
        <v>1229</v>
      </c>
      <c r="K121" t="s">
        <v>23</v>
      </c>
      <c r="L121" t="s">
        <v>24</v>
      </c>
      <c r="M121" t="s">
        <v>18988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18988</v>
      </c>
    </row>
    <row r="122" spans="1:20" x14ac:dyDescent="0.25">
      <c r="A122" t="s">
        <v>186</v>
      </c>
      <c r="B122" t="s">
        <v>187</v>
      </c>
      <c r="C122">
        <v>50</v>
      </c>
      <c r="D122">
        <v>6</v>
      </c>
      <c r="E122" t="s">
        <v>18993</v>
      </c>
      <c r="F122">
        <v>200</v>
      </c>
      <c r="G122">
        <v>0</v>
      </c>
      <c r="H122" t="s">
        <v>22</v>
      </c>
      <c r="I122" t="s">
        <v>18994</v>
      </c>
      <c r="J122" t="s">
        <v>306</v>
      </c>
      <c r="K122" t="s">
        <v>23</v>
      </c>
      <c r="L122" t="s">
        <v>24</v>
      </c>
      <c r="M122" t="s">
        <v>18995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18995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18996</v>
      </c>
      <c r="F123">
        <v>301</v>
      </c>
      <c r="G123">
        <v>0</v>
      </c>
      <c r="H123" t="s">
        <v>47</v>
      </c>
      <c r="I123" t="s">
        <v>2504</v>
      </c>
      <c r="J123" t="s">
        <v>18997</v>
      </c>
      <c r="K123" t="s">
        <v>3197</v>
      </c>
      <c r="L123" t="s">
        <v>3864</v>
      </c>
      <c r="M123" t="s">
        <v>18998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18999</v>
      </c>
      <c r="T123" t="s">
        <v>19000</v>
      </c>
    </row>
    <row r="124" spans="1:20" x14ac:dyDescent="0.25">
      <c r="A124" t="s">
        <v>46</v>
      </c>
      <c r="B124" t="s">
        <v>56</v>
      </c>
      <c r="C124">
        <v>64.666666666666671</v>
      </c>
      <c r="D124">
        <v>3</v>
      </c>
      <c r="E124" t="s">
        <v>18996</v>
      </c>
      <c r="F124">
        <v>301</v>
      </c>
      <c r="G124">
        <v>0</v>
      </c>
      <c r="H124" t="s">
        <v>47</v>
      </c>
      <c r="I124" t="s">
        <v>2504</v>
      </c>
      <c r="J124" t="s">
        <v>18997</v>
      </c>
      <c r="K124" t="s">
        <v>3197</v>
      </c>
      <c r="L124" t="s">
        <v>3864</v>
      </c>
      <c r="M124" t="s">
        <v>18998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18999</v>
      </c>
      <c r="T124" t="s">
        <v>19000</v>
      </c>
    </row>
    <row r="125" spans="1:20" x14ac:dyDescent="0.25">
      <c r="A125" t="s">
        <v>186</v>
      </c>
      <c r="B125" t="s">
        <v>187</v>
      </c>
      <c r="C125">
        <v>50</v>
      </c>
      <c r="D125">
        <v>6</v>
      </c>
      <c r="E125" t="s">
        <v>19001</v>
      </c>
      <c r="F125">
        <v>200</v>
      </c>
      <c r="G125">
        <v>0</v>
      </c>
      <c r="H125" t="s">
        <v>22</v>
      </c>
      <c r="I125" t="s">
        <v>19002</v>
      </c>
      <c r="J125" t="s">
        <v>309</v>
      </c>
      <c r="K125" t="s">
        <v>23</v>
      </c>
      <c r="L125" t="s">
        <v>24</v>
      </c>
      <c r="M125" t="s">
        <v>19003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19003</v>
      </c>
    </row>
    <row r="126" spans="1:20" x14ac:dyDescent="0.25">
      <c r="A126" t="s">
        <v>44</v>
      </c>
      <c r="B126" t="s">
        <v>45</v>
      </c>
      <c r="C126">
        <v>66.666666666666671</v>
      </c>
      <c r="D126">
        <v>6</v>
      </c>
      <c r="E126" t="s">
        <v>19004</v>
      </c>
      <c r="F126">
        <v>400</v>
      </c>
      <c r="G126">
        <v>0</v>
      </c>
      <c r="H126" t="s">
        <v>22</v>
      </c>
      <c r="I126" t="s">
        <v>3923</v>
      </c>
      <c r="J126" t="s">
        <v>322</v>
      </c>
      <c r="K126" t="s">
        <v>23</v>
      </c>
      <c r="L126" t="s">
        <v>24</v>
      </c>
      <c r="M126" t="s">
        <v>19005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19006</v>
      </c>
      <c r="T126" t="s">
        <v>19005</v>
      </c>
    </row>
    <row r="127" spans="1:20" x14ac:dyDescent="0.25">
      <c r="A127" t="s">
        <v>186</v>
      </c>
      <c r="B127" t="s">
        <v>187</v>
      </c>
      <c r="C127">
        <v>50</v>
      </c>
      <c r="D127">
        <v>6</v>
      </c>
      <c r="E127" t="s">
        <v>19004</v>
      </c>
      <c r="F127">
        <v>400</v>
      </c>
      <c r="G127">
        <v>0</v>
      </c>
      <c r="H127" t="s">
        <v>22</v>
      </c>
      <c r="I127" t="s">
        <v>3923</v>
      </c>
      <c r="J127" t="s">
        <v>322</v>
      </c>
      <c r="K127" t="s">
        <v>23</v>
      </c>
      <c r="L127" t="s">
        <v>24</v>
      </c>
      <c r="M127" t="s">
        <v>19005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19006</v>
      </c>
      <c r="T127" t="s">
        <v>19005</v>
      </c>
    </row>
    <row r="128" spans="1:20" x14ac:dyDescent="0.25">
      <c r="A128" t="s">
        <v>186</v>
      </c>
      <c r="B128" t="s">
        <v>187</v>
      </c>
      <c r="C128">
        <v>50</v>
      </c>
      <c r="D128">
        <v>6</v>
      </c>
      <c r="E128" t="s">
        <v>19007</v>
      </c>
      <c r="F128">
        <v>200</v>
      </c>
      <c r="G128">
        <v>0</v>
      </c>
      <c r="H128" t="s">
        <v>22</v>
      </c>
      <c r="I128" t="s">
        <v>6053</v>
      </c>
      <c r="J128" t="s">
        <v>328</v>
      </c>
      <c r="K128" t="s">
        <v>23</v>
      </c>
      <c r="L128" t="s">
        <v>24</v>
      </c>
      <c r="M128" t="s">
        <v>19008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19008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12</v>
      </c>
      <c r="E129" t="s">
        <v>19009</v>
      </c>
      <c r="F129">
        <v>400</v>
      </c>
      <c r="G129">
        <v>0</v>
      </c>
      <c r="H129" t="s">
        <v>22</v>
      </c>
      <c r="I129" t="s">
        <v>1340</v>
      </c>
      <c r="J129" t="s">
        <v>302</v>
      </c>
      <c r="K129" t="s">
        <v>23</v>
      </c>
      <c r="L129" t="s">
        <v>24</v>
      </c>
      <c r="M129" t="s">
        <v>19010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19010</v>
      </c>
    </row>
    <row r="130" spans="1:20" x14ac:dyDescent="0.25">
      <c r="A130" t="s">
        <v>42</v>
      </c>
      <c r="B130" t="s">
        <v>43</v>
      </c>
      <c r="C130">
        <v>66.666666666666671</v>
      </c>
      <c r="D130">
        <v>3</v>
      </c>
      <c r="E130" t="s">
        <v>19011</v>
      </c>
      <c r="F130">
        <v>133</v>
      </c>
      <c r="G130">
        <v>38</v>
      </c>
      <c r="H130" t="s">
        <v>22</v>
      </c>
      <c r="I130" t="s">
        <v>7430</v>
      </c>
      <c r="J130" t="s">
        <v>325</v>
      </c>
      <c r="K130" t="s">
        <v>23</v>
      </c>
      <c r="L130" t="s">
        <v>24</v>
      </c>
      <c r="M130" t="s">
        <v>19012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19013</v>
      </c>
      <c r="T130" t="s">
        <v>19012</v>
      </c>
    </row>
    <row r="131" spans="1:20" x14ac:dyDescent="0.25">
      <c r="A131" t="s">
        <v>46</v>
      </c>
      <c r="B131" t="s">
        <v>252</v>
      </c>
      <c r="C131">
        <v>61.6</v>
      </c>
      <c r="D131">
        <v>1</v>
      </c>
      <c r="E131" t="s">
        <v>19014</v>
      </c>
      <c r="F131">
        <v>68.599999999999994</v>
      </c>
      <c r="G131">
        <v>7</v>
      </c>
      <c r="H131" t="s">
        <v>1301</v>
      </c>
      <c r="I131" t="s">
        <v>19015</v>
      </c>
      <c r="J131" t="s">
        <v>19016</v>
      </c>
      <c r="K131" t="s">
        <v>6907</v>
      </c>
      <c r="L131" t="s">
        <v>19017</v>
      </c>
      <c r="M131" t="s">
        <v>19018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19019</v>
      </c>
      <c r="T131" t="s">
        <v>19020</v>
      </c>
    </row>
    <row r="132" spans="1:20" x14ac:dyDescent="0.25">
      <c r="A132" t="s">
        <v>186</v>
      </c>
      <c r="B132" t="s">
        <v>187</v>
      </c>
      <c r="C132">
        <v>50</v>
      </c>
      <c r="D132">
        <v>6</v>
      </c>
      <c r="E132" t="s">
        <v>19021</v>
      </c>
      <c r="F132">
        <v>200</v>
      </c>
      <c r="G132">
        <v>0</v>
      </c>
      <c r="H132" t="s">
        <v>22</v>
      </c>
      <c r="I132" t="s">
        <v>19022</v>
      </c>
      <c r="J132" t="s">
        <v>1223</v>
      </c>
      <c r="K132" t="s">
        <v>23</v>
      </c>
      <c r="L132" t="s">
        <v>24</v>
      </c>
      <c r="M132" t="s">
        <v>19023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19023</v>
      </c>
    </row>
    <row r="133" spans="1:20" x14ac:dyDescent="0.25">
      <c r="A133" t="s">
        <v>186</v>
      </c>
      <c r="B133" t="s">
        <v>187</v>
      </c>
      <c r="C133">
        <v>65</v>
      </c>
      <c r="D133">
        <v>8</v>
      </c>
      <c r="E133" t="s">
        <v>19024</v>
      </c>
      <c r="F133">
        <v>430</v>
      </c>
      <c r="G133">
        <v>0</v>
      </c>
      <c r="H133" t="s">
        <v>47</v>
      </c>
      <c r="I133" t="s">
        <v>19025</v>
      </c>
      <c r="J133" t="s">
        <v>19026</v>
      </c>
      <c r="K133" t="s">
        <v>19027</v>
      </c>
      <c r="L133" t="s">
        <v>19028</v>
      </c>
      <c r="M133" t="s">
        <v>23</v>
      </c>
      <c r="N133" t="s">
        <v>1224</v>
      </c>
      <c r="O133" t="s">
        <v>1225</v>
      </c>
      <c r="P133" t="s">
        <v>1226</v>
      </c>
      <c r="Q133" t="s">
        <v>23</v>
      </c>
      <c r="R133" t="s">
        <v>24</v>
      </c>
      <c r="S133" t="s">
        <v>23</v>
      </c>
      <c r="T133" t="s">
        <v>19029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19030</v>
      </c>
      <c r="F134">
        <v>200</v>
      </c>
      <c r="G134">
        <v>0</v>
      </c>
      <c r="H134" t="s">
        <v>22</v>
      </c>
      <c r="I134" t="s">
        <v>9034</v>
      </c>
      <c r="J134" t="s">
        <v>351</v>
      </c>
      <c r="K134" t="s">
        <v>23</v>
      </c>
      <c r="L134" t="s">
        <v>24</v>
      </c>
      <c r="M134" t="s">
        <v>19031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19031</v>
      </c>
    </row>
    <row r="135" spans="1:20" x14ac:dyDescent="0.25">
      <c r="A135" t="s">
        <v>46</v>
      </c>
      <c r="B135" t="s">
        <v>56</v>
      </c>
      <c r="C135">
        <v>66.333333333333329</v>
      </c>
      <c r="D135">
        <v>3</v>
      </c>
      <c r="E135" t="s">
        <v>19032</v>
      </c>
      <c r="F135">
        <v>199.25</v>
      </c>
      <c r="G135">
        <v>26</v>
      </c>
      <c r="H135" t="s">
        <v>1221</v>
      </c>
      <c r="I135" t="s">
        <v>1357</v>
      </c>
      <c r="J135" t="s">
        <v>1358</v>
      </c>
      <c r="K135" t="s">
        <v>1319</v>
      </c>
      <c r="L135" t="s">
        <v>1385</v>
      </c>
      <c r="M135" t="s">
        <v>19033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19034</v>
      </c>
      <c r="T135" t="s">
        <v>19033</v>
      </c>
    </row>
    <row r="136" spans="1:20" x14ac:dyDescent="0.25">
      <c r="A136" t="s">
        <v>110</v>
      </c>
      <c r="B136" t="s">
        <v>1222</v>
      </c>
      <c r="C136">
        <v>66.333333333333329</v>
      </c>
      <c r="D136">
        <v>3</v>
      </c>
      <c r="E136" t="s">
        <v>19035</v>
      </c>
      <c r="F136">
        <v>231</v>
      </c>
      <c r="G136">
        <v>0</v>
      </c>
      <c r="H136" t="s">
        <v>47</v>
      </c>
      <c r="I136" t="s">
        <v>6699</v>
      </c>
      <c r="J136" t="s">
        <v>14309</v>
      </c>
      <c r="K136" t="s">
        <v>1323</v>
      </c>
      <c r="L136" t="s">
        <v>9083</v>
      </c>
      <c r="M136" t="s">
        <v>19036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19036</v>
      </c>
    </row>
    <row r="137" spans="1:20" x14ac:dyDescent="0.25">
      <c r="A137" t="s">
        <v>44</v>
      </c>
      <c r="B137" t="s">
        <v>45</v>
      </c>
      <c r="C137">
        <v>66.666666666666671</v>
      </c>
      <c r="D137">
        <v>15</v>
      </c>
      <c r="E137" t="s">
        <v>19037</v>
      </c>
      <c r="F137">
        <v>480</v>
      </c>
      <c r="G137">
        <v>0</v>
      </c>
      <c r="H137" t="s">
        <v>22</v>
      </c>
      <c r="I137" t="s">
        <v>18533</v>
      </c>
      <c r="J137" t="s">
        <v>2838</v>
      </c>
      <c r="K137" t="s">
        <v>23</v>
      </c>
      <c r="L137" t="s">
        <v>24</v>
      </c>
      <c r="M137" t="s">
        <v>19038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19039</v>
      </c>
      <c r="T137" t="s">
        <v>19038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3</v>
      </c>
      <c r="E138" t="s">
        <v>19040</v>
      </c>
      <c r="F138">
        <v>100</v>
      </c>
      <c r="G138">
        <v>0</v>
      </c>
      <c r="H138" t="s">
        <v>22</v>
      </c>
      <c r="I138" t="s">
        <v>19041</v>
      </c>
      <c r="J138" t="s">
        <v>306</v>
      </c>
      <c r="K138" t="s">
        <v>23</v>
      </c>
      <c r="L138" t="s">
        <v>24</v>
      </c>
      <c r="M138" t="s">
        <v>19042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19042</v>
      </c>
    </row>
    <row r="139" spans="1:20" x14ac:dyDescent="0.25">
      <c r="A139" t="s">
        <v>46</v>
      </c>
      <c r="B139" t="s">
        <v>56</v>
      </c>
      <c r="C139">
        <v>74</v>
      </c>
      <c r="D139">
        <v>1</v>
      </c>
      <c r="E139" t="s">
        <v>19043</v>
      </c>
      <c r="F139">
        <v>74</v>
      </c>
      <c r="G139">
        <v>0</v>
      </c>
      <c r="H139" t="s">
        <v>47</v>
      </c>
      <c r="I139" t="s">
        <v>1344</v>
      </c>
      <c r="J139" t="s">
        <v>8461</v>
      </c>
      <c r="K139" t="s">
        <v>3146</v>
      </c>
      <c r="L139" t="s">
        <v>8462</v>
      </c>
      <c r="M139" t="s">
        <v>19044</v>
      </c>
      <c r="N139" t="s">
        <v>23</v>
      </c>
      <c r="O139" t="s">
        <v>53</v>
      </c>
      <c r="P139" t="s">
        <v>54</v>
      </c>
      <c r="Q139" t="s">
        <v>55</v>
      </c>
      <c r="R139" t="s">
        <v>24</v>
      </c>
      <c r="S139" t="s">
        <v>19045</v>
      </c>
      <c r="T139" t="s">
        <v>19046</v>
      </c>
    </row>
    <row r="140" spans="1:20" x14ac:dyDescent="0.25">
      <c r="A140" t="s">
        <v>137</v>
      </c>
      <c r="B140" t="s">
        <v>138</v>
      </c>
      <c r="C140">
        <v>10</v>
      </c>
      <c r="D140">
        <v>20</v>
      </c>
      <c r="E140" t="s">
        <v>19047</v>
      </c>
      <c r="F140">
        <v>270</v>
      </c>
      <c r="G140">
        <v>0</v>
      </c>
      <c r="H140" t="s">
        <v>47</v>
      </c>
      <c r="I140" t="s">
        <v>474</v>
      </c>
      <c r="J140" t="s">
        <v>19048</v>
      </c>
      <c r="K140" t="s">
        <v>19049</v>
      </c>
      <c r="L140" t="s">
        <v>7940</v>
      </c>
      <c r="M140" t="s">
        <v>19050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19051</v>
      </c>
    </row>
    <row r="141" spans="1:20" x14ac:dyDescent="0.25">
      <c r="A141" t="s">
        <v>186</v>
      </c>
      <c r="B141" t="s">
        <v>187</v>
      </c>
      <c r="C141">
        <v>48</v>
      </c>
      <c r="D141">
        <v>1</v>
      </c>
      <c r="E141" t="s">
        <v>19047</v>
      </c>
      <c r="F141">
        <v>270</v>
      </c>
      <c r="G141">
        <v>0</v>
      </c>
      <c r="H141" t="s">
        <v>47</v>
      </c>
      <c r="I141" t="s">
        <v>474</v>
      </c>
      <c r="J141" t="s">
        <v>19048</v>
      </c>
      <c r="K141" t="s">
        <v>19049</v>
      </c>
      <c r="L141" t="s">
        <v>7940</v>
      </c>
      <c r="M141" t="s">
        <v>19050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19051</v>
      </c>
    </row>
    <row r="142" spans="1:20" x14ac:dyDescent="0.25">
      <c r="A142" t="s">
        <v>186</v>
      </c>
      <c r="B142" t="s">
        <v>187</v>
      </c>
      <c r="C142">
        <v>48</v>
      </c>
      <c r="D142">
        <v>1</v>
      </c>
      <c r="E142" t="s">
        <v>19047</v>
      </c>
      <c r="F142">
        <v>270</v>
      </c>
      <c r="G142">
        <v>0</v>
      </c>
      <c r="H142" t="s">
        <v>47</v>
      </c>
      <c r="I142" t="s">
        <v>474</v>
      </c>
      <c r="J142" t="s">
        <v>19048</v>
      </c>
      <c r="K142" t="s">
        <v>19049</v>
      </c>
      <c r="L142" t="s">
        <v>7940</v>
      </c>
      <c r="M142" t="s">
        <v>19050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23</v>
      </c>
      <c r="T142" t="s">
        <v>19051</v>
      </c>
    </row>
    <row r="143" spans="1:20" x14ac:dyDescent="0.25">
      <c r="A143" t="s">
        <v>139</v>
      </c>
      <c r="B143" t="s">
        <v>112</v>
      </c>
      <c r="C143">
        <v>66</v>
      </c>
      <c r="D143">
        <v>1</v>
      </c>
      <c r="E143" t="s">
        <v>19052</v>
      </c>
      <c r="F143">
        <v>222</v>
      </c>
      <c r="G143">
        <v>0</v>
      </c>
      <c r="H143" t="s">
        <v>47</v>
      </c>
      <c r="I143" t="s">
        <v>19053</v>
      </c>
      <c r="J143" t="s">
        <v>19054</v>
      </c>
      <c r="K143" t="s">
        <v>2723</v>
      </c>
      <c r="L143" t="s">
        <v>2703</v>
      </c>
      <c r="M143" t="s">
        <v>19055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19056</v>
      </c>
    </row>
    <row r="144" spans="1:20" x14ac:dyDescent="0.25">
      <c r="A144" t="s">
        <v>110</v>
      </c>
      <c r="B144" t="s">
        <v>1222</v>
      </c>
      <c r="C144">
        <v>66</v>
      </c>
      <c r="D144">
        <v>1</v>
      </c>
      <c r="E144" t="s">
        <v>19052</v>
      </c>
      <c r="F144">
        <v>222</v>
      </c>
      <c r="G144">
        <v>0</v>
      </c>
      <c r="H144" t="s">
        <v>47</v>
      </c>
      <c r="I144" t="s">
        <v>19053</v>
      </c>
      <c r="J144" t="s">
        <v>19054</v>
      </c>
      <c r="K144" t="s">
        <v>2723</v>
      </c>
      <c r="L144" t="s">
        <v>2703</v>
      </c>
      <c r="M144" t="s">
        <v>19055</v>
      </c>
      <c r="N144" t="s">
        <v>23</v>
      </c>
      <c r="O144" t="s">
        <v>63</v>
      </c>
      <c r="P144" t="s">
        <v>54</v>
      </c>
      <c r="Q144" t="s">
        <v>55</v>
      </c>
      <c r="R144" t="s">
        <v>24</v>
      </c>
      <c r="S144" t="s">
        <v>23</v>
      </c>
      <c r="T144" t="s">
        <v>19056</v>
      </c>
    </row>
    <row r="145" spans="1:20" x14ac:dyDescent="0.25">
      <c r="A145" t="s">
        <v>46</v>
      </c>
      <c r="B145" t="s">
        <v>56</v>
      </c>
      <c r="C145">
        <v>67</v>
      </c>
      <c r="D145">
        <v>1</v>
      </c>
      <c r="E145" t="s">
        <v>19052</v>
      </c>
      <c r="F145">
        <v>222</v>
      </c>
      <c r="G145">
        <v>0</v>
      </c>
      <c r="H145" t="s">
        <v>47</v>
      </c>
      <c r="I145" t="s">
        <v>19053</v>
      </c>
      <c r="J145" t="s">
        <v>19054</v>
      </c>
      <c r="K145" t="s">
        <v>2723</v>
      </c>
      <c r="L145" t="s">
        <v>2703</v>
      </c>
      <c r="M145" t="s">
        <v>19055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23</v>
      </c>
      <c r="T145" t="s">
        <v>19056</v>
      </c>
    </row>
    <row r="146" spans="1:20" x14ac:dyDescent="0.25">
      <c r="A146" t="s">
        <v>46</v>
      </c>
      <c r="B146" t="s">
        <v>56</v>
      </c>
      <c r="C146">
        <v>69.900000000000006</v>
      </c>
      <c r="D146">
        <v>10</v>
      </c>
      <c r="E146" t="s">
        <v>19057</v>
      </c>
      <c r="F146">
        <v>1694</v>
      </c>
      <c r="G146">
        <v>96</v>
      </c>
      <c r="H146" t="s">
        <v>47</v>
      </c>
      <c r="I146" t="s">
        <v>2426</v>
      </c>
      <c r="J146" t="s">
        <v>2427</v>
      </c>
      <c r="K146" t="s">
        <v>2428</v>
      </c>
      <c r="L146" t="s">
        <v>2429</v>
      </c>
      <c r="M146" t="s">
        <v>19058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19059</v>
      </c>
      <c r="T146" t="s">
        <v>19058</v>
      </c>
    </row>
    <row r="147" spans="1:20" x14ac:dyDescent="0.25">
      <c r="A147" t="s">
        <v>46</v>
      </c>
      <c r="B147" t="s">
        <v>56</v>
      </c>
      <c r="C147">
        <v>69.900000000000006</v>
      </c>
      <c r="D147">
        <v>10</v>
      </c>
      <c r="E147" t="s">
        <v>19057</v>
      </c>
      <c r="F147">
        <v>1694</v>
      </c>
      <c r="G147">
        <v>96</v>
      </c>
      <c r="H147" t="s">
        <v>47</v>
      </c>
      <c r="I147" t="s">
        <v>2426</v>
      </c>
      <c r="J147" t="s">
        <v>2427</v>
      </c>
      <c r="K147" t="s">
        <v>2428</v>
      </c>
      <c r="L147" t="s">
        <v>2429</v>
      </c>
      <c r="M147" t="s">
        <v>19058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19059</v>
      </c>
      <c r="T147" t="s">
        <v>19058</v>
      </c>
    </row>
    <row r="148" spans="1:20" x14ac:dyDescent="0.25">
      <c r="A148" t="s">
        <v>186</v>
      </c>
      <c r="B148" t="s">
        <v>187</v>
      </c>
      <c r="C148">
        <v>50</v>
      </c>
      <c r="D148">
        <v>6</v>
      </c>
      <c r="E148" t="s">
        <v>19060</v>
      </c>
      <c r="F148">
        <v>200</v>
      </c>
      <c r="G148">
        <v>0</v>
      </c>
      <c r="H148" t="s">
        <v>22</v>
      </c>
      <c r="I148" t="s">
        <v>19061</v>
      </c>
      <c r="J148" t="s">
        <v>65</v>
      </c>
      <c r="K148" t="s">
        <v>23</v>
      </c>
      <c r="L148" t="s">
        <v>24</v>
      </c>
      <c r="M148" t="s">
        <v>19062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19063</v>
      </c>
      <c r="T148" t="s">
        <v>19062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19064</v>
      </c>
      <c r="F149">
        <v>200</v>
      </c>
      <c r="G149">
        <v>0</v>
      </c>
      <c r="H149" t="s">
        <v>22</v>
      </c>
      <c r="I149" t="s">
        <v>8949</v>
      </c>
      <c r="J149" t="s">
        <v>3802</v>
      </c>
      <c r="K149" t="s">
        <v>23</v>
      </c>
      <c r="L149" t="s">
        <v>24</v>
      </c>
      <c r="M149" t="s">
        <v>19065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19066</v>
      </c>
      <c r="T149" t="s">
        <v>19065</v>
      </c>
    </row>
    <row r="150" spans="1:20" x14ac:dyDescent="0.25">
      <c r="A150" t="s">
        <v>1173</v>
      </c>
      <c r="B150" t="s">
        <v>158</v>
      </c>
      <c r="C150">
        <v>71</v>
      </c>
      <c r="D150">
        <v>1</v>
      </c>
      <c r="E150" t="s">
        <v>19067</v>
      </c>
      <c r="F150">
        <v>108</v>
      </c>
      <c r="G150">
        <v>37</v>
      </c>
      <c r="H150" t="s">
        <v>47</v>
      </c>
      <c r="I150" t="s">
        <v>9832</v>
      </c>
      <c r="J150" t="s">
        <v>19068</v>
      </c>
      <c r="K150" t="s">
        <v>1558</v>
      </c>
      <c r="L150" t="s">
        <v>3742</v>
      </c>
      <c r="M150" t="s">
        <v>19069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19070</v>
      </c>
      <c r="T150" t="s">
        <v>19069</v>
      </c>
    </row>
    <row r="151" spans="1:20" x14ac:dyDescent="0.25">
      <c r="A151" t="s">
        <v>186</v>
      </c>
      <c r="B151" t="s">
        <v>187</v>
      </c>
      <c r="C151">
        <v>50</v>
      </c>
      <c r="D151">
        <v>6</v>
      </c>
      <c r="E151" t="s">
        <v>19071</v>
      </c>
      <c r="F151">
        <v>200</v>
      </c>
      <c r="G151">
        <v>0</v>
      </c>
      <c r="H151" t="s">
        <v>22</v>
      </c>
      <c r="I151" t="s">
        <v>19072</v>
      </c>
      <c r="J151" t="s">
        <v>313</v>
      </c>
      <c r="K151" t="s">
        <v>23</v>
      </c>
      <c r="L151" t="s">
        <v>24</v>
      </c>
      <c r="M151" t="s">
        <v>19073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19074</v>
      </c>
      <c r="T151" t="s">
        <v>19073</v>
      </c>
    </row>
    <row r="152" spans="1:20" x14ac:dyDescent="0.25">
      <c r="A152" t="s">
        <v>186</v>
      </c>
      <c r="B152" t="s">
        <v>187</v>
      </c>
      <c r="C152">
        <v>33.333333333333336</v>
      </c>
      <c r="D152">
        <v>3</v>
      </c>
      <c r="E152" t="s">
        <v>19075</v>
      </c>
      <c r="F152">
        <v>100</v>
      </c>
      <c r="G152">
        <v>0</v>
      </c>
      <c r="H152" t="s">
        <v>22</v>
      </c>
      <c r="I152" t="s">
        <v>19076</v>
      </c>
      <c r="J152" t="s">
        <v>325</v>
      </c>
      <c r="K152" t="s">
        <v>23</v>
      </c>
      <c r="L152" t="s">
        <v>24</v>
      </c>
      <c r="M152" t="s">
        <v>19077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19078</v>
      </c>
      <c r="T152" t="s">
        <v>19077</v>
      </c>
    </row>
    <row r="153" spans="1:20" x14ac:dyDescent="0.25">
      <c r="A153" t="s">
        <v>44</v>
      </c>
      <c r="B153" t="s">
        <v>45</v>
      </c>
      <c r="C153">
        <v>66.666666666666671</v>
      </c>
      <c r="D153">
        <v>3</v>
      </c>
      <c r="E153" t="s">
        <v>19079</v>
      </c>
      <c r="F153">
        <v>100</v>
      </c>
      <c r="G153">
        <v>0</v>
      </c>
      <c r="H153" t="s">
        <v>22</v>
      </c>
      <c r="I153" t="s">
        <v>19080</v>
      </c>
      <c r="J153" t="s">
        <v>351</v>
      </c>
      <c r="K153" t="s">
        <v>23</v>
      </c>
      <c r="L153" t="s">
        <v>24</v>
      </c>
      <c r="M153" t="s">
        <v>19081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19082</v>
      </c>
      <c r="T153" t="s">
        <v>19083</v>
      </c>
    </row>
    <row r="154" spans="1:20" x14ac:dyDescent="0.25">
      <c r="A154" t="s">
        <v>186</v>
      </c>
      <c r="B154" t="s">
        <v>187</v>
      </c>
      <c r="C154">
        <v>50</v>
      </c>
      <c r="D154">
        <v>6</v>
      </c>
      <c r="E154" t="s">
        <v>19084</v>
      </c>
      <c r="F154">
        <v>335</v>
      </c>
      <c r="G154">
        <v>0</v>
      </c>
      <c r="H154" t="s">
        <v>22</v>
      </c>
      <c r="I154" t="s">
        <v>12789</v>
      </c>
      <c r="J154" t="s">
        <v>8986</v>
      </c>
      <c r="K154" t="s">
        <v>23</v>
      </c>
      <c r="L154" t="s">
        <v>24</v>
      </c>
      <c r="M154" t="s">
        <v>19085</v>
      </c>
      <c r="N154" t="s">
        <v>23</v>
      </c>
      <c r="O154" t="s">
        <v>25</v>
      </c>
      <c r="P154" t="s">
        <v>26</v>
      </c>
      <c r="Q154" t="s">
        <v>27</v>
      </c>
      <c r="R154" t="s">
        <v>19086</v>
      </c>
      <c r="S154" t="s">
        <v>19087</v>
      </c>
      <c r="T154" t="s">
        <v>19085</v>
      </c>
    </row>
    <row r="155" spans="1:20" x14ac:dyDescent="0.25">
      <c r="A155" t="s">
        <v>115</v>
      </c>
      <c r="B155" t="s">
        <v>116</v>
      </c>
      <c r="C155">
        <v>27.5</v>
      </c>
      <c r="D155">
        <v>4</v>
      </c>
      <c r="E155" t="s">
        <v>19084</v>
      </c>
      <c r="F155">
        <v>335</v>
      </c>
      <c r="G155">
        <v>0</v>
      </c>
      <c r="H155" t="s">
        <v>22</v>
      </c>
      <c r="I155" t="s">
        <v>12789</v>
      </c>
      <c r="J155" t="s">
        <v>8986</v>
      </c>
      <c r="K155" t="s">
        <v>23</v>
      </c>
      <c r="L155" t="s">
        <v>24</v>
      </c>
      <c r="M155" t="s">
        <v>19085</v>
      </c>
      <c r="N155" t="s">
        <v>23</v>
      </c>
      <c r="O155" t="s">
        <v>25</v>
      </c>
      <c r="P155" t="s">
        <v>26</v>
      </c>
      <c r="Q155" t="s">
        <v>27</v>
      </c>
      <c r="R155" t="s">
        <v>19086</v>
      </c>
      <c r="S155" t="s">
        <v>19087</v>
      </c>
      <c r="T155" t="s">
        <v>19085</v>
      </c>
    </row>
    <row r="156" spans="1:20" x14ac:dyDescent="0.25">
      <c r="A156" t="s">
        <v>42</v>
      </c>
      <c r="B156" t="s">
        <v>43</v>
      </c>
      <c r="C156">
        <v>66.666666666666671</v>
      </c>
      <c r="D156">
        <v>3</v>
      </c>
      <c r="E156" t="s">
        <v>19088</v>
      </c>
      <c r="F156">
        <v>129</v>
      </c>
      <c r="G156">
        <v>29</v>
      </c>
      <c r="H156" t="s">
        <v>22</v>
      </c>
      <c r="I156" t="s">
        <v>19089</v>
      </c>
      <c r="J156" t="s">
        <v>342</v>
      </c>
      <c r="K156" t="s">
        <v>23</v>
      </c>
      <c r="L156" t="s">
        <v>24</v>
      </c>
      <c r="M156" t="s">
        <v>19090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19091</v>
      </c>
      <c r="T156" t="s">
        <v>19090</v>
      </c>
    </row>
    <row r="157" spans="1:20" x14ac:dyDescent="0.25">
      <c r="A157" t="s">
        <v>44</v>
      </c>
      <c r="B157" t="s">
        <v>45</v>
      </c>
      <c r="C157">
        <v>66.666666666666671</v>
      </c>
      <c r="D157">
        <v>3</v>
      </c>
      <c r="E157" t="s">
        <v>19092</v>
      </c>
      <c r="F157">
        <v>100</v>
      </c>
      <c r="G157">
        <v>0</v>
      </c>
      <c r="H157" t="s">
        <v>22</v>
      </c>
      <c r="I157" t="s">
        <v>2982</v>
      </c>
      <c r="J157" t="s">
        <v>315</v>
      </c>
      <c r="K157" t="s">
        <v>23</v>
      </c>
      <c r="L157" t="s">
        <v>24</v>
      </c>
      <c r="M157" t="s">
        <v>19093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19094</v>
      </c>
      <c r="T157" t="s">
        <v>19095</v>
      </c>
    </row>
    <row r="158" spans="1:20" x14ac:dyDescent="0.25">
      <c r="A158" t="s">
        <v>46</v>
      </c>
      <c r="B158" t="s">
        <v>252</v>
      </c>
      <c r="C158">
        <v>35.56</v>
      </c>
      <c r="D158">
        <v>1</v>
      </c>
      <c r="E158" t="s">
        <v>19096</v>
      </c>
      <c r="F158">
        <v>78.11</v>
      </c>
      <c r="G158">
        <v>7</v>
      </c>
      <c r="H158" t="s">
        <v>1301</v>
      </c>
      <c r="I158" t="s">
        <v>8095</v>
      </c>
      <c r="J158" t="s">
        <v>8096</v>
      </c>
      <c r="K158" t="s">
        <v>4161</v>
      </c>
      <c r="L158" t="s">
        <v>8097</v>
      </c>
      <c r="M158" t="s">
        <v>19097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19098</v>
      </c>
      <c r="T158" t="s">
        <v>19097</v>
      </c>
    </row>
    <row r="159" spans="1:20" x14ac:dyDescent="0.25">
      <c r="A159" t="s">
        <v>46</v>
      </c>
      <c r="B159" t="s">
        <v>252</v>
      </c>
      <c r="C159">
        <v>35.549999999999997</v>
      </c>
      <c r="D159">
        <v>1</v>
      </c>
      <c r="E159" t="s">
        <v>19096</v>
      </c>
      <c r="F159">
        <v>78.11</v>
      </c>
      <c r="G159">
        <v>7</v>
      </c>
      <c r="H159" t="s">
        <v>1301</v>
      </c>
      <c r="I159" t="s">
        <v>8095</v>
      </c>
      <c r="J159" t="s">
        <v>8096</v>
      </c>
      <c r="K159" t="s">
        <v>4161</v>
      </c>
      <c r="L159" t="s">
        <v>8097</v>
      </c>
      <c r="M159" t="s">
        <v>19097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19098</v>
      </c>
      <c r="T159" t="s">
        <v>19097</v>
      </c>
    </row>
    <row r="160" spans="1:20" x14ac:dyDescent="0.25">
      <c r="A160" t="s">
        <v>142</v>
      </c>
      <c r="B160" t="s">
        <v>143</v>
      </c>
      <c r="C160">
        <v>14</v>
      </c>
      <c r="D160">
        <v>2</v>
      </c>
      <c r="E160" t="s">
        <v>19099</v>
      </c>
      <c r="F160">
        <v>56</v>
      </c>
      <c r="G160">
        <v>0</v>
      </c>
      <c r="H160" t="s">
        <v>47</v>
      </c>
      <c r="I160" t="s">
        <v>19100</v>
      </c>
      <c r="J160" t="s">
        <v>19101</v>
      </c>
      <c r="K160" t="s">
        <v>1416</v>
      </c>
      <c r="L160" t="s">
        <v>9846</v>
      </c>
      <c r="M160" t="s">
        <v>19102</v>
      </c>
      <c r="N160" t="s">
        <v>23</v>
      </c>
      <c r="O160" t="s">
        <v>9240</v>
      </c>
      <c r="P160" t="s">
        <v>54</v>
      </c>
      <c r="Q160" t="s">
        <v>55</v>
      </c>
      <c r="R160" t="s">
        <v>24</v>
      </c>
      <c r="S160" t="s">
        <v>19103</v>
      </c>
      <c r="T160" t="s">
        <v>19102</v>
      </c>
    </row>
    <row r="161" spans="1:20" x14ac:dyDescent="0.25">
      <c r="A161" t="s">
        <v>40</v>
      </c>
      <c r="B161" t="s">
        <v>41</v>
      </c>
      <c r="C161">
        <v>28</v>
      </c>
      <c r="D161">
        <v>1</v>
      </c>
      <c r="E161" t="s">
        <v>19099</v>
      </c>
      <c r="F161">
        <v>56</v>
      </c>
      <c r="G161">
        <v>0</v>
      </c>
      <c r="H161" t="s">
        <v>47</v>
      </c>
      <c r="I161" t="s">
        <v>19100</v>
      </c>
      <c r="J161" t="s">
        <v>19101</v>
      </c>
      <c r="K161" t="s">
        <v>1416</v>
      </c>
      <c r="L161" t="s">
        <v>9846</v>
      </c>
      <c r="M161" t="s">
        <v>19102</v>
      </c>
      <c r="N161" t="s">
        <v>23</v>
      </c>
      <c r="O161" t="s">
        <v>9240</v>
      </c>
      <c r="P161" t="s">
        <v>54</v>
      </c>
      <c r="Q161" t="s">
        <v>55</v>
      </c>
      <c r="R161" t="s">
        <v>24</v>
      </c>
      <c r="S161" t="s">
        <v>19103</v>
      </c>
      <c r="T161" t="s">
        <v>19102</v>
      </c>
    </row>
    <row r="162" spans="1:20" x14ac:dyDescent="0.25">
      <c r="A162" t="s">
        <v>1446</v>
      </c>
      <c r="B162" t="s">
        <v>1447</v>
      </c>
      <c r="C162">
        <v>50</v>
      </c>
      <c r="D162">
        <v>3</v>
      </c>
      <c r="E162" t="s">
        <v>19104</v>
      </c>
      <c r="F162">
        <v>195</v>
      </c>
      <c r="G162">
        <v>0</v>
      </c>
      <c r="H162" t="s">
        <v>22</v>
      </c>
      <c r="I162" t="s">
        <v>19105</v>
      </c>
      <c r="J162" t="s">
        <v>351</v>
      </c>
      <c r="K162" t="s">
        <v>23</v>
      </c>
      <c r="L162" t="s">
        <v>24</v>
      </c>
      <c r="M162" t="s">
        <v>19106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19107</v>
      </c>
      <c r="T162" t="s">
        <v>19106</v>
      </c>
    </row>
    <row r="163" spans="1:20" x14ac:dyDescent="0.25">
      <c r="A163" t="s">
        <v>139</v>
      </c>
      <c r="B163" t="s">
        <v>2831</v>
      </c>
      <c r="C163">
        <v>120</v>
      </c>
      <c r="D163">
        <v>1</v>
      </c>
      <c r="E163" t="s">
        <v>19104</v>
      </c>
      <c r="F163">
        <v>195</v>
      </c>
      <c r="G163">
        <v>0</v>
      </c>
      <c r="H163" t="s">
        <v>22</v>
      </c>
      <c r="I163" t="s">
        <v>19105</v>
      </c>
      <c r="J163" t="s">
        <v>351</v>
      </c>
      <c r="K163" t="s">
        <v>23</v>
      </c>
      <c r="L163" t="s">
        <v>24</v>
      </c>
      <c r="M163" t="s">
        <v>19106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19107</v>
      </c>
      <c r="T163" t="s">
        <v>19106</v>
      </c>
    </row>
    <row r="164" spans="1:20" x14ac:dyDescent="0.25">
      <c r="A164" t="s">
        <v>186</v>
      </c>
      <c r="B164" t="s">
        <v>187</v>
      </c>
      <c r="C164">
        <v>45</v>
      </c>
      <c r="D164">
        <v>4</v>
      </c>
      <c r="E164" t="s">
        <v>19108</v>
      </c>
      <c r="F164">
        <v>171</v>
      </c>
      <c r="G164">
        <v>0</v>
      </c>
      <c r="H164" t="s">
        <v>47</v>
      </c>
      <c r="I164" t="s">
        <v>6845</v>
      </c>
      <c r="J164" t="s">
        <v>19109</v>
      </c>
      <c r="K164" t="s">
        <v>3323</v>
      </c>
      <c r="L164" t="s">
        <v>4077</v>
      </c>
      <c r="M164" t="s">
        <v>19110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19111</v>
      </c>
      <c r="T164" t="s">
        <v>19112</v>
      </c>
    </row>
    <row r="165" spans="1:20" x14ac:dyDescent="0.25">
      <c r="A165" t="s">
        <v>278</v>
      </c>
      <c r="B165" t="s">
        <v>284</v>
      </c>
      <c r="C165">
        <v>139</v>
      </c>
      <c r="D165">
        <v>1</v>
      </c>
      <c r="E165" t="s">
        <v>19113</v>
      </c>
      <c r="F165">
        <v>139</v>
      </c>
      <c r="G165">
        <v>0</v>
      </c>
      <c r="H165" t="s">
        <v>22</v>
      </c>
      <c r="I165" t="s">
        <v>19114</v>
      </c>
      <c r="J165" t="s">
        <v>342</v>
      </c>
      <c r="K165" t="s">
        <v>23</v>
      </c>
      <c r="L165" t="s">
        <v>24</v>
      </c>
      <c r="M165" t="s">
        <v>19115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19116</v>
      </c>
      <c r="T165" t="s">
        <v>19117</v>
      </c>
    </row>
    <row r="166" spans="1:20" x14ac:dyDescent="0.25">
      <c r="A166" t="s">
        <v>186</v>
      </c>
      <c r="B166" t="s">
        <v>187</v>
      </c>
      <c r="C166">
        <v>50</v>
      </c>
      <c r="D166">
        <v>6</v>
      </c>
      <c r="E166" t="s">
        <v>19118</v>
      </c>
      <c r="F166">
        <v>200</v>
      </c>
      <c r="G166">
        <v>0</v>
      </c>
      <c r="H166" t="s">
        <v>22</v>
      </c>
      <c r="I166" t="s">
        <v>8046</v>
      </c>
      <c r="J166" t="s">
        <v>1234</v>
      </c>
      <c r="K166" t="s">
        <v>23</v>
      </c>
      <c r="L166" t="s">
        <v>24</v>
      </c>
      <c r="M166" t="s">
        <v>19119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19120</v>
      </c>
      <c r="T166" t="s">
        <v>19119</v>
      </c>
    </row>
    <row r="167" spans="1:20" x14ac:dyDescent="0.25">
      <c r="A167" t="s">
        <v>142</v>
      </c>
      <c r="B167" t="s">
        <v>143</v>
      </c>
      <c r="C167">
        <v>14</v>
      </c>
      <c r="D167">
        <v>2</v>
      </c>
      <c r="E167" t="s">
        <v>19121</v>
      </c>
      <c r="F167">
        <v>44</v>
      </c>
      <c r="G167">
        <v>16</v>
      </c>
      <c r="H167" t="s">
        <v>47</v>
      </c>
      <c r="I167" t="s">
        <v>4042</v>
      </c>
      <c r="J167" t="s">
        <v>19122</v>
      </c>
      <c r="K167" t="s">
        <v>1320</v>
      </c>
      <c r="L167" t="s">
        <v>1427</v>
      </c>
      <c r="M167" t="s">
        <v>19123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19124</v>
      </c>
      <c r="T167" t="s">
        <v>19123</v>
      </c>
    </row>
    <row r="168" spans="1:20" x14ac:dyDescent="0.25">
      <c r="A168" t="s">
        <v>139</v>
      </c>
      <c r="B168" t="s">
        <v>112</v>
      </c>
      <c r="C168">
        <v>66</v>
      </c>
      <c r="D168">
        <v>1</v>
      </c>
      <c r="E168" t="s">
        <v>19125</v>
      </c>
      <c r="F168">
        <v>222</v>
      </c>
      <c r="G168">
        <v>0</v>
      </c>
      <c r="H168" t="s">
        <v>47</v>
      </c>
      <c r="I168" t="s">
        <v>11271</v>
      </c>
      <c r="J168" t="s">
        <v>11272</v>
      </c>
      <c r="K168" t="s">
        <v>3172</v>
      </c>
      <c r="L168" t="s">
        <v>3259</v>
      </c>
      <c r="M168" t="s">
        <v>19126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19127</v>
      </c>
      <c r="T168" t="s">
        <v>19128</v>
      </c>
    </row>
    <row r="169" spans="1:20" x14ac:dyDescent="0.25">
      <c r="A169" t="s">
        <v>110</v>
      </c>
      <c r="B169" t="s">
        <v>1222</v>
      </c>
      <c r="C169">
        <v>66</v>
      </c>
      <c r="D169">
        <v>1</v>
      </c>
      <c r="E169" t="s">
        <v>19125</v>
      </c>
      <c r="F169">
        <v>222</v>
      </c>
      <c r="G169">
        <v>0</v>
      </c>
      <c r="H169" t="s">
        <v>47</v>
      </c>
      <c r="I169" t="s">
        <v>11271</v>
      </c>
      <c r="J169" t="s">
        <v>11272</v>
      </c>
      <c r="K169" t="s">
        <v>3172</v>
      </c>
      <c r="L169" t="s">
        <v>3259</v>
      </c>
      <c r="M169" t="s">
        <v>19126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19127</v>
      </c>
      <c r="T169" t="s">
        <v>19128</v>
      </c>
    </row>
    <row r="170" spans="1:20" x14ac:dyDescent="0.25">
      <c r="A170" t="s">
        <v>46</v>
      </c>
      <c r="B170" t="s">
        <v>56</v>
      </c>
      <c r="C170">
        <v>67</v>
      </c>
      <c r="D170">
        <v>1</v>
      </c>
      <c r="E170" t="s">
        <v>19125</v>
      </c>
      <c r="F170">
        <v>222</v>
      </c>
      <c r="G170">
        <v>0</v>
      </c>
      <c r="H170" t="s">
        <v>47</v>
      </c>
      <c r="I170" t="s">
        <v>11271</v>
      </c>
      <c r="J170" t="s">
        <v>11272</v>
      </c>
      <c r="K170" t="s">
        <v>3172</v>
      </c>
      <c r="L170" t="s">
        <v>3259</v>
      </c>
      <c r="M170" t="s">
        <v>19126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19127</v>
      </c>
      <c r="T170" t="s">
        <v>19128</v>
      </c>
    </row>
    <row r="171" spans="1:20" x14ac:dyDescent="0.25">
      <c r="A171" t="s">
        <v>142</v>
      </c>
      <c r="B171" t="s">
        <v>143</v>
      </c>
      <c r="C171">
        <v>14</v>
      </c>
      <c r="D171">
        <v>1</v>
      </c>
      <c r="E171" t="s">
        <v>19129</v>
      </c>
      <c r="F171">
        <v>14</v>
      </c>
      <c r="G171">
        <v>0</v>
      </c>
      <c r="H171" t="s">
        <v>47</v>
      </c>
      <c r="I171" t="s">
        <v>11266</v>
      </c>
      <c r="J171" t="s">
        <v>19130</v>
      </c>
      <c r="K171" t="s">
        <v>6701</v>
      </c>
      <c r="L171" t="s">
        <v>9444</v>
      </c>
      <c r="M171" t="s">
        <v>19131</v>
      </c>
      <c r="N171" t="s">
        <v>23</v>
      </c>
      <c r="O171" t="s">
        <v>53</v>
      </c>
      <c r="P171" t="s">
        <v>54</v>
      </c>
      <c r="Q171" t="s">
        <v>55</v>
      </c>
      <c r="R171" t="s">
        <v>24</v>
      </c>
      <c r="S171" t="s">
        <v>19132</v>
      </c>
      <c r="T171" t="s">
        <v>19133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517"/>
  <sheetViews>
    <sheetView zoomScale="70" zoomScaleNormal="70" workbookViewId="0">
      <pane xSplit="2" ySplit="1" topLeftCell="U23" activePane="bottomRight" state="frozen"/>
      <selection sqref="A1:XFD1048576"/>
      <selection pane="topRight" sqref="A1:XFD1048576"/>
      <selection pane="bottomLeft" sqref="A1:XFD1048576"/>
      <selection pane="bottomRight" activeCell="B9" sqref="B9:U2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44</v>
      </c>
      <c r="B2" t="s">
        <v>45</v>
      </c>
      <c r="C2">
        <v>66.666666666666671</v>
      </c>
      <c r="D2">
        <v>3</v>
      </c>
      <c r="E2" t="s">
        <v>19134</v>
      </c>
      <c r="F2">
        <v>100</v>
      </c>
      <c r="G2">
        <v>0</v>
      </c>
      <c r="H2" t="s">
        <v>22</v>
      </c>
      <c r="I2" t="s">
        <v>19135</v>
      </c>
      <c r="J2" t="s">
        <v>317</v>
      </c>
      <c r="K2" t="s">
        <v>23</v>
      </c>
      <c r="L2" t="s">
        <v>24</v>
      </c>
      <c r="M2" t="s">
        <v>19136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19136</v>
      </c>
      <c r="U2" s="51" t="s">
        <v>186</v>
      </c>
      <c r="V2">
        <v>387</v>
      </c>
    </row>
    <row r="3" spans="1:22" x14ac:dyDescent="0.25">
      <c r="A3" t="s">
        <v>186</v>
      </c>
      <c r="B3" t="s">
        <v>187</v>
      </c>
      <c r="C3">
        <v>33.333333333333336</v>
      </c>
      <c r="D3">
        <v>3</v>
      </c>
      <c r="E3" t="s">
        <v>19137</v>
      </c>
      <c r="F3">
        <v>135</v>
      </c>
      <c r="G3">
        <v>35</v>
      </c>
      <c r="H3" t="s">
        <v>22</v>
      </c>
      <c r="I3" t="s">
        <v>4359</v>
      </c>
      <c r="J3" t="s">
        <v>329</v>
      </c>
      <c r="K3" t="s">
        <v>23</v>
      </c>
      <c r="L3" t="s">
        <v>24</v>
      </c>
      <c r="M3" t="s">
        <v>19138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19138</v>
      </c>
      <c r="U3" s="52" t="s">
        <v>187</v>
      </c>
      <c r="V3">
        <v>387</v>
      </c>
    </row>
    <row r="4" spans="1:22" x14ac:dyDescent="0.25">
      <c r="A4" t="s">
        <v>115</v>
      </c>
      <c r="B4" t="s">
        <v>116</v>
      </c>
      <c r="C4">
        <v>45</v>
      </c>
      <c r="D4">
        <v>4</v>
      </c>
      <c r="E4" t="s">
        <v>19139</v>
      </c>
      <c r="F4">
        <v>164</v>
      </c>
      <c r="G4">
        <v>0</v>
      </c>
      <c r="H4" t="s">
        <v>1219</v>
      </c>
      <c r="I4" t="s">
        <v>19140</v>
      </c>
      <c r="J4" t="s">
        <v>2647</v>
      </c>
      <c r="K4" t="s">
        <v>23</v>
      </c>
      <c r="L4" t="s">
        <v>24</v>
      </c>
      <c r="M4" t="s">
        <v>19141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19141</v>
      </c>
      <c r="U4" s="51" t="s">
        <v>44</v>
      </c>
      <c r="V4">
        <v>52</v>
      </c>
    </row>
    <row r="5" spans="1:22" x14ac:dyDescent="0.25">
      <c r="A5" t="s">
        <v>1173</v>
      </c>
      <c r="B5" t="s">
        <v>158</v>
      </c>
      <c r="C5">
        <v>71</v>
      </c>
      <c r="D5">
        <v>1</v>
      </c>
      <c r="E5" t="s">
        <v>19142</v>
      </c>
      <c r="F5">
        <v>108</v>
      </c>
      <c r="G5">
        <v>37</v>
      </c>
      <c r="H5" t="s">
        <v>47</v>
      </c>
      <c r="I5" t="s">
        <v>6489</v>
      </c>
      <c r="J5" t="s">
        <v>6490</v>
      </c>
      <c r="K5" t="s">
        <v>3208</v>
      </c>
      <c r="L5" t="s">
        <v>2886</v>
      </c>
      <c r="M5" t="s">
        <v>19138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19143</v>
      </c>
      <c r="U5" s="52" t="s">
        <v>45</v>
      </c>
      <c r="V5">
        <v>52</v>
      </c>
    </row>
    <row r="6" spans="1:22" x14ac:dyDescent="0.25">
      <c r="A6" t="s">
        <v>115</v>
      </c>
      <c r="B6" t="s">
        <v>116</v>
      </c>
      <c r="C6">
        <v>45</v>
      </c>
      <c r="D6">
        <v>2</v>
      </c>
      <c r="E6" t="s">
        <v>19144</v>
      </c>
      <c r="F6">
        <v>120</v>
      </c>
      <c r="G6">
        <v>38</v>
      </c>
      <c r="H6" t="s">
        <v>1219</v>
      </c>
      <c r="I6" t="s">
        <v>19145</v>
      </c>
      <c r="J6" t="s">
        <v>336</v>
      </c>
      <c r="K6" t="s">
        <v>23</v>
      </c>
      <c r="L6" t="s">
        <v>24</v>
      </c>
      <c r="M6" t="s">
        <v>19146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19146</v>
      </c>
      <c r="U6" s="51" t="s">
        <v>1291</v>
      </c>
      <c r="V6">
        <v>3</v>
      </c>
    </row>
    <row r="7" spans="1:22" x14ac:dyDescent="0.25">
      <c r="A7" t="s">
        <v>154</v>
      </c>
      <c r="B7" t="s">
        <v>155</v>
      </c>
      <c r="C7">
        <v>12</v>
      </c>
      <c r="D7">
        <v>10</v>
      </c>
      <c r="E7" t="s">
        <v>19147</v>
      </c>
      <c r="F7">
        <v>500</v>
      </c>
      <c r="G7">
        <v>0</v>
      </c>
      <c r="H7" t="s">
        <v>47</v>
      </c>
      <c r="I7" t="s">
        <v>19148</v>
      </c>
      <c r="J7" t="s">
        <v>19149</v>
      </c>
      <c r="K7" t="s">
        <v>3139</v>
      </c>
      <c r="L7" t="s">
        <v>1305</v>
      </c>
      <c r="M7" t="s">
        <v>19141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19150</v>
      </c>
      <c r="U7" s="52" t="s">
        <v>1292</v>
      </c>
      <c r="V7">
        <v>3</v>
      </c>
    </row>
    <row r="8" spans="1:22" x14ac:dyDescent="0.25">
      <c r="A8" t="s">
        <v>137</v>
      </c>
      <c r="B8" t="s">
        <v>138</v>
      </c>
      <c r="C8">
        <v>10</v>
      </c>
      <c r="D8">
        <v>40</v>
      </c>
      <c r="E8" t="s">
        <v>19147</v>
      </c>
      <c r="F8">
        <v>500</v>
      </c>
      <c r="G8">
        <v>0</v>
      </c>
      <c r="H8" t="s">
        <v>47</v>
      </c>
      <c r="I8" t="s">
        <v>19148</v>
      </c>
      <c r="J8" t="s">
        <v>19149</v>
      </c>
      <c r="K8" t="s">
        <v>3139</v>
      </c>
      <c r="L8" t="s">
        <v>1305</v>
      </c>
      <c r="M8" t="s">
        <v>19141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19150</v>
      </c>
      <c r="U8" s="51" t="s">
        <v>137</v>
      </c>
      <c r="V8">
        <v>190</v>
      </c>
    </row>
    <row r="9" spans="1:22" x14ac:dyDescent="0.25">
      <c r="A9" t="s">
        <v>46</v>
      </c>
      <c r="B9" t="s">
        <v>56</v>
      </c>
      <c r="C9">
        <v>66.333333333333329</v>
      </c>
      <c r="D9">
        <v>6</v>
      </c>
      <c r="E9" t="s">
        <v>19151</v>
      </c>
      <c r="F9">
        <v>543</v>
      </c>
      <c r="G9">
        <v>0</v>
      </c>
      <c r="H9" t="s">
        <v>47</v>
      </c>
      <c r="I9" t="s">
        <v>19152</v>
      </c>
      <c r="J9" t="s">
        <v>19153</v>
      </c>
      <c r="K9" t="s">
        <v>1337</v>
      </c>
      <c r="L9" t="s">
        <v>6709</v>
      </c>
      <c r="M9" t="s">
        <v>19154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19154</v>
      </c>
      <c r="U9" s="52" t="s">
        <v>138</v>
      </c>
      <c r="V9">
        <v>190</v>
      </c>
    </row>
    <row r="10" spans="1:22" x14ac:dyDescent="0.25">
      <c r="A10" t="s">
        <v>46</v>
      </c>
      <c r="B10" t="s">
        <v>56</v>
      </c>
      <c r="C10">
        <v>65</v>
      </c>
      <c r="D10">
        <v>2</v>
      </c>
      <c r="E10" t="s">
        <v>19151</v>
      </c>
      <c r="F10">
        <v>543</v>
      </c>
      <c r="G10">
        <v>0</v>
      </c>
      <c r="H10" t="s">
        <v>47</v>
      </c>
      <c r="I10" t="s">
        <v>19152</v>
      </c>
      <c r="J10" t="s">
        <v>19153</v>
      </c>
      <c r="K10" t="s">
        <v>1337</v>
      </c>
      <c r="L10" t="s">
        <v>6709</v>
      </c>
      <c r="M10" t="s">
        <v>19154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19154</v>
      </c>
      <c r="U10" s="51" t="s">
        <v>46</v>
      </c>
      <c r="V10">
        <v>62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19155</v>
      </c>
      <c r="F11">
        <v>200</v>
      </c>
      <c r="G11">
        <v>0</v>
      </c>
      <c r="H11" t="s">
        <v>22</v>
      </c>
      <c r="I11" t="s">
        <v>19156</v>
      </c>
      <c r="J11" t="s">
        <v>334</v>
      </c>
      <c r="K11" t="s">
        <v>23</v>
      </c>
      <c r="L11" t="s">
        <v>24</v>
      </c>
      <c r="M11" t="s">
        <v>19157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19158</v>
      </c>
      <c r="U11" s="52" t="s">
        <v>252</v>
      </c>
      <c r="V11">
        <v>1</v>
      </c>
    </row>
    <row r="12" spans="1:22" x14ac:dyDescent="0.25">
      <c r="A12" t="s">
        <v>115</v>
      </c>
      <c r="B12" t="s">
        <v>116</v>
      </c>
      <c r="C12">
        <v>45</v>
      </c>
      <c r="D12">
        <v>4</v>
      </c>
      <c r="E12" t="s">
        <v>19159</v>
      </c>
      <c r="F12">
        <v>164</v>
      </c>
      <c r="G12">
        <v>0</v>
      </c>
      <c r="H12" t="s">
        <v>1219</v>
      </c>
      <c r="I12" t="s">
        <v>19160</v>
      </c>
      <c r="J12" t="s">
        <v>5457</v>
      </c>
      <c r="K12" t="s">
        <v>23</v>
      </c>
      <c r="L12" t="s">
        <v>24</v>
      </c>
      <c r="M12" t="s">
        <v>19161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19161</v>
      </c>
      <c r="U12" s="52" t="s">
        <v>56</v>
      </c>
      <c r="V12">
        <v>57</v>
      </c>
    </row>
    <row r="13" spans="1:22" x14ac:dyDescent="0.25">
      <c r="A13" t="s">
        <v>139</v>
      </c>
      <c r="B13" t="s">
        <v>112</v>
      </c>
      <c r="C13">
        <v>66</v>
      </c>
      <c r="D13">
        <v>1</v>
      </c>
      <c r="E13" t="s">
        <v>19162</v>
      </c>
      <c r="F13">
        <v>290</v>
      </c>
      <c r="G13">
        <v>0</v>
      </c>
      <c r="H13" t="s">
        <v>47</v>
      </c>
      <c r="I13" t="s">
        <v>19163</v>
      </c>
      <c r="J13" t="s">
        <v>19164</v>
      </c>
      <c r="K13" t="s">
        <v>10659</v>
      </c>
      <c r="L13" t="s">
        <v>3587</v>
      </c>
      <c r="M13" t="s">
        <v>19165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19166</v>
      </c>
      <c r="U13" s="52" t="s">
        <v>1233</v>
      </c>
      <c r="V13">
        <v>4</v>
      </c>
    </row>
    <row r="14" spans="1:22" x14ac:dyDescent="0.25">
      <c r="A14" t="s">
        <v>110</v>
      </c>
      <c r="B14" t="s">
        <v>1222</v>
      </c>
      <c r="C14">
        <v>66</v>
      </c>
      <c r="D14">
        <v>1</v>
      </c>
      <c r="E14" t="s">
        <v>19162</v>
      </c>
      <c r="F14">
        <v>290</v>
      </c>
      <c r="G14">
        <v>0</v>
      </c>
      <c r="H14" t="s">
        <v>47</v>
      </c>
      <c r="I14" t="s">
        <v>19163</v>
      </c>
      <c r="J14" t="s">
        <v>19164</v>
      </c>
      <c r="K14" t="s">
        <v>10659</v>
      </c>
      <c r="L14" t="s">
        <v>3587</v>
      </c>
      <c r="M14" t="s">
        <v>19165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19166</v>
      </c>
      <c r="U14" s="51" t="s">
        <v>42</v>
      </c>
      <c r="V14">
        <v>52</v>
      </c>
    </row>
    <row r="15" spans="1:22" x14ac:dyDescent="0.25">
      <c r="A15" t="s">
        <v>46</v>
      </c>
      <c r="B15" t="s">
        <v>56</v>
      </c>
      <c r="C15">
        <v>67</v>
      </c>
      <c r="D15">
        <v>1</v>
      </c>
      <c r="E15" t="s">
        <v>19162</v>
      </c>
      <c r="F15">
        <v>290</v>
      </c>
      <c r="G15">
        <v>0</v>
      </c>
      <c r="H15" t="s">
        <v>47</v>
      </c>
      <c r="I15" t="s">
        <v>19163</v>
      </c>
      <c r="J15" t="s">
        <v>19164</v>
      </c>
      <c r="K15" t="s">
        <v>10659</v>
      </c>
      <c r="L15" t="s">
        <v>3587</v>
      </c>
      <c r="M15" t="s">
        <v>19165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19165</v>
      </c>
      <c r="U15" s="52" t="s">
        <v>43</v>
      </c>
      <c r="V15">
        <v>52</v>
      </c>
    </row>
    <row r="16" spans="1:22" x14ac:dyDescent="0.25">
      <c r="A16" t="s">
        <v>30</v>
      </c>
      <c r="B16" t="s">
        <v>31</v>
      </c>
      <c r="C16">
        <v>40</v>
      </c>
      <c r="D16">
        <v>2</v>
      </c>
      <c r="E16" t="s">
        <v>19162</v>
      </c>
      <c r="F16">
        <v>290</v>
      </c>
      <c r="G16">
        <v>0</v>
      </c>
      <c r="H16" t="s">
        <v>47</v>
      </c>
      <c r="I16" t="s">
        <v>19163</v>
      </c>
      <c r="J16" t="s">
        <v>19164</v>
      </c>
      <c r="K16" t="s">
        <v>10659</v>
      </c>
      <c r="L16" t="s">
        <v>3587</v>
      </c>
      <c r="M16" t="s">
        <v>19165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19165</v>
      </c>
      <c r="U16" s="51" t="s">
        <v>139</v>
      </c>
      <c r="V16">
        <v>9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19167</v>
      </c>
      <c r="F17">
        <v>100</v>
      </c>
      <c r="G17">
        <v>0</v>
      </c>
      <c r="H17" t="s">
        <v>22</v>
      </c>
      <c r="I17" t="s">
        <v>3016</v>
      </c>
      <c r="J17" t="s">
        <v>57</v>
      </c>
      <c r="K17" t="s">
        <v>23</v>
      </c>
      <c r="L17" t="s">
        <v>24</v>
      </c>
      <c r="M17" t="s">
        <v>19168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19169</v>
      </c>
      <c r="U17" s="52" t="s">
        <v>2831</v>
      </c>
      <c r="V17">
        <v>1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19167</v>
      </c>
      <c r="F18">
        <v>100</v>
      </c>
      <c r="G18">
        <v>0</v>
      </c>
      <c r="H18" t="s">
        <v>22</v>
      </c>
      <c r="I18" t="s">
        <v>3016</v>
      </c>
      <c r="J18" t="s">
        <v>57</v>
      </c>
      <c r="K18" t="s">
        <v>23</v>
      </c>
      <c r="L18" t="s">
        <v>24</v>
      </c>
      <c r="M18" t="s">
        <v>19168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19169</v>
      </c>
      <c r="U18" s="52" t="s">
        <v>112</v>
      </c>
      <c r="V18">
        <v>8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19167</v>
      </c>
      <c r="F19">
        <v>100</v>
      </c>
      <c r="G19">
        <v>0</v>
      </c>
      <c r="H19" t="s">
        <v>22</v>
      </c>
      <c r="I19" t="s">
        <v>3016</v>
      </c>
      <c r="J19" t="s">
        <v>57</v>
      </c>
      <c r="K19" t="s">
        <v>23</v>
      </c>
      <c r="L19" t="s">
        <v>24</v>
      </c>
      <c r="M19" t="s">
        <v>19168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19168</v>
      </c>
      <c r="U19" s="51" t="s">
        <v>110</v>
      </c>
      <c r="V19">
        <v>2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19170</v>
      </c>
      <c r="F20">
        <v>200</v>
      </c>
      <c r="G20">
        <v>0</v>
      </c>
      <c r="H20" t="s">
        <v>22</v>
      </c>
      <c r="I20" t="s">
        <v>19171</v>
      </c>
      <c r="J20" t="s">
        <v>1241</v>
      </c>
      <c r="K20" t="s">
        <v>23</v>
      </c>
      <c r="L20" t="s">
        <v>24</v>
      </c>
      <c r="M20" t="s">
        <v>19172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19172</v>
      </c>
      <c r="U20" s="52" t="s">
        <v>1222</v>
      </c>
      <c r="V20">
        <v>2</v>
      </c>
    </row>
    <row r="21" spans="1:22" x14ac:dyDescent="0.25">
      <c r="A21" t="s">
        <v>28</v>
      </c>
      <c r="B21" t="s">
        <v>1242</v>
      </c>
      <c r="C21">
        <v>41.44</v>
      </c>
      <c r="D21">
        <v>1</v>
      </c>
      <c r="E21" t="s">
        <v>19173</v>
      </c>
      <c r="F21">
        <v>82.88</v>
      </c>
      <c r="G21">
        <v>0</v>
      </c>
      <c r="H21" t="s">
        <v>47</v>
      </c>
      <c r="I21" t="s">
        <v>19174</v>
      </c>
      <c r="J21" t="s">
        <v>19175</v>
      </c>
      <c r="K21" t="s">
        <v>1289</v>
      </c>
      <c r="L21" t="s">
        <v>19176</v>
      </c>
      <c r="M21" t="s">
        <v>19177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19178</v>
      </c>
      <c r="U21" s="51" t="s">
        <v>150</v>
      </c>
      <c r="V21">
        <v>1</v>
      </c>
    </row>
    <row r="22" spans="1:22" x14ac:dyDescent="0.25">
      <c r="A22" t="s">
        <v>30</v>
      </c>
      <c r="B22" t="s">
        <v>1242</v>
      </c>
      <c r="C22">
        <v>41.44</v>
      </c>
      <c r="D22">
        <v>1</v>
      </c>
      <c r="E22" t="s">
        <v>19173</v>
      </c>
      <c r="F22">
        <v>82.88</v>
      </c>
      <c r="G22">
        <v>0</v>
      </c>
      <c r="H22" t="s">
        <v>47</v>
      </c>
      <c r="I22" t="s">
        <v>19174</v>
      </c>
      <c r="J22" t="s">
        <v>19175</v>
      </c>
      <c r="K22" t="s">
        <v>1289</v>
      </c>
      <c r="L22" t="s">
        <v>19176</v>
      </c>
      <c r="M22" t="s">
        <v>19177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19178</v>
      </c>
      <c r="U22" s="52" t="s">
        <v>151</v>
      </c>
      <c r="V22">
        <v>1</v>
      </c>
    </row>
    <row r="23" spans="1:22" x14ac:dyDescent="0.25">
      <c r="A23" t="s">
        <v>46</v>
      </c>
      <c r="B23" t="s">
        <v>56</v>
      </c>
      <c r="C23">
        <v>68.333333333333329</v>
      </c>
      <c r="D23">
        <v>3</v>
      </c>
      <c r="E23" t="s">
        <v>19179</v>
      </c>
      <c r="F23">
        <v>205</v>
      </c>
      <c r="G23">
        <v>0</v>
      </c>
      <c r="H23" t="s">
        <v>47</v>
      </c>
      <c r="I23" t="s">
        <v>1344</v>
      </c>
      <c r="J23" t="s">
        <v>17211</v>
      </c>
      <c r="K23" t="s">
        <v>2976</v>
      </c>
      <c r="L23" t="s">
        <v>3587</v>
      </c>
      <c r="M23" t="s">
        <v>19172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19180</v>
      </c>
      <c r="U23" s="51" t="s">
        <v>36</v>
      </c>
      <c r="V23">
        <v>4</v>
      </c>
    </row>
    <row r="24" spans="1:22" x14ac:dyDescent="0.25">
      <c r="A24" t="s">
        <v>46</v>
      </c>
      <c r="B24" t="s">
        <v>56</v>
      </c>
      <c r="C24">
        <v>68.333333333333329</v>
      </c>
      <c r="D24">
        <v>3</v>
      </c>
      <c r="E24" t="s">
        <v>19181</v>
      </c>
      <c r="F24">
        <v>205</v>
      </c>
      <c r="G24">
        <v>0</v>
      </c>
      <c r="H24" t="s">
        <v>47</v>
      </c>
      <c r="I24" t="s">
        <v>1344</v>
      </c>
      <c r="J24" t="s">
        <v>17211</v>
      </c>
      <c r="K24" t="s">
        <v>2976</v>
      </c>
      <c r="L24" t="s">
        <v>3587</v>
      </c>
      <c r="M24" t="s">
        <v>19182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19183</v>
      </c>
      <c r="U24" s="52" t="s">
        <v>37</v>
      </c>
      <c r="V24">
        <v>4</v>
      </c>
    </row>
    <row r="25" spans="1:22" x14ac:dyDescent="0.25">
      <c r="A25" t="s">
        <v>46</v>
      </c>
      <c r="B25" t="s">
        <v>56</v>
      </c>
      <c r="C25">
        <v>68.333333333333329</v>
      </c>
      <c r="D25">
        <v>3</v>
      </c>
      <c r="E25" t="s">
        <v>19184</v>
      </c>
      <c r="F25">
        <v>205</v>
      </c>
      <c r="G25">
        <v>0</v>
      </c>
      <c r="H25" t="s">
        <v>47</v>
      </c>
      <c r="I25" t="s">
        <v>1344</v>
      </c>
      <c r="J25" t="s">
        <v>17211</v>
      </c>
      <c r="K25" t="s">
        <v>2976</v>
      </c>
      <c r="L25" t="s">
        <v>3587</v>
      </c>
      <c r="M25" t="s">
        <v>19185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19186</v>
      </c>
      <c r="U25" s="51" t="s">
        <v>38</v>
      </c>
      <c r="V25">
        <v>4</v>
      </c>
    </row>
    <row r="26" spans="1:22" x14ac:dyDescent="0.25">
      <c r="A26" t="s">
        <v>186</v>
      </c>
      <c r="B26" t="s">
        <v>187</v>
      </c>
      <c r="C26">
        <v>65</v>
      </c>
      <c r="D26">
        <v>3</v>
      </c>
      <c r="E26" t="s">
        <v>19187</v>
      </c>
      <c r="F26">
        <v>195</v>
      </c>
      <c r="G26">
        <v>0</v>
      </c>
      <c r="H26" t="s">
        <v>1219</v>
      </c>
      <c r="I26" t="s">
        <v>19188</v>
      </c>
      <c r="J26" t="s">
        <v>361</v>
      </c>
      <c r="K26" t="s">
        <v>23</v>
      </c>
      <c r="L26" t="s">
        <v>24</v>
      </c>
      <c r="M26" t="s">
        <v>19189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19190</v>
      </c>
      <c r="U26" s="52" t="s">
        <v>39</v>
      </c>
      <c r="V26">
        <v>4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19191</v>
      </c>
      <c r="F27">
        <v>200</v>
      </c>
      <c r="G27">
        <v>0</v>
      </c>
      <c r="H27" t="s">
        <v>22</v>
      </c>
      <c r="I27" t="s">
        <v>8606</v>
      </c>
      <c r="J27" t="s">
        <v>355</v>
      </c>
      <c r="K27" t="s">
        <v>23</v>
      </c>
      <c r="L27" t="s">
        <v>24</v>
      </c>
      <c r="M27" t="s">
        <v>19192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19192</v>
      </c>
      <c r="U27" s="51" t="s">
        <v>850</v>
      </c>
      <c r="V27">
        <v>3</v>
      </c>
    </row>
    <row r="28" spans="1:22" x14ac:dyDescent="0.25">
      <c r="A28" t="s">
        <v>115</v>
      </c>
      <c r="B28" t="s">
        <v>116</v>
      </c>
      <c r="C28">
        <v>45</v>
      </c>
      <c r="D28">
        <v>2</v>
      </c>
      <c r="E28" t="s">
        <v>19193</v>
      </c>
      <c r="F28">
        <v>111</v>
      </c>
      <c r="G28">
        <v>29</v>
      </c>
      <c r="H28" t="s">
        <v>1219</v>
      </c>
      <c r="I28" t="s">
        <v>19194</v>
      </c>
      <c r="J28" t="s">
        <v>344</v>
      </c>
      <c r="K28" t="s">
        <v>23</v>
      </c>
      <c r="L28" t="s">
        <v>24</v>
      </c>
      <c r="M28" t="s">
        <v>19195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19196</v>
      </c>
      <c r="U28" s="52" t="s">
        <v>851</v>
      </c>
      <c r="V28">
        <v>3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19197</v>
      </c>
      <c r="F29">
        <v>100</v>
      </c>
      <c r="G29">
        <v>0</v>
      </c>
      <c r="H29" t="s">
        <v>22</v>
      </c>
      <c r="I29" t="s">
        <v>19198</v>
      </c>
      <c r="J29" t="s">
        <v>306</v>
      </c>
      <c r="K29" t="s">
        <v>23</v>
      </c>
      <c r="L29" t="s">
        <v>24</v>
      </c>
      <c r="M29" t="s">
        <v>19199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19199</v>
      </c>
      <c r="U29" s="51" t="s">
        <v>34</v>
      </c>
      <c r="V29">
        <v>6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19200</v>
      </c>
      <c r="F30">
        <v>100</v>
      </c>
      <c r="G30">
        <v>0</v>
      </c>
      <c r="H30" t="s">
        <v>22</v>
      </c>
      <c r="I30" t="s">
        <v>19201</v>
      </c>
      <c r="J30" t="s">
        <v>329</v>
      </c>
      <c r="K30" t="s">
        <v>23</v>
      </c>
      <c r="L30" t="s">
        <v>24</v>
      </c>
      <c r="M30" t="s">
        <v>19199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19202</v>
      </c>
      <c r="U30" s="52" t="s">
        <v>35</v>
      </c>
      <c r="V30">
        <v>6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19200</v>
      </c>
      <c r="F31">
        <v>100</v>
      </c>
      <c r="G31">
        <v>0</v>
      </c>
      <c r="H31" t="s">
        <v>22</v>
      </c>
      <c r="I31" t="s">
        <v>19201</v>
      </c>
      <c r="J31" t="s">
        <v>329</v>
      </c>
      <c r="K31" t="s">
        <v>23</v>
      </c>
      <c r="L31" t="s">
        <v>24</v>
      </c>
      <c r="M31" t="s">
        <v>19199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19202</v>
      </c>
      <c r="U31" s="51" t="s">
        <v>278</v>
      </c>
      <c r="V31">
        <v>5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19200</v>
      </c>
      <c r="F32">
        <v>100</v>
      </c>
      <c r="G32">
        <v>0</v>
      </c>
      <c r="H32" t="s">
        <v>22</v>
      </c>
      <c r="I32" t="s">
        <v>19201</v>
      </c>
      <c r="J32" t="s">
        <v>329</v>
      </c>
      <c r="K32" t="s">
        <v>23</v>
      </c>
      <c r="L32" t="s">
        <v>24</v>
      </c>
      <c r="M32" t="s">
        <v>19199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19202</v>
      </c>
      <c r="U32" s="52" t="s">
        <v>284</v>
      </c>
      <c r="V32">
        <v>5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19203</v>
      </c>
      <c r="F33">
        <v>200</v>
      </c>
      <c r="G33">
        <v>0</v>
      </c>
      <c r="H33" t="s">
        <v>22</v>
      </c>
      <c r="I33" t="s">
        <v>1365</v>
      </c>
      <c r="J33" t="s">
        <v>306</v>
      </c>
      <c r="K33" t="s">
        <v>23</v>
      </c>
      <c r="L33" t="s">
        <v>24</v>
      </c>
      <c r="M33" t="s">
        <v>19204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19202</v>
      </c>
      <c r="U33" s="51" t="s">
        <v>279</v>
      </c>
      <c r="V33">
        <v>5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19205</v>
      </c>
      <c r="F34">
        <v>200</v>
      </c>
      <c r="G34">
        <v>0</v>
      </c>
      <c r="H34" t="s">
        <v>22</v>
      </c>
      <c r="I34" t="s">
        <v>19206</v>
      </c>
      <c r="J34" t="s">
        <v>65</v>
      </c>
      <c r="K34" t="s">
        <v>23</v>
      </c>
      <c r="L34" t="s">
        <v>24</v>
      </c>
      <c r="M34" t="s">
        <v>19207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19204</v>
      </c>
      <c r="U34" s="52" t="s">
        <v>285</v>
      </c>
      <c r="V34">
        <v>5</v>
      </c>
    </row>
    <row r="35" spans="1:22" x14ac:dyDescent="0.25">
      <c r="A35" t="s">
        <v>46</v>
      </c>
      <c r="B35" t="s">
        <v>56</v>
      </c>
      <c r="C35">
        <v>72.5</v>
      </c>
      <c r="D35">
        <v>2</v>
      </c>
      <c r="E35" t="s">
        <v>19208</v>
      </c>
      <c r="F35">
        <v>740</v>
      </c>
      <c r="G35">
        <v>73</v>
      </c>
      <c r="H35" t="s">
        <v>47</v>
      </c>
      <c r="I35" t="s">
        <v>19209</v>
      </c>
      <c r="J35" t="s">
        <v>19210</v>
      </c>
      <c r="K35" t="s">
        <v>562</v>
      </c>
      <c r="L35" t="s">
        <v>8757</v>
      </c>
      <c r="M35" t="s">
        <v>19211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19212</v>
      </c>
      <c r="U35" s="51" t="s">
        <v>12517</v>
      </c>
      <c r="V35">
        <v>2</v>
      </c>
    </row>
    <row r="36" spans="1:22" x14ac:dyDescent="0.25">
      <c r="A36" t="s">
        <v>46</v>
      </c>
      <c r="B36" t="s">
        <v>56</v>
      </c>
      <c r="C36">
        <v>66.5</v>
      </c>
      <c r="D36">
        <v>4</v>
      </c>
      <c r="E36" t="s">
        <v>19208</v>
      </c>
      <c r="F36">
        <v>740</v>
      </c>
      <c r="G36">
        <v>73</v>
      </c>
      <c r="H36" t="s">
        <v>47</v>
      </c>
      <c r="I36" t="s">
        <v>19209</v>
      </c>
      <c r="J36" t="s">
        <v>19210</v>
      </c>
      <c r="K36" t="s">
        <v>562</v>
      </c>
      <c r="L36" t="s">
        <v>8757</v>
      </c>
      <c r="M36" t="s">
        <v>19211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19212</v>
      </c>
      <c r="U36" s="52" t="s">
        <v>12518</v>
      </c>
      <c r="V36">
        <v>2</v>
      </c>
    </row>
    <row r="37" spans="1:22" x14ac:dyDescent="0.25">
      <c r="A37" t="s">
        <v>46</v>
      </c>
      <c r="B37" t="s">
        <v>56</v>
      </c>
      <c r="C37">
        <v>66.5</v>
      </c>
      <c r="D37">
        <v>4</v>
      </c>
      <c r="E37" t="s">
        <v>19208</v>
      </c>
      <c r="F37">
        <v>740</v>
      </c>
      <c r="G37">
        <v>73</v>
      </c>
      <c r="H37" t="s">
        <v>47</v>
      </c>
      <c r="I37" t="s">
        <v>19209</v>
      </c>
      <c r="J37" t="s">
        <v>19210</v>
      </c>
      <c r="K37" t="s">
        <v>562</v>
      </c>
      <c r="L37" t="s">
        <v>8757</v>
      </c>
      <c r="M37" t="s">
        <v>19211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23</v>
      </c>
      <c r="T37" t="s">
        <v>19212</v>
      </c>
      <c r="U37" s="51" t="s">
        <v>30</v>
      </c>
      <c r="V37">
        <v>149</v>
      </c>
    </row>
    <row r="38" spans="1:22" x14ac:dyDescent="0.25">
      <c r="A38" t="s">
        <v>1173</v>
      </c>
      <c r="B38" t="s">
        <v>158</v>
      </c>
      <c r="C38">
        <v>71</v>
      </c>
      <c r="D38">
        <v>1</v>
      </c>
      <c r="E38" t="s">
        <v>19213</v>
      </c>
      <c r="F38">
        <v>176</v>
      </c>
      <c r="G38">
        <v>105</v>
      </c>
      <c r="H38" t="s">
        <v>47</v>
      </c>
      <c r="I38" t="s">
        <v>4017</v>
      </c>
      <c r="J38" t="s">
        <v>19214</v>
      </c>
      <c r="K38" t="s">
        <v>11735</v>
      </c>
      <c r="L38" t="s">
        <v>7960</v>
      </c>
      <c r="M38" t="s">
        <v>23</v>
      </c>
      <c r="N38" t="s">
        <v>23</v>
      </c>
      <c r="O38" t="s">
        <v>24</v>
      </c>
      <c r="P38" t="s">
        <v>54</v>
      </c>
      <c r="Q38" t="s">
        <v>23</v>
      </c>
      <c r="R38" t="s">
        <v>24</v>
      </c>
      <c r="S38" t="s">
        <v>23</v>
      </c>
      <c r="T38" t="s">
        <v>19215</v>
      </c>
      <c r="U38" s="52" t="s">
        <v>31</v>
      </c>
      <c r="V38">
        <v>146</v>
      </c>
    </row>
    <row r="39" spans="1:22" x14ac:dyDescent="0.25">
      <c r="A39" t="s">
        <v>115</v>
      </c>
      <c r="B39" t="s">
        <v>116</v>
      </c>
      <c r="C39">
        <v>27.5</v>
      </c>
      <c r="D39">
        <v>4</v>
      </c>
      <c r="E39" t="s">
        <v>19216</v>
      </c>
      <c r="F39">
        <v>183</v>
      </c>
      <c r="G39">
        <v>48</v>
      </c>
      <c r="H39" t="s">
        <v>22</v>
      </c>
      <c r="I39" t="s">
        <v>19217</v>
      </c>
      <c r="J39" t="s">
        <v>9449</v>
      </c>
      <c r="K39" t="s">
        <v>23</v>
      </c>
      <c r="L39" t="s">
        <v>24</v>
      </c>
      <c r="M39" t="s">
        <v>19218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19218</v>
      </c>
      <c r="U39" s="52" t="s">
        <v>1242</v>
      </c>
      <c r="V39">
        <v>3</v>
      </c>
    </row>
    <row r="40" spans="1:22" x14ac:dyDescent="0.25">
      <c r="A40" t="s">
        <v>44</v>
      </c>
      <c r="B40" t="s">
        <v>45</v>
      </c>
      <c r="C40">
        <v>58</v>
      </c>
      <c r="D40">
        <v>1</v>
      </c>
      <c r="E40" t="s">
        <v>19219</v>
      </c>
      <c r="F40">
        <v>58</v>
      </c>
      <c r="G40">
        <v>0</v>
      </c>
      <c r="H40" t="s">
        <v>47</v>
      </c>
      <c r="I40" t="s">
        <v>2672</v>
      </c>
      <c r="J40" t="s">
        <v>15640</v>
      </c>
      <c r="K40" t="s">
        <v>15641</v>
      </c>
      <c r="L40" t="s">
        <v>1300</v>
      </c>
      <c r="M40" t="s">
        <v>19220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19221</v>
      </c>
      <c r="U40" s="51" t="s">
        <v>28</v>
      </c>
      <c r="V40">
        <v>163</v>
      </c>
    </row>
    <row r="41" spans="1:22" x14ac:dyDescent="0.25">
      <c r="A41" t="s">
        <v>46</v>
      </c>
      <c r="B41" t="s">
        <v>56</v>
      </c>
      <c r="C41">
        <v>72</v>
      </c>
      <c r="D41">
        <v>1</v>
      </c>
      <c r="E41" t="s">
        <v>19222</v>
      </c>
      <c r="F41">
        <v>72</v>
      </c>
      <c r="G41">
        <v>0</v>
      </c>
      <c r="H41" t="s">
        <v>47</v>
      </c>
      <c r="I41" t="s">
        <v>3806</v>
      </c>
      <c r="J41" t="s">
        <v>3807</v>
      </c>
      <c r="K41" t="s">
        <v>3290</v>
      </c>
      <c r="L41" t="s">
        <v>357</v>
      </c>
      <c r="M41" t="s">
        <v>19215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19223</v>
      </c>
      <c r="U41" s="52" t="s">
        <v>1314</v>
      </c>
      <c r="V41">
        <v>1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19224</v>
      </c>
      <c r="F42">
        <v>100</v>
      </c>
      <c r="G42">
        <v>0</v>
      </c>
      <c r="H42" t="s">
        <v>22</v>
      </c>
      <c r="I42" t="s">
        <v>19225</v>
      </c>
      <c r="J42" t="s">
        <v>1241</v>
      </c>
      <c r="K42" t="s">
        <v>23</v>
      </c>
      <c r="L42" t="s">
        <v>24</v>
      </c>
      <c r="M42" t="s">
        <v>19226</v>
      </c>
      <c r="N42" t="s">
        <v>23</v>
      </c>
      <c r="O42" t="s">
        <v>58</v>
      </c>
      <c r="P42" t="s">
        <v>26</v>
      </c>
      <c r="Q42" t="s">
        <v>33</v>
      </c>
      <c r="R42" t="s">
        <v>19227</v>
      </c>
      <c r="S42" t="s">
        <v>23</v>
      </c>
      <c r="T42" t="s">
        <v>19228</v>
      </c>
      <c r="U42" s="52" t="s">
        <v>29</v>
      </c>
      <c r="V42">
        <v>159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19229</v>
      </c>
      <c r="F43">
        <v>200</v>
      </c>
      <c r="G43">
        <v>0</v>
      </c>
      <c r="H43" t="s">
        <v>22</v>
      </c>
      <c r="I43" t="s">
        <v>16161</v>
      </c>
      <c r="J43" t="s">
        <v>1232</v>
      </c>
      <c r="K43" t="s">
        <v>23</v>
      </c>
      <c r="L43" t="s">
        <v>24</v>
      </c>
      <c r="M43" t="s">
        <v>19230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19230</v>
      </c>
      <c r="U43" s="52" t="s">
        <v>1242</v>
      </c>
      <c r="V43">
        <v>3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19229</v>
      </c>
      <c r="F44">
        <v>200</v>
      </c>
      <c r="G44">
        <v>0</v>
      </c>
      <c r="H44" t="s">
        <v>22</v>
      </c>
      <c r="I44" t="s">
        <v>16161</v>
      </c>
      <c r="J44" t="s">
        <v>1232</v>
      </c>
      <c r="K44" t="s">
        <v>23</v>
      </c>
      <c r="L44" t="s">
        <v>24</v>
      </c>
      <c r="M44" t="s">
        <v>19230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19230</v>
      </c>
      <c r="U44" s="51" t="s">
        <v>20</v>
      </c>
      <c r="V44">
        <v>145</v>
      </c>
    </row>
    <row r="45" spans="1:22" x14ac:dyDescent="0.25">
      <c r="A45" t="s">
        <v>186</v>
      </c>
      <c r="B45" t="s">
        <v>187</v>
      </c>
      <c r="C45">
        <v>50</v>
      </c>
      <c r="D45">
        <v>6</v>
      </c>
      <c r="E45" t="s">
        <v>19231</v>
      </c>
      <c r="F45">
        <v>200</v>
      </c>
      <c r="G45">
        <v>0</v>
      </c>
      <c r="H45" t="s">
        <v>22</v>
      </c>
      <c r="I45" t="s">
        <v>14066</v>
      </c>
      <c r="J45" t="s">
        <v>87</v>
      </c>
      <c r="K45" t="s">
        <v>23</v>
      </c>
      <c r="L45" t="s">
        <v>24</v>
      </c>
      <c r="M45" t="s">
        <v>19232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19232</v>
      </c>
      <c r="U45" s="52" t="s">
        <v>21</v>
      </c>
      <c r="V45">
        <v>144</v>
      </c>
    </row>
    <row r="46" spans="1:22" x14ac:dyDescent="0.25">
      <c r="A46" t="s">
        <v>154</v>
      </c>
      <c r="B46" t="s">
        <v>155</v>
      </c>
      <c r="C46">
        <v>12</v>
      </c>
      <c r="D46">
        <v>50</v>
      </c>
      <c r="E46" t="s">
        <v>19233</v>
      </c>
      <c r="F46">
        <v>770</v>
      </c>
      <c r="G46">
        <v>0</v>
      </c>
      <c r="H46" t="s">
        <v>47</v>
      </c>
      <c r="I46" t="s">
        <v>474</v>
      </c>
      <c r="J46" t="s">
        <v>19234</v>
      </c>
      <c r="K46" t="s">
        <v>7439</v>
      </c>
      <c r="L46" t="s">
        <v>9444</v>
      </c>
      <c r="M46" t="s">
        <v>19235</v>
      </c>
      <c r="N46" t="s">
        <v>23</v>
      </c>
      <c r="O46" t="s">
        <v>53</v>
      </c>
      <c r="P46" t="s">
        <v>54</v>
      </c>
      <c r="Q46" t="s">
        <v>55</v>
      </c>
      <c r="R46" t="s">
        <v>24</v>
      </c>
      <c r="S46" t="s">
        <v>23</v>
      </c>
      <c r="T46" t="s">
        <v>19235</v>
      </c>
      <c r="U46" s="52" t="s">
        <v>1242</v>
      </c>
      <c r="V46">
        <v>1</v>
      </c>
    </row>
    <row r="47" spans="1:22" x14ac:dyDescent="0.25">
      <c r="A47" t="s">
        <v>154</v>
      </c>
      <c r="B47" t="s">
        <v>155</v>
      </c>
      <c r="C47">
        <v>12</v>
      </c>
      <c r="D47">
        <v>10</v>
      </c>
      <c r="E47" t="s">
        <v>19233</v>
      </c>
      <c r="F47">
        <v>770</v>
      </c>
      <c r="G47">
        <v>0</v>
      </c>
      <c r="H47" t="s">
        <v>47</v>
      </c>
      <c r="I47" t="s">
        <v>474</v>
      </c>
      <c r="J47" t="s">
        <v>19234</v>
      </c>
      <c r="K47" t="s">
        <v>7439</v>
      </c>
      <c r="L47" t="s">
        <v>9444</v>
      </c>
      <c r="M47" t="s">
        <v>19235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19235</v>
      </c>
      <c r="U47" s="51" t="s">
        <v>115</v>
      </c>
      <c r="V47">
        <v>45</v>
      </c>
    </row>
    <row r="48" spans="1:22" x14ac:dyDescent="0.25">
      <c r="A48" t="s">
        <v>42</v>
      </c>
      <c r="B48" t="s">
        <v>43</v>
      </c>
      <c r="C48">
        <v>66.666666666666671</v>
      </c>
      <c r="D48">
        <v>6</v>
      </c>
      <c r="E48" t="s">
        <v>19236</v>
      </c>
      <c r="F48">
        <v>309</v>
      </c>
      <c r="G48">
        <v>0</v>
      </c>
      <c r="H48" t="s">
        <v>47</v>
      </c>
      <c r="I48" t="s">
        <v>19237</v>
      </c>
      <c r="J48" t="s">
        <v>19238</v>
      </c>
      <c r="K48" t="s">
        <v>3642</v>
      </c>
      <c r="L48" t="s">
        <v>1399</v>
      </c>
      <c r="M48" t="s">
        <v>19239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19239</v>
      </c>
      <c r="U48" s="52" t="s">
        <v>116</v>
      </c>
      <c r="V48">
        <v>45</v>
      </c>
    </row>
    <row r="49" spans="1:22" x14ac:dyDescent="0.25">
      <c r="A49" t="s">
        <v>142</v>
      </c>
      <c r="B49" t="s">
        <v>143</v>
      </c>
      <c r="C49">
        <v>14</v>
      </c>
      <c r="D49">
        <v>1</v>
      </c>
      <c r="E49" t="s">
        <v>19236</v>
      </c>
      <c r="F49">
        <v>309</v>
      </c>
      <c r="G49">
        <v>0</v>
      </c>
      <c r="H49" t="s">
        <v>47</v>
      </c>
      <c r="I49" t="s">
        <v>19237</v>
      </c>
      <c r="J49" t="s">
        <v>19238</v>
      </c>
      <c r="K49" t="s">
        <v>3642</v>
      </c>
      <c r="L49" t="s">
        <v>1399</v>
      </c>
      <c r="M49" t="s">
        <v>19239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23</v>
      </c>
      <c r="T49" t="s">
        <v>19239</v>
      </c>
      <c r="U49" s="51" t="s">
        <v>154</v>
      </c>
      <c r="V49">
        <v>270</v>
      </c>
    </row>
    <row r="50" spans="1:22" x14ac:dyDescent="0.25">
      <c r="A50" t="s">
        <v>42</v>
      </c>
      <c r="B50" t="s">
        <v>43</v>
      </c>
      <c r="C50">
        <v>50</v>
      </c>
      <c r="D50">
        <v>1</v>
      </c>
      <c r="E50" t="s">
        <v>19236</v>
      </c>
      <c r="F50">
        <v>309</v>
      </c>
      <c r="G50">
        <v>0</v>
      </c>
      <c r="H50" t="s">
        <v>47</v>
      </c>
      <c r="I50" t="s">
        <v>19237</v>
      </c>
      <c r="J50" t="s">
        <v>19238</v>
      </c>
      <c r="K50" t="s">
        <v>3642</v>
      </c>
      <c r="L50" t="s">
        <v>1399</v>
      </c>
      <c r="M50" t="s">
        <v>19239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23</v>
      </c>
      <c r="T50" t="s">
        <v>19239</v>
      </c>
      <c r="U50" s="52" t="s">
        <v>155</v>
      </c>
      <c r="V50">
        <v>270</v>
      </c>
    </row>
    <row r="51" spans="1:22" x14ac:dyDescent="0.25">
      <c r="A51" t="s">
        <v>186</v>
      </c>
      <c r="B51" t="s">
        <v>187</v>
      </c>
      <c r="C51">
        <v>33.333333333333336</v>
      </c>
      <c r="D51">
        <v>3</v>
      </c>
      <c r="E51" t="s">
        <v>19240</v>
      </c>
      <c r="F51">
        <v>100</v>
      </c>
      <c r="G51">
        <v>0</v>
      </c>
      <c r="H51" t="s">
        <v>22</v>
      </c>
      <c r="I51" t="s">
        <v>19241</v>
      </c>
      <c r="J51" t="s">
        <v>327</v>
      </c>
      <c r="K51" t="s">
        <v>23</v>
      </c>
      <c r="L51" t="s">
        <v>24</v>
      </c>
      <c r="M51" t="s">
        <v>19242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19243</v>
      </c>
      <c r="U51" s="51" t="s">
        <v>142</v>
      </c>
      <c r="V51">
        <v>14</v>
      </c>
    </row>
    <row r="52" spans="1:22" x14ac:dyDescent="0.25">
      <c r="A52" t="s">
        <v>20</v>
      </c>
      <c r="B52" t="s">
        <v>21</v>
      </c>
      <c r="C52">
        <v>50</v>
      </c>
      <c r="D52">
        <v>2</v>
      </c>
      <c r="E52" t="s">
        <v>19244</v>
      </c>
      <c r="F52">
        <v>200</v>
      </c>
      <c r="G52">
        <v>0</v>
      </c>
      <c r="H52" t="s">
        <v>22</v>
      </c>
      <c r="I52" t="s">
        <v>14905</v>
      </c>
      <c r="J52" t="s">
        <v>333</v>
      </c>
      <c r="K52" t="s">
        <v>23</v>
      </c>
      <c r="L52" t="s">
        <v>24</v>
      </c>
      <c r="M52" t="s">
        <v>19245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19246</v>
      </c>
      <c r="U52" s="52" t="s">
        <v>143</v>
      </c>
      <c r="V52">
        <v>14</v>
      </c>
    </row>
    <row r="53" spans="1:22" x14ac:dyDescent="0.25">
      <c r="A53" t="s">
        <v>28</v>
      </c>
      <c r="B53" t="s">
        <v>29</v>
      </c>
      <c r="C53">
        <v>50</v>
      </c>
      <c r="D53">
        <v>2</v>
      </c>
      <c r="E53" t="s">
        <v>19244</v>
      </c>
      <c r="F53">
        <v>200</v>
      </c>
      <c r="G53">
        <v>0</v>
      </c>
      <c r="H53" t="s">
        <v>22</v>
      </c>
      <c r="I53" t="s">
        <v>14905</v>
      </c>
      <c r="J53" t="s">
        <v>333</v>
      </c>
      <c r="K53" t="s">
        <v>23</v>
      </c>
      <c r="L53" t="s">
        <v>24</v>
      </c>
      <c r="M53" t="s">
        <v>19245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19246</v>
      </c>
      <c r="U53" s="51" t="s">
        <v>1173</v>
      </c>
      <c r="V53">
        <v>7</v>
      </c>
    </row>
    <row r="54" spans="1:22" x14ac:dyDescent="0.25">
      <c r="A54" t="s">
        <v>30</v>
      </c>
      <c r="B54" t="s">
        <v>31</v>
      </c>
      <c r="C54">
        <v>50</v>
      </c>
      <c r="D54">
        <v>2</v>
      </c>
      <c r="E54" t="s">
        <v>19244</v>
      </c>
      <c r="F54">
        <v>200</v>
      </c>
      <c r="G54">
        <v>0</v>
      </c>
      <c r="H54" t="s">
        <v>22</v>
      </c>
      <c r="I54" t="s">
        <v>14905</v>
      </c>
      <c r="J54" t="s">
        <v>333</v>
      </c>
      <c r="K54" t="s">
        <v>23</v>
      </c>
      <c r="L54" t="s">
        <v>24</v>
      </c>
      <c r="M54" t="s">
        <v>19245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19246</v>
      </c>
      <c r="U54" s="52" t="s">
        <v>158</v>
      </c>
      <c r="V54">
        <v>7</v>
      </c>
    </row>
    <row r="55" spans="1:22" x14ac:dyDescent="0.25">
      <c r="A55" t="s">
        <v>42</v>
      </c>
      <c r="B55" t="s">
        <v>43</v>
      </c>
      <c r="C55">
        <v>66.666666666666671</v>
      </c>
      <c r="D55">
        <v>6</v>
      </c>
      <c r="E55" t="s">
        <v>19247</v>
      </c>
      <c r="F55">
        <v>238</v>
      </c>
      <c r="G55">
        <v>38</v>
      </c>
      <c r="H55" t="s">
        <v>22</v>
      </c>
      <c r="I55" t="s">
        <v>17518</v>
      </c>
      <c r="J55" t="s">
        <v>3489</v>
      </c>
      <c r="K55" t="s">
        <v>23</v>
      </c>
      <c r="L55" t="s">
        <v>24</v>
      </c>
      <c r="M55" t="s">
        <v>19248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19248</v>
      </c>
      <c r="U55" s="51" t="s">
        <v>1238</v>
      </c>
      <c r="V55">
        <v>1580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19249</v>
      </c>
      <c r="F56">
        <v>100</v>
      </c>
      <c r="G56">
        <v>0</v>
      </c>
      <c r="H56" t="s">
        <v>22</v>
      </c>
      <c r="I56" t="s">
        <v>19250</v>
      </c>
      <c r="J56" t="s">
        <v>303</v>
      </c>
      <c r="K56" t="s">
        <v>23</v>
      </c>
      <c r="L56" t="s">
        <v>24</v>
      </c>
      <c r="M56" t="s">
        <v>19251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19251</v>
      </c>
    </row>
    <row r="57" spans="1:22" x14ac:dyDescent="0.25">
      <c r="A57" t="s">
        <v>28</v>
      </c>
      <c r="B57" t="s">
        <v>29</v>
      </c>
      <c r="C57">
        <v>50</v>
      </c>
      <c r="D57">
        <v>1</v>
      </c>
      <c r="E57" t="s">
        <v>19249</v>
      </c>
      <c r="F57">
        <v>100</v>
      </c>
      <c r="G57">
        <v>0</v>
      </c>
      <c r="H57" t="s">
        <v>22</v>
      </c>
      <c r="I57" t="s">
        <v>19250</v>
      </c>
      <c r="J57" t="s">
        <v>303</v>
      </c>
      <c r="K57" t="s">
        <v>23</v>
      </c>
      <c r="L57" t="s">
        <v>24</v>
      </c>
      <c r="M57" t="s">
        <v>19251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19251</v>
      </c>
    </row>
    <row r="58" spans="1:22" x14ac:dyDescent="0.25">
      <c r="A58" t="s">
        <v>30</v>
      </c>
      <c r="B58" t="s">
        <v>31</v>
      </c>
      <c r="C58">
        <v>50</v>
      </c>
      <c r="D58">
        <v>1</v>
      </c>
      <c r="E58" t="s">
        <v>19249</v>
      </c>
      <c r="F58">
        <v>100</v>
      </c>
      <c r="G58">
        <v>0</v>
      </c>
      <c r="H58" t="s">
        <v>22</v>
      </c>
      <c r="I58" t="s">
        <v>19250</v>
      </c>
      <c r="J58" t="s">
        <v>303</v>
      </c>
      <c r="K58" t="s">
        <v>23</v>
      </c>
      <c r="L58" t="s">
        <v>24</v>
      </c>
      <c r="M58" t="s">
        <v>19251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19251</v>
      </c>
    </row>
    <row r="59" spans="1:22" x14ac:dyDescent="0.25">
      <c r="A59" t="s">
        <v>186</v>
      </c>
      <c r="B59" t="s">
        <v>187</v>
      </c>
      <c r="C59">
        <v>33.333333333333336</v>
      </c>
      <c r="D59">
        <v>3</v>
      </c>
      <c r="E59" t="s">
        <v>19252</v>
      </c>
      <c r="F59">
        <v>150</v>
      </c>
      <c r="G59">
        <v>0</v>
      </c>
      <c r="H59" t="s">
        <v>22</v>
      </c>
      <c r="I59" t="s">
        <v>19253</v>
      </c>
      <c r="J59" t="s">
        <v>313</v>
      </c>
      <c r="K59" t="s">
        <v>23</v>
      </c>
      <c r="L59" t="s">
        <v>24</v>
      </c>
      <c r="M59" t="s">
        <v>19254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19254</v>
      </c>
    </row>
    <row r="60" spans="1:22" x14ac:dyDescent="0.25">
      <c r="A60" t="s">
        <v>186</v>
      </c>
      <c r="B60" t="s">
        <v>187</v>
      </c>
      <c r="C60">
        <v>65</v>
      </c>
      <c r="D60">
        <v>1</v>
      </c>
      <c r="E60" t="s">
        <v>19252</v>
      </c>
      <c r="F60">
        <v>150</v>
      </c>
      <c r="G60">
        <v>0</v>
      </c>
      <c r="H60" t="s">
        <v>22</v>
      </c>
      <c r="I60" t="s">
        <v>19253</v>
      </c>
      <c r="J60" t="s">
        <v>313</v>
      </c>
      <c r="K60" t="s">
        <v>23</v>
      </c>
      <c r="L60" t="s">
        <v>24</v>
      </c>
      <c r="M60" t="s">
        <v>19254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19254</v>
      </c>
    </row>
    <row r="61" spans="1:22" x14ac:dyDescent="0.25">
      <c r="A61" t="s">
        <v>142</v>
      </c>
      <c r="B61" t="s">
        <v>143</v>
      </c>
      <c r="C61">
        <v>14</v>
      </c>
      <c r="D61">
        <v>2</v>
      </c>
      <c r="E61" t="s">
        <v>19255</v>
      </c>
      <c r="F61">
        <v>44</v>
      </c>
      <c r="G61">
        <v>16</v>
      </c>
      <c r="H61" t="s">
        <v>47</v>
      </c>
      <c r="I61" t="s">
        <v>8254</v>
      </c>
      <c r="J61" t="s">
        <v>19256</v>
      </c>
      <c r="K61" t="s">
        <v>19257</v>
      </c>
      <c r="L61" t="s">
        <v>1299</v>
      </c>
      <c r="M61" t="s">
        <v>19258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19259</v>
      </c>
    </row>
    <row r="62" spans="1:22" x14ac:dyDescent="0.25">
      <c r="A62" t="s">
        <v>142</v>
      </c>
      <c r="B62" t="s">
        <v>143</v>
      </c>
      <c r="C62">
        <v>14</v>
      </c>
      <c r="D62">
        <v>1</v>
      </c>
      <c r="E62" t="s">
        <v>19260</v>
      </c>
      <c r="F62">
        <v>24</v>
      </c>
      <c r="G62">
        <v>10</v>
      </c>
      <c r="H62" t="s">
        <v>47</v>
      </c>
      <c r="I62" t="s">
        <v>5931</v>
      </c>
      <c r="J62" t="s">
        <v>19261</v>
      </c>
      <c r="K62" t="s">
        <v>4524</v>
      </c>
      <c r="L62" t="s">
        <v>5401</v>
      </c>
      <c r="M62" t="s">
        <v>19262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</v>
      </c>
      <c r="T62" t="s">
        <v>19263</v>
      </c>
    </row>
    <row r="63" spans="1:22" x14ac:dyDescent="0.25">
      <c r="A63" t="s">
        <v>186</v>
      </c>
      <c r="B63" t="s">
        <v>187</v>
      </c>
      <c r="C63">
        <v>33.333333333333336</v>
      </c>
      <c r="D63">
        <v>3</v>
      </c>
      <c r="E63" t="s">
        <v>19264</v>
      </c>
      <c r="F63">
        <v>100</v>
      </c>
      <c r="G63">
        <v>0</v>
      </c>
      <c r="H63" t="s">
        <v>22</v>
      </c>
      <c r="I63" t="s">
        <v>19265</v>
      </c>
      <c r="J63" t="s">
        <v>1230</v>
      </c>
      <c r="K63" t="s">
        <v>23</v>
      </c>
      <c r="L63" t="s">
        <v>24</v>
      </c>
      <c r="M63" t="s">
        <v>19266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19266</v>
      </c>
    </row>
    <row r="64" spans="1:22" x14ac:dyDescent="0.25">
      <c r="A64" t="s">
        <v>139</v>
      </c>
      <c r="B64" t="s">
        <v>112</v>
      </c>
      <c r="C64">
        <v>83.333333333333329</v>
      </c>
      <c r="D64">
        <v>3</v>
      </c>
      <c r="E64" t="s">
        <v>19267</v>
      </c>
      <c r="F64">
        <v>259</v>
      </c>
      <c r="G64">
        <v>0</v>
      </c>
      <c r="H64" t="s">
        <v>22</v>
      </c>
      <c r="I64" t="s">
        <v>3715</v>
      </c>
      <c r="J64" t="s">
        <v>309</v>
      </c>
      <c r="K64" t="s">
        <v>23</v>
      </c>
      <c r="L64" t="s">
        <v>24</v>
      </c>
      <c r="M64" t="s">
        <v>19266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19266</v>
      </c>
    </row>
    <row r="65" spans="1:20" x14ac:dyDescent="0.25">
      <c r="A65" t="s">
        <v>28</v>
      </c>
      <c r="B65" t="s">
        <v>29</v>
      </c>
      <c r="C65">
        <v>50</v>
      </c>
      <c r="D65">
        <v>2</v>
      </c>
      <c r="E65" t="s">
        <v>19268</v>
      </c>
      <c r="F65">
        <v>299</v>
      </c>
      <c r="G65">
        <v>0</v>
      </c>
      <c r="H65" t="s">
        <v>2521</v>
      </c>
      <c r="I65" t="s">
        <v>16355</v>
      </c>
      <c r="J65" t="s">
        <v>19269</v>
      </c>
      <c r="K65" t="s">
        <v>4396</v>
      </c>
      <c r="L65" t="s">
        <v>16357</v>
      </c>
      <c r="M65" t="s">
        <v>19270</v>
      </c>
      <c r="N65" t="s">
        <v>1224</v>
      </c>
      <c r="O65" t="s">
        <v>1225</v>
      </c>
      <c r="P65" t="s">
        <v>1226</v>
      </c>
      <c r="Q65" t="s">
        <v>1227</v>
      </c>
      <c r="R65" t="s">
        <v>24</v>
      </c>
      <c r="S65" t="s">
        <v>23</v>
      </c>
      <c r="T65" t="s">
        <v>19271</v>
      </c>
    </row>
    <row r="66" spans="1:20" x14ac:dyDescent="0.25">
      <c r="A66" t="s">
        <v>279</v>
      </c>
      <c r="B66" t="s">
        <v>285</v>
      </c>
      <c r="C66">
        <v>139</v>
      </c>
      <c r="D66">
        <v>1</v>
      </c>
      <c r="E66" t="s">
        <v>19268</v>
      </c>
      <c r="F66">
        <v>299</v>
      </c>
      <c r="G66">
        <v>0</v>
      </c>
      <c r="H66" t="s">
        <v>2521</v>
      </c>
      <c r="I66" t="s">
        <v>16355</v>
      </c>
      <c r="J66" t="s">
        <v>19269</v>
      </c>
      <c r="K66" t="s">
        <v>4396</v>
      </c>
      <c r="L66" t="s">
        <v>16357</v>
      </c>
      <c r="M66" t="s">
        <v>19270</v>
      </c>
      <c r="N66" t="s">
        <v>1224</v>
      </c>
      <c r="O66" t="s">
        <v>1225</v>
      </c>
      <c r="P66" t="s">
        <v>1226</v>
      </c>
      <c r="Q66" t="s">
        <v>1227</v>
      </c>
      <c r="R66" t="s">
        <v>24</v>
      </c>
      <c r="S66" t="s">
        <v>23</v>
      </c>
      <c r="T66" t="s">
        <v>19271</v>
      </c>
    </row>
    <row r="67" spans="1:20" x14ac:dyDescent="0.25">
      <c r="A67" t="s">
        <v>278</v>
      </c>
      <c r="B67" t="s">
        <v>284</v>
      </c>
      <c r="C67">
        <v>139</v>
      </c>
      <c r="D67">
        <v>2</v>
      </c>
      <c r="E67" t="s">
        <v>19268</v>
      </c>
      <c r="F67">
        <v>299</v>
      </c>
      <c r="G67">
        <v>0</v>
      </c>
      <c r="H67" t="s">
        <v>2521</v>
      </c>
      <c r="I67" t="s">
        <v>16355</v>
      </c>
      <c r="J67" t="s">
        <v>19269</v>
      </c>
      <c r="K67" t="s">
        <v>4396</v>
      </c>
      <c r="L67" t="s">
        <v>16357</v>
      </c>
      <c r="M67" t="s">
        <v>19270</v>
      </c>
      <c r="N67" t="s">
        <v>1224</v>
      </c>
      <c r="O67" t="s">
        <v>1225</v>
      </c>
      <c r="P67" t="s">
        <v>1226</v>
      </c>
      <c r="Q67" t="s">
        <v>1227</v>
      </c>
      <c r="R67" t="s">
        <v>24</v>
      </c>
      <c r="S67" t="s">
        <v>23</v>
      </c>
      <c r="T67" t="s">
        <v>19271</v>
      </c>
    </row>
    <row r="68" spans="1:20" x14ac:dyDescent="0.25">
      <c r="A68" t="s">
        <v>154</v>
      </c>
      <c r="B68" t="s">
        <v>155</v>
      </c>
      <c r="C68">
        <v>12</v>
      </c>
      <c r="D68">
        <v>60</v>
      </c>
      <c r="E68" t="s">
        <v>19272</v>
      </c>
      <c r="F68">
        <v>770</v>
      </c>
      <c r="G68">
        <v>0</v>
      </c>
      <c r="H68" t="s">
        <v>47</v>
      </c>
      <c r="I68" t="s">
        <v>9807</v>
      </c>
      <c r="J68" t="s">
        <v>19273</v>
      </c>
      <c r="K68" t="s">
        <v>19274</v>
      </c>
      <c r="L68" t="s">
        <v>1377</v>
      </c>
      <c r="M68" t="s">
        <v>19275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19276</v>
      </c>
    </row>
    <row r="69" spans="1:20" x14ac:dyDescent="0.25">
      <c r="A69" t="s">
        <v>115</v>
      </c>
      <c r="B69" t="s">
        <v>116</v>
      </c>
      <c r="C69">
        <v>33.333333333333336</v>
      </c>
      <c r="D69">
        <v>6</v>
      </c>
      <c r="E69" t="s">
        <v>19277</v>
      </c>
      <c r="F69">
        <v>200</v>
      </c>
      <c r="G69">
        <v>0</v>
      </c>
      <c r="H69" t="s">
        <v>1219</v>
      </c>
      <c r="I69" t="s">
        <v>15570</v>
      </c>
      <c r="J69" t="s">
        <v>342</v>
      </c>
      <c r="K69" t="s">
        <v>23</v>
      </c>
      <c r="L69" t="s">
        <v>24</v>
      </c>
      <c r="M69" t="s">
        <v>19278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19278</v>
      </c>
    </row>
    <row r="70" spans="1:20" x14ac:dyDescent="0.25">
      <c r="A70" t="s">
        <v>28</v>
      </c>
      <c r="B70" t="s">
        <v>29</v>
      </c>
      <c r="C70">
        <v>33.333333333333336</v>
      </c>
      <c r="D70">
        <v>3</v>
      </c>
      <c r="E70" t="s">
        <v>19279</v>
      </c>
      <c r="F70">
        <v>117.13</v>
      </c>
      <c r="G70">
        <v>0</v>
      </c>
      <c r="H70" t="s">
        <v>47</v>
      </c>
      <c r="I70" t="s">
        <v>19280</v>
      </c>
      <c r="J70" t="s">
        <v>19281</v>
      </c>
      <c r="K70" t="s">
        <v>19282</v>
      </c>
      <c r="L70" t="s">
        <v>19283</v>
      </c>
      <c r="M70" t="s">
        <v>19284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19284</v>
      </c>
    </row>
    <row r="71" spans="1:20" x14ac:dyDescent="0.25">
      <c r="A71" t="s">
        <v>115</v>
      </c>
      <c r="B71" t="s">
        <v>116</v>
      </c>
      <c r="C71">
        <v>33.333333333333336</v>
      </c>
      <c r="D71">
        <v>6</v>
      </c>
      <c r="E71" t="s">
        <v>19285</v>
      </c>
      <c r="F71">
        <v>200</v>
      </c>
      <c r="G71">
        <v>0</v>
      </c>
      <c r="H71" t="s">
        <v>1219</v>
      </c>
      <c r="I71" t="s">
        <v>19286</v>
      </c>
      <c r="J71" t="s">
        <v>87</v>
      </c>
      <c r="K71" t="s">
        <v>23</v>
      </c>
      <c r="L71" t="s">
        <v>24</v>
      </c>
      <c r="M71" t="s">
        <v>19287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19287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19288</v>
      </c>
      <c r="F72">
        <v>100</v>
      </c>
      <c r="G72">
        <v>0</v>
      </c>
      <c r="H72" t="s">
        <v>22</v>
      </c>
      <c r="I72" t="s">
        <v>19289</v>
      </c>
      <c r="J72" t="s">
        <v>306</v>
      </c>
      <c r="K72" t="s">
        <v>23</v>
      </c>
      <c r="L72" t="s">
        <v>24</v>
      </c>
      <c r="M72" t="s">
        <v>19290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19290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19288</v>
      </c>
      <c r="F73">
        <v>100</v>
      </c>
      <c r="G73">
        <v>0</v>
      </c>
      <c r="H73" t="s">
        <v>22</v>
      </c>
      <c r="I73" t="s">
        <v>19289</v>
      </c>
      <c r="J73" t="s">
        <v>306</v>
      </c>
      <c r="K73" t="s">
        <v>23</v>
      </c>
      <c r="L73" t="s">
        <v>24</v>
      </c>
      <c r="M73" t="s">
        <v>19290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19290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19288</v>
      </c>
      <c r="F74">
        <v>100</v>
      </c>
      <c r="G74">
        <v>0</v>
      </c>
      <c r="H74" t="s">
        <v>22</v>
      </c>
      <c r="I74" t="s">
        <v>19289</v>
      </c>
      <c r="J74" t="s">
        <v>306</v>
      </c>
      <c r="K74" t="s">
        <v>23</v>
      </c>
      <c r="L74" t="s">
        <v>24</v>
      </c>
      <c r="M74" t="s">
        <v>19290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19290</v>
      </c>
    </row>
    <row r="75" spans="1:20" x14ac:dyDescent="0.25">
      <c r="A75" t="s">
        <v>20</v>
      </c>
      <c r="B75" t="s">
        <v>1242</v>
      </c>
      <c r="C75">
        <v>34.5</v>
      </c>
      <c r="D75">
        <v>1</v>
      </c>
      <c r="E75" t="s">
        <v>19291</v>
      </c>
      <c r="F75">
        <v>99.93</v>
      </c>
      <c r="G75">
        <v>0</v>
      </c>
      <c r="H75" t="s">
        <v>47</v>
      </c>
      <c r="I75" t="s">
        <v>19292</v>
      </c>
      <c r="J75" t="s">
        <v>19293</v>
      </c>
      <c r="K75" t="s">
        <v>19294</v>
      </c>
      <c r="L75" t="s">
        <v>19295</v>
      </c>
      <c r="M75" t="s">
        <v>19296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19296</v>
      </c>
    </row>
    <row r="76" spans="1:20" x14ac:dyDescent="0.25">
      <c r="A76" t="s">
        <v>30</v>
      </c>
      <c r="B76" t="s">
        <v>1242</v>
      </c>
      <c r="C76">
        <v>32.72</v>
      </c>
      <c r="D76">
        <v>1</v>
      </c>
      <c r="E76" t="s">
        <v>19291</v>
      </c>
      <c r="F76">
        <v>99.93</v>
      </c>
      <c r="G76">
        <v>0</v>
      </c>
      <c r="H76" t="s">
        <v>47</v>
      </c>
      <c r="I76" t="s">
        <v>19292</v>
      </c>
      <c r="J76" t="s">
        <v>19293</v>
      </c>
      <c r="K76" t="s">
        <v>19294</v>
      </c>
      <c r="L76" t="s">
        <v>19295</v>
      </c>
      <c r="M76" t="s">
        <v>19296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19296</v>
      </c>
    </row>
    <row r="77" spans="1:20" x14ac:dyDescent="0.25">
      <c r="A77" t="s">
        <v>30</v>
      </c>
      <c r="B77" t="s">
        <v>1242</v>
      </c>
      <c r="C77">
        <v>32.71</v>
      </c>
      <c r="D77">
        <v>1</v>
      </c>
      <c r="E77" t="s">
        <v>19291</v>
      </c>
      <c r="F77">
        <v>99.93</v>
      </c>
      <c r="G77">
        <v>0</v>
      </c>
      <c r="H77" t="s">
        <v>47</v>
      </c>
      <c r="I77" t="s">
        <v>19292</v>
      </c>
      <c r="J77" t="s">
        <v>19293</v>
      </c>
      <c r="K77" t="s">
        <v>19294</v>
      </c>
      <c r="L77" t="s">
        <v>19295</v>
      </c>
      <c r="M77" t="s">
        <v>19296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19296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19297</v>
      </c>
      <c r="F78">
        <v>220</v>
      </c>
      <c r="G78">
        <v>0</v>
      </c>
      <c r="H78" t="s">
        <v>1219</v>
      </c>
      <c r="I78" t="s">
        <v>19298</v>
      </c>
      <c r="J78" t="s">
        <v>339</v>
      </c>
      <c r="K78" t="s">
        <v>23</v>
      </c>
      <c r="L78" t="s">
        <v>24</v>
      </c>
      <c r="M78" t="s">
        <v>19299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19299</v>
      </c>
    </row>
    <row r="79" spans="1:20" x14ac:dyDescent="0.25">
      <c r="A79" t="s">
        <v>46</v>
      </c>
      <c r="B79" t="s">
        <v>56</v>
      </c>
      <c r="C79">
        <v>150</v>
      </c>
      <c r="D79">
        <v>1</v>
      </c>
      <c r="E79" t="s">
        <v>19300</v>
      </c>
      <c r="F79">
        <v>150</v>
      </c>
      <c r="G79">
        <v>0</v>
      </c>
      <c r="H79" t="s">
        <v>47</v>
      </c>
      <c r="I79" t="s">
        <v>19301</v>
      </c>
      <c r="J79" t="s">
        <v>19302</v>
      </c>
      <c r="K79" t="s">
        <v>2696</v>
      </c>
      <c r="L79" t="s">
        <v>19303</v>
      </c>
      <c r="M79" t="s">
        <v>19304</v>
      </c>
      <c r="N79" t="s">
        <v>1224</v>
      </c>
      <c r="O79" t="s">
        <v>1225</v>
      </c>
      <c r="P79" t="s">
        <v>1313</v>
      </c>
      <c r="Q79" t="s">
        <v>1227</v>
      </c>
      <c r="R79" t="s">
        <v>24</v>
      </c>
      <c r="S79" t="s">
        <v>23</v>
      </c>
      <c r="T79" t="s">
        <v>19305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19306</v>
      </c>
      <c r="F80">
        <v>199</v>
      </c>
      <c r="G80">
        <v>0</v>
      </c>
      <c r="H80" t="s">
        <v>2521</v>
      </c>
      <c r="I80" t="s">
        <v>19307</v>
      </c>
      <c r="J80" t="s">
        <v>19308</v>
      </c>
      <c r="K80" t="s">
        <v>1312</v>
      </c>
      <c r="L80" t="s">
        <v>19309</v>
      </c>
      <c r="M80" t="s">
        <v>19310</v>
      </c>
      <c r="N80" t="s">
        <v>1224</v>
      </c>
      <c r="O80" t="s">
        <v>1318</v>
      </c>
      <c r="P80" t="s">
        <v>1226</v>
      </c>
      <c r="Q80" t="s">
        <v>1227</v>
      </c>
      <c r="R80" t="s">
        <v>24</v>
      </c>
      <c r="S80" t="s">
        <v>23</v>
      </c>
      <c r="T80" t="s">
        <v>19310</v>
      </c>
    </row>
    <row r="81" spans="1:20" x14ac:dyDescent="0.25">
      <c r="A81" t="s">
        <v>278</v>
      </c>
      <c r="B81" t="s">
        <v>284</v>
      </c>
      <c r="C81">
        <v>139</v>
      </c>
      <c r="D81">
        <v>2</v>
      </c>
      <c r="E81" t="s">
        <v>19306</v>
      </c>
      <c r="F81">
        <v>199</v>
      </c>
      <c r="G81">
        <v>0</v>
      </c>
      <c r="H81" t="s">
        <v>2521</v>
      </c>
      <c r="I81" t="s">
        <v>19307</v>
      </c>
      <c r="J81" t="s">
        <v>19308</v>
      </c>
      <c r="K81" t="s">
        <v>1312</v>
      </c>
      <c r="L81" t="s">
        <v>19309</v>
      </c>
      <c r="M81" t="s">
        <v>19310</v>
      </c>
      <c r="N81" t="s">
        <v>1224</v>
      </c>
      <c r="O81" t="s">
        <v>1318</v>
      </c>
      <c r="P81" t="s">
        <v>1226</v>
      </c>
      <c r="Q81" t="s">
        <v>1227</v>
      </c>
      <c r="R81" t="s">
        <v>24</v>
      </c>
      <c r="S81" t="s">
        <v>23</v>
      </c>
      <c r="T81" t="s">
        <v>19310</v>
      </c>
    </row>
    <row r="82" spans="1:20" x14ac:dyDescent="0.25">
      <c r="A82" t="s">
        <v>115</v>
      </c>
      <c r="B82" t="s">
        <v>116</v>
      </c>
      <c r="C82">
        <v>45</v>
      </c>
      <c r="D82">
        <v>1</v>
      </c>
      <c r="E82" t="s">
        <v>19311</v>
      </c>
      <c r="F82">
        <v>83</v>
      </c>
      <c r="G82">
        <v>38</v>
      </c>
      <c r="H82" t="s">
        <v>1219</v>
      </c>
      <c r="I82" t="s">
        <v>24</v>
      </c>
      <c r="J82" t="s">
        <v>24</v>
      </c>
      <c r="K82" t="s">
        <v>23</v>
      </c>
      <c r="L82" t="s">
        <v>24</v>
      </c>
      <c r="M82" t="s">
        <v>23</v>
      </c>
      <c r="N82" t="s">
        <v>23</v>
      </c>
      <c r="O82" t="s">
        <v>2340</v>
      </c>
      <c r="P82" t="s">
        <v>26</v>
      </c>
      <c r="Q82" t="s">
        <v>23</v>
      </c>
      <c r="R82" t="s">
        <v>24</v>
      </c>
      <c r="S82" t="s">
        <v>23</v>
      </c>
      <c r="T82" t="s">
        <v>19312</v>
      </c>
    </row>
    <row r="83" spans="1:20" x14ac:dyDescent="0.25">
      <c r="A83" t="s">
        <v>46</v>
      </c>
      <c r="B83" t="s">
        <v>1233</v>
      </c>
      <c r="C83">
        <v>76</v>
      </c>
      <c r="D83">
        <v>1</v>
      </c>
      <c r="E83" t="s">
        <v>19313</v>
      </c>
      <c r="F83">
        <v>83</v>
      </c>
      <c r="G83">
        <v>7</v>
      </c>
      <c r="H83" t="s">
        <v>47</v>
      </c>
      <c r="I83" t="s">
        <v>19314</v>
      </c>
      <c r="J83" t="s">
        <v>19315</v>
      </c>
      <c r="K83" t="s">
        <v>6378</v>
      </c>
      <c r="L83" t="s">
        <v>19316</v>
      </c>
      <c r="M83" t="s">
        <v>19317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19317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19318</v>
      </c>
      <c r="F84">
        <v>200</v>
      </c>
      <c r="G84">
        <v>0</v>
      </c>
      <c r="H84" t="s">
        <v>22</v>
      </c>
      <c r="I84" t="s">
        <v>8698</v>
      </c>
      <c r="J84" t="s">
        <v>1243</v>
      </c>
      <c r="K84" t="s">
        <v>23</v>
      </c>
      <c r="L84" t="s">
        <v>24</v>
      </c>
      <c r="M84" t="s">
        <v>19319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19319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19320</v>
      </c>
      <c r="F85">
        <v>200</v>
      </c>
      <c r="G85">
        <v>0</v>
      </c>
      <c r="H85" t="s">
        <v>22</v>
      </c>
      <c r="I85" t="s">
        <v>11719</v>
      </c>
      <c r="J85" t="s">
        <v>65</v>
      </c>
      <c r="K85" t="s">
        <v>23</v>
      </c>
      <c r="L85" t="s">
        <v>24</v>
      </c>
      <c r="M85" t="s">
        <v>19321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19322</v>
      </c>
    </row>
    <row r="86" spans="1:20" x14ac:dyDescent="0.25">
      <c r="A86" t="s">
        <v>154</v>
      </c>
      <c r="B86" t="s">
        <v>155</v>
      </c>
      <c r="C86">
        <v>12</v>
      </c>
      <c r="D86">
        <v>50</v>
      </c>
      <c r="E86" t="s">
        <v>19323</v>
      </c>
      <c r="F86">
        <v>640</v>
      </c>
      <c r="G86">
        <v>0</v>
      </c>
      <c r="H86" t="s">
        <v>47</v>
      </c>
      <c r="I86" t="s">
        <v>19324</v>
      </c>
      <c r="J86" t="s">
        <v>19325</v>
      </c>
      <c r="K86" t="s">
        <v>4269</v>
      </c>
      <c r="L86" t="s">
        <v>6709</v>
      </c>
      <c r="M86" t="s">
        <v>19326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19326</v>
      </c>
    </row>
    <row r="87" spans="1:20" x14ac:dyDescent="0.25">
      <c r="A87" t="s">
        <v>46</v>
      </c>
      <c r="B87" t="s">
        <v>56</v>
      </c>
      <c r="C87">
        <v>70.5</v>
      </c>
      <c r="D87">
        <v>2</v>
      </c>
      <c r="E87" t="s">
        <v>19327</v>
      </c>
      <c r="F87">
        <v>133</v>
      </c>
      <c r="G87">
        <v>0</v>
      </c>
      <c r="H87" t="s">
        <v>47</v>
      </c>
      <c r="I87" t="s">
        <v>1412</v>
      </c>
      <c r="J87" t="s">
        <v>19328</v>
      </c>
      <c r="K87" t="s">
        <v>2599</v>
      </c>
      <c r="L87" t="s">
        <v>1377</v>
      </c>
      <c r="M87" t="s">
        <v>19329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23</v>
      </c>
      <c r="T87" t="s">
        <v>19329</v>
      </c>
    </row>
    <row r="88" spans="1:20" x14ac:dyDescent="0.25">
      <c r="A88" t="s">
        <v>186</v>
      </c>
      <c r="B88" t="s">
        <v>187</v>
      </c>
      <c r="C88">
        <v>50</v>
      </c>
      <c r="D88">
        <v>6</v>
      </c>
      <c r="E88" t="s">
        <v>19330</v>
      </c>
      <c r="F88">
        <v>688</v>
      </c>
      <c r="G88">
        <v>0</v>
      </c>
      <c r="H88" t="s">
        <v>22</v>
      </c>
      <c r="I88" t="s">
        <v>19331</v>
      </c>
      <c r="J88" t="s">
        <v>331</v>
      </c>
      <c r="K88" t="s">
        <v>23</v>
      </c>
      <c r="L88" t="s">
        <v>24</v>
      </c>
      <c r="M88" t="s">
        <v>19332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23</v>
      </c>
      <c r="T88" t="s">
        <v>19333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19330</v>
      </c>
      <c r="F89">
        <v>688</v>
      </c>
      <c r="G89">
        <v>0</v>
      </c>
      <c r="H89" t="s">
        <v>22</v>
      </c>
      <c r="I89" t="s">
        <v>19331</v>
      </c>
      <c r="J89" t="s">
        <v>331</v>
      </c>
      <c r="K89" t="s">
        <v>23</v>
      </c>
      <c r="L89" t="s">
        <v>24</v>
      </c>
      <c r="M89" t="s">
        <v>19332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19333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19330</v>
      </c>
      <c r="F90">
        <v>688</v>
      </c>
      <c r="G90">
        <v>0</v>
      </c>
      <c r="H90" t="s">
        <v>22</v>
      </c>
      <c r="I90" t="s">
        <v>19331</v>
      </c>
      <c r="J90" t="s">
        <v>331</v>
      </c>
      <c r="K90" t="s">
        <v>23</v>
      </c>
      <c r="L90" t="s">
        <v>24</v>
      </c>
      <c r="M90" t="s">
        <v>19332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19333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19330</v>
      </c>
      <c r="F91">
        <v>688</v>
      </c>
      <c r="G91">
        <v>0</v>
      </c>
      <c r="H91" t="s">
        <v>22</v>
      </c>
      <c r="I91" t="s">
        <v>19331</v>
      </c>
      <c r="J91" t="s">
        <v>331</v>
      </c>
      <c r="K91" t="s">
        <v>23</v>
      </c>
      <c r="L91" t="s">
        <v>24</v>
      </c>
      <c r="M91" t="s">
        <v>19332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19333</v>
      </c>
    </row>
    <row r="92" spans="1:20" x14ac:dyDescent="0.25">
      <c r="A92" t="s">
        <v>279</v>
      </c>
      <c r="B92" t="s">
        <v>285</v>
      </c>
      <c r="C92">
        <v>139</v>
      </c>
      <c r="D92">
        <v>1</v>
      </c>
      <c r="E92" t="s">
        <v>19330</v>
      </c>
      <c r="F92">
        <v>688</v>
      </c>
      <c r="G92">
        <v>0</v>
      </c>
      <c r="H92" t="s">
        <v>22</v>
      </c>
      <c r="I92" t="s">
        <v>19331</v>
      </c>
      <c r="J92" t="s">
        <v>331</v>
      </c>
      <c r="K92" t="s">
        <v>23</v>
      </c>
      <c r="L92" t="s">
        <v>24</v>
      </c>
      <c r="M92" t="s">
        <v>19332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19333</v>
      </c>
    </row>
    <row r="93" spans="1:20" x14ac:dyDescent="0.25">
      <c r="A93" t="s">
        <v>279</v>
      </c>
      <c r="B93" t="s">
        <v>285</v>
      </c>
      <c r="C93">
        <v>139</v>
      </c>
      <c r="D93">
        <v>1</v>
      </c>
      <c r="E93" t="s">
        <v>19330</v>
      </c>
      <c r="F93">
        <v>688</v>
      </c>
      <c r="G93">
        <v>0</v>
      </c>
      <c r="H93" t="s">
        <v>22</v>
      </c>
      <c r="I93" t="s">
        <v>19331</v>
      </c>
      <c r="J93" t="s">
        <v>331</v>
      </c>
      <c r="K93" t="s">
        <v>23</v>
      </c>
      <c r="L93" t="s">
        <v>24</v>
      </c>
      <c r="M93" t="s">
        <v>19332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19333</v>
      </c>
    </row>
    <row r="94" spans="1:20" x14ac:dyDescent="0.25">
      <c r="A94" t="s">
        <v>46</v>
      </c>
      <c r="B94" t="s">
        <v>56</v>
      </c>
      <c r="C94">
        <v>120</v>
      </c>
      <c r="D94">
        <v>2</v>
      </c>
      <c r="E94" t="s">
        <v>19330</v>
      </c>
      <c r="F94">
        <v>688</v>
      </c>
      <c r="G94">
        <v>0</v>
      </c>
      <c r="H94" t="s">
        <v>22</v>
      </c>
      <c r="I94" t="s">
        <v>19331</v>
      </c>
      <c r="J94" t="s">
        <v>331</v>
      </c>
      <c r="K94" t="s">
        <v>23</v>
      </c>
      <c r="L94" t="s">
        <v>24</v>
      </c>
      <c r="M94" t="s">
        <v>19332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19333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19334</v>
      </c>
      <c r="F95">
        <v>200</v>
      </c>
      <c r="G95">
        <v>0</v>
      </c>
      <c r="H95" t="s">
        <v>22</v>
      </c>
      <c r="I95" t="s">
        <v>19335</v>
      </c>
      <c r="J95" t="s">
        <v>313</v>
      </c>
      <c r="K95" t="s">
        <v>23</v>
      </c>
      <c r="L95" t="s">
        <v>24</v>
      </c>
      <c r="M95" t="s">
        <v>19336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19336</v>
      </c>
    </row>
    <row r="96" spans="1:20" x14ac:dyDescent="0.25">
      <c r="A96" t="s">
        <v>28</v>
      </c>
      <c r="B96" t="s">
        <v>29</v>
      </c>
      <c r="C96">
        <v>33.333333333333336</v>
      </c>
      <c r="D96">
        <v>3</v>
      </c>
      <c r="E96" t="s">
        <v>19337</v>
      </c>
      <c r="F96">
        <v>100</v>
      </c>
      <c r="G96">
        <v>0</v>
      </c>
      <c r="H96" t="s">
        <v>22</v>
      </c>
      <c r="I96" t="s">
        <v>19338</v>
      </c>
      <c r="J96" t="s">
        <v>304</v>
      </c>
      <c r="K96" t="s">
        <v>23</v>
      </c>
      <c r="L96" t="s">
        <v>24</v>
      </c>
      <c r="M96" t="s">
        <v>19339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19339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19340</v>
      </c>
      <c r="F97">
        <v>200</v>
      </c>
      <c r="G97">
        <v>0</v>
      </c>
      <c r="H97" t="s">
        <v>22</v>
      </c>
      <c r="I97" t="s">
        <v>19341</v>
      </c>
      <c r="J97" t="s">
        <v>2793</v>
      </c>
      <c r="K97" t="s">
        <v>23</v>
      </c>
      <c r="L97" t="s">
        <v>24</v>
      </c>
      <c r="M97" t="s">
        <v>19342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19343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3</v>
      </c>
      <c r="E98" t="s">
        <v>19344</v>
      </c>
      <c r="F98">
        <v>100</v>
      </c>
      <c r="G98">
        <v>0</v>
      </c>
      <c r="H98" t="s">
        <v>22</v>
      </c>
      <c r="I98" t="s">
        <v>19345</v>
      </c>
      <c r="J98" t="s">
        <v>1275</v>
      </c>
      <c r="K98" t="s">
        <v>23</v>
      </c>
      <c r="L98" t="s">
        <v>24</v>
      </c>
      <c r="M98" t="s">
        <v>19346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19346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19347</v>
      </c>
      <c r="F99">
        <v>100</v>
      </c>
      <c r="G99">
        <v>0</v>
      </c>
      <c r="H99" t="s">
        <v>22</v>
      </c>
      <c r="I99" t="s">
        <v>19348</v>
      </c>
      <c r="J99" t="s">
        <v>329</v>
      </c>
      <c r="K99" t="s">
        <v>23</v>
      </c>
      <c r="L99" t="s">
        <v>24</v>
      </c>
      <c r="M99" t="s">
        <v>19349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19349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19347</v>
      </c>
      <c r="F100">
        <v>100</v>
      </c>
      <c r="G100">
        <v>0</v>
      </c>
      <c r="H100" t="s">
        <v>22</v>
      </c>
      <c r="I100" t="s">
        <v>19348</v>
      </c>
      <c r="J100" t="s">
        <v>329</v>
      </c>
      <c r="K100" t="s">
        <v>23</v>
      </c>
      <c r="L100" t="s">
        <v>24</v>
      </c>
      <c r="M100" t="s">
        <v>19349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19349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19347</v>
      </c>
      <c r="F101">
        <v>100</v>
      </c>
      <c r="G101">
        <v>0</v>
      </c>
      <c r="H101" t="s">
        <v>22</v>
      </c>
      <c r="I101" t="s">
        <v>19348</v>
      </c>
      <c r="J101" t="s">
        <v>329</v>
      </c>
      <c r="K101" t="s">
        <v>23</v>
      </c>
      <c r="L101" t="s">
        <v>24</v>
      </c>
      <c r="M101" t="s">
        <v>19349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19349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19350</v>
      </c>
      <c r="F102">
        <v>129</v>
      </c>
      <c r="G102">
        <v>29</v>
      </c>
      <c r="H102" t="s">
        <v>22</v>
      </c>
      <c r="I102" t="s">
        <v>19351</v>
      </c>
      <c r="J102" t="s">
        <v>1236</v>
      </c>
      <c r="K102" t="s">
        <v>23</v>
      </c>
      <c r="L102" t="s">
        <v>24</v>
      </c>
      <c r="M102" t="s">
        <v>19352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19353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19350</v>
      </c>
      <c r="F103">
        <v>129</v>
      </c>
      <c r="G103">
        <v>29</v>
      </c>
      <c r="H103" t="s">
        <v>22</v>
      </c>
      <c r="I103" t="s">
        <v>19351</v>
      </c>
      <c r="J103" t="s">
        <v>1236</v>
      </c>
      <c r="K103" t="s">
        <v>23</v>
      </c>
      <c r="L103" t="s">
        <v>24</v>
      </c>
      <c r="M103" t="s">
        <v>19352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19353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19350</v>
      </c>
      <c r="F104">
        <v>129</v>
      </c>
      <c r="G104">
        <v>29</v>
      </c>
      <c r="H104" t="s">
        <v>22</v>
      </c>
      <c r="I104" t="s">
        <v>19351</v>
      </c>
      <c r="J104" t="s">
        <v>1236</v>
      </c>
      <c r="K104" t="s">
        <v>23</v>
      </c>
      <c r="L104" t="s">
        <v>24</v>
      </c>
      <c r="M104" t="s">
        <v>19352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19353</v>
      </c>
    </row>
    <row r="105" spans="1:20" x14ac:dyDescent="0.25">
      <c r="A105" t="s">
        <v>850</v>
      </c>
      <c r="B105" t="s">
        <v>851</v>
      </c>
      <c r="C105">
        <v>120</v>
      </c>
      <c r="D105">
        <v>3</v>
      </c>
      <c r="E105" t="s">
        <v>19354</v>
      </c>
      <c r="F105">
        <v>240</v>
      </c>
      <c r="G105">
        <v>0</v>
      </c>
      <c r="H105" t="s">
        <v>22</v>
      </c>
      <c r="I105" t="s">
        <v>3221</v>
      </c>
      <c r="J105" t="s">
        <v>302</v>
      </c>
      <c r="K105" t="s">
        <v>23</v>
      </c>
      <c r="L105" t="s">
        <v>24</v>
      </c>
      <c r="M105" t="s">
        <v>19352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19352</v>
      </c>
    </row>
    <row r="106" spans="1:20" x14ac:dyDescent="0.25">
      <c r="A106" t="s">
        <v>186</v>
      </c>
      <c r="B106" t="s">
        <v>187</v>
      </c>
      <c r="C106">
        <v>50</v>
      </c>
      <c r="D106">
        <v>6</v>
      </c>
      <c r="E106" t="s">
        <v>19355</v>
      </c>
      <c r="F106">
        <v>200</v>
      </c>
      <c r="G106">
        <v>0</v>
      </c>
      <c r="H106" t="s">
        <v>22</v>
      </c>
      <c r="I106" t="s">
        <v>19356</v>
      </c>
      <c r="J106" t="s">
        <v>339</v>
      </c>
      <c r="K106" t="s">
        <v>23</v>
      </c>
      <c r="L106" t="s">
        <v>24</v>
      </c>
      <c r="M106" t="s">
        <v>19357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23</v>
      </c>
      <c r="T106" t="s">
        <v>19358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3</v>
      </c>
      <c r="E107" t="s">
        <v>19359</v>
      </c>
      <c r="F107">
        <v>100</v>
      </c>
      <c r="G107">
        <v>0</v>
      </c>
      <c r="H107" t="s">
        <v>22</v>
      </c>
      <c r="I107" t="s">
        <v>19360</v>
      </c>
      <c r="J107" t="s">
        <v>64</v>
      </c>
      <c r="K107" t="s">
        <v>23</v>
      </c>
      <c r="L107" t="s">
        <v>24</v>
      </c>
      <c r="M107" t="s">
        <v>19361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19361</v>
      </c>
    </row>
    <row r="108" spans="1:20" x14ac:dyDescent="0.25">
      <c r="A108" t="s">
        <v>28</v>
      </c>
      <c r="B108" t="s">
        <v>29</v>
      </c>
      <c r="C108">
        <v>33.333333333333336</v>
      </c>
      <c r="D108">
        <v>6</v>
      </c>
      <c r="E108" t="s">
        <v>19362</v>
      </c>
      <c r="F108">
        <v>200</v>
      </c>
      <c r="G108">
        <v>0</v>
      </c>
      <c r="H108" t="s">
        <v>22</v>
      </c>
      <c r="I108" t="s">
        <v>19363</v>
      </c>
      <c r="J108" t="s">
        <v>65</v>
      </c>
      <c r="K108" t="s">
        <v>23</v>
      </c>
      <c r="L108" t="s">
        <v>24</v>
      </c>
      <c r="M108" t="s">
        <v>19364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19364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19365</v>
      </c>
      <c r="F109">
        <v>200</v>
      </c>
      <c r="G109">
        <v>0</v>
      </c>
      <c r="H109" t="s">
        <v>22</v>
      </c>
      <c r="I109" t="s">
        <v>19366</v>
      </c>
      <c r="J109" t="s">
        <v>325</v>
      </c>
      <c r="K109" t="s">
        <v>23</v>
      </c>
      <c r="L109" t="s">
        <v>24</v>
      </c>
      <c r="M109" t="s">
        <v>19367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23</v>
      </c>
      <c r="T109" t="s">
        <v>19367</v>
      </c>
    </row>
    <row r="110" spans="1:20" x14ac:dyDescent="0.25">
      <c r="A110" t="s">
        <v>42</v>
      </c>
      <c r="B110" t="s">
        <v>43</v>
      </c>
      <c r="C110">
        <v>66.666666666666671</v>
      </c>
      <c r="D110">
        <v>3</v>
      </c>
      <c r="E110" t="s">
        <v>19368</v>
      </c>
      <c r="F110">
        <v>200</v>
      </c>
      <c r="G110">
        <v>0</v>
      </c>
      <c r="H110" t="s">
        <v>22</v>
      </c>
      <c r="I110" t="s">
        <v>19369</v>
      </c>
      <c r="J110" t="s">
        <v>1234</v>
      </c>
      <c r="K110" t="s">
        <v>23</v>
      </c>
      <c r="L110" t="s">
        <v>24</v>
      </c>
      <c r="M110" t="s">
        <v>19370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23</v>
      </c>
      <c r="T110" t="s">
        <v>19367</v>
      </c>
    </row>
    <row r="111" spans="1:20" x14ac:dyDescent="0.25">
      <c r="A111" t="s">
        <v>44</v>
      </c>
      <c r="B111" t="s">
        <v>45</v>
      </c>
      <c r="C111">
        <v>66.666666666666671</v>
      </c>
      <c r="D111">
        <v>3</v>
      </c>
      <c r="E111" t="s">
        <v>19368</v>
      </c>
      <c r="F111">
        <v>200</v>
      </c>
      <c r="G111">
        <v>0</v>
      </c>
      <c r="H111" t="s">
        <v>22</v>
      </c>
      <c r="I111" t="s">
        <v>19369</v>
      </c>
      <c r="J111" t="s">
        <v>1234</v>
      </c>
      <c r="K111" t="s">
        <v>23</v>
      </c>
      <c r="L111" t="s">
        <v>24</v>
      </c>
      <c r="M111" t="s">
        <v>19370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19367</v>
      </c>
    </row>
    <row r="112" spans="1:20" x14ac:dyDescent="0.25">
      <c r="A112" t="s">
        <v>186</v>
      </c>
      <c r="B112" t="s">
        <v>187</v>
      </c>
      <c r="C112">
        <v>50</v>
      </c>
      <c r="D112">
        <v>6</v>
      </c>
      <c r="E112" t="s">
        <v>19371</v>
      </c>
      <c r="F112">
        <v>200</v>
      </c>
      <c r="G112">
        <v>0</v>
      </c>
      <c r="H112" t="s">
        <v>22</v>
      </c>
      <c r="I112" t="s">
        <v>19372</v>
      </c>
      <c r="J112" t="s">
        <v>5289</v>
      </c>
      <c r="K112" t="s">
        <v>23</v>
      </c>
      <c r="L112" t="s">
        <v>24</v>
      </c>
      <c r="M112" t="s">
        <v>19373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19370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19374</v>
      </c>
      <c r="F113">
        <v>200</v>
      </c>
      <c r="G113">
        <v>0</v>
      </c>
      <c r="H113" t="s">
        <v>22</v>
      </c>
      <c r="I113" t="s">
        <v>3253</v>
      </c>
      <c r="J113" t="s">
        <v>305</v>
      </c>
      <c r="K113" t="s">
        <v>23</v>
      </c>
      <c r="L113" t="s">
        <v>24</v>
      </c>
      <c r="M113" t="s">
        <v>19375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19370</v>
      </c>
    </row>
    <row r="114" spans="1:20" x14ac:dyDescent="0.25">
      <c r="A114" t="s">
        <v>186</v>
      </c>
      <c r="B114" t="s">
        <v>187</v>
      </c>
      <c r="C114">
        <v>50</v>
      </c>
      <c r="D114">
        <v>12</v>
      </c>
      <c r="E114" t="s">
        <v>19376</v>
      </c>
      <c r="F114">
        <v>580.01</v>
      </c>
      <c r="G114">
        <v>0</v>
      </c>
      <c r="H114" t="s">
        <v>22</v>
      </c>
      <c r="I114" t="s">
        <v>19372</v>
      </c>
      <c r="J114" t="s">
        <v>5289</v>
      </c>
      <c r="K114" t="s">
        <v>23</v>
      </c>
      <c r="L114" t="s">
        <v>24</v>
      </c>
      <c r="M114" t="s">
        <v>19377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19378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19376</v>
      </c>
      <c r="F115">
        <v>580.01</v>
      </c>
      <c r="G115">
        <v>0</v>
      </c>
      <c r="H115" t="s">
        <v>22</v>
      </c>
      <c r="I115" t="s">
        <v>19372</v>
      </c>
      <c r="J115" t="s">
        <v>5289</v>
      </c>
      <c r="K115" t="s">
        <v>23</v>
      </c>
      <c r="L115" t="s">
        <v>24</v>
      </c>
      <c r="M115" t="s">
        <v>19377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19378</v>
      </c>
    </row>
    <row r="116" spans="1:20" x14ac:dyDescent="0.25">
      <c r="A116" t="s">
        <v>186</v>
      </c>
      <c r="B116" t="s">
        <v>187</v>
      </c>
      <c r="C116">
        <v>50</v>
      </c>
      <c r="D116">
        <v>6</v>
      </c>
      <c r="E116" t="s">
        <v>19379</v>
      </c>
      <c r="F116">
        <v>200</v>
      </c>
      <c r="G116">
        <v>0</v>
      </c>
      <c r="H116" t="s">
        <v>22</v>
      </c>
      <c r="I116" t="s">
        <v>19380</v>
      </c>
      <c r="J116" t="s">
        <v>332</v>
      </c>
      <c r="K116" t="s">
        <v>23</v>
      </c>
      <c r="L116" t="s">
        <v>24</v>
      </c>
      <c r="M116" t="s">
        <v>19381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19378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19382</v>
      </c>
      <c r="F117">
        <v>100</v>
      </c>
      <c r="G117">
        <v>0</v>
      </c>
      <c r="H117" t="s">
        <v>22</v>
      </c>
      <c r="I117" t="s">
        <v>19383</v>
      </c>
      <c r="J117" t="s">
        <v>306</v>
      </c>
      <c r="K117" t="s">
        <v>23</v>
      </c>
      <c r="L117" t="s">
        <v>24</v>
      </c>
      <c r="M117" t="s">
        <v>19384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19373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3</v>
      </c>
      <c r="E118" t="s">
        <v>19385</v>
      </c>
      <c r="F118">
        <v>100</v>
      </c>
      <c r="G118">
        <v>0</v>
      </c>
      <c r="H118" t="s">
        <v>22</v>
      </c>
      <c r="I118" t="s">
        <v>19386</v>
      </c>
      <c r="J118" t="s">
        <v>306</v>
      </c>
      <c r="K118" t="s">
        <v>23</v>
      </c>
      <c r="L118" t="s">
        <v>24</v>
      </c>
      <c r="M118" t="s">
        <v>19387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19388</v>
      </c>
    </row>
    <row r="119" spans="1:20" x14ac:dyDescent="0.25">
      <c r="A119" t="s">
        <v>20</v>
      </c>
      <c r="B119" t="s">
        <v>21</v>
      </c>
      <c r="C119">
        <v>50</v>
      </c>
      <c r="D119">
        <v>2</v>
      </c>
      <c r="E119" t="s">
        <v>19389</v>
      </c>
      <c r="F119">
        <v>200</v>
      </c>
      <c r="G119">
        <v>0</v>
      </c>
      <c r="H119" t="s">
        <v>22</v>
      </c>
      <c r="I119" t="s">
        <v>19390</v>
      </c>
      <c r="J119" t="s">
        <v>1230</v>
      </c>
      <c r="K119" t="s">
        <v>23</v>
      </c>
      <c r="L119" t="s">
        <v>24</v>
      </c>
      <c r="M119" t="s">
        <v>19391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19392</v>
      </c>
    </row>
    <row r="120" spans="1:20" x14ac:dyDescent="0.25">
      <c r="A120" t="s">
        <v>28</v>
      </c>
      <c r="B120" t="s">
        <v>29</v>
      </c>
      <c r="C120">
        <v>50</v>
      </c>
      <c r="D120">
        <v>2</v>
      </c>
      <c r="E120" t="s">
        <v>19389</v>
      </c>
      <c r="F120">
        <v>200</v>
      </c>
      <c r="G120">
        <v>0</v>
      </c>
      <c r="H120" t="s">
        <v>22</v>
      </c>
      <c r="I120" t="s">
        <v>19390</v>
      </c>
      <c r="J120" t="s">
        <v>1230</v>
      </c>
      <c r="K120" t="s">
        <v>23</v>
      </c>
      <c r="L120" t="s">
        <v>24</v>
      </c>
      <c r="M120" t="s">
        <v>19391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19392</v>
      </c>
    </row>
    <row r="121" spans="1:20" x14ac:dyDescent="0.25">
      <c r="A121" t="s">
        <v>30</v>
      </c>
      <c r="B121" t="s">
        <v>31</v>
      </c>
      <c r="C121">
        <v>50</v>
      </c>
      <c r="D121">
        <v>2</v>
      </c>
      <c r="E121" t="s">
        <v>19389</v>
      </c>
      <c r="F121">
        <v>200</v>
      </c>
      <c r="G121">
        <v>0</v>
      </c>
      <c r="H121" t="s">
        <v>22</v>
      </c>
      <c r="I121" t="s">
        <v>19390</v>
      </c>
      <c r="J121" t="s">
        <v>1230</v>
      </c>
      <c r="K121" t="s">
        <v>23</v>
      </c>
      <c r="L121" t="s">
        <v>24</v>
      </c>
      <c r="M121" t="s">
        <v>19391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19392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19393</v>
      </c>
      <c r="F122">
        <v>100</v>
      </c>
      <c r="G122">
        <v>0</v>
      </c>
      <c r="H122" t="s">
        <v>22</v>
      </c>
      <c r="I122" t="s">
        <v>19394</v>
      </c>
      <c r="J122" t="s">
        <v>2621</v>
      </c>
      <c r="K122" t="s">
        <v>23</v>
      </c>
      <c r="L122" t="s">
        <v>24</v>
      </c>
      <c r="M122" t="s">
        <v>19391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19392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19393</v>
      </c>
      <c r="F123">
        <v>100</v>
      </c>
      <c r="G123">
        <v>0</v>
      </c>
      <c r="H123" t="s">
        <v>22</v>
      </c>
      <c r="I123" t="s">
        <v>19394</v>
      </c>
      <c r="J123" t="s">
        <v>2621</v>
      </c>
      <c r="K123" t="s">
        <v>23</v>
      </c>
      <c r="L123" t="s">
        <v>24</v>
      </c>
      <c r="M123" t="s">
        <v>19391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19392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19393</v>
      </c>
      <c r="F124">
        <v>100</v>
      </c>
      <c r="G124">
        <v>0</v>
      </c>
      <c r="H124" t="s">
        <v>22</v>
      </c>
      <c r="I124" t="s">
        <v>19394</v>
      </c>
      <c r="J124" t="s">
        <v>2621</v>
      </c>
      <c r="K124" t="s">
        <v>23</v>
      </c>
      <c r="L124" t="s">
        <v>24</v>
      </c>
      <c r="M124" t="s">
        <v>19391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19392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19395</v>
      </c>
      <c r="F125">
        <v>200</v>
      </c>
      <c r="G125">
        <v>0</v>
      </c>
      <c r="H125" t="s">
        <v>22</v>
      </c>
      <c r="I125" t="s">
        <v>19396</v>
      </c>
      <c r="J125" t="s">
        <v>314</v>
      </c>
      <c r="K125" t="s">
        <v>23</v>
      </c>
      <c r="L125" t="s">
        <v>24</v>
      </c>
      <c r="M125" t="s">
        <v>19391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19397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19395</v>
      </c>
      <c r="F126">
        <v>200</v>
      </c>
      <c r="G126">
        <v>0</v>
      </c>
      <c r="H126" t="s">
        <v>22</v>
      </c>
      <c r="I126" t="s">
        <v>19396</v>
      </c>
      <c r="J126" t="s">
        <v>314</v>
      </c>
      <c r="K126" t="s">
        <v>23</v>
      </c>
      <c r="L126" t="s">
        <v>24</v>
      </c>
      <c r="M126" t="s">
        <v>19391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19397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19395</v>
      </c>
      <c r="F127">
        <v>200</v>
      </c>
      <c r="G127">
        <v>0</v>
      </c>
      <c r="H127" t="s">
        <v>22</v>
      </c>
      <c r="I127" t="s">
        <v>19396</v>
      </c>
      <c r="J127" t="s">
        <v>314</v>
      </c>
      <c r="K127" t="s">
        <v>23</v>
      </c>
      <c r="L127" t="s">
        <v>24</v>
      </c>
      <c r="M127" t="s">
        <v>19391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19397</v>
      </c>
    </row>
    <row r="128" spans="1:20" x14ac:dyDescent="0.25">
      <c r="A128" t="s">
        <v>20</v>
      </c>
      <c r="B128" t="s">
        <v>21</v>
      </c>
      <c r="C128">
        <v>50</v>
      </c>
      <c r="D128">
        <v>2</v>
      </c>
      <c r="E128" t="s">
        <v>19398</v>
      </c>
      <c r="F128">
        <v>200</v>
      </c>
      <c r="G128">
        <v>0</v>
      </c>
      <c r="H128" t="s">
        <v>22</v>
      </c>
      <c r="I128" t="s">
        <v>19399</v>
      </c>
      <c r="J128" t="s">
        <v>1223</v>
      </c>
      <c r="K128" t="s">
        <v>23</v>
      </c>
      <c r="L128" t="s">
        <v>24</v>
      </c>
      <c r="M128" t="s">
        <v>19304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19400</v>
      </c>
    </row>
    <row r="129" spans="1:20" x14ac:dyDescent="0.25">
      <c r="A129" t="s">
        <v>28</v>
      </c>
      <c r="B129" t="s">
        <v>29</v>
      </c>
      <c r="C129">
        <v>50</v>
      </c>
      <c r="D129">
        <v>2</v>
      </c>
      <c r="E129" t="s">
        <v>19398</v>
      </c>
      <c r="F129">
        <v>200</v>
      </c>
      <c r="G129">
        <v>0</v>
      </c>
      <c r="H129" t="s">
        <v>22</v>
      </c>
      <c r="I129" t="s">
        <v>19399</v>
      </c>
      <c r="J129" t="s">
        <v>1223</v>
      </c>
      <c r="K129" t="s">
        <v>23</v>
      </c>
      <c r="L129" t="s">
        <v>24</v>
      </c>
      <c r="M129" t="s">
        <v>19304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19400</v>
      </c>
    </row>
    <row r="130" spans="1:20" x14ac:dyDescent="0.25">
      <c r="A130" t="s">
        <v>30</v>
      </c>
      <c r="B130" t="s">
        <v>31</v>
      </c>
      <c r="C130">
        <v>50</v>
      </c>
      <c r="D130">
        <v>2</v>
      </c>
      <c r="E130" t="s">
        <v>19398</v>
      </c>
      <c r="F130">
        <v>200</v>
      </c>
      <c r="G130">
        <v>0</v>
      </c>
      <c r="H130" t="s">
        <v>22</v>
      </c>
      <c r="I130" t="s">
        <v>19399</v>
      </c>
      <c r="J130" t="s">
        <v>1223</v>
      </c>
      <c r="K130" t="s">
        <v>23</v>
      </c>
      <c r="L130" t="s">
        <v>24</v>
      </c>
      <c r="M130" t="s">
        <v>19304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19400</v>
      </c>
    </row>
    <row r="131" spans="1:20" x14ac:dyDescent="0.25">
      <c r="A131" t="s">
        <v>186</v>
      </c>
      <c r="B131" t="s">
        <v>187</v>
      </c>
      <c r="C131">
        <v>50</v>
      </c>
      <c r="D131">
        <v>6</v>
      </c>
      <c r="E131" t="s">
        <v>19401</v>
      </c>
      <c r="F131">
        <v>208</v>
      </c>
      <c r="G131">
        <v>8</v>
      </c>
      <c r="H131" t="s">
        <v>22</v>
      </c>
      <c r="I131" t="s">
        <v>19402</v>
      </c>
      <c r="J131" t="s">
        <v>1229</v>
      </c>
      <c r="K131" t="s">
        <v>23</v>
      </c>
      <c r="L131" t="s">
        <v>24</v>
      </c>
      <c r="M131" t="s">
        <v>19403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19304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19404</v>
      </c>
      <c r="F132">
        <v>138</v>
      </c>
      <c r="G132">
        <v>38</v>
      </c>
      <c r="H132" t="s">
        <v>22</v>
      </c>
      <c r="I132" t="s">
        <v>19405</v>
      </c>
      <c r="J132" t="s">
        <v>61</v>
      </c>
      <c r="K132" t="s">
        <v>23</v>
      </c>
      <c r="L132" t="s">
        <v>24</v>
      </c>
      <c r="M132" t="s">
        <v>19406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19403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19404</v>
      </c>
      <c r="F133">
        <v>138</v>
      </c>
      <c r="G133">
        <v>38</v>
      </c>
      <c r="H133" t="s">
        <v>22</v>
      </c>
      <c r="I133" t="s">
        <v>19405</v>
      </c>
      <c r="J133" t="s">
        <v>61</v>
      </c>
      <c r="K133" t="s">
        <v>23</v>
      </c>
      <c r="L133" t="s">
        <v>24</v>
      </c>
      <c r="M133" t="s">
        <v>19406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19403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19404</v>
      </c>
      <c r="F134">
        <v>138</v>
      </c>
      <c r="G134">
        <v>38</v>
      </c>
      <c r="H134" t="s">
        <v>22</v>
      </c>
      <c r="I134" t="s">
        <v>19405</v>
      </c>
      <c r="J134" t="s">
        <v>61</v>
      </c>
      <c r="K134" t="s">
        <v>23</v>
      </c>
      <c r="L134" t="s">
        <v>24</v>
      </c>
      <c r="M134" t="s">
        <v>19406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19403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19407</v>
      </c>
      <c r="F135">
        <v>100</v>
      </c>
      <c r="G135">
        <v>0</v>
      </c>
      <c r="H135" t="s">
        <v>22</v>
      </c>
      <c r="I135" t="s">
        <v>14063</v>
      </c>
      <c r="J135" t="s">
        <v>329</v>
      </c>
      <c r="K135" t="s">
        <v>23</v>
      </c>
      <c r="L135" t="s">
        <v>24</v>
      </c>
      <c r="M135" t="s">
        <v>19406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19406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19407</v>
      </c>
      <c r="F136">
        <v>100</v>
      </c>
      <c r="G136">
        <v>0</v>
      </c>
      <c r="H136" t="s">
        <v>22</v>
      </c>
      <c r="I136" t="s">
        <v>14063</v>
      </c>
      <c r="J136" t="s">
        <v>329</v>
      </c>
      <c r="K136" t="s">
        <v>23</v>
      </c>
      <c r="L136" t="s">
        <v>24</v>
      </c>
      <c r="M136" t="s">
        <v>19406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19406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19407</v>
      </c>
      <c r="F137">
        <v>100</v>
      </c>
      <c r="G137">
        <v>0</v>
      </c>
      <c r="H137" t="s">
        <v>22</v>
      </c>
      <c r="I137" t="s">
        <v>14063</v>
      </c>
      <c r="J137" t="s">
        <v>329</v>
      </c>
      <c r="K137" t="s">
        <v>23</v>
      </c>
      <c r="L137" t="s">
        <v>24</v>
      </c>
      <c r="M137" t="s">
        <v>19406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19406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19408</v>
      </c>
      <c r="F138">
        <v>100</v>
      </c>
      <c r="G138">
        <v>0</v>
      </c>
      <c r="H138" t="s">
        <v>22</v>
      </c>
      <c r="I138" t="s">
        <v>19409</v>
      </c>
      <c r="J138" t="s">
        <v>2687</v>
      </c>
      <c r="K138" t="s">
        <v>23</v>
      </c>
      <c r="L138" t="s">
        <v>24</v>
      </c>
      <c r="M138" t="s">
        <v>19410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19410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19408</v>
      </c>
      <c r="F139">
        <v>100</v>
      </c>
      <c r="G139">
        <v>0</v>
      </c>
      <c r="H139" t="s">
        <v>22</v>
      </c>
      <c r="I139" t="s">
        <v>19409</v>
      </c>
      <c r="J139" t="s">
        <v>2687</v>
      </c>
      <c r="K139" t="s">
        <v>23</v>
      </c>
      <c r="L139" t="s">
        <v>24</v>
      </c>
      <c r="M139" t="s">
        <v>19410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19410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19408</v>
      </c>
      <c r="F140">
        <v>100</v>
      </c>
      <c r="G140">
        <v>0</v>
      </c>
      <c r="H140" t="s">
        <v>22</v>
      </c>
      <c r="I140" t="s">
        <v>19409</v>
      </c>
      <c r="J140" t="s">
        <v>2687</v>
      </c>
      <c r="K140" t="s">
        <v>23</v>
      </c>
      <c r="L140" t="s">
        <v>24</v>
      </c>
      <c r="M140" t="s">
        <v>19410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19410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19411</v>
      </c>
      <c r="F141">
        <v>100</v>
      </c>
      <c r="G141">
        <v>0</v>
      </c>
      <c r="H141" t="s">
        <v>22</v>
      </c>
      <c r="I141" t="s">
        <v>19412</v>
      </c>
      <c r="J141" t="s">
        <v>57</v>
      </c>
      <c r="K141" t="s">
        <v>23</v>
      </c>
      <c r="L141" t="s">
        <v>24</v>
      </c>
      <c r="M141" t="s">
        <v>19413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19410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19411</v>
      </c>
      <c r="F142">
        <v>100</v>
      </c>
      <c r="G142">
        <v>0</v>
      </c>
      <c r="H142" t="s">
        <v>22</v>
      </c>
      <c r="I142" t="s">
        <v>19412</v>
      </c>
      <c r="J142" t="s">
        <v>57</v>
      </c>
      <c r="K142" t="s">
        <v>23</v>
      </c>
      <c r="L142" t="s">
        <v>24</v>
      </c>
      <c r="M142" t="s">
        <v>19413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19410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19411</v>
      </c>
      <c r="F143">
        <v>100</v>
      </c>
      <c r="G143">
        <v>0</v>
      </c>
      <c r="H143" t="s">
        <v>22</v>
      </c>
      <c r="I143" t="s">
        <v>19412</v>
      </c>
      <c r="J143" t="s">
        <v>57</v>
      </c>
      <c r="K143" t="s">
        <v>23</v>
      </c>
      <c r="L143" t="s">
        <v>24</v>
      </c>
      <c r="M143" t="s">
        <v>19413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19410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19414</v>
      </c>
      <c r="F144">
        <v>100</v>
      </c>
      <c r="G144">
        <v>0</v>
      </c>
      <c r="H144" t="s">
        <v>22</v>
      </c>
      <c r="I144" t="s">
        <v>19415</v>
      </c>
      <c r="J144" t="s">
        <v>311</v>
      </c>
      <c r="K144" t="s">
        <v>23</v>
      </c>
      <c r="L144" t="s">
        <v>24</v>
      </c>
      <c r="M144" t="s">
        <v>19410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19410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19414</v>
      </c>
      <c r="F145">
        <v>100</v>
      </c>
      <c r="G145">
        <v>0</v>
      </c>
      <c r="H145" t="s">
        <v>22</v>
      </c>
      <c r="I145" t="s">
        <v>19415</v>
      </c>
      <c r="J145" t="s">
        <v>311</v>
      </c>
      <c r="K145" t="s">
        <v>23</v>
      </c>
      <c r="L145" t="s">
        <v>24</v>
      </c>
      <c r="M145" t="s">
        <v>19410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19410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19414</v>
      </c>
      <c r="F146">
        <v>100</v>
      </c>
      <c r="G146">
        <v>0</v>
      </c>
      <c r="H146" t="s">
        <v>22</v>
      </c>
      <c r="I146" t="s">
        <v>19415</v>
      </c>
      <c r="J146" t="s">
        <v>311</v>
      </c>
      <c r="K146" t="s">
        <v>23</v>
      </c>
      <c r="L146" t="s">
        <v>24</v>
      </c>
      <c r="M146" t="s">
        <v>19410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19410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19416</v>
      </c>
      <c r="F147">
        <v>100</v>
      </c>
      <c r="G147">
        <v>0</v>
      </c>
      <c r="H147" t="s">
        <v>22</v>
      </c>
      <c r="I147" t="s">
        <v>19417</v>
      </c>
      <c r="J147" t="s">
        <v>319</v>
      </c>
      <c r="K147" t="s">
        <v>23</v>
      </c>
      <c r="L147" t="s">
        <v>24</v>
      </c>
      <c r="M147" t="s">
        <v>19410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19410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19416</v>
      </c>
      <c r="F148">
        <v>100</v>
      </c>
      <c r="G148">
        <v>0</v>
      </c>
      <c r="H148" t="s">
        <v>22</v>
      </c>
      <c r="I148" t="s">
        <v>19417</v>
      </c>
      <c r="J148" t="s">
        <v>319</v>
      </c>
      <c r="K148" t="s">
        <v>23</v>
      </c>
      <c r="L148" t="s">
        <v>24</v>
      </c>
      <c r="M148" t="s">
        <v>19410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19410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19416</v>
      </c>
      <c r="F149">
        <v>100</v>
      </c>
      <c r="G149">
        <v>0</v>
      </c>
      <c r="H149" t="s">
        <v>22</v>
      </c>
      <c r="I149" t="s">
        <v>19417</v>
      </c>
      <c r="J149" t="s">
        <v>319</v>
      </c>
      <c r="K149" t="s">
        <v>23</v>
      </c>
      <c r="L149" t="s">
        <v>24</v>
      </c>
      <c r="M149" t="s">
        <v>19410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19410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19418</v>
      </c>
      <c r="F150">
        <v>100</v>
      </c>
      <c r="G150">
        <v>0</v>
      </c>
      <c r="H150" t="s">
        <v>22</v>
      </c>
      <c r="I150" t="s">
        <v>19419</v>
      </c>
      <c r="J150" t="s">
        <v>1234</v>
      </c>
      <c r="K150" t="s">
        <v>23</v>
      </c>
      <c r="L150" t="s">
        <v>24</v>
      </c>
      <c r="M150" t="s">
        <v>19420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19420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19418</v>
      </c>
      <c r="F151">
        <v>100</v>
      </c>
      <c r="G151">
        <v>0</v>
      </c>
      <c r="H151" t="s">
        <v>22</v>
      </c>
      <c r="I151" t="s">
        <v>19419</v>
      </c>
      <c r="J151" t="s">
        <v>1234</v>
      </c>
      <c r="K151" t="s">
        <v>23</v>
      </c>
      <c r="L151" t="s">
        <v>24</v>
      </c>
      <c r="M151" t="s">
        <v>19420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19420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19418</v>
      </c>
      <c r="F152">
        <v>100</v>
      </c>
      <c r="G152">
        <v>0</v>
      </c>
      <c r="H152" t="s">
        <v>22</v>
      </c>
      <c r="I152" t="s">
        <v>19419</v>
      </c>
      <c r="J152" t="s">
        <v>1234</v>
      </c>
      <c r="K152" t="s">
        <v>23</v>
      </c>
      <c r="L152" t="s">
        <v>24</v>
      </c>
      <c r="M152" t="s">
        <v>19420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19420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19421</v>
      </c>
      <c r="F153">
        <v>100</v>
      </c>
      <c r="G153">
        <v>0</v>
      </c>
      <c r="H153" t="s">
        <v>22</v>
      </c>
      <c r="I153" t="s">
        <v>19422</v>
      </c>
      <c r="J153" t="s">
        <v>303</v>
      </c>
      <c r="K153" t="s">
        <v>23</v>
      </c>
      <c r="L153" t="s">
        <v>24</v>
      </c>
      <c r="M153" t="s">
        <v>19423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19423</v>
      </c>
    </row>
    <row r="154" spans="1:20" x14ac:dyDescent="0.25">
      <c r="A154" t="s">
        <v>28</v>
      </c>
      <c r="B154" t="s">
        <v>29</v>
      </c>
      <c r="C154">
        <v>50</v>
      </c>
      <c r="D154">
        <v>1</v>
      </c>
      <c r="E154" t="s">
        <v>19421</v>
      </c>
      <c r="F154">
        <v>100</v>
      </c>
      <c r="G154">
        <v>0</v>
      </c>
      <c r="H154" t="s">
        <v>22</v>
      </c>
      <c r="I154" t="s">
        <v>19422</v>
      </c>
      <c r="J154" t="s">
        <v>303</v>
      </c>
      <c r="K154" t="s">
        <v>23</v>
      </c>
      <c r="L154" t="s">
        <v>24</v>
      </c>
      <c r="M154" t="s">
        <v>19423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19423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19421</v>
      </c>
      <c r="F155">
        <v>100</v>
      </c>
      <c r="G155">
        <v>0</v>
      </c>
      <c r="H155" t="s">
        <v>22</v>
      </c>
      <c r="I155" t="s">
        <v>19422</v>
      </c>
      <c r="J155" t="s">
        <v>303</v>
      </c>
      <c r="K155" t="s">
        <v>23</v>
      </c>
      <c r="L155" t="s">
        <v>24</v>
      </c>
      <c r="M155" t="s">
        <v>19423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19423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19424</v>
      </c>
      <c r="F156">
        <v>100</v>
      </c>
      <c r="G156">
        <v>0</v>
      </c>
      <c r="H156" t="s">
        <v>22</v>
      </c>
      <c r="I156" t="s">
        <v>19425</v>
      </c>
      <c r="J156" t="s">
        <v>320</v>
      </c>
      <c r="K156" t="s">
        <v>23</v>
      </c>
      <c r="L156" t="s">
        <v>24</v>
      </c>
      <c r="M156" t="s">
        <v>19426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19426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19424</v>
      </c>
      <c r="F157">
        <v>100</v>
      </c>
      <c r="G157">
        <v>0</v>
      </c>
      <c r="H157" t="s">
        <v>22</v>
      </c>
      <c r="I157" t="s">
        <v>19425</v>
      </c>
      <c r="J157" t="s">
        <v>320</v>
      </c>
      <c r="K157" t="s">
        <v>23</v>
      </c>
      <c r="L157" t="s">
        <v>24</v>
      </c>
      <c r="M157" t="s">
        <v>19426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19426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19424</v>
      </c>
      <c r="F158">
        <v>100</v>
      </c>
      <c r="G158">
        <v>0</v>
      </c>
      <c r="H158" t="s">
        <v>22</v>
      </c>
      <c r="I158" t="s">
        <v>19425</v>
      </c>
      <c r="J158" t="s">
        <v>320</v>
      </c>
      <c r="K158" t="s">
        <v>23</v>
      </c>
      <c r="L158" t="s">
        <v>24</v>
      </c>
      <c r="M158" t="s">
        <v>19426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19426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19427</v>
      </c>
      <c r="F159">
        <v>100</v>
      </c>
      <c r="G159">
        <v>0</v>
      </c>
      <c r="H159" t="s">
        <v>22</v>
      </c>
      <c r="I159" t="s">
        <v>19428</v>
      </c>
      <c r="J159" t="s">
        <v>62</v>
      </c>
      <c r="K159" t="s">
        <v>23</v>
      </c>
      <c r="L159" t="s">
        <v>24</v>
      </c>
      <c r="M159" t="s">
        <v>19426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19426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19427</v>
      </c>
      <c r="F160">
        <v>100</v>
      </c>
      <c r="G160">
        <v>0</v>
      </c>
      <c r="H160" t="s">
        <v>22</v>
      </c>
      <c r="I160" t="s">
        <v>19428</v>
      </c>
      <c r="J160" t="s">
        <v>62</v>
      </c>
      <c r="K160" t="s">
        <v>23</v>
      </c>
      <c r="L160" t="s">
        <v>24</v>
      </c>
      <c r="M160" t="s">
        <v>19426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19426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19427</v>
      </c>
      <c r="F161">
        <v>100</v>
      </c>
      <c r="G161">
        <v>0</v>
      </c>
      <c r="H161" t="s">
        <v>22</v>
      </c>
      <c r="I161" t="s">
        <v>19428</v>
      </c>
      <c r="J161" t="s">
        <v>62</v>
      </c>
      <c r="K161" t="s">
        <v>23</v>
      </c>
      <c r="L161" t="s">
        <v>24</v>
      </c>
      <c r="M161" t="s">
        <v>19426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19426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19429</v>
      </c>
      <c r="F162">
        <v>100</v>
      </c>
      <c r="G162">
        <v>0</v>
      </c>
      <c r="H162" t="s">
        <v>22</v>
      </c>
      <c r="I162" t="s">
        <v>19430</v>
      </c>
      <c r="J162" t="s">
        <v>302</v>
      </c>
      <c r="K162" t="s">
        <v>23</v>
      </c>
      <c r="L162" t="s">
        <v>24</v>
      </c>
      <c r="M162" t="s">
        <v>19431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19431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19429</v>
      </c>
      <c r="F163">
        <v>100</v>
      </c>
      <c r="G163">
        <v>0</v>
      </c>
      <c r="H163" t="s">
        <v>22</v>
      </c>
      <c r="I163" t="s">
        <v>19430</v>
      </c>
      <c r="J163" t="s">
        <v>302</v>
      </c>
      <c r="K163" t="s">
        <v>23</v>
      </c>
      <c r="L163" t="s">
        <v>24</v>
      </c>
      <c r="M163" t="s">
        <v>19431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19431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19429</v>
      </c>
      <c r="F164">
        <v>100</v>
      </c>
      <c r="G164">
        <v>0</v>
      </c>
      <c r="H164" t="s">
        <v>22</v>
      </c>
      <c r="I164" t="s">
        <v>19430</v>
      </c>
      <c r="J164" t="s">
        <v>302</v>
      </c>
      <c r="K164" t="s">
        <v>23</v>
      </c>
      <c r="L164" t="s">
        <v>24</v>
      </c>
      <c r="M164" t="s">
        <v>19431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19431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19432</v>
      </c>
      <c r="F165">
        <v>129</v>
      </c>
      <c r="G165">
        <v>29</v>
      </c>
      <c r="H165" t="s">
        <v>22</v>
      </c>
      <c r="I165" t="s">
        <v>19433</v>
      </c>
      <c r="J165" t="s">
        <v>1236</v>
      </c>
      <c r="K165" t="s">
        <v>23</v>
      </c>
      <c r="L165" t="s">
        <v>24</v>
      </c>
      <c r="M165" t="s">
        <v>19431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19431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19432</v>
      </c>
      <c r="F166">
        <v>129</v>
      </c>
      <c r="G166">
        <v>29</v>
      </c>
      <c r="H166" t="s">
        <v>22</v>
      </c>
      <c r="I166" t="s">
        <v>19433</v>
      </c>
      <c r="J166" t="s">
        <v>1236</v>
      </c>
      <c r="K166" t="s">
        <v>23</v>
      </c>
      <c r="L166" t="s">
        <v>24</v>
      </c>
      <c r="M166" t="s">
        <v>19431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23</v>
      </c>
      <c r="T166" t="s">
        <v>19431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19432</v>
      </c>
      <c r="F167">
        <v>129</v>
      </c>
      <c r="G167">
        <v>29</v>
      </c>
      <c r="H167" t="s">
        <v>22</v>
      </c>
      <c r="I167" t="s">
        <v>19433</v>
      </c>
      <c r="J167" t="s">
        <v>1236</v>
      </c>
      <c r="K167" t="s">
        <v>23</v>
      </c>
      <c r="L167" t="s">
        <v>24</v>
      </c>
      <c r="M167" t="s">
        <v>19431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23</v>
      </c>
      <c r="T167" t="s">
        <v>19431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19434</v>
      </c>
      <c r="F168">
        <v>100</v>
      </c>
      <c r="G168">
        <v>0</v>
      </c>
      <c r="H168" t="s">
        <v>22</v>
      </c>
      <c r="I168" t="s">
        <v>19435</v>
      </c>
      <c r="J168" t="s">
        <v>322</v>
      </c>
      <c r="K168" t="s">
        <v>23</v>
      </c>
      <c r="L168" t="s">
        <v>24</v>
      </c>
      <c r="M168" t="s">
        <v>19436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19436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19434</v>
      </c>
      <c r="F169">
        <v>100</v>
      </c>
      <c r="G169">
        <v>0</v>
      </c>
      <c r="H169" t="s">
        <v>22</v>
      </c>
      <c r="I169" t="s">
        <v>19435</v>
      </c>
      <c r="J169" t="s">
        <v>322</v>
      </c>
      <c r="K169" t="s">
        <v>23</v>
      </c>
      <c r="L169" t="s">
        <v>24</v>
      </c>
      <c r="M169" t="s">
        <v>19436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19436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19434</v>
      </c>
      <c r="F170">
        <v>100</v>
      </c>
      <c r="G170">
        <v>0</v>
      </c>
      <c r="H170" t="s">
        <v>22</v>
      </c>
      <c r="I170" t="s">
        <v>19435</v>
      </c>
      <c r="J170" t="s">
        <v>322</v>
      </c>
      <c r="K170" t="s">
        <v>23</v>
      </c>
      <c r="L170" t="s">
        <v>24</v>
      </c>
      <c r="M170" t="s">
        <v>19436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19436</v>
      </c>
    </row>
    <row r="171" spans="1:20" x14ac:dyDescent="0.25">
      <c r="A171" t="s">
        <v>137</v>
      </c>
      <c r="B171" t="s">
        <v>138</v>
      </c>
      <c r="C171">
        <v>10</v>
      </c>
      <c r="D171">
        <v>150</v>
      </c>
      <c r="E171" t="s">
        <v>19437</v>
      </c>
      <c r="F171">
        <v>1375</v>
      </c>
      <c r="G171">
        <v>0</v>
      </c>
      <c r="H171" t="s">
        <v>47</v>
      </c>
      <c r="I171" t="s">
        <v>19438</v>
      </c>
      <c r="J171" t="s">
        <v>19439</v>
      </c>
      <c r="K171" t="s">
        <v>19440</v>
      </c>
      <c r="L171" t="s">
        <v>19441</v>
      </c>
      <c r="M171" t="s">
        <v>19367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23</v>
      </c>
      <c r="T171" t="s">
        <v>19436</v>
      </c>
    </row>
    <row r="172" spans="1:20" x14ac:dyDescent="0.25">
      <c r="A172" t="s">
        <v>42</v>
      </c>
      <c r="B172" t="s">
        <v>43</v>
      </c>
      <c r="C172">
        <v>66.666666666666671</v>
      </c>
      <c r="D172">
        <v>3</v>
      </c>
      <c r="E172" t="s">
        <v>19442</v>
      </c>
      <c r="F172">
        <v>129</v>
      </c>
      <c r="G172">
        <v>29</v>
      </c>
      <c r="H172" t="s">
        <v>22</v>
      </c>
      <c r="I172" t="s">
        <v>19443</v>
      </c>
      <c r="J172" t="s">
        <v>355</v>
      </c>
      <c r="K172" t="s">
        <v>23</v>
      </c>
      <c r="L172" t="s">
        <v>24</v>
      </c>
      <c r="M172" t="s">
        <v>19444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19445</v>
      </c>
    </row>
    <row r="173" spans="1:20" x14ac:dyDescent="0.25">
      <c r="A173" t="s">
        <v>20</v>
      </c>
      <c r="B173" t="s">
        <v>21</v>
      </c>
      <c r="C173">
        <v>50</v>
      </c>
      <c r="D173">
        <v>3</v>
      </c>
      <c r="E173" t="s">
        <v>19446</v>
      </c>
      <c r="F173">
        <v>310</v>
      </c>
      <c r="G173">
        <v>10</v>
      </c>
      <c r="H173" t="s">
        <v>22</v>
      </c>
      <c r="I173" t="s">
        <v>19447</v>
      </c>
      <c r="J173" t="s">
        <v>315</v>
      </c>
      <c r="K173" t="s">
        <v>23</v>
      </c>
      <c r="L173" t="s">
        <v>24</v>
      </c>
      <c r="M173" t="s">
        <v>19448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19448</v>
      </c>
    </row>
    <row r="174" spans="1:20" x14ac:dyDescent="0.25">
      <c r="A174" t="s">
        <v>28</v>
      </c>
      <c r="B174" t="s">
        <v>29</v>
      </c>
      <c r="C174">
        <v>50</v>
      </c>
      <c r="D174">
        <v>3</v>
      </c>
      <c r="E174" t="s">
        <v>19446</v>
      </c>
      <c r="F174">
        <v>310</v>
      </c>
      <c r="G174">
        <v>10</v>
      </c>
      <c r="H174" t="s">
        <v>22</v>
      </c>
      <c r="I174" t="s">
        <v>19447</v>
      </c>
      <c r="J174" t="s">
        <v>315</v>
      </c>
      <c r="K174" t="s">
        <v>23</v>
      </c>
      <c r="L174" t="s">
        <v>24</v>
      </c>
      <c r="M174" t="s">
        <v>19448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19448</v>
      </c>
    </row>
    <row r="175" spans="1:20" x14ac:dyDescent="0.25">
      <c r="A175" t="s">
        <v>30</v>
      </c>
      <c r="B175" t="s">
        <v>31</v>
      </c>
      <c r="C175">
        <v>50</v>
      </c>
      <c r="D175">
        <v>3</v>
      </c>
      <c r="E175" t="s">
        <v>19446</v>
      </c>
      <c r="F175">
        <v>310</v>
      </c>
      <c r="G175">
        <v>10</v>
      </c>
      <c r="H175" t="s">
        <v>22</v>
      </c>
      <c r="I175" t="s">
        <v>19447</v>
      </c>
      <c r="J175" t="s">
        <v>315</v>
      </c>
      <c r="K175" t="s">
        <v>23</v>
      </c>
      <c r="L175" t="s">
        <v>24</v>
      </c>
      <c r="M175" t="s">
        <v>19448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19448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19449</v>
      </c>
      <c r="F176">
        <v>100</v>
      </c>
      <c r="G176">
        <v>0</v>
      </c>
      <c r="H176" t="s">
        <v>22</v>
      </c>
      <c r="I176" t="s">
        <v>19450</v>
      </c>
      <c r="J176" t="s">
        <v>334</v>
      </c>
      <c r="K176" t="s">
        <v>23</v>
      </c>
      <c r="L176" t="s">
        <v>24</v>
      </c>
      <c r="M176" t="s">
        <v>19451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19451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19449</v>
      </c>
      <c r="F177">
        <v>100</v>
      </c>
      <c r="G177">
        <v>0</v>
      </c>
      <c r="H177" t="s">
        <v>22</v>
      </c>
      <c r="I177" t="s">
        <v>19450</v>
      </c>
      <c r="J177" t="s">
        <v>334</v>
      </c>
      <c r="K177" t="s">
        <v>23</v>
      </c>
      <c r="L177" t="s">
        <v>24</v>
      </c>
      <c r="M177" t="s">
        <v>19451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19451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19449</v>
      </c>
      <c r="F178">
        <v>100</v>
      </c>
      <c r="G178">
        <v>0</v>
      </c>
      <c r="H178" t="s">
        <v>22</v>
      </c>
      <c r="I178" t="s">
        <v>19450</v>
      </c>
      <c r="J178" t="s">
        <v>334</v>
      </c>
      <c r="K178" t="s">
        <v>23</v>
      </c>
      <c r="L178" t="s">
        <v>24</v>
      </c>
      <c r="M178" t="s">
        <v>19451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19451</v>
      </c>
    </row>
    <row r="179" spans="1:20" x14ac:dyDescent="0.25">
      <c r="A179" t="s">
        <v>115</v>
      </c>
      <c r="B179" t="s">
        <v>116</v>
      </c>
      <c r="C179">
        <v>33.333333333333336</v>
      </c>
      <c r="D179">
        <v>6</v>
      </c>
      <c r="E179" t="s">
        <v>19452</v>
      </c>
      <c r="F179">
        <v>200</v>
      </c>
      <c r="G179">
        <v>0</v>
      </c>
      <c r="H179" t="s">
        <v>1219</v>
      </c>
      <c r="I179" t="s">
        <v>19453</v>
      </c>
      <c r="J179" t="s">
        <v>313</v>
      </c>
      <c r="K179" t="s">
        <v>23</v>
      </c>
      <c r="L179" t="s">
        <v>24</v>
      </c>
      <c r="M179" t="s">
        <v>19454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19454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19455</v>
      </c>
      <c r="F180">
        <v>100</v>
      </c>
      <c r="G180">
        <v>0</v>
      </c>
      <c r="H180" t="s">
        <v>22</v>
      </c>
      <c r="I180" t="s">
        <v>19456</v>
      </c>
      <c r="J180" t="s">
        <v>310</v>
      </c>
      <c r="K180" t="s">
        <v>23</v>
      </c>
      <c r="L180" t="s">
        <v>24</v>
      </c>
      <c r="M180" t="s">
        <v>19457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19457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19455</v>
      </c>
      <c r="F181">
        <v>100</v>
      </c>
      <c r="G181">
        <v>0</v>
      </c>
      <c r="H181" t="s">
        <v>22</v>
      </c>
      <c r="I181" t="s">
        <v>19456</v>
      </c>
      <c r="J181" t="s">
        <v>310</v>
      </c>
      <c r="K181" t="s">
        <v>23</v>
      </c>
      <c r="L181" t="s">
        <v>24</v>
      </c>
      <c r="M181" t="s">
        <v>19457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19457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19455</v>
      </c>
      <c r="F182">
        <v>100</v>
      </c>
      <c r="G182">
        <v>0</v>
      </c>
      <c r="H182" t="s">
        <v>22</v>
      </c>
      <c r="I182" t="s">
        <v>19456</v>
      </c>
      <c r="J182" t="s">
        <v>310</v>
      </c>
      <c r="K182" t="s">
        <v>23</v>
      </c>
      <c r="L182" t="s">
        <v>24</v>
      </c>
      <c r="M182" t="s">
        <v>19457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19457</v>
      </c>
    </row>
    <row r="183" spans="1:20" x14ac:dyDescent="0.25">
      <c r="A183" t="s">
        <v>42</v>
      </c>
      <c r="B183" t="s">
        <v>43</v>
      </c>
      <c r="C183">
        <v>66.666666666666671</v>
      </c>
      <c r="D183">
        <v>3</v>
      </c>
      <c r="E183" t="s">
        <v>19458</v>
      </c>
      <c r="F183">
        <v>200</v>
      </c>
      <c r="G183">
        <v>0</v>
      </c>
      <c r="H183" t="s">
        <v>22</v>
      </c>
      <c r="I183" t="s">
        <v>19459</v>
      </c>
      <c r="J183" t="s">
        <v>1223</v>
      </c>
      <c r="K183" t="s">
        <v>23</v>
      </c>
      <c r="L183" t="s">
        <v>24</v>
      </c>
      <c r="M183" t="s">
        <v>19460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19460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19458</v>
      </c>
      <c r="F184">
        <v>200</v>
      </c>
      <c r="G184">
        <v>0</v>
      </c>
      <c r="H184" t="s">
        <v>22</v>
      </c>
      <c r="I184" t="s">
        <v>19459</v>
      </c>
      <c r="J184" t="s">
        <v>1223</v>
      </c>
      <c r="K184" t="s">
        <v>23</v>
      </c>
      <c r="L184" t="s">
        <v>24</v>
      </c>
      <c r="M184" t="s">
        <v>19460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19460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19458</v>
      </c>
      <c r="F185">
        <v>200</v>
      </c>
      <c r="G185">
        <v>0</v>
      </c>
      <c r="H185" t="s">
        <v>22</v>
      </c>
      <c r="I185" t="s">
        <v>19459</v>
      </c>
      <c r="J185" t="s">
        <v>1223</v>
      </c>
      <c r="K185" t="s">
        <v>23</v>
      </c>
      <c r="L185" t="s">
        <v>24</v>
      </c>
      <c r="M185" t="s">
        <v>19460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19460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19458</v>
      </c>
      <c r="F186">
        <v>200</v>
      </c>
      <c r="G186">
        <v>0</v>
      </c>
      <c r="H186" t="s">
        <v>22</v>
      </c>
      <c r="I186" t="s">
        <v>19459</v>
      </c>
      <c r="J186" t="s">
        <v>1223</v>
      </c>
      <c r="K186" t="s">
        <v>23</v>
      </c>
      <c r="L186" t="s">
        <v>24</v>
      </c>
      <c r="M186" t="s">
        <v>19460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19460</v>
      </c>
    </row>
    <row r="187" spans="1:20" x14ac:dyDescent="0.25">
      <c r="A187" t="s">
        <v>20</v>
      </c>
      <c r="B187" t="s">
        <v>21</v>
      </c>
      <c r="C187">
        <v>50</v>
      </c>
      <c r="D187">
        <v>2</v>
      </c>
      <c r="E187" t="s">
        <v>19461</v>
      </c>
      <c r="F187">
        <v>238</v>
      </c>
      <c r="G187">
        <v>38</v>
      </c>
      <c r="H187" t="s">
        <v>22</v>
      </c>
      <c r="I187" t="s">
        <v>5467</v>
      </c>
      <c r="J187" t="s">
        <v>64</v>
      </c>
      <c r="K187" t="s">
        <v>23</v>
      </c>
      <c r="L187" t="s">
        <v>24</v>
      </c>
      <c r="M187" t="s">
        <v>19460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19460</v>
      </c>
    </row>
    <row r="188" spans="1:20" x14ac:dyDescent="0.25">
      <c r="A188" t="s">
        <v>28</v>
      </c>
      <c r="B188" t="s">
        <v>29</v>
      </c>
      <c r="C188">
        <v>50</v>
      </c>
      <c r="D188">
        <v>2</v>
      </c>
      <c r="E188" t="s">
        <v>19461</v>
      </c>
      <c r="F188">
        <v>238</v>
      </c>
      <c r="G188">
        <v>38</v>
      </c>
      <c r="H188" t="s">
        <v>22</v>
      </c>
      <c r="I188" t="s">
        <v>5467</v>
      </c>
      <c r="J188" t="s">
        <v>64</v>
      </c>
      <c r="K188" t="s">
        <v>23</v>
      </c>
      <c r="L188" t="s">
        <v>24</v>
      </c>
      <c r="M188" t="s">
        <v>19460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19460</v>
      </c>
    </row>
    <row r="189" spans="1:20" x14ac:dyDescent="0.25">
      <c r="A189" t="s">
        <v>30</v>
      </c>
      <c r="B189" t="s">
        <v>31</v>
      </c>
      <c r="C189">
        <v>50</v>
      </c>
      <c r="D189">
        <v>2</v>
      </c>
      <c r="E189" t="s">
        <v>19461</v>
      </c>
      <c r="F189">
        <v>238</v>
      </c>
      <c r="G189">
        <v>38</v>
      </c>
      <c r="H189" t="s">
        <v>22</v>
      </c>
      <c r="I189" t="s">
        <v>5467</v>
      </c>
      <c r="J189" t="s">
        <v>64</v>
      </c>
      <c r="K189" t="s">
        <v>23</v>
      </c>
      <c r="L189" t="s">
        <v>24</v>
      </c>
      <c r="M189" t="s">
        <v>19460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19460</v>
      </c>
    </row>
    <row r="190" spans="1:20" x14ac:dyDescent="0.25">
      <c r="A190" t="s">
        <v>42</v>
      </c>
      <c r="B190" t="s">
        <v>43</v>
      </c>
      <c r="C190">
        <v>66.666666666666671</v>
      </c>
      <c r="D190">
        <v>3</v>
      </c>
      <c r="E190" t="s">
        <v>19462</v>
      </c>
      <c r="F190">
        <v>480</v>
      </c>
      <c r="G190">
        <v>0</v>
      </c>
      <c r="H190" t="s">
        <v>22</v>
      </c>
      <c r="I190" t="s">
        <v>10275</v>
      </c>
      <c r="J190" t="s">
        <v>2647</v>
      </c>
      <c r="K190" t="s">
        <v>23</v>
      </c>
      <c r="L190" t="s">
        <v>24</v>
      </c>
      <c r="M190" t="s">
        <v>19463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23</v>
      </c>
      <c r="T190" t="s">
        <v>19463</v>
      </c>
    </row>
    <row r="191" spans="1:20" x14ac:dyDescent="0.25">
      <c r="A191" t="s">
        <v>44</v>
      </c>
      <c r="B191" t="s">
        <v>45</v>
      </c>
      <c r="C191">
        <v>66.666666666666671</v>
      </c>
      <c r="D191">
        <v>9</v>
      </c>
      <c r="E191" t="s">
        <v>19462</v>
      </c>
      <c r="F191">
        <v>480</v>
      </c>
      <c r="G191">
        <v>0</v>
      </c>
      <c r="H191" t="s">
        <v>22</v>
      </c>
      <c r="I191" t="s">
        <v>10275</v>
      </c>
      <c r="J191" t="s">
        <v>2647</v>
      </c>
      <c r="K191" t="s">
        <v>23</v>
      </c>
      <c r="L191" t="s">
        <v>24</v>
      </c>
      <c r="M191" t="s">
        <v>19463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23</v>
      </c>
      <c r="T191" t="s">
        <v>19463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19462</v>
      </c>
      <c r="F192">
        <v>480</v>
      </c>
      <c r="G192">
        <v>0</v>
      </c>
      <c r="H192" t="s">
        <v>22</v>
      </c>
      <c r="I192" t="s">
        <v>10275</v>
      </c>
      <c r="J192" t="s">
        <v>2647</v>
      </c>
      <c r="K192" t="s">
        <v>23</v>
      </c>
      <c r="L192" t="s">
        <v>24</v>
      </c>
      <c r="M192" t="s">
        <v>19463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23</v>
      </c>
      <c r="T192" t="s">
        <v>19463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19462</v>
      </c>
      <c r="F193">
        <v>480</v>
      </c>
      <c r="G193">
        <v>0</v>
      </c>
      <c r="H193" t="s">
        <v>22</v>
      </c>
      <c r="I193" t="s">
        <v>10275</v>
      </c>
      <c r="J193" t="s">
        <v>2647</v>
      </c>
      <c r="K193" t="s">
        <v>23</v>
      </c>
      <c r="L193" t="s">
        <v>24</v>
      </c>
      <c r="M193" t="s">
        <v>19463</v>
      </c>
      <c r="N193" t="s">
        <v>23</v>
      </c>
      <c r="O193" t="s">
        <v>58</v>
      </c>
      <c r="P193" t="s">
        <v>26</v>
      </c>
      <c r="Q193" t="s">
        <v>33</v>
      </c>
      <c r="R193" t="s">
        <v>24</v>
      </c>
      <c r="S193" t="s">
        <v>23</v>
      </c>
      <c r="T193" t="s">
        <v>19463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19462</v>
      </c>
      <c r="F194">
        <v>480</v>
      </c>
      <c r="G194">
        <v>0</v>
      </c>
      <c r="H194" t="s">
        <v>22</v>
      </c>
      <c r="I194" t="s">
        <v>10275</v>
      </c>
      <c r="J194" t="s">
        <v>2647</v>
      </c>
      <c r="K194" t="s">
        <v>23</v>
      </c>
      <c r="L194" t="s">
        <v>24</v>
      </c>
      <c r="M194" t="s">
        <v>19463</v>
      </c>
      <c r="N194" t="s">
        <v>23</v>
      </c>
      <c r="O194" t="s">
        <v>58</v>
      </c>
      <c r="P194" t="s">
        <v>26</v>
      </c>
      <c r="Q194" t="s">
        <v>33</v>
      </c>
      <c r="R194" t="s">
        <v>24</v>
      </c>
      <c r="S194" t="s">
        <v>23</v>
      </c>
      <c r="T194" t="s">
        <v>19463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19464</v>
      </c>
      <c r="F195">
        <v>100</v>
      </c>
      <c r="G195">
        <v>0</v>
      </c>
      <c r="H195" t="s">
        <v>22</v>
      </c>
      <c r="I195" t="s">
        <v>19465</v>
      </c>
      <c r="J195" t="s">
        <v>318</v>
      </c>
      <c r="K195" t="s">
        <v>23</v>
      </c>
      <c r="L195" t="s">
        <v>24</v>
      </c>
      <c r="M195" t="s">
        <v>19466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19466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19464</v>
      </c>
      <c r="F196">
        <v>100</v>
      </c>
      <c r="G196">
        <v>0</v>
      </c>
      <c r="H196" t="s">
        <v>22</v>
      </c>
      <c r="I196" t="s">
        <v>19465</v>
      </c>
      <c r="J196" t="s">
        <v>318</v>
      </c>
      <c r="K196" t="s">
        <v>23</v>
      </c>
      <c r="L196" t="s">
        <v>24</v>
      </c>
      <c r="M196" t="s">
        <v>19466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19466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19464</v>
      </c>
      <c r="F197">
        <v>100</v>
      </c>
      <c r="G197">
        <v>0</v>
      </c>
      <c r="H197" t="s">
        <v>22</v>
      </c>
      <c r="I197" t="s">
        <v>19465</v>
      </c>
      <c r="J197" t="s">
        <v>318</v>
      </c>
      <c r="K197" t="s">
        <v>23</v>
      </c>
      <c r="L197" t="s">
        <v>24</v>
      </c>
      <c r="M197" t="s">
        <v>19466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19466</v>
      </c>
    </row>
    <row r="198" spans="1:20" x14ac:dyDescent="0.25">
      <c r="A198" t="s">
        <v>186</v>
      </c>
      <c r="B198" t="s">
        <v>187</v>
      </c>
      <c r="C198">
        <v>50</v>
      </c>
      <c r="D198">
        <v>6</v>
      </c>
      <c r="E198" t="s">
        <v>19467</v>
      </c>
      <c r="F198">
        <v>200</v>
      </c>
      <c r="G198">
        <v>0</v>
      </c>
      <c r="H198" t="s">
        <v>22</v>
      </c>
      <c r="I198" t="s">
        <v>14280</v>
      </c>
      <c r="J198" t="s">
        <v>309</v>
      </c>
      <c r="K198" t="s">
        <v>23</v>
      </c>
      <c r="L198" t="s">
        <v>24</v>
      </c>
      <c r="M198" t="s">
        <v>19468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19468</v>
      </c>
    </row>
    <row r="199" spans="1:20" x14ac:dyDescent="0.25">
      <c r="A199" t="s">
        <v>139</v>
      </c>
      <c r="B199" t="s">
        <v>112</v>
      </c>
      <c r="C199">
        <v>90</v>
      </c>
      <c r="D199">
        <v>2</v>
      </c>
      <c r="E199" t="s">
        <v>19469</v>
      </c>
      <c r="F199">
        <v>130.19999999999999</v>
      </c>
      <c r="G199">
        <v>7</v>
      </c>
      <c r="H199" t="s">
        <v>1221</v>
      </c>
      <c r="I199" t="s">
        <v>19470</v>
      </c>
      <c r="J199" t="s">
        <v>19471</v>
      </c>
      <c r="K199" t="s">
        <v>19472</v>
      </c>
      <c r="L199" t="s">
        <v>19473</v>
      </c>
      <c r="M199" t="s">
        <v>19474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19474</v>
      </c>
    </row>
    <row r="200" spans="1:20" x14ac:dyDescent="0.25">
      <c r="A200" t="s">
        <v>186</v>
      </c>
      <c r="B200" t="s">
        <v>187</v>
      </c>
      <c r="C200">
        <v>50</v>
      </c>
      <c r="D200">
        <v>6</v>
      </c>
      <c r="E200" t="s">
        <v>19475</v>
      </c>
      <c r="F200">
        <v>200</v>
      </c>
      <c r="G200">
        <v>0</v>
      </c>
      <c r="H200" t="s">
        <v>22</v>
      </c>
      <c r="I200" t="s">
        <v>19476</v>
      </c>
      <c r="J200" t="s">
        <v>57</v>
      </c>
      <c r="K200" t="s">
        <v>23</v>
      </c>
      <c r="L200" t="s">
        <v>24</v>
      </c>
      <c r="M200" t="s">
        <v>19477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23</v>
      </c>
      <c r="T200" t="s">
        <v>19477</v>
      </c>
    </row>
    <row r="201" spans="1:20" x14ac:dyDescent="0.25">
      <c r="A201" t="s">
        <v>20</v>
      </c>
      <c r="B201" t="s">
        <v>21</v>
      </c>
      <c r="C201">
        <v>50</v>
      </c>
      <c r="D201">
        <v>2</v>
      </c>
      <c r="E201" t="s">
        <v>19478</v>
      </c>
      <c r="F201">
        <v>200</v>
      </c>
      <c r="G201">
        <v>0</v>
      </c>
      <c r="H201" t="s">
        <v>22</v>
      </c>
      <c r="I201" t="s">
        <v>19479</v>
      </c>
      <c r="J201" t="s">
        <v>358</v>
      </c>
      <c r="K201" t="s">
        <v>23</v>
      </c>
      <c r="L201" t="s">
        <v>24</v>
      </c>
      <c r="M201" t="s">
        <v>19480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19480</v>
      </c>
    </row>
    <row r="202" spans="1:20" x14ac:dyDescent="0.25">
      <c r="A202" t="s">
        <v>28</v>
      </c>
      <c r="B202" t="s">
        <v>29</v>
      </c>
      <c r="C202">
        <v>50</v>
      </c>
      <c r="D202">
        <v>2</v>
      </c>
      <c r="E202" t="s">
        <v>19478</v>
      </c>
      <c r="F202">
        <v>200</v>
      </c>
      <c r="G202">
        <v>0</v>
      </c>
      <c r="H202" t="s">
        <v>22</v>
      </c>
      <c r="I202" t="s">
        <v>19479</v>
      </c>
      <c r="J202" t="s">
        <v>358</v>
      </c>
      <c r="K202" t="s">
        <v>23</v>
      </c>
      <c r="L202" t="s">
        <v>24</v>
      </c>
      <c r="M202" t="s">
        <v>19480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19480</v>
      </c>
    </row>
    <row r="203" spans="1:20" x14ac:dyDescent="0.25">
      <c r="A203" t="s">
        <v>30</v>
      </c>
      <c r="B203" t="s">
        <v>31</v>
      </c>
      <c r="C203">
        <v>50</v>
      </c>
      <c r="D203">
        <v>2</v>
      </c>
      <c r="E203" t="s">
        <v>19478</v>
      </c>
      <c r="F203">
        <v>200</v>
      </c>
      <c r="G203">
        <v>0</v>
      </c>
      <c r="H203" t="s">
        <v>22</v>
      </c>
      <c r="I203" t="s">
        <v>19479</v>
      </c>
      <c r="J203" t="s">
        <v>358</v>
      </c>
      <c r="K203" t="s">
        <v>23</v>
      </c>
      <c r="L203" t="s">
        <v>24</v>
      </c>
      <c r="M203" t="s">
        <v>19480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19480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19481</v>
      </c>
      <c r="F204">
        <v>138</v>
      </c>
      <c r="G204">
        <v>38</v>
      </c>
      <c r="H204" t="s">
        <v>22</v>
      </c>
      <c r="I204" t="s">
        <v>19482</v>
      </c>
      <c r="J204" t="s">
        <v>310</v>
      </c>
      <c r="K204" t="s">
        <v>23</v>
      </c>
      <c r="L204" t="s">
        <v>24</v>
      </c>
      <c r="M204" t="s">
        <v>19483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19483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19481</v>
      </c>
      <c r="F205">
        <v>138</v>
      </c>
      <c r="G205">
        <v>38</v>
      </c>
      <c r="H205" t="s">
        <v>22</v>
      </c>
      <c r="I205" t="s">
        <v>19482</v>
      </c>
      <c r="J205" t="s">
        <v>310</v>
      </c>
      <c r="K205" t="s">
        <v>23</v>
      </c>
      <c r="L205" t="s">
        <v>24</v>
      </c>
      <c r="M205" t="s">
        <v>19483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19483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19481</v>
      </c>
      <c r="F206">
        <v>138</v>
      </c>
      <c r="G206">
        <v>38</v>
      </c>
      <c r="H206" t="s">
        <v>22</v>
      </c>
      <c r="I206" t="s">
        <v>19482</v>
      </c>
      <c r="J206" t="s">
        <v>310</v>
      </c>
      <c r="K206" t="s">
        <v>23</v>
      </c>
      <c r="L206" t="s">
        <v>24</v>
      </c>
      <c r="M206" t="s">
        <v>19483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19483</v>
      </c>
    </row>
    <row r="207" spans="1:20" x14ac:dyDescent="0.25">
      <c r="A207" t="s">
        <v>46</v>
      </c>
      <c r="B207" t="s">
        <v>56</v>
      </c>
      <c r="C207">
        <v>68.333333333333329</v>
      </c>
      <c r="D207">
        <v>3</v>
      </c>
      <c r="E207" t="s">
        <v>19484</v>
      </c>
      <c r="F207">
        <v>195</v>
      </c>
      <c r="G207">
        <v>0</v>
      </c>
      <c r="H207" t="s">
        <v>47</v>
      </c>
      <c r="I207" t="s">
        <v>3623</v>
      </c>
      <c r="J207" t="s">
        <v>19485</v>
      </c>
      <c r="K207" t="s">
        <v>3208</v>
      </c>
      <c r="L207" t="s">
        <v>1345</v>
      </c>
      <c r="M207" t="s">
        <v>19486</v>
      </c>
      <c r="N207" t="s">
        <v>23</v>
      </c>
      <c r="O207" t="s">
        <v>63</v>
      </c>
      <c r="P207" t="s">
        <v>54</v>
      </c>
      <c r="Q207" t="s">
        <v>55</v>
      </c>
      <c r="R207" t="s">
        <v>24</v>
      </c>
      <c r="S207" t="s">
        <v>23</v>
      </c>
      <c r="T207" t="s">
        <v>19486</v>
      </c>
    </row>
    <row r="208" spans="1:20" x14ac:dyDescent="0.25">
      <c r="A208" t="s">
        <v>186</v>
      </c>
      <c r="B208" t="s">
        <v>187</v>
      </c>
      <c r="C208">
        <v>50</v>
      </c>
      <c r="D208">
        <v>6</v>
      </c>
      <c r="E208" t="s">
        <v>19487</v>
      </c>
      <c r="F208">
        <v>200</v>
      </c>
      <c r="G208">
        <v>0</v>
      </c>
      <c r="H208" t="s">
        <v>22</v>
      </c>
      <c r="I208" t="s">
        <v>19488</v>
      </c>
      <c r="J208" t="s">
        <v>306</v>
      </c>
      <c r="K208" t="s">
        <v>23</v>
      </c>
      <c r="L208" t="s">
        <v>24</v>
      </c>
      <c r="M208" t="s">
        <v>19489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19489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3</v>
      </c>
      <c r="E209" t="s">
        <v>19490</v>
      </c>
      <c r="F209">
        <v>222.75</v>
      </c>
      <c r="G209">
        <v>9</v>
      </c>
      <c r="H209" t="s">
        <v>1221</v>
      </c>
      <c r="I209" t="s">
        <v>19491</v>
      </c>
      <c r="J209" t="s">
        <v>19492</v>
      </c>
      <c r="K209" t="s">
        <v>4012</v>
      </c>
      <c r="L209" t="s">
        <v>19493</v>
      </c>
      <c r="M209" t="s">
        <v>19494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19494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19495</v>
      </c>
      <c r="F210">
        <v>100</v>
      </c>
      <c r="G210">
        <v>0</v>
      </c>
      <c r="H210" t="s">
        <v>22</v>
      </c>
      <c r="I210" t="s">
        <v>19496</v>
      </c>
      <c r="J210" t="s">
        <v>311</v>
      </c>
      <c r="K210" t="s">
        <v>23</v>
      </c>
      <c r="L210" t="s">
        <v>24</v>
      </c>
      <c r="M210" t="s">
        <v>19494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19494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19495</v>
      </c>
      <c r="F211">
        <v>100</v>
      </c>
      <c r="G211">
        <v>0</v>
      </c>
      <c r="H211" t="s">
        <v>22</v>
      </c>
      <c r="I211" t="s">
        <v>19496</v>
      </c>
      <c r="J211" t="s">
        <v>311</v>
      </c>
      <c r="K211" t="s">
        <v>23</v>
      </c>
      <c r="L211" t="s">
        <v>24</v>
      </c>
      <c r="M211" t="s">
        <v>19494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19494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19495</v>
      </c>
      <c r="F212">
        <v>100</v>
      </c>
      <c r="G212">
        <v>0</v>
      </c>
      <c r="H212" t="s">
        <v>22</v>
      </c>
      <c r="I212" t="s">
        <v>19496</v>
      </c>
      <c r="J212" t="s">
        <v>311</v>
      </c>
      <c r="K212" t="s">
        <v>23</v>
      </c>
      <c r="L212" t="s">
        <v>24</v>
      </c>
      <c r="M212" t="s">
        <v>19494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23</v>
      </c>
      <c r="T212" t="s">
        <v>19494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19497</v>
      </c>
      <c r="F213">
        <v>238</v>
      </c>
      <c r="G213">
        <v>38</v>
      </c>
      <c r="H213" t="s">
        <v>22</v>
      </c>
      <c r="I213" t="s">
        <v>19498</v>
      </c>
      <c r="J213" t="s">
        <v>359</v>
      </c>
      <c r="K213" t="s">
        <v>23</v>
      </c>
      <c r="L213" t="s">
        <v>24</v>
      </c>
      <c r="M213" t="s">
        <v>19499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19499</v>
      </c>
    </row>
    <row r="214" spans="1:20" x14ac:dyDescent="0.25">
      <c r="A214" t="s">
        <v>28</v>
      </c>
      <c r="B214" t="s">
        <v>29</v>
      </c>
      <c r="C214">
        <v>50</v>
      </c>
      <c r="D214">
        <v>2</v>
      </c>
      <c r="E214" t="s">
        <v>19497</v>
      </c>
      <c r="F214">
        <v>238</v>
      </c>
      <c r="G214">
        <v>38</v>
      </c>
      <c r="H214" t="s">
        <v>22</v>
      </c>
      <c r="I214" t="s">
        <v>19498</v>
      </c>
      <c r="J214" t="s">
        <v>359</v>
      </c>
      <c r="K214" t="s">
        <v>23</v>
      </c>
      <c r="L214" t="s">
        <v>24</v>
      </c>
      <c r="M214" t="s">
        <v>19499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19499</v>
      </c>
    </row>
    <row r="215" spans="1:20" x14ac:dyDescent="0.25">
      <c r="A215" t="s">
        <v>30</v>
      </c>
      <c r="B215" t="s">
        <v>31</v>
      </c>
      <c r="C215">
        <v>50</v>
      </c>
      <c r="D215">
        <v>2</v>
      </c>
      <c r="E215" t="s">
        <v>19497</v>
      </c>
      <c r="F215">
        <v>238</v>
      </c>
      <c r="G215">
        <v>38</v>
      </c>
      <c r="H215" t="s">
        <v>22</v>
      </c>
      <c r="I215" t="s">
        <v>19498</v>
      </c>
      <c r="J215" t="s">
        <v>359</v>
      </c>
      <c r="K215" t="s">
        <v>23</v>
      </c>
      <c r="L215" t="s">
        <v>24</v>
      </c>
      <c r="M215" t="s">
        <v>19499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19499</v>
      </c>
    </row>
    <row r="216" spans="1:20" x14ac:dyDescent="0.25">
      <c r="A216" t="s">
        <v>44</v>
      </c>
      <c r="B216" t="s">
        <v>45</v>
      </c>
      <c r="C216">
        <v>66.666666666666671</v>
      </c>
      <c r="D216">
        <v>9</v>
      </c>
      <c r="E216" t="s">
        <v>19500</v>
      </c>
      <c r="F216">
        <v>300</v>
      </c>
      <c r="G216">
        <v>0</v>
      </c>
      <c r="H216" t="s">
        <v>22</v>
      </c>
      <c r="I216" t="s">
        <v>11902</v>
      </c>
      <c r="J216" t="s">
        <v>65</v>
      </c>
      <c r="K216" t="s">
        <v>23</v>
      </c>
      <c r="L216" t="s">
        <v>24</v>
      </c>
      <c r="M216" t="s">
        <v>19501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23</v>
      </c>
      <c r="T216" t="s">
        <v>19501</v>
      </c>
    </row>
    <row r="217" spans="1:20" x14ac:dyDescent="0.25">
      <c r="A217" t="s">
        <v>186</v>
      </c>
      <c r="B217" t="s">
        <v>187</v>
      </c>
      <c r="C217">
        <v>50</v>
      </c>
      <c r="D217">
        <v>6</v>
      </c>
      <c r="E217" t="s">
        <v>19502</v>
      </c>
      <c r="F217">
        <v>200</v>
      </c>
      <c r="G217">
        <v>0</v>
      </c>
      <c r="H217" t="s">
        <v>22</v>
      </c>
      <c r="I217" t="s">
        <v>13953</v>
      </c>
      <c r="J217" t="s">
        <v>312</v>
      </c>
      <c r="K217" t="s">
        <v>23</v>
      </c>
      <c r="L217" t="s">
        <v>24</v>
      </c>
      <c r="M217" t="s">
        <v>19503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19503</v>
      </c>
    </row>
    <row r="218" spans="1:20" x14ac:dyDescent="0.25">
      <c r="A218" t="s">
        <v>186</v>
      </c>
      <c r="B218" t="s">
        <v>187</v>
      </c>
      <c r="C218">
        <v>33.333333333333336</v>
      </c>
      <c r="D218">
        <v>3</v>
      </c>
      <c r="E218" t="s">
        <v>19504</v>
      </c>
      <c r="F218">
        <v>100</v>
      </c>
      <c r="G218">
        <v>0</v>
      </c>
      <c r="H218" t="s">
        <v>22</v>
      </c>
      <c r="I218" t="s">
        <v>19505</v>
      </c>
      <c r="J218" t="s">
        <v>305</v>
      </c>
      <c r="K218" t="s">
        <v>23</v>
      </c>
      <c r="L218" t="s">
        <v>24</v>
      </c>
      <c r="M218" t="s">
        <v>19506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19506</v>
      </c>
    </row>
    <row r="219" spans="1:20" x14ac:dyDescent="0.25">
      <c r="A219" t="s">
        <v>186</v>
      </c>
      <c r="B219" t="s">
        <v>187</v>
      </c>
      <c r="C219">
        <v>50</v>
      </c>
      <c r="D219">
        <v>6</v>
      </c>
      <c r="E219" t="s">
        <v>19507</v>
      </c>
      <c r="F219">
        <v>200</v>
      </c>
      <c r="G219">
        <v>0</v>
      </c>
      <c r="H219" t="s">
        <v>22</v>
      </c>
      <c r="I219" t="s">
        <v>19508</v>
      </c>
      <c r="J219" t="s">
        <v>306</v>
      </c>
      <c r="K219" t="s">
        <v>23</v>
      </c>
      <c r="L219" t="s">
        <v>24</v>
      </c>
      <c r="M219" t="s">
        <v>19506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23</v>
      </c>
      <c r="T219" t="s">
        <v>19509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19510</v>
      </c>
      <c r="F220">
        <v>138</v>
      </c>
      <c r="G220">
        <v>38</v>
      </c>
      <c r="H220" t="s">
        <v>22</v>
      </c>
      <c r="I220" t="s">
        <v>19511</v>
      </c>
      <c r="J220" t="s">
        <v>351</v>
      </c>
      <c r="K220" t="s">
        <v>23</v>
      </c>
      <c r="L220" t="s">
        <v>24</v>
      </c>
      <c r="M220" t="s">
        <v>19512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19513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19510</v>
      </c>
      <c r="F221">
        <v>138</v>
      </c>
      <c r="G221">
        <v>38</v>
      </c>
      <c r="H221" t="s">
        <v>22</v>
      </c>
      <c r="I221" t="s">
        <v>19511</v>
      </c>
      <c r="J221" t="s">
        <v>351</v>
      </c>
      <c r="K221" t="s">
        <v>23</v>
      </c>
      <c r="L221" t="s">
        <v>24</v>
      </c>
      <c r="M221" t="s">
        <v>19512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19513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19510</v>
      </c>
      <c r="F222">
        <v>138</v>
      </c>
      <c r="G222">
        <v>38</v>
      </c>
      <c r="H222" t="s">
        <v>22</v>
      </c>
      <c r="I222" t="s">
        <v>19511</v>
      </c>
      <c r="J222" t="s">
        <v>351</v>
      </c>
      <c r="K222" t="s">
        <v>23</v>
      </c>
      <c r="L222" t="s">
        <v>24</v>
      </c>
      <c r="M222" t="s">
        <v>19512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19513</v>
      </c>
    </row>
    <row r="223" spans="1:20" x14ac:dyDescent="0.25">
      <c r="A223" t="s">
        <v>28</v>
      </c>
      <c r="B223" t="s">
        <v>1314</v>
      </c>
      <c r="C223">
        <v>48.16</v>
      </c>
      <c r="D223">
        <v>1</v>
      </c>
      <c r="E223" t="s">
        <v>19514</v>
      </c>
      <c r="F223">
        <v>278.11</v>
      </c>
      <c r="G223">
        <v>45</v>
      </c>
      <c r="H223" t="s">
        <v>1301</v>
      </c>
      <c r="I223" t="s">
        <v>19515</v>
      </c>
      <c r="J223" t="s">
        <v>19516</v>
      </c>
      <c r="K223" t="s">
        <v>613</v>
      </c>
      <c r="L223" t="s">
        <v>19517</v>
      </c>
      <c r="M223" t="s">
        <v>19518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23</v>
      </c>
      <c r="T223" t="s">
        <v>19518</v>
      </c>
    </row>
    <row r="224" spans="1:20" x14ac:dyDescent="0.25">
      <c r="A224" t="s">
        <v>46</v>
      </c>
      <c r="B224" t="s">
        <v>252</v>
      </c>
      <c r="C224">
        <v>79.97</v>
      </c>
      <c r="D224">
        <v>1</v>
      </c>
      <c r="E224" t="s">
        <v>19514</v>
      </c>
      <c r="F224">
        <v>278.11</v>
      </c>
      <c r="G224">
        <v>45</v>
      </c>
      <c r="H224" t="s">
        <v>1301</v>
      </c>
      <c r="I224" t="s">
        <v>19515</v>
      </c>
      <c r="J224" t="s">
        <v>19516</v>
      </c>
      <c r="K224" t="s">
        <v>613</v>
      </c>
      <c r="L224" t="s">
        <v>19517</v>
      </c>
      <c r="M224" t="s">
        <v>19518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19518</v>
      </c>
    </row>
    <row r="225" spans="1:20" x14ac:dyDescent="0.25">
      <c r="A225" t="s">
        <v>36</v>
      </c>
      <c r="B225" t="s">
        <v>37</v>
      </c>
      <c r="C225">
        <v>54.5</v>
      </c>
      <c r="D225">
        <v>2</v>
      </c>
      <c r="E225" t="s">
        <v>19514</v>
      </c>
      <c r="F225">
        <v>278.11</v>
      </c>
      <c r="G225">
        <v>45</v>
      </c>
      <c r="H225" t="s">
        <v>1301</v>
      </c>
      <c r="I225" t="s">
        <v>19515</v>
      </c>
      <c r="J225" t="s">
        <v>19516</v>
      </c>
      <c r="K225" t="s">
        <v>613</v>
      </c>
      <c r="L225" t="s">
        <v>19517</v>
      </c>
      <c r="M225" t="s">
        <v>19518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19518</v>
      </c>
    </row>
    <row r="226" spans="1:20" x14ac:dyDescent="0.25">
      <c r="A226" t="s">
        <v>46</v>
      </c>
      <c r="B226" t="s">
        <v>56</v>
      </c>
      <c r="C226">
        <v>76</v>
      </c>
      <c r="D226">
        <v>3</v>
      </c>
      <c r="E226" t="s">
        <v>19519</v>
      </c>
      <c r="F226">
        <v>218</v>
      </c>
      <c r="G226">
        <v>0</v>
      </c>
      <c r="H226" t="s">
        <v>47</v>
      </c>
      <c r="I226" t="s">
        <v>18738</v>
      </c>
      <c r="J226" t="s">
        <v>19520</v>
      </c>
      <c r="K226" t="s">
        <v>19521</v>
      </c>
      <c r="L226" t="s">
        <v>1284</v>
      </c>
      <c r="M226" t="s">
        <v>19522</v>
      </c>
      <c r="N226" t="s">
        <v>23</v>
      </c>
      <c r="O226" t="s">
        <v>63</v>
      </c>
      <c r="P226" t="s">
        <v>54</v>
      </c>
      <c r="Q226" t="s">
        <v>55</v>
      </c>
      <c r="R226" t="s">
        <v>24</v>
      </c>
      <c r="S226" t="s">
        <v>23</v>
      </c>
      <c r="T226" t="s">
        <v>19523</v>
      </c>
    </row>
    <row r="227" spans="1:20" x14ac:dyDescent="0.25">
      <c r="A227" t="s">
        <v>186</v>
      </c>
      <c r="B227" t="s">
        <v>187</v>
      </c>
      <c r="C227">
        <v>33.333333333333336</v>
      </c>
      <c r="D227">
        <v>3</v>
      </c>
      <c r="E227" t="s">
        <v>19524</v>
      </c>
      <c r="F227">
        <v>129</v>
      </c>
      <c r="G227">
        <v>29</v>
      </c>
      <c r="H227" t="s">
        <v>22</v>
      </c>
      <c r="I227" t="s">
        <v>19525</v>
      </c>
      <c r="J227" t="s">
        <v>323</v>
      </c>
      <c r="K227" t="s">
        <v>23</v>
      </c>
      <c r="L227" t="s">
        <v>24</v>
      </c>
      <c r="M227" t="s">
        <v>19526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19526</v>
      </c>
    </row>
    <row r="228" spans="1:20" x14ac:dyDescent="0.25">
      <c r="A228" t="s">
        <v>186</v>
      </c>
      <c r="B228" t="s">
        <v>187</v>
      </c>
      <c r="C228">
        <v>33.333333333333336</v>
      </c>
      <c r="D228">
        <v>3</v>
      </c>
      <c r="E228" t="s">
        <v>19527</v>
      </c>
      <c r="F228">
        <v>100</v>
      </c>
      <c r="G228">
        <v>0</v>
      </c>
      <c r="H228" t="s">
        <v>22</v>
      </c>
      <c r="I228" t="s">
        <v>19528</v>
      </c>
      <c r="J228" t="s">
        <v>318</v>
      </c>
      <c r="K228" t="s">
        <v>23</v>
      </c>
      <c r="L228" t="s">
        <v>24</v>
      </c>
      <c r="M228" t="s">
        <v>19529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23</v>
      </c>
      <c r="T228" t="s">
        <v>19530</v>
      </c>
    </row>
    <row r="229" spans="1:20" x14ac:dyDescent="0.25">
      <c r="A229" t="s">
        <v>20</v>
      </c>
      <c r="B229" t="s">
        <v>21</v>
      </c>
      <c r="C229">
        <v>50</v>
      </c>
      <c r="D229">
        <v>2</v>
      </c>
      <c r="E229" t="s">
        <v>19531</v>
      </c>
      <c r="F229">
        <v>200</v>
      </c>
      <c r="G229">
        <v>0</v>
      </c>
      <c r="H229" t="s">
        <v>22</v>
      </c>
      <c r="I229" t="s">
        <v>19532</v>
      </c>
      <c r="J229" t="s">
        <v>310</v>
      </c>
      <c r="K229" t="s">
        <v>23</v>
      </c>
      <c r="L229" t="s">
        <v>24</v>
      </c>
      <c r="M229" t="s">
        <v>19533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19533</v>
      </c>
    </row>
    <row r="230" spans="1:20" x14ac:dyDescent="0.25">
      <c r="A230" t="s">
        <v>28</v>
      </c>
      <c r="B230" t="s">
        <v>29</v>
      </c>
      <c r="C230">
        <v>50</v>
      </c>
      <c r="D230">
        <v>2</v>
      </c>
      <c r="E230" t="s">
        <v>19531</v>
      </c>
      <c r="F230">
        <v>200</v>
      </c>
      <c r="G230">
        <v>0</v>
      </c>
      <c r="H230" t="s">
        <v>22</v>
      </c>
      <c r="I230" t="s">
        <v>19532</v>
      </c>
      <c r="J230" t="s">
        <v>310</v>
      </c>
      <c r="K230" t="s">
        <v>23</v>
      </c>
      <c r="L230" t="s">
        <v>24</v>
      </c>
      <c r="M230" t="s">
        <v>19533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19533</v>
      </c>
    </row>
    <row r="231" spans="1:20" x14ac:dyDescent="0.25">
      <c r="A231" t="s">
        <v>30</v>
      </c>
      <c r="B231" t="s">
        <v>31</v>
      </c>
      <c r="C231">
        <v>50</v>
      </c>
      <c r="D231">
        <v>2</v>
      </c>
      <c r="E231" t="s">
        <v>19531</v>
      </c>
      <c r="F231">
        <v>200</v>
      </c>
      <c r="G231">
        <v>0</v>
      </c>
      <c r="H231" t="s">
        <v>22</v>
      </c>
      <c r="I231" t="s">
        <v>19532</v>
      </c>
      <c r="J231" t="s">
        <v>310</v>
      </c>
      <c r="K231" t="s">
        <v>23</v>
      </c>
      <c r="L231" t="s">
        <v>24</v>
      </c>
      <c r="M231" t="s">
        <v>19533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19533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19534</v>
      </c>
      <c r="F232">
        <v>135</v>
      </c>
      <c r="G232">
        <v>35</v>
      </c>
      <c r="H232" t="s">
        <v>22</v>
      </c>
      <c r="I232" t="s">
        <v>19535</v>
      </c>
      <c r="J232" t="s">
        <v>65</v>
      </c>
      <c r="K232" t="s">
        <v>23</v>
      </c>
      <c r="L232" t="s">
        <v>24</v>
      </c>
      <c r="M232" t="s">
        <v>19536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19536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19534</v>
      </c>
      <c r="F233">
        <v>135</v>
      </c>
      <c r="G233">
        <v>35</v>
      </c>
      <c r="H233" t="s">
        <v>22</v>
      </c>
      <c r="I233" t="s">
        <v>19535</v>
      </c>
      <c r="J233" t="s">
        <v>65</v>
      </c>
      <c r="K233" t="s">
        <v>23</v>
      </c>
      <c r="L233" t="s">
        <v>24</v>
      </c>
      <c r="M233" t="s">
        <v>19536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19536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19534</v>
      </c>
      <c r="F234">
        <v>135</v>
      </c>
      <c r="G234">
        <v>35</v>
      </c>
      <c r="H234" t="s">
        <v>22</v>
      </c>
      <c r="I234" t="s">
        <v>19535</v>
      </c>
      <c r="J234" t="s">
        <v>65</v>
      </c>
      <c r="K234" t="s">
        <v>23</v>
      </c>
      <c r="L234" t="s">
        <v>24</v>
      </c>
      <c r="M234" t="s">
        <v>19536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</v>
      </c>
      <c r="T234" t="s">
        <v>19536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19537</v>
      </c>
      <c r="F235">
        <v>138</v>
      </c>
      <c r="G235">
        <v>38</v>
      </c>
      <c r="H235" t="s">
        <v>22</v>
      </c>
      <c r="I235" t="s">
        <v>19538</v>
      </c>
      <c r="J235" t="s">
        <v>87</v>
      </c>
      <c r="K235" t="s">
        <v>23</v>
      </c>
      <c r="L235" t="s">
        <v>24</v>
      </c>
      <c r="M235" t="s">
        <v>19539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19539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19537</v>
      </c>
      <c r="F236">
        <v>138</v>
      </c>
      <c r="G236">
        <v>38</v>
      </c>
      <c r="H236" t="s">
        <v>22</v>
      </c>
      <c r="I236" t="s">
        <v>19538</v>
      </c>
      <c r="J236" t="s">
        <v>87</v>
      </c>
      <c r="K236" t="s">
        <v>23</v>
      </c>
      <c r="L236" t="s">
        <v>24</v>
      </c>
      <c r="M236" t="s">
        <v>19539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19539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19537</v>
      </c>
      <c r="F237">
        <v>138</v>
      </c>
      <c r="G237">
        <v>38</v>
      </c>
      <c r="H237" t="s">
        <v>22</v>
      </c>
      <c r="I237" t="s">
        <v>19538</v>
      </c>
      <c r="J237" t="s">
        <v>87</v>
      </c>
      <c r="K237" t="s">
        <v>23</v>
      </c>
      <c r="L237" t="s">
        <v>24</v>
      </c>
      <c r="M237" t="s">
        <v>19539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19539</v>
      </c>
    </row>
    <row r="238" spans="1:20" x14ac:dyDescent="0.25">
      <c r="A238" t="s">
        <v>115</v>
      </c>
      <c r="B238" t="s">
        <v>116</v>
      </c>
      <c r="C238">
        <v>27.5</v>
      </c>
      <c r="D238">
        <v>8</v>
      </c>
      <c r="E238" t="s">
        <v>19540</v>
      </c>
      <c r="F238">
        <v>270</v>
      </c>
      <c r="G238">
        <v>0</v>
      </c>
      <c r="H238" t="s">
        <v>22</v>
      </c>
      <c r="I238" t="s">
        <v>19541</v>
      </c>
      <c r="J238" t="s">
        <v>2621</v>
      </c>
      <c r="K238" t="s">
        <v>23</v>
      </c>
      <c r="L238" t="s">
        <v>24</v>
      </c>
      <c r="M238" t="s">
        <v>19542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19542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19543</v>
      </c>
      <c r="F239">
        <v>100</v>
      </c>
      <c r="G239">
        <v>0</v>
      </c>
      <c r="H239" t="s">
        <v>22</v>
      </c>
      <c r="I239" t="s">
        <v>19544</v>
      </c>
      <c r="J239" t="s">
        <v>309</v>
      </c>
      <c r="K239" t="s">
        <v>23</v>
      </c>
      <c r="L239" t="s">
        <v>24</v>
      </c>
      <c r="M239" t="s">
        <v>19545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19545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19543</v>
      </c>
      <c r="F240">
        <v>100</v>
      </c>
      <c r="G240">
        <v>0</v>
      </c>
      <c r="H240" t="s">
        <v>22</v>
      </c>
      <c r="I240" t="s">
        <v>19544</v>
      </c>
      <c r="J240" t="s">
        <v>309</v>
      </c>
      <c r="K240" t="s">
        <v>23</v>
      </c>
      <c r="L240" t="s">
        <v>24</v>
      </c>
      <c r="M240" t="s">
        <v>19545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19545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19543</v>
      </c>
      <c r="F241">
        <v>100</v>
      </c>
      <c r="G241">
        <v>0</v>
      </c>
      <c r="H241" t="s">
        <v>22</v>
      </c>
      <c r="I241" t="s">
        <v>19544</v>
      </c>
      <c r="J241" t="s">
        <v>309</v>
      </c>
      <c r="K241" t="s">
        <v>23</v>
      </c>
      <c r="L241" t="s">
        <v>24</v>
      </c>
      <c r="M241" t="s">
        <v>19545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19545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19546</v>
      </c>
      <c r="F242">
        <v>100</v>
      </c>
      <c r="G242">
        <v>0</v>
      </c>
      <c r="H242" t="s">
        <v>22</v>
      </c>
      <c r="I242" t="s">
        <v>19547</v>
      </c>
      <c r="J242" t="s">
        <v>332</v>
      </c>
      <c r="K242" t="s">
        <v>23</v>
      </c>
      <c r="L242" t="s">
        <v>24</v>
      </c>
      <c r="M242" t="s">
        <v>19548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23</v>
      </c>
      <c r="T242" t="s">
        <v>19548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19546</v>
      </c>
      <c r="F243">
        <v>100</v>
      </c>
      <c r="G243">
        <v>0</v>
      </c>
      <c r="H243" t="s">
        <v>22</v>
      </c>
      <c r="I243" t="s">
        <v>19547</v>
      </c>
      <c r="J243" t="s">
        <v>332</v>
      </c>
      <c r="K243" t="s">
        <v>23</v>
      </c>
      <c r="L243" t="s">
        <v>24</v>
      </c>
      <c r="M243" t="s">
        <v>19548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23</v>
      </c>
      <c r="T243" t="s">
        <v>19548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19546</v>
      </c>
      <c r="F244">
        <v>100</v>
      </c>
      <c r="G244">
        <v>0</v>
      </c>
      <c r="H244" t="s">
        <v>22</v>
      </c>
      <c r="I244" t="s">
        <v>19547</v>
      </c>
      <c r="J244" t="s">
        <v>332</v>
      </c>
      <c r="K244" t="s">
        <v>23</v>
      </c>
      <c r="L244" t="s">
        <v>24</v>
      </c>
      <c r="M244" t="s">
        <v>19548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23</v>
      </c>
      <c r="T244" t="s">
        <v>19548</v>
      </c>
    </row>
    <row r="245" spans="1:20" x14ac:dyDescent="0.25">
      <c r="A245" t="s">
        <v>20</v>
      </c>
      <c r="B245" t="s">
        <v>21</v>
      </c>
      <c r="C245">
        <v>50</v>
      </c>
      <c r="D245">
        <v>2</v>
      </c>
      <c r="E245" t="s">
        <v>19549</v>
      </c>
      <c r="F245">
        <v>200</v>
      </c>
      <c r="G245">
        <v>0</v>
      </c>
      <c r="H245" t="s">
        <v>22</v>
      </c>
      <c r="I245" t="s">
        <v>19550</v>
      </c>
      <c r="J245" t="s">
        <v>348</v>
      </c>
      <c r="K245" t="s">
        <v>23</v>
      </c>
      <c r="L245" t="s">
        <v>24</v>
      </c>
      <c r="M245" t="s">
        <v>19551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19551</v>
      </c>
    </row>
    <row r="246" spans="1:20" x14ac:dyDescent="0.25">
      <c r="A246" t="s">
        <v>28</v>
      </c>
      <c r="B246" t="s">
        <v>29</v>
      </c>
      <c r="C246">
        <v>50</v>
      </c>
      <c r="D246">
        <v>2</v>
      </c>
      <c r="E246" t="s">
        <v>19549</v>
      </c>
      <c r="F246">
        <v>200</v>
      </c>
      <c r="G246">
        <v>0</v>
      </c>
      <c r="H246" t="s">
        <v>22</v>
      </c>
      <c r="I246" t="s">
        <v>19550</v>
      </c>
      <c r="J246" t="s">
        <v>348</v>
      </c>
      <c r="K246" t="s">
        <v>23</v>
      </c>
      <c r="L246" t="s">
        <v>24</v>
      </c>
      <c r="M246" t="s">
        <v>19551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19551</v>
      </c>
    </row>
    <row r="247" spans="1:20" x14ac:dyDescent="0.25">
      <c r="A247" t="s">
        <v>30</v>
      </c>
      <c r="B247" t="s">
        <v>31</v>
      </c>
      <c r="C247">
        <v>50</v>
      </c>
      <c r="D247">
        <v>2</v>
      </c>
      <c r="E247" t="s">
        <v>19549</v>
      </c>
      <c r="F247">
        <v>200</v>
      </c>
      <c r="G247">
        <v>0</v>
      </c>
      <c r="H247" t="s">
        <v>22</v>
      </c>
      <c r="I247" t="s">
        <v>19550</v>
      </c>
      <c r="J247" t="s">
        <v>348</v>
      </c>
      <c r="K247" t="s">
        <v>23</v>
      </c>
      <c r="L247" t="s">
        <v>24</v>
      </c>
      <c r="M247" t="s">
        <v>19551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19551</v>
      </c>
    </row>
    <row r="248" spans="1:20" x14ac:dyDescent="0.25">
      <c r="A248" t="s">
        <v>20</v>
      </c>
      <c r="B248" t="s">
        <v>21</v>
      </c>
      <c r="C248">
        <v>50</v>
      </c>
      <c r="D248">
        <v>2</v>
      </c>
      <c r="E248" t="s">
        <v>19552</v>
      </c>
      <c r="F248">
        <v>200</v>
      </c>
      <c r="G248">
        <v>0</v>
      </c>
      <c r="H248" t="s">
        <v>22</v>
      </c>
      <c r="I248" t="s">
        <v>19553</v>
      </c>
      <c r="J248" t="s">
        <v>1330</v>
      </c>
      <c r="K248" t="s">
        <v>23</v>
      </c>
      <c r="L248" t="s">
        <v>24</v>
      </c>
      <c r="M248" t="s">
        <v>19554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19554</v>
      </c>
    </row>
    <row r="249" spans="1:20" x14ac:dyDescent="0.25">
      <c r="A249" t="s">
        <v>28</v>
      </c>
      <c r="B249" t="s">
        <v>29</v>
      </c>
      <c r="C249">
        <v>50</v>
      </c>
      <c r="D249">
        <v>2</v>
      </c>
      <c r="E249" t="s">
        <v>19552</v>
      </c>
      <c r="F249">
        <v>200</v>
      </c>
      <c r="G249">
        <v>0</v>
      </c>
      <c r="H249" t="s">
        <v>22</v>
      </c>
      <c r="I249" t="s">
        <v>19553</v>
      </c>
      <c r="J249" t="s">
        <v>1330</v>
      </c>
      <c r="K249" t="s">
        <v>23</v>
      </c>
      <c r="L249" t="s">
        <v>24</v>
      </c>
      <c r="M249" t="s">
        <v>19554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19554</v>
      </c>
    </row>
    <row r="250" spans="1:20" x14ac:dyDescent="0.25">
      <c r="A250" t="s">
        <v>30</v>
      </c>
      <c r="B250" t="s">
        <v>31</v>
      </c>
      <c r="C250">
        <v>50</v>
      </c>
      <c r="D250">
        <v>2</v>
      </c>
      <c r="E250" t="s">
        <v>19552</v>
      </c>
      <c r="F250">
        <v>200</v>
      </c>
      <c r="G250">
        <v>0</v>
      </c>
      <c r="H250" t="s">
        <v>22</v>
      </c>
      <c r="I250" t="s">
        <v>19553</v>
      </c>
      <c r="J250" t="s">
        <v>1330</v>
      </c>
      <c r="K250" t="s">
        <v>23</v>
      </c>
      <c r="L250" t="s">
        <v>24</v>
      </c>
      <c r="M250" t="s">
        <v>19554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19554</v>
      </c>
    </row>
    <row r="251" spans="1:20" x14ac:dyDescent="0.25">
      <c r="A251" t="s">
        <v>44</v>
      </c>
      <c r="B251" t="s">
        <v>45</v>
      </c>
      <c r="C251">
        <v>66.666666666666671</v>
      </c>
      <c r="D251">
        <v>6</v>
      </c>
      <c r="E251" t="s">
        <v>19555</v>
      </c>
      <c r="F251">
        <v>208</v>
      </c>
      <c r="G251">
        <v>8</v>
      </c>
      <c r="H251" t="s">
        <v>22</v>
      </c>
      <c r="I251" t="s">
        <v>19556</v>
      </c>
      <c r="J251" t="s">
        <v>1229</v>
      </c>
      <c r="K251" t="s">
        <v>23</v>
      </c>
      <c r="L251" t="s">
        <v>24</v>
      </c>
      <c r="M251" t="s">
        <v>19557</v>
      </c>
      <c r="N251" t="s">
        <v>23</v>
      </c>
      <c r="O251" t="s">
        <v>58</v>
      </c>
      <c r="P251" t="s">
        <v>26</v>
      </c>
      <c r="Q251" t="s">
        <v>33</v>
      </c>
      <c r="R251" t="s">
        <v>24</v>
      </c>
      <c r="S251" t="s">
        <v>23</v>
      </c>
      <c r="T251" t="s">
        <v>19558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19559</v>
      </c>
      <c r="F252">
        <v>135</v>
      </c>
      <c r="G252">
        <v>35</v>
      </c>
      <c r="H252" t="s">
        <v>22</v>
      </c>
      <c r="I252" t="s">
        <v>19560</v>
      </c>
      <c r="J252" t="s">
        <v>329</v>
      </c>
      <c r="K252" t="s">
        <v>23</v>
      </c>
      <c r="L252" t="s">
        <v>24</v>
      </c>
      <c r="M252" t="s">
        <v>19561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19561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19559</v>
      </c>
      <c r="F253">
        <v>135</v>
      </c>
      <c r="G253">
        <v>35</v>
      </c>
      <c r="H253" t="s">
        <v>22</v>
      </c>
      <c r="I253" t="s">
        <v>19560</v>
      </c>
      <c r="J253" t="s">
        <v>329</v>
      </c>
      <c r="K253" t="s">
        <v>23</v>
      </c>
      <c r="L253" t="s">
        <v>24</v>
      </c>
      <c r="M253" t="s">
        <v>19561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19561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19559</v>
      </c>
      <c r="F254">
        <v>135</v>
      </c>
      <c r="G254">
        <v>35</v>
      </c>
      <c r="H254" t="s">
        <v>22</v>
      </c>
      <c r="I254" t="s">
        <v>19560</v>
      </c>
      <c r="J254" t="s">
        <v>329</v>
      </c>
      <c r="K254" t="s">
        <v>23</v>
      </c>
      <c r="L254" t="s">
        <v>24</v>
      </c>
      <c r="M254" t="s">
        <v>19561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19561</v>
      </c>
    </row>
    <row r="255" spans="1:20" x14ac:dyDescent="0.25">
      <c r="A255" t="s">
        <v>115</v>
      </c>
      <c r="B255" t="s">
        <v>116</v>
      </c>
      <c r="C255">
        <v>45</v>
      </c>
      <c r="D255">
        <v>2</v>
      </c>
      <c r="E255" t="s">
        <v>19562</v>
      </c>
      <c r="F255">
        <v>82</v>
      </c>
      <c r="G255">
        <v>0</v>
      </c>
      <c r="H255" t="s">
        <v>1219</v>
      </c>
      <c r="I255" t="s">
        <v>19563</v>
      </c>
      <c r="J255" t="s">
        <v>336</v>
      </c>
      <c r="K255" t="s">
        <v>23</v>
      </c>
      <c r="L255" t="s">
        <v>24</v>
      </c>
      <c r="M255" t="s">
        <v>19564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19564</v>
      </c>
    </row>
    <row r="256" spans="1:20" x14ac:dyDescent="0.25">
      <c r="A256" t="s">
        <v>139</v>
      </c>
      <c r="B256" t="s">
        <v>112</v>
      </c>
      <c r="C256">
        <v>66</v>
      </c>
      <c r="D256">
        <v>1</v>
      </c>
      <c r="E256" t="s">
        <v>19565</v>
      </c>
      <c r="F256">
        <v>222</v>
      </c>
      <c r="G256">
        <v>0</v>
      </c>
      <c r="H256" t="s">
        <v>47</v>
      </c>
      <c r="I256" t="s">
        <v>19566</v>
      </c>
      <c r="J256" t="s">
        <v>19567</v>
      </c>
      <c r="K256" t="s">
        <v>2418</v>
      </c>
      <c r="L256" t="s">
        <v>9444</v>
      </c>
      <c r="M256" t="s">
        <v>19568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23</v>
      </c>
      <c r="T256" t="s">
        <v>19569</v>
      </c>
    </row>
    <row r="257" spans="1:20" x14ac:dyDescent="0.25">
      <c r="A257" t="s">
        <v>110</v>
      </c>
      <c r="B257" t="s">
        <v>1222</v>
      </c>
      <c r="C257">
        <v>66</v>
      </c>
      <c r="D257">
        <v>1</v>
      </c>
      <c r="E257" t="s">
        <v>19565</v>
      </c>
      <c r="F257">
        <v>222</v>
      </c>
      <c r="G257">
        <v>0</v>
      </c>
      <c r="H257" t="s">
        <v>47</v>
      </c>
      <c r="I257" t="s">
        <v>19566</v>
      </c>
      <c r="J257" t="s">
        <v>19567</v>
      </c>
      <c r="K257" t="s">
        <v>2418</v>
      </c>
      <c r="L257" t="s">
        <v>9444</v>
      </c>
      <c r="M257" t="s">
        <v>19568</v>
      </c>
      <c r="N257" t="s">
        <v>23</v>
      </c>
      <c r="O257" t="s">
        <v>63</v>
      </c>
      <c r="P257" t="s">
        <v>54</v>
      </c>
      <c r="Q257" t="s">
        <v>55</v>
      </c>
      <c r="R257" t="s">
        <v>24</v>
      </c>
      <c r="S257" t="s">
        <v>23</v>
      </c>
      <c r="T257" t="s">
        <v>19569</v>
      </c>
    </row>
    <row r="258" spans="1:20" x14ac:dyDescent="0.25">
      <c r="A258" t="s">
        <v>46</v>
      </c>
      <c r="B258" t="s">
        <v>56</v>
      </c>
      <c r="C258">
        <v>67</v>
      </c>
      <c r="D258">
        <v>1</v>
      </c>
      <c r="E258" t="s">
        <v>19565</v>
      </c>
      <c r="F258">
        <v>222</v>
      </c>
      <c r="G258">
        <v>0</v>
      </c>
      <c r="H258" t="s">
        <v>47</v>
      </c>
      <c r="I258" t="s">
        <v>19566</v>
      </c>
      <c r="J258" t="s">
        <v>19567</v>
      </c>
      <c r="K258" t="s">
        <v>2418</v>
      </c>
      <c r="L258" t="s">
        <v>9444</v>
      </c>
      <c r="M258" t="s">
        <v>19568</v>
      </c>
      <c r="N258" t="s">
        <v>23</v>
      </c>
      <c r="O258" t="s">
        <v>63</v>
      </c>
      <c r="P258" t="s">
        <v>54</v>
      </c>
      <c r="Q258" t="s">
        <v>55</v>
      </c>
      <c r="R258" t="s">
        <v>24</v>
      </c>
      <c r="S258" t="s">
        <v>23</v>
      </c>
      <c r="T258" t="s">
        <v>19569</v>
      </c>
    </row>
    <row r="259" spans="1:20" x14ac:dyDescent="0.25">
      <c r="A259" t="s">
        <v>186</v>
      </c>
      <c r="B259" t="s">
        <v>187</v>
      </c>
      <c r="C259">
        <v>33.333333333333336</v>
      </c>
      <c r="D259">
        <v>3</v>
      </c>
      <c r="E259" t="s">
        <v>19570</v>
      </c>
      <c r="F259">
        <v>480</v>
      </c>
      <c r="G259">
        <v>0</v>
      </c>
      <c r="H259" t="s">
        <v>22</v>
      </c>
      <c r="I259" t="s">
        <v>19571</v>
      </c>
      <c r="J259" t="s">
        <v>331</v>
      </c>
      <c r="K259" t="s">
        <v>23</v>
      </c>
      <c r="L259" t="s">
        <v>24</v>
      </c>
      <c r="M259" t="s">
        <v>19572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19572</v>
      </c>
    </row>
    <row r="260" spans="1:20" x14ac:dyDescent="0.25">
      <c r="A260" t="s">
        <v>186</v>
      </c>
      <c r="B260" t="s">
        <v>187</v>
      </c>
      <c r="C260">
        <v>33.333333333333336</v>
      </c>
      <c r="D260">
        <v>6</v>
      </c>
      <c r="E260" t="s">
        <v>19570</v>
      </c>
      <c r="F260">
        <v>480</v>
      </c>
      <c r="G260">
        <v>0</v>
      </c>
      <c r="H260" t="s">
        <v>22</v>
      </c>
      <c r="I260" t="s">
        <v>19571</v>
      </c>
      <c r="J260" t="s">
        <v>331</v>
      </c>
      <c r="K260" t="s">
        <v>23</v>
      </c>
      <c r="L260" t="s">
        <v>24</v>
      </c>
      <c r="M260" t="s">
        <v>19572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19572</v>
      </c>
    </row>
    <row r="261" spans="1:20" x14ac:dyDescent="0.25">
      <c r="A261" t="s">
        <v>186</v>
      </c>
      <c r="B261" t="s">
        <v>187</v>
      </c>
      <c r="C261">
        <v>50</v>
      </c>
      <c r="D261">
        <v>6</v>
      </c>
      <c r="E261" t="s">
        <v>19570</v>
      </c>
      <c r="F261">
        <v>480</v>
      </c>
      <c r="G261">
        <v>0</v>
      </c>
      <c r="H261" t="s">
        <v>22</v>
      </c>
      <c r="I261" t="s">
        <v>19571</v>
      </c>
      <c r="J261" t="s">
        <v>331</v>
      </c>
      <c r="K261" t="s">
        <v>23</v>
      </c>
      <c r="L261" t="s">
        <v>24</v>
      </c>
      <c r="M261" t="s">
        <v>19572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19572</v>
      </c>
    </row>
    <row r="262" spans="1:20" x14ac:dyDescent="0.25">
      <c r="A262" t="s">
        <v>20</v>
      </c>
      <c r="B262" t="s">
        <v>21</v>
      </c>
      <c r="C262">
        <v>50</v>
      </c>
      <c r="D262">
        <v>2</v>
      </c>
      <c r="E262" t="s">
        <v>19573</v>
      </c>
      <c r="F262">
        <v>200</v>
      </c>
      <c r="G262">
        <v>0</v>
      </c>
      <c r="H262" t="s">
        <v>22</v>
      </c>
      <c r="I262" t="s">
        <v>19574</v>
      </c>
      <c r="J262" t="s">
        <v>327</v>
      </c>
      <c r="K262" t="s">
        <v>23</v>
      </c>
      <c r="L262" t="s">
        <v>24</v>
      </c>
      <c r="M262" t="s">
        <v>19575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19575</v>
      </c>
    </row>
    <row r="263" spans="1:20" x14ac:dyDescent="0.25">
      <c r="A263" t="s">
        <v>28</v>
      </c>
      <c r="B263" t="s">
        <v>29</v>
      </c>
      <c r="C263">
        <v>50</v>
      </c>
      <c r="D263">
        <v>2</v>
      </c>
      <c r="E263" t="s">
        <v>19573</v>
      </c>
      <c r="F263">
        <v>200</v>
      </c>
      <c r="G263">
        <v>0</v>
      </c>
      <c r="H263" t="s">
        <v>22</v>
      </c>
      <c r="I263" t="s">
        <v>19574</v>
      </c>
      <c r="J263" t="s">
        <v>327</v>
      </c>
      <c r="K263" t="s">
        <v>23</v>
      </c>
      <c r="L263" t="s">
        <v>24</v>
      </c>
      <c r="M263" t="s">
        <v>19575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19575</v>
      </c>
    </row>
    <row r="264" spans="1:20" x14ac:dyDescent="0.25">
      <c r="A264" t="s">
        <v>30</v>
      </c>
      <c r="B264" t="s">
        <v>31</v>
      </c>
      <c r="C264">
        <v>50</v>
      </c>
      <c r="D264">
        <v>2</v>
      </c>
      <c r="E264" t="s">
        <v>19573</v>
      </c>
      <c r="F264">
        <v>200</v>
      </c>
      <c r="G264">
        <v>0</v>
      </c>
      <c r="H264" t="s">
        <v>22</v>
      </c>
      <c r="I264" t="s">
        <v>19574</v>
      </c>
      <c r="J264" t="s">
        <v>327</v>
      </c>
      <c r="K264" t="s">
        <v>23</v>
      </c>
      <c r="L264" t="s">
        <v>24</v>
      </c>
      <c r="M264" t="s">
        <v>19575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19575</v>
      </c>
    </row>
    <row r="265" spans="1:20" x14ac:dyDescent="0.25">
      <c r="A265" t="s">
        <v>20</v>
      </c>
      <c r="B265" t="s">
        <v>21</v>
      </c>
      <c r="C265">
        <v>50</v>
      </c>
      <c r="D265">
        <v>2</v>
      </c>
      <c r="E265" t="s">
        <v>19576</v>
      </c>
      <c r="F265">
        <v>200</v>
      </c>
      <c r="G265">
        <v>0</v>
      </c>
      <c r="H265" t="s">
        <v>22</v>
      </c>
      <c r="I265" t="s">
        <v>10239</v>
      </c>
      <c r="J265" t="s">
        <v>306</v>
      </c>
      <c r="K265" t="s">
        <v>23</v>
      </c>
      <c r="L265" t="s">
        <v>24</v>
      </c>
      <c r="M265" t="s">
        <v>19575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19575</v>
      </c>
    </row>
    <row r="266" spans="1:20" x14ac:dyDescent="0.25">
      <c r="A266" t="s">
        <v>28</v>
      </c>
      <c r="B266" t="s">
        <v>29</v>
      </c>
      <c r="C266">
        <v>50</v>
      </c>
      <c r="D266">
        <v>2</v>
      </c>
      <c r="E266" t="s">
        <v>19576</v>
      </c>
      <c r="F266">
        <v>200</v>
      </c>
      <c r="G266">
        <v>0</v>
      </c>
      <c r="H266" t="s">
        <v>22</v>
      </c>
      <c r="I266" t="s">
        <v>10239</v>
      </c>
      <c r="J266" t="s">
        <v>306</v>
      </c>
      <c r="K266" t="s">
        <v>23</v>
      </c>
      <c r="L266" t="s">
        <v>24</v>
      </c>
      <c r="M266" t="s">
        <v>19575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19575</v>
      </c>
    </row>
    <row r="267" spans="1:20" x14ac:dyDescent="0.25">
      <c r="A267" t="s">
        <v>30</v>
      </c>
      <c r="B267" t="s">
        <v>31</v>
      </c>
      <c r="C267">
        <v>50</v>
      </c>
      <c r="D267">
        <v>2</v>
      </c>
      <c r="E267" t="s">
        <v>19576</v>
      </c>
      <c r="F267">
        <v>200</v>
      </c>
      <c r="G267">
        <v>0</v>
      </c>
      <c r="H267" t="s">
        <v>22</v>
      </c>
      <c r="I267" t="s">
        <v>10239</v>
      </c>
      <c r="J267" t="s">
        <v>306</v>
      </c>
      <c r="K267" t="s">
        <v>23</v>
      </c>
      <c r="L267" t="s">
        <v>24</v>
      </c>
      <c r="M267" t="s">
        <v>19575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19575</v>
      </c>
    </row>
    <row r="268" spans="1:20" x14ac:dyDescent="0.25">
      <c r="A268" t="s">
        <v>20</v>
      </c>
      <c r="B268" t="s">
        <v>21</v>
      </c>
      <c r="C268">
        <v>50</v>
      </c>
      <c r="D268">
        <v>2</v>
      </c>
      <c r="E268" t="s">
        <v>19577</v>
      </c>
      <c r="F268">
        <v>200</v>
      </c>
      <c r="G268">
        <v>0</v>
      </c>
      <c r="H268" t="s">
        <v>22</v>
      </c>
      <c r="I268" t="s">
        <v>19578</v>
      </c>
      <c r="J268" t="s">
        <v>364</v>
      </c>
      <c r="K268" t="s">
        <v>23</v>
      </c>
      <c r="L268" t="s">
        <v>24</v>
      </c>
      <c r="M268" t="s">
        <v>19579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19575</v>
      </c>
    </row>
    <row r="269" spans="1:20" x14ac:dyDescent="0.25">
      <c r="A269" t="s">
        <v>28</v>
      </c>
      <c r="B269" t="s">
        <v>29</v>
      </c>
      <c r="C269">
        <v>50</v>
      </c>
      <c r="D269">
        <v>2</v>
      </c>
      <c r="E269" t="s">
        <v>19577</v>
      </c>
      <c r="F269">
        <v>200</v>
      </c>
      <c r="G269">
        <v>0</v>
      </c>
      <c r="H269" t="s">
        <v>22</v>
      </c>
      <c r="I269" t="s">
        <v>19578</v>
      </c>
      <c r="J269" t="s">
        <v>364</v>
      </c>
      <c r="K269" t="s">
        <v>23</v>
      </c>
      <c r="L269" t="s">
        <v>24</v>
      </c>
      <c r="M269" t="s">
        <v>19579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19575</v>
      </c>
    </row>
    <row r="270" spans="1:20" x14ac:dyDescent="0.25">
      <c r="A270" t="s">
        <v>30</v>
      </c>
      <c r="B270" t="s">
        <v>31</v>
      </c>
      <c r="C270">
        <v>50</v>
      </c>
      <c r="D270">
        <v>2</v>
      </c>
      <c r="E270" t="s">
        <v>19577</v>
      </c>
      <c r="F270">
        <v>200</v>
      </c>
      <c r="G270">
        <v>0</v>
      </c>
      <c r="H270" t="s">
        <v>22</v>
      </c>
      <c r="I270" t="s">
        <v>19578</v>
      </c>
      <c r="J270" t="s">
        <v>364</v>
      </c>
      <c r="K270" t="s">
        <v>23</v>
      </c>
      <c r="L270" t="s">
        <v>24</v>
      </c>
      <c r="M270" t="s">
        <v>19579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19575</v>
      </c>
    </row>
    <row r="271" spans="1:20" x14ac:dyDescent="0.25">
      <c r="A271" t="s">
        <v>186</v>
      </c>
      <c r="B271" t="s">
        <v>187</v>
      </c>
      <c r="C271">
        <v>50</v>
      </c>
      <c r="D271">
        <v>6</v>
      </c>
      <c r="E271" t="s">
        <v>19580</v>
      </c>
      <c r="F271">
        <v>200</v>
      </c>
      <c r="G271">
        <v>0</v>
      </c>
      <c r="H271" t="s">
        <v>22</v>
      </c>
      <c r="I271" t="s">
        <v>10299</v>
      </c>
      <c r="J271" t="s">
        <v>1220</v>
      </c>
      <c r="K271" t="s">
        <v>23</v>
      </c>
      <c r="L271" t="s">
        <v>24</v>
      </c>
      <c r="M271" t="s">
        <v>19581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19581</v>
      </c>
    </row>
    <row r="272" spans="1:20" x14ac:dyDescent="0.25">
      <c r="A272" t="s">
        <v>20</v>
      </c>
      <c r="B272" t="s">
        <v>21</v>
      </c>
      <c r="C272">
        <v>50</v>
      </c>
      <c r="D272">
        <v>4</v>
      </c>
      <c r="E272" t="s">
        <v>19582</v>
      </c>
      <c r="F272">
        <v>596</v>
      </c>
      <c r="G272">
        <v>16</v>
      </c>
      <c r="H272" t="s">
        <v>22</v>
      </c>
      <c r="I272" t="s">
        <v>16983</v>
      </c>
      <c r="J272" t="s">
        <v>343</v>
      </c>
      <c r="K272" t="s">
        <v>23</v>
      </c>
      <c r="L272" t="s">
        <v>24</v>
      </c>
      <c r="M272" t="s">
        <v>19583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19583</v>
      </c>
    </row>
    <row r="273" spans="1:20" x14ac:dyDescent="0.25">
      <c r="A273" t="s">
        <v>28</v>
      </c>
      <c r="B273" t="s">
        <v>29</v>
      </c>
      <c r="C273">
        <v>50</v>
      </c>
      <c r="D273">
        <v>4</v>
      </c>
      <c r="E273" t="s">
        <v>19582</v>
      </c>
      <c r="F273">
        <v>596</v>
      </c>
      <c r="G273">
        <v>16</v>
      </c>
      <c r="H273" t="s">
        <v>22</v>
      </c>
      <c r="I273" t="s">
        <v>16983</v>
      </c>
      <c r="J273" t="s">
        <v>343</v>
      </c>
      <c r="K273" t="s">
        <v>23</v>
      </c>
      <c r="L273" t="s">
        <v>24</v>
      </c>
      <c r="M273" t="s">
        <v>19583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19583</v>
      </c>
    </row>
    <row r="274" spans="1:20" x14ac:dyDescent="0.25">
      <c r="A274" t="s">
        <v>30</v>
      </c>
      <c r="B274" t="s">
        <v>31</v>
      </c>
      <c r="C274">
        <v>50</v>
      </c>
      <c r="D274">
        <v>4</v>
      </c>
      <c r="E274" t="s">
        <v>19582</v>
      </c>
      <c r="F274">
        <v>596</v>
      </c>
      <c r="G274">
        <v>16</v>
      </c>
      <c r="H274" t="s">
        <v>22</v>
      </c>
      <c r="I274" t="s">
        <v>16983</v>
      </c>
      <c r="J274" t="s">
        <v>343</v>
      </c>
      <c r="K274" t="s">
        <v>23</v>
      </c>
      <c r="L274" t="s">
        <v>24</v>
      </c>
      <c r="M274" t="s">
        <v>19583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19583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19582</v>
      </c>
      <c r="F275">
        <v>596</v>
      </c>
      <c r="G275">
        <v>16</v>
      </c>
      <c r="H275" t="s">
        <v>22</v>
      </c>
      <c r="I275" t="s">
        <v>16983</v>
      </c>
      <c r="J275" t="s">
        <v>343</v>
      </c>
      <c r="K275" t="s">
        <v>23</v>
      </c>
      <c r="L275" t="s">
        <v>24</v>
      </c>
      <c r="M275" t="s">
        <v>19583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19583</v>
      </c>
    </row>
    <row r="276" spans="1:20" x14ac:dyDescent="0.25">
      <c r="A276" t="s">
        <v>28</v>
      </c>
      <c r="B276" t="s">
        <v>29</v>
      </c>
      <c r="C276">
        <v>50</v>
      </c>
      <c r="D276">
        <v>2</v>
      </c>
      <c r="E276" t="s">
        <v>19582</v>
      </c>
      <c r="F276">
        <v>596</v>
      </c>
      <c r="G276">
        <v>16</v>
      </c>
      <c r="H276" t="s">
        <v>22</v>
      </c>
      <c r="I276" t="s">
        <v>16983</v>
      </c>
      <c r="J276" t="s">
        <v>343</v>
      </c>
      <c r="K276" t="s">
        <v>23</v>
      </c>
      <c r="L276" t="s">
        <v>24</v>
      </c>
      <c r="M276" t="s">
        <v>19583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19583</v>
      </c>
    </row>
    <row r="277" spans="1:20" x14ac:dyDescent="0.25">
      <c r="A277" t="s">
        <v>30</v>
      </c>
      <c r="B277" t="s">
        <v>31</v>
      </c>
      <c r="C277">
        <v>50</v>
      </c>
      <c r="D277">
        <v>2</v>
      </c>
      <c r="E277" t="s">
        <v>19582</v>
      </c>
      <c r="F277">
        <v>596</v>
      </c>
      <c r="G277">
        <v>16</v>
      </c>
      <c r="H277" t="s">
        <v>22</v>
      </c>
      <c r="I277" t="s">
        <v>16983</v>
      </c>
      <c r="J277" t="s">
        <v>343</v>
      </c>
      <c r="K277" t="s">
        <v>23</v>
      </c>
      <c r="L277" t="s">
        <v>24</v>
      </c>
      <c r="M277" t="s">
        <v>19583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19583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19584</v>
      </c>
      <c r="F278">
        <v>100</v>
      </c>
      <c r="G278">
        <v>0</v>
      </c>
      <c r="H278" t="s">
        <v>22</v>
      </c>
      <c r="I278" t="s">
        <v>19585</v>
      </c>
      <c r="J278" t="s">
        <v>322</v>
      </c>
      <c r="K278" t="s">
        <v>23</v>
      </c>
      <c r="L278" t="s">
        <v>24</v>
      </c>
      <c r="M278" t="s">
        <v>19586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19586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19584</v>
      </c>
      <c r="F279">
        <v>100</v>
      </c>
      <c r="G279">
        <v>0</v>
      </c>
      <c r="H279" t="s">
        <v>22</v>
      </c>
      <c r="I279" t="s">
        <v>19585</v>
      </c>
      <c r="J279" t="s">
        <v>322</v>
      </c>
      <c r="K279" t="s">
        <v>23</v>
      </c>
      <c r="L279" t="s">
        <v>24</v>
      </c>
      <c r="M279" t="s">
        <v>19586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19586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19584</v>
      </c>
      <c r="F280">
        <v>100</v>
      </c>
      <c r="G280">
        <v>0</v>
      </c>
      <c r="H280" t="s">
        <v>22</v>
      </c>
      <c r="I280" t="s">
        <v>19585</v>
      </c>
      <c r="J280" t="s">
        <v>322</v>
      </c>
      <c r="K280" t="s">
        <v>23</v>
      </c>
      <c r="L280" t="s">
        <v>24</v>
      </c>
      <c r="M280" t="s">
        <v>19586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19586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19587</v>
      </c>
      <c r="F281">
        <v>100</v>
      </c>
      <c r="G281">
        <v>0</v>
      </c>
      <c r="H281" t="s">
        <v>22</v>
      </c>
      <c r="I281" t="s">
        <v>19588</v>
      </c>
      <c r="J281" t="s">
        <v>87</v>
      </c>
      <c r="K281" t="s">
        <v>23</v>
      </c>
      <c r="L281" t="s">
        <v>24</v>
      </c>
      <c r="M281" t="s">
        <v>19589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19589</v>
      </c>
    </row>
    <row r="282" spans="1:20" x14ac:dyDescent="0.25">
      <c r="A282" t="s">
        <v>28</v>
      </c>
      <c r="B282" t="s">
        <v>29</v>
      </c>
      <c r="C282">
        <v>50</v>
      </c>
      <c r="D282">
        <v>1</v>
      </c>
      <c r="E282" t="s">
        <v>19587</v>
      </c>
      <c r="F282">
        <v>100</v>
      </c>
      <c r="G282">
        <v>0</v>
      </c>
      <c r="H282" t="s">
        <v>22</v>
      </c>
      <c r="I282" t="s">
        <v>19588</v>
      </c>
      <c r="J282" t="s">
        <v>87</v>
      </c>
      <c r="K282" t="s">
        <v>23</v>
      </c>
      <c r="L282" t="s">
        <v>24</v>
      </c>
      <c r="M282" t="s">
        <v>19589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19589</v>
      </c>
    </row>
    <row r="283" spans="1:20" x14ac:dyDescent="0.25">
      <c r="A283" t="s">
        <v>30</v>
      </c>
      <c r="B283" t="s">
        <v>31</v>
      </c>
      <c r="C283">
        <v>50</v>
      </c>
      <c r="D283">
        <v>1</v>
      </c>
      <c r="E283" t="s">
        <v>19587</v>
      </c>
      <c r="F283">
        <v>100</v>
      </c>
      <c r="G283">
        <v>0</v>
      </c>
      <c r="H283" t="s">
        <v>22</v>
      </c>
      <c r="I283" t="s">
        <v>19588</v>
      </c>
      <c r="J283" t="s">
        <v>87</v>
      </c>
      <c r="K283" t="s">
        <v>23</v>
      </c>
      <c r="L283" t="s">
        <v>24</v>
      </c>
      <c r="M283" t="s">
        <v>19589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19589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19590</v>
      </c>
      <c r="F284">
        <v>138</v>
      </c>
      <c r="G284">
        <v>38</v>
      </c>
      <c r="H284" t="s">
        <v>22</v>
      </c>
      <c r="I284" t="s">
        <v>10239</v>
      </c>
      <c r="J284" t="s">
        <v>2372</v>
      </c>
      <c r="K284" t="s">
        <v>23</v>
      </c>
      <c r="L284" t="s">
        <v>24</v>
      </c>
      <c r="M284" t="s">
        <v>19589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23</v>
      </c>
      <c r="T284" t="s">
        <v>19589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19590</v>
      </c>
      <c r="F285">
        <v>138</v>
      </c>
      <c r="G285">
        <v>38</v>
      </c>
      <c r="H285" t="s">
        <v>22</v>
      </c>
      <c r="I285" t="s">
        <v>10239</v>
      </c>
      <c r="J285" t="s">
        <v>2372</v>
      </c>
      <c r="K285" t="s">
        <v>23</v>
      </c>
      <c r="L285" t="s">
        <v>24</v>
      </c>
      <c r="M285" t="s">
        <v>19589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23</v>
      </c>
      <c r="T285" t="s">
        <v>19589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19590</v>
      </c>
      <c r="F286">
        <v>138</v>
      </c>
      <c r="G286">
        <v>38</v>
      </c>
      <c r="H286" t="s">
        <v>22</v>
      </c>
      <c r="I286" t="s">
        <v>10239</v>
      </c>
      <c r="J286" t="s">
        <v>2372</v>
      </c>
      <c r="K286" t="s">
        <v>23</v>
      </c>
      <c r="L286" t="s">
        <v>24</v>
      </c>
      <c r="M286" t="s">
        <v>19589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23</v>
      </c>
      <c r="T286" t="s">
        <v>19589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19591</v>
      </c>
      <c r="F287">
        <v>100</v>
      </c>
      <c r="G287">
        <v>0</v>
      </c>
      <c r="H287" t="s">
        <v>22</v>
      </c>
      <c r="I287" t="s">
        <v>19592</v>
      </c>
      <c r="J287" t="s">
        <v>348</v>
      </c>
      <c r="K287" t="s">
        <v>23</v>
      </c>
      <c r="L287" t="s">
        <v>24</v>
      </c>
      <c r="M287" t="s">
        <v>19593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19593</v>
      </c>
    </row>
    <row r="288" spans="1:20" x14ac:dyDescent="0.25">
      <c r="A288" t="s">
        <v>28</v>
      </c>
      <c r="B288" t="s">
        <v>29</v>
      </c>
      <c r="C288">
        <v>50</v>
      </c>
      <c r="D288">
        <v>1</v>
      </c>
      <c r="E288" t="s">
        <v>19591</v>
      </c>
      <c r="F288">
        <v>100</v>
      </c>
      <c r="G288">
        <v>0</v>
      </c>
      <c r="H288" t="s">
        <v>22</v>
      </c>
      <c r="I288" t="s">
        <v>19592</v>
      </c>
      <c r="J288" t="s">
        <v>348</v>
      </c>
      <c r="K288" t="s">
        <v>23</v>
      </c>
      <c r="L288" t="s">
        <v>24</v>
      </c>
      <c r="M288" t="s">
        <v>19593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19593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19591</v>
      </c>
      <c r="F289">
        <v>100</v>
      </c>
      <c r="G289">
        <v>0</v>
      </c>
      <c r="H289" t="s">
        <v>22</v>
      </c>
      <c r="I289" t="s">
        <v>19592</v>
      </c>
      <c r="J289" t="s">
        <v>348</v>
      </c>
      <c r="K289" t="s">
        <v>23</v>
      </c>
      <c r="L289" t="s">
        <v>24</v>
      </c>
      <c r="M289" t="s">
        <v>19593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19593</v>
      </c>
    </row>
    <row r="290" spans="1:20" x14ac:dyDescent="0.25">
      <c r="A290" t="s">
        <v>186</v>
      </c>
      <c r="B290" t="s">
        <v>187</v>
      </c>
      <c r="C290">
        <v>50</v>
      </c>
      <c r="D290">
        <v>6</v>
      </c>
      <c r="E290" t="s">
        <v>19594</v>
      </c>
      <c r="F290">
        <v>200</v>
      </c>
      <c r="G290">
        <v>0</v>
      </c>
      <c r="H290" t="s">
        <v>22</v>
      </c>
      <c r="I290" t="s">
        <v>15298</v>
      </c>
      <c r="J290" t="s">
        <v>308</v>
      </c>
      <c r="K290" t="s">
        <v>23</v>
      </c>
      <c r="L290" t="s">
        <v>24</v>
      </c>
      <c r="M290" t="s">
        <v>19595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19595</v>
      </c>
    </row>
    <row r="291" spans="1:20" x14ac:dyDescent="0.25">
      <c r="A291" t="s">
        <v>186</v>
      </c>
      <c r="B291" t="s">
        <v>187</v>
      </c>
      <c r="C291">
        <v>50</v>
      </c>
      <c r="D291">
        <v>6</v>
      </c>
      <c r="E291" t="s">
        <v>19596</v>
      </c>
      <c r="F291">
        <v>200</v>
      </c>
      <c r="G291">
        <v>0</v>
      </c>
      <c r="H291" t="s">
        <v>22</v>
      </c>
      <c r="I291" t="s">
        <v>19597</v>
      </c>
      <c r="J291" t="s">
        <v>2793</v>
      </c>
      <c r="K291" t="s">
        <v>23</v>
      </c>
      <c r="L291" t="s">
        <v>24</v>
      </c>
      <c r="M291" t="s">
        <v>19598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19598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19599</v>
      </c>
      <c r="F292">
        <v>100</v>
      </c>
      <c r="G292">
        <v>0</v>
      </c>
      <c r="H292" t="s">
        <v>22</v>
      </c>
      <c r="I292" t="s">
        <v>15298</v>
      </c>
      <c r="J292" t="s">
        <v>308</v>
      </c>
      <c r="K292" t="s">
        <v>23</v>
      </c>
      <c r="L292" t="s">
        <v>24</v>
      </c>
      <c r="M292" t="s">
        <v>19598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23</v>
      </c>
      <c r="T292" t="s">
        <v>19598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19599</v>
      </c>
      <c r="F293">
        <v>100</v>
      </c>
      <c r="G293">
        <v>0</v>
      </c>
      <c r="H293" t="s">
        <v>22</v>
      </c>
      <c r="I293" t="s">
        <v>15298</v>
      </c>
      <c r="J293" t="s">
        <v>308</v>
      </c>
      <c r="K293" t="s">
        <v>23</v>
      </c>
      <c r="L293" t="s">
        <v>24</v>
      </c>
      <c r="M293" t="s">
        <v>19598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23</v>
      </c>
      <c r="T293" t="s">
        <v>19598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19599</v>
      </c>
      <c r="F294">
        <v>100</v>
      </c>
      <c r="G294">
        <v>0</v>
      </c>
      <c r="H294" t="s">
        <v>22</v>
      </c>
      <c r="I294" t="s">
        <v>15298</v>
      </c>
      <c r="J294" t="s">
        <v>308</v>
      </c>
      <c r="K294" t="s">
        <v>23</v>
      </c>
      <c r="L294" t="s">
        <v>24</v>
      </c>
      <c r="M294" t="s">
        <v>19598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19598</v>
      </c>
    </row>
    <row r="295" spans="1:20" x14ac:dyDescent="0.25">
      <c r="A295" t="s">
        <v>20</v>
      </c>
      <c r="B295" t="s">
        <v>21</v>
      </c>
      <c r="C295">
        <v>50</v>
      </c>
      <c r="D295">
        <v>2</v>
      </c>
      <c r="E295" t="s">
        <v>19600</v>
      </c>
      <c r="F295">
        <v>200</v>
      </c>
      <c r="G295">
        <v>0</v>
      </c>
      <c r="H295" t="s">
        <v>22</v>
      </c>
      <c r="I295" t="s">
        <v>19601</v>
      </c>
      <c r="J295" t="s">
        <v>306</v>
      </c>
      <c r="K295" t="s">
        <v>23</v>
      </c>
      <c r="L295" t="s">
        <v>24</v>
      </c>
      <c r="M295" t="s">
        <v>19602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19603</v>
      </c>
    </row>
    <row r="296" spans="1:20" x14ac:dyDescent="0.25">
      <c r="A296" t="s">
        <v>28</v>
      </c>
      <c r="B296" t="s">
        <v>29</v>
      </c>
      <c r="C296">
        <v>50</v>
      </c>
      <c r="D296">
        <v>2</v>
      </c>
      <c r="E296" t="s">
        <v>19600</v>
      </c>
      <c r="F296">
        <v>200</v>
      </c>
      <c r="G296">
        <v>0</v>
      </c>
      <c r="H296" t="s">
        <v>22</v>
      </c>
      <c r="I296" t="s">
        <v>19601</v>
      </c>
      <c r="J296" t="s">
        <v>306</v>
      </c>
      <c r="K296" t="s">
        <v>23</v>
      </c>
      <c r="L296" t="s">
        <v>24</v>
      </c>
      <c r="M296" t="s">
        <v>19602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23</v>
      </c>
      <c r="T296" t="s">
        <v>19603</v>
      </c>
    </row>
    <row r="297" spans="1:20" x14ac:dyDescent="0.25">
      <c r="A297" t="s">
        <v>30</v>
      </c>
      <c r="B297" t="s">
        <v>31</v>
      </c>
      <c r="C297">
        <v>50</v>
      </c>
      <c r="D297">
        <v>2</v>
      </c>
      <c r="E297" t="s">
        <v>19600</v>
      </c>
      <c r="F297">
        <v>200</v>
      </c>
      <c r="G297">
        <v>0</v>
      </c>
      <c r="H297" t="s">
        <v>22</v>
      </c>
      <c r="I297" t="s">
        <v>19601</v>
      </c>
      <c r="J297" t="s">
        <v>306</v>
      </c>
      <c r="K297" t="s">
        <v>23</v>
      </c>
      <c r="L297" t="s">
        <v>24</v>
      </c>
      <c r="M297" t="s">
        <v>19602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23</v>
      </c>
      <c r="T297" t="s">
        <v>19603</v>
      </c>
    </row>
    <row r="298" spans="1:20" x14ac:dyDescent="0.25">
      <c r="A298" t="s">
        <v>186</v>
      </c>
      <c r="B298" t="s">
        <v>187</v>
      </c>
      <c r="C298">
        <v>50</v>
      </c>
      <c r="D298">
        <v>6</v>
      </c>
      <c r="E298" t="s">
        <v>19604</v>
      </c>
      <c r="F298">
        <v>200</v>
      </c>
      <c r="G298">
        <v>0</v>
      </c>
      <c r="H298" t="s">
        <v>22</v>
      </c>
      <c r="I298" t="s">
        <v>19605</v>
      </c>
      <c r="J298" t="s">
        <v>316</v>
      </c>
      <c r="K298" t="s">
        <v>23</v>
      </c>
      <c r="L298" t="s">
        <v>24</v>
      </c>
      <c r="M298" t="s">
        <v>19606</v>
      </c>
      <c r="N298" t="s">
        <v>23</v>
      </c>
      <c r="O298" t="s">
        <v>58</v>
      </c>
      <c r="P298" t="s">
        <v>26</v>
      </c>
      <c r="Q298" t="s">
        <v>33</v>
      </c>
      <c r="R298" t="s">
        <v>24</v>
      </c>
      <c r="S298" t="s">
        <v>23</v>
      </c>
      <c r="T298" t="s">
        <v>19606</v>
      </c>
    </row>
    <row r="299" spans="1:20" x14ac:dyDescent="0.25">
      <c r="A299" t="s">
        <v>44</v>
      </c>
      <c r="B299" t="s">
        <v>45</v>
      </c>
      <c r="C299">
        <v>66.666666666666671</v>
      </c>
      <c r="D299">
        <v>3</v>
      </c>
      <c r="E299" t="s">
        <v>19607</v>
      </c>
      <c r="F299">
        <v>100</v>
      </c>
      <c r="G299">
        <v>0</v>
      </c>
      <c r="H299" t="s">
        <v>22</v>
      </c>
      <c r="I299" t="s">
        <v>5223</v>
      </c>
      <c r="J299" t="s">
        <v>310</v>
      </c>
      <c r="K299" t="s">
        <v>23</v>
      </c>
      <c r="L299" t="s">
        <v>24</v>
      </c>
      <c r="M299" t="s">
        <v>19608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19608</v>
      </c>
    </row>
    <row r="300" spans="1:20" x14ac:dyDescent="0.25">
      <c r="A300" t="s">
        <v>186</v>
      </c>
      <c r="B300" t="s">
        <v>187</v>
      </c>
      <c r="C300">
        <v>33.333333333333336</v>
      </c>
      <c r="D300">
        <v>3</v>
      </c>
      <c r="E300" t="s">
        <v>19609</v>
      </c>
      <c r="F300">
        <v>100</v>
      </c>
      <c r="G300">
        <v>0</v>
      </c>
      <c r="H300" t="s">
        <v>22</v>
      </c>
      <c r="I300" t="s">
        <v>19610</v>
      </c>
      <c r="J300" t="s">
        <v>338</v>
      </c>
      <c r="K300" t="s">
        <v>23</v>
      </c>
      <c r="L300" t="s">
        <v>24</v>
      </c>
      <c r="M300" t="s">
        <v>19611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19611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19612</v>
      </c>
      <c r="F301">
        <v>138</v>
      </c>
      <c r="G301">
        <v>38</v>
      </c>
      <c r="H301" t="s">
        <v>22</v>
      </c>
      <c r="I301" t="s">
        <v>19613</v>
      </c>
      <c r="J301" t="s">
        <v>336</v>
      </c>
      <c r="K301" t="s">
        <v>23</v>
      </c>
      <c r="L301" t="s">
        <v>24</v>
      </c>
      <c r="M301" t="s">
        <v>19614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19614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19612</v>
      </c>
      <c r="F302">
        <v>138</v>
      </c>
      <c r="G302">
        <v>38</v>
      </c>
      <c r="H302" t="s">
        <v>22</v>
      </c>
      <c r="I302" t="s">
        <v>19613</v>
      </c>
      <c r="J302" t="s">
        <v>336</v>
      </c>
      <c r="K302" t="s">
        <v>23</v>
      </c>
      <c r="L302" t="s">
        <v>24</v>
      </c>
      <c r="M302" t="s">
        <v>19614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19614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19612</v>
      </c>
      <c r="F303">
        <v>138</v>
      </c>
      <c r="G303">
        <v>38</v>
      </c>
      <c r="H303" t="s">
        <v>22</v>
      </c>
      <c r="I303" t="s">
        <v>19613</v>
      </c>
      <c r="J303" t="s">
        <v>336</v>
      </c>
      <c r="K303" t="s">
        <v>23</v>
      </c>
      <c r="L303" t="s">
        <v>24</v>
      </c>
      <c r="M303" t="s">
        <v>19614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19614</v>
      </c>
    </row>
    <row r="304" spans="1:20" x14ac:dyDescent="0.25">
      <c r="A304" t="s">
        <v>20</v>
      </c>
      <c r="B304" t="s">
        <v>21</v>
      </c>
      <c r="C304">
        <v>50</v>
      </c>
      <c r="D304">
        <v>5</v>
      </c>
      <c r="E304" t="s">
        <v>19615</v>
      </c>
      <c r="F304">
        <v>700</v>
      </c>
      <c r="G304">
        <v>0</v>
      </c>
      <c r="H304" t="s">
        <v>22</v>
      </c>
      <c r="I304" t="s">
        <v>9745</v>
      </c>
      <c r="J304" t="s">
        <v>2838</v>
      </c>
      <c r="K304" t="s">
        <v>23</v>
      </c>
      <c r="L304" t="s">
        <v>24</v>
      </c>
      <c r="M304" t="s">
        <v>19614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19614</v>
      </c>
    </row>
    <row r="305" spans="1:20" x14ac:dyDescent="0.25">
      <c r="A305" t="s">
        <v>28</v>
      </c>
      <c r="B305" t="s">
        <v>29</v>
      </c>
      <c r="C305">
        <v>50</v>
      </c>
      <c r="D305">
        <v>5</v>
      </c>
      <c r="E305" t="s">
        <v>19615</v>
      </c>
      <c r="F305">
        <v>700</v>
      </c>
      <c r="G305">
        <v>0</v>
      </c>
      <c r="H305" t="s">
        <v>22</v>
      </c>
      <c r="I305" t="s">
        <v>9745</v>
      </c>
      <c r="J305" t="s">
        <v>2838</v>
      </c>
      <c r="K305" t="s">
        <v>23</v>
      </c>
      <c r="L305" t="s">
        <v>24</v>
      </c>
      <c r="M305" t="s">
        <v>19614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19614</v>
      </c>
    </row>
    <row r="306" spans="1:20" x14ac:dyDescent="0.25">
      <c r="A306" t="s">
        <v>30</v>
      </c>
      <c r="B306" t="s">
        <v>31</v>
      </c>
      <c r="C306">
        <v>50</v>
      </c>
      <c r="D306">
        <v>5</v>
      </c>
      <c r="E306" t="s">
        <v>19615</v>
      </c>
      <c r="F306">
        <v>700</v>
      </c>
      <c r="G306">
        <v>0</v>
      </c>
      <c r="H306" t="s">
        <v>22</v>
      </c>
      <c r="I306" t="s">
        <v>9745</v>
      </c>
      <c r="J306" t="s">
        <v>2838</v>
      </c>
      <c r="K306" t="s">
        <v>23</v>
      </c>
      <c r="L306" t="s">
        <v>24</v>
      </c>
      <c r="M306" t="s">
        <v>19614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19614</v>
      </c>
    </row>
    <row r="307" spans="1:20" x14ac:dyDescent="0.25">
      <c r="A307" t="s">
        <v>20</v>
      </c>
      <c r="B307" t="s">
        <v>21</v>
      </c>
      <c r="C307">
        <v>50</v>
      </c>
      <c r="D307">
        <v>2</v>
      </c>
      <c r="E307" t="s">
        <v>19615</v>
      </c>
      <c r="F307">
        <v>700</v>
      </c>
      <c r="G307">
        <v>0</v>
      </c>
      <c r="H307" t="s">
        <v>22</v>
      </c>
      <c r="I307" t="s">
        <v>9745</v>
      </c>
      <c r="J307" t="s">
        <v>2838</v>
      </c>
      <c r="K307" t="s">
        <v>23</v>
      </c>
      <c r="L307" t="s">
        <v>24</v>
      </c>
      <c r="M307" t="s">
        <v>19614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19614</v>
      </c>
    </row>
    <row r="308" spans="1:20" x14ac:dyDescent="0.25">
      <c r="A308" t="s">
        <v>28</v>
      </c>
      <c r="B308" t="s">
        <v>29</v>
      </c>
      <c r="C308">
        <v>50</v>
      </c>
      <c r="D308">
        <v>2</v>
      </c>
      <c r="E308" t="s">
        <v>19615</v>
      </c>
      <c r="F308">
        <v>700</v>
      </c>
      <c r="G308">
        <v>0</v>
      </c>
      <c r="H308" t="s">
        <v>22</v>
      </c>
      <c r="I308" t="s">
        <v>9745</v>
      </c>
      <c r="J308" t="s">
        <v>2838</v>
      </c>
      <c r="K308" t="s">
        <v>23</v>
      </c>
      <c r="L308" t="s">
        <v>24</v>
      </c>
      <c r="M308" t="s">
        <v>19614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19614</v>
      </c>
    </row>
    <row r="309" spans="1:20" x14ac:dyDescent="0.25">
      <c r="A309" t="s">
        <v>30</v>
      </c>
      <c r="B309" t="s">
        <v>31</v>
      </c>
      <c r="C309">
        <v>50</v>
      </c>
      <c r="D309">
        <v>2</v>
      </c>
      <c r="E309" t="s">
        <v>19615</v>
      </c>
      <c r="F309">
        <v>700</v>
      </c>
      <c r="G309">
        <v>0</v>
      </c>
      <c r="H309" t="s">
        <v>22</v>
      </c>
      <c r="I309" t="s">
        <v>9745</v>
      </c>
      <c r="J309" t="s">
        <v>2838</v>
      </c>
      <c r="K309" t="s">
        <v>23</v>
      </c>
      <c r="L309" t="s">
        <v>24</v>
      </c>
      <c r="M309" t="s">
        <v>19614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19614</v>
      </c>
    </row>
    <row r="310" spans="1:20" x14ac:dyDescent="0.25">
      <c r="A310" t="s">
        <v>142</v>
      </c>
      <c r="B310" t="s">
        <v>143</v>
      </c>
      <c r="C310">
        <v>15</v>
      </c>
      <c r="D310">
        <v>10</v>
      </c>
      <c r="E310" t="s">
        <v>19616</v>
      </c>
      <c r="F310">
        <v>180</v>
      </c>
      <c r="G310">
        <v>30</v>
      </c>
      <c r="H310" t="s">
        <v>47</v>
      </c>
      <c r="I310" t="s">
        <v>19617</v>
      </c>
      <c r="J310" t="s">
        <v>19618</v>
      </c>
      <c r="K310" t="s">
        <v>14624</v>
      </c>
      <c r="L310" t="s">
        <v>14625</v>
      </c>
      <c r="M310" t="s">
        <v>19619</v>
      </c>
      <c r="N310" t="s">
        <v>1224</v>
      </c>
      <c r="O310" t="s">
        <v>1318</v>
      </c>
      <c r="P310" t="s">
        <v>1313</v>
      </c>
      <c r="Q310" t="s">
        <v>27</v>
      </c>
      <c r="R310" t="s">
        <v>24</v>
      </c>
      <c r="S310" t="s">
        <v>23</v>
      </c>
      <c r="T310" t="s">
        <v>19619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19620</v>
      </c>
      <c r="F311">
        <v>100</v>
      </c>
      <c r="G311">
        <v>0</v>
      </c>
      <c r="H311" t="s">
        <v>22</v>
      </c>
      <c r="I311" t="s">
        <v>19621</v>
      </c>
      <c r="J311" t="s">
        <v>1231</v>
      </c>
      <c r="K311" t="s">
        <v>23</v>
      </c>
      <c r="L311" t="s">
        <v>24</v>
      </c>
      <c r="M311" t="s">
        <v>19622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19622</v>
      </c>
    </row>
    <row r="312" spans="1:20" x14ac:dyDescent="0.25">
      <c r="A312" t="s">
        <v>28</v>
      </c>
      <c r="B312" t="s">
        <v>29</v>
      </c>
      <c r="C312">
        <v>50</v>
      </c>
      <c r="D312">
        <v>1</v>
      </c>
      <c r="E312" t="s">
        <v>19620</v>
      </c>
      <c r="F312">
        <v>100</v>
      </c>
      <c r="G312">
        <v>0</v>
      </c>
      <c r="H312" t="s">
        <v>22</v>
      </c>
      <c r="I312" t="s">
        <v>19621</v>
      </c>
      <c r="J312" t="s">
        <v>1231</v>
      </c>
      <c r="K312" t="s">
        <v>23</v>
      </c>
      <c r="L312" t="s">
        <v>24</v>
      </c>
      <c r="M312" t="s">
        <v>19622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19622</v>
      </c>
    </row>
    <row r="313" spans="1:20" x14ac:dyDescent="0.25">
      <c r="A313" t="s">
        <v>30</v>
      </c>
      <c r="B313" t="s">
        <v>31</v>
      </c>
      <c r="C313">
        <v>50</v>
      </c>
      <c r="D313">
        <v>1</v>
      </c>
      <c r="E313" t="s">
        <v>19620</v>
      </c>
      <c r="F313">
        <v>100</v>
      </c>
      <c r="G313">
        <v>0</v>
      </c>
      <c r="H313" t="s">
        <v>22</v>
      </c>
      <c r="I313" t="s">
        <v>19621</v>
      </c>
      <c r="J313" t="s">
        <v>1231</v>
      </c>
      <c r="K313" t="s">
        <v>23</v>
      </c>
      <c r="L313" t="s">
        <v>24</v>
      </c>
      <c r="M313" t="s">
        <v>19622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19622</v>
      </c>
    </row>
    <row r="314" spans="1:20" x14ac:dyDescent="0.25">
      <c r="A314" t="s">
        <v>186</v>
      </c>
      <c r="B314" t="s">
        <v>187</v>
      </c>
      <c r="C314">
        <v>49</v>
      </c>
      <c r="D314">
        <v>1</v>
      </c>
      <c r="E314" t="s">
        <v>19623</v>
      </c>
      <c r="F314">
        <v>287</v>
      </c>
      <c r="G314">
        <v>0</v>
      </c>
      <c r="H314" t="s">
        <v>47</v>
      </c>
      <c r="I314" t="s">
        <v>19624</v>
      </c>
      <c r="J314" t="s">
        <v>19625</v>
      </c>
      <c r="K314" t="s">
        <v>4161</v>
      </c>
      <c r="L314" t="s">
        <v>352</v>
      </c>
      <c r="M314" t="s">
        <v>19622</v>
      </c>
      <c r="N314" t="s">
        <v>23</v>
      </c>
      <c r="O314" t="s">
        <v>63</v>
      </c>
      <c r="P314" t="s">
        <v>54</v>
      </c>
      <c r="Q314" t="s">
        <v>55</v>
      </c>
      <c r="R314" t="s">
        <v>24</v>
      </c>
      <c r="S314" t="s">
        <v>23</v>
      </c>
      <c r="T314" t="s">
        <v>19622</v>
      </c>
    </row>
    <row r="315" spans="1:20" x14ac:dyDescent="0.25">
      <c r="A315" t="s">
        <v>139</v>
      </c>
      <c r="B315" t="s">
        <v>112</v>
      </c>
      <c r="C315">
        <v>75</v>
      </c>
      <c r="D315">
        <v>1</v>
      </c>
      <c r="E315" t="s">
        <v>19623</v>
      </c>
      <c r="F315">
        <v>287</v>
      </c>
      <c r="G315">
        <v>0</v>
      </c>
      <c r="H315" t="s">
        <v>47</v>
      </c>
      <c r="I315" t="s">
        <v>19624</v>
      </c>
      <c r="J315" t="s">
        <v>19625</v>
      </c>
      <c r="K315" t="s">
        <v>4161</v>
      </c>
      <c r="L315" t="s">
        <v>352</v>
      </c>
      <c r="M315" t="s">
        <v>19622</v>
      </c>
      <c r="N315" t="s">
        <v>23</v>
      </c>
      <c r="O315" t="s">
        <v>63</v>
      </c>
      <c r="P315" t="s">
        <v>54</v>
      </c>
      <c r="Q315" t="s">
        <v>55</v>
      </c>
      <c r="R315" t="s">
        <v>24</v>
      </c>
      <c r="S315" t="s">
        <v>23</v>
      </c>
      <c r="T315" t="s">
        <v>19622</v>
      </c>
    </row>
    <row r="316" spans="1:20" x14ac:dyDescent="0.25">
      <c r="A316" t="s">
        <v>46</v>
      </c>
      <c r="B316" t="s">
        <v>56</v>
      </c>
      <c r="C316">
        <v>76</v>
      </c>
      <c r="D316">
        <v>1</v>
      </c>
      <c r="E316" t="s">
        <v>19623</v>
      </c>
      <c r="F316">
        <v>287</v>
      </c>
      <c r="G316">
        <v>0</v>
      </c>
      <c r="H316" t="s">
        <v>47</v>
      </c>
      <c r="I316" t="s">
        <v>19624</v>
      </c>
      <c r="J316" t="s">
        <v>19625</v>
      </c>
      <c r="K316" t="s">
        <v>4161</v>
      </c>
      <c r="L316" t="s">
        <v>352</v>
      </c>
      <c r="M316" t="s">
        <v>19622</v>
      </c>
      <c r="N316" t="s">
        <v>23</v>
      </c>
      <c r="O316" t="s">
        <v>63</v>
      </c>
      <c r="P316" t="s">
        <v>54</v>
      </c>
      <c r="Q316" t="s">
        <v>55</v>
      </c>
      <c r="R316" t="s">
        <v>24</v>
      </c>
      <c r="S316" t="s">
        <v>23</v>
      </c>
      <c r="T316" t="s">
        <v>19622</v>
      </c>
    </row>
    <row r="317" spans="1:20" x14ac:dyDescent="0.25">
      <c r="A317" t="s">
        <v>46</v>
      </c>
      <c r="B317" t="s">
        <v>56</v>
      </c>
      <c r="C317">
        <v>73</v>
      </c>
      <c r="D317">
        <v>1</v>
      </c>
      <c r="E317" t="s">
        <v>19623</v>
      </c>
      <c r="F317">
        <v>287</v>
      </c>
      <c r="G317">
        <v>0</v>
      </c>
      <c r="H317" t="s">
        <v>47</v>
      </c>
      <c r="I317" t="s">
        <v>19624</v>
      </c>
      <c r="J317" t="s">
        <v>19625</v>
      </c>
      <c r="K317" t="s">
        <v>4161</v>
      </c>
      <c r="L317" t="s">
        <v>352</v>
      </c>
      <c r="M317" t="s">
        <v>19622</v>
      </c>
      <c r="N317" t="s">
        <v>23</v>
      </c>
      <c r="O317" t="s">
        <v>63</v>
      </c>
      <c r="P317" t="s">
        <v>54</v>
      </c>
      <c r="Q317" t="s">
        <v>55</v>
      </c>
      <c r="R317" t="s">
        <v>24</v>
      </c>
      <c r="S317" t="s">
        <v>23</v>
      </c>
      <c r="T317" t="s">
        <v>19622</v>
      </c>
    </row>
    <row r="318" spans="1:20" x14ac:dyDescent="0.25">
      <c r="A318" t="s">
        <v>186</v>
      </c>
      <c r="B318" t="s">
        <v>187</v>
      </c>
      <c r="C318">
        <v>50</v>
      </c>
      <c r="D318">
        <v>6</v>
      </c>
      <c r="E318" t="s">
        <v>19626</v>
      </c>
      <c r="F318">
        <v>200</v>
      </c>
      <c r="G318">
        <v>0</v>
      </c>
      <c r="H318" t="s">
        <v>22</v>
      </c>
      <c r="I318" t="s">
        <v>19627</v>
      </c>
      <c r="J318" t="s">
        <v>335</v>
      </c>
      <c r="K318" t="s">
        <v>23</v>
      </c>
      <c r="L318" t="s">
        <v>24</v>
      </c>
      <c r="M318" t="s">
        <v>19628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19628</v>
      </c>
    </row>
    <row r="319" spans="1:20" x14ac:dyDescent="0.25">
      <c r="A319" t="s">
        <v>154</v>
      </c>
      <c r="B319" t="s">
        <v>155</v>
      </c>
      <c r="C319">
        <v>12</v>
      </c>
      <c r="D319">
        <v>20</v>
      </c>
      <c r="E319" t="s">
        <v>19629</v>
      </c>
      <c r="F319">
        <v>322</v>
      </c>
      <c r="G319">
        <v>0</v>
      </c>
      <c r="H319" t="s">
        <v>47</v>
      </c>
      <c r="I319" t="s">
        <v>18842</v>
      </c>
      <c r="J319" t="s">
        <v>19630</v>
      </c>
      <c r="K319" t="s">
        <v>1337</v>
      </c>
      <c r="L319" t="s">
        <v>68</v>
      </c>
      <c r="M319" t="s">
        <v>19631</v>
      </c>
      <c r="N319" t="s">
        <v>23</v>
      </c>
      <c r="O319" t="s">
        <v>63</v>
      </c>
      <c r="P319" t="s">
        <v>54</v>
      </c>
      <c r="Q319" t="s">
        <v>55</v>
      </c>
      <c r="R319" t="s">
        <v>24</v>
      </c>
      <c r="S319" t="s">
        <v>23</v>
      </c>
      <c r="T319" t="s">
        <v>19632</v>
      </c>
    </row>
    <row r="320" spans="1:20" x14ac:dyDescent="0.25">
      <c r="A320" t="s">
        <v>46</v>
      </c>
      <c r="B320" t="s">
        <v>56</v>
      </c>
      <c r="C320">
        <v>72</v>
      </c>
      <c r="D320">
        <v>1</v>
      </c>
      <c r="E320" t="s">
        <v>19629</v>
      </c>
      <c r="F320">
        <v>322</v>
      </c>
      <c r="G320">
        <v>0</v>
      </c>
      <c r="H320" t="s">
        <v>47</v>
      </c>
      <c r="I320" t="s">
        <v>18842</v>
      </c>
      <c r="J320" t="s">
        <v>19630</v>
      </c>
      <c r="K320" t="s">
        <v>1337</v>
      </c>
      <c r="L320" t="s">
        <v>68</v>
      </c>
      <c r="M320" t="s">
        <v>19631</v>
      </c>
      <c r="N320" t="s">
        <v>23</v>
      </c>
      <c r="O320" t="s">
        <v>63</v>
      </c>
      <c r="P320" t="s">
        <v>54</v>
      </c>
      <c r="Q320" t="s">
        <v>55</v>
      </c>
      <c r="R320" t="s">
        <v>24</v>
      </c>
      <c r="S320" t="s">
        <v>23</v>
      </c>
      <c r="T320" t="s">
        <v>19632</v>
      </c>
    </row>
    <row r="321" spans="1:20" x14ac:dyDescent="0.25">
      <c r="A321" t="s">
        <v>20</v>
      </c>
      <c r="B321" t="s">
        <v>21</v>
      </c>
      <c r="C321">
        <v>50</v>
      </c>
      <c r="D321">
        <v>2</v>
      </c>
      <c r="E321" t="s">
        <v>19633</v>
      </c>
      <c r="F321">
        <v>200</v>
      </c>
      <c r="G321">
        <v>0</v>
      </c>
      <c r="H321" t="s">
        <v>22</v>
      </c>
      <c r="I321" t="s">
        <v>19634</v>
      </c>
      <c r="J321" t="s">
        <v>314</v>
      </c>
      <c r="K321" t="s">
        <v>23</v>
      </c>
      <c r="L321" t="s">
        <v>24</v>
      </c>
      <c r="M321" t="s">
        <v>19635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19635</v>
      </c>
    </row>
    <row r="322" spans="1:20" x14ac:dyDescent="0.25">
      <c r="A322" t="s">
        <v>28</v>
      </c>
      <c r="B322" t="s">
        <v>29</v>
      </c>
      <c r="C322">
        <v>50</v>
      </c>
      <c r="D322">
        <v>2</v>
      </c>
      <c r="E322" t="s">
        <v>19633</v>
      </c>
      <c r="F322">
        <v>200</v>
      </c>
      <c r="G322">
        <v>0</v>
      </c>
      <c r="H322" t="s">
        <v>22</v>
      </c>
      <c r="I322" t="s">
        <v>19634</v>
      </c>
      <c r="J322" t="s">
        <v>314</v>
      </c>
      <c r="K322" t="s">
        <v>23</v>
      </c>
      <c r="L322" t="s">
        <v>24</v>
      </c>
      <c r="M322" t="s">
        <v>19635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19635</v>
      </c>
    </row>
    <row r="323" spans="1:20" x14ac:dyDescent="0.25">
      <c r="A323" t="s">
        <v>30</v>
      </c>
      <c r="B323" t="s">
        <v>31</v>
      </c>
      <c r="C323">
        <v>50</v>
      </c>
      <c r="D323">
        <v>2</v>
      </c>
      <c r="E323" t="s">
        <v>19633</v>
      </c>
      <c r="F323">
        <v>200</v>
      </c>
      <c r="G323">
        <v>0</v>
      </c>
      <c r="H323" t="s">
        <v>22</v>
      </c>
      <c r="I323" t="s">
        <v>19634</v>
      </c>
      <c r="J323" t="s">
        <v>314</v>
      </c>
      <c r="K323" t="s">
        <v>23</v>
      </c>
      <c r="L323" t="s">
        <v>24</v>
      </c>
      <c r="M323" t="s">
        <v>19635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19635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19636</v>
      </c>
      <c r="F324">
        <v>100</v>
      </c>
      <c r="G324">
        <v>0</v>
      </c>
      <c r="H324" t="s">
        <v>22</v>
      </c>
      <c r="I324" t="s">
        <v>19637</v>
      </c>
      <c r="J324" t="s">
        <v>359</v>
      </c>
      <c r="K324" t="s">
        <v>23</v>
      </c>
      <c r="L324" t="s">
        <v>24</v>
      </c>
      <c r="M324" t="s">
        <v>19638</v>
      </c>
      <c r="N324" t="s">
        <v>23</v>
      </c>
      <c r="O324" t="s">
        <v>58</v>
      </c>
      <c r="P324" t="s">
        <v>26</v>
      </c>
      <c r="Q324" t="s">
        <v>33</v>
      </c>
      <c r="R324" t="s">
        <v>24</v>
      </c>
      <c r="S324" t="s">
        <v>23</v>
      </c>
      <c r="T324" t="s">
        <v>19638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19636</v>
      </c>
      <c r="F325">
        <v>100</v>
      </c>
      <c r="G325">
        <v>0</v>
      </c>
      <c r="H325" t="s">
        <v>22</v>
      </c>
      <c r="I325" t="s">
        <v>19637</v>
      </c>
      <c r="J325" t="s">
        <v>359</v>
      </c>
      <c r="K325" t="s">
        <v>23</v>
      </c>
      <c r="L325" t="s">
        <v>24</v>
      </c>
      <c r="M325" t="s">
        <v>19638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23</v>
      </c>
      <c r="T325" t="s">
        <v>19638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19636</v>
      </c>
      <c r="F326">
        <v>100</v>
      </c>
      <c r="G326">
        <v>0</v>
      </c>
      <c r="H326" t="s">
        <v>22</v>
      </c>
      <c r="I326" t="s">
        <v>19637</v>
      </c>
      <c r="J326" t="s">
        <v>359</v>
      </c>
      <c r="K326" t="s">
        <v>23</v>
      </c>
      <c r="L326" t="s">
        <v>24</v>
      </c>
      <c r="M326" t="s">
        <v>19638</v>
      </c>
      <c r="N326" t="s">
        <v>23</v>
      </c>
      <c r="O326" t="s">
        <v>58</v>
      </c>
      <c r="P326" t="s">
        <v>26</v>
      </c>
      <c r="Q326" t="s">
        <v>33</v>
      </c>
      <c r="R326" t="s">
        <v>24</v>
      </c>
      <c r="S326" t="s">
        <v>23</v>
      </c>
      <c r="T326" t="s">
        <v>19638</v>
      </c>
    </row>
    <row r="327" spans="1:20" x14ac:dyDescent="0.25">
      <c r="A327" t="s">
        <v>186</v>
      </c>
      <c r="B327" t="s">
        <v>187</v>
      </c>
      <c r="C327">
        <v>50</v>
      </c>
      <c r="D327">
        <v>6</v>
      </c>
      <c r="E327" t="s">
        <v>19639</v>
      </c>
      <c r="F327">
        <v>200</v>
      </c>
      <c r="G327">
        <v>0</v>
      </c>
      <c r="H327" t="s">
        <v>22</v>
      </c>
      <c r="I327" t="s">
        <v>14280</v>
      </c>
      <c r="J327" t="s">
        <v>309</v>
      </c>
      <c r="K327" t="s">
        <v>23</v>
      </c>
      <c r="L327" t="s">
        <v>24</v>
      </c>
      <c r="M327" t="s">
        <v>19640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19640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19641</v>
      </c>
      <c r="F328">
        <v>100</v>
      </c>
      <c r="G328">
        <v>0</v>
      </c>
      <c r="H328" t="s">
        <v>22</v>
      </c>
      <c r="I328" t="s">
        <v>19642</v>
      </c>
      <c r="J328" t="s">
        <v>302</v>
      </c>
      <c r="K328" t="s">
        <v>23</v>
      </c>
      <c r="L328" t="s">
        <v>24</v>
      </c>
      <c r="M328" t="s">
        <v>19643</v>
      </c>
      <c r="N328" t="s">
        <v>23</v>
      </c>
      <c r="O328" t="s">
        <v>58</v>
      </c>
      <c r="P328" t="s">
        <v>26</v>
      </c>
      <c r="Q328" t="s">
        <v>33</v>
      </c>
      <c r="R328" t="s">
        <v>24</v>
      </c>
      <c r="S328" t="s">
        <v>23</v>
      </c>
      <c r="T328" t="s">
        <v>19644</v>
      </c>
    </row>
    <row r="329" spans="1:20" x14ac:dyDescent="0.25">
      <c r="A329" t="s">
        <v>28</v>
      </c>
      <c r="B329" t="s">
        <v>29</v>
      </c>
      <c r="C329">
        <v>50</v>
      </c>
      <c r="D329">
        <v>1</v>
      </c>
      <c r="E329" t="s">
        <v>19641</v>
      </c>
      <c r="F329">
        <v>100</v>
      </c>
      <c r="G329">
        <v>0</v>
      </c>
      <c r="H329" t="s">
        <v>22</v>
      </c>
      <c r="I329" t="s">
        <v>19642</v>
      </c>
      <c r="J329" t="s">
        <v>302</v>
      </c>
      <c r="K329" t="s">
        <v>23</v>
      </c>
      <c r="L329" t="s">
        <v>24</v>
      </c>
      <c r="M329" t="s">
        <v>19643</v>
      </c>
      <c r="N329" t="s">
        <v>23</v>
      </c>
      <c r="O329" t="s">
        <v>58</v>
      </c>
      <c r="P329" t="s">
        <v>26</v>
      </c>
      <c r="Q329" t="s">
        <v>33</v>
      </c>
      <c r="R329" t="s">
        <v>24</v>
      </c>
      <c r="S329" t="s">
        <v>23</v>
      </c>
      <c r="T329" t="s">
        <v>19644</v>
      </c>
    </row>
    <row r="330" spans="1:20" x14ac:dyDescent="0.25">
      <c r="A330" t="s">
        <v>30</v>
      </c>
      <c r="B330" t="s">
        <v>31</v>
      </c>
      <c r="C330">
        <v>50</v>
      </c>
      <c r="D330">
        <v>1</v>
      </c>
      <c r="E330" t="s">
        <v>19641</v>
      </c>
      <c r="F330">
        <v>100</v>
      </c>
      <c r="G330">
        <v>0</v>
      </c>
      <c r="H330" t="s">
        <v>22</v>
      </c>
      <c r="I330" t="s">
        <v>19642</v>
      </c>
      <c r="J330" t="s">
        <v>302</v>
      </c>
      <c r="K330" t="s">
        <v>23</v>
      </c>
      <c r="L330" t="s">
        <v>24</v>
      </c>
      <c r="M330" t="s">
        <v>19643</v>
      </c>
      <c r="N330" t="s">
        <v>23</v>
      </c>
      <c r="O330" t="s">
        <v>58</v>
      </c>
      <c r="P330" t="s">
        <v>26</v>
      </c>
      <c r="Q330" t="s">
        <v>33</v>
      </c>
      <c r="R330" t="s">
        <v>24</v>
      </c>
      <c r="S330" t="s">
        <v>23</v>
      </c>
      <c r="T330" t="s">
        <v>19644</v>
      </c>
    </row>
    <row r="331" spans="1:20" x14ac:dyDescent="0.25">
      <c r="A331" t="s">
        <v>186</v>
      </c>
      <c r="B331" t="s">
        <v>187</v>
      </c>
      <c r="C331">
        <v>50</v>
      </c>
      <c r="D331">
        <v>6</v>
      </c>
      <c r="E331" t="s">
        <v>19645</v>
      </c>
      <c r="F331">
        <v>300</v>
      </c>
      <c r="G331">
        <v>0</v>
      </c>
      <c r="H331" t="s">
        <v>22</v>
      </c>
      <c r="I331" t="s">
        <v>9528</v>
      </c>
      <c r="J331" t="s">
        <v>1330</v>
      </c>
      <c r="K331" t="s">
        <v>23</v>
      </c>
      <c r="L331" t="s">
        <v>24</v>
      </c>
      <c r="M331" t="s">
        <v>19646</v>
      </c>
      <c r="N331" t="s">
        <v>23</v>
      </c>
      <c r="O331" t="s">
        <v>25</v>
      </c>
      <c r="P331" t="s">
        <v>26</v>
      </c>
      <c r="Q331" t="s">
        <v>27</v>
      </c>
      <c r="R331" t="s">
        <v>19647</v>
      </c>
      <c r="S331" t="s">
        <v>23</v>
      </c>
      <c r="T331" t="s">
        <v>19646</v>
      </c>
    </row>
    <row r="332" spans="1:20" x14ac:dyDescent="0.25">
      <c r="A332" t="s">
        <v>44</v>
      </c>
      <c r="B332" t="s">
        <v>45</v>
      </c>
      <c r="C332">
        <v>66.666666666666671</v>
      </c>
      <c r="D332">
        <v>3</v>
      </c>
      <c r="E332" t="s">
        <v>19645</v>
      </c>
      <c r="F332">
        <v>300</v>
      </c>
      <c r="G332">
        <v>0</v>
      </c>
      <c r="H332" t="s">
        <v>22</v>
      </c>
      <c r="I332" t="s">
        <v>9528</v>
      </c>
      <c r="J332" t="s">
        <v>1330</v>
      </c>
      <c r="K332" t="s">
        <v>23</v>
      </c>
      <c r="L332" t="s">
        <v>24</v>
      </c>
      <c r="M332" t="s">
        <v>19646</v>
      </c>
      <c r="N332" t="s">
        <v>23</v>
      </c>
      <c r="O332" t="s">
        <v>25</v>
      </c>
      <c r="P332" t="s">
        <v>26</v>
      </c>
      <c r="Q332" t="s">
        <v>27</v>
      </c>
      <c r="R332" t="s">
        <v>19647</v>
      </c>
      <c r="S332" t="s">
        <v>23</v>
      </c>
      <c r="T332" t="s">
        <v>19646</v>
      </c>
    </row>
    <row r="333" spans="1:20" x14ac:dyDescent="0.25">
      <c r="A333" t="s">
        <v>44</v>
      </c>
      <c r="B333" t="s">
        <v>45</v>
      </c>
      <c r="C333">
        <v>66.666666666666671</v>
      </c>
      <c r="D333">
        <v>3</v>
      </c>
      <c r="E333" t="s">
        <v>19648</v>
      </c>
      <c r="F333">
        <v>200</v>
      </c>
      <c r="G333">
        <v>0</v>
      </c>
      <c r="H333" t="s">
        <v>22</v>
      </c>
      <c r="I333" t="s">
        <v>19649</v>
      </c>
      <c r="J333" t="s">
        <v>335</v>
      </c>
      <c r="K333" t="s">
        <v>23</v>
      </c>
      <c r="L333" t="s">
        <v>24</v>
      </c>
      <c r="M333" t="s">
        <v>19650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19650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19648</v>
      </c>
      <c r="F334">
        <v>200</v>
      </c>
      <c r="G334">
        <v>0</v>
      </c>
      <c r="H334" t="s">
        <v>22</v>
      </c>
      <c r="I334" t="s">
        <v>19649</v>
      </c>
      <c r="J334" t="s">
        <v>335</v>
      </c>
      <c r="K334" t="s">
        <v>23</v>
      </c>
      <c r="L334" t="s">
        <v>24</v>
      </c>
      <c r="M334" t="s">
        <v>19650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19650</v>
      </c>
    </row>
    <row r="335" spans="1:20" x14ac:dyDescent="0.25">
      <c r="A335" t="s">
        <v>28</v>
      </c>
      <c r="B335" t="s">
        <v>29</v>
      </c>
      <c r="C335">
        <v>50</v>
      </c>
      <c r="D335">
        <v>1</v>
      </c>
      <c r="E335" t="s">
        <v>19648</v>
      </c>
      <c r="F335">
        <v>200</v>
      </c>
      <c r="G335">
        <v>0</v>
      </c>
      <c r="H335" t="s">
        <v>22</v>
      </c>
      <c r="I335" t="s">
        <v>19649</v>
      </c>
      <c r="J335" t="s">
        <v>335</v>
      </c>
      <c r="K335" t="s">
        <v>23</v>
      </c>
      <c r="L335" t="s">
        <v>24</v>
      </c>
      <c r="M335" t="s">
        <v>19650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19650</v>
      </c>
    </row>
    <row r="336" spans="1:20" x14ac:dyDescent="0.25">
      <c r="A336" t="s">
        <v>30</v>
      </c>
      <c r="B336" t="s">
        <v>31</v>
      </c>
      <c r="C336">
        <v>50</v>
      </c>
      <c r="D336">
        <v>1</v>
      </c>
      <c r="E336" t="s">
        <v>19648</v>
      </c>
      <c r="F336">
        <v>200</v>
      </c>
      <c r="G336">
        <v>0</v>
      </c>
      <c r="H336" t="s">
        <v>22</v>
      </c>
      <c r="I336" t="s">
        <v>19649</v>
      </c>
      <c r="J336" t="s">
        <v>335</v>
      </c>
      <c r="K336" t="s">
        <v>23</v>
      </c>
      <c r="L336" t="s">
        <v>24</v>
      </c>
      <c r="M336" t="s">
        <v>19650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19650</v>
      </c>
    </row>
    <row r="337" spans="1:20" x14ac:dyDescent="0.25">
      <c r="A337" t="s">
        <v>20</v>
      </c>
      <c r="B337" t="s">
        <v>21</v>
      </c>
      <c r="C337">
        <v>50</v>
      </c>
      <c r="D337">
        <v>3</v>
      </c>
      <c r="E337" t="s">
        <v>19651</v>
      </c>
      <c r="F337">
        <v>300</v>
      </c>
      <c r="G337">
        <v>0</v>
      </c>
      <c r="H337" t="s">
        <v>22</v>
      </c>
      <c r="I337" t="s">
        <v>19652</v>
      </c>
      <c r="J337" t="s">
        <v>342</v>
      </c>
      <c r="K337" t="s">
        <v>23</v>
      </c>
      <c r="L337" t="s">
        <v>24</v>
      </c>
      <c r="M337" t="s">
        <v>19653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19650</v>
      </c>
    </row>
    <row r="338" spans="1:20" x14ac:dyDescent="0.25">
      <c r="A338" t="s">
        <v>28</v>
      </c>
      <c r="B338" t="s">
        <v>29</v>
      </c>
      <c r="C338">
        <v>50</v>
      </c>
      <c r="D338">
        <v>3</v>
      </c>
      <c r="E338" t="s">
        <v>19651</v>
      </c>
      <c r="F338">
        <v>300</v>
      </c>
      <c r="G338">
        <v>0</v>
      </c>
      <c r="H338" t="s">
        <v>22</v>
      </c>
      <c r="I338" t="s">
        <v>19652</v>
      </c>
      <c r="J338" t="s">
        <v>342</v>
      </c>
      <c r="K338" t="s">
        <v>23</v>
      </c>
      <c r="L338" t="s">
        <v>24</v>
      </c>
      <c r="M338" t="s">
        <v>19653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19650</v>
      </c>
    </row>
    <row r="339" spans="1:20" x14ac:dyDescent="0.25">
      <c r="A339" t="s">
        <v>30</v>
      </c>
      <c r="B339" t="s">
        <v>31</v>
      </c>
      <c r="C339">
        <v>50</v>
      </c>
      <c r="D339">
        <v>3</v>
      </c>
      <c r="E339" t="s">
        <v>19651</v>
      </c>
      <c r="F339">
        <v>300</v>
      </c>
      <c r="G339">
        <v>0</v>
      </c>
      <c r="H339" t="s">
        <v>22</v>
      </c>
      <c r="I339" t="s">
        <v>19652</v>
      </c>
      <c r="J339" t="s">
        <v>342</v>
      </c>
      <c r="K339" t="s">
        <v>23</v>
      </c>
      <c r="L339" t="s">
        <v>24</v>
      </c>
      <c r="M339" t="s">
        <v>19653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19650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19654</v>
      </c>
      <c r="F340">
        <v>100</v>
      </c>
      <c r="G340">
        <v>0</v>
      </c>
      <c r="H340" t="s">
        <v>22</v>
      </c>
      <c r="I340" t="s">
        <v>24</v>
      </c>
      <c r="J340" t="s">
        <v>24</v>
      </c>
      <c r="K340" t="s">
        <v>23</v>
      </c>
      <c r="L340" t="s">
        <v>24</v>
      </c>
      <c r="M340" t="s">
        <v>23</v>
      </c>
      <c r="N340" t="s">
        <v>23</v>
      </c>
      <c r="O340" t="s">
        <v>8983</v>
      </c>
      <c r="P340" t="s">
        <v>26</v>
      </c>
      <c r="Q340" t="s">
        <v>23</v>
      </c>
      <c r="R340" t="s">
        <v>24</v>
      </c>
      <c r="S340" t="s">
        <v>23</v>
      </c>
      <c r="T340" t="s">
        <v>19655</v>
      </c>
    </row>
    <row r="341" spans="1:20" x14ac:dyDescent="0.25">
      <c r="A341" t="s">
        <v>28</v>
      </c>
      <c r="B341" t="s">
        <v>29</v>
      </c>
      <c r="C341">
        <v>50</v>
      </c>
      <c r="D341">
        <v>1</v>
      </c>
      <c r="E341" t="s">
        <v>19654</v>
      </c>
      <c r="F341">
        <v>100</v>
      </c>
      <c r="G341">
        <v>0</v>
      </c>
      <c r="H341" t="s">
        <v>22</v>
      </c>
      <c r="I341" t="s">
        <v>24</v>
      </c>
      <c r="J341" t="s">
        <v>24</v>
      </c>
      <c r="K341" t="s">
        <v>23</v>
      </c>
      <c r="L341" t="s">
        <v>24</v>
      </c>
      <c r="M341" t="s">
        <v>23</v>
      </c>
      <c r="N341" t="s">
        <v>23</v>
      </c>
      <c r="O341" t="s">
        <v>8983</v>
      </c>
      <c r="P341" t="s">
        <v>26</v>
      </c>
      <c r="Q341" t="s">
        <v>23</v>
      </c>
      <c r="R341" t="s">
        <v>24</v>
      </c>
      <c r="S341" t="s">
        <v>23</v>
      </c>
      <c r="T341" t="s">
        <v>19655</v>
      </c>
    </row>
    <row r="342" spans="1:20" x14ac:dyDescent="0.25">
      <c r="A342" t="s">
        <v>30</v>
      </c>
      <c r="B342" t="s">
        <v>31</v>
      </c>
      <c r="C342">
        <v>50</v>
      </c>
      <c r="D342">
        <v>1</v>
      </c>
      <c r="E342" t="s">
        <v>19654</v>
      </c>
      <c r="F342">
        <v>100</v>
      </c>
      <c r="G342">
        <v>0</v>
      </c>
      <c r="H342" t="s">
        <v>22</v>
      </c>
      <c r="I342" t="s">
        <v>24</v>
      </c>
      <c r="J342" t="s">
        <v>24</v>
      </c>
      <c r="K342" t="s">
        <v>23</v>
      </c>
      <c r="L342" t="s">
        <v>24</v>
      </c>
      <c r="M342" t="s">
        <v>23</v>
      </c>
      <c r="N342" t="s">
        <v>23</v>
      </c>
      <c r="O342" t="s">
        <v>8983</v>
      </c>
      <c r="P342" t="s">
        <v>26</v>
      </c>
      <c r="Q342" t="s">
        <v>23</v>
      </c>
      <c r="R342" t="s">
        <v>24</v>
      </c>
      <c r="S342" t="s">
        <v>23</v>
      </c>
      <c r="T342" t="s">
        <v>19655</v>
      </c>
    </row>
    <row r="343" spans="1:20" x14ac:dyDescent="0.25">
      <c r="A343" t="s">
        <v>20</v>
      </c>
      <c r="B343" t="s">
        <v>21</v>
      </c>
      <c r="C343">
        <v>50</v>
      </c>
      <c r="D343">
        <v>2</v>
      </c>
      <c r="E343" t="s">
        <v>19656</v>
      </c>
      <c r="F343">
        <v>200</v>
      </c>
      <c r="G343">
        <v>0</v>
      </c>
      <c r="H343" t="s">
        <v>22</v>
      </c>
      <c r="I343" t="s">
        <v>19657</v>
      </c>
      <c r="J343" t="s">
        <v>323</v>
      </c>
      <c r="K343" t="s">
        <v>23</v>
      </c>
      <c r="L343" t="s">
        <v>24</v>
      </c>
      <c r="M343" t="s">
        <v>19658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19658</v>
      </c>
    </row>
    <row r="344" spans="1:20" x14ac:dyDescent="0.25">
      <c r="A344" t="s">
        <v>28</v>
      </c>
      <c r="B344" t="s">
        <v>29</v>
      </c>
      <c r="C344">
        <v>50</v>
      </c>
      <c r="D344">
        <v>2</v>
      </c>
      <c r="E344" t="s">
        <v>19656</v>
      </c>
      <c r="F344">
        <v>200</v>
      </c>
      <c r="G344">
        <v>0</v>
      </c>
      <c r="H344" t="s">
        <v>22</v>
      </c>
      <c r="I344" t="s">
        <v>19657</v>
      </c>
      <c r="J344" t="s">
        <v>323</v>
      </c>
      <c r="K344" t="s">
        <v>23</v>
      </c>
      <c r="L344" t="s">
        <v>24</v>
      </c>
      <c r="M344" t="s">
        <v>19658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19658</v>
      </c>
    </row>
    <row r="345" spans="1:20" x14ac:dyDescent="0.25">
      <c r="A345" t="s">
        <v>30</v>
      </c>
      <c r="B345" t="s">
        <v>31</v>
      </c>
      <c r="C345">
        <v>50</v>
      </c>
      <c r="D345">
        <v>2</v>
      </c>
      <c r="E345" t="s">
        <v>19656</v>
      </c>
      <c r="F345">
        <v>200</v>
      </c>
      <c r="G345">
        <v>0</v>
      </c>
      <c r="H345" t="s">
        <v>22</v>
      </c>
      <c r="I345" t="s">
        <v>19657</v>
      </c>
      <c r="J345" t="s">
        <v>323</v>
      </c>
      <c r="K345" t="s">
        <v>23</v>
      </c>
      <c r="L345" t="s">
        <v>24</v>
      </c>
      <c r="M345" t="s">
        <v>19658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19658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19659</v>
      </c>
      <c r="F346">
        <v>100</v>
      </c>
      <c r="G346">
        <v>0</v>
      </c>
      <c r="H346" t="s">
        <v>22</v>
      </c>
      <c r="I346" t="s">
        <v>9502</v>
      </c>
      <c r="J346" t="s">
        <v>311</v>
      </c>
      <c r="K346" t="s">
        <v>23</v>
      </c>
      <c r="L346" t="s">
        <v>24</v>
      </c>
      <c r="M346" t="s">
        <v>19660</v>
      </c>
      <c r="N346" t="s">
        <v>23</v>
      </c>
      <c r="O346" t="s">
        <v>32</v>
      </c>
      <c r="P346" t="s">
        <v>26</v>
      </c>
      <c r="Q346" t="s">
        <v>33</v>
      </c>
      <c r="R346" t="s">
        <v>24</v>
      </c>
      <c r="S346" t="s">
        <v>23</v>
      </c>
      <c r="T346" t="s">
        <v>19660</v>
      </c>
    </row>
    <row r="347" spans="1:20" x14ac:dyDescent="0.25">
      <c r="A347" t="s">
        <v>28</v>
      </c>
      <c r="B347" t="s">
        <v>29</v>
      </c>
      <c r="C347">
        <v>50</v>
      </c>
      <c r="D347">
        <v>1</v>
      </c>
      <c r="E347" t="s">
        <v>19659</v>
      </c>
      <c r="F347">
        <v>100</v>
      </c>
      <c r="G347">
        <v>0</v>
      </c>
      <c r="H347" t="s">
        <v>22</v>
      </c>
      <c r="I347" t="s">
        <v>9502</v>
      </c>
      <c r="J347" t="s">
        <v>311</v>
      </c>
      <c r="K347" t="s">
        <v>23</v>
      </c>
      <c r="L347" t="s">
        <v>24</v>
      </c>
      <c r="M347" t="s">
        <v>19660</v>
      </c>
      <c r="N347" t="s">
        <v>23</v>
      </c>
      <c r="O347" t="s">
        <v>32</v>
      </c>
      <c r="P347" t="s">
        <v>26</v>
      </c>
      <c r="Q347" t="s">
        <v>33</v>
      </c>
      <c r="R347" t="s">
        <v>24</v>
      </c>
      <c r="S347" t="s">
        <v>23</v>
      </c>
      <c r="T347" t="s">
        <v>19660</v>
      </c>
    </row>
    <row r="348" spans="1:20" x14ac:dyDescent="0.25">
      <c r="A348" t="s">
        <v>30</v>
      </c>
      <c r="B348" t="s">
        <v>31</v>
      </c>
      <c r="C348">
        <v>50</v>
      </c>
      <c r="D348">
        <v>1</v>
      </c>
      <c r="E348" t="s">
        <v>19659</v>
      </c>
      <c r="F348">
        <v>100</v>
      </c>
      <c r="G348">
        <v>0</v>
      </c>
      <c r="H348" t="s">
        <v>22</v>
      </c>
      <c r="I348" t="s">
        <v>9502</v>
      </c>
      <c r="J348" t="s">
        <v>311</v>
      </c>
      <c r="K348" t="s">
        <v>23</v>
      </c>
      <c r="L348" t="s">
        <v>24</v>
      </c>
      <c r="M348" t="s">
        <v>19660</v>
      </c>
      <c r="N348" t="s">
        <v>23</v>
      </c>
      <c r="O348" t="s">
        <v>32</v>
      </c>
      <c r="P348" t="s">
        <v>26</v>
      </c>
      <c r="Q348" t="s">
        <v>33</v>
      </c>
      <c r="R348" t="s">
        <v>24</v>
      </c>
      <c r="S348" t="s">
        <v>23</v>
      </c>
      <c r="T348" t="s">
        <v>19660</v>
      </c>
    </row>
    <row r="349" spans="1:20" x14ac:dyDescent="0.25">
      <c r="A349" t="s">
        <v>186</v>
      </c>
      <c r="B349" t="s">
        <v>187</v>
      </c>
      <c r="C349">
        <v>50</v>
      </c>
      <c r="D349">
        <v>6</v>
      </c>
      <c r="E349" t="s">
        <v>19661</v>
      </c>
      <c r="F349">
        <v>200</v>
      </c>
      <c r="G349">
        <v>0</v>
      </c>
      <c r="H349" t="s">
        <v>22</v>
      </c>
      <c r="I349" t="s">
        <v>9502</v>
      </c>
      <c r="J349" t="s">
        <v>311</v>
      </c>
      <c r="K349" t="s">
        <v>23</v>
      </c>
      <c r="L349" t="s">
        <v>24</v>
      </c>
      <c r="M349" t="s">
        <v>19662</v>
      </c>
      <c r="N349" t="s">
        <v>23</v>
      </c>
      <c r="O349" t="s">
        <v>32</v>
      </c>
      <c r="P349" t="s">
        <v>26</v>
      </c>
      <c r="Q349" t="s">
        <v>33</v>
      </c>
      <c r="R349" t="s">
        <v>24</v>
      </c>
      <c r="S349" t="s">
        <v>23</v>
      </c>
      <c r="T349" t="s">
        <v>19662</v>
      </c>
    </row>
    <row r="350" spans="1:20" x14ac:dyDescent="0.25">
      <c r="A350" t="s">
        <v>20</v>
      </c>
      <c r="B350" t="s">
        <v>21</v>
      </c>
      <c r="C350">
        <v>50</v>
      </c>
      <c r="D350">
        <v>2</v>
      </c>
      <c r="E350" t="s">
        <v>19663</v>
      </c>
      <c r="F350">
        <v>200</v>
      </c>
      <c r="G350">
        <v>0</v>
      </c>
      <c r="H350" t="s">
        <v>22</v>
      </c>
      <c r="I350" t="s">
        <v>19664</v>
      </c>
      <c r="J350" t="s">
        <v>315</v>
      </c>
      <c r="K350" t="s">
        <v>23</v>
      </c>
      <c r="L350" t="s">
        <v>24</v>
      </c>
      <c r="M350" t="s">
        <v>19665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19665</v>
      </c>
    </row>
    <row r="351" spans="1:20" x14ac:dyDescent="0.25">
      <c r="A351" t="s">
        <v>28</v>
      </c>
      <c r="B351" t="s">
        <v>29</v>
      </c>
      <c r="C351">
        <v>50</v>
      </c>
      <c r="D351">
        <v>2</v>
      </c>
      <c r="E351" t="s">
        <v>19663</v>
      </c>
      <c r="F351">
        <v>200</v>
      </c>
      <c r="G351">
        <v>0</v>
      </c>
      <c r="H351" t="s">
        <v>22</v>
      </c>
      <c r="I351" t="s">
        <v>19664</v>
      </c>
      <c r="J351" t="s">
        <v>315</v>
      </c>
      <c r="K351" t="s">
        <v>23</v>
      </c>
      <c r="L351" t="s">
        <v>24</v>
      </c>
      <c r="M351" t="s">
        <v>19665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19665</v>
      </c>
    </row>
    <row r="352" spans="1:20" x14ac:dyDescent="0.25">
      <c r="A352" t="s">
        <v>30</v>
      </c>
      <c r="B352" t="s">
        <v>31</v>
      </c>
      <c r="C352">
        <v>50</v>
      </c>
      <c r="D352">
        <v>2</v>
      </c>
      <c r="E352" t="s">
        <v>19663</v>
      </c>
      <c r="F352">
        <v>200</v>
      </c>
      <c r="G352">
        <v>0</v>
      </c>
      <c r="H352" t="s">
        <v>22</v>
      </c>
      <c r="I352" t="s">
        <v>19664</v>
      </c>
      <c r="J352" t="s">
        <v>315</v>
      </c>
      <c r="K352" t="s">
        <v>23</v>
      </c>
      <c r="L352" t="s">
        <v>24</v>
      </c>
      <c r="M352" t="s">
        <v>19665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19665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19666</v>
      </c>
      <c r="F353">
        <v>135</v>
      </c>
      <c r="G353">
        <v>35</v>
      </c>
      <c r="H353" t="s">
        <v>22</v>
      </c>
      <c r="I353" t="s">
        <v>18873</v>
      </c>
      <c r="J353" t="s">
        <v>306</v>
      </c>
      <c r="K353" t="s">
        <v>23</v>
      </c>
      <c r="L353" t="s">
        <v>24</v>
      </c>
      <c r="M353" t="s">
        <v>19665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19665</v>
      </c>
    </row>
    <row r="354" spans="1:20" x14ac:dyDescent="0.25">
      <c r="A354" t="s">
        <v>28</v>
      </c>
      <c r="B354" t="s">
        <v>29</v>
      </c>
      <c r="C354">
        <v>50</v>
      </c>
      <c r="D354">
        <v>1</v>
      </c>
      <c r="E354" t="s">
        <v>19666</v>
      </c>
      <c r="F354">
        <v>135</v>
      </c>
      <c r="G354">
        <v>35</v>
      </c>
      <c r="H354" t="s">
        <v>22</v>
      </c>
      <c r="I354" t="s">
        <v>18873</v>
      </c>
      <c r="J354" t="s">
        <v>306</v>
      </c>
      <c r="K354" t="s">
        <v>23</v>
      </c>
      <c r="L354" t="s">
        <v>24</v>
      </c>
      <c r="M354" t="s">
        <v>19665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19665</v>
      </c>
    </row>
    <row r="355" spans="1:20" x14ac:dyDescent="0.25">
      <c r="A355" t="s">
        <v>30</v>
      </c>
      <c r="B355" t="s">
        <v>31</v>
      </c>
      <c r="C355">
        <v>50</v>
      </c>
      <c r="D355">
        <v>1</v>
      </c>
      <c r="E355" t="s">
        <v>19666</v>
      </c>
      <c r="F355">
        <v>135</v>
      </c>
      <c r="G355">
        <v>35</v>
      </c>
      <c r="H355" t="s">
        <v>22</v>
      </c>
      <c r="I355" t="s">
        <v>18873</v>
      </c>
      <c r="J355" t="s">
        <v>306</v>
      </c>
      <c r="K355" t="s">
        <v>23</v>
      </c>
      <c r="L355" t="s">
        <v>24</v>
      </c>
      <c r="M355" t="s">
        <v>19665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19665</v>
      </c>
    </row>
    <row r="356" spans="1:20" x14ac:dyDescent="0.25">
      <c r="A356" t="s">
        <v>44</v>
      </c>
      <c r="B356" t="s">
        <v>45</v>
      </c>
      <c r="C356">
        <v>66.666666666666671</v>
      </c>
      <c r="D356">
        <v>3</v>
      </c>
      <c r="E356" t="s">
        <v>19667</v>
      </c>
      <c r="F356">
        <v>100</v>
      </c>
      <c r="G356">
        <v>0</v>
      </c>
      <c r="H356" t="s">
        <v>22</v>
      </c>
      <c r="I356" t="s">
        <v>19668</v>
      </c>
      <c r="J356" t="s">
        <v>304</v>
      </c>
      <c r="K356" t="s">
        <v>23</v>
      </c>
      <c r="L356" t="s">
        <v>24</v>
      </c>
      <c r="M356" t="s">
        <v>19665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19665</v>
      </c>
    </row>
    <row r="357" spans="1:20" x14ac:dyDescent="0.25">
      <c r="A357" t="s">
        <v>46</v>
      </c>
      <c r="B357" t="s">
        <v>56</v>
      </c>
      <c r="C357">
        <v>70.5</v>
      </c>
      <c r="D357">
        <v>2</v>
      </c>
      <c r="E357" t="s">
        <v>19669</v>
      </c>
      <c r="F357">
        <v>133</v>
      </c>
      <c r="G357">
        <v>0</v>
      </c>
      <c r="H357" t="s">
        <v>47</v>
      </c>
      <c r="I357" t="s">
        <v>6845</v>
      </c>
      <c r="J357" t="s">
        <v>9046</v>
      </c>
      <c r="K357" t="s">
        <v>4976</v>
      </c>
      <c r="L357" t="s">
        <v>1392</v>
      </c>
      <c r="M357" t="s">
        <v>19662</v>
      </c>
      <c r="N357" t="s">
        <v>23</v>
      </c>
      <c r="O357" t="s">
        <v>63</v>
      </c>
      <c r="P357" t="s">
        <v>54</v>
      </c>
      <c r="Q357" t="s">
        <v>55</v>
      </c>
      <c r="R357" t="s">
        <v>24</v>
      </c>
      <c r="S357" t="s">
        <v>23</v>
      </c>
      <c r="T357" t="s">
        <v>19665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19670</v>
      </c>
      <c r="F358">
        <v>100</v>
      </c>
      <c r="G358">
        <v>0</v>
      </c>
      <c r="H358" t="s">
        <v>22</v>
      </c>
      <c r="I358" t="s">
        <v>19671</v>
      </c>
      <c r="J358" t="s">
        <v>303</v>
      </c>
      <c r="K358" t="s">
        <v>23</v>
      </c>
      <c r="L358" t="s">
        <v>24</v>
      </c>
      <c r="M358" t="s">
        <v>19672</v>
      </c>
      <c r="N358" t="s">
        <v>23</v>
      </c>
      <c r="O358" t="s">
        <v>58</v>
      </c>
      <c r="P358" t="s">
        <v>26</v>
      </c>
      <c r="Q358" t="s">
        <v>33</v>
      </c>
      <c r="R358" t="s">
        <v>24</v>
      </c>
      <c r="S358" t="s">
        <v>23</v>
      </c>
      <c r="T358" t="s">
        <v>19672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19670</v>
      </c>
      <c r="F359">
        <v>100</v>
      </c>
      <c r="G359">
        <v>0</v>
      </c>
      <c r="H359" t="s">
        <v>22</v>
      </c>
      <c r="I359" t="s">
        <v>19671</v>
      </c>
      <c r="J359" t="s">
        <v>303</v>
      </c>
      <c r="K359" t="s">
        <v>23</v>
      </c>
      <c r="L359" t="s">
        <v>24</v>
      </c>
      <c r="M359" t="s">
        <v>19672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23</v>
      </c>
      <c r="T359" t="s">
        <v>19672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19670</v>
      </c>
      <c r="F360">
        <v>100</v>
      </c>
      <c r="G360">
        <v>0</v>
      </c>
      <c r="H360" t="s">
        <v>22</v>
      </c>
      <c r="I360" t="s">
        <v>19671</v>
      </c>
      <c r="J360" t="s">
        <v>303</v>
      </c>
      <c r="K360" t="s">
        <v>23</v>
      </c>
      <c r="L360" t="s">
        <v>24</v>
      </c>
      <c r="M360" t="s">
        <v>19672</v>
      </c>
      <c r="N360" t="s">
        <v>23</v>
      </c>
      <c r="O360" t="s">
        <v>58</v>
      </c>
      <c r="P360" t="s">
        <v>26</v>
      </c>
      <c r="Q360" t="s">
        <v>33</v>
      </c>
      <c r="R360" t="s">
        <v>24</v>
      </c>
      <c r="S360" t="s">
        <v>23</v>
      </c>
      <c r="T360" t="s">
        <v>19672</v>
      </c>
    </row>
    <row r="361" spans="1:20" x14ac:dyDescent="0.25">
      <c r="A361" t="s">
        <v>38</v>
      </c>
      <c r="B361" t="s">
        <v>39</v>
      </c>
      <c r="C361">
        <v>54.5</v>
      </c>
      <c r="D361">
        <v>2</v>
      </c>
      <c r="E361" t="s">
        <v>19673</v>
      </c>
      <c r="F361">
        <v>149.19999999999999</v>
      </c>
      <c r="G361">
        <v>26</v>
      </c>
      <c r="H361" t="s">
        <v>47</v>
      </c>
      <c r="I361" t="s">
        <v>19674</v>
      </c>
      <c r="J361" t="s">
        <v>19675</v>
      </c>
      <c r="K361" t="s">
        <v>1323</v>
      </c>
      <c r="L361" t="s">
        <v>19676</v>
      </c>
      <c r="M361" t="s">
        <v>19677</v>
      </c>
      <c r="N361" t="s">
        <v>23</v>
      </c>
      <c r="O361" t="s">
        <v>48</v>
      </c>
      <c r="P361" t="s">
        <v>49</v>
      </c>
      <c r="Q361" t="s">
        <v>50</v>
      </c>
      <c r="R361" t="s">
        <v>24</v>
      </c>
      <c r="S361" t="s">
        <v>23</v>
      </c>
      <c r="T361" t="s">
        <v>19677</v>
      </c>
    </row>
    <row r="362" spans="1:20" x14ac:dyDescent="0.25">
      <c r="A362" t="s">
        <v>38</v>
      </c>
      <c r="B362" t="s">
        <v>39</v>
      </c>
      <c r="C362">
        <v>54.5</v>
      </c>
      <c r="D362">
        <v>2</v>
      </c>
      <c r="E362" t="s">
        <v>19673</v>
      </c>
      <c r="F362">
        <v>149.19999999999999</v>
      </c>
      <c r="G362">
        <v>26</v>
      </c>
      <c r="H362" t="s">
        <v>47</v>
      </c>
      <c r="I362" t="s">
        <v>19674</v>
      </c>
      <c r="J362" t="s">
        <v>19675</v>
      </c>
      <c r="K362" t="s">
        <v>1323</v>
      </c>
      <c r="L362" t="s">
        <v>19676</v>
      </c>
      <c r="M362" t="s">
        <v>19677</v>
      </c>
      <c r="N362" t="s">
        <v>23</v>
      </c>
      <c r="O362" t="s">
        <v>48</v>
      </c>
      <c r="P362" t="s">
        <v>49</v>
      </c>
      <c r="Q362" t="s">
        <v>50</v>
      </c>
      <c r="R362" t="s">
        <v>24</v>
      </c>
      <c r="S362" t="s">
        <v>23</v>
      </c>
      <c r="T362" t="s">
        <v>19677</v>
      </c>
    </row>
    <row r="363" spans="1:20" x14ac:dyDescent="0.25">
      <c r="A363" t="s">
        <v>186</v>
      </c>
      <c r="B363" t="s">
        <v>187</v>
      </c>
      <c r="C363">
        <v>50</v>
      </c>
      <c r="D363">
        <v>6</v>
      </c>
      <c r="E363" t="s">
        <v>19678</v>
      </c>
      <c r="F363">
        <v>200</v>
      </c>
      <c r="G363">
        <v>0</v>
      </c>
      <c r="H363" t="s">
        <v>22</v>
      </c>
      <c r="I363" t="s">
        <v>19679</v>
      </c>
      <c r="J363" t="s">
        <v>320</v>
      </c>
      <c r="K363" t="s">
        <v>23</v>
      </c>
      <c r="L363" t="s">
        <v>24</v>
      </c>
      <c r="M363" t="s">
        <v>19680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19680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19681</v>
      </c>
      <c r="F364">
        <v>138</v>
      </c>
      <c r="G364">
        <v>0</v>
      </c>
      <c r="H364" t="s">
        <v>47</v>
      </c>
      <c r="I364" t="s">
        <v>10602</v>
      </c>
      <c r="J364" t="s">
        <v>10603</v>
      </c>
      <c r="K364" t="s">
        <v>4222</v>
      </c>
      <c r="L364" t="s">
        <v>9444</v>
      </c>
      <c r="M364" t="s">
        <v>19682</v>
      </c>
      <c r="N364" t="s">
        <v>23</v>
      </c>
      <c r="O364" t="s">
        <v>63</v>
      </c>
      <c r="P364" t="s">
        <v>54</v>
      </c>
      <c r="Q364" t="s">
        <v>55</v>
      </c>
      <c r="R364" t="s">
        <v>24</v>
      </c>
      <c r="S364" t="s">
        <v>23</v>
      </c>
      <c r="T364" t="s">
        <v>19683</v>
      </c>
    </row>
    <row r="365" spans="1:20" x14ac:dyDescent="0.25">
      <c r="A365" t="s">
        <v>28</v>
      </c>
      <c r="B365" t="s">
        <v>29</v>
      </c>
      <c r="C365">
        <v>50</v>
      </c>
      <c r="D365">
        <v>1</v>
      </c>
      <c r="E365" t="s">
        <v>19681</v>
      </c>
      <c r="F365">
        <v>138</v>
      </c>
      <c r="G365">
        <v>0</v>
      </c>
      <c r="H365" t="s">
        <v>47</v>
      </c>
      <c r="I365" t="s">
        <v>10602</v>
      </c>
      <c r="J365" t="s">
        <v>10603</v>
      </c>
      <c r="K365" t="s">
        <v>4222</v>
      </c>
      <c r="L365" t="s">
        <v>9444</v>
      </c>
      <c r="M365" t="s">
        <v>19682</v>
      </c>
      <c r="N365" t="s">
        <v>23</v>
      </c>
      <c r="O365" t="s">
        <v>63</v>
      </c>
      <c r="P365" t="s">
        <v>54</v>
      </c>
      <c r="Q365" t="s">
        <v>55</v>
      </c>
      <c r="R365" t="s">
        <v>24</v>
      </c>
      <c r="S365" t="s">
        <v>23</v>
      </c>
      <c r="T365" t="s">
        <v>19683</v>
      </c>
    </row>
    <row r="366" spans="1:20" x14ac:dyDescent="0.25">
      <c r="A366" t="s">
        <v>30</v>
      </c>
      <c r="B366" t="s">
        <v>31</v>
      </c>
      <c r="C366">
        <v>50</v>
      </c>
      <c r="D366">
        <v>1</v>
      </c>
      <c r="E366" t="s">
        <v>19681</v>
      </c>
      <c r="F366">
        <v>138</v>
      </c>
      <c r="G366">
        <v>0</v>
      </c>
      <c r="H366" t="s">
        <v>47</v>
      </c>
      <c r="I366" t="s">
        <v>10602</v>
      </c>
      <c r="J366" t="s">
        <v>10603</v>
      </c>
      <c r="K366" t="s">
        <v>4222</v>
      </c>
      <c r="L366" t="s">
        <v>9444</v>
      </c>
      <c r="M366" t="s">
        <v>19682</v>
      </c>
      <c r="N366" t="s">
        <v>23</v>
      </c>
      <c r="O366" t="s">
        <v>63</v>
      </c>
      <c r="P366" t="s">
        <v>54</v>
      </c>
      <c r="Q366" t="s">
        <v>55</v>
      </c>
      <c r="R366" t="s">
        <v>24</v>
      </c>
      <c r="S366" t="s">
        <v>23</v>
      </c>
      <c r="T366" t="s">
        <v>19683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19684</v>
      </c>
      <c r="F367">
        <v>100</v>
      </c>
      <c r="G367">
        <v>0</v>
      </c>
      <c r="H367" t="s">
        <v>22</v>
      </c>
      <c r="I367" t="s">
        <v>11719</v>
      </c>
      <c r="J367" t="s">
        <v>345</v>
      </c>
      <c r="K367" t="s">
        <v>23</v>
      </c>
      <c r="L367" t="s">
        <v>24</v>
      </c>
      <c r="M367" t="s">
        <v>19685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19685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19684</v>
      </c>
      <c r="F368">
        <v>100</v>
      </c>
      <c r="G368">
        <v>0</v>
      </c>
      <c r="H368" t="s">
        <v>22</v>
      </c>
      <c r="I368" t="s">
        <v>11719</v>
      </c>
      <c r="J368" t="s">
        <v>345</v>
      </c>
      <c r="K368" t="s">
        <v>23</v>
      </c>
      <c r="L368" t="s">
        <v>24</v>
      </c>
      <c r="M368" t="s">
        <v>19685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19685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19684</v>
      </c>
      <c r="F369">
        <v>100</v>
      </c>
      <c r="G369">
        <v>0</v>
      </c>
      <c r="H369" t="s">
        <v>22</v>
      </c>
      <c r="I369" t="s">
        <v>11719</v>
      </c>
      <c r="J369" t="s">
        <v>345</v>
      </c>
      <c r="K369" t="s">
        <v>23</v>
      </c>
      <c r="L369" t="s">
        <v>24</v>
      </c>
      <c r="M369" t="s">
        <v>19685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19685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19686</v>
      </c>
      <c r="F370">
        <v>100</v>
      </c>
      <c r="G370">
        <v>0</v>
      </c>
      <c r="H370" t="s">
        <v>22</v>
      </c>
      <c r="I370" t="s">
        <v>19687</v>
      </c>
      <c r="J370" t="s">
        <v>306</v>
      </c>
      <c r="K370" t="s">
        <v>23</v>
      </c>
      <c r="L370" t="s">
        <v>24</v>
      </c>
      <c r="M370" t="s">
        <v>19688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19688</v>
      </c>
    </row>
    <row r="371" spans="1:20" x14ac:dyDescent="0.25">
      <c r="A371" t="s">
        <v>28</v>
      </c>
      <c r="B371" t="s">
        <v>29</v>
      </c>
      <c r="C371">
        <v>50</v>
      </c>
      <c r="D371">
        <v>1</v>
      </c>
      <c r="E371" t="s">
        <v>19686</v>
      </c>
      <c r="F371">
        <v>100</v>
      </c>
      <c r="G371">
        <v>0</v>
      </c>
      <c r="H371" t="s">
        <v>22</v>
      </c>
      <c r="I371" t="s">
        <v>19687</v>
      </c>
      <c r="J371" t="s">
        <v>306</v>
      </c>
      <c r="K371" t="s">
        <v>23</v>
      </c>
      <c r="L371" t="s">
        <v>24</v>
      </c>
      <c r="M371" t="s">
        <v>19688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19688</v>
      </c>
    </row>
    <row r="372" spans="1:20" x14ac:dyDescent="0.25">
      <c r="A372" t="s">
        <v>30</v>
      </c>
      <c r="B372" t="s">
        <v>31</v>
      </c>
      <c r="C372">
        <v>50</v>
      </c>
      <c r="D372">
        <v>1</v>
      </c>
      <c r="E372" t="s">
        <v>19686</v>
      </c>
      <c r="F372">
        <v>100</v>
      </c>
      <c r="G372">
        <v>0</v>
      </c>
      <c r="H372" t="s">
        <v>22</v>
      </c>
      <c r="I372" t="s">
        <v>19687</v>
      </c>
      <c r="J372" t="s">
        <v>306</v>
      </c>
      <c r="K372" t="s">
        <v>23</v>
      </c>
      <c r="L372" t="s">
        <v>24</v>
      </c>
      <c r="M372" t="s">
        <v>19688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19688</v>
      </c>
    </row>
    <row r="373" spans="1:20" x14ac:dyDescent="0.25">
      <c r="A373" t="s">
        <v>1173</v>
      </c>
      <c r="B373" t="s">
        <v>158</v>
      </c>
      <c r="C373">
        <v>71</v>
      </c>
      <c r="D373">
        <v>1</v>
      </c>
      <c r="E373" t="s">
        <v>19689</v>
      </c>
      <c r="F373">
        <v>131</v>
      </c>
      <c r="G373">
        <v>60</v>
      </c>
      <c r="H373" t="s">
        <v>47</v>
      </c>
      <c r="I373" t="s">
        <v>19690</v>
      </c>
      <c r="J373" t="s">
        <v>19691</v>
      </c>
      <c r="K373" t="s">
        <v>7460</v>
      </c>
      <c r="L373" t="s">
        <v>3949</v>
      </c>
      <c r="M373" t="s">
        <v>19692</v>
      </c>
      <c r="N373" t="s">
        <v>23</v>
      </c>
      <c r="O373" t="s">
        <v>63</v>
      </c>
      <c r="P373" t="s">
        <v>54</v>
      </c>
      <c r="Q373" t="s">
        <v>55</v>
      </c>
      <c r="R373" t="s">
        <v>24</v>
      </c>
      <c r="S373" t="s">
        <v>23</v>
      </c>
      <c r="T373" t="s">
        <v>19693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19694</v>
      </c>
      <c r="F374">
        <v>129</v>
      </c>
      <c r="G374">
        <v>29</v>
      </c>
      <c r="H374" t="s">
        <v>22</v>
      </c>
      <c r="I374" t="s">
        <v>19695</v>
      </c>
      <c r="J374" t="s">
        <v>337</v>
      </c>
      <c r="K374" t="s">
        <v>23</v>
      </c>
      <c r="L374" t="s">
        <v>24</v>
      </c>
      <c r="M374" t="s">
        <v>19696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23</v>
      </c>
      <c r="T374" t="s">
        <v>19696</v>
      </c>
    </row>
    <row r="375" spans="1:20" x14ac:dyDescent="0.25">
      <c r="A375" t="s">
        <v>28</v>
      </c>
      <c r="B375" t="s">
        <v>29</v>
      </c>
      <c r="C375">
        <v>50</v>
      </c>
      <c r="D375">
        <v>1</v>
      </c>
      <c r="E375" t="s">
        <v>19694</v>
      </c>
      <c r="F375">
        <v>129</v>
      </c>
      <c r="G375">
        <v>29</v>
      </c>
      <c r="H375" t="s">
        <v>22</v>
      </c>
      <c r="I375" t="s">
        <v>19695</v>
      </c>
      <c r="J375" t="s">
        <v>337</v>
      </c>
      <c r="K375" t="s">
        <v>23</v>
      </c>
      <c r="L375" t="s">
        <v>24</v>
      </c>
      <c r="M375" t="s">
        <v>19696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23</v>
      </c>
      <c r="T375" t="s">
        <v>19696</v>
      </c>
    </row>
    <row r="376" spans="1:20" x14ac:dyDescent="0.25">
      <c r="A376" t="s">
        <v>30</v>
      </c>
      <c r="B376" t="s">
        <v>31</v>
      </c>
      <c r="C376">
        <v>50</v>
      </c>
      <c r="D376">
        <v>1</v>
      </c>
      <c r="E376" t="s">
        <v>19694</v>
      </c>
      <c r="F376">
        <v>129</v>
      </c>
      <c r="G376">
        <v>29</v>
      </c>
      <c r="H376" t="s">
        <v>22</v>
      </c>
      <c r="I376" t="s">
        <v>19695</v>
      </c>
      <c r="J376" t="s">
        <v>337</v>
      </c>
      <c r="K376" t="s">
        <v>23</v>
      </c>
      <c r="L376" t="s">
        <v>24</v>
      </c>
      <c r="M376" t="s">
        <v>19696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19696</v>
      </c>
    </row>
    <row r="377" spans="1:20" x14ac:dyDescent="0.25">
      <c r="A377" t="s">
        <v>20</v>
      </c>
      <c r="B377" t="s">
        <v>21</v>
      </c>
      <c r="C377">
        <v>50</v>
      </c>
      <c r="D377">
        <v>2</v>
      </c>
      <c r="E377" t="s">
        <v>19697</v>
      </c>
      <c r="F377">
        <v>195</v>
      </c>
      <c r="G377">
        <v>0</v>
      </c>
      <c r="H377" t="s">
        <v>22</v>
      </c>
      <c r="I377" t="s">
        <v>19698</v>
      </c>
      <c r="J377" t="s">
        <v>346</v>
      </c>
      <c r="K377" t="s">
        <v>23</v>
      </c>
      <c r="L377" t="s">
        <v>24</v>
      </c>
      <c r="M377" t="s">
        <v>19699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23</v>
      </c>
      <c r="T377" t="s">
        <v>19699</v>
      </c>
    </row>
    <row r="378" spans="1:20" x14ac:dyDescent="0.25">
      <c r="A378" t="s">
        <v>28</v>
      </c>
      <c r="B378" t="s">
        <v>29</v>
      </c>
      <c r="C378">
        <v>50</v>
      </c>
      <c r="D378">
        <v>2</v>
      </c>
      <c r="E378" t="s">
        <v>19697</v>
      </c>
      <c r="F378">
        <v>195</v>
      </c>
      <c r="G378">
        <v>0</v>
      </c>
      <c r="H378" t="s">
        <v>22</v>
      </c>
      <c r="I378" t="s">
        <v>19698</v>
      </c>
      <c r="J378" t="s">
        <v>346</v>
      </c>
      <c r="K378" t="s">
        <v>23</v>
      </c>
      <c r="L378" t="s">
        <v>24</v>
      </c>
      <c r="M378" t="s">
        <v>19699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19699</v>
      </c>
    </row>
    <row r="379" spans="1:20" x14ac:dyDescent="0.25">
      <c r="A379" t="s">
        <v>30</v>
      </c>
      <c r="B379" t="s">
        <v>31</v>
      </c>
      <c r="C379">
        <v>50</v>
      </c>
      <c r="D379">
        <v>2</v>
      </c>
      <c r="E379" t="s">
        <v>19697</v>
      </c>
      <c r="F379">
        <v>195</v>
      </c>
      <c r="G379">
        <v>0</v>
      </c>
      <c r="H379" t="s">
        <v>22</v>
      </c>
      <c r="I379" t="s">
        <v>19698</v>
      </c>
      <c r="J379" t="s">
        <v>346</v>
      </c>
      <c r="K379" t="s">
        <v>23</v>
      </c>
      <c r="L379" t="s">
        <v>24</v>
      </c>
      <c r="M379" t="s">
        <v>19699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19699</v>
      </c>
    </row>
    <row r="380" spans="1:20" x14ac:dyDescent="0.25">
      <c r="A380" t="s">
        <v>20</v>
      </c>
      <c r="B380" t="s">
        <v>21</v>
      </c>
      <c r="C380">
        <v>50</v>
      </c>
      <c r="D380">
        <v>2</v>
      </c>
      <c r="E380" t="s">
        <v>19700</v>
      </c>
      <c r="F380">
        <v>200</v>
      </c>
      <c r="G380">
        <v>0</v>
      </c>
      <c r="H380" t="s">
        <v>22</v>
      </c>
      <c r="I380" t="s">
        <v>1286</v>
      </c>
      <c r="J380" t="s">
        <v>364</v>
      </c>
      <c r="K380" t="s">
        <v>23</v>
      </c>
      <c r="L380" t="s">
        <v>24</v>
      </c>
      <c r="M380" t="s">
        <v>19701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19701</v>
      </c>
    </row>
    <row r="381" spans="1:20" x14ac:dyDescent="0.25">
      <c r="A381" t="s">
        <v>28</v>
      </c>
      <c r="B381" t="s">
        <v>29</v>
      </c>
      <c r="C381">
        <v>50</v>
      </c>
      <c r="D381">
        <v>2</v>
      </c>
      <c r="E381" t="s">
        <v>19700</v>
      </c>
      <c r="F381">
        <v>200</v>
      </c>
      <c r="G381">
        <v>0</v>
      </c>
      <c r="H381" t="s">
        <v>22</v>
      </c>
      <c r="I381" t="s">
        <v>1286</v>
      </c>
      <c r="J381" t="s">
        <v>364</v>
      </c>
      <c r="K381" t="s">
        <v>23</v>
      </c>
      <c r="L381" t="s">
        <v>24</v>
      </c>
      <c r="M381" t="s">
        <v>19701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19701</v>
      </c>
    </row>
    <row r="382" spans="1:20" x14ac:dyDescent="0.25">
      <c r="A382" t="s">
        <v>30</v>
      </c>
      <c r="B382" t="s">
        <v>31</v>
      </c>
      <c r="C382">
        <v>50</v>
      </c>
      <c r="D382">
        <v>2</v>
      </c>
      <c r="E382" t="s">
        <v>19700</v>
      </c>
      <c r="F382">
        <v>200</v>
      </c>
      <c r="G382">
        <v>0</v>
      </c>
      <c r="H382" t="s">
        <v>22</v>
      </c>
      <c r="I382" t="s">
        <v>1286</v>
      </c>
      <c r="J382" t="s">
        <v>364</v>
      </c>
      <c r="K382" t="s">
        <v>23</v>
      </c>
      <c r="L382" t="s">
        <v>24</v>
      </c>
      <c r="M382" t="s">
        <v>19701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23</v>
      </c>
      <c r="T382" t="s">
        <v>19701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19702</v>
      </c>
      <c r="F383">
        <v>138</v>
      </c>
      <c r="G383">
        <v>38</v>
      </c>
      <c r="H383" t="s">
        <v>22</v>
      </c>
      <c r="I383" t="s">
        <v>19703</v>
      </c>
      <c r="J383" t="s">
        <v>333</v>
      </c>
      <c r="K383" t="s">
        <v>23</v>
      </c>
      <c r="L383" t="s">
        <v>24</v>
      </c>
      <c r="M383" t="s">
        <v>19704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23</v>
      </c>
      <c r="T383" t="s">
        <v>19704</v>
      </c>
    </row>
    <row r="384" spans="1:20" x14ac:dyDescent="0.25">
      <c r="A384" t="s">
        <v>28</v>
      </c>
      <c r="B384" t="s">
        <v>29</v>
      </c>
      <c r="C384">
        <v>50</v>
      </c>
      <c r="D384">
        <v>1</v>
      </c>
      <c r="E384" t="s">
        <v>19702</v>
      </c>
      <c r="F384">
        <v>138</v>
      </c>
      <c r="G384">
        <v>38</v>
      </c>
      <c r="H384" t="s">
        <v>22</v>
      </c>
      <c r="I384" t="s">
        <v>19703</v>
      </c>
      <c r="J384" t="s">
        <v>333</v>
      </c>
      <c r="K384" t="s">
        <v>23</v>
      </c>
      <c r="L384" t="s">
        <v>24</v>
      </c>
      <c r="M384" t="s">
        <v>19704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19704</v>
      </c>
    </row>
    <row r="385" spans="1:20" x14ac:dyDescent="0.25">
      <c r="A385" t="s">
        <v>30</v>
      </c>
      <c r="B385" t="s">
        <v>31</v>
      </c>
      <c r="C385">
        <v>50</v>
      </c>
      <c r="D385">
        <v>1</v>
      </c>
      <c r="E385" t="s">
        <v>19702</v>
      </c>
      <c r="F385">
        <v>138</v>
      </c>
      <c r="G385">
        <v>38</v>
      </c>
      <c r="H385" t="s">
        <v>22</v>
      </c>
      <c r="I385" t="s">
        <v>19703</v>
      </c>
      <c r="J385" t="s">
        <v>333</v>
      </c>
      <c r="K385" t="s">
        <v>23</v>
      </c>
      <c r="L385" t="s">
        <v>24</v>
      </c>
      <c r="M385" t="s">
        <v>19704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19704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19705</v>
      </c>
      <c r="F386">
        <v>138</v>
      </c>
      <c r="G386">
        <v>38</v>
      </c>
      <c r="H386" t="s">
        <v>22</v>
      </c>
      <c r="I386" t="s">
        <v>19706</v>
      </c>
      <c r="J386" t="s">
        <v>318</v>
      </c>
      <c r="K386" t="s">
        <v>23</v>
      </c>
      <c r="L386" t="s">
        <v>24</v>
      </c>
      <c r="M386" t="s">
        <v>19707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19707</v>
      </c>
    </row>
    <row r="387" spans="1:20" x14ac:dyDescent="0.25">
      <c r="A387" t="s">
        <v>28</v>
      </c>
      <c r="B387" t="s">
        <v>29</v>
      </c>
      <c r="C387">
        <v>50</v>
      </c>
      <c r="D387">
        <v>1</v>
      </c>
      <c r="E387" t="s">
        <v>19705</v>
      </c>
      <c r="F387">
        <v>138</v>
      </c>
      <c r="G387">
        <v>38</v>
      </c>
      <c r="H387" t="s">
        <v>22</v>
      </c>
      <c r="I387" t="s">
        <v>19706</v>
      </c>
      <c r="J387" t="s">
        <v>318</v>
      </c>
      <c r="K387" t="s">
        <v>23</v>
      </c>
      <c r="L387" t="s">
        <v>24</v>
      </c>
      <c r="M387" t="s">
        <v>19707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19707</v>
      </c>
    </row>
    <row r="388" spans="1:20" x14ac:dyDescent="0.25">
      <c r="A388" t="s">
        <v>30</v>
      </c>
      <c r="B388" t="s">
        <v>31</v>
      </c>
      <c r="C388">
        <v>50</v>
      </c>
      <c r="D388">
        <v>1</v>
      </c>
      <c r="E388" t="s">
        <v>19705</v>
      </c>
      <c r="F388">
        <v>138</v>
      </c>
      <c r="G388">
        <v>38</v>
      </c>
      <c r="H388" t="s">
        <v>22</v>
      </c>
      <c r="I388" t="s">
        <v>19706</v>
      </c>
      <c r="J388" t="s">
        <v>318</v>
      </c>
      <c r="K388" t="s">
        <v>23</v>
      </c>
      <c r="L388" t="s">
        <v>24</v>
      </c>
      <c r="M388" t="s">
        <v>19707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19707</v>
      </c>
    </row>
    <row r="389" spans="1:20" x14ac:dyDescent="0.25">
      <c r="A389" t="s">
        <v>42</v>
      </c>
      <c r="B389" t="s">
        <v>43</v>
      </c>
      <c r="C389">
        <v>66.666666666666671</v>
      </c>
      <c r="D389">
        <v>3</v>
      </c>
      <c r="E389" t="s">
        <v>19708</v>
      </c>
      <c r="F389">
        <v>209</v>
      </c>
      <c r="G389">
        <v>0</v>
      </c>
      <c r="H389" t="s">
        <v>22</v>
      </c>
      <c r="I389" t="s">
        <v>19709</v>
      </c>
      <c r="J389" t="s">
        <v>1236</v>
      </c>
      <c r="K389" t="s">
        <v>23</v>
      </c>
      <c r="L389" t="s">
        <v>24</v>
      </c>
      <c r="M389" t="s">
        <v>19707</v>
      </c>
      <c r="N389" t="s">
        <v>23</v>
      </c>
      <c r="O389" t="s">
        <v>58</v>
      </c>
      <c r="P389" t="s">
        <v>26</v>
      </c>
      <c r="Q389" t="s">
        <v>33</v>
      </c>
      <c r="R389" t="s">
        <v>24</v>
      </c>
      <c r="S389" t="s">
        <v>23</v>
      </c>
      <c r="T389" t="s">
        <v>19707</v>
      </c>
    </row>
    <row r="390" spans="1:20" x14ac:dyDescent="0.25">
      <c r="A390" t="s">
        <v>279</v>
      </c>
      <c r="B390" t="s">
        <v>285</v>
      </c>
      <c r="C390">
        <v>139</v>
      </c>
      <c r="D390">
        <v>1</v>
      </c>
      <c r="E390" t="s">
        <v>19708</v>
      </c>
      <c r="F390">
        <v>209</v>
      </c>
      <c r="G390">
        <v>0</v>
      </c>
      <c r="H390" t="s">
        <v>22</v>
      </c>
      <c r="I390" t="s">
        <v>19709</v>
      </c>
      <c r="J390" t="s">
        <v>1236</v>
      </c>
      <c r="K390" t="s">
        <v>23</v>
      </c>
      <c r="L390" t="s">
        <v>24</v>
      </c>
      <c r="M390" t="s">
        <v>19707</v>
      </c>
      <c r="N390" t="s">
        <v>23</v>
      </c>
      <c r="O390" t="s">
        <v>58</v>
      </c>
      <c r="P390" t="s">
        <v>26</v>
      </c>
      <c r="Q390" t="s">
        <v>33</v>
      </c>
      <c r="R390" t="s">
        <v>24</v>
      </c>
      <c r="S390" t="s">
        <v>23</v>
      </c>
      <c r="T390" t="s">
        <v>19707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19710</v>
      </c>
      <c r="F391">
        <v>100</v>
      </c>
      <c r="G391">
        <v>0</v>
      </c>
      <c r="H391" t="s">
        <v>22</v>
      </c>
      <c r="I391" t="s">
        <v>19711</v>
      </c>
      <c r="J391" t="s">
        <v>329</v>
      </c>
      <c r="K391" t="s">
        <v>23</v>
      </c>
      <c r="L391" t="s">
        <v>24</v>
      </c>
      <c r="M391" t="s">
        <v>19712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19712</v>
      </c>
    </row>
    <row r="392" spans="1:20" x14ac:dyDescent="0.25">
      <c r="A392" t="s">
        <v>28</v>
      </c>
      <c r="B392" t="s">
        <v>29</v>
      </c>
      <c r="C392">
        <v>50</v>
      </c>
      <c r="D392">
        <v>1</v>
      </c>
      <c r="E392" t="s">
        <v>19710</v>
      </c>
      <c r="F392">
        <v>100</v>
      </c>
      <c r="G392">
        <v>0</v>
      </c>
      <c r="H392" t="s">
        <v>22</v>
      </c>
      <c r="I392" t="s">
        <v>19711</v>
      </c>
      <c r="J392" t="s">
        <v>329</v>
      </c>
      <c r="K392" t="s">
        <v>23</v>
      </c>
      <c r="L392" t="s">
        <v>24</v>
      </c>
      <c r="M392" t="s">
        <v>19712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19712</v>
      </c>
    </row>
    <row r="393" spans="1:20" x14ac:dyDescent="0.25">
      <c r="A393" t="s">
        <v>30</v>
      </c>
      <c r="B393" t="s">
        <v>31</v>
      </c>
      <c r="C393">
        <v>50</v>
      </c>
      <c r="D393">
        <v>1</v>
      </c>
      <c r="E393" t="s">
        <v>19710</v>
      </c>
      <c r="F393">
        <v>100</v>
      </c>
      <c r="G393">
        <v>0</v>
      </c>
      <c r="H393" t="s">
        <v>22</v>
      </c>
      <c r="I393" t="s">
        <v>19711</v>
      </c>
      <c r="J393" t="s">
        <v>329</v>
      </c>
      <c r="K393" t="s">
        <v>23</v>
      </c>
      <c r="L393" t="s">
        <v>24</v>
      </c>
      <c r="M393" t="s">
        <v>19712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19712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19713</v>
      </c>
      <c r="F394">
        <v>300</v>
      </c>
      <c r="G394">
        <v>0</v>
      </c>
      <c r="H394" t="s">
        <v>22</v>
      </c>
      <c r="I394" t="s">
        <v>19714</v>
      </c>
      <c r="J394" t="s">
        <v>14322</v>
      </c>
      <c r="K394" t="s">
        <v>23</v>
      </c>
      <c r="L394" t="s">
        <v>24</v>
      </c>
      <c r="M394" t="s">
        <v>19712</v>
      </c>
      <c r="N394" t="s">
        <v>23</v>
      </c>
      <c r="O394" t="s">
        <v>58</v>
      </c>
      <c r="P394" t="s">
        <v>26</v>
      </c>
      <c r="Q394" t="s">
        <v>33</v>
      </c>
      <c r="R394" t="s">
        <v>24</v>
      </c>
      <c r="S394" t="s">
        <v>23</v>
      </c>
      <c r="T394" t="s">
        <v>19715</v>
      </c>
    </row>
    <row r="395" spans="1:20" x14ac:dyDescent="0.25">
      <c r="A395" t="s">
        <v>28</v>
      </c>
      <c r="B395" t="s">
        <v>29</v>
      </c>
      <c r="C395">
        <v>50</v>
      </c>
      <c r="D395">
        <v>1</v>
      </c>
      <c r="E395" t="s">
        <v>19713</v>
      </c>
      <c r="F395">
        <v>300</v>
      </c>
      <c r="G395">
        <v>0</v>
      </c>
      <c r="H395" t="s">
        <v>22</v>
      </c>
      <c r="I395" t="s">
        <v>19714</v>
      </c>
      <c r="J395" t="s">
        <v>14322</v>
      </c>
      <c r="K395" t="s">
        <v>23</v>
      </c>
      <c r="L395" t="s">
        <v>24</v>
      </c>
      <c r="M395" t="s">
        <v>19712</v>
      </c>
      <c r="N395" t="s">
        <v>23</v>
      </c>
      <c r="O395" t="s">
        <v>58</v>
      </c>
      <c r="P395" t="s">
        <v>26</v>
      </c>
      <c r="Q395" t="s">
        <v>33</v>
      </c>
      <c r="R395" t="s">
        <v>24</v>
      </c>
      <c r="S395" t="s">
        <v>23</v>
      </c>
      <c r="T395" t="s">
        <v>19715</v>
      </c>
    </row>
    <row r="396" spans="1:20" x14ac:dyDescent="0.25">
      <c r="A396" t="s">
        <v>30</v>
      </c>
      <c r="B396" t="s">
        <v>31</v>
      </c>
      <c r="C396">
        <v>50</v>
      </c>
      <c r="D396">
        <v>1</v>
      </c>
      <c r="E396" t="s">
        <v>19713</v>
      </c>
      <c r="F396">
        <v>300</v>
      </c>
      <c r="G396">
        <v>0</v>
      </c>
      <c r="H396" t="s">
        <v>22</v>
      </c>
      <c r="I396" t="s">
        <v>19714</v>
      </c>
      <c r="J396" t="s">
        <v>14322</v>
      </c>
      <c r="K396" t="s">
        <v>23</v>
      </c>
      <c r="L396" t="s">
        <v>24</v>
      </c>
      <c r="M396" t="s">
        <v>19712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23</v>
      </c>
      <c r="T396" t="s">
        <v>19715</v>
      </c>
    </row>
    <row r="397" spans="1:20" x14ac:dyDescent="0.25">
      <c r="A397" t="s">
        <v>186</v>
      </c>
      <c r="B397" t="s">
        <v>187</v>
      </c>
      <c r="C397">
        <v>50</v>
      </c>
      <c r="D397">
        <v>6</v>
      </c>
      <c r="E397" t="s">
        <v>19713</v>
      </c>
      <c r="F397">
        <v>300</v>
      </c>
      <c r="G397">
        <v>0</v>
      </c>
      <c r="H397" t="s">
        <v>22</v>
      </c>
      <c r="I397" t="s">
        <v>19714</v>
      </c>
      <c r="J397" t="s">
        <v>14322</v>
      </c>
      <c r="K397" t="s">
        <v>23</v>
      </c>
      <c r="L397" t="s">
        <v>24</v>
      </c>
      <c r="M397" t="s">
        <v>19712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19715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19716</v>
      </c>
      <c r="F398">
        <v>150</v>
      </c>
      <c r="G398">
        <v>0</v>
      </c>
      <c r="H398" t="s">
        <v>22</v>
      </c>
      <c r="I398" t="s">
        <v>19717</v>
      </c>
      <c r="J398" t="s">
        <v>318</v>
      </c>
      <c r="K398" t="s">
        <v>23</v>
      </c>
      <c r="L398" t="s">
        <v>24</v>
      </c>
      <c r="M398" t="s">
        <v>19715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23</v>
      </c>
      <c r="T398" t="s">
        <v>19718</v>
      </c>
    </row>
    <row r="399" spans="1:20" x14ac:dyDescent="0.25">
      <c r="A399" t="s">
        <v>28</v>
      </c>
      <c r="B399" t="s">
        <v>29</v>
      </c>
      <c r="C399">
        <v>50</v>
      </c>
      <c r="D399">
        <v>1</v>
      </c>
      <c r="E399" t="s">
        <v>19716</v>
      </c>
      <c r="F399">
        <v>150</v>
      </c>
      <c r="G399">
        <v>0</v>
      </c>
      <c r="H399" t="s">
        <v>22</v>
      </c>
      <c r="I399" t="s">
        <v>19717</v>
      </c>
      <c r="J399" t="s">
        <v>318</v>
      </c>
      <c r="K399" t="s">
        <v>23</v>
      </c>
      <c r="L399" t="s">
        <v>24</v>
      </c>
      <c r="M399" t="s">
        <v>19715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19718</v>
      </c>
    </row>
    <row r="400" spans="1:20" x14ac:dyDescent="0.25">
      <c r="A400" t="s">
        <v>30</v>
      </c>
      <c r="B400" t="s">
        <v>31</v>
      </c>
      <c r="C400">
        <v>50</v>
      </c>
      <c r="D400">
        <v>1</v>
      </c>
      <c r="E400" t="s">
        <v>19716</v>
      </c>
      <c r="F400">
        <v>150</v>
      </c>
      <c r="G400">
        <v>0</v>
      </c>
      <c r="H400" t="s">
        <v>22</v>
      </c>
      <c r="I400" t="s">
        <v>19717</v>
      </c>
      <c r="J400" t="s">
        <v>318</v>
      </c>
      <c r="K400" t="s">
        <v>23</v>
      </c>
      <c r="L400" t="s">
        <v>24</v>
      </c>
      <c r="M400" t="s">
        <v>19715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19718</v>
      </c>
    </row>
    <row r="401" spans="1:20" x14ac:dyDescent="0.25">
      <c r="A401" t="s">
        <v>186</v>
      </c>
      <c r="B401" t="s">
        <v>187</v>
      </c>
      <c r="C401">
        <v>65</v>
      </c>
      <c r="D401">
        <v>1</v>
      </c>
      <c r="E401" t="s">
        <v>19716</v>
      </c>
      <c r="F401">
        <v>150</v>
      </c>
      <c r="G401">
        <v>0</v>
      </c>
      <c r="H401" t="s">
        <v>22</v>
      </c>
      <c r="I401" t="s">
        <v>19717</v>
      </c>
      <c r="J401" t="s">
        <v>318</v>
      </c>
      <c r="K401" t="s">
        <v>23</v>
      </c>
      <c r="L401" t="s">
        <v>24</v>
      </c>
      <c r="M401" t="s">
        <v>19715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19718</v>
      </c>
    </row>
    <row r="402" spans="1:20" x14ac:dyDescent="0.25">
      <c r="A402" t="s">
        <v>42</v>
      </c>
      <c r="B402" t="s">
        <v>43</v>
      </c>
      <c r="C402">
        <v>66.666666666666671</v>
      </c>
      <c r="D402">
        <v>3</v>
      </c>
      <c r="E402" t="s">
        <v>19719</v>
      </c>
      <c r="F402">
        <v>200</v>
      </c>
      <c r="G402">
        <v>0</v>
      </c>
      <c r="H402" t="s">
        <v>22</v>
      </c>
      <c r="I402" t="s">
        <v>19720</v>
      </c>
      <c r="J402" t="s">
        <v>306</v>
      </c>
      <c r="K402" t="s">
        <v>23</v>
      </c>
      <c r="L402" t="s">
        <v>24</v>
      </c>
      <c r="M402" t="s">
        <v>19721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19721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19719</v>
      </c>
      <c r="F403">
        <v>200</v>
      </c>
      <c r="G403">
        <v>0</v>
      </c>
      <c r="H403" t="s">
        <v>22</v>
      </c>
      <c r="I403" t="s">
        <v>19720</v>
      </c>
      <c r="J403" t="s">
        <v>306</v>
      </c>
      <c r="K403" t="s">
        <v>23</v>
      </c>
      <c r="L403" t="s">
        <v>24</v>
      </c>
      <c r="M403" t="s">
        <v>19721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19721</v>
      </c>
    </row>
    <row r="404" spans="1:20" x14ac:dyDescent="0.25">
      <c r="A404" t="s">
        <v>28</v>
      </c>
      <c r="B404" t="s">
        <v>29</v>
      </c>
      <c r="C404">
        <v>50</v>
      </c>
      <c r="D404">
        <v>1</v>
      </c>
      <c r="E404" t="s">
        <v>19719</v>
      </c>
      <c r="F404">
        <v>200</v>
      </c>
      <c r="G404">
        <v>0</v>
      </c>
      <c r="H404" t="s">
        <v>22</v>
      </c>
      <c r="I404" t="s">
        <v>19720</v>
      </c>
      <c r="J404" t="s">
        <v>306</v>
      </c>
      <c r="K404" t="s">
        <v>23</v>
      </c>
      <c r="L404" t="s">
        <v>24</v>
      </c>
      <c r="M404" t="s">
        <v>19721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23</v>
      </c>
      <c r="T404" t="s">
        <v>19721</v>
      </c>
    </row>
    <row r="405" spans="1:20" x14ac:dyDescent="0.25">
      <c r="A405" t="s">
        <v>30</v>
      </c>
      <c r="B405" t="s">
        <v>31</v>
      </c>
      <c r="C405">
        <v>50</v>
      </c>
      <c r="D405">
        <v>1</v>
      </c>
      <c r="E405" t="s">
        <v>19719</v>
      </c>
      <c r="F405">
        <v>200</v>
      </c>
      <c r="G405">
        <v>0</v>
      </c>
      <c r="H405" t="s">
        <v>22</v>
      </c>
      <c r="I405" t="s">
        <v>19720</v>
      </c>
      <c r="J405" t="s">
        <v>306</v>
      </c>
      <c r="K405" t="s">
        <v>23</v>
      </c>
      <c r="L405" t="s">
        <v>24</v>
      </c>
      <c r="M405" t="s">
        <v>19721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23</v>
      </c>
      <c r="T405" t="s">
        <v>19721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19722</v>
      </c>
      <c r="F406">
        <v>100</v>
      </c>
      <c r="G406">
        <v>0</v>
      </c>
      <c r="H406" t="s">
        <v>22</v>
      </c>
      <c r="I406" t="s">
        <v>19723</v>
      </c>
      <c r="J406" t="s">
        <v>344</v>
      </c>
      <c r="K406" t="s">
        <v>23</v>
      </c>
      <c r="L406" t="s">
        <v>24</v>
      </c>
      <c r="M406" t="s">
        <v>19724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19724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19722</v>
      </c>
      <c r="F407">
        <v>100</v>
      </c>
      <c r="G407">
        <v>0</v>
      </c>
      <c r="H407" t="s">
        <v>22</v>
      </c>
      <c r="I407" t="s">
        <v>19723</v>
      </c>
      <c r="J407" t="s">
        <v>344</v>
      </c>
      <c r="K407" t="s">
        <v>23</v>
      </c>
      <c r="L407" t="s">
        <v>24</v>
      </c>
      <c r="M407" t="s">
        <v>19724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19724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19722</v>
      </c>
      <c r="F408">
        <v>100</v>
      </c>
      <c r="G408">
        <v>0</v>
      </c>
      <c r="H408" t="s">
        <v>22</v>
      </c>
      <c r="I408" t="s">
        <v>19723</v>
      </c>
      <c r="J408" t="s">
        <v>344</v>
      </c>
      <c r="K408" t="s">
        <v>23</v>
      </c>
      <c r="L408" t="s">
        <v>24</v>
      </c>
      <c r="M408" t="s">
        <v>19724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19724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19725</v>
      </c>
      <c r="F409">
        <v>138</v>
      </c>
      <c r="G409">
        <v>38</v>
      </c>
      <c r="H409" t="s">
        <v>22</v>
      </c>
      <c r="I409" t="s">
        <v>24</v>
      </c>
      <c r="J409" t="s">
        <v>24</v>
      </c>
      <c r="K409" t="s">
        <v>23</v>
      </c>
      <c r="L409" t="s">
        <v>24</v>
      </c>
      <c r="M409" t="s">
        <v>23</v>
      </c>
      <c r="N409" t="s">
        <v>23</v>
      </c>
      <c r="O409" t="s">
        <v>8983</v>
      </c>
      <c r="P409" t="s">
        <v>26</v>
      </c>
      <c r="Q409" t="s">
        <v>23</v>
      </c>
      <c r="R409" t="s">
        <v>24</v>
      </c>
      <c r="S409" t="s">
        <v>23</v>
      </c>
      <c r="T409" t="s">
        <v>19724</v>
      </c>
    </row>
    <row r="410" spans="1:20" x14ac:dyDescent="0.25">
      <c r="A410" t="s">
        <v>28</v>
      </c>
      <c r="B410" t="s">
        <v>29</v>
      </c>
      <c r="C410">
        <v>50</v>
      </c>
      <c r="D410">
        <v>1</v>
      </c>
      <c r="E410" t="s">
        <v>19725</v>
      </c>
      <c r="F410">
        <v>138</v>
      </c>
      <c r="G410">
        <v>38</v>
      </c>
      <c r="H410" t="s">
        <v>22</v>
      </c>
      <c r="I410" t="s">
        <v>24</v>
      </c>
      <c r="J410" t="s">
        <v>24</v>
      </c>
      <c r="K410" t="s">
        <v>23</v>
      </c>
      <c r="L410" t="s">
        <v>24</v>
      </c>
      <c r="M410" t="s">
        <v>23</v>
      </c>
      <c r="N410" t="s">
        <v>23</v>
      </c>
      <c r="O410" t="s">
        <v>8983</v>
      </c>
      <c r="P410" t="s">
        <v>26</v>
      </c>
      <c r="Q410" t="s">
        <v>23</v>
      </c>
      <c r="R410" t="s">
        <v>24</v>
      </c>
      <c r="S410" t="s">
        <v>23</v>
      </c>
      <c r="T410" t="s">
        <v>19724</v>
      </c>
    </row>
    <row r="411" spans="1:20" x14ac:dyDescent="0.25">
      <c r="A411" t="s">
        <v>30</v>
      </c>
      <c r="B411" t="s">
        <v>31</v>
      </c>
      <c r="C411">
        <v>50</v>
      </c>
      <c r="D411">
        <v>1</v>
      </c>
      <c r="E411" t="s">
        <v>19725</v>
      </c>
      <c r="F411">
        <v>138</v>
      </c>
      <c r="G411">
        <v>38</v>
      </c>
      <c r="H411" t="s">
        <v>22</v>
      </c>
      <c r="I411" t="s">
        <v>24</v>
      </c>
      <c r="J411" t="s">
        <v>24</v>
      </c>
      <c r="K411" t="s">
        <v>23</v>
      </c>
      <c r="L411" t="s">
        <v>24</v>
      </c>
      <c r="M411" t="s">
        <v>23</v>
      </c>
      <c r="N411" t="s">
        <v>23</v>
      </c>
      <c r="O411" t="s">
        <v>8983</v>
      </c>
      <c r="P411" t="s">
        <v>26</v>
      </c>
      <c r="Q411" t="s">
        <v>23</v>
      </c>
      <c r="R411" t="s">
        <v>24</v>
      </c>
      <c r="S411" t="s">
        <v>23</v>
      </c>
      <c r="T411" t="s">
        <v>19724</v>
      </c>
    </row>
    <row r="412" spans="1:20" x14ac:dyDescent="0.25">
      <c r="A412" t="s">
        <v>1173</v>
      </c>
      <c r="B412" t="s">
        <v>158</v>
      </c>
      <c r="C412">
        <v>71</v>
      </c>
      <c r="D412">
        <v>1</v>
      </c>
      <c r="E412" t="s">
        <v>19726</v>
      </c>
      <c r="F412">
        <v>108</v>
      </c>
      <c r="G412">
        <v>37</v>
      </c>
      <c r="H412" t="s">
        <v>47</v>
      </c>
      <c r="I412" t="s">
        <v>19727</v>
      </c>
      <c r="J412" t="s">
        <v>19728</v>
      </c>
      <c r="K412" t="s">
        <v>19729</v>
      </c>
      <c r="L412" t="s">
        <v>493</v>
      </c>
      <c r="M412" t="s">
        <v>19655</v>
      </c>
      <c r="N412" t="s">
        <v>23</v>
      </c>
      <c r="O412" t="s">
        <v>63</v>
      </c>
      <c r="P412" t="s">
        <v>54</v>
      </c>
      <c r="Q412" t="s">
        <v>55</v>
      </c>
      <c r="R412" t="s">
        <v>24</v>
      </c>
      <c r="S412" t="s">
        <v>23</v>
      </c>
      <c r="T412" t="s">
        <v>19730</v>
      </c>
    </row>
    <row r="413" spans="1:20" x14ac:dyDescent="0.25">
      <c r="A413" t="s">
        <v>1173</v>
      </c>
      <c r="B413" t="s">
        <v>158</v>
      </c>
      <c r="C413">
        <v>71</v>
      </c>
      <c r="D413">
        <v>1</v>
      </c>
      <c r="E413" t="s">
        <v>19731</v>
      </c>
      <c r="F413">
        <v>108</v>
      </c>
      <c r="G413">
        <v>37</v>
      </c>
      <c r="H413" t="s">
        <v>47</v>
      </c>
      <c r="I413" t="s">
        <v>11176</v>
      </c>
      <c r="J413" t="s">
        <v>12410</v>
      </c>
      <c r="K413" t="s">
        <v>2928</v>
      </c>
      <c r="L413" t="s">
        <v>10258</v>
      </c>
      <c r="M413" t="s">
        <v>19730</v>
      </c>
      <c r="N413" t="s">
        <v>23</v>
      </c>
      <c r="O413" t="s">
        <v>63</v>
      </c>
      <c r="P413" t="s">
        <v>54</v>
      </c>
      <c r="Q413" t="s">
        <v>55</v>
      </c>
      <c r="R413" t="s">
        <v>24</v>
      </c>
      <c r="S413" t="s">
        <v>23</v>
      </c>
      <c r="T413" t="s">
        <v>19730</v>
      </c>
    </row>
    <row r="414" spans="1:20" x14ac:dyDescent="0.25">
      <c r="A414" t="s">
        <v>1173</v>
      </c>
      <c r="B414" t="s">
        <v>158</v>
      </c>
      <c r="C414">
        <v>71</v>
      </c>
      <c r="D414">
        <v>1</v>
      </c>
      <c r="E414" t="s">
        <v>19732</v>
      </c>
      <c r="F414">
        <v>108</v>
      </c>
      <c r="G414">
        <v>37</v>
      </c>
      <c r="H414" t="s">
        <v>47</v>
      </c>
      <c r="I414" t="s">
        <v>11176</v>
      </c>
      <c r="J414" t="s">
        <v>12410</v>
      </c>
      <c r="K414" t="s">
        <v>2928</v>
      </c>
      <c r="L414" t="s">
        <v>10258</v>
      </c>
      <c r="M414" t="s">
        <v>19733</v>
      </c>
      <c r="N414" t="s">
        <v>23</v>
      </c>
      <c r="O414" t="s">
        <v>63</v>
      </c>
      <c r="P414" t="s">
        <v>54</v>
      </c>
      <c r="Q414" t="s">
        <v>55</v>
      </c>
      <c r="R414" t="s">
        <v>24</v>
      </c>
      <c r="S414" t="s">
        <v>23</v>
      </c>
      <c r="T414" t="s">
        <v>19734</v>
      </c>
    </row>
    <row r="415" spans="1:20" x14ac:dyDescent="0.25">
      <c r="A415" t="s">
        <v>20</v>
      </c>
      <c r="B415" t="s">
        <v>21</v>
      </c>
      <c r="C415">
        <v>50</v>
      </c>
      <c r="D415">
        <v>2</v>
      </c>
      <c r="E415" t="s">
        <v>19735</v>
      </c>
      <c r="F415">
        <v>200</v>
      </c>
      <c r="G415">
        <v>0</v>
      </c>
      <c r="H415" t="s">
        <v>22</v>
      </c>
      <c r="I415" t="s">
        <v>19736</v>
      </c>
      <c r="J415" t="s">
        <v>9449</v>
      </c>
      <c r="K415" t="s">
        <v>23</v>
      </c>
      <c r="L415" t="s">
        <v>24</v>
      </c>
      <c r="M415" t="s">
        <v>19737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19737</v>
      </c>
    </row>
    <row r="416" spans="1:20" x14ac:dyDescent="0.25">
      <c r="A416" t="s">
        <v>28</v>
      </c>
      <c r="B416" t="s">
        <v>29</v>
      </c>
      <c r="C416">
        <v>50</v>
      </c>
      <c r="D416">
        <v>2</v>
      </c>
      <c r="E416" t="s">
        <v>19735</v>
      </c>
      <c r="F416">
        <v>200</v>
      </c>
      <c r="G416">
        <v>0</v>
      </c>
      <c r="H416" t="s">
        <v>22</v>
      </c>
      <c r="I416" t="s">
        <v>19736</v>
      </c>
      <c r="J416" t="s">
        <v>9449</v>
      </c>
      <c r="K416" t="s">
        <v>23</v>
      </c>
      <c r="L416" t="s">
        <v>24</v>
      </c>
      <c r="M416" t="s">
        <v>19737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19737</v>
      </c>
    </row>
    <row r="417" spans="1:20" x14ac:dyDescent="0.25">
      <c r="A417" t="s">
        <v>30</v>
      </c>
      <c r="B417" t="s">
        <v>31</v>
      </c>
      <c r="C417">
        <v>50</v>
      </c>
      <c r="D417">
        <v>2</v>
      </c>
      <c r="E417" t="s">
        <v>19735</v>
      </c>
      <c r="F417">
        <v>200</v>
      </c>
      <c r="G417">
        <v>0</v>
      </c>
      <c r="H417" t="s">
        <v>22</v>
      </c>
      <c r="I417" t="s">
        <v>19736</v>
      </c>
      <c r="J417" t="s">
        <v>9449</v>
      </c>
      <c r="K417" t="s">
        <v>23</v>
      </c>
      <c r="L417" t="s">
        <v>24</v>
      </c>
      <c r="M417" t="s">
        <v>19737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19737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19738</v>
      </c>
      <c r="F418">
        <v>138</v>
      </c>
      <c r="G418">
        <v>38</v>
      </c>
      <c r="H418" t="s">
        <v>22</v>
      </c>
      <c r="I418" t="s">
        <v>19739</v>
      </c>
      <c r="J418" t="s">
        <v>317</v>
      </c>
      <c r="K418" t="s">
        <v>23</v>
      </c>
      <c r="L418" t="s">
        <v>24</v>
      </c>
      <c r="M418" t="s">
        <v>19740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19740</v>
      </c>
    </row>
    <row r="419" spans="1:20" x14ac:dyDescent="0.25">
      <c r="A419" t="s">
        <v>28</v>
      </c>
      <c r="B419" t="s">
        <v>29</v>
      </c>
      <c r="C419">
        <v>50</v>
      </c>
      <c r="D419">
        <v>1</v>
      </c>
      <c r="E419" t="s">
        <v>19738</v>
      </c>
      <c r="F419">
        <v>138</v>
      </c>
      <c r="G419">
        <v>38</v>
      </c>
      <c r="H419" t="s">
        <v>22</v>
      </c>
      <c r="I419" t="s">
        <v>19739</v>
      </c>
      <c r="J419" t="s">
        <v>317</v>
      </c>
      <c r="K419" t="s">
        <v>23</v>
      </c>
      <c r="L419" t="s">
        <v>24</v>
      </c>
      <c r="M419" t="s">
        <v>19740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19740</v>
      </c>
    </row>
    <row r="420" spans="1:20" x14ac:dyDescent="0.25">
      <c r="A420" t="s">
        <v>30</v>
      </c>
      <c r="B420" t="s">
        <v>31</v>
      </c>
      <c r="C420">
        <v>50</v>
      </c>
      <c r="D420">
        <v>1</v>
      </c>
      <c r="E420" t="s">
        <v>19738</v>
      </c>
      <c r="F420">
        <v>138</v>
      </c>
      <c r="G420">
        <v>38</v>
      </c>
      <c r="H420" t="s">
        <v>22</v>
      </c>
      <c r="I420" t="s">
        <v>19739</v>
      </c>
      <c r="J420" t="s">
        <v>317</v>
      </c>
      <c r="K420" t="s">
        <v>23</v>
      </c>
      <c r="L420" t="s">
        <v>24</v>
      </c>
      <c r="M420" t="s">
        <v>19740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19740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19741</v>
      </c>
      <c r="F421">
        <v>100</v>
      </c>
      <c r="G421">
        <v>0</v>
      </c>
      <c r="H421" t="s">
        <v>22</v>
      </c>
      <c r="I421" t="s">
        <v>19742</v>
      </c>
      <c r="J421" t="s">
        <v>314</v>
      </c>
      <c r="K421" t="s">
        <v>23</v>
      </c>
      <c r="L421" t="s">
        <v>24</v>
      </c>
      <c r="M421" t="s">
        <v>19740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19740</v>
      </c>
    </row>
    <row r="422" spans="1:20" x14ac:dyDescent="0.25">
      <c r="A422" t="s">
        <v>28</v>
      </c>
      <c r="B422" t="s">
        <v>29</v>
      </c>
      <c r="C422">
        <v>50</v>
      </c>
      <c r="D422">
        <v>1</v>
      </c>
      <c r="E422" t="s">
        <v>19741</v>
      </c>
      <c r="F422">
        <v>100</v>
      </c>
      <c r="G422">
        <v>0</v>
      </c>
      <c r="H422" t="s">
        <v>22</v>
      </c>
      <c r="I422" t="s">
        <v>19742</v>
      </c>
      <c r="J422" t="s">
        <v>314</v>
      </c>
      <c r="K422" t="s">
        <v>23</v>
      </c>
      <c r="L422" t="s">
        <v>24</v>
      </c>
      <c r="M422" t="s">
        <v>19740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19740</v>
      </c>
    </row>
    <row r="423" spans="1:20" x14ac:dyDescent="0.25">
      <c r="A423" t="s">
        <v>30</v>
      </c>
      <c r="B423" t="s">
        <v>31</v>
      </c>
      <c r="C423">
        <v>50</v>
      </c>
      <c r="D423">
        <v>1</v>
      </c>
      <c r="E423" t="s">
        <v>19741</v>
      </c>
      <c r="F423">
        <v>100</v>
      </c>
      <c r="G423">
        <v>0</v>
      </c>
      <c r="H423" t="s">
        <v>22</v>
      </c>
      <c r="I423" t="s">
        <v>19742</v>
      </c>
      <c r="J423" t="s">
        <v>314</v>
      </c>
      <c r="K423" t="s">
        <v>23</v>
      </c>
      <c r="L423" t="s">
        <v>24</v>
      </c>
      <c r="M423" t="s">
        <v>19740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19740</v>
      </c>
    </row>
    <row r="424" spans="1:20" x14ac:dyDescent="0.25">
      <c r="A424" t="s">
        <v>154</v>
      </c>
      <c r="B424" t="s">
        <v>155</v>
      </c>
      <c r="C424">
        <v>12</v>
      </c>
      <c r="D424">
        <v>10</v>
      </c>
      <c r="E424" t="s">
        <v>19743</v>
      </c>
      <c r="F424">
        <v>123</v>
      </c>
      <c r="G424">
        <v>0</v>
      </c>
      <c r="H424" t="s">
        <v>47</v>
      </c>
      <c r="I424" t="s">
        <v>7906</v>
      </c>
      <c r="J424" t="s">
        <v>19744</v>
      </c>
      <c r="K424" t="s">
        <v>1337</v>
      </c>
      <c r="L424" t="s">
        <v>3742</v>
      </c>
      <c r="M424" t="s">
        <v>19680</v>
      </c>
      <c r="N424" t="s">
        <v>23</v>
      </c>
      <c r="O424" t="s">
        <v>63</v>
      </c>
      <c r="P424" t="s">
        <v>54</v>
      </c>
      <c r="Q424" t="s">
        <v>55</v>
      </c>
      <c r="R424" t="s">
        <v>24</v>
      </c>
      <c r="S424" t="s">
        <v>23</v>
      </c>
      <c r="T424" t="s">
        <v>19745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19746</v>
      </c>
      <c r="F425">
        <v>129</v>
      </c>
      <c r="G425">
        <v>29</v>
      </c>
      <c r="H425" t="s">
        <v>22</v>
      </c>
      <c r="I425" t="s">
        <v>19747</v>
      </c>
      <c r="J425" t="s">
        <v>313</v>
      </c>
      <c r="K425" t="s">
        <v>23</v>
      </c>
      <c r="L425" t="s">
        <v>24</v>
      </c>
      <c r="M425" t="s">
        <v>19748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19748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19746</v>
      </c>
      <c r="F426">
        <v>129</v>
      </c>
      <c r="G426">
        <v>29</v>
      </c>
      <c r="H426" t="s">
        <v>22</v>
      </c>
      <c r="I426" t="s">
        <v>19747</v>
      </c>
      <c r="J426" t="s">
        <v>313</v>
      </c>
      <c r="K426" t="s">
        <v>23</v>
      </c>
      <c r="L426" t="s">
        <v>24</v>
      </c>
      <c r="M426" t="s">
        <v>19748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19748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19746</v>
      </c>
      <c r="F427">
        <v>129</v>
      </c>
      <c r="G427">
        <v>29</v>
      </c>
      <c r="H427" t="s">
        <v>22</v>
      </c>
      <c r="I427" t="s">
        <v>19747</v>
      </c>
      <c r="J427" t="s">
        <v>313</v>
      </c>
      <c r="K427" t="s">
        <v>23</v>
      </c>
      <c r="L427" t="s">
        <v>24</v>
      </c>
      <c r="M427" t="s">
        <v>19748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19748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19749</v>
      </c>
      <c r="F428">
        <v>100</v>
      </c>
      <c r="G428">
        <v>0</v>
      </c>
      <c r="H428" t="s">
        <v>22</v>
      </c>
      <c r="I428" t="s">
        <v>19750</v>
      </c>
      <c r="J428" t="s">
        <v>359</v>
      </c>
      <c r="K428" t="s">
        <v>23</v>
      </c>
      <c r="L428" t="s">
        <v>24</v>
      </c>
      <c r="M428" t="s">
        <v>19748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19748</v>
      </c>
    </row>
    <row r="429" spans="1:20" x14ac:dyDescent="0.25">
      <c r="A429" t="s">
        <v>28</v>
      </c>
      <c r="B429" t="s">
        <v>29</v>
      </c>
      <c r="C429">
        <v>50</v>
      </c>
      <c r="D429">
        <v>1</v>
      </c>
      <c r="E429" t="s">
        <v>19749</v>
      </c>
      <c r="F429">
        <v>100</v>
      </c>
      <c r="G429">
        <v>0</v>
      </c>
      <c r="H429" t="s">
        <v>22</v>
      </c>
      <c r="I429" t="s">
        <v>19750</v>
      </c>
      <c r="J429" t="s">
        <v>359</v>
      </c>
      <c r="K429" t="s">
        <v>23</v>
      </c>
      <c r="L429" t="s">
        <v>24</v>
      </c>
      <c r="M429" t="s">
        <v>19748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19748</v>
      </c>
    </row>
    <row r="430" spans="1:20" x14ac:dyDescent="0.25">
      <c r="A430" t="s">
        <v>30</v>
      </c>
      <c r="B430" t="s">
        <v>31</v>
      </c>
      <c r="C430">
        <v>50</v>
      </c>
      <c r="D430">
        <v>1</v>
      </c>
      <c r="E430" t="s">
        <v>19749</v>
      </c>
      <c r="F430">
        <v>100</v>
      </c>
      <c r="G430">
        <v>0</v>
      </c>
      <c r="H430" t="s">
        <v>22</v>
      </c>
      <c r="I430" t="s">
        <v>19750</v>
      </c>
      <c r="J430" t="s">
        <v>359</v>
      </c>
      <c r="K430" t="s">
        <v>23</v>
      </c>
      <c r="L430" t="s">
        <v>24</v>
      </c>
      <c r="M430" t="s">
        <v>19748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19748</v>
      </c>
    </row>
    <row r="431" spans="1:20" x14ac:dyDescent="0.25">
      <c r="A431" t="s">
        <v>186</v>
      </c>
      <c r="B431" t="s">
        <v>187</v>
      </c>
      <c r="C431">
        <v>33.333333333333336</v>
      </c>
      <c r="D431">
        <v>3</v>
      </c>
      <c r="E431" t="s">
        <v>19751</v>
      </c>
      <c r="F431">
        <v>200</v>
      </c>
      <c r="G431">
        <v>0</v>
      </c>
      <c r="H431" t="s">
        <v>22</v>
      </c>
      <c r="I431" t="s">
        <v>19752</v>
      </c>
      <c r="J431" t="s">
        <v>1232</v>
      </c>
      <c r="K431" t="s">
        <v>23</v>
      </c>
      <c r="L431" t="s">
        <v>24</v>
      </c>
      <c r="M431" t="s">
        <v>19753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19753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19751</v>
      </c>
      <c r="F432">
        <v>200</v>
      </c>
      <c r="G432">
        <v>0</v>
      </c>
      <c r="H432" t="s">
        <v>22</v>
      </c>
      <c r="I432" t="s">
        <v>19752</v>
      </c>
      <c r="J432" t="s">
        <v>1232</v>
      </c>
      <c r="K432" t="s">
        <v>23</v>
      </c>
      <c r="L432" t="s">
        <v>24</v>
      </c>
      <c r="M432" t="s">
        <v>19753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19753</v>
      </c>
    </row>
    <row r="433" spans="1:20" x14ac:dyDescent="0.25">
      <c r="A433" t="s">
        <v>28</v>
      </c>
      <c r="B433" t="s">
        <v>29</v>
      </c>
      <c r="C433">
        <v>50</v>
      </c>
      <c r="D433">
        <v>1</v>
      </c>
      <c r="E433" t="s">
        <v>19751</v>
      </c>
      <c r="F433">
        <v>200</v>
      </c>
      <c r="G433">
        <v>0</v>
      </c>
      <c r="H433" t="s">
        <v>22</v>
      </c>
      <c r="I433" t="s">
        <v>19752</v>
      </c>
      <c r="J433" t="s">
        <v>1232</v>
      </c>
      <c r="K433" t="s">
        <v>23</v>
      </c>
      <c r="L433" t="s">
        <v>24</v>
      </c>
      <c r="M433" t="s">
        <v>19753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19753</v>
      </c>
    </row>
    <row r="434" spans="1:20" x14ac:dyDescent="0.25">
      <c r="A434" t="s">
        <v>30</v>
      </c>
      <c r="B434" t="s">
        <v>31</v>
      </c>
      <c r="C434">
        <v>50</v>
      </c>
      <c r="D434">
        <v>1</v>
      </c>
      <c r="E434" t="s">
        <v>19751</v>
      </c>
      <c r="F434">
        <v>200</v>
      </c>
      <c r="G434">
        <v>0</v>
      </c>
      <c r="H434" t="s">
        <v>22</v>
      </c>
      <c r="I434" t="s">
        <v>19752</v>
      </c>
      <c r="J434" t="s">
        <v>1232</v>
      </c>
      <c r="K434" t="s">
        <v>23</v>
      </c>
      <c r="L434" t="s">
        <v>24</v>
      </c>
      <c r="M434" t="s">
        <v>19753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19753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19754</v>
      </c>
      <c r="F435">
        <v>100</v>
      </c>
      <c r="G435">
        <v>0</v>
      </c>
      <c r="H435" t="s">
        <v>22</v>
      </c>
      <c r="I435" t="s">
        <v>19755</v>
      </c>
      <c r="J435" t="s">
        <v>1330</v>
      </c>
      <c r="K435" t="s">
        <v>23</v>
      </c>
      <c r="L435" t="s">
        <v>24</v>
      </c>
      <c r="M435" t="s">
        <v>19756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19756</v>
      </c>
    </row>
    <row r="436" spans="1:20" x14ac:dyDescent="0.25">
      <c r="A436" t="s">
        <v>28</v>
      </c>
      <c r="B436" t="s">
        <v>29</v>
      </c>
      <c r="C436">
        <v>50</v>
      </c>
      <c r="D436">
        <v>1</v>
      </c>
      <c r="E436" t="s">
        <v>19754</v>
      </c>
      <c r="F436">
        <v>100</v>
      </c>
      <c r="G436">
        <v>0</v>
      </c>
      <c r="H436" t="s">
        <v>22</v>
      </c>
      <c r="I436" t="s">
        <v>19755</v>
      </c>
      <c r="J436" t="s">
        <v>1330</v>
      </c>
      <c r="K436" t="s">
        <v>23</v>
      </c>
      <c r="L436" t="s">
        <v>24</v>
      </c>
      <c r="M436" t="s">
        <v>19756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19756</v>
      </c>
    </row>
    <row r="437" spans="1:20" x14ac:dyDescent="0.25">
      <c r="A437" t="s">
        <v>30</v>
      </c>
      <c r="B437" t="s">
        <v>31</v>
      </c>
      <c r="C437">
        <v>50</v>
      </c>
      <c r="D437">
        <v>1</v>
      </c>
      <c r="E437" t="s">
        <v>19754</v>
      </c>
      <c r="F437">
        <v>100</v>
      </c>
      <c r="G437">
        <v>0</v>
      </c>
      <c r="H437" t="s">
        <v>22</v>
      </c>
      <c r="I437" t="s">
        <v>19755</v>
      </c>
      <c r="J437" t="s">
        <v>1330</v>
      </c>
      <c r="K437" t="s">
        <v>23</v>
      </c>
      <c r="L437" t="s">
        <v>24</v>
      </c>
      <c r="M437" t="s">
        <v>19756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19756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19757</v>
      </c>
      <c r="F438">
        <v>100</v>
      </c>
      <c r="G438">
        <v>0</v>
      </c>
      <c r="H438" t="s">
        <v>22</v>
      </c>
      <c r="I438" t="s">
        <v>19758</v>
      </c>
      <c r="J438" t="s">
        <v>302</v>
      </c>
      <c r="K438" t="s">
        <v>23</v>
      </c>
      <c r="L438" t="s">
        <v>24</v>
      </c>
      <c r="M438" t="s">
        <v>19759</v>
      </c>
      <c r="N438" t="s">
        <v>23</v>
      </c>
      <c r="O438" t="s">
        <v>58</v>
      </c>
      <c r="P438" t="s">
        <v>26</v>
      </c>
      <c r="Q438" t="s">
        <v>33</v>
      </c>
      <c r="R438" t="s">
        <v>24</v>
      </c>
      <c r="S438" t="s">
        <v>23</v>
      </c>
      <c r="T438" t="s">
        <v>19759</v>
      </c>
    </row>
    <row r="439" spans="1:20" x14ac:dyDescent="0.25">
      <c r="A439" t="s">
        <v>28</v>
      </c>
      <c r="B439" t="s">
        <v>29</v>
      </c>
      <c r="C439">
        <v>50</v>
      </c>
      <c r="D439">
        <v>1</v>
      </c>
      <c r="E439" t="s">
        <v>19757</v>
      </c>
      <c r="F439">
        <v>100</v>
      </c>
      <c r="G439">
        <v>0</v>
      </c>
      <c r="H439" t="s">
        <v>22</v>
      </c>
      <c r="I439" t="s">
        <v>19758</v>
      </c>
      <c r="J439" t="s">
        <v>302</v>
      </c>
      <c r="K439" t="s">
        <v>23</v>
      </c>
      <c r="L439" t="s">
        <v>24</v>
      </c>
      <c r="M439" t="s">
        <v>19759</v>
      </c>
      <c r="N439" t="s">
        <v>23</v>
      </c>
      <c r="O439" t="s">
        <v>58</v>
      </c>
      <c r="P439" t="s">
        <v>26</v>
      </c>
      <c r="Q439" t="s">
        <v>33</v>
      </c>
      <c r="R439" t="s">
        <v>24</v>
      </c>
      <c r="S439" t="s">
        <v>23</v>
      </c>
      <c r="T439" t="s">
        <v>19759</v>
      </c>
    </row>
    <row r="440" spans="1:20" x14ac:dyDescent="0.25">
      <c r="A440" t="s">
        <v>30</v>
      </c>
      <c r="B440" t="s">
        <v>31</v>
      </c>
      <c r="C440">
        <v>50</v>
      </c>
      <c r="D440">
        <v>1</v>
      </c>
      <c r="E440" t="s">
        <v>19757</v>
      </c>
      <c r="F440">
        <v>100</v>
      </c>
      <c r="G440">
        <v>0</v>
      </c>
      <c r="H440" t="s">
        <v>22</v>
      </c>
      <c r="I440" t="s">
        <v>19758</v>
      </c>
      <c r="J440" t="s">
        <v>302</v>
      </c>
      <c r="K440" t="s">
        <v>23</v>
      </c>
      <c r="L440" t="s">
        <v>24</v>
      </c>
      <c r="M440" t="s">
        <v>19759</v>
      </c>
      <c r="N440" t="s">
        <v>23</v>
      </c>
      <c r="O440" t="s">
        <v>58</v>
      </c>
      <c r="P440" t="s">
        <v>26</v>
      </c>
      <c r="Q440" t="s">
        <v>33</v>
      </c>
      <c r="R440" t="s">
        <v>24</v>
      </c>
      <c r="S440" t="s">
        <v>23</v>
      </c>
      <c r="T440" t="s">
        <v>19759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19760</v>
      </c>
      <c r="F441">
        <v>100</v>
      </c>
      <c r="G441">
        <v>0</v>
      </c>
      <c r="H441" t="s">
        <v>22</v>
      </c>
      <c r="I441" t="s">
        <v>19761</v>
      </c>
      <c r="J441" t="s">
        <v>1220</v>
      </c>
      <c r="K441" t="s">
        <v>23</v>
      </c>
      <c r="L441" t="s">
        <v>24</v>
      </c>
      <c r="M441" t="s">
        <v>19762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19762</v>
      </c>
    </row>
    <row r="442" spans="1:20" x14ac:dyDescent="0.25">
      <c r="A442" t="s">
        <v>28</v>
      </c>
      <c r="B442" t="s">
        <v>29</v>
      </c>
      <c r="C442">
        <v>50</v>
      </c>
      <c r="D442">
        <v>1</v>
      </c>
      <c r="E442" t="s">
        <v>19760</v>
      </c>
      <c r="F442">
        <v>100</v>
      </c>
      <c r="G442">
        <v>0</v>
      </c>
      <c r="H442" t="s">
        <v>22</v>
      </c>
      <c r="I442" t="s">
        <v>19761</v>
      </c>
      <c r="J442" t="s">
        <v>1220</v>
      </c>
      <c r="K442" t="s">
        <v>23</v>
      </c>
      <c r="L442" t="s">
        <v>24</v>
      </c>
      <c r="M442" t="s">
        <v>19762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19762</v>
      </c>
    </row>
    <row r="443" spans="1:20" x14ac:dyDescent="0.25">
      <c r="A443" t="s">
        <v>30</v>
      </c>
      <c r="B443" t="s">
        <v>31</v>
      </c>
      <c r="C443">
        <v>50</v>
      </c>
      <c r="D443">
        <v>1</v>
      </c>
      <c r="E443" t="s">
        <v>19760</v>
      </c>
      <c r="F443">
        <v>100</v>
      </c>
      <c r="G443">
        <v>0</v>
      </c>
      <c r="H443" t="s">
        <v>22</v>
      </c>
      <c r="I443" t="s">
        <v>19761</v>
      </c>
      <c r="J443" t="s">
        <v>1220</v>
      </c>
      <c r="K443" t="s">
        <v>23</v>
      </c>
      <c r="L443" t="s">
        <v>24</v>
      </c>
      <c r="M443" t="s">
        <v>19762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19762</v>
      </c>
    </row>
    <row r="444" spans="1:20" x14ac:dyDescent="0.25">
      <c r="A444" t="s">
        <v>1173</v>
      </c>
      <c r="B444" t="s">
        <v>158</v>
      </c>
      <c r="C444">
        <v>71</v>
      </c>
      <c r="D444">
        <v>1</v>
      </c>
      <c r="E444" t="s">
        <v>19763</v>
      </c>
      <c r="F444">
        <v>131</v>
      </c>
      <c r="G444">
        <v>60</v>
      </c>
      <c r="H444" t="s">
        <v>47</v>
      </c>
      <c r="I444" t="s">
        <v>491</v>
      </c>
      <c r="J444" t="s">
        <v>19764</v>
      </c>
      <c r="K444" t="s">
        <v>6152</v>
      </c>
      <c r="L444" t="s">
        <v>1380</v>
      </c>
      <c r="M444" t="s">
        <v>19696</v>
      </c>
      <c r="N444" t="s">
        <v>23</v>
      </c>
      <c r="O444" t="s">
        <v>63</v>
      </c>
      <c r="P444" t="s">
        <v>54</v>
      </c>
      <c r="Q444" t="s">
        <v>55</v>
      </c>
      <c r="R444" t="s">
        <v>24</v>
      </c>
      <c r="S444" t="s">
        <v>23</v>
      </c>
      <c r="T444" t="s">
        <v>19765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19766</v>
      </c>
      <c r="F445">
        <v>100</v>
      </c>
      <c r="G445">
        <v>0</v>
      </c>
      <c r="H445" t="s">
        <v>22</v>
      </c>
      <c r="I445" t="s">
        <v>19767</v>
      </c>
      <c r="J445" t="s">
        <v>309</v>
      </c>
      <c r="K445" t="s">
        <v>23</v>
      </c>
      <c r="L445" t="s">
        <v>24</v>
      </c>
      <c r="M445" t="s">
        <v>19768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23</v>
      </c>
      <c r="T445" t="s">
        <v>19768</v>
      </c>
    </row>
    <row r="446" spans="1:20" x14ac:dyDescent="0.25">
      <c r="A446" t="s">
        <v>28</v>
      </c>
      <c r="B446" t="s">
        <v>29</v>
      </c>
      <c r="C446">
        <v>50</v>
      </c>
      <c r="D446">
        <v>1</v>
      </c>
      <c r="E446" t="s">
        <v>19766</v>
      </c>
      <c r="F446">
        <v>100</v>
      </c>
      <c r="G446">
        <v>0</v>
      </c>
      <c r="H446" t="s">
        <v>22</v>
      </c>
      <c r="I446" t="s">
        <v>19767</v>
      </c>
      <c r="J446" t="s">
        <v>309</v>
      </c>
      <c r="K446" t="s">
        <v>23</v>
      </c>
      <c r="L446" t="s">
        <v>24</v>
      </c>
      <c r="M446" t="s">
        <v>19768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19768</v>
      </c>
    </row>
    <row r="447" spans="1:20" x14ac:dyDescent="0.25">
      <c r="A447" t="s">
        <v>30</v>
      </c>
      <c r="B447" t="s">
        <v>31</v>
      </c>
      <c r="C447">
        <v>50</v>
      </c>
      <c r="D447">
        <v>1</v>
      </c>
      <c r="E447" t="s">
        <v>19766</v>
      </c>
      <c r="F447">
        <v>100</v>
      </c>
      <c r="G447">
        <v>0</v>
      </c>
      <c r="H447" t="s">
        <v>22</v>
      </c>
      <c r="I447" t="s">
        <v>19767</v>
      </c>
      <c r="J447" t="s">
        <v>309</v>
      </c>
      <c r="K447" t="s">
        <v>23</v>
      </c>
      <c r="L447" t="s">
        <v>24</v>
      </c>
      <c r="M447" t="s">
        <v>19768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19768</v>
      </c>
    </row>
    <row r="448" spans="1:20" x14ac:dyDescent="0.25">
      <c r="A448" t="s">
        <v>44</v>
      </c>
      <c r="B448" t="s">
        <v>45</v>
      </c>
      <c r="C448">
        <v>66.666666666666671</v>
      </c>
      <c r="D448">
        <v>3</v>
      </c>
      <c r="E448" t="s">
        <v>19769</v>
      </c>
      <c r="F448">
        <v>309</v>
      </c>
      <c r="G448">
        <v>0</v>
      </c>
      <c r="H448" t="s">
        <v>22</v>
      </c>
      <c r="I448" t="s">
        <v>19770</v>
      </c>
      <c r="J448" t="s">
        <v>306</v>
      </c>
      <c r="K448" t="s">
        <v>23</v>
      </c>
      <c r="L448" t="s">
        <v>24</v>
      </c>
      <c r="M448" t="s">
        <v>19771</v>
      </c>
      <c r="N448" t="s">
        <v>23</v>
      </c>
      <c r="O448" t="s">
        <v>58</v>
      </c>
      <c r="P448" t="s">
        <v>26</v>
      </c>
      <c r="Q448" t="s">
        <v>33</v>
      </c>
      <c r="R448" t="s">
        <v>24</v>
      </c>
      <c r="S448" t="s">
        <v>23</v>
      </c>
      <c r="T448" t="s">
        <v>19772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19769</v>
      </c>
      <c r="F449">
        <v>309</v>
      </c>
      <c r="G449">
        <v>0</v>
      </c>
      <c r="H449" t="s">
        <v>22</v>
      </c>
      <c r="I449" t="s">
        <v>19770</v>
      </c>
      <c r="J449" t="s">
        <v>306</v>
      </c>
      <c r="K449" t="s">
        <v>23</v>
      </c>
      <c r="L449" t="s">
        <v>24</v>
      </c>
      <c r="M449" t="s">
        <v>19771</v>
      </c>
      <c r="N449" t="s">
        <v>23</v>
      </c>
      <c r="O449" t="s">
        <v>58</v>
      </c>
      <c r="P449" t="s">
        <v>26</v>
      </c>
      <c r="Q449" t="s">
        <v>33</v>
      </c>
      <c r="R449" t="s">
        <v>24</v>
      </c>
      <c r="S449" t="s">
        <v>23</v>
      </c>
      <c r="T449" t="s">
        <v>19772</v>
      </c>
    </row>
    <row r="450" spans="1:20" x14ac:dyDescent="0.25">
      <c r="A450" t="s">
        <v>28</v>
      </c>
      <c r="B450" t="s">
        <v>29</v>
      </c>
      <c r="C450">
        <v>50</v>
      </c>
      <c r="D450">
        <v>1</v>
      </c>
      <c r="E450" t="s">
        <v>19769</v>
      </c>
      <c r="F450">
        <v>309</v>
      </c>
      <c r="G450">
        <v>0</v>
      </c>
      <c r="H450" t="s">
        <v>22</v>
      </c>
      <c r="I450" t="s">
        <v>19770</v>
      </c>
      <c r="J450" t="s">
        <v>306</v>
      </c>
      <c r="K450" t="s">
        <v>23</v>
      </c>
      <c r="L450" t="s">
        <v>24</v>
      </c>
      <c r="M450" t="s">
        <v>19771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23</v>
      </c>
      <c r="T450" t="s">
        <v>19772</v>
      </c>
    </row>
    <row r="451" spans="1:20" x14ac:dyDescent="0.25">
      <c r="A451" t="s">
        <v>30</v>
      </c>
      <c r="B451" t="s">
        <v>31</v>
      </c>
      <c r="C451">
        <v>50</v>
      </c>
      <c r="D451">
        <v>1</v>
      </c>
      <c r="E451" t="s">
        <v>19769</v>
      </c>
      <c r="F451">
        <v>309</v>
      </c>
      <c r="G451">
        <v>0</v>
      </c>
      <c r="H451" t="s">
        <v>22</v>
      </c>
      <c r="I451" t="s">
        <v>19770</v>
      </c>
      <c r="J451" t="s">
        <v>306</v>
      </c>
      <c r="K451" t="s">
        <v>23</v>
      </c>
      <c r="L451" t="s">
        <v>24</v>
      </c>
      <c r="M451" t="s">
        <v>19771</v>
      </c>
      <c r="N451" t="s">
        <v>23</v>
      </c>
      <c r="O451" t="s">
        <v>58</v>
      </c>
      <c r="P451" t="s">
        <v>26</v>
      </c>
      <c r="Q451" t="s">
        <v>33</v>
      </c>
      <c r="R451" t="s">
        <v>24</v>
      </c>
      <c r="S451" t="s">
        <v>23</v>
      </c>
      <c r="T451" t="s">
        <v>19772</v>
      </c>
    </row>
    <row r="452" spans="1:20" x14ac:dyDescent="0.25">
      <c r="A452" t="s">
        <v>12517</v>
      </c>
      <c r="B452" t="s">
        <v>12518</v>
      </c>
      <c r="C452">
        <v>139</v>
      </c>
      <c r="D452">
        <v>1</v>
      </c>
      <c r="E452" t="s">
        <v>19769</v>
      </c>
      <c r="F452">
        <v>309</v>
      </c>
      <c r="G452">
        <v>0</v>
      </c>
      <c r="H452" t="s">
        <v>22</v>
      </c>
      <c r="I452" t="s">
        <v>19770</v>
      </c>
      <c r="J452" t="s">
        <v>306</v>
      </c>
      <c r="K452" t="s">
        <v>23</v>
      </c>
      <c r="L452" t="s">
        <v>24</v>
      </c>
      <c r="M452" t="s">
        <v>19771</v>
      </c>
      <c r="N452" t="s">
        <v>23</v>
      </c>
      <c r="O452" t="s">
        <v>58</v>
      </c>
      <c r="P452" t="s">
        <v>26</v>
      </c>
      <c r="Q452" t="s">
        <v>33</v>
      </c>
      <c r="R452" t="s">
        <v>24</v>
      </c>
      <c r="S452" t="s">
        <v>23</v>
      </c>
      <c r="T452" t="s">
        <v>19772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19773</v>
      </c>
      <c r="F453">
        <v>138</v>
      </c>
      <c r="G453">
        <v>38</v>
      </c>
      <c r="H453" t="s">
        <v>22</v>
      </c>
      <c r="I453" t="s">
        <v>19774</v>
      </c>
      <c r="J453" t="s">
        <v>1231</v>
      </c>
      <c r="K453" t="s">
        <v>23</v>
      </c>
      <c r="L453" t="s">
        <v>24</v>
      </c>
      <c r="M453" t="s">
        <v>19775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19775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19773</v>
      </c>
      <c r="F454">
        <v>138</v>
      </c>
      <c r="G454">
        <v>38</v>
      </c>
      <c r="H454" t="s">
        <v>22</v>
      </c>
      <c r="I454" t="s">
        <v>19774</v>
      </c>
      <c r="J454" t="s">
        <v>1231</v>
      </c>
      <c r="K454" t="s">
        <v>23</v>
      </c>
      <c r="L454" t="s">
        <v>24</v>
      </c>
      <c r="M454" t="s">
        <v>19775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19775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19773</v>
      </c>
      <c r="F455">
        <v>138</v>
      </c>
      <c r="G455">
        <v>38</v>
      </c>
      <c r="H455" t="s">
        <v>22</v>
      </c>
      <c r="I455" t="s">
        <v>19774</v>
      </c>
      <c r="J455" t="s">
        <v>1231</v>
      </c>
      <c r="K455" t="s">
        <v>23</v>
      </c>
      <c r="L455" t="s">
        <v>24</v>
      </c>
      <c r="M455" t="s">
        <v>19775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19775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19776</v>
      </c>
      <c r="F456">
        <v>100</v>
      </c>
      <c r="G456">
        <v>0</v>
      </c>
      <c r="H456" t="s">
        <v>22</v>
      </c>
      <c r="I456" t="s">
        <v>19777</v>
      </c>
      <c r="J456" t="s">
        <v>308</v>
      </c>
      <c r="K456" t="s">
        <v>23</v>
      </c>
      <c r="L456" t="s">
        <v>24</v>
      </c>
      <c r="M456" t="s">
        <v>19778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19778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19776</v>
      </c>
      <c r="F457">
        <v>100</v>
      </c>
      <c r="G457">
        <v>0</v>
      </c>
      <c r="H457" t="s">
        <v>22</v>
      </c>
      <c r="I457" t="s">
        <v>19777</v>
      </c>
      <c r="J457" t="s">
        <v>308</v>
      </c>
      <c r="K457" t="s">
        <v>23</v>
      </c>
      <c r="L457" t="s">
        <v>24</v>
      </c>
      <c r="M457" t="s">
        <v>19778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19778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19776</v>
      </c>
      <c r="F458">
        <v>100</v>
      </c>
      <c r="G458">
        <v>0</v>
      </c>
      <c r="H458" t="s">
        <v>22</v>
      </c>
      <c r="I458" t="s">
        <v>19777</v>
      </c>
      <c r="J458" t="s">
        <v>308</v>
      </c>
      <c r="K458" t="s">
        <v>23</v>
      </c>
      <c r="L458" t="s">
        <v>24</v>
      </c>
      <c r="M458" t="s">
        <v>19778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19778</v>
      </c>
    </row>
    <row r="459" spans="1:20" x14ac:dyDescent="0.25">
      <c r="A459" t="s">
        <v>20</v>
      </c>
      <c r="B459" t="s">
        <v>21</v>
      </c>
      <c r="C459">
        <v>50</v>
      </c>
      <c r="D459">
        <v>2</v>
      </c>
      <c r="E459" t="s">
        <v>19779</v>
      </c>
      <c r="F459">
        <v>200</v>
      </c>
      <c r="G459">
        <v>0</v>
      </c>
      <c r="H459" t="s">
        <v>22</v>
      </c>
      <c r="I459" t="s">
        <v>15997</v>
      </c>
      <c r="J459" t="s">
        <v>342</v>
      </c>
      <c r="K459" t="s">
        <v>23</v>
      </c>
      <c r="L459" t="s">
        <v>24</v>
      </c>
      <c r="M459" t="s">
        <v>19780</v>
      </c>
      <c r="N459" t="s">
        <v>23</v>
      </c>
      <c r="O459" t="s">
        <v>25</v>
      </c>
      <c r="P459" t="s">
        <v>26</v>
      </c>
      <c r="Q459" t="s">
        <v>27</v>
      </c>
      <c r="R459" t="s">
        <v>24</v>
      </c>
      <c r="S459" t="s">
        <v>23</v>
      </c>
      <c r="T459" t="s">
        <v>19780</v>
      </c>
    </row>
    <row r="460" spans="1:20" x14ac:dyDescent="0.25">
      <c r="A460" t="s">
        <v>28</v>
      </c>
      <c r="B460" t="s">
        <v>29</v>
      </c>
      <c r="C460">
        <v>50</v>
      </c>
      <c r="D460">
        <v>2</v>
      </c>
      <c r="E460" t="s">
        <v>19779</v>
      </c>
      <c r="F460">
        <v>200</v>
      </c>
      <c r="G460">
        <v>0</v>
      </c>
      <c r="H460" t="s">
        <v>22</v>
      </c>
      <c r="I460" t="s">
        <v>15997</v>
      </c>
      <c r="J460" t="s">
        <v>342</v>
      </c>
      <c r="K460" t="s">
        <v>23</v>
      </c>
      <c r="L460" t="s">
        <v>24</v>
      </c>
      <c r="M460" t="s">
        <v>19780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19780</v>
      </c>
    </row>
    <row r="461" spans="1:20" x14ac:dyDescent="0.25">
      <c r="A461" t="s">
        <v>30</v>
      </c>
      <c r="B461" t="s">
        <v>31</v>
      </c>
      <c r="C461">
        <v>50</v>
      </c>
      <c r="D461">
        <v>2</v>
      </c>
      <c r="E461" t="s">
        <v>19779</v>
      </c>
      <c r="F461">
        <v>200</v>
      </c>
      <c r="G461">
        <v>0</v>
      </c>
      <c r="H461" t="s">
        <v>22</v>
      </c>
      <c r="I461" t="s">
        <v>15997</v>
      </c>
      <c r="J461" t="s">
        <v>342</v>
      </c>
      <c r="K461" t="s">
        <v>23</v>
      </c>
      <c r="L461" t="s">
        <v>24</v>
      </c>
      <c r="M461" t="s">
        <v>19780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19780</v>
      </c>
    </row>
    <row r="462" spans="1:20" x14ac:dyDescent="0.25">
      <c r="A462" t="s">
        <v>186</v>
      </c>
      <c r="B462" t="s">
        <v>187</v>
      </c>
      <c r="C462">
        <v>33.333333333333336</v>
      </c>
      <c r="D462">
        <v>12</v>
      </c>
      <c r="E462" t="s">
        <v>19781</v>
      </c>
      <c r="F462">
        <v>400</v>
      </c>
      <c r="G462">
        <v>0</v>
      </c>
      <c r="H462" t="s">
        <v>22</v>
      </c>
      <c r="I462" t="s">
        <v>1244</v>
      </c>
      <c r="J462" t="s">
        <v>302</v>
      </c>
      <c r="K462" t="s">
        <v>23</v>
      </c>
      <c r="L462" t="s">
        <v>24</v>
      </c>
      <c r="M462" t="s">
        <v>19782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19782</v>
      </c>
    </row>
    <row r="463" spans="1:20" x14ac:dyDescent="0.25">
      <c r="A463" t="s">
        <v>186</v>
      </c>
      <c r="B463" t="s">
        <v>187</v>
      </c>
      <c r="C463">
        <v>50</v>
      </c>
      <c r="D463">
        <v>6</v>
      </c>
      <c r="E463" t="s">
        <v>19783</v>
      </c>
      <c r="F463">
        <v>300</v>
      </c>
      <c r="G463">
        <v>0</v>
      </c>
      <c r="H463" t="s">
        <v>22</v>
      </c>
      <c r="I463" t="s">
        <v>19784</v>
      </c>
      <c r="J463" t="s">
        <v>1223</v>
      </c>
      <c r="K463" t="s">
        <v>23</v>
      </c>
      <c r="L463" t="s">
        <v>24</v>
      </c>
      <c r="M463" t="s">
        <v>19782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19782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19783</v>
      </c>
      <c r="F464">
        <v>300</v>
      </c>
      <c r="G464">
        <v>0</v>
      </c>
      <c r="H464" t="s">
        <v>22</v>
      </c>
      <c r="I464" t="s">
        <v>19784</v>
      </c>
      <c r="J464" t="s">
        <v>1223</v>
      </c>
      <c r="K464" t="s">
        <v>23</v>
      </c>
      <c r="L464" t="s">
        <v>24</v>
      </c>
      <c r="M464" t="s">
        <v>19782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19782</v>
      </c>
    </row>
    <row r="465" spans="1:20" x14ac:dyDescent="0.25">
      <c r="A465" t="s">
        <v>28</v>
      </c>
      <c r="B465" t="s">
        <v>29</v>
      </c>
      <c r="C465">
        <v>50</v>
      </c>
      <c r="D465">
        <v>1</v>
      </c>
      <c r="E465" t="s">
        <v>19783</v>
      </c>
      <c r="F465">
        <v>300</v>
      </c>
      <c r="G465">
        <v>0</v>
      </c>
      <c r="H465" t="s">
        <v>22</v>
      </c>
      <c r="I465" t="s">
        <v>19784</v>
      </c>
      <c r="J465" t="s">
        <v>1223</v>
      </c>
      <c r="K465" t="s">
        <v>23</v>
      </c>
      <c r="L465" t="s">
        <v>24</v>
      </c>
      <c r="M465" t="s">
        <v>19782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19782</v>
      </c>
    </row>
    <row r="466" spans="1:20" x14ac:dyDescent="0.25">
      <c r="A466" t="s">
        <v>30</v>
      </c>
      <c r="B466" t="s">
        <v>31</v>
      </c>
      <c r="C466">
        <v>50</v>
      </c>
      <c r="D466">
        <v>1</v>
      </c>
      <c r="E466" t="s">
        <v>19783</v>
      </c>
      <c r="F466">
        <v>300</v>
      </c>
      <c r="G466">
        <v>0</v>
      </c>
      <c r="H466" t="s">
        <v>22</v>
      </c>
      <c r="I466" t="s">
        <v>19784</v>
      </c>
      <c r="J466" t="s">
        <v>1223</v>
      </c>
      <c r="K466" t="s">
        <v>23</v>
      </c>
      <c r="L466" t="s">
        <v>24</v>
      </c>
      <c r="M466" t="s">
        <v>19782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19782</v>
      </c>
    </row>
    <row r="467" spans="1:20" x14ac:dyDescent="0.25">
      <c r="A467" t="s">
        <v>20</v>
      </c>
      <c r="B467" t="s">
        <v>21</v>
      </c>
      <c r="C467">
        <v>50</v>
      </c>
      <c r="D467">
        <v>1</v>
      </c>
      <c r="E467" t="s">
        <v>19785</v>
      </c>
      <c r="F467">
        <v>138</v>
      </c>
      <c r="G467">
        <v>38</v>
      </c>
      <c r="H467" t="s">
        <v>22</v>
      </c>
      <c r="I467" t="s">
        <v>19786</v>
      </c>
      <c r="J467" t="s">
        <v>303</v>
      </c>
      <c r="K467" t="s">
        <v>23</v>
      </c>
      <c r="L467" t="s">
        <v>24</v>
      </c>
      <c r="M467" t="s">
        <v>19787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19787</v>
      </c>
    </row>
    <row r="468" spans="1:20" x14ac:dyDescent="0.25">
      <c r="A468" t="s">
        <v>28</v>
      </c>
      <c r="B468" t="s">
        <v>29</v>
      </c>
      <c r="C468">
        <v>50</v>
      </c>
      <c r="D468">
        <v>1</v>
      </c>
      <c r="E468" t="s">
        <v>19785</v>
      </c>
      <c r="F468">
        <v>138</v>
      </c>
      <c r="G468">
        <v>38</v>
      </c>
      <c r="H468" t="s">
        <v>22</v>
      </c>
      <c r="I468" t="s">
        <v>19786</v>
      </c>
      <c r="J468" t="s">
        <v>303</v>
      </c>
      <c r="K468" t="s">
        <v>23</v>
      </c>
      <c r="L468" t="s">
        <v>24</v>
      </c>
      <c r="M468" t="s">
        <v>19787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23</v>
      </c>
      <c r="T468" t="s">
        <v>19787</v>
      </c>
    </row>
    <row r="469" spans="1:20" x14ac:dyDescent="0.25">
      <c r="A469" t="s">
        <v>30</v>
      </c>
      <c r="B469" t="s">
        <v>31</v>
      </c>
      <c r="C469">
        <v>50</v>
      </c>
      <c r="D469">
        <v>1</v>
      </c>
      <c r="E469" t="s">
        <v>19785</v>
      </c>
      <c r="F469">
        <v>138</v>
      </c>
      <c r="G469">
        <v>38</v>
      </c>
      <c r="H469" t="s">
        <v>22</v>
      </c>
      <c r="I469" t="s">
        <v>19786</v>
      </c>
      <c r="J469" t="s">
        <v>303</v>
      </c>
      <c r="K469" t="s">
        <v>23</v>
      </c>
      <c r="L469" t="s">
        <v>24</v>
      </c>
      <c r="M469" t="s">
        <v>19787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23</v>
      </c>
      <c r="T469" t="s">
        <v>19787</v>
      </c>
    </row>
    <row r="470" spans="1:20" x14ac:dyDescent="0.25">
      <c r="A470" t="s">
        <v>20</v>
      </c>
      <c r="B470" t="s">
        <v>21</v>
      </c>
      <c r="C470">
        <v>50</v>
      </c>
      <c r="D470">
        <v>5</v>
      </c>
      <c r="E470" t="s">
        <v>19788</v>
      </c>
      <c r="F470">
        <v>548</v>
      </c>
      <c r="G470">
        <v>48</v>
      </c>
      <c r="H470" t="s">
        <v>22</v>
      </c>
      <c r="I470" t="s">
        <v>2773</v>
      </c>
      <c r="J470" t="s">
        <v>61</v>
      </c>
      <c r="K470" t="s">
        <v>23</v>
      </c>
      <c r="L470" t="s">
        <v>24</v>
      </c>
      <c r="M470" t="s">
        <v>19789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19789</v>
      </c>
    </row>
    <row r="471" spans="1:20" x14ac:dyDescent="0.25">
      <c r="A471" t="s">
        <v>28</v>
      </c>
      <c r="B471" t="s">
        <v>29</v>
      </c>
      <c r="C471">
        <v>50</v>
      </c>
      <c r="D471">
        <v>5</v>
      </c>
      <c r="E471" t="s">
        <v>19788</v>
      </c>
      <c r="F471">
        <v>548</v>
      </c>
      <c r="G471">
        <v>48</v>
      </c>
      <c r="H471" t="s">
        <v>22</v>
      </c>
      <c r="I471" t="s">
        <v>2773</v>
      </c>
      <c r="J471" t="s">
        <v>61</v>
      </c>
      <c r="K471" t="s">
        <v>23</v>
      </c>
      <c r="L471" t="s">
        <v>24</v>
      </c>
      <c r="M471" t="s">
        <v>19789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19789</v>
      </c>
    </row>
    <row r="472" spans="1:20" x14ac:dyDescent="0.25">
      <c r="A472" t="s">
        <v>30</v>
      </c>
      <c r="B472" t="s">
        <v>31</v>
      </c>
      <c r="C472">
        <v>50</v>
      </c>
      <c r="D472">
        <v>5</v>
      </c>
      <c r="E472" t="s">
        <v>19788</v>
      </c>
      <c r="F472">
        <v>548</v>
      </c>
      <c r="G472">
        <v>48</v>
      </c>
      <c r="H472" t="s">
        <v>22</v>
      </c>
      <c r="I472" t="s">
        <v>2773</v>
      </c>
      <c r="J472" t="s">
        <v>61</v>
      </c>
      <c r="K472" t="s">
        <v>23</v>
      </c>
      <c r="L472" t="s">
        <v>24</v>
      </c>
      <c r="M472" t="s">
        <v>19789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19789</v>
      </c>
    </row>
    <row r="473" spans="1:20" x14ac:dyDescent="0.25">
      <c r="A473" t="s">
        <v>1291</v>
      </c>
      <c r="B473" t="s">
        <v>1292</v>
      </c>
      <c r="C473">
        <v>33.333333333333336</v>
      </c>
      <c r="D473">
        <v>3</v>
      </c>
      <c r="E473" t="s">
        <v>19790</v>
      </c>
      <c r="F473">
        <v>200</v>
      </c>
      <c r="G473">
        <v>0</v>
      </c>
      <c r="H473" t="s">
        <v>22</v>
      </c>
      <c r="I473" t="s">
        <v>19791</v>
      </c>
      <c r="J473" t="s">
        <v>331</v>
      </c>
      <c r="K473" t="s">
        <v>23</v>
      </c>
      <c r="L473" t="s">
        <v>24</v>
      </c>
      <c r="M473" t="s">
        <v>19792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19792</v>
      </c>
    </row>
    <row r="474" spans="1:20" x14ac:dyDescent="0.25">
      <c r="A474" t="s">
        <v>42</v>
      </c>
      <c r="B474" t="s">
        <v>43</v>
      </c>
      <c r="C474">
        <v>66.666666666666671</v>
      </c>
      <c r="D474">
        <v>3</v>
      </c>
      <c r="E474" t="s">
        <v>19790</v>
      </c>
      <c r="F474">
        <v>200</v>
      </c>
      <c r="G474">
        <v>0</v>
      </c>
      <c r="H474" t="s">
        <v>22</v>
      </c>
      <c r="I474" t="s">
        <v>19791</v>
      </c>
      <c r="J474" t="s">
        <v>331</v>
      </c>
      <c r="K474" t="s">
        <v>23</v>
      </c>
      <c r="L474" t="s">
        <v>24</v>
      </c>
      <c r="M474" t="s">
        <v>19792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19792</v>
      </c>
    </row>
    <row r="475" spans="1:20" x14ac:dyDescent="0.25">
      <c r="A475" t="s">
        <v>154</v>
      </c>
      <c r="B475" t="s">
        <v>155</v>
      </c>
      <c r="C475">
        <v>12</v>
      </c>
      <c r="D475">
        <v>60</v>
      </c>
      <c r="E475" t="s">
        <v>19793</v>
      </c>
      <c r="F475">
        <v>770</v>
      </c>
      <c r="G475">
        <v>0</v>
      </c>
      <c r="H475" t="s">
        <v>47</v>
      </c>
      <c r="I475" t="s">
        <v>3550</v>
      </c>
      <c r="J475" t="s">
        <v>19794</v>
      </c>
      <c r="K475" t="s">
        <v>1331</v>
      </c>
      <c r="L475" t="s">
        <v>1288</v>
      </c>
      <c r="M475" t="s">
        <v>19795</v>
      </c>
      <c r="N475" t="s">
        <v>23</v>
      </c>
      <c r="O475" t="s">
        <v>63</v>
      </c>
      <c r="P475" t="s">
        <v>54</v>
      </c>
      <c r="Q475" t="s">
        <v>55</v>
      </c>
      <c r="R475" t="s">
        <v>24</v>
      </c>
      <c r="S475" t="s">
        <v>23</v>
      </c>
      <c r="T475" t="s">
        <v>19796</v>
      </c>
    </row>
    <row r="476" spans="1:20" x14ac:dyDescent="0.25">
      <c r="A476" t="s">
        <v>46</v>
      </c>
      <c r="B476" t="s">
        <v>1233</v>
      </c>
      <c r="C476">
        <v>41.13</v>
      </c>
      <c r="D476">
        <v>1</v>
      </c>
      <c r="E476" t="s">
        <v>19797</v>
      </c>
      <c r="F476">
        <v>48.13</v>
      </c>
      <c r="G476">
        <v>7</v>
      </c>
      <c r="H476" t="s">
        <v>47</v>
      </c>
      <c r="I476" t="s">
        <v>19798</v>
      </c>
      <c r="J476" t="s">
        <v>19799</v>
      </c>
      <c r="K476" t="s">
        <v>19800</v>
      </c>
      <c r="L476" t="s">
        <v>19801</v>
      </c>
      <c r="M476" t="s">
        <v>19802</v>
      </c>
      <c r="N476" t="s">
        <v>23</v>
      </c>
      <c r="O476" t="s">
        <v>48</v>
      </c>
      <c r="P476" t="s">
        <v>49</v>
      </c>
      <c r="Q476" t="s">
        <v>50</v>
      </c>
      <c r="R476" t="s">
        <v>24</v>
      </c>
      <c r="S476" t="s">
        <v>23</v>
      </c>
      <c r="T476" t="s">
        <v>19802</v>
      </c>
    </row>
    <row r="477" spans="1:20" x14ac:dyDescent="0.25">
      <c r="A477" t="s">
        <v>186</v>
      </c>
      <c r="B477" t="s">
        <v>187</v>
      </c>
      <c r="C477">
        <v>50</v>
      </c>
      <c r="D477">
        <v>6</v>
      </c>
      <c r="E477" t="s">
        <v>19803</v>
      </c>
      <c r="F477">
        <v>238</v>
      </c>
      <c r="G477">
        <v>38</v>
      </c>
      <c r="H477" t="s">
        <v>22</v>
      </c>
      <c r="I477" t="s">
        <v>12661</v>
      </c>
      <c r="J477" t="s">
        <v>318</v>
      </c>
      <c r="K477" t="s">
        <v>23</v>
      </c>
      <c r="L477" t="s">
        <v>24</v>
      </c>
      <c r="M477" t="s">
        <v>19804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19804</v>
      </c>
    </row>
    <row r="478" spans="1:20" x14ac:dyDescent="0.25">
      <c r="A478" t="s">
        <v>186</v>
      </c>
      <c r="B478" t="s">
        <v>187</v>
      </c>
      <c r="C478">
        <v>50</v>
      </c>
      <c r="D478">
        <v>6</v>
      </c>
      <c r="E478" t="s">
        <v>19805</v>
      </c>
      <c r="F478">
        <v>200</v>
      </c>
      <c r="G478">
        <v>0</v>
      </c>
      <c r="H478" t="s">
        <v>22</v>
      </c>
      <c r="I478" t="s">
        <v>19806</v>
      </c>
      <c r="J478" t="s">
        <v>342</v>
      </c>
      <c r="K478" t="s">
        <v>23</v>
      </c>
      <c r="L478" t="s">
        <v>24</v>
      </c>
      <c r="M478" t="s">
        <v>19807</v>
      </c>
      <c r="N478" t="s">
        <v>23</v>
      </c>
      <c r="O478" t="s">
        <v>58</v>
      </c>
      <c r="P478" t="s">
        <v>26</v>
      </c>
      <c r="Q478" t="s">
        <v>33</v>
      </c>
      <c r="R478" t="s">
        <v>24</v>
      </c>
      <c r="S478" t="s">
        <v>23</v>
      </c>
      <c r="T478" t="s">
        <v>19808</v>
      </c>
    </row>
    <row r="479" spans="1:20" x14ac:dyDescent="0.25">
      <c r="A479" t="s">
        <v>20</v>
      </c>
      <c r="B479" t="s">
        <v>21</v>
      </c>
      <c r="C479">
        <v>50</v>
      </c>
      <c r="D479">
        <v>2</v>
      </c>
      <c r="E479" t="s">
        <v>19809</v>
      </c>
      <c r="F479">
        <v>200</v>
      </c>
      <c r="G479">
        <v>0</v>
      </c>
      <c r="H479" t="s">
        <v>22</v>
      </c>
      <c r="I479" t="s">
        <v>19810</v>
      </c>
      <c r="J479" t="s">
        <v>317</v>
      </c>
      <c r="K479" t="s">
        <v>23</v>
      </c>
      <c r="L479" t="s">
        <v>24</v>
      </c>
      <c r="M479" t="s">
        <v>19808</v>
      </c>
      <c r="N479" t="s">
        <v>23</v>
      </c>
      <c r="O479" t="s">
        <v>58</v>
      </c>
      <c r="P479" t="s">
        <v>26</v>
      </c>
      <c r="Q479" t="s">
        <v>33</v>
      </c>
      <c r="R479" t="s">
        <v>24</v>
      </c>
      <c r="S479" t="s">
        <v>23</v>
      </c>
      <c r="T479" t="s">
        <v>19811</v>
      </c>
    </row>
    <row r="480" spans="1:20" x14ac:dyDescent="0.25">
      <c r="A480" t="s">
        <v>28</v>
      </c>
      <c r="B480" t="s">
        <v>29</v>
      </c>
      <c r="C480">
        <v>50</v>
      </c>
      <c r="D480">
        <v>2</v>
      </c>
      <c r="E480" t="s">
        <v>19809</v>
      </c>
      <c r="F480">
        <v>200</v>
      </c>
      <c r="G480">
        <v>0</v>
      </c>
      <c r="H480" t="s">
        <v>22</v>
      </c>
      <c r="I480" t="s">
        <v>19810</v>
      </c>
      <c r="J480" t="s">
        <v>317</v>
      </c>
      <c r="K480" t="s">
        <v>23</v>
      </c>
      <c r="L480" t="s">
        <v>24</v>
      </c>
      <c r="M480" t="s">
        <v>19808</v>
      </c>
      <c r="N480" t="s">
        <v>23</v>
      </c>
      <c r="O480" t="s">
        <v>58</v>
      </c>
      <c r="P480" t="s">
        <v>26</v>
      </c>
      <c r="Q480" t="s">
        <v>33</v>
      </c>
      <c r="R480" t="s">
        <v>24</v>
      </c>
      <c r="S480" t="s">
        <v>23</v>
      </c>
      <c r="T480" t="s">
        <v>19811</v>
      </c>
    </row>
    <row r="481" spans="1:20" x14ac:dyDescent="0.25">
      <c r="A481" t="s">
        <v>30</v>
      </c>
      <c r="B481" t="s">
        <v>31</v>
      </c>
      <c r="C481">
        <v>50</v>
      </c>
      <c r="D481">
        <v>2</v>
      </c>
      <c r="E481" t="s">
        <v>19809</v>
      </c>
      <c r="F481">
        <v>200</v>
      </c>
      <c r="G481">
        <v>0</v>
      </c>
      <c r="H481" t="s">
        <v>22</v>
      </c>
      <c r="I481" t="s">
        <v>19810</v>
      </c>
      <c r="J481" t="s">
        <v>317</v>
      </c>
      <c r="K481" t="s">
        <v>23</v>
      </c>
      <c r="L481" t="s">
        <v>24</v>
      </c>
      <c r="M481" t="s">
        <v>19808</v>
      </c>
      <c r="N481" t="s">
        <v>23</v>
      </c>
      <c r="O481" t="s">
        <v>58</v>
      </c>
      <c r="P481" t="s">
        <v>26</v>
      </c>
      <c r="Q481" t="s">
        <v>33</v>
      </c>
      <c r="R481" t="s">
        <v>24</v>
      </c>
      <c r="S481" t="s">
        <v>23</v>
      </c>
      <c r="T481" t="s">
        <v>19811</v>
      </c>
    </row>
    <row r="482" spans="1:20" x14ac:dyDescent="0.25">
      <c r="A482" t="s">
        <v>186</v>
      </c>
      <c r="B482" t="s">
        <v>187</v>
      </c>
      <c r="C482">
        <v>50</v>
      </c>
      <c r="D482">
        <v>6</v>
      </c>
      <c r="E482" t="s">
        <v>19812</v>
      </c>
      <c r="F482">
        <v>200</v>
      </c>
      <c r="G482">
        <v>0</v>
      </c>
      <c r="H482" t="s">
        <v>22</v>
      </c>
      <c r="I482" t="s">
        <v>19813</v>
      </c>
      <c r="J482" t="s">
        <v>2793</v>
      </c>
      <c r="K482" t="s">
        <v>23</v>
      </c>
      <c r="L482" t="s">
        <v>24</v>
      </c>
      <c r="M482" t="s">
        <v>19808</v>
      </c>
      <c r="N482" t="s">
        <v>23</v>
      </c>
      <c r="O482" t="s">
        <v>58</v>
      </c>
      <c r="P482" t="s">
        <v>26</v>
      </c>
      <c r="Q482" t="s">
        <v>33</v>
      </c>
      <c r="R482" t="s">
        <v>24</v>
      </c>
      <c r="S482" t="s">
        <v>23</v>
      </c>
      <c r="T482" t="s">
        <v>19811</v>
      </c>
    </row>
    <row r="483" spans="1:20" x14ac:dyDescent="0.25">
      <c r="A483" t="s">
        <v>20</v>
      </c>
      <c r="B483" t="s">
        <v>21</v>
      </c>
      <c r="C483">
        <v>50</v>
      </c>
      <c r="D483">
        <v>2</v>
      </c>
      <c r="E483" t="s">
        <v>19814</v>
      </c>
      <c r="F483">
        <v>200</v>
      </c>
      <c r="G483">
        <v>0</v>
      </c>
      <c r="H483" t="s">
        <v>22</v>
      </c>
      <c r="I483" t="s">
        <v>3028</v>
      </c>
      <c r="J483" t="s">
        <v>313</v>
      </c>
      <c r="K483" t="s">
        <v>23</v>
      </c>
      <c r="L483" t="s">
        <v>24</v>
      </c>
      <c r="M483" t="s">
        <v>19815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19811</v>
      </c>
    </row>
    <row r="484" spans="1:20" x14ac:dyDescent="0.25">
      <c r="A484" t="s">
        <v>28</v>
      </c>
      <c r="B484" t="s">
        <v>29</v>
      </c>
      <c r="C484">
        <v>50</v>
      </c>
      <c r="D484">
        <v>2</v>
      </c>
      <c r="E484" t="s">
        <v>19814</v>
      </c>
      <c r="F484">
        <v>200</v>
      </c>
      <c r="G484">
        <v>0</v>
      </c>
      <c r="H484" t="s">
        <v>22</v>
      </c>
      <c r="I484" t="s">
        <v>3028</v>
      </c>
      <c r="J484" t="s">
        <v>313</v>
      </c>
      <c r="K484" t="s">
        <v>23</v>
      </c>
      <c r="L484" t="s">
        <v>24</v>
      </c>
      <c r="M484" t="s">
        <v>19815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19811</v>
      </c>
    </row>
    <row r="485" spans="1:20" x14ac:dyDescent="0.25">
      <c r="A485" t="s">
        <v>30</v>
      </c>
      <c r="B485" t="s">
        <v>31</v>
      </c>
      <c r="C485">
        <v>50</v>
      </c>
      <c r="D485">
        <v>2</v>
      </c>
      <c r="E485" t="s">
        <v>19814</v>
      </c>
      <c r="F485">
        <v>200</v>
      </c>
      <c r="G485">
        <v>0</v>
      </c>
      <c r="H485" t="s">
        <v>22</v>
      </c>
      <c r="I485" t="s">
        <v>3028</v>
      </c>
      <c r="J485" t="s">
        <v>313</v>
      </c>
      <c r="K485" t="s">
        <v>23</v>
      </c>
      <c r="L485" t="s">
        <v>24</v>
      </c>
      <c r="M485" t="s">
        <v>19815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19815</v>
      </c>
    </row>
    <row r="486" spans="1:20" x14ac:dyDescent="0.25">
      <c r="A486" t="s">
        <v>186</v>
      </c>
      <c r="B486" t="s">
        <v>187</v>
      </c>
      <c r="C486">
        <v>50</v>
      </c>
      <c r="D486">
        <v>6</v>
      </c>
      <c r="E486" t="s">
        <v>19816</v>
      </c>
      <c r="F486">
        <v>200</v>
      </c>
      <c r="G486">
        <v>0</v>
      </c>
      <c r="H486" t="s">
        <v>22</v>
      </c>
      <c r="I486" t="s">
        <v>3028</v>
      </c>
      <c r="J486" t="s">
        <v>313</v>
      </c>
      <c r="K486" t="s">
        <v>23</v>
      </c>
      <c r="L486" t="s">
        <v>24</v>
      </c>
      <c r="M486" t="s">
        <v>19817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19815</v>
      </c>
    </row>
    <row r="487" spans="1:20" x14ac:dyDescent="0.25">
      <c r="A487" t="s">
        <v>44</v>
      </c>
      <c r="B487" t="s">
        <v>45</v>
      </c>
      <c r="C487">
        <v>66.666666666666671</v>
      </c>
      <c r="D487">
        <v>6</v>
      </c>
      <c r="E487" t="s">
        <v>19818</v>
      </c>
      <c r="F487">
        <v>200</v>
      </c>
      <c r="G487">
        <v>0</v>
      </c>
      <c r="H487" t="s">
        <v>22</v>
      </c>
      <c r="I487" t="s">
        <v>3028</v>
      </c>
      <c r="J487" t="s">
        <v>313</v>
      </c>
      <c r="K487" t="s">
        <v>23</v>
      </c>
      <c r="L487" t="s">
        <v>24</v>
      </c>
      <c r="M487" t="s">
        <v>19819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19819</v>
      </c>
    </row>
    <row r="488" spans="1:20" x14ac:dyDescent="0.25">
      <c r="A488" t="s">
        <v>46</v>
      </c>
      <c r="B488" t="s">
        <v>56</v>
      </c>
      <c r="C488">
        <v>68.333333333333329</v>
      </c>
      <c r="D488">
        <v>3</v>
      </c>
      <c r="E488" t="s">
        <v>19820</v>
      </c>
      <c r="F488">
        <v>195</v>
      </c>
      <c r="G488">
        <v>0</v>
      </c>
      <c r="H488" t="s">
        <v>47</v>
      </c>
      <c r="I488" t="s">
        <v>6092</v>
      </c>
      <c r="J488" t="s">
        <v>6093</v>
      </c>
      <c r="K488" t="s">
        <v>1331</v>
      </c>
      <c r="L488" t="s">
        <v>6094</v>
      </c>
      <c r="M488" t="s">
        <v>19817</v>
      </c>
      <c r="N488" t="s">
        <v>23</v>
      </c>
      <c r="O488" t="s">
        <v>63</v>
      </c>
      <c r="P488" t="s">
        <v>54</v>
      </c>
      <c r="Q488" t="s">
        <v>55</v>
      </c>
      <c r="R488" t="s">
        <v>24</v>
      </c>
      <c r="S488" t="s">
        <v>23</v>
      </c>
      <c r="T488" t="s">
        <v>19821</v>
      </c>
    </row>
    <row r="489" spans="1:20" x14ac:dyDescent="0.25">
      <c r="A489" t="s">
        <v>150</v>
      </c>
      <c r="B489" t="s">
        <v>151</v>
      </c>
      <c r="C489">
        <v>0</v>
      </c>
      <c r="D489">
        <v>1</v>
      </c>
      <c r="E489" t="s">
        <v>19822</v>
      </c>
      <c r="F489">
        <v>0</v>
      </c>
      <c r="G489">
        <v>0</v>
      </c>
      <c r="H489" t="s">
        <v>47</v>
      </c>
      <c r="I489" t="s">
        <v>19823</v>
      </c>
      <c r="J489" t="s">
        <v>19824</v>
      </c>
      <c r="K489" t="s">
        <v>1338</v>
      </c>
      <c r="L489" t="s">
        <v>19825</v>
      </c>
      <c r="M489" t="s">
        <v>19826</v>
      </c>
      <c r="N489" t="s">
        <v>1224</v>
      </c>
      <c r="O489" t="s">
        <v>1225</v>
      </c>
      <c r="P489" t="s">
        <v>1226</v>
      </c>
      <c r="Q489" t="s">
        <v>1227</v>
      </c>
      <c r="R489" t="s">
        <v>19827</v>
      </c>
      <c r="S489" t="s">
        <v>23</v>
      </c>
      <c r="T489" t="s">
        <v>19826</v>
      </c>
    </row>
    <row r="490" spans="1:20" x14ac:dyDescent="0.25">
      <c r="A490" t="s">
        <v>186</v>
      </c>
      <c r="B490" t="s">
        <v>187</v>
      </c>
      <c r="C490">
        <v>50</v>
      </c>
      <c r="D490">
        <v>6</v>
      </c>
      <c r="E490" t="s">
        <v>19828</v>
      </c>
      <c r="F490">
        <v>200</v>
      </c>
      <c r="G490">
        <v>0</v>
      </c>
      <c r="H490" t="s">
        <v>22</v>
      </c>
      <c r="I490" t="s">
        <v>19829</v>
      </c>
      <c r="J490" t="s">
        <v>311</v>
      </c>
      <c r="K490" t="s">
        <v>23</v>
      </c>
      <c r="L490" t="s">
        <v>24</v>
      </c>
      <c r="M490" t="s">
        <v>19830</v>
      </c>
      <c r="N490" t="s">
        <v>23</v>
      </c>
      <c r="O490" t="s">
        <v>25</v>
      </c>
      <c r="P490" t="s">
        <v>26</v>
      </c>
      <c r="Q490" t="s">
        <v>27</v>
      </c>
      <c r="R490" t="s">
        <v>24</v>
      </c>
      <c r="S490" t="s">
        <v>23</v>
      </c>
      <c r="T490" t="s">
        <v>19830</v>
      </c>
    </row>
    <row r="491" spans="1:20" x14ac:dyDescent="0.25">
      <c r="A491" t="s">
        <v>12517</v>
      </c>
      <c r="B491" t="s">
        <v>12518</v>
      </c>
      <c r="C491">
        <v>109</v>
      </c>
      <c r="D491">
        <v>1</v>
      </c>
      <c r="E491" t="s">
        <v>19831</v>
      </c>
      <c r="F491">
        <v>324</v>
      </c>
      <c r="G491">
        <v>0</v>
      </c>
      <c r="H491" t="s">
        <v>2521</v>
      </c>
      <c r="I491" t="s">
        <v>19832</v>
      </c>
      <c r="J491" t="s">
        <v>19833</v>
      </c>
      <c r="K491" t="s">
        <v>19834</v>
      </c>
      <c r="L491" t="s">
        <v>19835</v>
      </c>
      <c r="M491" t="s">
        <v>19836</v>
      </c>
      <c r="N491" t="s">
        <v>1224</v>
      </c>
      <c r="O491" t="s">
        <v>1318</v>
      </c>
      <c r="P491" t="s">
        <v>1226</v>
      </c>
      <c r="Q491" t="s">
        <v>1227</v>
      </c>
      <c r="R491" t="s">
        <v>24</v>
      </c>
      <c r="S491" t="s">
        <v>23</v>
      </c>
      <c r="T491" t="s">
        <v>19836</v>
      </c>
    </row>
    <row r="492" spans="1:20" x14ac:dyDescent="0.25">
      <c r="A492" t="s">
        <v>279</v>
      </c>
      <c r="B492" t="s">
        <v>285</v>
      </c>
      <c r="C492">
        <v>139</v>
      </c>
      <c r="D492">
        <v>1</v>
      </c>
      <c r="E492" t="s">
        <v>19831</v>
      </c>
      <c r="F492">
        <v>324</v>
      </c>
      <c r="G492">
        <v>0</v>
      </c>
      <c r="H492" t="s">
        <v>2521</v>
      </c>
      <c r="I492" t="s">
        <v>19832</v>
      </c>
      <c r="J492" t="s">
        <v>19833</v>
      </c>
      <c r="K492" t="s">
        <v>19834</v>
      </c>
      <c r="L492" t="s">
        <v>19835</v>
      </c>
      <c r="M492" t="s">
        <v>19836</v>
      </c>
      <c r="N492" t="s">
        <v>1224</v>
      </c>
      <c r="O492" t="s">
        <v>1318</v>
      </c>
      <c r="P492" t="s">
        <v>1226</v>
      </c>
      <c r="Q492" t="s">
        <v>1227</v>
      </c>
      <c r="R492" t="s">
        <v>24</v>
      </c>
      <c r="S492" t="s">
        <v>23</v>
      </c>
      <c r="T492" t="s">
        <v>19836</v>
      </c>
    </row>
    <row r="493" spans="1:20" x14ac:dyDescent="0.25">
      <c r="A493" t="s">
        <v>278</v>
      </c>
      <c r="B493" t="s">
        <v>284</v>
      </c>
      <c r="C493">
        <v>139</v>
      </c>
      <c r="D493">
        <v>1</v>
      </c>
      <c r="E493" t="s">
        <v>19831</v>
      </c>
      <c r="F493">
        <v>324</v>
      </c>
      <c r="G493">
        <v>0</v>
      </c>
      <c r="H493" t="s">
        <v>2521</v>
      </c>
      <c r="I493" t="s">
        <v>19832</v>
      </c>
      <c r="J493" t="s">
        <v>19833</v>
      </c>
      <c r="K493" t="s">
        <v>19834</v>
      </c>
      <c r="L493" t="s">
        <v>19835</v>
      </c>
      <c r="M493" t="s">
        <v>19836</v>
      </c>
      <c r="N493" t="s">
        <v>1224</v>
      </c>
      <c r="O493" t="s">
        <v>1318</v>
      </c>
      <c r="P493" t="s">
        <v>1226</v>
      </c>
      <c r="Q493" t="s">
        <v>1227</v>
      </c>
      <c r="R493" t="s">
        <v>24</v>
      </c>
      <c r="S493" t="s">
        <v>23</v>
      </c>
      <c r="T493" t="s">
        <v>19836</v>
      </c>
    </row>
    <row r="494" spans="1:20" x14ac:dyDescent="0.25">
      <c r="A494" t="s">
        <v>186</v>
      </c>
      <c r="B494" t="s">
        <v>187</v>
      </c>
      <c r="C494">
        <v>33.333333333333336</v>
      </c>
      <c r="D494">
        <v>3</v>
      </c>
      <c r="E494" t="s">
        <v>19837</v>
      </c>
      <c r="F494">
        <v>100</v>
      </c>
      <c r="G494">
        <v>0</v>
      </c>
      <c r="H494" t="s">
        <v>22</v>
      </c>
      <c r="I494" t="s">
        <v>19838</v>
      </c>
      <c r="J494" t="s">
        <v>2351</v>
      </c>
      <c r="K494" t="s">
        <v>23</v>
      </c>
      <c r="L494" t="s">
        <v>24</v>
      </c>
      <c r="M494" t="s">
        <v>19839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19839</v>
      </c>
    </row>
    <row r="495" spans="1:20" x14ac:dyDescent="0.25">
      <c r="A495" t="s">
        <v>186</v>
      </c>
      <c r="B495" t="s">
        <v>187</v>
      </c>
      <c r="C495">
        <v>50</v>
      </c>
      <c r="D495">
        <v>6</v>
      </c>
      <c r="E495" t="s">
        <v>19840</v>
      </c>
      <c r="F495">
        <v>200</v>
      </c>
      <c r="G495">
        <v>0</v>
      </c>
      <c r="H495" t="s">
        <v>22</v>
      </c>
      <c r="I495" t="s">
        <v>19841</v>
      </c>
      <c r="J495" t="s">
        <v>342</v>
      </c>
      <c r="K495" t="s">
        <v>23</v>
      </c>
      <c r="L495" t="s">
        <v>24</v>
      </c>
      <c r="M495" t="s">
        <v>19842</v>
      </c>
      <c r="N495" t="s">
        <v>23</v>
      </c>
      <c r="O495" t="s">
        <v>25</v>
      </c>
      <c r="P495" t="s">
        <v>26</v>
      </c>
      <c r="Q495" t="s">
        <v>27</v>
      </c>
      <c r="R495" t="s">
        <v>24</v>
      </c>
      <c r="S495" t="s">
        <v>23</v>
      </c>
      <c r="T495" t="s">
        <v>19842</v>
      </c>
    </row>
    <row r="496" spans="1:20" x14ac:dyDescent="0.25">
      <c r="A496" t="s">
        <v>186</v>
      </c>
      <c r="B496" t="s">
        <v>187</v>
      </c>
      <c r="C496">
        <v>33.333333333333336</v>
      </c>
      <c r="D496">
        <v>6</v>
      </c>
      <c r="E496" t="s">
        <v>19843</v>
      </c>
      <c r="F496">
        <v>200</v>
      </c>
      <c r="G496">
        <v>0</v>
      </c>
      <c r="H496" t="s">
        <v>22</v>
      </c>
      <c r="I496" t="s">
        <v>19844</v>
      </c>
      <c r="J496" t="s">
        <v>65</v>
      </c>
      <c r="K496" t="s">
        <v>23</v>
      </c>
      <c r="L496" t="s">
        <v>24</v>
      </c>
      <c r="M496" t="s">
        <v>19845</v>
      </c>
      <c r="N496" t="s">
        <v>23</v>
      </c>
      <c r="O496" t="s">
        <v>307</v>
      </c>
      <c r="P496" t="s">
        <v>26</v>
      </c>
      <c r="Q496" t="s">
        <v>27</v>
      </c>
      <c r="R496" t="s">
        <v>24</v>
      </c>
      <c r="S496" t="s">
        <v>23</v>
      </c>
      <c r="T496" t="s">
        <v>19845</v>
      </c>
    </row>
    <row r="497" spans="1:20" x14ac:dyDescent="0.25">
      <c r="A497" t="s">
        <v>36</v>
      </c>
      <c r="B497" t="s">
        <v>37</v>
      </c>
      <c r="C497">
        <v>65</v>
      </c>
      <c r="D497">
        <v>1</v>
      </c>
      <c r="E497" t="s">
        <v>19846</v>
      </c>
      <c r="F497">
        <v>215</v>
      </c>
      <c r="G497">
        <v>0</v>
      </c>
      <c r="H497" t="s">
        <v>47</v>
      </c>
      <c r="I497" t="s">
        <v>19847</v>
      </c>
      <c r="J497" t="s">
        <v>19848</v>
      </c>
      <c r="K497" t="s">
        <v>2696</v>
      </c>
      <c r="L497" t="s">
        <v>19849</v>
      </c>
      <c r="M497" t="s">
        <v>19850</v>
      </c>
      <c r="N497" t="s">
        <v>1224</v>
      </c>
      <c r="O497" t="s">
        <v>1225</v>
      </c>
      <c r="P497" t="s">
        <v>1226</v>
      </c>
      <c r="Q497" t="s">
        <v>1227</v>
      </c>
      <c r="R497" t="s">
        <v>24</v>
      </c>
      <c r="S497" t="s">
        <v>23</v>
      </c>
      <c r="T497" t="s">
        <v>19851</v>
      </c>
    </row>
    <row r="498" spans="1:20" x14ac:dyDescent="0.25">
      <c r="A498" t="s">
        <v>34</v>
      </c>
      <c r="B498" t="s">
        <v>35</v>
      </c>
      <c r="C498">
        <v>65</v>
      </c>
      <c r="D498">
        <v>3</v>
      </c>
      <c r="E498" t="s">
        <v>19846</v>
      </c>
      <c r="F498">
        <v>215</v>
      </c>
      <c r="G498">
        <v>0</v>
      </c>
      <c r="H498" t="s">
        <v>47</v>
      </c>
      <c r="I498" t="s">
        <v>19847</v>
      </c>
      <c r="J498" t="s">
        <v>19848</v>
      </c>
      <c r="K498" t="s">
        <v>2696</v>
      </c>
      <c r="L498" t="s">
        <v>19849</v>
      </c>
      <c r="M498" t="s">
        <v>19850</v>
      </c>
      <c r="N498" t="s">
        <v>1224</v>
      </c>
      <c r="O498" t="s">
        <v>1225</v>
      </c>
      <c r="P498" t="s">
        <v>1226</v>
      </c>
      <c r="Q498" t="s">
        <v>1227</v>
      </c>
      <c r="R498" t="s">
        <v>24</v>
      </c>
      <c r="S498" t="s">
        <v>23</v>
      </c>
      <c r="T498" t="s">
        <v>19851</v>
      </c>
    </row>
    <row r="499" spans="1:20" x14ac:dyDescent="0.25">
      <c r="A499" t="s">
        <v>36</v>
      </c>
      <c r="B499" t="s">
        <v>37</v>
      </c>
      <c r="C499">
        <v>65</v>
      </c>
      <c r="D499">
        <v>1</v>
      </c>
      <c r="E499" t="s">
        <v>19852</v>
      </c>
      <c r="F499">
        <v>215</v>
      </c>
      <c r="G499">
        <v>0</v>
      </c>
      <c r="H499" t="s">
        <v>47</v>
      </c>
      <c r="I499" t="s">
        <v>19025</v>
      </c>
      <c r="J499" t="s">
        <v>19026</v>
      </c>
      <c r="K499" t="s">
        <v>19027</v>
      </c>
      <c r="L499" t="s">
        <v>19028</v>
      </c>
      <c r="M499" t="s">
        <v>19850</v>
      </c>
      <c r="N499" t="s">
        <v>1224</v>
      </c>
      <c r="O499" t="s">
        <v>1225</v>
      </c>
      <c r="P499" t="s">
        <v>1226</v>
      </c>
      <c r="Q499" t="s">
        <v>1227</v>
      </c>
      <c r="R499" t="s">
        <v>24</v>
      </c>
      <c r="S499" t="s">
        <v>23</v>
      </c>
      <c r="T499" t="s">
        <v>19853</v>
      </c>
    </row>
    <row r="500" spans="1:20" x14ac:dyDescent="0.25">
      <c r="A500" t="s">
        <v>34</v>
      </c>
      <c r="B500" t="s">
        <v>35</v>
      </c>
      <c r="C500">
        <v>65</v>
      </c>
      <c r="D500">
        <v>3</v>
      </c>
      <c r="E500" t="s">
        <v>19852</v>
      </c>
      <c r="F500">
        <v>215</v>
      </c>
      <c r="G500">
        <v>0</v>
      </c>
      <c r="H500" t="s">
        <v>47</v>
      </c>
      <c r="I500" t="s">
        <v>19025</v>
      </c>
      <c r="J500" t="s">
        <v>19026</v>
      </c>
      <c r="K500" t="s">
        <v>19027</v>
      </c>
      <c r="L500" t="s">
        <v>19028</v>
      </c>
      <c r="M500" t="s">
        <v>19850</v>
      </c>
      <c r="N500" t="s">
        <v>1224</v>
      </c>
      <c r="O500" t="s">
        <v>1225</v>
      </c>
      <c r="P500" t="s">
        <v>1226</v>
      </c>
      <c r="Q500" t="s">
        <v>1227</v>
      </c>
      <c r="R500" t="s">
        <v>24</v>
      </c>
      <c r="S500" t="s">
        <v>23</v>
      </c>
      <c r="T500" t="s">
        <v>19853</v>
      </c>
    </row>
    <row r="501" spans="1:20" x14ac:dyDescent="0.25">
      <c r="A501" t="s">
        <v>186</v>
      </c>
      <c r="B501" t="s">
        <v>187</v>
      </c>
      <c r="C501">
        <v>33.333333333333336</v>
      </c>
      <c r="D501">
        <v>6</v>
      </c>
      <c r="E501" t="s">
        <v>19854</v>
      </c>
      <c r="F501">
        <v>200</v>
      </c>
      <c r="G501">
        <v>0</v>
      </c>
      <c r="H501" t="s">
        <v>22</v>
      </c>
      <c r="I501" t="s">
        <v>19855</v>
      </c>
      <c r="J501" t="s">
        <v>65</v>
      </c>
      <c r="K501" t="s">
        <v>23</v>
      </c>
      <c r="L501" t="s">
        <v>24</v>
      </c>
      <c r="M501" t="s">
        <v>19856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19856</v>
      </c>
    </row>
    <row r="502" spans="1:20" x14ac:dyDescent="0.25">
      <c r="A502" t="s">
        <v>186</v>
      </c>
      <c r="B502" t="s">
        <v>187</v>
      </c>
      <c r="C502">
        <v>50</v>
      </c>
      <c r="D502">
        <v>6</v>
      </c>
      <c r="E502" t="s">
        <v>19857</v>
      </c>
      <c r="F502">
        <v>200</v>
      </c>
      <c r="G502">
        <v>0</v>
      </c>
      <c r="H502" t="s">
        <v>22</v>
      </c>
      <c r="I502" t="s">
        <v>19858</v>
      </c>
      <c r="J502" t="s">
        <v>328</v>
      </c>
      <c r="K502" t="s">
        <v>23</v>
      </c>
      <c r="L502" t="s">
        <v>24</v>
      </c>
      <c r="M502" t="s">
        <v>19859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23</v>
      </c>
      <c r="T502" t="s">
        <v>19859</v>
      </c>
    </row>
    <row r="503" spans="1:20" x14ac:dyDescent="0.25">
      <c r="A503" t="s">
        <v>186</v>
      </c>
      <c r="B503" t="s">
        <v>187</v>
      </c>
      <c r="C503">
        <v>33.333333333333336</v>
      </c>
      <c r="D503">
        <v>6</v>
      </c>
      <c r="E503" t="s">
        <v>19860</v>
      </c>
      <c r="F503">
        <v>200</v>
      </c>
      <c r="G503">
        <v>0</v>
      </c>
      <c r="H503" t="s">
        <v>22</v>
      </c>
      <c r="I503" t="s">
        <v>19861</v>
      </c>
      <c r="J503" t="s">
        <v>328</v>
      </c>
      <c r="K503" t="s">
        <v>23</v>
      </c>
      <c r="L503" t="s">
        <v>24</v>
      </c>
      <c r="M503" t="s">
        <v>19862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23</v>
      </c>
      <c r="T503" t="s">
        <v>19863</v>
      </c>
    </row>
    <row r="504" spans="1:20" x14ac:dyDescent="0.25">
      <c r="A504" t="s">
        <v>186</v>
      </c>
      <c r="B504" t="s">
        <v>187</v>
      </c>
      <c r="C504">
        <v>33.333333333333336</v>
      </c>
      <c r="D504">
        <v>3</v>
      </c>
      <c r="E504" t="s">
        <v>19864</v>
      </c>
      <c r="F504">
        <v>138</v>
      </c>
      <c r="G504">
        <v>38</v>
      </c>
      <c r="H504" t="s">
        <v>22</v>
      </c>
      <c r="I504" t="s">
        <v>19865</v>
      </c>
      <c r="J504" t="s">
        <v>1228</v>
      </c>
      <c r="K504" t="s">
        <v>23</v>
      </c>
      <c r="L504" t="s">
        <v>24</v>
      </c>
      <c r="M504" t="s">
        <v>19866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19866</v>
      </c>
    </row>
    <row r="505" spans="1:20" x14ac:dyDescent="0.25">
      <c r="A505" t="s">
        <v>28</v>
      </c>
      <c r="B505" t="s">
        <v>1242</v>
      </c>
      <c r="C505">
        <v>32.72</v>
      </c>
      <c r="D505">
        <v>1</v>
      </c>
      <c r="E505" t="s">
        <v>19867</v>
      </c>
      <c r="F505">
        <v>72.430000000000007</v>
      </c>
      <c r="G505">
        <v>7</v>
      </c>
      <c r="H505" t="s">
        <v>47</v>
      </c>
      <c r="I505" t="s">
        <v>19868</v>
      </c>
      <c r="J505" t="s">
        <v>19869</v>
      </c>
      <c r="K505" t="s">
        <v>19870</v>
      </c>
      <c r="L505" t="s">
        <v>19871</v>
      </c>
      <c r="M505" t="s">
        <v>19872</v>
      </c>
      <c r="N505" t="s">
        <v>23</v>
      </c>
      <c r="O505" t="s">
        <v>48</v>
      </c>
      <c r="P505" t="s">
        <v>49</v>
      </c>
      <c r="Q505" t="s">
        <v>50</v>
      </c>
      <c r="R505" t="s">
        <v>24</v>
      </c>
      <c r="S505" t="s">
        <v>19873</v>
      </c>
      <c r="T505" t="s">
        <v>19874</v>
      </c>
    </row>
    <row r="506" spans="1:20" x14ac:dyDescent="0.25">
      <c r="A506" t="s">
        <v>28</v>
      </c>
      <c r="B506" t="s">
        <v>1242</v>
      </c>
      <c r="C506">
        <v>32.71</v>
      </c>
      <c r="D506">
        <v>1</v>
      </c>
      <c r="E506" t="s">
        <v>19867</v>
      </c>
      <c r="F506">
        <v>72.430000000000007</v>
      </c>
      <c r="G506">
        <v>7</v>
      </c>
      <c r="H506" t="s">
        <v>47</v>
      </c>
      <c r="I506" t="s">
        <v>19868</v>
      </c>
      <c r="J506" t="s">
        <v>19869</v>
      </c>
      <c r="K506" t="s">
        <v>19870</v>
      </c>
      <c r="L506" t="s">
        <v>19871</v>
      </c>
      <c r="M506" t="s">
        <v>19872</v>
      </c>
      <c r="N506" t="s">
        <v>23</v>
      </c>
      <c r="O506" t="s">
        <v>48</v>
      </c>
      <c r="P506" t="s">
        <v>49</v>
      </c>
      <c r="Q506" t="s">
        <v>50</v>
      </c>
      <c r="R506" t="s">
        <v>24</v>
      </c>
      <c r="S506" t="s">
        <v>19873</v>
      </c>
      <c r="T506" t="s">
        <v>19872</v>
      </c>
    </row>
    <row r="507" spans="1:20" x14ac:dyDescent="0.25">
      <c r="A507" t="s">
        <v>46</v>
      </c>
      <c r="B507" t="s">
        <v>1233</v>
      </c>
      <c r="C507">
        <v>61.6</v>
      </c>
      <c r="D507">
        <v>1</v>
      </c>
      <c r="E507" t="s">
        <v>19875</v>
      </c>
      <c r="F507">
        <v>68.599999999999994</v>
      </c>
      <c r="G507">
        <v>7</v>
      </c>
      <c r="H507" t="s">
        <v>47</v>
      </c>
      <c r="I507" t="s">
        <v>19876</v>
      </c>
      <c r="J507" t="s">
        <v>19877</v>
      </c>
      <c r="K507" t="s">
        <v>3415</v>
      </c>
      <c r="L507" t="s">
        <v>19878</v>
      </c>
      <c r="M507" t="s">
        <v>19879</v>
      </c>
      <c r="N507" t="s">
        <v>23</v>
      </c>
      <c r="O507" t="s">
        <v>48</v>
      </c>
      <c r="P507" t="s">
        <v>49</v>
      </c>
      <c r="Q507" t="s">
        <v>50</v>
      </c>
      <c r="R507" t="s">
        <v>24</v>
      </c>
      <c r="S507" t="s">
        <v>19880</v>
      </c>
      <c r="T507" t="s">
        <v>19879</v>
      </c>
    </row>
    <row r="508" spans="1:20" x14ac:dyDescent="0.25">
      <c r="A508" t="s">
        <v>186</v>
      </c>
      <c r="B508" t="s">
        <v>187</v>
      </c>
      <c r="C508">
        <v>50</v>
      </c>
      <c r="D508">
        <v>6</v>
      </c>
      <c r="E508" t="s">
        <v>19881</v>
      </c>
      <c r="F508">
        <v>200</v>
      </c>
      <c r="G508">
        <v>0</v>
      </c>
      <c r="H508" t="s">
        <v>22</v>
      </c>
      <c r="I508" t="s">
        <v>10064</v>
      </c>
      <c r="J508" t="s">
        <v>310</v>
      </c>
      <c r="K508" t="s">
        <v>23</v>
      </c>
      <c r="L508" t="s">
        <v>24</v>
      </c>
      <c r="M508" t="s">
        <v>19882</v>
      </c>
      <c r="N508" t="s">
        <v>23</v>
      </c>
      <c r="O508" t="s">
        <v>25</v>
      </c>
      <c r="P508" t="s">
        <v>26</v>
      </c>
      <c r="Q508" t="s">
        <v>27</v>
      </c>
      <c r="R508" t="s">
        <v>24</v>
      </c>
      <c r="S508" t="s">
        <v>19883</v>
      </c>
      <c r="T508" t="s">
        <v>19882</v>
      </c>
    </row>
    <row r="509" spans="1:20" x14ac:dyDescent="0.25">
      <c r="A509" t="s">
        <v>186</v>
      </c>
      <c r="B509" t="s">
        <v>187</v>
      </c>
      <c r="C509">
        <v>33.333333333333336</v>
      </c>
      <c r="D509">
        <v>3</v>
      </c>
      <c r="E509" t="s">
        <v>19884</v>
      </c>
      <c r="F509">
        <v>100</v>
      </c>
      <c r="G509">
        <v>0</v>
      </c>
      <c r="H509" t="s">
        <v>22</v>
      </c>
      <c r="I509" t="s">
        <v>19885</v>
      </c>
      <c r="J509" t="s">
        <v>87</v>
      </c>
      <c r="K509" t="s">
        <v>23</v>
      </c>
      <c r="L509" t="s">
        <v>24</v>
      </c>
      <c r="M509" t="s">
        <v>19886</v>
      </c>
      <c r="N509" t="s">
        <v>23</v>
      </c>
      <c r="O509" t="s">
        <v>25</v>
      </c>
      <c r="P509" t="s">
        <v>26</v>
      </c>
      <c r="Q509" t="s">
        <v>27</v>
      </c>
      <c r="R509" t="s">
        <v>24</v>
      </c>
      <c r="S509" t="s">
        <v>19887</v>
      </c>
      <c r="T509" t="s">
        <v>19886</v>
      </c>
    </row>
    <row r="510" spans="1:20" x14ac:dyDescent="0.25">
      <c r="A510" t="s">
        <v>46</v>
      </c>
      <c r="B510" t="s">
        <v>1233</v>
      </c>
      <c r="C510">
        <v>61.6</v>
      </c>
      <c r="D510">
        <v>1</v>
      </c>
      <c r="E510" t="s">
        <v>19888</v>
      </c>
      <c r="F510">
        <v>68.599999999999994</v>
      </c>
      <c r="G510">
        <v>7</v>
      </c>
      <c r="H510" t="s">
        <v>47</v>
      </c>
      <c r="I510" t="s">
        <v>19889</v>
      </c>
      <c r="J510" t="s">
        <v>19890</v>
      </c>
      <c r="K510" t="s">
        <v>4895</v>
      </c>
      <c r="L510" t="s">
        <v>19891</v>
      </c>
      <c r="M510" t="s">
        <v>19892</v>
      </c>
      <c r="N510" t="s">
        <v>23</v>
      </c>
      <c r="O510" t="s">
        <v>48</v>
      </c>
      <c r="P510" t="s">
        <v>49</v>
      </c>
      <c r="Q510" t="s">
        <v>50</v>
      </c>
      <c r="R510" t="s">
        <v>24</v>
      </c>
      <c r="S510" t="s">
        <v>19893</v>
      </c>
      <c r="T510" t="s">
        <v>19892</v>
      </c>
    </row>
    <row r="511" spans="1:20" x14ac:dyDescent="0.25">
      <c r="A511" t="s">
        <v>42</v>
      </c>
      <c r="B511" t="s">
        <v>43</v>
      </c>
      <c r="C511">
        <v>66.666666666666671</v>
      </c>
      <c r="D511">
        <v>3</v>
      </c>
      <c r="E511" t="s">
        <v>19894</v>
      </c>
      <c r="F511">
        <v>300</v>
      </c>
      <c r="G511">
        <v>0</v>
      </c>
      <c r="H511" t="s">
        <v>22</v>
      </c>
      <c r="I511" t="s">
        <v>19895</v>
      </c>
      <c r="J511" t="s">
        <v>361</v>
      </c>
      <c r="K511" t="s">
        <v>23</v>
      </c>
      <c r="L511" t="s">
        <v>24</v>
      </c>
      <c r="M511" t="s">
        <v>19896</v>
      </c>
      <c r="N511" t="s">
        <v>23</v>
      </c>
      <c r="O511" t="s">
        <v>58</v>
      </c>
      <c r="P511" t="s">
        <v>26</v>
      </c>
      <c r="Q511" t="s">
        <v>33</v>
      </c>
      <c r="R511" t="s">
        <v>24</v>
      </c>
      <c r="S511" t="s">
        <v>19897</v>
      </c>
      <c r="T511" t="s">
        <v>19896</v>
      </c>
    </row>
    <row r="512" spans="1:20" x14ac:dyDescent="0.25">
      <c r="A512" t="s">
        <v>186</v>
      </c>
      <c r="B512" t="s">
        <v>187</v>
      </c>
      <c r="C512">
        <v>50</v>
      </c>
      <c r="D512">
        <v>6</v>
      </c>
      <c r="E512" t="s">
        <v>19894</v>
      </c>
      <c r="F512">
        <v>300</v>
      </c>
      <c r="G512">
        <v>0</v>
      </c>
      <c r="H512" t="s">
        <v>22</v>
      </c>
      <c r="I512" t="s">
        <v>19895</v>
      </c>
      <c r="J512" t="s">
        <v>361</v>
      </c>
      <c r="K512" t="s">
        <v>23</v>
      </c>
      <c r="L512" t="s">
        <v>24</v>
      </c>
      <c r="M512" t="s">
        <v>19896</v>
      </c>
      <c r="N512" t="s">
        <v>23</v>
      </c>
      <c r="O512" t="s">
        <v>58</v>
      </c>
      <c r="P512" t="s">
        <v>26</v>
      </c>
      <c r="Q512" t="s">
        <v>33</v>
      </c>
      <c r="R512" t="s">
        <v>24</v>
      </c>
      <c r="S512" t="s">
        <v>19897</v>
      </c>
      <c r="T512" t="s">
        <v>19896</v>
      </c>
    </row>
    <row r="513" spans="1:20" x14ac:dyDescent="0.25">
      <c r="A513" t="s">
        <v>186</v>
      </c>
      <c r="B513" t="s">
        <v>187</v>
      </c>
      <c r="C513">
        <v>50</v>
      </c>
      <c r="D513">
        <v>12</v>
      </c>
      <c r="E513" t="s">
        <v>19898</v>
      </c>
      <c r="F513">
        <v>400</v>
      </c>
      <c r="G513">
        <v>0</v>
      </c>
      <c r="H513" t="s">
        <v>22</v>
      </c>
      <c r="I513" t="s">
        <v>10075</v>
      </c>
      <c r="J513" t="s">
        <v>306</v>
      </c>
      <c r="K513" t="s">
        <v>23</v>
      </c>
      <c r="L513" t="s">
        <v>24</v>
      </c>
      <c r="M513" t="s">
        <v>19899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19900</v>
      </c>
      <c r="T513" t="s">
        <v>19901</v>
      </c>
    </row>
    <row r="514" spans="1:20" x14ac:dyDescent="0.25">
      <c r="A514" t="s">
        <v>46</v>
      </c>
      <c r="B514" t="s">
        <v>56</v>
      </c>
      <c r="C514">
        <v>72</v>
      </c>
      <c r="D514">
        <v>1</v>
      </c>
      <c r="E514" t="s">
        <v>19902</v>
      </c>
      <c r="F514">
        <v>72</v>
      </c>
      <c r="G514">
        <v>0</v>
      </c>
      <c r="H514" t="s">
        <v>47</v>
      </c>
      <c r="I514" t="s">
        <v>16210</v>
      </c>
      <c r="J514" t="s">
        <v>19903</v>
      </c>
      <c r="K514" t="s">
        <v>4649</v>
      </c>
      <c r="L514" t="s">
        <v>9846</v>
      </c>
      <c r="M514" t="s">
        <v>19904</v>
      </c>
      <c r="N514" t="s">
        <v>23</v>
      </c>
      <c r="O514" t="s">
        <v>63</v>
      </c>
      <c r="P514" t="s">
        <v>54</v>
      </c>
      <c r="Q514" t="s">
        <v>55</v>
      </c>
      <c r="R514" t="s">
        <v>24</v>
      </c>
      <c r="S514" t="s">
        <v>19905</v>
      </c>
      <c r="T514" t="s">
        <v>19906</v>
      </c>
    </row>
    <row r="515" spans="1:20" x14ac:dyDescent="0.25">
      <c r="A515" t="s">
        <v>42</v>
      </c>
      <c r="B515" t="s">
        <v>43</v>
      </c>
      <c r="C515">
        <v>66.666666666666671</v>
      </c>
      <c r="D515">
        <v>9</v>
      </c>
      <c r="E515" t="s">
        <v>19907</v>
      </c>
      <c r="F515">
        <v>300</v>
      </c>
      <c r="G515">
        <v>0</v>
      </c>
      <c r="H515" t="s">
        <v>1219</v>
      </c>
      <c r="I515" t="s">
        <v>19908</v>
      </c>
      <c r="J515" t="s">
        <v>64</v>
      </c>
      <c r="K515" t="s">
        <v>23</v>
      </c>
      <c r="L515" t="s">
        <v>24</v>
      </c>
      <c r="M515" t="s">
        <v>19909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19910</v>
      </c>
      <c r="T515" t="s">
        <v>19911</v>
      </c>
    </row>
    <row r="516" spans="1:20" x14ac:dyDescent="0.25">
      <c r="A516" t="s">
        <v>46</v>
      </c>
      <c r="B516" t="s">
        <v>56</v>
      </c>
      <c r="C516">
        <v>120</v>
      </c>
      <c r="D516">
        <v>1</v>
      </c>
      <c r="E516" t="s">
        <v>19912</v>
      </c>
      <c r="F516">
        <v>190</v>
      </c>
      <c r="G516">
        <v>0</v>
      </c>
      <c r="H516" t="s">
        <v>22</v>
      </c>
      <c r="I516" t="s">
        <v>19913</v>
      </c>
      <c r="J516" t="s">
        <v>338</v>
      </c>
      <c r="K516" t="s">
        <v>23</v>
      </c>
      <c r="L516" t="s">
        <v>24</v>
      </c>
      <c r="M516" t="s">
        <v>19914</v>
      </c>
      <c r="N516" t="s">
        <v>23</v>
      </c>
      <c r="O516" t="s">
        <v>58</v>
      </c>
      <c r="P516" t="s">
        <v>26</v>
      </c>
      <c r="Q516" t="s">
        <v>33</v>
      </c>
      <c r="R516" t="s">
        <v>24</v>
      </c>
      <c r="S516" t="s">
        <v>19915</v>
      </c>
      <c r="T516" t="s">
        <v>19914</v>
      </c>
    </row>
    <row r="517" spans="1:20" x14ac:dyDescent="0.25">
      <c r="A517" t="s">
        <v>139</v>
      </c>
      <c r="B517" t="s">
        <v>2831</v>
      </c>
      <c r="C517">
        <v>120</v>
      </c>
      <c r="D517">
        <v>1</v>
      </c>
      <c r="E517" t="s">
        <v>19912</v>
      </c>
      <c r="F517">
        <v>190</v>
      </c>
      <c r="G517">
        <v>0</v>
      </c>
      <c r="H517" t="s">
        <v>22</v>
      </c>
      <c r="I517" t="s">
        <v>19913</v>
      </c>
      <c r="J517" t="s">
        <v>338</v>
      </c>
      <c r="K517" t="s">
        <v>23</v>
      </c>
      <c r="L517" t="s">
        <v>24</v>
      </c>
      <c r="M517" t="s">
        <v>19914</v>
      </c>
      <c r="N517" t="s">
        <v>23</v>
      </c>
      <c r="O517" t="s">
        <v>58</v>
      </c>
      <c r="P517" t="s">
        <v>26</v>
      </c>
      <c r="Q517" t="s">
        <v>33</v>
      </c>
      <c r="R517" t="s">
        <v>24</v>
      </c>
      <c r="S517" t="s">
        <v>19915</v>
      </c>
      <c r="T517" t="s">
        <v>19914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559"/>
  <sheetViews>
    <sheetView zoomScale="70" zoomScaleNormal="70" workbookViewId="0">
      <pane xSplit="2" ySplit="1" topLeftCell="R2" activePane="bottomRight" state="frozen"/>
      <selection sqref="A1:XFD1048576"/>
      <selection pane="topRight" sqref="A1:XFD1048576"/>
      <selection pane="bottomLeft" sqref="A1:XFD1048576"/>
      <selection pane="bottomRight" activeCell="U529" sqref="U52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46</v>
      </c>
      <c r="B2" t="s">
        <v>56</v>
      </c>
      <c r="C2">
        <v>72</v>
      </c>
      <c r="D2">
        <v>3</v>
      </c>
      <c r="E2" t="s">
        <v>19916</v>
      </c>
      <c r="F2">
        <v>700</v>
      </c>
      <c r="G2">
        <v>0</v>
      </c>
      <c r="H2" t="s">
        <v>47</v>
      </c>
      <c r="I2" t="s">
        <v>4049</v>
      </c>
      <c r="J2" t="s">
        <v>4050</v>
      </c>
      <c r="K2" t="s">
        <v>4051</v>
      </c>
      <c r="L2" t="s">
        <v>1299</v>
      </c>
      <c r="M2" t="s">
        <v>19917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19918</v>
      </c>
      <c r="T2" t="s">
        <v>19919</v>
      </c>
      <c r="U2" s="51" t="s">
        <v>186</v>
      </c>
      <c r="V2">
        <v>387</v>
      </c>
    </row>
    <row r="3" spans="1:22" x14ac:dyDescent="0.25">
      <c r="A3" t="s">
        <v>46</v>
      </c>
      <c r="B3" t="s">
        <v>56</v>
      </c>
      <c r="C3">
        <v>72</v>
      </c>
      <c r="D3">
        <v>4</v>
      </c>
      <c r="E3" t="s">
        <v>19916</v>
      </c>
      <c r="F3">
        <v>700</v>
      </c>
      <c r="G3">
        <v>0</v>
      </c>
      <c r="H3" t="s">
        <v>47</v>
      </c>
      <c r="I3" t="s">
        <v>4049</v>
      </c>
      <c r="J3" t="s">
        <v>4050</v>
      </c>
      <c r="K3" t="s">
        <v>4051</v>
      </c>
      <c r="L3" t="s">
        <v>1299</v>
      </c>
      <c r="M3" t="s">
        <v>19917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19918</v>
      </c>
      <c r="T3" t="s">
        <v>19919</v>
      </c>
      <c r="U3" s="52" t="s">
        <v>187</v>
      </c>
      <c r="V3">
        <v>387</v>
      </c>
    </row>
    <row r="4" spans="1:22" x14ac:dyDescent="0.25">
      <c r="A4" t="s">
        <v>46</v>
      </c>
      <c r="B4" t="s">
        <v>56</v>
      </c>
      <c r="C4">
        <v>70.5</v>
      </c>
      <c r="D4">
        <v>2</v>
      </c>
      <c r="E4" t="s">
        <v>19916</v>
      </c>
      <c r="F4">
        <v>700</v>
      </c>
      <c r="G4">
        <v>0</v>
      </c>
      <c r="H4" t="s">
        <v>47</v>
      </c>
      <c r="I4" t="s">
        <v>4049</v>
      </c>
      <c r="J4" t="s">
        <v>4050</v>
      </c>
      <c r="K4" t="s">
        <v>4051</v>
      </c>
      <c r="L4" t="s">
        <v>1299</v>
      </c>
      <c r="M4" t="s">
        <v>19917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19918</v>
      </c>
      <c r="T4" t="s">
        <v>19919</v>
      </c>
      <c r="U4" s="51" t="s">
        <v>44</v>
      </c>
      <c r="V4">
        <v>54</v>
      </c>
    </row>
    <row r="5" spans="1:22" x14ac:dyDescent="0.25">
      <c r="A5" t="s">
        <v>46</v>
      </c>
      <c r="B5" t="s">
        <v>56</v>
      </c>
      <c r="C5">
        <v>65</v>
      </c>
      <c r="D5">
        <v>1</v>
      </c>
      <c r="E5" t="s">
        <v>19916</v>
      </c>
      <c r="F5">
        <v>700</v>
      </c>
      <c r="G5">
        <v>0</v>
      </c>
      <c r="H5" t="s">
        <v>47</v>
      </c>
      <c r="I5" t="s">
        <v>4049</v>
      </c>
      <c r="J5" t="s">
        <v>4050</v>
      </c>
      <c r="K5" t="s">
        <v>4051</v>
      </c>
      <c r="L5" t="s">
        <v>1299</v>
      </c>
      <c r="M5" t="s">
        <v>19917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19918</v>
      </c>
      <c r="T5" t="s">
        <v>19919</v>
      </c>
      <c r="U5" s="52" t="s">
        <v>45</v>
      </c>
      <c r="V5">
        <v>54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19920</v>
      </c>
      <c r="F6">
        <v>100</v>
      </c>
      <c r="G6">
        <v>0</v>
      </c>
      <c r="H6" t="s">
        <v>22</v>
      </c>
      <c r="I6" t="s">
        <v>19921</v>
      </c>
      <c r="J6" t="s">
        <v>342</v>
      </c>
      <c r="K6" t="s">
        <v>23</v>
      </c>
      <c r="L6" t="s">
        <v>24</v>
      </c>
      <c r="M6" t="s">
        <v>19922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19922</v>
      </c>
      <c r="U6" s="51" t="s">
        <v>137</v>
      </c>
      <c r="V6">
        <v>200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19923</v>
      </c>
      <c r="F7">
        <v>100</v>
      </c>
      <c r="G7">
        <v>0</v>
      </c>
      <c r="H7" t="s">
        <v>22</v>
      </c>
      <c r="I7" t="s">
        <v>19924</v>
      </c>
      <c r="J7" t="s">
        <v>339</v>
      </c>
      <c r="K7" t="s">
        <v>23</v>
      </c>
      <c r="L7" t="s">
        <v>24</v>
      </c>
      <c r="M7" t="s">
        <v>19925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19925</v>
      </c>
      <c r="U7" s="52" t="s">
        <v>138</v>
      </c>
      <c r="V7">
        <v>200</v>
      </c>
    </row>
    <row r="8" spans="1:22" x14ac:dyDescent="0.25">
      <c r="A8" t="s">
        <v>115</v>
      </c>
      <c r="B8" t="s">
        <v>116</v>
      </c>
      <c r="C8">
        <v>27.5</v>
      </c>
      <c r="D8">
        <v>4</v>
      </c>
      <c r="E8" t="s">
        <v>19926</v>
      </c>
      <c r="F8">
        <v>145</v>
      </c>
      <c r="G8">
        <v>10</v>
      </c>
      <c r="H8" t="s">
        <v>22</v>
      </c>
      <c r="I8" t="s">
        <v>4289</v>
      </c>
      <c r="J8" t="s">
        <v>325</v>
      </c>
      <c r="K8" t="s">
        <v>23</v>
      </c>
      <c r="L8" t="s">
        <v>24</v>
      </c>
      <c r="M8" t="s">
        <v>19927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19928</v>
      </c>
      <c r="T8" t="s">
        <v>19927</v>
      </c>
      <c r="U8" s="51" t="s">
        <v>46</v>
      </c>
      <c r="V8">
        <v>78</v>
      </c>
    </row>
    <row r="9" spans="1:22" x14ac:dyDescent="0.25">
      <c r="A9" t="s">
        <v>139</v>
      </c>
      <c r="B9" t="s">
        <v>2831</v>
      </c>
      <c r="C9">
        <v>120</v>
      </c>
      <c r="D9">
        <v>1</v>
      </c>
      <c r="E9" t="s">
        <v>19929</v>
      </c>
      <c r="F9">
        <v>95</v>
      </c>
      <c r="G9">
        <v>0</v>
      </c>
      <c r="H9" t="s">
        <v>22</v>
      </c>
      <c r="I9" t="s">
        <v>19930</v>
      </c>
      <c r="J9" t="s">
        <v>335</v>
      </c>
      <c r="K9" t="s">
        <v>23</v>
      </c>
      <c r="L9" t="s">
        <v>24</v>
      </c>
      <c r="M9" t="s">
        <v>19931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19932</v>
      </c>
      <c r="T9" t="s">
        <v>19931</v>
      </c>
      <c r="U9" s="52" t="s">
        <v>56</v>
      </c>
      <c r="V9">
        <v>74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19933</v>
      </c>
      <c r="F10">
        <v>100</v>
      </c>
      <c r="G10">
        <v>0</v>
      </c>
      <c r="H10" t="s">
        <v>22</v>
      </c>
      <c r="I10" t="s">
        <v>19930</v>
      </c>
      <c r="J10" t="s">
        <v>335</v>
      </c>
      <c r="K10" t="s">
        <v>23</v>
      </c>
      <c r="L10" t="s">
        <v>24</v>
      </c>
      <c r="M10" t="s">
        <v>19934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19934</v>
      </c>
      <c r="U10" s="52" t="s">
        <v>1233</v>
      </c>
      <c r="V10">
        <v>4</v>
      </c>
    </row>
    <row r="11" spans="1:22" x14ac:dyDescent="0.25">
      <c r="A11" t="s">
        <v>42</v>
      </c>
      <c r="B11" t="s">
        <v>43</v>
      </c>
      <c r="C11">
        <v>66.666666666666671</v>
      </c>
      <c r="D11">
        <v>3</v>
      </c>
      <c r="E11" t="s">
        <v>19935</v>
      </c>
      <c r="F11">
        <v>123</v>
      </c>
      <c r="G11">
        <v>0</v>
      </c>
      <c r="H11" t="s">
        <v>47</v>
      </c>
      <c r="I11" t="s">
        <v>9807</v>
      </c>
      <c r="J11" t="s">
        <v>19936</v>
      </c>
      <c r="K11" t="s">
        <v>2936</v>
      </c>
      <c r="L11" t="s">
        <v>1415</v>
      </c>
      <c r="M11" t="s">
        <v>19937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19938</v>
      </c>
      <c r="T11" t="s">
        <v>19939</v>
      </c>
      <c r="U11" s="51" t="s">
        <v>42</v>
      </c>
      <c r="V11">
        <v>39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19940</v>
      </c>
      <c r="F12">
        <v>100</v>
      </c>
      <c r="G12">
        <v>0</v>
      </c>
      <c r="H12" t="s">
        <v>22</v>
      </c>
      <c r="I12" t="s">
        <v>19941</v>
      </c>
      <c r="J12" t="s">
        <v>358</v>
      </c>
      <c r="K12" t="s">
        <v>23</v>
      </c>
      <c r="L12" t="s">
        <v>24</v>
      </c>
      <c r="M12" t="s">
        <v>19942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19943</v>
      </c>
      <c r="U12" s="52" t="s">
        <v>43</v>
      </c>
      <c r="V12">
        <v>39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19944</v>
      </c>
      <c r="F13">
        <v>100</v>
      </c>
      <c r="G13">
        <v>0</v>
      </c>
      <c r="H13" t="s">
        <v>22</v>
      </c>
      <c r="I13" t="s">
        <v>19945</v>
      </c>
      <c r="J13" t="s">
        <v>359</v>
      </c>
      <c r="K13" t="s">
        <v>23</v>
      </c>
      <c r="L13" t="s">
        <v>24</v>
      </c>
      <c r="M13" t="s">
        <v>19946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19946</v>
      </c>
      <c r="U13" s="51" t="s">
        <v>139</v>
      </c>
      <c r="V13">
        <v>7</v>
      </c>
    </row>
    <row r="14" spans="1:22" x14ac:dyDescent="0.25">
      <c r="A14" t="s">
        <v>38</v>
      </c>
      <c r="B14" t="s">
        <v>39</v>
      </c>
      <c r="C14">
        <v>54.5</v>
      </c>
      <c r="D14">
        <v>2</v>
      </c>
      <c r="E14" t="s">
        <v>19947</v>
      </c>
      <c r="F14">
        <v>61.6</v>
      </c>
      <c r="G14">
        <v>0</v>
      </c>
      <c r="H14" t="s">
        <v>47</v>
      </c>
      <c r="I14" t="s">
        <v>19948</v>
      </c>
      <c r="J14" t="s">
        <v>19949</v>
      </c>
      <c r="K14" t="s">
        <v>3160</v>
      </c>
      <c r="L14" t="s">
        <v>24</v>
      </c>
      <c r="M14" t="s">
        <v>23</v>
      </c>
      <c r="N14" t="s">
        <v>23</v>
      </c>
      <c r="O14" t="s">
        <v>48</v>
      </c>
      <c r="P14" t="s">
        <v>49</v>
      </c>
      <c r="Q14" t="s">
        <v>23</v>
      </c>
      <c r="R14" t="s">
        <v>24</v>
      </c>
      <c r="S14" t="s">
        <v>23</v>
      </c>
      <c r="T14" t="s">
        <v>19950</v>
      </c>
      <c r="U14" s="52" t="s">
        <v>2831</v>
      </c>
      <c r="V14">
        <v>1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19951</v>
      </c>
      <c r="F15">
        <v>100</v>
      </c>
      <c r="G15">
        <v>0</v>
      </c>
      <c r="H15" t="s">
        <v>22</v>
      </c>
      <c r="I15" t="s">
        <v>14799</v>
      </c>
      <c r="J15" t="s">
        <v>311</v>
      </c>
      <c r="K15" t="s">
        <v>23</v>
      </c>
      <c r="L15" t="s">
        <v>24</v>
      </c>
      <c r="M15" t="s">
        <v>19952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19953</v>
      </c>
      <c r="T15" t="s">
        <v>19954</v>
      </c>
      <c r="U15" s="52" t="s">
        <v>112</v>
      </c>
      <c r="V15">
        <v>6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19951</v>
      </c>
      <c r="F16">
        <v>100</v>
      </c>
      <c r="G16">
        <v>0</v>
      </c>
      <c r="H16" t="s">
        <v>22</v>
      </c>
      <c r="I16" t="s">
        <v>14799</v>
      </c>
      <c r="J16" t="s">
        <v>311</v>
      </c>
      <c r="K16" t="s">
        <v>23</v>
      </c>
      <c r="L16" t="s">
        <v>24</v>
      </c>
      <c r="M16" t="s">
        <v>19952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19953</v>
      </c>
      <c r="T16" t="s">
        <v>19954</v>
      </c>
      <c r="U16" s="51" t="s">
        <v>110</v>
      </c>
      <c r="V16">
        <v>2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19951</v>
      </c>
      <c r="F17">
        <v>100</v>
      </c>
      <c r="G17">
        <v>0</v>
      </c>
      <c r="H17" t="s">
        <v>22</v>
      </c>
      <c r="I17" t="s">
        <v>14799</v>
      </c>
      <c r="J17" t="s">
        <v>311</v>
      </c>
      <c r="K17" t="s">
        <v>23</v>
      </c>
      <c r="L17" t="s">
        <v>24</v>
      </c>
      <c r="M17" t="s">
        <v>19952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19953</v>
      </c>
      <c r="T17" t="s">
        <v>19954</v>
      </c>
      <c r="U17" s="52" t="s">
        <v>1222</v>
      </c>
      <c r="V17">
        <v>2</v>
      </c>
    </row>
    <row r="18" spans="1:22" x14ac:dyDescent="0.25">
      <c r="A18" t="s">
        <v>46</v>
      </c>
      <c r="B18" t="s">
        <v>56</v>
      </c>
      <c r="C18">
        <v>72</v>
      </c>
      <c r="D18">
        <v>1</v>
      </c>
      <c r="E18" t="s">
        <v>19955</v>
      </c>
      <c r="F18">
        <v>72</v>
      </c>
      <c r="G18">
        <v>0</v>
      </c>
      <c r="H18" t="s">
        <v>47</v>
      </c>
      <c r="I18" t="s">
        <v>19956</v>
      </c>
      <c r="J18" t="s">
        <v>19957</v>
      </c>
      <c r="K18" t="s">
        <v>1308</v>
      </c>
      <c r="L18" t="s">
        <v>4988</v>
      </c>
      <c r="M18" t="s">
        <v>19958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19959</v>
      </c>
      <c r="T18" t="s">
        <v>19958</v>
      </c>
      <c r="U18" s="51" t="s">
        <v>38</v>
      </c>
      <c r="V18">
        <v>4</v>
      </c>
    </row>
    <row r="19" spans="1:22" x14ac:dyDescent="0.25">
      <c r="A19" t="s">
        <v>139</v>
      </c>
      <c r="B19" t="s">
        <v>112</v>
      </c>
      <c r="C19">
        <v>66</v>
      </c>
      <c r="D19">
        <v>1</v>
      </c>
      <c r="E19" t="s">
        <v>19960</v>
      </c>
      <c r="F19">
        <v>201</v>
      </c>
      <c r="G19">
        <v>26</v>
      </c>
      <c r="H19" t="s">
        <v>47</v>
      </c>
      <c r="I19" t="s">
        <v>19961</v>
      </c>
      <c r="J19" t="s">
        <v>19962</v>
      </c>
      <c r="K19" t="s">
        <v>3197</v>
      </c>
      <c r="L19" t="s">
        <v>19963</v>
      </c>
      <c r="M19" t="s">
        <v>19964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19965</v>
      </c>
      <c r="T19" t="s">
        <v>19966</v>
      </c>
      <c r="U19" s="52" t="s">
        <v>39</v>
      </c>
      <c r="V19">
        <v>4</v>
      </c>
    </row>
    <row r="20" spans="1:22" x14ac:dyDescent="0.25">
      <c r="A20" t="s">
        <v>110</v>
      </c>
      <c r="B20" t="s">
        <v>1222</v>
      </c>
      <c r="C20">
        <v>66</v>
      </c>
      <c r="D20">
        <v>1</v>
      </c>
      <c r="E20" t="s">
        <v>19960</v>
      </c>
      <c r="F20">
        <v>201</v>
      </c>
      <c r="G20">
        <v>26</v>
      </c>
      <c r="H20" t="s">
        <v>47</v>
      </c>
      <c r="I20" t="s">
        <v>19961</v>
      </c>
      <c r="J20" t="s">
        <v>19962</v>
      </c>
      <c r="K20" t="s">
        <v>3197</v>
      </c>
      <c r="L20" t="s">
        <v>19963</v>
      </c>
      <c r="M20" t="s">
        <v>19964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19965</v>
      </c>
      <c r="T20" t="s">
        <v>19966</v>
      </c>
      <c r="U20" s="51" t="s">
        <v>278</v>
      </c>
      <c r="V20">
        <v>2</v>
      </c>
    </row>
    <row r="21" spans="1:22" x14ac:dyDescent="0.25">
      <c r="A21" t="s">
        <v>46</v>
      </c>
      <c r="B21" t="s">
        <v>56</v>
      </c>
      <c r="C21">
        <v>67</v>
      </c>
      <c r="D21">
        <v>1</v>
      </c>
      <c r="E21" t="s">
        <v>19960</v>
      </c>
      <c r="F21">
        <v>201</v>
      </c>
      <c r="G21">
        <v>26</v>
      </c>
      <c r="H21" t="s">
        <v>47</v>
      </c>
      <c r="I21" t="s">
        <v>19961</v>
      </c>
      <c r="J21" t="s">
        <v>19962</v>
      </c>
      <c r="K21" t="s">
        <v>3197</v>
      </c>
      <c r="L21" t="s">
        <v>19963</v>
      </c>
      <c r="M21" t="s">
        <v>19964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19965</v>
      </c>
      <c r="T21" t="s">
        <v>19966</v>
      </c>
      <c r="U21" s="52" t="s">
        <v>284</v>
      </c>
      <c r="V21">
        <v>2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19967</v>
      </c>
      <c r="F22">
        <v>100</v>
      </c>
      <c r="G22">
        <v>0</v>
      </c>
      <c r="H22" t="s">
        <v>22</v>
      </c>
      <c r="I22" t="s">
        <v>19968</v>
      </c>
      <c r="J22" t="s">
        <v>306</v>
      </c>
      <c r="K22" t="s">
        <v>23</v>
      </c>
      <c r="L22" t="s">
        <v>24</v>
      </c>
      <c r="M22" t="s">
        <v>19969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19970</v>
      </c>
      <c r="U22" s="51" t="s">
        <v>30</v>
      </c>
      <c r="V22">
        <v>185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19967</v>
      </c>
      <c r="F23">
        <v>100</v>
      </c>
      <c r="G23">
        <v>0</v>
      </c>
      <c r="H23" t="s">
        <v>22</v>
      </c>
      <c r="I23" t="s">
        <v>19968</v>
      </c>
      <c r="J23" t="s">
        <v>306</v>
      </c>
      <c r="K23" t="s">
        <v>23</v>
      </c>
      <c r="L23" t="s">
        <v>24</v>
      </c>
      <c r="M23" t="s">
        <v>19969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19970</v>
      </c>
      <c r="U23" s="52" t="s">
        <v>31</v>
      </c>
      <c r="V23">
        <v>185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19967</v>
      </c>
      <c r="F24">
        <v>100</v>
      </c>
      <c r="G24">
        <v>0</v>
      </c>
      <c r="H24" t="s">
        <v>22</v>
      </c>
      <c r="I24" t="s">
        <v>19968</v>
      </c>
      <c r="J24" t="s">
        <v>306</v>
      </c>
      <c r="K24" t="s">
        <v>23</v>
      </c>
      <c r="L24" t="s">
        <v>24</v>
      </c>
      <c r="M24" t="s">
        <v>19969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19970</v>
      </c>
      <c r="U24" s="51" t="s">
        <v>28</v>
      </c>
      <c r="V24">
        <v>173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19971</v>
      </c>
      <c r="F25">
        <v>100</v>
      </c>
      <c r="G25">
        <v>0</v>
      </c>
      <c r="H25" t="s">
        <v>22</v>
      </c>
      <c r="I25" t="s">
        <v>19972</v>
      </c>
      <c r="J25" t="s">
        <v>351</v>
      </c>
      <c r="K25" t="s">
        <v>23</v>
      </c>
      <c r="L25" t="s">
        <v>24</v>
      </c>
      <c r="M25" t="s">
        <v>19973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19974</v>
      </c>
      <c r="U25" s="52" t="s">
        <v>29</v>
      </c>
      <c r="V25">
        <v>172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19975</v>
      </c>
      <c r="F26">
        <v>100</v>
      </c>
      <c r="G26">
        <v>0</v>
      </c>
      <c r="H26" t="s">
        <v>22</v>
      </c>
      <c r="I26" t="s">
        <v>19976</v>
      </c>
      <c r="J26" t="s">
        <v>311</v>
      </c>
      <c r="K26" t="s">
        <v>23</v>
      </c>
      <c r="L26" t="s">
        <v>24</v>
      </c>
      <c r="M26" t="s">
        <v>19977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19978</v>
      </c>
      <c r="T26" t="s">
        <v>19979</v>
      </c>
      <c r="U26" s="52" t="s">
        <v>1242</v>
      </c>
      <c r="V26">
        <v>1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19980</v>
      </c>
      <c r="F27">
        <v>100</v>
      </c>
      <c r="G27">
        <v>0</v>
      </c>
      <c r="H27" t="s">
        <v>22</v>
      </c>
      <c r="I27" t="s">
        <v>19981</v>
      </c>
      <c r="J27" t="s">
        <v>65</v>
      </c>
      <c r="K27" t="s">
        <v>23</v>
      </c>
      <c r="L27" t="s">
        <v>24</v>
      </c>
      <c r="M27" t="s">
        <v>19982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19983</v>
      </c>
      <c r="T27" t="s">
        <v>19982</v>
      </c>
      <c r="U27" s="51" t="s">
        <v>20</v>
      </c>
      <c r="V27">
        <v>153</v>
      </c>
    </row>
    <row r="28" spans="1:22" x14ac:dyDescent="0.25">
      <c r="A28" t="s">
        <v>115</v>
      </c>
      <c r="B28" t="s">
        <v>116</v>
      </c>
      <c r="C28">
        <v>27.5</v>
      </c>
      <c r="D28">
        <v>4</v>
      </c>
      <c r="E28" t="s">
        <v>19984</v>
      </c>
      <c r="F28">
        <v>135</v>
      </c>
      <c r="G28">
        <v>0</v>
      </c>
      <c r="H28" t="s">
        <v>22</v>
      </c>
      <c r="I28" t="s">
        <v>19985</v>
      </c>
      <c r="J28" t="s">
        <v>319</v>
      </c>
      <c r="K28" t="s">
        <v>23</v>
      </c>
      <c r="L28" t="s">
        <v>24</v>
      </c>
      <c r="M28" t="s">
        <v>19986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19987</v>
      </c>
      <c r="T28" t="s">
        <v>19986</v>
      </c>
      <c r="U28" s="52" t="s">
        <v>21</v>
      </c>
      <c r="V28">
        <v>151</v>
      </c>
    </row>
    <row r="29" spans="1:22" x14ac:dyDescent="0.25">
      <c r="A29" t="s">
        <v>46</v>
      </c>
      <c r="B29" t="s">
        <v>56</v>
      </c>
      <c r="C29">
        <v>68.333333333333329</v>
      </c>
      <c r="D29">
        <v>3</v>
      </c>
      <c r="E29" t="s">
        <v>19988</v>
      </c>
      <c r="F29">
        <v>195</v>
      </c>
      <c r="G29">
        <v>0</v>
      </c>
      <c r="H29" t="s">
        <v>47</v>
      </c>
      <c r="I29" t="s">
        <v>14160</v>
      </c>
      <c r="J29" t="s">
        <v>19989</v>
      </c>
      <c r="K29" t="s">
        <v>6308</v>
      </c>
      <c r="L29" t="s">
        <v>11472</v>
      </c>
      <c r="M29" t="s">
        <v>19990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19991</v>
      </c>
      <c r="T29" t="s">
        <v>19992</v>
      </c>
      <c r="U29" s="52" t="s">
        <v>1242</v>
      </c>
      <c r="V29">
        <v>2</v>
      </c>
    </row>
    <row r="30" spans="1:22" x14ac:dyDescent="0.25">
      <c r="A30" t="s">
        <v>46</v>
      </c>
      <c r="B30" t="s">
        <v>56</v>
      </c>
      <c r="C30">
        <v>70.5</v>
      </c>
      <c r="D30">
        <v>2</v>
      </c>
      <c r="E30" t="s">
        <v>19993</v>
      </c>
      <c r="F30">
        <v>133</v>
      </c>
      <c r="G30">
        <v>0</v>
      </c>
      <c r="H30" t="s">
        <v>47</v>
      </c>
      <c r="I30" t="s">
        <v>19994</v>
      </c>
      <c r="J30" t="s">
        <v>19995</v>
      </c>
      <c r="K30" t="s">
        <v>1812</v>
      </c>
      <c r="L30" t="s">
        <v>7960</v>
      </c>
      <c r="M30" t="s">
        <v>19969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19996</v>
      </c>
      <c r="T30" t="s">
        <v>19997</v>
      </c>
      <c r="U30" s="51" t="s">
        <v>115</v>
      </c>
      <c r="V30">
        <v>70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19998</v>
      </c>
      <c r="F31">
        <v>100</v>
      </c>
      <c r="G31">
        <v>0</v>
      </c>
      <c r="H31" t="s">
        <v>22</v>
      </c>
      <c r="I31" t="s">
        <v>19999</v>
      </c>
      <c r="J31" t="s">
        <v>310</v>
      </c>
      <c r="K31" t="s">
        <v>23</v>
      </c>
      <c r="L31" t="s">
        <v>24</v>
      </c>
      <c r="M31" t="s">
        <v>20000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20000</v>
      </c>
      <c r="U31" s="52" t="s">
        <v>116</v>
      </c>
      <c r="V31">
        <v>70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19998</v>
      </c>
      <c r="F32">
        <v>100</v>
      </c>
      <c r="G32">
        <v>0</v>
      </c>
      <c r="H32" t="s">
        <v>22</v>
      </c>
      <c r="I32" t="s">
        <v>19999</v>
      </c>
      <c r="J32" t="s">
        <v>310</v>
      </c>
      <c r="K32" t="s">
        <v>23</v>
      </c>
      <c r="L32" t="s">
        <v>24</v>
      </c>
      <c r="M32" t="s">
        <v>20000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20000</v>
      </c>
      <c r="U32" s="51" t="s">
        <v>154</v>
      </c>
      <c r="V32">
        <v>50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19998</v>
      </c>
      <c r="F33">
        <v>100</v>
      </c>
      <c r="G33">
        <v>0</v>
      </c>
      <c r="H33" t="s">
        <v>22</v>
      </c>
      <c r="I33" t="s">
        <v>19999</v>
      </c>
      <c r="J33" t="s">
        <v>310</v>
      </c>
      <c r="K33" t="s">
        <v>23</v>
      </c>
      <c r="L33" t="s">
        <v>24</v>
      </c>
      <c r="M33" t="s">
        <v>20000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20000</v>
      </c>
      <c r="U33" s="52" t="s">
        <v>155</v>
      </c>
      <c r="V33">
        <v>50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20001</v>
      </c>
      <c r="F34">
        <v>200</v>
      </c>
      <c r="G34">
        <v>0</v>
      </c>
      <c r="H34" t="s">
        <v>22</v>
      </c>
      <c r="I34" t="s">
        <v>20002</v>
      </c>
      <c r="J34" t="s">
        <v>303</v>
      </c>
      <c r="K34" t="s">
        <v>23</v>
      </c>
      <c r="L34" t="s">
        <v>24</v>
      </c>
      <c r="M34" t="s">
        <v>20003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20003</v>
      </c>
      <c r="U34" s="51" t="s">
        <v>142</v>
      </c>
      <c r="V34">
        <v>6</v>
      </c>
    </row>
    <row r="35" spans="1:22" x14ac:dyDescent="0.25">
      <c r="A35" t="s">
        <v>46</v>
      </c>
      <c r="B35" t="s">
        <v>56</v>
      </c>
      <c r="C35">
        <v>70.5</v>
      </c>
      <c r="D35">
        <v>2</v>
      </c>
      <c r="E35" t="s">
        <v>20004</v>
      </c>
      <c r="F35">
        <v>133</v>
      </c>
      <c r="G35">
        <v>0</v>
      </c>
      <c r="H35" t="s">
        <v>47</v>
      </c>
      <c r="I35" t="s">
        <v>9782</v>
      </c>
      <c r="J35" t="s">
        <v>20005</v>
      </c>
      <c r="K35" t="s">
        <v>18674</v>
      </c>
      <c r="L35" t="s">
        <v>3188</v>
      </c>
      <c r="M35" t="s">
        <v>20006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20007</v>
      </c>
      <c r="T35" t="s">
        <v>20008</v>
      </c>
      <c r="U35" s="52" t="s">
        <v>2519</v>
      </c>
      <c r="V35">
        <v>2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20009</v>
      </c>
      <c r="F36">
        <v>235</v>
      </c>
      <c r="G36">
        <v>0</v>
      </c>
      <c r="H36" t="s">
        <v>47</v>
      </c>
      <c r="I36" t="s">
        <v>8014</v>
      </c>
      <c r="J36" t="s">
        <v>20010</v>
      </c>
      <c r="K36" t="s">
        <v>6411</v>
      </c>
      <c r="L36" t="s">
        <v>1353</v>
      </c>
      <c r="M36" t="s">
        <v>20008</v>
      </c>
      <c r="N36" t="s">
        <v>23</v>
      </c>
      <c r="O36" t="s">
        <v>53</v>
      </c>
      <c r="P36" t="s">
        <v>54</v>
      </c>
      <c r="Q36" t="s">
        <v>55</v>
      </c>
      <c r="R36" t="s">
        <v>24</v>
      </c>
      <c r="S36" t="s">
        <v>20011</v>
      </c>
      <c r="T36" t="s">
        <v>20008</v>
      </c>
      <c r="U36" s="52" t="s">
        <v>143</v>
      </c>
      <c r="V36">
        <v>4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20012</v>
      </c>
      <c r="F37">
        <v>138</v>
      </c>
      <c r="G37">
        <v>38</v>
      </c>
      <c r="H37" t="s">
        <v>22</v>
      </c>
      <c r="I37" t="s">
        <v>20013</v>
      </c>
      <c r="J37" t="s">
        <v>317</v>
      </c>
      <c r="K37" t="s">
        <v>23</v>
      </c>
      <c r="L37" t="s">
        <v>24</v>
      </c>
      <c r="M37" t="s">
        <v>20014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</v>
      </c>
      <c r="T37" t="s">
        <v>20015</v>
      </c>
      <c r="U37" s="51" t="s">
        <v>1173</v>
      </c>
      <c r="V37">
        <v>2</v>
      </c>
    </row>
    <row r="38" spans="1:22" x14ac:dyDescent="0.25">
      <c r="A38" t="s">
        <v>42</v>
      </c>
      <c r="B38" t="s">
        <v>43</v>
      </c>
      <c r="C38">
        <v>66.666666666666671</v>
      </c>
      <c r="D38">
        <v>3</v>
      </c>
      <c r="E38" t="s">
        <v>20016</v>
      </c>
      <c r="F38">
        <v>100</v>
      </c>
      <c r="G38">
        <v>0</v>
      </c>
      <c r="H38" t="s">
        <v>1219</v>
      </c>
      <c r="I38" t="s">
        <v>12759</v>
      </c>
      <c r="J38" t="s">
        <v>2748</v>
      </c>
      <c r="K38" t="s">
        <v>23</v>
      </c>
      <c r="L38" t="s">
        <v>24</v>
      </c>
      <c r="M38" t="s">
        <v>20017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20018</v>
      </c>
      <c r="T38" t="s">
        <v>20017</v>
      </c>
      <c r="U38" s="52" t="s">
        <v>158</v>
      </c>
      <c r="V38">
        <v>2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20019</v>
      </c>
      <c r="F39">
        <v>138</v>
      </c>
      <c r="G39">
        <v>38</v>
      </c>
      <c r="H39" t="s">
        <v>22</v>
      </c>
      <c r="I39" t="s">
        <v>20020</v>
      </c>
      <c r="J39" t="s">
        <v>338</v>
      </c>
      <c r="K39" t="s">
        <v>23</v>
      </c>
      <c r="L39" t="s">
        <v>24</v>
      </c>
      <c r="M39" t="s">
        <v>20021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20021</v>
      </c>
      <c r="U39" s="51" t="s">
        <v>1238</v>
      </c>
      <c r="V39">
        <v>1412</v>
      </c>
    </row>
    <row r="40" spans="1:22" x14ac:dyDescent="0.25">
      <c r="A40" t="s">
        <v>46</v>
      </c>
      <c r="B40" t="s">
        <v>56</v>
      </c>
      <c r="C40">
        <v>72</v>
      </c>
      <c r="D40">
        <v>1</v>
      </c>
      <c r="E40" t="s">
        <v>20022</v>
      </c>
      <c r="F40">
        <v>72</v>
      </c>
      <c r="G40">
        <v>0</v>
      </c>
      <c r="H40" t="s">
        <v>47</v>
      </c>
      <c r="I40" t="s">
        <v>20023</v>
      </c>
      <c r="J40" t="s">
        <v>20024</v>
      </c>
      <c r="K40" t="s">
        <v>2723</v>
      </c>
      <c r="L40" t="s">
        <v>675</v>
      </c>
      <c r="M40" t="s">
        <v>20025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20026</v>
      </c>
      <c r="T40" t="s">
        <v>20027</v>
      </c>
    </row>
    <row r="41" spans="1:22" x14ac:dyDescent="0.25">
      <c r="A41" t="s">
        <v>46</v>
      </c>
      <c r="B41" t="s">
        <v>56</v>
      </c>
      <c r="C41">
        <v>72</v>
      </c>
      <c r="D41">
        <v>1</v>
      </c>
      <c r="E41" t="s">
        <v>20028</v>
      </c>
      <c r="F41">
        <v>72</v>
      </c>
      <c r="G41">
        <v>0</v>
      </c>
      <c r="H41" t="s">
        <v>47</v>
      </c>
      <c r="I41" t="s">
        <v>20029</v>
      </c>
      <c r="J41" t="s">
        <v>20030</v>
      </c>
      <c r="K41" t="s">
        <v>6378</v>
      </c>
      <c r="L41" t="s">
        <v>68</v>
      </c>
      <c r="M41" t="s">
        <v>20031</v>
      </c>
      <c r="N41" t="s">
        <v>23</v>
      </c>
      <c r="O41" t="s">
        <v>53</v>
      </c>
      <c r="P41" t="s">
        <v>54</v>
      </c>
      <c r="Q41" t="s">
        <v>55</v>
      </c>
      <c r="R41" t="s">
        <v>24</v>
      </c>
      <c r="S41" t="s">
        <v>20032</v>
      </c>
      <c r="T41" t="s">
        <v>20033</v>
      </c>
    </row>
    <row r="42" spans="1:22" x14ac:dyDescent="0.25">
      <c r="A42" t="s">
        <v>115</v>
      </c>
      <c r="B42" t="s">
        <v>116</v>
      </c>
      <c r="C42">
        <v>45</v>
      </c>
      <c r="D42">
        <v>2</v>
      </c>
      <c r="E42" t="s">
        <v>20034</v>
      </c>
      <c r="F42">
        <v>82</v>
      </c>
      <c r="G42">
        <v>0</v>
      </c>
      <c r="H42" t="s">
        <v>1219</v>
      </c>
      <c r="I42" t="s">
        <v>20035</v>
      </c>
      <c r="J42" t="s">
        <v>327</v>
      </c>
      <c r="K42" t="s">
        <v>23</v>
      </c>
      <c r="L42" t="s">
        <v>24</v>
      </c>
      <c r="M42" t="s">
        <v>20036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20037</v>
      </c>
      <c r="T42" t="s">
        <v>20036</v>
      </c>
    </row>
    <row r="43" spans="1:22" x14ac:dyDescent="0.25">
      <c r="A43" t="s">
        <v>44</v>
      </c>
      <c r="B43" t="s">
        <v>45</v>
      </c>
      <c r="C43">
        <v>66.666666666666671</v>
      </c>
      <c r="D43">
        <v>3</v>
      </c>
      <c r="E43" t="s">
        <v>20038</v>
      </c>
      <c r="F43">
        <v>100</v>
      </c>
      <c r="G43">
        <v>0</v>
      </c>
      <c r="H43" t="s">
        <v>1219</v>
      </c>
      <c r="I43" t="s">
        <v>20039</v>
      </c>
      <c r="J43" t="s">
        <v>338</v>
      </c>
      <c r="K43" t="s">
        <v>23</v>
      </c>
      <c r="L43" t="s">
        <v>24</v>
      </c>
      <c r="M43" t="s">
        <v>20040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20041</v>
      </c>
      <c r="T43" t="s">
        <v>20042</v>
      </c>
    </row>
    <row r="44" spans="1:22" x14ac:dyDescent="0.25">
      <c r="A44" t="s">
        <v>46</v>
      </c>
      <c r="B44" t="s">
        <v>1233</v>
      </c>
      <c r="C44">
        <v>61.6</v>
      </c>
      <c r="D44">
        <v>1</v>
      </c>
      <c r="E44" t="s">
        <v>20043</v>
      </c>
      <c r="F44">
        <v>68.599999999999994</v>
      </c>
      <c r="G44">
        <v>7</v>
      </c>
      <c r="H44" t="s">
        <v>47</v>
      </c>
      <c r="I44" t="s">
        <v>20044</v>
      </c>
      <c r="J44" t="s">
        <v>20045</v>
      </c>
      <c r="K44" t="s">
        <v>6372</v>
      </c>
      <c r="L44" t="s">
        <v>20046</v>
      </c>
      <c r="M44" t="s">
        <v>20047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20048</v>
      </c>
      <c r="T44" t="s">
        <v>20047</v>
      </c>
    </row>
    <row r="45" spans="1:22" x14ac:dyDescent="0.25">
      <c r="A45" t="s">
        <v>115</v>
      </c>
      <c r="B45" t="s">
        <v>116</v>
      </c>
      <c r="C45">
        <v>33.333333333333336</v>
      </c>
      <c r="D45">
        <v>3</v>
      </c>
      <c r="E45" t="s">
        <v>20049</v>
      </c>
      <c r="F45">
        <v>100</v>
      </c>
      <c r="G45">
        <v>0</v>
      </c>
      <c r="H45" t="s">
        <v>1219</v>
      </c>
      <c r="I45" t="s">
        <v>20050</v>
      </c>
      <c r="J45" t="s">
        <v>331</v>
      </c>
      <c r="K45" t="s">
        <v>23</v>
      </c>
      <c r="L45" t="s">
        <v>24</v>
      </c>
      <c r="M45" t="s">
        <v>20051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20052</v>
      </c>
      <c r="T45" t="s">
        <v>20051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20053</v>
      </c>
      <c r="F46">
        <v>100</v>
      </c>
      <c r="G46">
        <v>0</v>
      </c>
      <c r="H46" t="s">
        <v>22</v>
      </c>
      <c r="I46" t="s">
        <v>20054</v>
      </c>
      <c r="J46" t="s">
        <v>306</v>
      </c>
      <c r="K46" t="s">
        <v>23</v>
      </c>
      <c r="L46" t="s">
        <v>24</v>
      </c>
      <c r="M46" t="s">
        <v>20055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20056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6</v>
      </c>
      <c r="E47" t="s">
        <v>20057</v>
      </c>
      <c r="F47">
        <v>200</v>
      </c>
      <c r="G47">
        <v>0</v>
      </c>
      <c r="H47" t="s">
        <v>22</v>
      </c>
      <c r="I47" t="s">
        <v>20058</v>
      </c>
      <c r="J47" t="s">
        <v>303</v>
      </c>
      <c r="K47" t="s">
        <v>23</v>
      </c>
      <c r="L47" t="s">
        <v>24</v>
      </c>
      <c r="M47" t="s">
        <v>20059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20059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20060</v>
      </c>
      <c r="F48">
        <v>100</v>
      </c>
      <c r="G48">
        <v>0</v>
      </c>
      <c r="H48" t="s">
        <v>22</v>
      </c>
      <c r="I48" t="s">
        <v>20061</v>
      </c>
      <c r="J48" t="s">
        <v>342</v>
      </c>
      <c r="K48" t="s">
        <v>23</v>
      </c>
      <c r="L48" t="s">
        <v>24</v>
      </c>
      <c r="M48" t="s">
        <v>20062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20063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20060</v>
      </c>
      <c r="F49">
        <v>100</v>
      </c>
      <c r="G49">
        <v>0</v>
      </c>
      <c r="H49" t="s">
        <v>22</v>
      </c>
      <c r="I49" t="s">
        <v>20061</v>
      </c>
      <c r="J49" t="s">
        <v>342</v>
      </c>
      <c r="K49" t="s">
        <v>23</v>
      </c>
      <c r="L49" t="s">
        <v>24</v>
      </c>
      <c r="M49" t="s">
        <v>20062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20063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20060</v>
      </c>
      <c r="F50">
        <v>100</v>
      </c>
      <c r="G50">
        <v>0</v>
      </c>
      <c r="H50" t="s">
        <v>22</v>
      </c>
      <c r="I50" t="s">
        <v>20061</v>
      </c>
      <c r="J50" t="s">
        <v>342</v>
      </c>
      <c r="K50" t="s">
        <v>23</v>
      </c>
      <c r="L50" t="s">
        <v>24</v>
      </c>
      <c r="M50" t="s">
        <v>20062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20063</v>
      </c>
    </row>
    <row r="51" spans="1:20" x14ac:dyDescent="0.25">
      <c r="A51" t="s">
        <v>186</v>
      </c>
      <c r="B51" t="s">
        <v>187</v>
      </c>
      <c r="C51">
        <v>50</v>
      </c>
      <c r="D51">
        <v>6</v>
      </c>
      <c r="E51" t="s">
        <v>20064</v>
      </c>
      <c r="F51">
        <v>200</v>
      </c>
      <c r="G51">
        <v>0</v>
      </c>
      <c r="H51" t="s">
        <v>22</v>
      </c>
      <c r="I51" t="s">
        <v>20065</v>
      </c>
      <c r="J51" t="s">
        <v>324</v>
      </c>
      <c r="K51" t="s">
        <v>23</v>
      </c>
      <c r="L51" t="s">
        <v>24</v>
      </c>
      <c r="M51" t="s">
        <v>20066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20066</v>
      </c>
    </row>
    <row r="52" spans="1:20" x14ac:dyDescent="0.25">
      <c r="A52" t="s">
        <v>186</v>
      </c>
      <c r="B52" t="s">
        <v>187</v>
      </c>
      <c r="C52">
        <v>50</v>
      </c>
      <c r="D52">
        <v>12</v>
      </c>
      <c r="E52" t="s">
        <v>20067</v>
      </c>
      <c r="F52">
        <v>400</v>
      </c>
      <c r="G52">
        <v>0</v>
      </c>
      <c r="H52" t="s">
        <v>22</v>
      </c>
      <c r="I52" t="s">
        <v>20068</v>
      </c>
      <c r="J52" t="s">
        <v>306</v>
      </c>
      <c r="K52" t="s">
        <v>23</v>
      </c>
      <c r="L52" t="s">
        <v>24</v>
      </c>
      <c r="M52" t="s">
        <v>20069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20069</v>
      </c>
    </row>
    <row r="53" spans="1:20" x14ac:dyDescent="0.25">
      <c r="A53" t="s">
        <v>142</v>
      </c>
      <c r="B53" t="s">
        <v>2519</v>
      </c>
      <c r="C53">
        <v>14.45</v>
      </c>
      <c r="D53">
        <v>2</v>
      </c>
      <c r="E53" t="s">
        <v>20070</v>
      </c>
      <c r="F53">
        <v>107.9</v>
      </c>
      <c r="G53">
        <v>79</v>
      </c>
      <c r="H53" t="s">
        <v>2521</v>
      </c>
      <c r="I53" t="s">
        <v>20071</v>
      </c>
      <c r="J53" t="s">
        <v>20072</v>
      </c>
      <c r="K53" t="s">
        <v>2524</v>
      </c>
      <c r="L53" t="s">
        <v>20073</v>
      </c>
      <c r="M53" t="s">
        <v>20074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20075</v>
      </c>
      <c r="T53" t="s">
        <v>20074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20076</v>
      </c>
      <c r="F54">
        <v>100</v>
      </c>
      <c r="G54">
        <v>0</v>
      </c>
      <c r="H54" t="s">
        <v>22</v>
      </c>
      <c r="I54" t="s">
        <v>20077</v>
      </c>
      <c r="J54" t="s">
        <v>331</v>
      </c>
      <c r="K54" t="s">
        <v>23</v>
      </c>
      <c r="L54" t="s">
        <v>24</v>
      </c>
      <c r="M54" t="s">
        <v>20078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20078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20079</v>
      </c>
      <c r="F55">
        <v>100</v>
      </c>
      <c r="G55">
        <v>0</v>
      </c>
      <c r="H55" t="s">
        <v>22</v>
      </c>
      <c r="I55" t="s">
        <v>20080</v>
      </c>
      <c r="J55" t="s">
        <v>10534</v>
      </c>
      <c r="K55" t="s">
        <v>23</v>
      </c>
      <c r="L55" t="s">
        <v>24</v>
      </c>
      <c r="M55" t="s">
        <v>20081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20081</v>
      </c>
    </row>
    <row r="56" spans="1:20" x14ac:dyDescent="0.25">
      <c r="A56" t="s">
        <v>28</v>
      </c>
      <c r="B56" t="s">
        <v>29</v>
      </c>
      <c r="C56">
        <v>50</v>
      </c>
      <c r="D56">
        <v>1</v>
      </c>
      <c r="E56" t="s">
        <v>20079</v>
      </c>
      <c r="F56">
        <v>100</v>
      </c>
      <c r="G56">
        <v>0</v>
      </c>
      <c r="H56" t="s">
        <v>22</v>
      </c>
      <c r="I56" t="s">
        <v>20080</v>
      </c>
      <c r="J56" t="s">
        <v>10534</v>
      </c>
      <c r="K56" t="s">
        <v>23</v>
      </c>
      <c r="L56" t="s">
        <v>24</v>
      </c>
      <c r="M56" t="s">
        <v>20081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20081</v>
      </c>
    </row>
    <row r="57" spans="1:20" x14ac:dyDescent="0.25">
      <c r="A57" t="s">
        <v>30</v>
      </c>
      <c r="B57" t="s">
        <v>31</v>
      </c>
      <c r="C57">
        <v>50</v>
      </c>
      <c r="D57">
        <v>1</v>
      </c>
      <c r="E57" t="s">
        <v>20079</v>
      </c>
      <c r="F57">
        <v>100</v>
      </c>
      <c r="G57">
        <v>0</v>
      </c>
      <c r="H57" t="s">
        <v>22</v>
      </c>
      <c r="I57" t="s">
        <v>20080</v>
      </c>
      <c r="J57" t="s">
        <v>10534</v>
      </c>
      <c r="K57" t="s">
        <v>23</v>
      </c>
      <c r="L57" t="s">
        <v>24</v>
      </c>
      <c r="M57" t="s">
        <v>20081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20081</v>
      </c>
    </row>
    <row r="58" spans="1:20" x14ac:dyDescent="0.25">
      <c r="A58" t="s">
        <v>115</v>
      </c>
      <c r="B58" t="s">
        <v>116</v>
      </c>
      <c r="C58">
        <v>30</v>
      </c>
      <c r="D58">
        <v>12</v>
      </c>
      <c r="E58" t="s">
        <v>20082</v>
      </c>
      <c r="F58">
        <v>395</v>
      </c>
      <c r="G58">
        <v>0</v>
      </c>
      <c r="H58" t="s">
        <v>47</v>
      </c>
      <c r="I58" t="s">
        <v>20083</v>
      </c>
      <c r="J58" t="s">
        <v>20084</v>
      </c>
      <c r="K58" t="s">
        <v>20085</v>
      </c>
      <c r="L58" t="s">
        <v>20086</v>
      </c>
      <c r="M58" t="s">
        <v>20087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20088</v>
      </c>
      <c r="T58" t="s">
        <v>20087</v>
      </c>
    </row>
    <row r="59" spans="1:20" x14ac:dyDescent="0.25">
      <c r="A59" t="s">
        <v>186</v>
      </c>
      <c r="B59" t="s">
        <v>187</v>
      </c>
      <c r="C59">
        <v>50</v>
      </c>
      <c r="D59">
        <v>6</v>
      </c>
      <c r="E59" t="s">
        <v>20089</v>
      </c>
      <c r="F59">
        <v>200</v>
      </c>
      <c r="G59">
        <v>0</v>
      </c>
      <c r="H59" t="s">
        <v>22</v>
      </c>
      <c r="I59" t="s">
        <v>20090</v>
      </c>
      <c r="J59" t="s">
        <v>322</v>
      </c>
      <c r="K59" t="s">
        <v>23</v>
      </c>
      <c r="L59" t="s">
        <v>24</v>
      </c>
      <c r="M59" t="s">
        <v>20091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20091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20092</v>
      </c>
      <c r="F60">
        <v>100</v>
      </c>
      <c r="G60">
        <v>0</v>
      </c>
      <c r="H60" t="s">
        <v>22</v>
      </c>
      <c r="I60" t="s">
        <v>20093</v>
      </c>
      <c r="J60" t="s">
        <v>87</v>
      </c>
      <c r="K60" t="s">
        <v>23</v>
      </c>
      <c r="L60" t="s">
        <v>24</v>
      </c>
      <c r="M60" t="s">
        <v>20094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20095</v>
      </c>
    </row>
    <row r="61" spans="1:20" x14ac:dyDescent="0.25">
      <c r="A61" t="s">
        <v>30</v>
      </c>
      <c r="B61" t="s">
        <v>31</v>
      </c>
      <c r="C61">
        <v>40</v>
      </c>
      <c r="D61">
        <v>3</v>
      </c>
      <c r="E61" t="s">
        <v>20096</v>
      </c>
      <c r="F61">
        <v>114</v>
      </c>
      <c r="G61">
        <v>0</v>
      </c>
      <c r="H61" t="s">
        <v>47</v>
      </c>
      <c r="I61" t="s">
        <v>6706</v>
      </c>
      <c r="J61" t="s">
        <v>6707</v>
      </c>
      <c r="K61" t="s">
        <v>6708</v>
      </c>
      <c r="L61" t="s">
        <v>6709</v>
      </c>
      <c r="M61" t="s">
        <v>20097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20098</v>
      </c>
      <c r="T61" t="s">
        <v>20097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6</v>
      </c>
      <c r="E62" t="s">
        <v>20099</v>
      </c>
      <c r="F62">
        <v>200</v>
      </c>
      <c r="G62">
        <v>0</v>
      </c>
      <c r="H62" t="s">
        <v>22</v>
      </c>
      <c r="I62" t="s">
        <v>20100</v>
      </c>
      <c r="J62" t="s">
        <v>327</v>
      </c>
      <c r="K62" t="s">
        <v>23</v>
      </c>
      <c r="L62" t="s">
        <v>24</v>
      </c>
      <c r="M62" t="s">
        <v>20101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20102</v>
      </c>
    </row>
    <row r="63" spans="1:20" x14ac:dyDescent="0.25">
      <c r="A63" t="s">
        <v>115</v>
      </c>
      <c r="B63" t="s">
        <v>116</v>
      </c>
      <c r="C63">
        <v>27.5</v>
      </c>
      <c r="D63">
        <v>4</v>
      </c>
      <c r="E63" t="s">
        <v>20103</v>
      </c>
      <c r="F63">
        <v>145</v>
      </c>
      <c r="G63">
        <v>10</v>
      </c>
      <c r="H63" t="s">
        <v>22</v>
      </c>
      <c r="I63" t="s">
        <v>5395</v>
      </c>
      <c r="J63" t="s">
        <v>318</v>
      </c>
      <c r="K63" t="s">
        <v>23</v>
      </c>
      <c r="L63" t="s">
        <v>24</v>
      </c>
      <c r="M63" t="s">
        <v>20104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20105</v>
      </c>
      <c r="T63" t="s">
        <v>20104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3</v>
      </c>
      <c r="E64" t="s">
        <v>20106</v>
      </c>
      <c r="F64">
        <v>100</v>
      </c>
      <c r="G64">
        <v>0</v>
      </c>
      <c r="H64" t="s">
        <v>22</v>
      </c>
      <c r="I64" t="s">
        <v>20107</v>
      </c>
      <c r="J64" t="s">
        <v>315</v>
      </c>
      <c r="K64" t="s">
        <v>23</v>
      </c>
      <c r="L64" t="s">
        <v>24</v>
      </c>
      <c r="M64" t="s">
        <v>20108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20108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20109</v>
      </c>
      <c r="F65">
        <v>200</v>
      </c>
      <c r="G65">
        <v>0</v>
      </c>
      <c r="H65" t="s">
        <v>22</v>
      </c>
      <c r="I65" t="s">
        <v>20110</v>
      </c>
      <c r="J65" t="s">
        <v>319</v>
      </c>
      <c r="K65" t="s">
        <v>23</v>
      </c>
      <c r="L65" t="s">
        <v>24</v>
      </c>
      <c r="M65" t="s">
        <v>20111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20111</v>
      </c>
    </row>
    <row r="66" spans="1:20" x14ac:dyDescent="0.25">
      <c r="A66" t="s">
        <v>186</v>
      </c>
      <c r="B66" t="s">
        <v>187</v>
      </c>
      <c r="C66">
        <v>50</v>
      </c>
      <c r="D66">
        <v>12</v>
      </c>
      <c r="E66" t="s">
        <v>20112</v>
      </c>
      <c r="F66">
        <v>400</v>
      </c>
      <c r="G66">
        <v>0</v>
      </c>
      <c r="H66" t="s">
        <v>22</v>
      </c>
      <c r="I66" t="s">
        <v>16559</v>
      </c>
      <c r="J66" t="s">
        <v>339</v>
      </c>
      <c r="K66" t="s">
        <v>23</v>
      </c>
      <c r="L66" t="s">
        <v>24</v>
      </c>
      <c r="M66" t="s">
        <v>20113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20113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20114</v>
      </c>
      <c r="F67">
        <v>200</v>
      </c>
      <c r="G67">
        <v>0</v>
      </c>
      <c r="H67" t="s">
        <v>22</v>
      </c>
      <c r="I67" t="s">
        <v>20115</v>
      </c>
      <c r="J67" t="s">
        <v>317</v>
      </c>
      <c r="K67" t="s">
        <v>23</v>
      </c>
      <c r="L67" t="s">
        <v>24</v>
      </c>
      <c r="M67" t="s">
        <v>20113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20113</v>
      </c>
    </row>
    <row r="68" spans="1:20" x14ac:dyDescent="0.25">
      <c r="A68" t="s">
        <v>115</v>
      </c>
      <c r="B68" t="s">
        <v>116</v>
      </c>
      <c r="C68">
        <v>27.5</v>
      </c>
      <c r="D68">
        <v>4</v>
      </c>
      <c r="E68" t="s">
        <v>20116</v>
      </c>
      <c r="F68">
        <v>156</v>
      </c>
      <c r="G68">
        <v>0</v>
      </c>
      <c r="H68" t="s">
        <v>47</v>
      </c>
      <c r="I68" t="s">
        <v>15122</v>
      </c>
      <c r="J68" t="s">
        <v>15123</v>
      </c>
      <c r="K68" t="s">
        <v>1283</v>
      </c>
      <c r="L68" t="s">
        <v>8802</v>
      </c>
      <c r="M68" t="s">
        <v>20117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20118</v>
      </c>
      <c r="T68" t="s">
        <v>20119</v>
      </c>
    </row>
    <row r="69" spans="1:20" x14ac:dyDescent="0.25">
      <c r="A69" t="s">
        <v>46</v>
      </c>
      <c r="B69" t="s">
        <v>56</v>
      </c>
      <c r="C69">
        <v>69.900000000000006</v>
      </c>
      <c r="D69">
        <v>10</v>
      </c>
      <c r="E69" t="s">
        <v>20120</v>
      </c>
      <c r="F69">
        <v>705.2</v>
      </c>
      <c r="G69">
        <v>66</v>
      </c>
      <c r="H69" t="s">
        <v>47</v>
      </c>
      <c r="I69" t="s">
        <v>20121</v>
      </c>
      <c r="J69" t="s">
        <v>20122</v>
      </c>
      <c r="K69" t="s">
        <v>7532</v>
      </c>
      <c r="L69" t="s">
        <v>20123</v>
      </c>
      <c r="M69" t="s">
        <v>20124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20125</v>
      </c>
      <c r="T69" t="s">
        <v>20124</v>
      </c>
    </row>
    <row r="70" spans="1:20" x14ac:dyDescent="0.25">
      <c r="A70" t="s">
        <v>115</v>
      </c>
      <c r="B70" t="s">
        <v>116</v>
      </c>
      <c r="C70">
        <v>27.5</v>
      </c>
      <c r="D70">
        <v>8</v>
      </c>
      <c r="E70" t="s">
        <v>20126</v>
      </c>
      <c r="F70">
        <v>270</v>
      </c>
      <c r="G70">
        <v>0</v>
      </c>
      <c r="H70" t="s">
        <v>22</v>
      </c>
      <c r="I70" t="s">
        <v>20127</v>
      </c>
      <c r="J70" t="s">
        <v>316</v>
      </c>
      <c r="K70" t="s">
        <v>23</v>
      </c>
      <c r="L70" t="s">
        <v>24</v>
      </c>
      <c r="M70" t="s">
        <v>20128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20129</v>
      </c>
      <c r="T70" t="s">
        <v>20128</v>
      </c>
    </row>
    <row r="71" spans="1:20" x14ac:dyDescent="0.25">
      <c r="A71" t="s">
        <v>115</v>
      </c>
      <c r="B71" t="s">
        <v>116</v>
      </c>
      <c r="C71">
        <v>33.166666666666664</v>
      </c>
      <c r="D71">
        <v>6</v>
      </c>
      <c r="E71" t="s">
        <v>20130</v>
      </c>
      <c r="F71">
        <v>160.80000000000001</v>
      </c>
      <c r="G71">
        <v>26</v>
      </c>
      <c r="H71" t="s">
        <v>47</v>
      </c>
      <c r="I71" t="s">
        <v>20131</v>
      </c>
      <c r="J71" t="s">
        <v>20132</v>
      </c>
      <c r="K71" t="s">
        <v>20133</v>
      </c>
      <c r="L71" t="s">
        <v>20134</v>
      </c>
      <c r="M71" t="s">
        <v>20135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20136</v>
      </c>
      <c r="T71" t="s">
        <v>20135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20137</v>
      </c>
      <c r="F72">
        <v>100</v>
      </c>
      <c r="G72">
        <v>0</v>
      </c>
      <c r="H72" t="s">
        <v>22</v>
      </c>
      <c r="I72" t="s">
        <v>20138</v>
      </c>
      <c r="J72" t="s">
        <v>306</v>
      </c>
      <c r="K72" t="s">
        <v>23</v>
      </c>
      <c r="L72" t="s">
        <v>24</v>
      </c>
      <c r="M72" t="s">
        <v>20139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20139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20140</v>
      </c>
      <c r="F73">
        <v>200</v>
      </c>
      <c r="G73">
        <v>0</v>
      </c>
      <c r="H73" t="s">
        <v>22</v>
      </c>
      <c r="I73" t="s">
        <v>20141</v>
      </c>
      <c r="J73" t="s">
        <v>329</v>
      </c>
      <c r="K73" t="s">
        <v>23</v>
      </c>
      <c r="L73" t="s">
        <v>24</v>
      </c>
      <c r="M73" t="s">
        <v>20142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20142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20143</v>
      </c>
      <c r="F74">
        <v>100</v>
      </c>
      <c r="G74">
        <v>0</v>
      </c>
      <c r="H74" t="s">
        <v>22</v>
      </c>
      <c r="I74" t="s">
        <v>20144</v>
      </c>
      <c r="J74" t="s">
        <v>3461</v>
      </c>
      <c r="K74" t="s">
        <v>23</v>
      </c>
      <c r="L74" t="s">
        <v>24</v>
      </c>
      <c r="M74" t="s">
        <v>20145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20145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20143</v>
      </c>
      <c r="F75">
        <v>100</v>
      </c>
      <c r="G75">
        <v>0</v>
      </c>
      <c r="H75" t="s">
        <v>22</v>
      </c>
      <c r="I75" t="s">
        <v>20144</v>
      </c>
      <c r="J75" t="s">
        <v>3461</v>
      </c>
      <c r="K75" t="s">
        <v>23</v>
      </c>
      <c r="L75" t="s">
        <v>24</v>
      </c>
      <c r="M75" t="s">
        <v>20145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20145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20143</v>
      </c>
      <c r="F76">
        <v>100</v>
      </c>
      <c r="G76">
        <v>0</v>
      </c>
      <c r="H76" t="s">
        <v>22</v>
      </c>
      <c r="I76" t="s">
        <v>20144</v>
      </c>
      <c r="J76" t="s">
        <v>3461</v>
      </c>
      <c r="K76" t="s">
        <v>23</v>
      </c>
      <c r="L76" t="s">
        <v>24</v>
      </c>
      <c r="M76" t="s">
        <v>20145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20145</v>
      </c>
    </row>
    <row r="77" spans="1:20" x14ac:dyDescent="0.25">
      <c r="A77" t="s">
        <v>186</v>
      </c>
      <c r="B77" t="s">
        <v>187</v>
      </c>
      <c r="C77">
        <v>50</v>
      </c>
      <c r="D77">
        <v>6</v>
      </c>
      <c r="E77" t="s">
        <v>20146</v>
      </c>
      <c r="F77">
        <v>200</v>
      </c>
      <c r="G77">
        <v>0</v>
      </c>
      <c r="H77" t="s">
        <v>22</v>
      </c>
      <c r="I77" t="s">
        <v>18815</v>
      </c>
      <c r="J77" t="s">
        <v>355</v>
      </c>
      <c r="K77" t="s">
        <v>23</v>
      </c>
      <c r="L77" t="s">
        <v>24</v>
      </c>
      <c r="M77" t="s">
        <v>20147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20147</v>
      </c>
    </row>
    <row r="78" spans="1:20" x14ac:dyDescent="0.25">
      <c r="A78" t="s">
        <v>115</v>
      </c>
      <c r="B78" t="s">
        <v>116</v>
      </c>
      <c r="C78">
        <v>30</v>
      </c>
      <c r="D78">
        <v>12</v>
      </c>
      <c r="E78" t="s">
        <v>20148</v>
      </c>
      <c r="F78">
        <v>341</v>
      </c>
      <c r="G78">
        <v>41</v>
      </c>
      <c r="H78" t="s">
        <v>47</v>
      </c>
      <c r="I78" t="s">
        <v>20149</v>
      </c>
      <c r="J78" t="s">
        <v>20150</v>
      </c>
      <c r="K78" t="s">
        <v>20151</v>
      </c>
      <c r="L78" t="s">
        <v>20152</v>
      </c>
      <c r="M78" t="s">
        <v>20153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20154</v>
      </c>
      <c r="T78" t="s">
        <v>20153</v>
      </c>
    </row>
    <row r="79" spans="1:20" x14ac:dyDescent="0.25">
      <c r="A79" t="s">
        <v>115</v>
      </c>
      <c r="B79" t="s">
        <v>116</v>
      </c>
      <c r="C79">
        <v>27.5</v>
      </c>
      <c r="D79">
        <v>4</v>
      </c>
      <c r="E79" t="s">
        <v>20155</v>
      </c>
      <c r="F79">
        <v>156</v>
      </c>
      <c r="G79">
        <v>0</v>
      </c>
      <c r="H79" t="s">
        <v>47</v>
      </c>
      <c r="I79" t="s">
        <v>20156</v>
      </c>
      <c r="J79" t="s">
        <v>20157</v>
      </c>
      <c r="K79" t="s">
        <v>10494</v>
      </c>
      <c r="L79" t="s">
        <v>2404</v>
      </c>
      <c r="M79" t="s">
        <v>20158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20159</v>
      </c>
      <c r="T79" t="s">
        <v>20160</v>
      </c>
    </row>
    <row r="80" spans="1:20" x14ac:dyDescent="0.25">
      <c r="A80" t="s">
        <v>186</v>
      </c>
      <c r="B80" t="s">
        <v>187</v>
      </c>
      <c r="C80">
        <v>33.333333333333336</v>
      </c>
      <c r="D80">
        <v>3</v>
      </c>
      <c r="E80" t="s">
        <v>20161</v>
      </c>
      <c r="F80">
        <v>100</v>
      </c>
      <c r="G80">
        <v>0</v>
      </c>
      <c r="H80" t="s">
        <v>22</v>
      </c>
      <c r="I80" t="s">
        <v>1916</v>
      </c>
      <c r="J80" t="s">
        <v>1220</v>
      </c>
      <c r="K80" t="s">
        <v>23</v>
      </c>
      <c r="L80" t="s">
        <v>24</v>
      </c>
      <c r="M80" t="s">
        <v>20160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20160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20162</v>
      </c>
      <c r="F81">
        <v>138</v>
      </c>
      <c r="G81">
        <v>38</v>
      </c>
      <c r="H81" t="s">
        <v>22</v>
      </c>
      <c r="I81" t="s">
        <v>1578</v>
      </c>
      <c r="J81" t="s">
        <v>317</v>
      </c>
      <c r="K81" t="s">
        <v>23</v>
      </c>
      <c r="L81" t="s">
        <v>24</v>
      </c>
      <c r="M81" t="s">
        <v>20163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20163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20162</v>
      </c>
      <c r="F82">
        <v>138</v>
      </c>
      <c r="G82">
        <v>38</v>
      </c>
      <c r="H82" t="s">
        <v>22</v>
      </c>
      <c r="I82" t="s">
        <v>1578</v>
      </c>
      <c r="J82" t="s">
        <v>317</v>
      </c>
      <c r="K82" t="s">
        <v>23</v>
      </c>
      <c r="L82" t="s">
        <v>24</v>
      </c>
      <c r="M82" t="s">
        <v>20163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20163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20162</v>
      </c>
      <c r="F83">
        <v>138</v>
      </c>
      <c r="G83">
        <v>38</v>
      </c>
      <c r="H83" t="s">
        <v>22</v>
      </c>
      <c r="I83" t="s">
        <v>1578</v>
      </c>
      <c r="J83" t="s">
        <v>317</v>
      </c>
      <c r="K83" t="s">
        <v>23</v>
      </c>
      <c r="L83" t="s">
        <v>24</v>
      </c>
      <c r="M83" t="s">
        <v>20163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20163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20164</v>
      </c>
      <c r="F84">
        <v>200</v>
      </c>
      <c r="G84">
        <v>0</v>
      </c>
      <c r="H84" t="s">
        <v>22</v>
      </c>
      <c r="I84" t="s">
        <v>20165</v>
      </c>
      <c r="J84" t="s">
        <v>323</v>
      </c>
      <c r="K84" t="s">
        <v>23</v>
      </c>
      <c r="L84" t="s">
        <v>24</v>
      </c>
      <c r="M84" t="s">
        <v>20166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20166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3</v>
      </c>
      <c r="E85" t="s">
        <v>20167</v>
      </c>
      <c r="F85">
        <v>100</v>
      </c>
      <c r="G85">
        <v>0</v>
      </c>
      <c r="H85" t="s">
        <v>22</v>
      </c>
      <c r="I85" t="s">
        <v>20168</v>
      </c>
      <c r="J85" t="s">
        <v>87</v>
      </c>
      <c r="K85" t="s">
        <v>23</v>
      </c>
      <c r="L85" t="s">
        <v>24</v>
      </c>
      <c r="M85" t="s">
        <v>20169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20169</v>
      </c>
    </row>
    <row r="86" spans="1:20" x14ac:dyDescent="0.25">
      <c r="A86" t="s">
        <v>46</v>
      </c>
      <c r="B86" t="s">
        <v>56</v>
      </c>
      <c r="C86">
        <v>66.333333333333329</v>
      </c>
      <c r="D86">
        <v>12</v>
      </c>
      <c r="E86" t="s">
        <v>20170</v>
      </c>
      <c r="F86">
        <v>880</v>
      </c>
      <c r="G86">
        <v>0</v>
      </c>
      <c r="H86" t="s">
        <v>1219</v>
      </c>
      <c r="I86" t="s">
        <v>24</v>
      </c>
      <c r="J86" t="s">
        <v>24</v>
      </c>
      <c r="K86" t="s">
        <v>23</v>
      </c>
      <c r="L86" t="s">
        <v>24</v>
      </c>
      <c r="M86" t="s">
        <v>23</v>
      </c>
      <c r="N86" t="s">
        <v>23</v>
      </c>
      <c r="O86" t="s">
        <v>2340</v>
      </c>
      <c r="P86" t="s">
        <v>26</v>
      </c>
      <c r="Q86" t="s">
        <v>23</v>
      </c>
      <c r="R86" t="s">
        <v>24</v>
      </c>
      <c r="S86" t="s">
        <v>23</v>
      </c>
      <c r="T86" t="s">
        <v>20171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20172</v>
      </c>
      <c r="F87">
        <v>200</v>
      </c>
      <c r="G87">
        <v>0</v>
      </c>
      <c r="H87" t="s">
        <v>22</v>
      </c>
      <c r="I87" t="s">
        <v>20173</v>
      </c>
      <c r="J87" t="s">
        <v>336</v>
      </c>
      <c r="K87" t="s">
        <v>23</v>
      </c>
      <c r="L87" t="s">
        <v>24</v>
      </c>
      <c r="M87" t="s">
        <v>20171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20171</v>
      </c>
    </row>
    <row r="88" spans="1:20" x14ac:dyDescent="0.25">
      <c r="A88" t="s">
        <v>28</v>
      </c>
      <c r="B88" t="s">
        <v>29</v>
      </c>
      <c r="C88">
        <v>33.333333333333336</v>
      </c>
      <c r="D88">
        <v>12</v>
      </c>
      <c r="E88" t="s">
        <v>20174</v>
      </c>
      <c r="F88">
        <v>410</v>
      </c>
      <c r="G88">
        <v>10</v>
      </c>
      <c r="H88" t="s">
        <v>22</v>
      </c>
      <c r="I88" t="s">
        <v>20175</v>
      </c>
      <c r="J88" t="s">
        <v>305</v>
      </c>
      <c r="K88" t="s">
        <v>23</v>
      </c>
      <c r="L88" t="s">
        <v>24</v>
      </c>
      <c r="M88" t="s">
        <v>20176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20177</v>
      </c>
      <c r="T88" t="s">
        <v>20178</v>
      </c>
    </row>
    <row r="89" spans="1:20" x14ac:dyDescent="0.25">
      <c r="A89" t="s">
        <v>30</v>
      </c>
      <c r="B89" t="s">
        <v>31</v>
      </c>
      <c r="C89">
        <v>60</v>
      </c>
      <c r="D89">
        <v>3</v>
      </c>
      <c r="E89" t="s">
        <v>20179</v>
      </c>
      <c r="F89">
        <v>100</v>
      </c>
      <c r="G89">
        <v>0</v>
      </c>
      <c r="H89" t="s">
        <v>22</v>
      </c>
      <c r="I89" t="s">
        <v>20180</v>
      </c>
      <c r="J89" t="s">
        <v>62</v>
      </c>
      <c r="K89" t="s">
        <v>23</v>
      </c>
      <c r="L89" t="s">
        <v>24</v>
      </c>
      <c r="M89" t="s">
        <v>20181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20182</v>
      </c>
      <c r="T89" t="s">
        <v>20181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20183</v>
      </c>
      <c r="F90">
        <v>100</v>
      </c>
      <c r="G90">
        <v>0</v>
      </c>
      <c r="H90" t="s">
        <v>22</v>
      </c>
      <c r="I90" t="s">
        <v>24</v>
      </c>
      <c r="J90" t="s">
        <v>24</v>
      </c>
      <c r="K90" t="s">
        <v>23</v>
      </c>
      <c r="L90" t="s">
        <v>24</v>
      </c>
      <c r="M90" t="s">
        <v>23</v>
      </c>
      <c r="N90" t="s">
        <v>23</v>
      </c>
      <c r="O90" t="s">
        <v>8983</v>
      </c>
      <c r="P90" t="s">
        <v>26</v>
      </c>
      <c r="Q90" t="s">
        <v>23</v>
      </c>
      <c r="R90" t="s">
        <v>24</v>
      </c>
      <c r="S90" t="s">
        <v>23</v>
      </c>
      <c r="T90" t="s">
        <v>20184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20183</v>
      </c>
      <c r="F91">
        <v>100</v>
      </c>
      <c r="G91">
        <v>0</v>
      </c>
      <c r="H91" t="s">
        <v>22</v>
      </c>
      <c r="I91" t="s">
        <v>24</v>
      </c>
      <c r="J91" t="s">
        <v>24</v>
      </c>
      <c r="K91" t="s">
        <v>23</v>
      </c>
      <c r="L91" t="s">
        <v>24</v>
      </c>
      <c r="M91" t="s">
        <v>23</v>
      </c>
      <c r="N91" t="s">
        <v>23</v>
      </c>
      <c r="O91" t="s">
        <v>8983</v>
      </c>
      <c r="P91" t="s">
        <v>26</v>
      </c>
      <c r="Q91" t="s">
        <v>23</v>
      </c>
      <c r="R91" t="s">
        <v>24</v>
      </c>
      <c r="S91" t="s">
        <v>23</v>
      </c>
      <c r="T91" t="s">
        <v>20184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20183</v>
      </c>
      <c r="F92">
        <v>100</v>
      </c>
      <c r="G92">
        <v>0</v>
      </c>
      <c r="H92" t="s">
        <v>22</v>
      </c>
      <c r="I92" t="s">
        <v>24</v>
      </c>
      <c r="J92" t="s">
        <v>24</v>
      </c>
      <c r="K92" t="s">
        <v>23</v>
      </c>
      <c r="L92" t="s">
        <v>24</v>
      </c>
      <c r="M92" t="s">
        <v>23</v>
      </c>
      <c r="N92" t="s">
        <v>23</v>
      </c>
      <c r="O92" t="s">
        <v>8983</v>
      </c>
      <c r="P92" t="s">
        <v>26</v>
      </c>
      <c r="Q92" t="s">
        <v>23</v>
      </c>
      <c r="R92" t="s">
        <v>24</v>
      </c>
      <c r="S92" t="s">
        <v>23</v>
      </c>
      <c r="T92" t="s">
        <v>20184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20185</v>
      </c>
      <c r="F93">
        <v>100</v>
      </c>
      <c r="G93">
        <v>0</v>
      </c>
      <c r="H93" t="s">
        <v>22</v>
      </c>
      <c r="I93" t="s">
        <v>20186</v>
      </c>
      <c r="J93" t="s">
        <v>62</v>
      </c>
      <c r="K93" t="s">
        <v>23</v>
      </c>
      <c r="L93" t="s">
        <v>24</v>
      </c>
      <c r="M93" t="s">
        <v>20184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20187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20185</v>
      </c>
      <c r="F94">
        <v>100</v>
      </c>
      <c r="G94">
        <v>0</v>
      </c>
      <c r="H94" t="s">
        <v>22</v>
      </c>
      <c r="I94" t="s">
        <v>20186</v>
      </c>
      <c r="J94" t="s">
        <v>62</v>
      </c>
      <c r="K94" t="s">
        <v>23</v>
      </c>
      <c r="L94" t="s">
        <v>24</v>
      </c>
      <c r="M94" t="s">
        <v>20184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20187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20185</v>
      </c>
      <c r="F95">
        <v>100</v>
      </c>
      <c r="G95">
        <v>0</v>
      </c>
      <c r="H95" t="s">
        <v>22</v>
      </c>
      <c r="I95" t="s">
        <v>20186</v>
      </c>
      <c r="J95" t="s">
        <v>62</v>
      </c>
      <c r="K95" t="s">
        <v>23</v>
      </c>
      <c r="L95" t="s">
        <v>24</v>
      </c>
      <c r="M95" t="s">
        <v>20184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20187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20188</v>
      </c>
      <c r="F96">
        <v>100</v>
      </c>
      <c r="G96">
        <v>0</v>
      </c>
      <c r="H96" t="s">
        <v>22</v>
      </c>
      <c r="I96" t="s">
        <v>20189</v>
      </c>
      <c r="J96" t="s">
        <v>303</v>
      </c>
      <c r="K96" t="s">
        <v>23</v>
      </c>
      <c r="L96" t="s">
        <v>24</v>
      </c>
      <c r="M96" t="s">
        <v>20190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20190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20188</v>
      </c>
      <c r="F97">
        <v>100</v>
      </c>
      <c r="G97">
        <v>0</v>
      </c>
      <c r="H97" t="s">
        <v>22</v>
      </c>
      <c r="I97" t="s">
        <v>20189</v>
      </c>
      <c r="J97" t="s">
        <v>303</v>
      </c>
      <c r="K97" t="s">
        <v>23</v>
      </c>
      <c r="L97" t="s">
        <v>24</v>
      </c>
      <c r="M97" t="s">
        <v>20190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20190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20188</v>
      </c>
      <c r="F98">
        <v>100</v>
      </c>
      <c r="G98">
        <v>0</v>
      </c>
      <c r="H98" t="s">
        <v>22</v>
      </c>
      <c r="I98" t="s">
        <v>20189</v>
      </c>
      <c r="J98" t="s">
        <v>303</v>
      </c>
      <c r="K98" t="s">
        <v>23</v>
      </c>
      <c r="L98" t="s">
        <v>24</v>
      </c>
      <c r="M98" t="s">
        <v>20190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20190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20191</v>
      </c>
      <c r="F99">
        <v>100</v>
      </c>
      <c r="G99">
        <v>0</v>
      </c>
      <c r="H99" t="s">
        <v>22</v>
      </c>
      <c r="I99" t="s">
        <v>20192</v>
      </c>
      <c r="J99" t="s">
        <v>309</v>
      </c>
      <c r="K99" t="s">
        <v>23</v>
      </c>
      <c r="L99" t="s">
        <v>24</v>
      </c>
      <c r="M99" t="s">
        <v>20193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20193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20191</v>
      </c>
      <c r="F100">
        <v>100</v>
      </c>
      <c r="G100">
        <v>0</v>
      </c>
      <c r="H100" t="s">
        <v>22</v>
      </c>
      <c r="I100" t="s">
        <v>20192</v>
      </c>
      <c r="J100" t="s">
        <v>309</v>
      </c>
      <c r="K100" t="s">
        <v>23</v>
      </c>
      <c r="L100" t="s">
        <v>24</v>
      </c>
      <c r="M100" t="s">
        <v>20193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20193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20191</v>
      </c>
      <c r="F101">
        <v>100</v>
      </c>
      <c r="G101">
        <v>0</v>
      </c>
      <c r="H101" t="s">
        <v>22</v>
      </c>
      <c r="I101" t="s">
        <v>20192</v>
      </c>
      <c r="J101" t="s">
        <v>309</v>
      </c>
      <c r="K101" t="s">
        <v>23</v>
      </c>
      <c r="L101" t="s">
        <v>24</v>
      </c>
      <c r="M101" t="s">
        <v>20193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20193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20194</v>
      </c>
      <c r="F102">
        <v>100</v>
      </c>
      <c r="G102">
        <v>0</v>
      </c>
      <c r="H102" t="s">
        <v>22</v>
      </c>
      <c r="I102" t="s">
        <v>20195</v>
      </c>
      <c r="J102" t="s">
        <v>306</v>
      </c>
      <c r="K102" t="s">
        <v>23</v>
      </c>
      <c r="L102" t="s">
        <v>24</v>
      </c>
      <c r="M102" t="s">
        <v>20193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20193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20194</v>
      </c>
      <c r="F103">
        <v>100</v>
      </c>
      <c r="G103">
        <v>0</v>
      </c>
      <c r="H103" t="s">
        <v>22</v>
      </c>
      <c r="I103" t="s">
        <v>20195</v>
      </c>
      <c r="J103" t="s">
        <v>306</v>
      </c>
      <c r="K103" t="s">
        <v>23</v>
      </c>
      <c r="L103" t="s">
        <v>24</v>
      </c>
      <c r="M103" t="s">
        <v>20193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</v>
      </c>
      <c r="T103" t="s">
        <v>20193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20194</v>
      </c>
      <c r="F104">
        <v>100</v>
      </c>
      <c r="G104">
        <v>0</v>
      </c>
      <c r="H104" t="s">
        <v>22</v>
      </c>
      <c r="I104" t="s">
        <v>20195</v>
      </c>
      <c r="J104" t="s">
        <v>306</v>
      </c>
      <c r="K104" t="s">
        <v>23</v>
      </c>
      <c r="L104" t="s">
        <v>24</v>
      </c>
      <c r="M104" t="s">
        <v>20193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20193</v>
      </c>
    </row>
    <row r="105" spans="1:20" x14ac:dyDescent="0.25">
      <c r="A105" t="s">
        <v>30</v>
      </c>
      <c r="B105" t="s">
        <v>31</v>
      </c>
      <c r="C105">
        <v>60</v>
      </c>
      <c r="D105">
        <v>6</v>
      </c>
      <c r="E105" t="s">
        <v>20196</v>
      </c>
      <c r="F105">
        <v>200</v>
      </c>
      <c r="G105">
        <v>0</v>
      </c>
      <c r="H105" t="s">
        <v>22</v>
      </c>
      <c r="I105" t="s">
        <v>10255</v>
      </c>
      <c r="J105" t="s">
        <v>348</v>
      </c>
      <c r="K105" t="s">
        <v>23</v>
      </c>
      <c r="L105" t="s">
        <v>24</v>
      </c>
      <c r="M105" t="s">
        <v>20197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20198</v>
      </c>
      <c r="T105" t="s">
        <v>20199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20200</v>
      </c>
      <c r="F106">
        <v>100</v>
      </c>
      <c r="G106">
        <v>0</v>
      </c>
      <c r="H106" t="s">
        <v>22</v>
      </c>
      <c r="I106" t="s">
        <v>1270</v>
      </c>
      <c r="J106" t="s">
        <v>359</v>
      </c>
      <c r="K106" t="s">
        <v>23</v>
      </c>
      <c r="L106" t="s">
        <v>24</v>
      </c>
      <c r="M106" t="s">
        <v>20201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20199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20200</v>
      </c>
      <c r="F107">
        <v>100</v>
      </c>
      <c r="G107">
        <v>0</v>
      </c>
      <c r="H107" t="s">
        <v>22</v>
      </c>
      <c r="I107" t="s">
        <v>1270</v>
      </c>
      <c r="J107" t="s">
        <v>359</v>
      </c>
      <c r="K107" t="s">
        <v>23</v>
      </c>
      <c r="L107" t="s">
        <v>24</v>
      </c>
      <c r="M107" t="s">
        <v>20201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20199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20200</v>
      </c>
      <c r="F108">
        <v>100</v>
      </c>
      <c r="G108">
        <v>0</v>
      </c>
      <c r="H108" t="s">
        <v>22</v>
      </c>
      <c r="I108" t="s">
        <v>1270</v>
      </c>
      <c r="J108" t="s">
        <v>359</v>
      </c>
      <c r="K108" t="s">
        <v>23</v>
      </c>
      <c r="L108" t="s">
        <v>24</v>
      </c>
      <c r="M108" t="s">
        <v>20201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20199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20202</v>
      </c>
      <c r="F109">
        <v>100</v>
      </c>
      <c r="G109">
        <v>0</v>
      </c>
      <c r="H109" t="s">
        <v>22</v>
      </c>
      <c r="I109" t="s">
        <v>20203</v>
      </c>
      <c r="J109" t="s">
        <v>309</v>
      </c>
      <c r="K109" t="s">
        <v>23</v>
      </c>
      <c r="L109" t="s">
        <v>24</v>
      </c>
      <c r="M109" t="s">
        <v>20204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20205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20202</v>
      </c>
      <c r="F110">
        <v>100</v>
      </c>
      <c r="G110">
        <v>0</v>
      </c>
      <c r="H110" t="s">
        <v>22</v>
      </c>
      <c r="I110" t="s">
        <v>20203</v>
      </c>
      <c r="J110" t="s">
        <v>309</v>
      </c>
      <c r="K110" t="s">
        <v>23</v>
      </c>
      <c r="L110" t="s">
        <v>24</v>
      </c>
      <c r="M110" t="s">
        <v>20204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20205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20202</v>
      </c>
      <c r="F111">
        <v>100</v>
      </c>
      <c r="G111">
        <v>0</v>
      </c>
      <c r="H111" t="s">
        <v>22</v>
      </c>
      <c r="I111" t="s">
        <v>20203</v>
      </c>
      <c r="J111" t="s">
        <v>309</v>
      </c>
      <c r="K111" t="s">
        <v>23</v>
      </c>
      <c r="L111" t="s">
        <v>24</v>
      </c>
      <c r="M111" t="s">
        <v>20204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20205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20206</v>
      </c>
      <c r="F112">
        <v>100</v>
      </c>
      <c r="G112">
        <v>0</v>
      </c>
      <c r="H112" t="s">
        <v>22</v>
      </c>
      <c r="I112" t="s">
        <v>20207</v>
      </c>
      <c r="J112" t="s">
        <v>329</v>
      </c>
      <c r="K112" t="s">
        <v>23</v>
      </c>
      <c r="L112" t="s">
        <v>24</v>
      </c>
      <c r="M112" t="s">
        <v>20208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20209</v>
      </c>
      <c r="T112" t="s">
        <v>20210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20206</v>
      </c>
      <c r="F113">
        <v>100</v>
      </c>
      <c r="G113">
        <v>0</v>
      </c>
      <c r="H113" t="s">
        <v>22</v>
      </c>
      <c r="I113" t="s">
        <v>20207</v>
      </c>
      <c r="J113" t="s">
        <v>329</v>
      </c>
      <c r="K113" t="s">
        <v>23</v>
      </c>
      <c r="L113" t="s">
        <v>24</v>
      </c>
      <c r="M113" t="s">
        <v>20208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20209</v>
      </c>
      <c r="T113" t="s">
        <v>20210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20206</v>
      </c>
      <c r="F114">
        <v>100</v>
      </c>
      <c r="G114">
        <v>0</v>
      </c>
      <c r="H114" t="s">
        <v>22</v>
      </c>
      <c r="I114" t="s">
        <v>20207</v>
      </c>
      <c r="J114" t="s">
        <v>329</v>
      </c>
      <c r="K114" t="s">
        <v>23</v>
      </c>
      <c r="L114" t="s">
        <v>24</v>
      </c>
      <c r="M114" t="s">
        <v>20208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20209</v>
      </c>
      <c r="T114" t="s">
        <v>20210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20211</v>
      </c>
      <c r="F115">
        <v>300</v>
      </c>
      <c r="G115">
        <v>0</v>
      </c>
      <c r="H115" t="s">
        <v>22</v>
      </c>
      <c r="I115" t="s">
        <v>20212</v>
      </c>
      <c r="J115" t="s">
        <v>351</v>
      </c>
      <c r="K115" t="s">
        <v>23</v>
      </c>
      <c r="L115" t="s">
        <v>24</v>
      </c>
      <c r="M115" t="s">
        <v>20213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20204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20211</v>
      </c>
      <c r="F116">
        <v>300</v>
      </c>
      <c r="G116">
        <v>0</v>
      </c>
      <c r="H116" t="s">
        <v>22</v>
      </c>
      <c r="I116" t="s">
        <v>20212</v>
      </c>
      <c r="J116" t="s">
        <v>351</v>
      </c>
      <c r="K116" t="s">
        <v>23</v>
      </c>
      <c r="L116" t="s">
        <v>24</v>
      </c>
      <c r="M116" t="s">
        <v>20213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20204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20211</v>
      </c>
      <c r="F117">
        <v>300</v>
      </c>
      <c r="G117">
        <v>0</v>
      </c>
      <c r="H117" t="s">
        <v>22</v>
      </c>
      <c r="I117" t="s">
        <v>20212</v>
      </c>
      <c r="J117" t="s">
        <v>351</v>
      </c>
      <c r="K117" t="s">
        <v>23</v>
      </c>
      <c r="L117" t="s">
        <v>24</v>
      </c>
      <c r="M117" t="s">
        <v>20213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</v>
      </c>
      <c r="T117" t="s">
        <v>20204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20211</v>
      </c>
      <c r="F118">
        <v>300</v>
      </c>
      <c r="G118">
        <v>0</v>
      </c>
      <c r="H118" t="s">
        <v>22</v>
      </c>
      <c r="I118" t="s">
        <v>20212</v>
      </c>
      <c r="J118" t="s">
        <v>351</v>
      </c>
      <c r="K118" t="s">
        <v>23</v>
      </c>
      <c r="L118" t="s">
        <v>24</v>
      </c>
      <c r="M118" t="s">
        <v>20213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</v>
      </c>
      <c r="T118" t="s">
        <v>20204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20214</v>
      </c>
      <c r="F119">
        <v>100</v>
      </c>
      <c r="G119">
        <v>0</v>
      </c>
      <c r="H119" t="s">
        <v>22</v>
      </c>
      <c r="I119" t="s">
        <v>2462</v>
      </c>
      <c r="J119" t="s">
        <v>306</v>
      </c>
      <c r="K119" t="s">
        <v>23</v>
      </c>
      <c r="L119" t="s">
        <v>24</v>
      </c>
      <c r="M119" t="s">
        <v>20213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20215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20214</v>
      </c>
      <c r="F120">
        <v>100</v>
      </c>
      <c r="G120">
        <v>0</v>
      </c>
      <c r="H120" t="s">
        <v>22</v>
      </c>
      <c r="I120" t="s">
        <v>2462</v>
      </c>
      <c r="J120" t="s">
        <v>306</v>
      </c>
      <c r="K120" t="s">
        <v>23</v>
      </c>
      <c r="L120" t="s">
        <v>24</v>
      </c>
      <c r="M120" t="s">
        <v>20213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20215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20214</v>
      </c>
      <c r="F121">
        <v>100</v>
      </c>
      <c r="G121">
        <v>0</v>
      </c>
      <c r="H121" t="s">
        <v>22</v>
      </c>
      <c r="I121" t="s">
        <v>2462</v>
      </c>
      <c r="J121" t="s">
        <v>306</v>
      </c>
      <c r="K121" t="s">
        <v>23</v>
      </c>
      <c r="L121" t="s">
        <v>24</v>
      </c>
      <c r="M121" t="s">
        <v>20213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20215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20216</v>
      </c>
      <c r="F122">
        <v>100</v>
      </c>
      <c r="G122">
        <v>0</v>
      </c>
      <c r="H122" t="s">
        <v>22</v>
      </c>
      <c r="I122" t="s">
        <v>20217</v>
      </c>
      <c r="J122" t="s">
        <v>310</v>
      </c>
      <c r="K122" t="s">
        <v>23</v>
      </c>
      <c r="L122" t="s">
        <v>24</v>
      </c>
      <c r="M122" t="s">
        <v>20218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20219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20216</v>
      </c>
      <c r="F123">
        <v>100</v>
      </c>
      <c r="G123">
        <v>0</v>
      </c>
      <c r="H123" t="s">
        <v>22</v>
      </c>
      <c r="I123" t="s">
        <v>20217</v>
      </c>
      <c r="J123" t="s">
        <v>310</v>
      </c>
      <c r="K123" t="s">
        <v>23</v>
      </c>
      <c r="L123" t="s">
        <v>24</v>
      </c>
      <c r="M123" t="s">
        <v>20218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20219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20216</v>
      </c>
      <c r="F124">
        <v>100</v>
      </c>
      <c r="G124">
        <v>0</v>
      </c>
      <c r="H124" t="s">
        <v>22</v>
      </c>
      <c r="I124" t="s">
        <v>20217</v>
      </c>
      <c r="J124" t="s">
        <v>310</v>
      </c>
      <c r="K124" t="s">
        <v>23</v>
      </c>
      <c r="L124" t="s">
        <v>24</v>
      </c>
      <c r="M124" t="s">
        <v>20218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20219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20220</v>
      </c>
      <c r="F125">
        <v>200</v>
      </c>
      <c r="G125">
        <v>0</v>
      </c>
      <c r="H125" t="s">
        <v>22</v>
      </c>
      <c r="I125" t="s">
        <v>20221</v>
      </c>
      <c r="J125" t="s">
        <v>346</v>
      </c>
      <c r="K125" t="s">
        <v>23</v>
      </c>
      <c r="L125" t="s">
        <v>24</v>
      </c>
      <c r="M125" t="s">
        <v>20222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20223</v>
      </c>
      <c r="T125" t="s">
        <v>20222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20220</v>
      </c>
      <c r="F126">
        <v>200</v>
      </c>
      <c r="G126">
        <v>0</v>
      </c>
      <c r="H126" t="s">
        <v>22</v>
      </c>
      <c r="I126" t="s">
        <v>20221</v>
      </c>
      <c r="J126" t="s">
        <v>346</v>
      </c>
      <c r="K126" t="s">
        <v>23</v>
      </c>
      <c r="L126" t="s">
        <v>24</v>
      </c>
      <c r="M126" t="s">
        <v>20222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20223</v>
      </c>
      <c r="T126" t="s">
        <v>20222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20220</v>
      </c>
      <c r="F127">
        <v>200</v>
      </c>
      <c r="G127">
        <v>0</v>
      </c>
      <c r="H127" t="s">
        <v>22</v>
      </c>
      <c r="I127" t="s">
        <v>20221</v>
      </c>
      <c r="J127" t="s">
        <v>346</v>
      </c>
      <c r="K127" t="s">
        <v>23</v>
      </c>
      <c r="L127" t="s">
        <v>24</v>
      </c>
      <c r="M127" t="s">
        <v>20222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20223</v>
      </c>
      <c r="T127" t="s">
        <v>20222</v>
      </c>
    </row>
    <row r="128" spans="1:20" x14ac:dyDescent="0.25">
      <c r="A128" t="s">
        <v>20</v>
      </c>
      <c r="B128" t="s">
        <v>21</v>
      </c>
      <c r="C128">
        <v>50</v>
      </c>
      <c r="D128">
        <v>2</v>
      </c>
      <c r="E128" t="s">
        <v>20224</v>
      </c>
      <c r="F128">
        <v>200</v>
      </c>
      <c r="G128">
        <v>0</v>
      </c>
      <c r="H128" t="s">
        <v>22</v>
      </c>
      <c r="I128" t="s">
        <v>20225</v>
      </c>
      <c r="J128" t="s">
        <v>306</v>
      </c>
      <c r="K128" t="s">
        <v>23</v>
      </c>
      <c r="L128" t="s">
        <v>24</v>
      </c>
      <c r="M128" t="s">
        <v>20222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20226</v>
      </c>
      <c r="T128" t="s">
        <v>20222</v>
      </c>
    </row>
    <row r="129" spans="1:20" x14ac:dyDescent="0.25">
      <c r="A129" t="s">
        <v>28</v>
      </c>
      <c r="B129" t="s">
        <v>29</v>
      </c>
      <c r="C129">
        <v>50</v>
      </c>
      <c r="D129">
        <v>2</v>
      </c>
      <c r="E129" t="s">
        <v>20224</v>
      </c>
      <c r="F129">
        <v>200</v>
      </c>
      <c r="G129">
        <v>0</v>
      </c>
      <c r="H129" t="s">
        <v>22</v>
      </c>
      <c r="I129" t="s">
        <v>20225</v>
      </c>
      <c r="J129" t="s">
        <v>306</v>
      </c>
      <c r="K129" t="s">
        <v>23</v>
      </c>
      <c r="L129" t="s">
        <v>24</v>
      </c>
      <c r="M129" t="s">
        <v>20222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20226</v>
      </c>
      <c r="T129" t="s">
        <v>20222</v>
      </c>
    </row>
    <row r="130" spans="1:20" x14ac:dyDescent="0.25">
      <c r="A130" t="s">
        <v>30</v>
      </c>
      <c r="B130" t="s">
        <v>31</v>
      </c>
      <c r="C130">
        <v>50</v>
      </c>
      <c r="D130">
        <v>2</v>
      </c>
      <c r="E130" t="s">
        <v>20224</v>
      </c>
      <c r="F130">
        <v>200</v>
      </c>
      <c r="G130">
        <v>0</v>
      </c>
      <c r="H130" t="s">
        <v>22</v>
      </c>
      <c r="I130" t="s">
        <v>20225</v>
      </c>
      <c r="J130" t="s">
        <v>306</v>
      </c>
      <c r="K130" t="s">
        <v>23</v>
      </c>
      <c r="L130" t="s">
        <v>24</v>
      </c>
      <c r="M130" t="s">
        <v>20222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20226</v>
      </c>
      <c r="T130" t="s">
        <v>20222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20227</v>
      </c>
      <c r="F131">
        <v>100</v>
      </c>
      <c r="G131">
        <v>0</v>
      </c>
      <c r="H131" t="s">
        <v>22</v>
      </c>
      <c r="I131" t="s">
        <v>20228</v>
      </c>
      <c r="J131" t="s">
        <v>314</v>
      </c>
      <c r="K131" t="s">
        <v>23</v>
      </c>
      <c r="L131" t="s">
        <v>24</v>
      </c>
      <c r="M131" t="s">
        <v>20222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20222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20227</v>
      </c>
      <c r="F132">
        <v>100</v>
      </c>
      <c r="G132">
        <v>0</v>
      </c>
      <c r="H132" t="s">
        <v>22</v>
      </c>
      <c r="I132" t="s">
        <v>20228</v>
      </c>
      <c r="J132" t="s">
        <v>314</v>
      </c>
      <c r="K132" t="s">
        <v>23</v>
      </c>
      <c r="L132" t="s">
        <v>24</v>
      </c>
      <c r="M132" t="s">
        <v>20222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20222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20227</v>
      </c>
      <c r="F133">
        <v>100</v>
      </c>
      <c r="G133">
        <v>0</v>
      </c>
      <c r="H133" t="s">
        <v>22</v>
      </c>
      <c r="I133" t="s">
        <v>20228</v>
      </c>
      <c r="J133" t="s">
        <v>314</v>
      </c>
      <c r="K133" t="s">
        <v>23</v>
      </c>
      <c r="L133" t="s">
        <v>24</v>
      </c>
      <c r="M133" t="s">
        <v>20222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20222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20229</v>
      </c>
      <c r="F134">
        <v>100</v>
      </c>
      <c r="G134">
        <v>0</v>
      </c>
      <c r="H134" t="s">
        <v>22</v>
      </c>
      <c r="I134" t="s">
        <v>20230</v>
      </c>
      <c r="J134" t="s">
        <v>361</v>
      </c>
      <c r="K134" t="s">
        <v>23</v>
      </c>
      <c r="L134" t="s">
        <v>24</v>
      </c>
      <c r="M134" t="s">
        <v>20231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20222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20229</v>
      </c>
      <c r="F135">
        <v>100</v>
      </c>
      <c r="G135">
        <v>0</v>
      </c>
      <c r="H135" t="s">
        <v>22</v>
      </c>
      <c r="I135" t="s">
        <v>20230</v>
      </c>
      <c r="J135" t="s">
        <v>361</v>
      </c>
      <c r="K135" t="s">
        <v>23</v>
      </c>
      <c r="L135" t="s">
        <v>24</v>
      </c>
      <c r="M135" t="s">
        <v>20231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20222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20229</v>
      </c>
      <c r="F136">
        <v>100</v>
      </c>
      <c r="G136">
        <v>0</v>
      </c>
      <c r="H136" t="s">
        <v>22</v>
      </c>
      <c r="I136" t="s">
        <v>20230</v>
      </c>
      <c r="J136" t="s">
        <v>361</v>
      </c>
      <c r="K136" t="s">
        <v>23</v>
      </c>
      <c r="L136" t="s">
        <v>24</v>
      </c>
      <c r="M136" t="s">
        <v>20231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20222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20232</v>
      </c>
      <c r="F137">
        <v>100</v>
      </c>
      <c r="G137">
        <v>0</v>
      </c>
      <c r="H137" t="s">
        <v>22</v>
      </c>
      <c r="I137" t="s">
        <v>20233</v>
      </c>
      <c r="J137" t="s">
        <v>327</v>
      </c>
      <c r="K137" t="s">
        <v>23</v>
      </c>
      <c r="L137" t="s">
        <v>24</v>
      </c>
      <c r="M137" t="s">
        <v>20231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20231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20232</v>
      </c>
      <c r="F138">
        <v>100</v>
      </c>
      <c r="G138">
        <v>0</v>
      </c>
      <c r="H138" t="s">
        <v>22</v>
      </c>
      <c r="I138" t="s">
        <v>20233</v>
      </c>
      <c r="J138" t="s">
        <v>327</v>
      </c>
      <c r="K138" t="s">
        <v>23</v>
      </c>
      <c r="L138" t="s">
        <v>24</v>
      </c>
      <c r="M138" t="s">
        <v>20231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20231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20232</v>
      </c>
      <c r="F139">
        <v>100</v>
      </c>
      <c r="G139">
        <v>0</v>
      </c>
      <c r="H139" t="s">
        <v>22</v>
      </c>
      <c r="I139" t="s">
        <v>20233</v>
      </c>
      <c r="J139" t="s">
        <v>327</v>
      </c>
      <c r="K139" t="s">
        <v>23</v>
      </c>
      <c r="L139" t="s">
        <v>24</v>
      </c>
      <c r="M139" t="s">
        <v>20231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20231</v>
      </c>
    </row>
    <row r="140" spans="1:20" x14ac:dyDescent="0.25">
      <c r="A140" t="s">
        <v>20</v>
      </c>
      <c r="B140" t="s">
        <v>21</v>
      </c>
      <c r="C140">
        <v>50</v>
      </c>
      <c r="D140">
        <v>2</v>
      </c>
      <c r="E140" t="s">
        <v>20234</v>
      </c>
      <c r="F140">
        <v>200</v>
      </c>
      <c r="G140">
        <v>0</v>
      </c>
      <c r="H140" t="s">
        <v>22</v>
      </c>
      <c r="I140" t="s">
        <v>12789</v>
      </c>
      <c r="J140" t="s">
        <v>8986</v>
      </c>
      <c r="K140" t="s">
        <v>23</v>
      </c>
      <c r="L140" t="s">
        <v>24</v>
      </c>
      <c r="M140" t="s">
        <v>20235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20236</v>
      </c>
      <c r="T140" t="s">
        <v>20237</v>
      </c>
    </row>
    <row r="141" spans="1:20" x14ac:dyDescent="0.25">
      <c r="A141" t="s">
        <v>28</v>
      </c>
      <c r="B141" t="s">
        <v>29</v>
      </c>
      <c r="C141">
        <v>50</v>
      </c>
      <c r="D141">
        <v>2</v>
      </c>
      <c r="E141" t="s">
        <v>20234</v>
      </c>
      <c r="F141">
        <v>200</v>
      </c>
      <c r="G141">
        <v>0</v>
      </c>
      <c r="H141" t="s">
        <v>22</v>
      </c>
      <c r="I141" t="s">
        <v>12789</v>
      </c>
      <c r="J141" t="s">
        <v>8986</v>
      </c>
      <c r="K141" t="s">
        <v>23</v>
      </c>
      <c r="L141" t="s">
        <v>24</v>
      </c>
      <c r="M141" t="s">
        <v>20235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20236</v>
      </c>
      <c r="T141" t="s">
        <v>20237</v>
      </c>
    </row>
    <row r="142" spans="1:20" x14ac:dyDescent="0.25">
      <c r="A142" t="s">
        <v>30</v>
      </c>
      <c r="B142" t="s">
        <v>31</v>
      </c>
      <c r="C142">
        <v>50</v>
      </c>
      <c r="D142">
        <v>2</v>
      </c>
      <c r="E142" t="s">
        <v>20234</v>
      </c>
      <c r="F142">
        <v>200</v>
      </c>
      <c r="G142">
        <v>0</v>
      </c>
      <c r="H142" t="s">
        <v>22</v>
      </c>
      <c r="I142" t="s">
        <v>12789</v>
      </c>
      <c r="J142" t="s">
        <v>8986</v>
      </c>
      <c r="K142" t="s">
        <v>23</v>
      </c>
      <c r="L142" t="s">
        <v>24</v>
      </c>
      <c r="M142" t="s">
        <v>20235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20236</v>
      </c>
      <c r="T142" t="s">
        <v>20237</v>
      </c>
    </row>
    <row r="143" spans="1:20" x14ac:dyDescent="0.25">
      <c r="A143" t="s">
        <v>44</v>
      </c>
      <c r="B143" t="s">
        <v>45</v>
      </c>
      <c r="C143">
        <v>66.666666666666671</v>
      </c>
      <c r="D143">
        <v>9</v>
      </c>
      <c r="E143" t="s">
        <v>20238</v>
      </c>
      <c r="F143">
        <v>300</v>
      </c>
      <c r="G143">
        <v>0</v>
      </c>
      <c r="H143" t="s">
        <v>22</v>
      </c>
      <c r="I143" t="s">
        <v>20239</v>
      </c>
      <c r="J143" t="s">
        <v>353</v>
      </c>
      <c r="K143" t="s">
        <v>23</v>
      </c>
      <c r="L143" t="s">
        <v>24</v>
      </c>
      <c r="M143" t="s">
        <v>20235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20240</v>
      </c>
      <c r="T143" t="s">
        <v>20235</v>
      </c>
    </row>
    <row r="144" spans="1:20" x14ac:dyDescent="0.25">
      <c r="A144" t="s">
        <v>20</v>
      </c>
      <c r="B144" t="s">
        <v>21</v>
      </c>
      <c r="C144">
        <v>50</v>
      </c>
      <c r="D144">
        <v>2</v>
      </c>
      <c r="E144" t="s">
        <v>20241</v>
      </c>
      <c r="F144">
        <v>200</v>
      </c>
      <c r="G144">
        <v>0</v>
      </c>
      <c r="H144" t="s">
        <v>22</v>
      </c>
      <c r="I144" t="s">
        <v>5720</v>
      </c>
      <c r="J144" t="s">
        <v>302</v>
      </c>
      <c r="K144" t="s">
        <v>23</v>
      </c>
      <c r="L144" t="s">
        <v>24</v>
      </c>
      <c r="M144" t="s">
        <v>20235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20242</v>
      </c>
      <c r="T144" t="s">
        <v>20235</v>
      </c>
    </row>
    <row r="145" spans="1:20" x14ac:dyDescent="0.25">
      <c r="A145" t="s">
        <v>28</v>
      </c>
      <c r="B145" t="s">
        <v>29</v>
      </c>
      <c r="C145">
        <v>50</v>
      </c>
      <c r="D145">
        <v>2</v>
      </c>
      <c r="E145" t="s">
        <v>20241</v>
      </c>
      <c r="F145">
        <v>200</v>
      </c>
      <c r="G145">
        <v>0</v>
      </c>
      <c r="H145" t="s">
        <v>22</v>
      </c>
      <c r="I145" t="s">
        <v>5720</v>
      </c>
      <c r="J145" t="s">
        <v>302</v>
      </c>
      <c r="K145" t="s">
        <v>23</v>
      </c>
      <c r="L145" t="s">
        <v>24</v>
      </c>
      <c r="M145" t="s">
        <v>20235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20242</v>
      </c>
      <c r="T145" t="s">
        <v>20235</v>
      </c>
    </row>
    <row r="146" spans="1:20" x14ac:dyDescent="0.25">
      <c r="A146" t="s">
        <v>30</v>
      </c>
      <c r="B146" t="s">
        <v>31</v>
      </c>
      <c r="C146">
        <v>50</v>
      </c>
      <c r="D146">
        <v>2</v>
      </c>
      <c r="E146" t="s">
        <v>20241</v>
      </c>
      <c r="F146">
        <v>200</v>
      </c>
      <c r="G146">
        <v>0</v>
      </c>
      <c r="H146" t="s">
        <v>22</v>
      </c>
      <c r="I146" t="s">
        <v>5720</v>
      </c>
      <c r="J146" t="s">
        <v>302</v>
      </c>
      <c r="K146" t="s">
        <v>23</v>
      </c>
      <c r="L146" t="s">
        <v>24</v>
      </c>
      <c r="M146" t="s">
        <v>20235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20242</v>
      </c>
      <c r="T146" t="s">
        <v>20235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20243</v>
      </c>
      <c r="F147">
        <v>100</v>
      </c>
      <c r="G147">
        <v>0</v>
      </c>
      <c r="H147" t="s">
        <v>22</v>
      </c>
      <c r="I147" t="s">
        <v>20244</v>
      </c>
      <c r="J147" t="s">
        <v>327</v>
      </c>
      <c r="K147" t="s">
        <v>23</v>
      </c>
      <c r="L147" t="s">
        <v>24</v>
      </c>
      <c r="M147" t="s">
        <v>20245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20245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20243</v>
      </c>
      <c r="F148">
        <v>100</v>
      </c>
      <c r="G148">
        <v>0</v>
      </c>
      <c r="H148" t="s">
        <v>22</v>
      </c>
      <c r="I148" t="s">
        <v>20244</v>
      </c>
      <c r="J148" t="s">
        <v>327</v>
      </c>
      <c r="K148" t="s">
        <v>23</v>
      </c>
      <c r="L148" t="s">
        <v>24</v>
      </c>
      <c r="M148" t="s">
        <v>20245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20245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20243</v>
      </c>
      <c r="F149">
        <v>100</v>
      </c>
      <c r="G149">
        <v>0</v>
      </c>
      <c r="H149" t="s">
        <v>22</v>
      </c>
      <c r="I149" t="s">
        <v>20244</v>
      </c>
      <c r="J149" t="s">
        <v>327</v>
      </c>
      <c r="K149" t="s">
        <v>23</v>
      </c>
      <c r="L149" t="s">
        <v>24</v>
      </c>
      <c r="M149" t="s">
        <v>20245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20245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3</v>
      </c>
      <c r="E150" t="s">
        <v>20246</v>
      </c>
      <c r="F150">
        <v>100</v>
      </c>
      <c r="G150">
        <v>0</v>
      </c>
      <c r="H150" t="s">
        <v>22</v>
      </c>
      <c r="I150" t="s">
        <v>20247</v>
      </c>
      <c r="J150" t="s">
        <v>306</v>
      </c>
      <c r="K150" t="s">
        <v>23</v>
      </c>
      <c r="L150" t="s">
        <v>24</v>
      </c>
      <c r="M150" t="s">
        <v>20245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20248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20249</v>
      </c>
      <c r="F151">
        <v>100</v>
      </c>
      <c r="G151">
        <v>0</v>
      </c>
      <c r="H151" t="s">
        <v>22</v>
      </c>
      <c r="I151" t="s">
        <v>20250</v>
      </c>
      <c r="J151" t="s">
        <v>331</v>
      </c>
      <c r="K151" t="s">
        <v>23</v>
      </c>
      <c r="L151" t="s">
        <v>24</v>
      </c>
      <c r="M151" t="s">
        <v>20248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20248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20249</v>
      </c>
      <c r="F152">
        <v>100</v>
      </c>
      <c r="G152">
        <v>0</v>
      </c>
      <c r="H152" t="s">
        <v>22</v>
      </c>
      <c r="I152" t="s">
        <v>20250</v>
      </c>
      <c r="J152" t="s">
        <v>331</v>
      </c>
      <c r="K152" t="s">
        <v>23</v>
      </c>
      <c r="L152" t="s">
        <v>24</v>
      </c>
      <c r="M152" t="s">
        <v>20248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20248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20249</v>
      </c>
      <c r="F153">
        <v>100</v>
      </c>
      <c r="G153">
        <v>0</v>
      </c>
      <c r="H153" t="s">
        <v>22</v>
      </c>
      <c r="I153" t="s">
        <v>20250</v>
      </c>
      <c r="J153" t="s">
        <v>331</v>
      </c>
      <c r="K153" t="s">
        <v>23</v>
      </c>
      <c r="L153" t="s">
        <v>24</v>
      </c>
      <c r="M153" t="s">
        <v>20248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20248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20251</v>
      </c>
      <c r="F154">
        <v>100</v>
      </c>
      <c r="G154">
        <v>0</v>
      </c>
      <c r="H154" t="s">
        <v>22</v>
      </c>
      <c r="I154" t="s">
        <v>20252</v>
      </c>
      <c r="J154" t="s">
        <v>322</v>
      </c>
      <c r="K154" t="s">
        <v>23</v>
      </c>
      <c r="L154" t="s">
        <v>24</v>
      </c>
      <c r="M154" t="s">
        <v>20253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20253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20251</v>
      </c>
      <c r="F155">
        <v>100</v>
      </c>
      <c r="G155">
        <v>0</v>
      </c>
      <c r="H155" t="s">
        <v>22</v>
      </c>
      <c r="I155" t="s">
        <v>20252</v>
      </c>
      <c r="J155" t="s">
        <v>322</v>
      </c>
      <c r="K155" t="s">
        <v>23</v>
      </c>
      <c r="L155" t="s">
        <v>24</v>
      </c>
      <c r="M155" t="s">
        <v>20253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20253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20251</v>
      </c>
      <c r="F156">
        <v>100</v>
      </c>
      <c r="G156">
        <v>0</v>
      </c>
      <c r="H156" t="s">
        <v>22</v>
      </c>
      <c r="I156" t="s">
        <v>20252</v>
      </c>
      <c r="J156" t="s">
        <v>322</v>
      </c>
      <c r="K156" t="s">
        <v>23</v>
      </c>
      <c r="L156" t="s">
        <v>24</v>
      </c>
      <c r="M156" t="s">
        <v>20253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20253</v>
      </c>
    </row>
    <row r="157" spans="1:20" x14ac:dyDescent="0.25">
      <c r="A157" t="s">
        <v>20</v>
      </c>
      <c r="B157" t="s">
        <v>21</v>
      </c>
      <c r="C157">
        <v>50</v>
      </c>
      <c r="D157">
        <v>3</v>
      </c>
      <c r="E157" t="s">
        <v>20254</v>
      </c>
      <c r="F157">
        <v>300</v>
      </c>
      <c r="G157">
        <v>0</v>
      </c>
      <c r="H157" t="s">
        <v>22</v>
      </c>
      <c r="I157" t="s">
        <v>20255</v>
      </c>
      <c r="J157" t="s">
        <v>2793</v>
      </c>
      <c r="K157" t="s">
        <v>23</v>
      </c>
      <c r="L157" t="s">
        <v>24</v>
      </c>
      <c r="M157" t="s">
        <v>20256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20257</v>
      </c>
      <c r="T157" t="s">
        <v>20256</v>
      </c>
    </row>
    <row r="158" spans="1:20" x14ac:dyDescent="0.25">
      <c r="A158" t="s">
        <v>28</v>
      </c>
      <c r="B158" t="s">
        <v>29</v>
      </c>
      <c r="C158">
        <v>50</v>
      </c>
      <c r="D158">
        <v>3</v>
      </c>
      <c r="E158" t="s">
        <v>20254</v>
      </c>
      <c r="F158">
        <v>300</v>
      </c>
      <c r="G158">
        <v>0</v>
      </c>
      <c r="H158" t="s">
        <v>22</v>
      </c>
      <c r="I158" t="s">
        <v>20255</v>
      </c>
      <c r="J158" t="s">
        <v>2793</v>
      </c>
      <c r="K158" t="s">
        <v>23</v>
      </c>
      <c r="L158" t="s">
        <v>24</v>
      </c>
      <c r="M158" t="s">
        <v>20256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20257</v>
      </c>
      <c r="T158" t="s">
        <v>20256</v>
      </c>
    </row>
    <row r="159" spans="1:20" x14ac:dyDescent="0.25">
      <c r="A159" t="s">
        <v>30</v>
      </c>
      <c r="B159" t="s">
        <v>31</v>
      </c>
      <c r="C159">
        <v>50</v>
      </c>
      <c r="D159">
        <v>3</v>
      </c>
      <c r="E159" t="s">
        <v>20254</v>
      </c>
      <c r="F159">
        <v>300</v>
      </c>
      <c r="G159">
        <v>0</v>
      </c>
      <c r="H159" t="s">
        <v>22</v>
      </c>
      <c r="I159" t="s">
        <v>20255</v>
      </c>
      <c r="J159" t="s">
        <v>2793</v>
      </c>
      <c r="K159" t="s">
        <v>23</v>
      </c>
      <c r="L159" t="s">
        <v>24</v>
      </c>
      <c r="M159" t="s">
        <v>20256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20257</v>
      </c>
      <c r="T159" t="s">
        <v>20256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20258</v>
      </c>
      <c r="F160">
        <v>100</v>
      </c>
      <c r="G160">
        <v>0</v>
      </c>
      <c r="H160" t="s">
        <v>22</v>
      </c>
      <c r="I160" t="s">
        <v>20259</v>
      </c>
      <c r="J160" t="s">
        <v>322</v>
      </c>
      <c r="K160" t="s">
        <v>23</v>
      </c>
      <c r="L160" t="s">
        <v>24</v>
      </c>
      <c r="M160" t="s">
        <v>20260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20260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20258</v>
      </c>
      <c r="F161">
        <v>100</v>
      </c>
      <c r="G161">
        <v>0</v>
      </c>
      <c r="H161" t="s">
        <v>22</v>
      </c>
      <c r="I161" t="s">
        <v>20259</v>
      </c>
      <c r="J161" t="s">
        <v>322</v>
      </c>
      <c r="K161" t="s">
        <v>23</v>
      </c>
      <c r="L161" t="s">
        <v>24</v>
      </c>
      <c r="M161" t="s">
        <v>20260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20260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20258</v>
      </c>
      <c r="F162">
        <v>100</v>
      </c>
      <c r="G162">
        <v>0</v>
      </c>
      <c r="H162" t="s">
        <v>22</v>
      </c>
      <c r="I162" t="s">
        <v>20259</v>
      </c>
      <c r="J162" t="s">
        <v>322</v>
      </c>
      <c r="K162" t="s">
        <v>23</v>
      </c>
      <c r="L162" t="s">
        <v>24</v>
      </c>
      <c r="M162" t="s">
        <v>20260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20260</v>
      </c>
    </row>
    <row r="163" spans="1:20" x14ac:dyDescent="0.25">
      <c r="A163" t="s">
        <v>139</v>
      </c>
      <c r="B163" t="s">
        <v>112</v>
      </c>
      <c r="C163">
        <v>76</v>
      </c>
      <c r="D163">
        <v>3</v>
      </c>
      <c r="E163" t="s">
        <v>20261</v>
      </c>
      <c r="F163">
        <v>218</v>
      </c>
      <c r="G163">
        <v>0</v>
      </c>
      <c r="H163" t="s">
        <v>47</v>
      </c>
      <c r="I163" t="s">
        <v>20262</v>
      </c>
      <c r="J163" t="s">
        <v>20263</v>
      </c>
      <c r="K163" t="s">
        <v>7599</v>
      </c>
      <c r="L163" t="s">
        <v>4988</v>
      </c>
      <c r="M163" t="s">
        <v>20264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20265</v>
      </c>
      <c r="T163" t="s">
        <v>20264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3</v>
      </c>
      <c r="E164" t="s">
        <v>20266</v>
      </c>
      <c r="F164">
        <v>100</v>
      </c>
      <c r="G164">
        <v>0</v>
      </c>
      <c r="H164" t="s">
        <v>22</v>
      </c>
      <c r="I164" t="s">
        <v>20267</v>
      </c>
      <c r="J164" t="s">
        <v>306</v>
      </c>
      <c r="K164" t="s">
        <v>23</v>
      </c>
      <c r="L164" t="s">
        <v>24</v>
      </c>
      <c r="M164" t="s">
        <v>20268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20268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20269</v>
      </c>
      <c r="F165">
        <v>100</v>
      </c>
      <c r="G165">
        <v>0</v>
      </c>
      <c r="H165" t="s">
        <v>22</v>
      </c>
      <c r="I165" t="s">
        <v>20270</v>
      </c>
      <c r="J165" t="s">
        <v>1235</v>
      </c>
      <c r="K165" t="s">
        <v>23</v>
      </c>
      <c r="L165" t="s">
        <v>24</v>
      </c>
      <c r="M165" t="s">
        <v>20271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20271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20269</v>
      </c>
      <c r="F166">
        <v>100</v>
      </c>
      <c r="G166">
        <v>0</v>
      </c>
      <c r="H166" t="s">
        <v>22</v>
      </c>
      <c r="I166" t="s">
        <v>20270</v>
      </c>
      <c r="J166" t="s">
        <v>1235</v>
      </c>
      <c r="K166" t="s">
        <v>23</v>
      </c>
      <c r="L166" t="s">
        <v>24</v>
      </c>
      <c r="M166" t="s">
        <v>20271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20271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20269</v>
      </c>
      <c r="F167">
        <v>100</v>
      </c>
      <c r="G167">
        <v>0</v>
      </c>
      <c r="H167" t="s">
        <v>22</v>
      </c>
      <c r="I167" t="s">
        <v>20270</v>
      </c>
      <c r="J167" t="s">
        <v>1235</v>
      </c>
      <c r="K167" t="s">
        <v>23</v>
      </c>
      <c r="L167" t="s">
        <v>24</v>
      </c>
      <c r="M167" t="s">
        <v>20271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20271</v>
      </c>
    </row>
    <row r="168" spans="1:20" x14ac:dyDescent="0.25">
      <c r="A168" t="s">
        <v>186</v>
      </c>
      <c r="B168" t="s">
        <v>187</v>
      </c>
      <c r="C168">
        <v>33.333333333333336</v>
      </c>
      <c r="D168">
        <v>3</v>
      </c>
      <c r="E168" t="s">
        <v>20272</v>
      </c>
      <c r="F168">
        <v>100</v>
      </c>
      <c r="G168">
        <v>0</v>
      </c>
      <c r="H168" t="s">
        <v>22</v>
      </c>
      <c r="I168" t="s">
        <v>20273</v>
      </c>
      <c r="J168" t="s">
        <v>325</v>
      </c>
      <c r="K168" t="s">
        <v>23</v>
      </c>
      <c r="L168" t="s">
        <v>24</v>
      </c>
      <c r="M168" t="s">
        <v>20274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23</v>
      </c>
      <c r="T168" t="s">
        <v>20274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20275</v>
      </c>
      <c r="F169">
        <v>100</v>
      </c>
      <c r="G169">
        <v>0</v>
      </c>
      <c r="H169" t="s">
        <v>22</v>
      </c>
      <c r="I169" t="s">
        <v>20276</v>
      </c>
      <c r="J169" t="s">
        <v>315</v>
      </c>
      <c r="K169" t="s">
        <v>23</v>
      </c>
      <c r="L169" t="s">
        <v>24</v>
      </c>
      <c r="M169" t="s">
        <v>20277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20277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20275</v>
      </c>
      <c r="F170">
        <v>100</v>
      </c>
      <c r="G170">
        <v>0</v>
      </c>
      <c r="H170" t="s">
        <v>22</v>
      </c>
      <c r="I170" t="s">
        <v>20276</v>
      </c>
      <c r="J170" t="s">
        <v>315</v>
      </c>
      <c r="K170" t="s">
        <v>23</v>
      </c>
      <c r="L170" t="s">
        <v>24</v>
      </c>
      <c r="M170" t="s">
        <v>20277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20277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20275</v>
      </c>
      <c r="F171">
        <v>100</v>
      </c>
      <c r="G171">
        <v>0</v>
      </c>
      <c r="H171" t="s">
        <v>22</v>
      </c>
      <c r="I171" t="s">
        <v>20276</v>
      </c>
      <c r="J171" t="s">
        <v>315</v>
      </c>
      <c r="K171" t="s">
        <v>23</v>
      </c>
      <c r="L171" t="s">
        <v>24</v>
      </c>
      <c r="M171" t="s">
        <v>20277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20277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20278</v>
      </c>
      <c r="F172">
        <v>100</v>
      </c>
      <c r="G172">
        <v>0</v>
      </c>
      <c r="H172" t="s">
        <v>22</v>
      </c>
      <c r="I172" t="s">
        <v>20279</v>
      </c>
      <c r="J172" t="s">
        <v>317</v>
      </c>
      <c r="K172" t="s">
        <v>23</v>
      </c>
      <c r="L172" t="s">
        <v>24</v>
      </c>
      <c r="M172" t="s">
        <v>20280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20281</v>
      </c>
      <c r="T172" t="s">
        <v>20280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20278</v>
      </c>
      <c r="F173">
        <v>100</v>
      </c>
      <c r="G173">
        <v>0</v>
      </c>
      <c r="H173" t="s">
        <v>22</v>
      </c>
      <c r="I173" t="s">
        <v>20279</v>
      </c>
      <c r="J173" t="s">
        <v>317</v>
      </c>
      <c r="K173" t="s">
        <v>23</v>
      </c>
      <c r="L173" t="s">
        <v>24</v>
      </c>
      <c r="M173" t="s">
        <v>20280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20281</v>
      </c>
      <c r="T173" t="s">
        <v>20280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20278</v>
      </c>
      <c r="F174">
        <v>100</v>
      </c>
      <c r="G174">
        <v>0</v>
      </c>
      <c r="H174" t="s">
        <v>22</v>
      </c>
      <c r="I174" t="s">
        <v>20279</v>
      </c>
      <c r="J174" t="s">
        <v>317</v>
      </c>
      <c r="K174" t="s">
        <v>23</v>
      </c>
      <c r="L174" t="s">
        <v>24</v>
      </c>
      <c r="M174" t="s">
        <v>20280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20281</v>
      </c>
      <c r="T174" t="s">
        <v>20280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20282</v>
      </c>
      <c r="F175">
        <v>100</v>
      </c>
      <c r="G175">
        <v>0</v>
      </c>
      <c r="H175" t="s">
        <v>22</v>
      </c>
      <c r="I175" t="s">
        <v>4355</v>
      </c>
      <c r="J175" t="s">
        <v>359</v>
      </c>
      <c r="K175" t="s">
        <v>23</v>
      </c>
      <c r="L175" t="s">
        <v>24</v>
      </c>
      <c r="M175" t="s">
        <v>20283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20283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20282</v>
      </c>
      <c r="F176">
        <v>100</v>
      </c>
      <c r="G176">
        <v>0</v>
      </c>
      <c r="H176" t="s">
        <v>22</v>
      </c>
      <c r="I176" t="s">
        <v>4355</v>
      </c>
      <c r="J176" t="s">
        <v>359</v>
      </c>
      <c r="K176" t="s">
        <v>23</v>
      </c>
      <c r="L176" t="s">
        <v>24</v>
      </c>
      <c r="M176" t="s">
        <v>20283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20283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20282</v>
      </c>
      <c r="F177">
        <v>100</v>
      </c>
      <c r="G177">
        <v>0</v>
      </c>
      <c r="H177" t="s">
        <v>22</v>
      </c>
      <c r="I177" t="s">
        <v>4355</v>
      </c>
      <c r="J177" t="s">
        <v>359</v>
      </c>
      <c r="K177" t="s">
        <v>23</v>
      </c>
      <c r="L177" t="s">
        <v>24</v>
      </c>
      <c r="M177" t="s">
        <v>20283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20283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20284</v>
      </c>
      <c r="F178">
        <v>100</v>
      </c>
      <c r="G178">
        <v>0</v>
      </c>
      <c r="H178" t="s">
        <v>22</v>
      </c>
      <c r="I178" t="s">
        <v>20285</v>
      </c>
      <c r="J178" t="s">
        <v>311</v>
      </c>
      <c r="K178" t="s">
        <v>23</v>
      </c>
      <c r="L178" t="s">
        <v>24</v>
      </c>
      <c r="M178" t="s">
        <v>20286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20287</v>
      </c>
      <c r="T178" t="s">
        <v>20286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20284</v>
      </c>
      <c r="F179">
        <v>100</v>
      </c>
      <c r="G179">
        <v>0</v>
      </c>
      <c r="H179" t="s">
        <v>22</v>
      </c>
      <c r="I179" t="s">
        <v>20285</v>
      </c>
      <c r="J179" t="s">
        <v>311</v>
      </c>
      <c r="K179" t="s">
        <v>23</v>
      </c>
      <c r="L179" t="s">
        <v>24</v>
      </c>
      <c r="M179" t="s">
        <v>20286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20287</v>
      </c>
      <c r="T179" t="s">
        <v>20286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20284</v>
      </c>
      <c r="F180">
        <v>100</v>
      </c>
      <c r="G180">
        <v>0</v>
      </c>
      <c r="H180" t="s">
        <v>22</v>
      </c>
      <c r="I180" t="s">
        <v>20285</v>
      </c>
      <c r="J180" t="s">
        <v>311</v>
      </c>
      <c r="K180" t="s">
        <v>23</v>
      </c>
      <c r="L180" t="s">
        <v>24</v>
      </c>
      <c r="M180" t="s">
        <v>20286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20287</v>
      </c>
      <c r="T180" t="s">
        <v>20286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20288</v>
      </c>
      <c r="F181">
        <v>100</v>
      </c>
      <c r="G181">
        <v>0</v>
      </c>
      <c r="H181" t="s">
        <v>22</v>
      </c>
      <c r="I181" t="s">
        <v>20289</v>
      </c>
      <c r="J181" t="s">
        <v>311</v>
      </c>
      <c r="K181" t="s">
        <v>23</v>
      </c>
      <c r="L181" t="s">
        <v>24</v>
      </c>
      <c r="M181" t="s">
        <v>20290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20291</v>
      </c>
      <c r="T181" t="s">
        <v>20292</v>
      </c>
    </row>
    <row r="182" spans="1:20" x14ac:dyDescent="0.25">
      <c r="A182" t="s">
        <v>28</v>
      </c>
      <c r="B182" t="s">
        <v>29</v>
      </c>
      <c r="C182">
        <v>50</v>
      </c>
      <c r="D182">
        <v>1</v>
      </c>
      <c r="E182" t="s">
        <v>20288</v>
      </c>
      <c r="F182">
        <v>100</v>
      </c>
      <c r="G182">
        <v>0</v>
      </c>
      <c r="H182" t="s">
        <v>22</v>
      </c>
      <c r="I182" t="s">
        <v>20289</v>
      </c>
      <c r="J182" t="s">
        <v>311</v>
      </c>
      <c r="K182" t="s">
        <v>23</v>
      </c>
      <c r="L182" t="s">
        <v>24</v>
      </c>
      <c r="M182" t="s">
        <v>20290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20291</v>
      </c>
      <c r="T182" t="s">
        <v>20292</v>
      </c>
    </row>
    <row r="183" spans="1:20" x14ac:dyDescent="0.25">
      <c r="A183" t="s">
        <v>30</v>
      </c>
      <c r="B183" t="s">
        <v>31</v>
      </c>
      <c r="C183">
        <v>50</v>
      </c>
      <c r="D183">
        <v>1</v>
      </c>
      <c r="E183" t="s">
        <v>20288</v>
      </c>
      <c r="F183">
        <v>100</v>
      </c>
      <c r="G183">
        <v>0</v>
      </c>
      <c r="H183" t="s">
        <v>22</v>
      </c>
      <c r="I183" t="s">
        <v>20289</v>
      </c>
      <c r="J183" t="s">
        <v>311</v>
      </c>
      <c r="K183" t="s">
        <v>23</v>
      </c>
      <c r="L183" t="s">
        <v>24</v>
      </c>
      <c r="M183" t="s">
        <v>20290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20291</v>
      </c>
      <c r="T183" t="s">
        <v>20292</v>
      </c>
    </row>
    <row r="184" spans="1:20" x14ac:dyDescent="0.25">
      <c r="A184" t="s">
        <v>1173</v>
      </c>
      <c r="B184" t="s">
        <v>158</v>
      </c>
      <c r="C184">
        <v>71</v>
      </c>
      <c r="D184">
        <v>1</v>
      </c>
      <c r="E184" t="s">
        <v>20293</v>
      </c>
      <c r="F184">
        <v>108</v>
      </c>
      <c r="G184">
        <v>37</v>
      </c>
      <c r="H184" t="s">
        <v>47</v>
      </c>
      <c r="I184" t="s">
        <v>10762</v>
      </c>
      <c r="J184" t="s">
        <v>10763</v>
      </c>
      <c r="K184" t="s">
        <v>1268</v>
      </c>
      <c r="L184" t="s">
        <v>1324</v>
      </c>
      <c r="M184" t="s">
        <v>20294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23</v>
      </c>
      <c r="T184" t="s">
        <v>20295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20296</v>
      </c>
      <c r="F185">
        <v>100</v>
      </c>
      <c r="G185">
        <v>0</v>
      </c>
      <c r="H185" t="s">
        <v>22</v>
      </c>
      <c r="I185" t="s">
        <v>20297</v>
      </c>
      <c r="J185" t="s">
        <v>302</v>
      </c>
      <c r="K185" t="s">
        <v>23</v>
      </c>
      <c r="L185" t="s">
        <v>24</v>
      </c>
      <c r="M185" t="s">
        <v>20298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20298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20296</v>
      </c>
      <c r="F186">
        <v>100</v>
      </c>
      <c r="G186">
        <v>0</v>
      </c>
      <c r="H186" t="s">
        <v>22</v>
      </c>
      <c r="I186" t="s">
        <v>20297</v>
      </c>
      <c r="J186" t="s">
        <v>302</v>
      </c>
      <c r="K186" t="s">
        <v>23</v>
      </c>
      <c r="L186" t="s">
        <v>24</v>
      </c>
      <c r="M186" t="s">
        <v>20298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20298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20296</v>
      </c>
      <c r="F187">
        <v>100</v>
      </c>
      <c r="G187">
        <v>0</v>
      </c>
      <c r="H187" t="s">
        <v>22</v>
      </c>
      <c r="I187" t="s">
        <v>20297</v>
      </c>
      <c r="J187" t="s">
        <v>302</v>
      </c>
      <c r="K187" t="s">
        <v>23</v>
      </c>
      <c r="L187" t="s">
        <v>24</v>
      </c>
      <c r="M187" t="s">
        <v>20298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20298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20299</v>
      </c>
      <c r="F188">
        <v>100</v>
      </c>
      <c r="G188">
        <v>0</v>
      </c>
      <c r="H188" t="s">
        <v>22</v>
      </c>
      <c r="I188" t="s">
        <v>20300</v>
      </c>
      <c r="J188" t="s">
        <v>1231</v>
      </c>
      <c r="K188" t="s">
        <v>23</v>
      </c>
      <c r="L188" t="s">
        <v>24</v>
      </c>
      <c r="M188" t="s">
        <v>20301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20301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20299</v>
      </c>
      <c r="F189">
        <v>100</v>
      </c>
      <c r="G189">
        <v>0</v>
      </c>
      <c r="H189" t="s">
        <v>22</v>
      </c>
      <c r="I189" t="s">
        <v>20300</v>
      </c>
      <c r="J189" t="s">
        <v>1231</v>
      </c>
      <c r="K189" t="s">
        <v>23</v>
      </c>
      <c r="L189" t="s">
        <v>24</v>
      </c>
      <c r="M189" t="s">
        <v>20301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20301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20299</v>
      </c>
      <c r="F190">
        <v>100</v>
      </c>
      <c r="G190">
        <v>0</v>
      </c>
      <c r="H190" t="s">
        <v>22</v>
      </c>
      <c r="I190" t="s">
        <v>20300</v>
      </c>
      <c r="J190" t="s">
        <v>1231</v>
      </c>
      <c r="K190" t="s">
        <v>23</v>
      </c>
      <c r="L190" t="s">
        <v>24</v>
      </c>
      <c r="M190" t="s">
        <v>20301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20301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20302</v>
      </c>
      <c r="F191">
        <v>100</v>
      </c>
      <c r="G191">
        <v>0</v>
      </c>
      <c r="H191" t="s">
        <v>22</v>
      </c>
      <c r="I191" t="s">
        <v>20303</v>
      </c>
      <c r="J191" t="s">
        <v>302</v>
      </c>
      <c r="K191" t="s">
        <v>23</v>
      </c>
      <c r="L191" t="s">
        <v>24</v>
      </c>
      <c r="M191" t="s">
        <v>20304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20301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20302</v>
      </c>
      <c r="F192">
        <v>100</v>
      </c>
      <c r="G192">
        <v>0</v>
      </c>
      <c r="H192" t="s">
        <v>22</v>
      </c>
      <c r="I192" t="s">
        <v>20303</v>
      </c>
      <c r="J192" t="s">
        <v>302</v>
      </c>
      <c r="K192" t="s">
        <v>23</v>
      </c>
      <c r="L192" t="s">
        <v>24</v>
      </c>
      <c r="M192" t="s">
        <v>20304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20301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20302</v>
      </c>
      <c r="F193">
        <v>100</v>
      </c>
      <c r="G193">
        <v>0</v>
      </c>
      <c r="H193" t="s">
        <v>22</v>
      </c>
      <c r="I193" t="s">
        <v>20303</v>
      </c>
      <c r="J193" t="s">
        <v>302</v>
      </c>
      <c r="K193" t="s">
        <v>23</v>
      </c>
      <c r="L193" t="s">
        <v>24</v>
      </c>
      <c r="M193" t="s">
        <v>20304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20301</v>
      </c>
    </row>
    <row r="194" spans="1:20" x14ac:dyDescent="0.25">
      <c r="A194" t="s">
        <v>186</v>
      </c>
      <c r="B194" t="s">
        <v>187</v>
      </c>
      <c r="C194">
        <v>50</v>
      </c>
      <c r="D194">
        <v>12</v>
      </c>
      <c r="E194" t="s">
        <v>20305</v>
      </c>
      <c r="F194">
        <v>400</v>
      </c>
      <c r="G194">
        <v>0</v>
      </c>
      <c r="H194" t="s">
        <v>22</v>
      </c>
      <c r="I194" t="s">
        <v>16022</v>
      </c>
      <c r="J194" t="s">
        <v>321</v>
      </c>
      <c r="K194" t="s">
        <v>23</v>
      </c>
      <c r="L194" t="s">
        <v>24</v>
      </c>
      <c r="M194" t="s">
        <v>20304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20304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20306</v>
      </c>
      <c r="F195">
        <v>100</v>
      </c>
      <c r="G195">
        <v>0</v>
      </c>
      <c r="H195" t="s">
        <v>22</v>
      </c>
      <c r="I195" t="s">
        <v>20307</v>
      </c>
      <c r="J195" t="s">
        <v>1236</v>
      </c>
      <c r="K195" t="s">
        <v>23</v>
      </c>
      <c r="L195" t="s">
        <v>24</v>
      </c>
      <c r="M195" t="s">
        <v>20308</v>
      </c>
      <c r="N195" t="s">
        <v>23</v>
      </c>
      <c r="O195" t="s">
        <v>58</v>
      </c>
      <c r="P195" t="s">
        <v>26</v>
      </c>
      <c r="Q195" t="s">
        <v>33</v>
      </c>
      <c r="R195" t="s">
        <v>24</v>
      </c>
      <c r="S195" t="s">
        <v>23</v>
      </c>
      <c r="T195" t="s">
        <v>20309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20306</v>
      </c>
      <c r="F196">
        <v>100</v>
      </c>
      <c r="G196">
        <v>0</v>
      </c>
      <c r="H196" t="s">
        <v>22</v>
      </c>
      <c r="I196" t="s">
        <v>20307</v>
      </c>
      <c r="J196" t="s">
        <v>1236</v>
      </c>
      <c r="K196" t="s">
        <v>23</v>
      </c>
      <c r="L196" t="s">
        <v>24</v>
      </c>
      <c r="M196" t="s">
        <v>20308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20309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20306</v>
      </c>
      <c r="F197">
        <v>100</v>
      </c>
      <c r="G197">
        <v>0</v>
      </c>
      <c r="H197" t="s">
        <v>22</v>
      </c>
      <c r="I197" t="s">
        <v>20307</v>
      </c>
      <c r="J197" t="s">
        <v>1236</v>
      </c>
      <c r="K197" t="s">
        <v>23</v>
      </c>
      <c r="L197" t="s">
        <v>24</v>
      </c>
      <c r="M197" t="s">
        <v>20308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23</v>
      </c>
      <c r="T197" t="s">
        <v>20309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20310</v>
      </c>
      <c r="F198">
        <v>100</v>
      </c>
      <c r="G198">
        <v>0</v>
      </c>
      <c r="H198" t="s">
        <v>22</v>
      </c>
      <c r="I198" t="s">
        <v>20311</v>
      </c>
      <c r="J198" t="s">
        <v>317</v>
      </c>
      <c r="K198" t="s">
        <v>23</v>
      </c>
      <c r="L198" t="s">
        <v>24</v>
      </c>
      <c r="M198" t="s">
        <v>20309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20309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20310</v>
      </c>
      <c r="F199">
        <v>100</v>
      </c>
      <c r="G199">
        <v>0</v>
      </c>
      <c r="H199" t="s">
        <v>22</v>
      </c>
      <c r="I199" t="s">
        <v>20311</v>
      </c>
      <c r="J199" t="s">
        <v>317</v>
      </c>
      <c r="K199" t="s">
        <v>23</v>
      </c>
      <c r="L199" t="s">
        <v>24</v>
      </c>
      <c r="M199" t="s">
        <v>20309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20309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20310</v>
      </c>
      <c r="F200">
        <v>100</v>
      </c>
      <c r="G200">
        <v>0</v>
      </c>
      <c r="H200" t="s">
        <v>22</v>
      </c>
      <c r="I200" t="s">
        <v>20311</v>
      </c>
      <c r="J200" t="s">
        <v>317</v>
      </c>
      <c r="K200" t="s">
        <v>23</v>
      </c>
      <c r="L200" t="s">
        <v>24</v>
      </c>
      <c r="M200" t="s">
        <v>20309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20309</v>
      </c>
    </row>
    <row r="201" spans="1:20" x14ac:dyDescent="0.25">
      <c r="A201" t="s">
        <v>186</v>
      </c>
      <c r="B201" t="s">
        <v>187</v>
      </c>
      <c r="C201">
        <v>33.333333333333336</v>
      </c>
      <c r="D201">
        <v>3</v>
      </c>
      <c r="E201" t="s">
        <v>20312</v>
      </c>
      <c r="F201">
        <v>100</v>
      </c>
      <c r="G201">
        <v>0</v>
      </c>
      <c r="H201" t="s">
        <v>22</v>
      </c>
      <c r="I201" t="s">
        <v>20313</v>
      </c>
      <c r="J201" t="s">
        <v>306</v>
      </c>
      <c r="K201" t="s">
        <v>23</v>
      </c>
      <c r="L201" t="s">
        <v>24</v>
      </c>
      <c r="M201" t="s">
        <v>20314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23</v>
      </c>
      <c r="T201" t="s">
        <v>20314</v>
      </c>
    </row>
    <row r="202" spans="1:20" x14ac:dyDescent="0.25">
      <c r="A202" t="s">
        <v>46</v>
      </c>
      <c r="B202" t="s">
        <v>56</v>
      </c>
      <c r="C202">
        <v>68.333333333333329</v>
      </c>
      <c r="D202">
        <v>3</v>
      </c>
      <c r="E202" t="s">
        <v>20315</v>
      </c>
      <c r="F202">
        <v>200</v>
      </c>
      <c r="G202">
        <v>0</v>
      </c>
      <c r="H202" t="s">
        <v>47</v>
      </c>
      <c r="I202" t="s">
        <v>18374</v>
      </c>
      <c r="J202" t="s">
        <v>18375</v>
      </c>
      <c r="K202" t="s">
        <v>2976</v>
      </c>
      <c r="L202" t="s">
        <v>9444</v>
      </c>
      <c r="M202" t="s">
        <v>20316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20317</v>
      </c>
      <c r="T202" t="s">
        <v>20318</v>
      </c>
    </row>
    <row r="203" spans="1:20" x14ac:dyDescent="0.25">
      <c r="A203" t="s">
        <v>139</v>
      </c>
      <c r="B203" t="s">
        <v>112</v>
      </c>
      <c r="C203">
        <v>66</v>
      </c>
      <c r="D203">
        <v>1</v>
      </c>
      <c r="E203" t="s">
        <v>20319</v>
      </c>
      <c r="F203">
        <v>224</v>
      </c>
      <c r="G203">
        <v>0</v>
      </c>
      <c r="H203" t="s">
        <v>47</v>
      </c>
      <c r="I203" t="s">
        <v>2504</v>
      </c>
      <c r="J203" t="s">
        <v>18997</v>
      </c>
      <c r="K203" t="s">
        <v>3197</v>
      </c>
      <c r="L203" t="s">
        <v>3864</v>
      </c>
      <c r="M203" t="s">
        <v>20320</v>
      </c>
      <c r="N203" t="s">
        <v>23</v>
      </c>
      <c r="O203" t="s">
        <v>63</v>
      </c>
      <c r="P203" t="s">
        <v>54</v>
      </c>
      <c r="Q203" t="s">
        <v>55</v>
      </c>
      <c r="R203" t="s">
        <v>24</v>
      </c>
      <c r="S203" t="s">
        <v>20321</v>
      </c>
      <c r="T203" t="s">
        <v>20322</v>
      </c>
    </row>
    <row r="204" spans="1:20" x14ac:dyDescent="0.25">
      <c r="A204" t="s">
        <v>110</v>
      </c>
      <c r="B204" t="s">
        <v>1222</v>
      </c>
      <c r="C204">
        <v>66</v>
      </c>
      <c r="D204">
        <v>1</v>
      </c>
      <c r="E204" t="s">
        <v>20319</v>
      </c>
      <c r="F204">
        <v>224</v>
      </c>
      <c r="G204">
        <v>0</v>
      </c>
      <c r="H204" t="s">
        <v>47</v>
      </c>
      <c r="I204" t="s">
        <v>2504</v>
      </c>
      <c r="J204" t="s">
        <v>18997</v>
      </c>
      <c r="K204" t="s">
        <v>3197</v>
      </c>
      <c r="L204" t="s">
        <v>3864</v>
      </c>
      <c r="M204" t="s">
        <v>20320</v>
      </c>
      <c r="N204" t="s">
        <v>23</v>
      </c>
      <c r="O204" t="s">
        <v>63</v>
      </c>
      <c r="P204" t="s">
        <v>54</v>
      </c>
      <c r="Q204" t="s">
        <v>55</v>
      </c>
      <c r="R204" t="s">
        <v>24</v>
      </c>
      <c r="S204" t="s">
        <v>20321</v>
      </c>
      <c r="T204" t="s">
        <v>20322</v>
      </c>
    </row>
    <row r="205" spans="1:20" x14ac:dyDescent="0.25">
      <c r="A205" t="s">
        <v>46</v>
      </c>
      <c r="B205" t="s">
        <v>56</v>
      </c>
      <c r="C205">
        <v>67</v>
      </c>
      <c r="D205">
        <v>1</v>
      </c>
      <c r="E205" t="s">
        <v>20319</v>
      </c>
      <c r="F205">
        <v>224</v>
      </c>
      <c r="G205">
        <v>0</v>
      </c>
      <c r="H205" t="s">
        <v>47</v>
      </c>
      <c r="I205" t="s">
        <v>2504</v>
      </c>
      <c r="J205" t="s">
        <v>18997</v>
      </c>
      <c r="K205" t="s">
        <v>3197</v>
      </c>
      <c r="L205" t="s">
        <v>3864</v>
      </c>
      <c r="M205" t="s">
        <v>20320</v>
      </c>
      <c r="N205" t="s">
        <v>23</v>
      </c>
      <c r="O205" t="s">
        <v>63</v>
      </c>
      <c r="P205" t="s">
        <v>54</v>
      </c>
      <c r="Q205" t="s">
        <v>55</v>
      </c>
      <c r="R205" t="s">
        <v>24</v>
      </c>
      <c r="S205" t="s">
        <v>20321</v>
      </c>
      <c r="T205" t="s">
        <v>20322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20323</v>
      </c>
      <c r="F206">
        <v>100</v>
      </c>
      <c r="G206">
        <v>0</v>
      </c>
      <c r="H206" t="s">
        <v>22</v>
      </c>
      <c r="I206" t="s">
        <v>20324</v>
      </c>
      <c r="J206" t="s">
        <v>306</v>
      </c>
      <c r="K206" t="s">
        <v>23</v>
      </c>
      <c r="L206" t="s">
        <v>24</v>
      </c>
      <c r="M206" t="s">
        <v>20325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20325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20323</v>
      </c>
      <c r="F207">
        <v>100</v>
      </c>
      <c r="G207">
        <v>0</v>
      </c>
      <c r="H207" t="s">
        <v>22</v>
      </c>
      <c r="I207" t="s">
        <v>20324</v>
      </c>
      <c r="J207" t="s">
        <v>306</v>
      </c>
      <c r="K207" t="s">
        <v>23</v>
      </c>
      <c r="L207" t="s">
        <v>24</v>
      </c>
      <c r="M207" t="s">
        <v>20325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20325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20323</v>
      </c>
      <c r="F208">
        <v>100</v>
      </c>
      <c r="G208">
        <v>0</v>
      </c>
      <c r="H208" t="s">
        <v>22</v>
      </c>
      <c r="I208" t="s">
        <v>20324</v>
      </c>
      <c r="J208" t="s">
        <v>306</v>
      </c>
      <c r="K208" t="s">
        <v>23</v>
      </c>
      <c r="L208" t="s">
        <v>24</v>
      </c>
      <c r="M208" t="s">
        <v>20325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20325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20326</v>
      </c>
      <c r="F209">
        <v>95</v>
      </c>
      <c r="G209">
        <v>0</v>
      </c>
      <c r="H209" t="s">
        <v>22</v>
      </c>
      <c r="I209" t="s">
        <v>24</v>
      </c>
      <c r="J209" t="s">
        <v>24</v>
      </c>
      <c r="K209" t="s">
        <v>23</v>
      </c>
      <c r="L209" t="s">
        <v>24</v>
      </c>
      <c r="M209" t="s">
        <v>23</v>
      </c>
      <c r="N209" t="s">
        <v>23</v>
      </c>
      <c r="O209" t="s">
        <v>20327</v>
      </c>
      <c r="P209" t="s">
        <v>26</v>
      </c>
      <c r="Q209" t="s">
        <v>23</v>
      </c>
      <c r="R209" t="s">
        <v>24</v>
      </c>
      <c r="S209" t="s">
        <v>23</v>
      </c>
      <c r="T209" t="s">
        <v>20328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20326</v>
      </c>
      <c r="F210">
        <v>95</v>
      </c>
      <c r="G210">
        <v>0</v>
      </c>
      <c r="H210" t="s">
        <v>22</v>
      </c>
      <c r="I210" t="s">
        <v>24</v>
      </c>
      <c r="J210" t="s">
        <v>24</v>
      </c>
      <c r="K210" t="s">
        <v>23</v>
      </c>
      <c r="L210" t="s">
        <v>24</v>
      </c>
      <c r="M210" t="s">
        <v>23</v>
      </c>
      <c r="N210" t="s">
        <v>23</v>
      </c>
      <c r="O210" t="s">
        <v>20327</v>
      </c>
      <c r="P210" t="s">
        <v>26</v>
      </c>
      <c r="Q210" t="s">
        <v>23</v>
      </c>
      <c r="R210" t="s">
        <v>24</v>
      </c>
      <c r="S210" t="s">
        <v>23</v>
      </c>
      <c r="T210" t="s">
        <v>20328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20326</v>
      </c>
      <c r="F211">
        <v>95</v>
      </c>
      <c r="G211">
        <v>0</v>
      </c>
      <c r="H211" t="s">
        <v>22</v>
      </c>
      <c r="I211" t="s">
        <v>24</v>
      </c>
      <c r="J211" t="s">
        <v>24</v>
      </c>
      <c r="K211" t="s">
        <v>23</v>
      </c>
      <c r="L211" t="s">
        <v>24</v>
      </c>
      <c r="M211" t="s">
        <v>23</v>
      </c>
      <c r="N211" t="s">
        <v>23</v>
      </c>
      <c r="O211" t="s">
        <v>20327</v>
      </c>
      <c r="P211" t="s">
        <v>26</v>
      </c>
      <c r="Q211" t="s">
        <v>23</v>
      </c>
      <c r="R211" t="s">
        <v>24</v>
      </c>
      <c r="S211" t="s">
        <v>23</v>
      </c>
      <c r="T211" t="s">
        <v>20328</v>
      </c>
    </row>
    <row r="212" spans="1:20" x14ac:dyDescent="0.25">
      <c r="A212" t="s">
        <v>186</v>
      </c>
      <c r="B212" t="s">
        <v>187</v>
      </c>
      <c r="C212">
        <v>33.333333333333336</v>
      </c>
      <c r="D212">
        <v>3</v>
      </c>
      <c r="E212" t="s">
        <v>20329</v>
      </c>
      <c r="F212">
        <v>100</v>
      </c>
      <c r="G212">
        <v>0</v>
      </c>
      <c r="H212" t="s">
        <v>22</v>
      </c>
      <c r="I212" t="s">
        <v>20330</v>
      </c>
      <c r="J212" t="s">
        <v>329</v>
      </c>
      <c r="K212" t="s">
        <v>23</v>
      </c>
      <c r="L212" t="s">
        <v>24</v>
      </c>
      <c r="M212" t="s">
        <v>20331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20331</v>
      </c>
    </row>
    <row r="213" spans="1:20" x14ac:dyDescent="0.25">
      <c r="A213" t="s">
        <v>30</v>
      </c>
      <c r="B213" t="s">
        <v>31</v>
      </c>
      <c r="C213">
        <v>41</v>
      </c>
      <c r="D213">
        <v>1</v>
      </c>
      <c r="E213" t="s">
        <v>20332</v>
      </c>
      <c r="F213">
        <v>113</v>
      </c>
      <c r="G213">
        <v>0</v>
      </c>
      <c r="H213" t="s">
        <v>47</v>
      </c>
      <c r="I213" t="s">
        <v>20333</v>
      </c>
      <c r="J213" t="s">
        <v>20334</v>
      </c>
      <c r="K213" t="s">
        <v>15176</v>
      </c>
      <c r="L213" t="s">
        <v>1299</v>
      </c>
      <c r="M213" t="s">
        <v>20331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20335</v>
      </c>
      <c r="T213" t="s">
        <v>20336</v>
      </c>
    </row>
    <row r="214" spans="1:20" x14ac:dyDescent="0.25">
      <c r="A214" t="s">
        <v>139</v>
      </c>
      <c r="B214" t="s">
        <v>112</v>
      </c>
      <c r="C214">
        <v>78</v>
      </c>
      <c r="D214">
        <v>1</v>
      </c>
      <c r="E214" t="s">
        <v>20332</v>
      </c>
      <c r="F214">
        <v>113</v>
      </c>
      <c r="G214">
        <v>0</v>
      </c>
      <c r="H214" t="s">
        <v>47</v>
      </c>
      <c r="I214" t="s">
        <v>20333</v>
      </c>
      <c r="J214" t="s">
        <v>20334</v>
      </c>
      <c r="K214" t="s">
        <v>15176</v>
      </c>
      <c r="L214" t="s">
        <v>1299</v>
      </c>
      <c r="M214" t="s">
        <v>20331</v>
      </c>
      <c r="N214" t="s">
        <v>23</v>
      </c>
      <c r="O214" t="s">
        <v>63</v>
      </c>
      <c r="P214" t="s">
        <v>54</v>
      </c>
      <c r="Q214" t="s">
        <v>55</v>
      </c>
      <c r="R214" t="s">
        <v>24</v>
      </c>
      <c r="S214" t="s">
        <v>20335</v>
      </c>
      <c r="T214" t="s">
        <v>20336</v>
      </c>
    </row>
    <row r="215" spans="1:20" x14ac:dyDescent="0.25">
      <c r="A215" t="s">
        <v>186</v>
      </c>
      <c r="B215" t="s">
        <v>187</v>
      </c>
      <c r="C215">
        <v>50</v>
      </c>
      <c r="D215">
        <v>6</v>
      </c>
      <c r="E215" t="s">
        <v>20337</v>
      </c>
      <c r="F215">
        <v>200</v>
      </c>
      <c r="G215">
        <v>0</v>
      </c>
      <c r="H215" t="s">
        <v>22</v>
      </c>
      <c r="I215" t="s">
        <v>20338</v>
      </c>
      <c r="J215" t="s">
        <v>1234</v>
      </c>
      <c r="K215" t="s">
        <v>23</v>
      </c>
      <c r="L215" t="s">
        <v>24</v>
      </c>
      <c r="M215" t="s">
        <v>20339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23</v>
      </c>
      <c r="T215" t="s">
        <v>20339</v>
      </c>
    </row>
    <row r="216" spans="1:20" x14ac:dyDescent="0.25">
      <c r="A216" t="s">
        <v>20</v>
      </c>
      <c r="B216" t="s">
        <v>21</v>
      </c>
      <c r="C216">
        <v>50</v>
      </c>
      <c r="D216">
        <v>2</v>
      </c>
      <c r="E216" t="s">
        <v>20340</v>
      </c>
      <c r="F216">
        <v>200</v>
      </c>
      <c r="G216">
        <v>0</v>
      </c>
      <c r="H216" t="s">
        <v>22</v>
      </c>
      <c r="I216" t="s">
        <v>20341</v>
      </c>
      <c r="J216" t="s">
        <v>336</v>
      </c>
      <c r="K216" t="s">
        <v>23</v>
      </c>
      <c r="L216" t="s">
        <v>24</v>
      </c>
      <c r="M216" t="s">
        <v>20342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20343</v>
      </c>
      <c r="T216" t="s">
        <v>20344</v>
      </c>
    </row>
    <row r="217" spans="1:20" x14ac:dyDescent="0.25">
      <c r="A217" t="s">
        <v>28</v>
      </c>
      <c r="B217" t="s">
        <v>29</v>
      </c>
      <c r="C217">
        <v>50</v>
      </c>
      <c r="D217">
        <v>2</v>
      </c>
      <c r="E217" t="s">
        <v>20340</v>
      </c>
      <c r="F217">
        <v>200</v>
      </c>
      <c r="G217">
        <v>0</v>
      </c>
      <c r="H217" t="s">
        <v>22</v>
      </c>
      <c r="I217" t="s">
        <v>20341</v>
      </c>
      <c r="J217" t="s">
        <v>336</v>
      </c>
      <c r="K217" t="s">
        <v>23</v>
      </c>
      <c r="L217" t="s">
        <v>24</v>
      </c>
      <c r="M217" t="s">
        <v>20342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20343</v>
      </c>
      <c r="T217" t="s">
        <v>20344</v>
      </c>
    </row>
    <row r="218" spans="1:20" x14ac:dyDescent="0.25">
      <c r="A218" t="s">
        <v>30</v>
      </c>
      <c r="B218" t="s">
        <v>31</v>
      </c>
      <c r="C218">
        <v>50</v>
      </c>
      <c r="D218">
        <v>2</v>
      </c>
      <c r="E218" t="s">
        <v>20340</v>
      </c>
      <c r="F218">
        <v>200</v>
      </c>
      <c r="G218">
        <v>0</v>
      </c>
      <c r="H218" t="s">
        <v>22</v>
      </c>
      <c r="I218" t="s">
        <v>20341</v>
      </c>
      <c r="J218" t="s">
        <v>336</v>
      </c>
      <c r="K218" t="s">
        <v>23</v>
      </c>
      <c r="L218" t="s">
        <v>24</v>
      </c>
      <c r="M218" t="s">
        <v>20342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20343</v>
      </c>
      <c r="T218" t="s">
        <v>20344</v>
      </c>
    </row>
    <row r="219" spans="1:20" x14ac:dyDescent="0.25">
      <c r="A219" t="s">
        <v>186</v>
      </c>
      <c r="B219" t="s">
        <v>187</v>
      </c>
      <c r="C219">
        <v>50</v>
      </c>
      <c r="D219">
        <v>24</v>
      </c>
      <c r="E219" t="s">
        <v>20345</v>
      </c>
      <c r="F219">
        <v>800</v>
      </c>
      <c r="G219">
        <v>0</v>
      </c>
      <c r="H219" t="s">
        <v>22</v>
      </c>
      <c r="I219" t="s">
        <v>2773</v>
      </c>
      <c r="J219" t="s">
        <v>61</v>
      </c>
      <c r="K219" t="s">
        <v>23</v>
      </c>
      <c r="L219" t="s">
        <v>24</v>
      </c>
      <c r="M219" t="s">
        <v>20346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20347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20348</v>
      </c>
      <c r="F220">
        <v>100</v>
      </c>
      <c r="G220">
        <v>0</v>
      </c>
      <c r="H220" t="s">
        <v>22</v>
      </c>
      <c r="I220" t="s">
        <v>20349</v>
      </c>
      <c r="J220" t="s">
        <v>331</v>
      </c>
      <c r="K220" t="s">
        <v>23</v>
      </c>
      <c r="L220" t="s">
        <v>24</v>
      </c>
      <c r="M220" t="s">
        <v>20346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20346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20348</v>
      </c>
      <c r="F221">
        <v>100</v>
      </c>
      <c r="G221">
        <v>0</v>
      </c>
      <c r="H221" t="s">
        <v>22</v>
      </c>
      <c r="I221" t="s">
        <v>20349</v>
      </c>
      <c r="J221" t="s">
        <v>331</v>
      </c>
      <c r="K221" t="s">
        <v>23</v>
      </c>
      <c r="L221" t="s">
        <v>24</v>
      </c>
      <c r="M221" t="s">
        <v>20346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20346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20348</v>
      </c>
      <c r="F222">
        <v>100</v>
      </c>
      <c r="G222">
        <v>0</v>
      </c>
      <c r="H222" t="s">
        <v>22</v>
      </c>
      <c r="I222" t="s">
        <v>20349</v>
      </c>
      <c r="J222" t="s">
        <v>331</v>
      </c>
      <c r="K222" t="s">
        <v>23</v>
      </c>
      <c r="L222" t="s">
        <v>24</v>
      </c>
      <c r="M222" t="s">
        <v>20346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20346</v>
      </c>
    </row>
    <row r="223" spans="1:20" x14ac:dyDescent="0.25">
      <c r="A223" t="s">
        <v>186</v>
      </c>
      <c r="B223" t="s">
        <v>187</v>
      </c>
      <c r="C223">
        <v>33.333333333333336</v>
      </c>
      <c r="D223">
        <v>3</v>
      </c>
      <c r="E223" t="s">
        <v>20350</v>
      </c>
      <c r="F223">
        <v>100</v>
      </c>
      <c r="G223">
        <v>0</v>
      </c>
      <c r="H223" t="s">
        <v>22</v>
      </c>
      <c r="I223" t="s">
        <v>20351</v>
      </c>
      <c r="J223" t="s">
        <v>361</v>
      </c>
      <c r="K223" t="s">
        <v>23</v>
      </c>
      <c r="L223" t="s">
        <v>24</v>
      </c>
      <c r="M223" t="s">
        <v>20346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20346</v>
      </c>
    </row>
    <row r="224" spans="1:20" x14ac:dyDescent="0.25">
      <c r="A224" t="s">
        <v>20</v>
      </c>
      <c r="B224" t="s">
        <v>21</v>
      </c>
      <c r="C224">
        <v>50</v>
      </c>
      <c r="D224">
        <v>6</v>
      </c>
      <c r="E224" t="s">
        <v>20352</v>
      </c>
      <c r="F224">
        <v>600</v>
      </c>
      <c r="G224">
        <v>0</v>
      </c>
      <c r="H224" t="s">
        <v>22</v>
      </c>
      <c r="I224" t="s">
        <v>2773</v>
      </c>
      <c r="J224" t="s">
        <v>61</v>
      </c>
      <c r="K224" t="s">
        <v>23</v>
      </c>
      <c r="L224" t="s">
        <v>24</v>
      </c>
      <c r="M224" t="s">
        <v>20353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20354</v>
      </c>
      <c r="T224" t="s">
        <v>20353</v>
      </c>
    </row>
    <row r="225" spans="1:20" x14ac:dyDescent="0.25">
      <c r="A225" t="s">
        <v>28</v>
      </c>
      <c r="B225" t="s">
        <v>29</v>
      </c>
      <c r="C225">
        <v>50</v>
      </c>
      <c r="D225">
        <v>6</v>
      </c>
      <c r="E225" t="s">
        <v>20352</v>
      </c>
      <c r="F225">
        <v>600</v>
      </c>
      <c r="G225">
        <v>0</v>
      </c>
      <c r="H225" t="s">
        <v>22</v>
      </c>
      <c r="I225" t="s">
        <v>2773</v>
      </c>
      <c r="J225" t="s">
        <v>61</v>
      </c>
      <c r="K225" t="s">
        <v>23</v>
      </c>
      <c r="L225" t="s">
        <v>24</v>
      </c>
      <c r="M225" t="s">
        <v>20353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20354</v>
      </c>
      <c r="T225" t="s">
        <v>20353</v>
      </c>
    </row>
    <row r="226" spans="1:20" x14ac:dyDescent="0.25">
      <c r="A226" t="s">
        <v>30</v>
      </c>
      <c r="B226" t="s">
        <v>31</v>
      </c>
      <c r="C226">
        <v>50</v>
      </c>
      <c r="D226">
        <v>6</v>
      </c>
      <c r="E226" t="s">
        <v>20352</v>
      </c>
      <c r="F226">
        <v>600</v>
      </c>
      <c r="G226">
        <v>0</v>
      </c>
      <c r="H226" t="s">
        <v>22</v>
      </c>
      <c r="I226" t="s">
        <v>2773</v>
      </c>
      <c r="J226" t="s">
        <v>61</v>
      </c>
      <c r="K226" t="s">
        <v>23</v>
      </c>
      <c r="L226" t="s">
        <v>24</v>
      </c>
      <c r="M226" t="s">
        <v>20353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20354</v>
      </c>
      <c r="T226" t="s">
        <v>20353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20355</v>
      </c>
      <c r="F227">
        <v>100</v>
      </c>
      <c r="G227">
        <v>0</v>
      </c>
      <c r="H227" t="s">
        <v>22</v>
      </c>
      <c r="I227" t="s">
        <v>4681</v>
      </c>
      <c r="J227" t="s">
        <v>61</v>
      </c>
      <c r="K227" t="s">
        <v>23</v>
      </c>
      <c r="L227" t="s">
        <v>24</v>
      </c>
      <c r="M227" t="s">
        <v>20356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20356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20355</v>
      </c>
      <c r="F228">
        <v>100</v>
      </c>
      <c r="G228">
        <v>0</v>
      </c>
      <c r="H228" t="s">
        <v>22</v>
      </c>
      <c r="I228" t="s">
        <v>4681</v>
      </c>
      <c r="J228" t="s">
        <v>61</v>
      </c>
      <c r="K228" t="s">
        <v>23</v>
      </c>
      <c r="L228" t="s">
        <v>24</v>
      </c>
      <c r="M228" t="s">
        <v>20356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20356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20355</v>
      </c>
      <c r="F229">
        <v>100</v>
      </c>
      <c r="G229">
        <v>0</v>
      </c>
      <c r="H229" t="s">
        <v>22</v>
      </c>
      <c r="I229" t="s">
        <v>4681</v>
      </c>
      <c r="J229" t="s">
        <v>61</v>
      </c>
      <c r="K229" t="s">
        <v>23</v>
      </c>
      <c r="L229" t="s">
        <v>24</v>
      </c>
      <c r="M229" t="s">
        <v>20356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20356</v>
      </c>
    </row>
    <row r="230" spans="1:20" x14ac:dyDescent="0.25">
      <c r="A230" t="s">
        <v>20</v>
      </c>
      <c r="B230" t="s">
        <v>21</v>
      </c>
      <c r="C230">
        <v>50</v>
      </c>
      <c r="D230">
        <v>4</v>
      </c>
      <c r="E230" t="s">
        <v>20357</v>
      </c>
      <c r="F230">
        <v>400</v>
      </c>
      <c r="G230">
        <v>0</v>
      </c>
      <c r="H230" t="s">
        <v>22</v>
      </c>
      <c r="I230" t="s">
        <v>2664</v>
      </c>
      <c r="J230" t="s">
        <v>302</v>
      </c>
      <c r="K230" t="s">
        <v>23</v>
      </c>
      <c r="L230" t="s">
        <v>24</v>
      </c>
      <c r="M230" t="s">
        <v>20356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20358</v>
      </c>
      <c r="T230" t="s">
        <v>20356</v>
      </c>
    </row>
    <row r="231" spans="1:20" x14ac:dyDescent="0.25">
      <c r="A231" t="s">
        <v>28</v>
      </c>
      <c r="B231" t="s">
        <v>29</v>
      </c>
      <c r="C231">
        <v>50</v>
      </c>
      <c r="D231">
        <v>4</v>
      </c>
      <c r="E231" t="s">
        <v>20357</v>
      </c>
      <c r="F231">
        <v>400</v>
      </c>
      <c r="G231">
        <v>0</v>
      </c>
      <c r="H231" t="s">
        <v>22</v>
      </c>
      <c r="I231" t="s">
        <v>2664</v>
      </c>
      <c r="J231" t="s">
        <v>302</v>
      </c>
      <c r="K231" t="s">
        <v>23</v>
      </c>
      <c r="L231" t="s">
        <v>24</v>
      </c>
      <c r="M231" t="s">
        <v>20356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20358</v>
      </c>
      <c r="T231" t="s">
        <v>20356</v>
      </c>
    </row>
    <row r="232" spans="1:20" x14ac:dyDescent="0.25">
      <c r="A232" t="s">
        <v>30</v>
      </c>
      <c r="B232" t="s">
        <v>31</v>
      </c>
      <c r="C232">
        <v>50</v>
      </c>
      <c r="D232">
        <v>4</v>
      </c>
      <c r="E232" t="s">
        <v>20357</v>
      </c>
      <c r="F232">
        <v>400</v>
      </c>
      <c r="G232">
        <v>0</v>
      </c>
      <c r="H232" t="s">
        <v>22</v>
      </c>
      <c r="I232" t="s">
        <v>2664</v>
      </c>
      <c r="J232" t="s">
        <v>302</v>
      </c>
      <c r="K232" t="s">
        <v>23</v>
      </c>
      <c r="L232" t="s">
        <v>24</v>
      </c>
      <c r="M232" t="s">
        <v>20356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20358</v>
      </c>
      <c r="T232" t="s">
        <v>20356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20359</v>
      </c>
      <c r="F233">
        <v>100</v>
      </c>
      <c r="G233">
        <v>0</v>
      </c>
      <c r="H233" t="s">
        <v>22</v>
      </c>
      <c r="I233" t="s">
        <v>20360</v>
      </c>
      <c r="J233" t="s">
        <v>325</v>
      </c>
      <c r="K233" t="s">
        <v>23</v>
      </c>
      <c r="L233" t="s">
        <v>24</v>
      </c>
      <c r="M233" t="s">
        <v>20361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20356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20359</v>
      </c>
      <c r="F234">
        <v>100</v>
      </c>
      <c r="G234">
        <v>0</v>
      </c>
      <c r="H234" t="s">
        <v>22</v>
      </c>
      <c r="I234" t="s">
        <v>20360</v>
      </c>
      <c r="J234" t="s">
        <v>325</v>
      </c>
      <c r="K234" t="s">
        <v>23</v>
      </c>
      <c r="L234" t="s">
        <v>24</v>
      </c>
      <c r="M234" t="s">
        <v>20361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20356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20359</v>
      </c>
      <c r="F235">
        <v>100</v>
      </c>
      <c r="G235">
        <v>0</v>
      </c>
      <c r="H235" t="s">
        <v>22</v>
      </c>
      <c r="I235" t="s">
        <v>20360</v>
      </c>
      <c r="J235" t="s">
        <v>325</v>
      </c>
      <c r="K235" t="s">
        <v>23</v>
      </c>
      <c r="L235" t="s">
        <v>24</v>
      </c>
      <c r="M235" t="s">
        <v>20361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20356</v>
      </c>
    </row>
    <row r="236" spans="1:20" x14ac:dyDescent="0.25">
      <c r="A236" t="s">
        <v>20</v>
      </c>
      <c r="B236" t="s">
        <v>21</v>
      </c>
      <c r="C236">
        <v>50</v>
      </c>
      <c r="D236">
        <v>2</v>
      </c>
      <c r="E236" t="s">
        <v>20362</v>
      </c>
      <c r="F236">
        <v>200</v>
      </c>
      <c r="G236">
        <v>0</v>
      </c>
      <c r="H236" t="s">
        <v>22</v>
      </c>
      <c r="I236" t="s">
        <v>20363</v>
      </c>
      <c r="J236" t="s">
        <v>1228</v>
      </c>
      <c r="K236" t="s">
        <v>23</v>
      </c>
      <c r="L236" t="s">
        <v>24</v>
      </c>
      <c r="M236" t="s">
        <v>20364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20365</v>
      </c>
      <c r="T236" t="s">
        <v>20364</v>
      </c>
    </row>
    <row r="237" spans="1:20" x14ac:dyDescent="0.25">
      <c r="A237" t="s">
        <v>28</v>
      </c>
      <c r="B237" t="s">
        <v>29</v>
      </c>
      <c r="C237">
        <v>50</v>
      </c>
      <c r="D237">
        <v>2</v>
      </c>
      <c r="E237" t="s">
        <v>20362</v>
      </c>
      <c r="F237">
        <v>200</v>
      </c>
      <c r="G237">
        <v>0</v>
      </c>
      <c r="H237" t="s">
        <v>22</v>
      </c>
      <c r="I237" t="s">
        <v>20363</v>
      </c>
      <c r="J237" t="s">
        <v>1228</v>
      </c>
      <c r="K237" t="s">
        <v>23</v>
      </c>
      <c r="L237" t="s">
        <v>24</v>
      </c>
      <c r="M237" t="s">
        <v>20364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20365</v>
      </c>
      <c r="T237" t="s">
        <v>20364</v>
      </c>
    </row>
    <row r="238" spans="1:20" x14ac:dyDescent="0.25">
      <c r="A238" t="s">
        <v>30</v>
      </c>
      <c r="B238" t="s">
        <v>31</v>
      </c>
      <c r="C238">
        <v>50</v>
      </c>
      <c r="D238">
        <v>2</v>
      </c>
      <c r="E238" t="s">
        <v>20362</v>
      </c>
      <c r="F238">
        <v>200</v>
      </c>
      <c r="G238">
        <v>0</v>
      </c>
      <c r="H238" t="s">
        <v>22</v>
      </c>
      <c r="I238" t="s">
        <v>20363</v>
      </c>
      <c r="J238" t="s">
        <v>1228</v>
      </c>
      <c r="K238" t="s">
        <v>23</v>
      </c>
      <c r="L238" t="s">
        <v>24</v>
      </c>
      <c r="M238" t="s">
        <v>20364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20365</v>
      </c>
      <c r="T238" t="s">
        <v>20364</v>
      </c>
    </row>
    <row r="239" spans="1:20" x14ac:dyDescent="0.25">
      <c r="A239" t="s">
        <v>1173</v>
      </c>
      <c r="B239" t="s">
        <v>158</v>
      </c>
      <c r="C239">
        <v>71</v>
      </c>
      <c r="D239">
        <v>1</v>
      </c>
      <c r="E239" t="s">
        <v>20366</v>
      </c>
      <c r="F239">
        <v>169</v>
      </c>
      <c r="G239">
        <v>98</v>
      </c>
      <c r="H239" t="s">
        <v>47</v>
      </c>
      <c r="I239" t="s">
        <v>20367</v>
      </c>
      <c r="J239" t="s">
        <v>20368</v>
      </c>
      <c r="K239" t="s">
        <v>4161</v>
      </c>
      <c r="L239" t="s">
        <v>7960</v>
      </c>
      <c r="M239" t="s">
        <v>20369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23</v>
      </c>
      <c r="T239" t="s">
        <v>20370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20371</v>
      </c>
      <c r="F240">
        <v>100</v>
      </c>
      <c r="G240">
        <v>0</v>
      </c>
      <c r="H240" t="s">
        <v>22</v>
      </c>
      <c r="I240" t="s">
        <v>20372</v>
      </c>
      <c r="J240" t="s">
        <v>339</v>
      </c>
      <c r="K240" t="s">
        <v>23</v>
      </c>
      <c r="L240" t="s">
        <v>24</v>
      </c>
      <c r="M240" t="s">
        <v>20373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20373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20371</v>
      </c>
      <c r="F241">
        <v>100</v>
      </c>
      <c r="G241">
        <v>0</v>
      </c>
      <c r="H241" t="s">
        <v>22</v>
      </c>
      <c r="I241" t="s">
        <v>20372</v>
      </c>
      <c r="J241" t="s">
        <v>339</v>
      </c>
      <c r="K241" t="s">
        <v>23</v>
      </c>
      <c r="L241" t="s">
        <v>24</v>
      </c>
      <c r="M241" t="s">
        <v>20373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23</v>
      </c>
      <c r="T241" t="s">
        <v>20373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20371</v>
      </c>
      <c r="F242">
        <v>100</v>
      </c>
      <c r="G242">
        <v>0</v>
      </c>
      <c r="H242" t="s">
        <v>22</v>
      </c>
      <c r="I242" t="s">
        <v>20372</v>
      </c>
      <c r="J242" t="s">
        <v>339</v>
      </c>
      <c r="K242" t="s">
        <v>23</v>
      </c>
      <c r="L242" t="s">
        <v>24</v>
      </c>
      <c r="M242" t="s">
        <v>20373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23</v>
      </c>
      <c r="T242" t="s">
        <v>20373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20374</v>
      </c>
      <c r="F243">
        <v>100</v>
      </c>
      <c r="G243">
        <v>0</v>
      </c>
      <c r="H243" t="s">
        <v>22</v>
      </c>
      <c r="I243" t="s">
        <v>15230</v>
      </c>
      <c r="J243" t="s">
        <v>329</v>
      </c>
      <c r="K243" t="s">
        <v>23</v>
      </c>
      <c r="L243" t="s">
        <v>24</v>
      </c>
      <c r="M243" t="s">
        <v>20373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20373</v>
      </c>
    </row>
    <row r="244" spans="1:20" x14ac:dyDescent="0.25">
      <c r="A244" t="s">
        <v>28</v>
      </c>
      <c r="B244" t="s">
        <v>29</v>
      </c>
      <c r="C244">
        <v>50</v>
      </c>
      <c r="D244">
        <v>1</v>
      </c>
      <c r="E244" t="s">
        <v>20374</v>
      </c>
      <c r="F244">
        <v>100</v>
      </c>
      <c r="G244">
        <v>0</v>
      </c>
      <c r="H244" t="s">
        <v>22</v>
      </c>
      <c r="I244" t="s">
        <v>15230</v>
      </c>
      <c r="J244" t="s">
        <v>329</v>
      </c>
      <c r="K244" t="s">
        <v>23</v>
      </c>
      <c r="L244" t="s">
        <v>24</v>
      </c>
      <c r="M244" t="s">
        <v>20373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20373</v>
      </c>
    </row>
    <row r="245" spans="1:20" x14ac:dyDescent="0.25">
      <c r="A245" t="s">
        <v>30</v>
      </c>
      <c r="B245" t="s">
        <v>31</v>
      </c>
      <c r="C245">
        <v>50</v>
      </c>
      <c r="D245">
        <v>1</v>
      </c>
      <c r="E245" t="s">
        <v>20374</v>
      </c>
      <c r="F245">
        <v>100</v>
      </c>
      <c r="G245">
        <v>0</v>
      </c>
      <c r="H245" t="s">
        <v>22</v>
      </c>
      <c r="I245" t="s">
        <v>15230</v>
      </c>
      <c r="J245" t="s">
        <v>329</v>
      </c>
      <c r="K245" t="s">
        <v>23</v>
      </c>
      <c r="L245" t="s">
        <v>24</v>
      </c>
      <c r="M245" t="s">
        <v>20373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20373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20375</v>
      </c>
      <c r="F246">
        <v>100</v>
      </c>
      <c r="G246">
        <v>0</v>
      </c>
      <c r="H246" t="s">
        <v>22</v>
      </c>
      <c r="I246" t="s">
        <v>20376</v>
      </c>
      <c r="J246" t="s">
        <v>16793</v>
      </c>
      <c r="K246" t="s">
        <v>23</v>
      </c>
      <c r="L246" t="s">
        <v>24</v>
      </c>
      <c r="M246" t="s">
        <v>20377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20377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20375</v>
      </c>
      <c r="F247">
        <v>100</v>
      </c>
      <c r="G247">
        <v>0</v>
      </c>
      <c r="H247" t="s">
        <v>22</v>
      </c>
      <c r="I247" t="s">
        <v>20376</v>
      </c>
      <c r="J247" t="s">
        <v>16793</v>
      </c>
      <c r="K247" t="s">
        <v>23</v>
      </c>
      <c r="L247" t="s">
        <v>24</v>
      </c>
      <c r="M247" t="s">
        <v>20377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20377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20375</v>
      </c>
      <c r="F248">
        <v>100</v>
      </c>
      <c r="G248">
        <v>0</v>
      </c>
      <c r="H248" t="s">
        <v>22</v>
      </c>
      <c r="I248" t="s">
        <v>20376</v>
      </c>
      <c r="J248" t="s">
        <v>16793</v>
      </c>
      <c r="K248" t="s">
        <v>23</v>
      </c>
      <c r="L248" t="s">
        <v>24</v>
      </c>
      <c r="M248" t="s">
        <v>20377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20377</v>
      </c>
    </row>
    <row r="249" spans="1:20" x14ac:dyDescent="0.25">
      <c r="A249" t="s">
        <v>186</v>
      </c>
      <c r="B249" t="s">
        <v>187</v>
      </c>
      <c r="C249">
        <v>33.333333333333336</v>
      </c>
      <c r="D249">
        <v>3</v>
      </c>
      <c r="E249" t="s">
        <v>20378</v>
      </c>
      <c r="F249">
        <v>100</v>
      </c>
      <c r="G249">
        <v>0</v>
      </c>
      <c r="H249" t="s">
        <v>22</v>
      </c>
      <c r="I249" t="s">
        <v>20379</v>
      </c>
      <c r="J249" t="s">
        <v>329</v>
      </c>
      <c r="K249" t="s">
        <v>23</v>
      </c>
      <c r="L249" t="s">
        <v>24</v>
      </c>
      <c r="M249" t="s">
        <v>20377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20377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20380</v>
      </c>
      <c r="F250">
        <v>100</v>
      </c>
      <c r="G250">
        <v>0</v>
      </c>
      <c r="H250" t="s">
        <v>22</v>
      </c>
      <c r="I250" t="s">
        <v>20381</v>
      </c>
      <c r="J250" t="s">
        <v>61</v>
      </c>
      <c r="K250" t="s">
        <v>23</v>
      </c>
      <c r="L250" t="s">
        <v>24</v>
      </c>
      <c r="M250" t="s">
        <v>20382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20383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20380</v>
      </c>
      <c r="F251">
        <v>100</v>
      </c>
      <c r="G251">
        <v>0</v>
      </c>
      <c r="H251" t="s">
        <v>22</v>
      </c>
      <c r="I251" t="s">
        <v>20381</v>
      </c>
      <c r="J251" t="s">
        <v>61</v>
      </c>
      <c r="K251" t="s">
        <v>23</v>
      </c>
      <c r="L251" t="s">
        <v>24</v>
      </c>
      <c r="M251" t="s">
        <v>20382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20383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20380</v>
      </c>
      <c r="F252">
        <v>100</v>
      </c>
      <c r="G252">
        <v>0</v>
      </c>
      <c r="H252" t="s">
        <v>22</v>
      </c>
      <c r="I252" t="s">
        <v>20381</v>
      </c>
      <c r="J252" t="s">
        <v>61</v>
      </c>
      <c r="K252" t="s">
        <v>23</v>
      </c>
      <c r="L252" t="s">
        <v>24</v>
      </c>
      <c r="M252" t="s">
        <v>20382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20383</v>
      </c>
    </row>
    <row r="253" spans="1:20" x14ac:dyDescent="0.25">
      <c r="A253" t="s">
        <v>186</v>
      </c>
      <c r="B253" t="s">
        <v>187</v>
      </c>
      <c r="C253">
        <v>50</v>
      </c>
      <c r="D253">
        <v>6</v>
      </c>
      <c r="E253" t="s">
        <v>20384</v>
      </c>
      <c r="F253">
        <v>200</v>
      </c>
      <c r="G253">
        <v>0</v>
      </c>
      <c r="H253" t="s">
        <v>22</v>
      </c>
      <c r="I253" t="s">
        <v>20385</v>
      </c>
      <c r="J253" t="s">
        <v>339</v>
      </c>
      <c r="K253" t="s">
        <v>23</v>
      </c>
      <c r="L253" t="s">
        <v>24</v>
      </c>
      <c r="M253" t="s">
        <v>20386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20386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20387</v>
      </c>
      <c r="F254">
        <v>100</v>
      </c>
      <c r="G254">
        <v>0</v>
      </c>
      <c r="H254" t="s">
        <v>22</v>
      </c>
      <c r="I254" t="s">
        <v>20388</v>
      </c>
      <c r="J254" t="s">
        <v>306</v>
      </c>
      <c r="K254" t="s">
        <v>23</v>
      </c>
      <c r="L254" t="s">
        <v>24</v>
      </c>
      <c r="M254" t="s">
        <v>20386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20386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20387</v>
      </c>
      <c r="F255">
        <v>100</v>
      </c>
      <c r="G255">
        <v>0</v>
      </c>
      <c r="H255" t="s">
        <v>22</v>
      </c>
      <c r="I255" t="s">
        <v>20388</v>
      </c>
      <c r="J255" t="s">
        <v>306</v>
      </c>
      <c r="K255" t="s">
        <v>23</v>
      </c>
      <c r="L255" t="s">
        <v>24</v>
      </c>
      <c r="M255" t="s">
        <v>20386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20386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20387</v>
      </c>
      <c r="F256">
        <v>100</v>
      </c>
      <c r="G256">
        <v>0</v>
      </c>
      <c r="H256" t="s">
        <v>22</v>
      </c>
      <c r="I256" t="s">
        <v>20388</v>
      </c>
      <c r="J256" t="s">
        <v>306</v>
      </c>
      <c r="K256" t="s">
        <v>23</v>
      </c>
      <c r="L256" t="s">
        <v>24</v>
      </c>
      <c r="M256" t="s">
        <v>20386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20386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20389</v>
      </c>
      <c r="F257">
        <v>100</v>
      </c>
      <c r="G257">
        <v>0</v>
      </c>
      <c r="H257" t="s">
        <v>22</v>
      </c>
      <c r="I257" t="s">
        <v>20390</v>
      </c>
      <c r="J257" t="s">
        <v>339</v>
      </c>
      <c r="K257" t="s">
        <v>23</v>
      </c>
      <c r="L257" t="s">
        <v>24</v>
      </c>
      <c r="M257" t="s">
        <v>20391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20391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20389</v>
      </c>
      <c r="F258">
        <v>100</v>
      </c>
      <c r="G258">
        <v>0</v>
      </c>
      <c r="H258" t="s">
        <v>22</v>
      </c>
      <c r="I258" t="s">
        <v>20390</v>
      </c>
      <c r="J258" t="s">
        <v>339</v>
      </c>
      <c r="K258" t="s">
        <v>23</v>
      </c>
      <c r="L258" t="s">
        <v>24</v>
      </c>
      <c r="M258" t="s">
        <v>20391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20391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20389</v>
      </c>
      <c r="F259">
        <v>100</v>
      </c>
      <c r="G259">
        <v>0</v>
      </c>
      <c r="H259" t="s">
        <v>22</v>
      </c>
      <c r="I259" t="s">
        <v>20390</v>
      </c>
      <c r="J259" t="s">
        <v>339</v>
      </c>
      <c r="K259" t="s">
        <v>23</v>
      </c>
      <c r="L259" t="s">
        <v>24</v>
      </c>
      <c r="M259" t="s">
        <v>20391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20391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20392</v>
      </c>
      <c r="F260">
        <v>100</v>
      </c>
      <c r="G260">
        <v>0</v>
      </c>
      <c r="H260" t="s">
        <v>22</v>
      </c>
      <c r="I260" t="s">
        <v>20393</v>
      </c>
      <c r="J260" t="s">
        <v>87</v>
      </c>
      <c r="K260" t="s">
        <v>23</v>
      </c>
      <c r="L260" t="s">
        <v>24</v>
      </c>
      <c r="M260" t="s">
        <v>20394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20395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20392</v>
      </c>
      <c r="F261">
        <v>100</v>
      </c>
      <c r="G261">
        <v>0</v>
      </c>
      <c r="H261" t="s">
        <v>22</v>
      </c>
      <c r="I261" t="s">
        <v>20393</v>
      </c>
      <c r="J261" t="s">
        <v>87</v>
      </c>
      <c r="K261" t="s">
        <v>23</v>
      </c>
      <c r="L261" t="s">
        <v>24</v>
      </c>
      <c r="M261" t="s">
        <v>20394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20395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20392</v>
      </c>
      <c r="F262">
        <v>100</v>
      </c>
      <c r="G262">
        <v>0</v>
      </c>
      <c r="H262" t="s">
        <v>22</v>
      </c>
      <c r="I262" t="s">
        <v>20393</v>
      </c>
      <c r="J262" t="s">
        <v>87</v>
      </c>
      <c r="K262" t="s">
        <v>23</v>
      </c>
      <c r="L262" t="s">
        <v>24</v>
      </c>
      <c r="M262" t="s">
        <v>20394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20395</v>
      </c>
    </row>
    <row r="263" spans="1:20" x14ac:dyDescent="0.25">
      <c r="A263" t="s">
        <v>278</v>
      </c>
      <c r="B263" t="s">
        <v>284</v>
      </c>
      <c r="C263">
        <v>139</v>
      </c>
      <c r="D263">
        <v>2</v>
      </c>
      <c r="E263" t="s">
        <v>20396</v>
      </c>
      <c r="F263">
        <v>278</v>
      </c>
      <c r="G263">
        <v>0</v>
      </c>
      <c r="H263" t="s">
        <v>22</v>
      </c>
      <c r="I263" t="s">
        <v>20397</v>
      </c>
      <c r="J263" t="s">
        <v>1231</v>
      </c>
      <c r="K263" t="s">
        <v>23</v>
      </c>
      <c r="L263" t="s">
        <v>24</v>
      </c>
      <c r="M263" t="s">
        <v>20398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20399</v>
      </c>
      <c r="T263" t="s">
        <v>20398</v>
      </c>
    </row>
    <row r="264" spans="1:20" x14ac:dyDescent="0.25">
      <c r="A264" t="s">
        <v>44</v>
      </c>
      <c r="B264" t="s">
        <v>45</v>
      </c>
      <c r="C264">
        <v>66.666666666666671</v>
      </c>
      <c r="D264">
        <v>3</v>
      </c>
      <c r="E264" t="s">
        <v>20400</v>
      </c>
      <c r="F264">
        <v>100</v>
      </c>
      <c r="G264">
        <v>0</v>
      </c>
      <c r="H264" t="s">
        <v>22</v>
      </c>
      <c r="I264" t="s">
        <v>19547</v>
      </c>
      <c r="J264" t="s">
        <v>332</v>
      </c>
      <c r="K264" t="s">
        <v>23</v>
      </c>
      <c r="L264" t="s">
        <v>24</v>
      </c>
      <c r="M264" t="s">
        <v>20401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20402</v>
      </c>
      <c r="T264" t="s">
        <v>20401</v>
      </c>
    </row>
    <row r="265" spans="1:20" x14ac:dyDescent="0.25">
      <c r="A265" t="s">
        <v>28</v>
      </c>
      <c r="B265" t="s">
        <v>29</v>
      </c>
      <c r="C265">
        <v>33.333333333333336</v>
      </c>
      <c r="D265">
        <v>3</v>
      </c>
      <c r="E265" t="s">
        <v>20403</v>
      </c>
      <c r="F265">
        <v>100</v>
      </c>
      <c r="G265">
        <v>0</v>
      </c>
      <c r="H265" t="s">
        <v>22</v>
      </c>
      <c r="I265" t="s">
        <v>20404</v>
      </c>
      <c r="J265" t="s">
        <v>303</v>
      </c>
      <c r="K265" t="s">
        <v>23</v>
      </c>
      <c r="L265" t="s">
        <v>24</v>
      </c>
      <c r="M265" t="s">
        <v>20405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20406</v>
      </c>
      <c r="T265" t="s">
        <v>20407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20408</v>
      </c>
      <c r="F266">
        <v>95</v>
      </c>
      <c r="G266">
        <v>0</v>
      </c>
      <c r="H266" t="s">
        <v>22</v>
      </c>
      <c r="I266" t="s">
        <v>4355</v>
      </c>
      <c r="J266" t="s">
        <v>1234</v>
      </c>
      <c r="K266" t="s">
        <v>23</v>
      </c>
      <c r="L266" t="s">
        <v>24</v>
      </c>
      <c r="M266" t="s">
        <v>20405</v>
      </c>
      <c r="N266" t="s">
        <v>23</v>
      </c>
      <c r="O266" t="s">
        <v>58</v>
      </c>
      <c r="P266" t="s">
        <v>26</v>
      </c>
      <c r="Q266" t="s">
        <v>33</v>
      </c>
      <c r="R266" t="s">
        <v>24</v>
      </c>
      <c r="S266" t="s">
        <v>23</v>
      </c>
      <c r="T266" t="s">
        <v>20405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20408</v>
      </c>
      <c r="F267">
        <v>95</v>
      </c>
      <c r="G267">
        <v>0</v>
      </c>
      <c r="H267" t="s">
        <v>22</v>
      </c>
      <c r="I267" t="s">
        <v>4355</v>
      </c>
      <c r="J267" t="s">
        <v>1234</v>
      </c>
      <c r="K267" t="s">
        <v>23</v>
      </c>
      <c r="L267" t="s">
        <v>24</v>
      </c>
      <c r="M267" t="s">
        <v>20405</v>
      </c>
      <c r="N267" t="s">
        <v>23</v>
      </c>
      <c r="O267" t="s">
        <v>58</v>
      </c>
      <c r="P267" t="s">
        <v>26</v>
      </c>
      <c r="Q267" t="s">
        <v>33</v>
      </c>
      <c r="R267" t="s">
        <v>24</v>
      </c>
      <c r="S267" t="s">
        <v>23</v>
      </c>
      <c r="T267" t="s">
        <v>20405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20408</v>
      </c>
      <c r="F268">
        <v>95</v>
      </c>
      <c r="G268">
        <v>0</v>
      </c>
      <c r="H268" t="s">
        <v>22</v>
      </c>
      <c r="I268" t="s">
        <v>4355</v>
      </c>
      <c r="J268" t="s">
        <v>1234</v>
      </c>
      <c r="K268" t="s">
        <v>23</v>
      </c>
      <c r="L268" t="s">
        <v>24</v>
      </c>
      <c r="M268" t="s">
        <v>20405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23</v>
      </c>
      <c r="T268" t="s">
        <v>20405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20409</v>
      </c>
      <c r="F269">
        <v>100</v>
      </c>
      <c r="G269">
        <v>0</v>
      </c>
      <c r="H269" t="s">
        <v>22</v>
      </c>
      <c r="I269" t="s">
        <v>20410</v>
      </c>
      <c r="J269" t="s">
        <v>62</v>
      </c>
      <c r="K269" t="s">
        <v>23</v>
      </c>
      <c r="L269" t="s">
        <v>24</v>
      </c>
      <c r="M269" t="s">
        <v>20411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20411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20409</v>
      </c>
      <c r="F270">
        <v>100</v>
      </c>
      <c r="G270">
        <v>0</v>
      </c>
      <c r="H270" t="s">
        <v>22</v>
      </c>
      <c r="I270" t="s">
        <v>20410</v>
      </c>
      <c r="J270" t="s">
        <v>62</v>
      </c>
      <c r="K270" t="s">
        <v>23</v>
      </c>
      <c r="L270" t="s">
        <v>24</v>
      </c>
      <c r="M270" t="s">
        <v>20411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20411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20409</v>
      </c>
      <c r="F271">
        <v>100</v>
      </c>
      <c r="G271">
        <v>0</v>
      </c>
      <c r="H271" t="s">
        <v>22</v>
      </c>
      <c r="I271" t="s">
        <v>20410</v>
      </c>
      <c r="J271" t="s">
        <v>62</v>
      </c>
      <c r="K271" t="s">
        <v>23</v>
      </c>
      <c r="L271" t="s">
        <v>24</v>
      </c>
      <c r="M271" t="s">
        <v>20411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20411</v>
      </c>
    </row>
    <row r="272" spans="1:20" x14ac:dyDescent="0.25">
      <c r="A272" t="s">
        <v>20</v>
      </c>
      <c r="B272" t="s">
        <v>21</v>
      </c>
      <c r="C272">
        <v>50</v>
      </c>
      <c r="D272">
        <v>2</v>
      </c>
      <c r="E272" t="s">
        <v>20412</v>
      </c>
      <c r="F272">
        <v>200</v>
      </c>
      <c r="G272">
        <v>0</v>
      </c>
      <c r="H272" t="s">
        <v>22</v>
      </c>
      <c r="I272" t="s">
        <v>14640</v>
      </c>
      <c r="J272" t="s">
        <v>329</v>
      </c>
      <c r="K272" t="s">
        <v>23</v>
      </c>
      <c r="L272" t="s">
        <v>24</v>
      </c>
      <c r="M272" t="s">
        <v>20413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20414</v>
      </c>
      <c r="T272" t="s">
        <v>20413</v>
      </c>
    </row>
    <row r="273" spans="1:20" x14ac:dyDescent="0.25">
      <c r="A273" t="s">
        <v>28</v>
      </c>
      <c r="B273" t="s">
        <v>29</v>
      </c>
      <c r="C273">
        <v>50</v>
      </c>
      <c r="D273">
        <v>2</v>
      </c>
      <c r="E273" t="s">
        <v>20412</v>
      </c>
      <c r="F273">
        <v>200</v>
      </c>
      <c r="G273">
        <v>0</v>
      </c>
      <c r="H273" t="s">
        <v>22</v>
      </c>
      <c r="I273" t="s">
        <v>14640</v>
      </c>
      <c r="J273" t="s">
        <v>329</v>
      </c>
      <c r="K273" t="s">
        <v>23</v>
      </c>
      <c r="L273" t="s">
        <v>24</v>
      </c>
      <c r="M273" t="s">
        <v>20413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20414</v>
      </c>
      <c r="T273" t="s">
        <v>20413</v>
      </c>
    </row>
    <row r="274" spans="1:20" x14ac:dyDescent="0.25">
      <c r="A274" t="s">
        <v>30</v>
      </c>
      <c r="B274" t="s">
        <v>31</v>
      </c>
      <c r="C274">
        <v>50</v>
      </c>
      <c r="D274">
        <v>2</v>
      </c>
      <c r="E274" t="s">
        <v>20412</v>
      </c>
      <c r="F274">
        <v>200</v>
      </c>
      <c r="G274">
        <v>0</v>
      </c>
      <c r="H274" t="s">
        <v>22</v>
      </c>
      <c r="I274" t="s">
        <v>14640</v>
      </c>
      <c r="J274" t="s">
        <v>329</v>
      </c>
      <c r="K274" t="s">
        <v>23</v>
      </c>
      <c r="L274" t="s">
        <v>24</v>
      </c>
      <c r="M274" t="s">
        <v>20413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20414</v>
      </c>
      <c r="T274" t="s">
        <v>20413</v>
      </c>
    </row>
    <row r="275" spans="1:20" x14ac:dyDescent="0.25">
      <c r="A275" t="s">
        <v>186</v>
      </c>
      <c r="B275" t="s">
        <v>187</v>
      </c>
      <c r="C275">
        <v>33.333333333333336</v>
      </c>
      <c r="D275">
        <v>3</v>
      </c>
      <c r="E275" t="s">
        <v>20415</v>
      </c>
      <c r="F275">
        <v>100</v>
      </c>
      <c r="G275">
        <v>0</v>
      </c>
      <c r="H275" t="s">
        <v>22</v>
      </c>
      <c r="I275" t="s">
        <v>15044</v>
      </c>
      <c r="J275" t="s">
        <v>306</v>
      </c>
      <c r="K275" t="s">
        <v>23</v>
      </c>
      <c r="L275" t="s">
        <v>24</v>
      </c>
      <c r="M275" t="s">
        <v>20413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20413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20416</v>
      </c>
      <c r="F276">
        <v>100</v>
      </c>
      <c r="G276">
        <v>0</v>
      </c>
      <c r="H276" t="s">
        <v>22</v>
      </c>
      <c r="I276" t="s">
        <v>20417</v>
      </c>
      <c r="J276" t="s">
        <v>317</v>
      </c>
      <c r="K276" t="s">
        <v>23</v>
      </c>
      <c r="L276" t="s">
        <v>24</v>
      </c>
      <c r="M276" t="s">
        <v>20418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20418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20416</v>
      </c>
      <c r="F277">
        <v>100</v>
      </c>
      <c r="G277">
        <v>0</v>
      </c>
      <c r="H277" t="s">
        <v>22</v>
      </c>
      <c r="I277" t="s">
        <v>20417</v>
      </c>
      <c r="J277" t="s">
        <v>317</v>
      </c>
      <c r="K277" t="s">
        <v>23</v>
      </c>
      <c r="L277" t="s">
        <v>24</v>
      </c>
      <c r="M277" t="s">
        <v>20418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20418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20416</v>
      </c>
      <c r="F278">
        <v>100</v>
      </c>
      <c r="G278">
        <v>0</v>
      </c>
      <c r="H278" t="s">
        <v>22</v>
      </c>
      <c r="I278" t="s">
        <v>20417</v>
      </c>
      <c r="J278" t="s">
        <v>317</v>
      </c>
      <c r="K278" t="s">
        <v>23</v>
      </c>
      <c r="L278" t="s">
        <v>24</v>
      </c>
      <c r="M278" t="s">
        <v>20418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20418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20419</v>
      </c>
      <c r="F279">
        <v>100</v>
      </c>
      <c r="G279">
        <v>0</v>
      </c>
      <c r="H279" t="s">
        <v>22</v>
      </c>
      <c r="I279" t="s">
        <v>20420</v>
      </c>
      <c r="J279" t="s">
        <v>305</v>
      </c>
      <c r="K279" t="s">
        <v>23</v>
      </c>
      <c r="L279" t="s">
        <v>24</v>
      </c>
      <c r="M279" t="s">
        <v>20421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20421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20419</v>
      </c>
      <c r="F280">
        <v>100</v>
      </c>
      <c r="G280">
        <v>0</v>
      </c>
      <c r="H280" t="s">
        <v>22</v>
      </c>
      <c r="I280" t="s">
        <v>20420</v>
      </c>
      <c r="J280" t="s">
        <v>305</v>
      </c>
      <c r="K280" t="s">
        <v>23</v>
      </c>
      <c r="L280" t="s">
        <v>24</v>
      </c>
      <c r="M280" t="s">
        <v>20421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20421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20419</v>
      </c>
      <c r="F281">
        <v>100</v>
      </c>
      <c r="G281">
        <v>0</v>
      </c>
      <c r="H281" t="s">
        <v>22</v>
      </c>
      <c r="I281" t="s">
        <v>20420</v>
      </c>
      <c r="J281" t="s">
        <v>305</v>
      </c>
      <c r="K281" t="s">
        <v>23</v>
      </c>
      <c r="L281" t="s">
        <v>24</v>
      </c>
      <c r="M281" t="s">
        <v>20421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23</v>
      </c>
      <c r="T281" t="s">
        <v>20421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20422</v>
      </c>
      <c r="F282">
        <v>200</v>
      </c>
      <c r="G282">
        <v>0</v>
      </c>
      <c r="H282" t="s">
        <v>22</v>
      </c>
      <c r="I282" t="s">
        <v>20423</v>
      </c>
      <c r="J282" t="s">
        <v>305</v>
      </c>
      <c r="K282" t="s">
        <v>23</v>
      </c>
      <c r="L282" t="s">
        <v>24</v>
      </c>
      <c r="M282" t="s">
        <v>20424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20425</v>
      </c>
      <c r="T282" t="s">
        <v>20424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20422</v>
      </c>
      <c r="F283">
        <v>200</v>
      </c>
      <c r="G283">
        <v>0</v>
      </c>
      <c r="H283" t="s">
        <v>22</v>
      </c>
      <c r="I283" t="s">
        <v>20423</v>
      </c>
      <c r="J283" t="s">
        <v>305</v>
      </c>
      <c r="K283" t="s">
        <v>23</v>
      </c>
      <c r="L283" t="s">
        <v>24</v>
      </c>
      <c r="M283" t="s">
        <v>20424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20425</v>
      </c>
      <c r="T283" t="s">
        <v>20424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20422</v>
      </c>
      <c r="F284">
        <v>200</v>
      </c>
      <c r="G284">
        <v>0</v>
      </c>
      <c r="H284" t="s">
        <v>22</v>
      </c>
      <c r="I284" t="s">
        <v>20423</v>
      </c>
      <c r="J284" t="s">
        <v>305</v>
      </c>
      <c r="K284" t="s">
        <v>23</v>
      </c>
      <c r="L284" t="s">
        <v>24</v>
      </c>
      <c r="M284" t="s">
        <v>20424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20425</v>
      </c>
      <c r="T284" t="s">
        <v>20424</v>
      </c>
    </row>
    <row r="285" spans="1:20" x14ac:dyDescent="0.25">
      <c r="A285" t="s">
        <v>186</v>
      </c>
      <c r="B285" t="s">
        <v>187</v>
      </c>
      <c r="C285">
        <v>33.333333333333336</v>
      </c>
      <c r="D285">
        <v>3</v>
      </c>
      <c r="E285" t="s">
        <v>20422</v>
      </c>
      <c r="F285">
        <v>200</v>
      </c>
      <c r="G285">
        <v>0</v>
      </c>
      <c r="H285" t="s">
        <v>22</v>
      </c>
      <c r="I285" t="s">
        <v>20423</v>
      </c>
      <c r="J285" t="s">
        <v>305</v>
      </c>
      <c r="K285" t="s">
        <v>23</v>
      </c>
      <c r="L285" t="s">
        <v>24</v>
      </c>
      <c r="M285" t="s">
        <v>20424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20425</v>
      </c>
      <c r="T285" t="s">
        <v>20424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20426</v>
      </c>
      <c r="F286">
        <v>100</v>
      </c>
      <c r="G286">
        <v>0</v>
      </c>
      <c r="H286" t="s">
        <v>22</v>
      </c>
      <c r="I286" t="s">
        <v>20427</v>
      </c>
      <c r="J286" t="s">
        <v>1228</v>
      </c>
      <c r="K286" t="s">
        <v>23</v>
      </c>
      <c r="L286" t="s">
        <v>24</v>
      </c>
      <c r="M286" t="s">
        <v>20428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20428</v>
      </c>
    </row>
    <row r="287" spans="1:20" x14ac:dyDescent="0.25">
      <c r="A287" t="s">
        <v>28</v>
      </c>
      <c r="B287" t="s">
        <v>29</v>
      </c>
      <c r="C287">
        <v>50</v>
      </c>
      <c r="D287">
        <v>1</v>
      </c>
      <c r="E287" t="s">
        <v>20426</v>
      </c>
      <c r="F287">
        <v>100</v>
      </c>
      <c r="G287">
        <v>0</v>
      </c>
      <c r="H287" t="s">
        <v>22</v>
      </c>
      <c r="I287" t="s">
        <v>20427</v>
      </c>
      <c r="J287" t="s">
        <v>1228</v>
      </c>
      <c r="K287" t="s">
        <v>23</v>
      </c>
      <c r="L287" t="s">
        <v>24</v>
      </c>
      <c r="M287" t="s">
        <v>20428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20428</v>
      </c>
    </row>
    <row r="288" spans="1:20" x14ac:dyDescent="0.25">
      <c r="A288" t="s">
        <v>30</v>
      </c>
      <c r="B288" t="s">
        <v>31</v>
      </c>
      <c r="C288">
        <v>50</v>
      </c>
      <c r="D288">
        <v>1</v>
      </c>
      <c r="E288" t="s">
        <v>20426</v>
      </c>
      <c r="F288">
        <v>100</v>
      </c>
      <c r="G288">
        <v>0</v>
      </c>
      <c r="H288" t="s">
        <v>22</v>
      </c>
      <c r="I288" t="s">
        <v>20427</v>
      </c>
      <c r="J288" t="s">
        <v>1228</v>
      </c>
      <c r="K288" t="s">
        <v>23</v>
      </c>
      <c r="L288" t="s">
        <v>24</v>
      </c>
      <c r="M288" t="s">
        <v>20428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20428</v>
      </c>
    </row>
    <row r="289" spans="1:20" x14ac:dyDescent="0.25">
      <c r="A289" t="s">
        <v>46</v>
      </c>
      <c r="B289" t="s">
        <v>56</v>
      </c>
      <c r="C289">
        <v>70.5</v>
      </c>
      <c r="D289">
        <v>2</v>
      </c>
      <c r="E289" t="s">
        <v>20429</v>
      </c>
      <c r="F289">
        <v>133</v>
      </c>
      <c r="G289">
        <v>0</v>
      </c>
      <c r="H289" t="s">
        <v>47</v>
      </c>
      <c r="I289" t="s">
        <v>20430</v>
      </c>
      <c r="J289" t="s">
        <v>20431</v>
      </c>
      <c r="K289" t="s">
        <v>1356</v>
      </c>
      <c r="L289" t="s">
        <v>9004</v>
      </c>
      <c r="M289" t="s">
        <v>20428</v>
      </c>
      <c r="N289" t="s">
        <v>23</v>
      </c>
      <c r="O289" t="s">
        <v>63</v>
      </c>
      <c r="P289" t="s">
        <v>54</v>
      </c>
      <c r="Q289" t="s">
        <v>55</v>
      </c>
      <c r="R289" t="s">
        <v>24</v>
      </c>
      <c r="S289" t="s">
        <v>20432</v>
      </c>
      <c r="T289" t="s">
        <v>20428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20433</v>
      </c>
      <c r="F290">
        <v>100</v>
      </c>
      <c r="G290">
        <v>0</v>
      </c>
      <c r="H290" t="s">
        <v>22</v>
      </c>
      <c r="I290" t="s">
        <v>20434</v>
      </c>
      <c r="J290" t="s">
        <v>346</v>
      </c>
      <c r="K290" t="s">
        <v>23</v>
      </c>
      <c r="L290" t="s">
        <v>24</v>
      </c>
      <c r="M290" t="s">
        <v>20435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20435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20433</v>
      </c>
      <c r="F291">
        <v>100</v>
      </c>
      <c r="G291">
        <v>0</v>
      </c>
      <c r="H291" t="s">
        <v>22</v>
      </c>
      <c r="I291" t="s">
        <v>20434</v>
      </c>
      <c r="J291" t="s">
        <v>346</v>
      </c>
      <c r="K291" t="s">
        <v>23</v>
      </c>
      <c r="L291" t="s">
        <v>24</v>
      </c>
      <c r="M291" t="s">
        <v>20435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20435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20433</v>
      </c>
      <c r="F292">
        <v>100</v>
      </c>
      <c r="G292">
        <v>0</v>
      </c>
      <c r="H292" t="s">
        <v>22</v>
      </c>
      <c r="I292" t="s">
        <v>20434</v>
      </c>
      <c r="J292" t="s">
        <v>346</v>
      </c>
      <c r="K292" t="s">
        <v>23</v>
      </c>
      <c r="L292" t="s">
        <v>24</v>
      </c>
      <c r="M292" t="s">
        <v>20435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23</v>
      </c>
      <c r="T292" t="s">
        <v>20435</v>
      </c>
    </row>
    <row r="293" spans="1:20" x14ac:dyDescent="0.25">
      <c r="A293" t="s">
        <v>30</v>
      </c>
      <c r="B293" t="s">
        <v>31</v>
      </c>
      <c r="C293">
        <v>60</v>
      </c>
      <c r="D293">
        <v>3</v>
      </c>
      <c r="E293" t="s">
        <v>20436</v>
      </c>
      <c r="F293">
        <v>100</v>
      </c>
      <c r="G293">
        <v>0</v>
      </c>
      <c r="H293" t="s">
        <v>22</v>
      </c>
      <c r="I293" t="s">
        <v>11787</v>
      </c>
      <c r="J293" t="s">
        <v>333</v>
      </c>
      <c r="K293" t="s">
        <v>23</v>
      </c>
      <c r="L293" t="s">
        <v>24</v>
      </c>
      <c r="M293" t="s">
        <v>20435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20437</v>
      </c>
      <c r="T293" t="s">
        <v>20435</v>
      </c>
    </row>
    <row r="294" spans="1:20" x14ac:dyDescent="0.25">
      <c r="A294" t="s">
        <v>186</v>
      </c>
      <c r="B294" t="s">
        <v>187</v>
      </c>
      <c r="C294">
        <v>50</v>
      </c>
      <c r="D294">
        <v>6</v>
      </c>
      <c r="E294" t="s">
        <v>20438</v>
      </c>
      <c r="F294">
        <v>200</v>
      </c>
      <c r="G294">
        <v>0</v>
      </c>
      <c r="H294" t="s">
        <v>22</v>
      </c>
      <c r="I294" t="s">
        <v>2615</v>
      </c>
      <c r="J294" t="s">
        <v>345</v>
      </c>
      <c r="K294" t="s">
        <v>23</v>
      </c>
      <c r="L294" t="s">
        <v>24</v>
      </c>
      <c r="M294" t="s">
        <v>20435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20435</v>
      </c>
    </row>
    <row r="295" spans="1:20" x14ac:dyDescent="0.25">
      <c r="A295" t="s">
        <v>44</v>
      </c>
      <c r="B295" t="s">
        <v>45</v>
      </c>
      <c r="C295">
        <v>66.666666666666671</v>
      </c>
      <c r="D295">
        <v>3</v>
      </c>
      <c r="E295" t="s">
        <v>20439</v>
      </c>
      <c r="F295">
        <v>100</v>
      </c>
      <c r="G295">
        <v>0</v>
      </c>
      <c r="H295" t="s">
        <v>22</v>
      </c>
      <c r="I295" t="s">
        <v>20440</v>
      </c>
      <c r="J295" t="s">
        <v>319</v>
      </c>
      <c r="K295" t="s">
        <v>23</v>
      </c>
      <c r="L295" t="s">
        <v>24</v>
      </c>
      <c r="M295" t="s">
        <v>20441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20442</v>
      </c>
      <c r="T295" t="s">
        <v>20441</v>
      </c>
    </row>
    <row r="296" spans="1:20" x14ac:dyDescent="0.25">
      <c r="A296" t="s">
        <v>46</v>
      </c>
      <c r="B296" t="s">
        <v>56</v>
      </c>
      <c r="C296">
        <v>66.333333333333329</v>
      </c>
      <c r="D296">
        <v>3</v>
      </c>
      <c r="E296" t="s">
        <v>20443</v>
      </c>
      <c r="F296">
        <v>220</v>
      </c>
      <c r="G296">
        <v>0</v>
      </c>
      <c r="H296" t="s">
        <v>1219</v>
      </c>
      <c r="I296" t="s">
        <v>20444</v>
      </c>
      <c r="J296" t="s">
        <v>302</v>
      </c>
      <c r="K296" t="s">
        <v>23</v>
      </c>
      <c r="L296" t="s">
        <v>24</v>
      </c>
      <c r="M296" t="s">
        <v>20445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20446</v>
      </c>
      <c r="T296" t="s">
        <v>20445</v>
      </c>
    </row>
    <row r="297" spans="1:20" x14ac:dyDescent="0.25">
      <c r="A297" t="s">
        <v>46</v>
      </c>
      <c r="B297" t="s">
        <v>56</v>
      </c>
      <c r="C297">
        <v>68.333333333333329</v>
      </c>
      <c r="D297">
        <v>3</v>
      </c>
      <c r="E297" t="s">
        <v>20447</v>
      </c>
      <c r="F297">
        <v>195</v>
      </c>
      <c r="G297">
        <v>0</v>
      </c>
      <c r="H297" t="s">
        <v>47</v>
      </c>
      <c r="I297" t="s">
        <v>14299</v>
      </c>
      <c r="J297" t="s">
        <v>20448</v>
      </c>
      <c r="K297" t="s">
        <v>4976</v>
      </c>
      <c r="L297" t="s">
        <v>1273</v>
      </c>
      <c r="M297" t="s">
        <v>20449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20450</v>
      </c>
      <c r="T297" t="s">
        <v>20449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20451</v>
      </c>
      <c r="F298">
        <v>100</v>
      </c>
      <c r="G298">
        <v>0</v>
      </c>
      <c r="H298" t="s">
        <v>22</v>
      </c>
      <c r="I298" t="s">
        <v>20452</v>
      </c>
      <c r="J298" t="s">
        <v>305</v>
      </c>
      <c r="K298" t="s">
        <v>23</v>
      </c>
      <c r="L298" t="s">
        <v>24</v>
      </c>
      <c r="M298" t="s">
        <v>20453</v>
      </c>
      <c r="N298" t="s">
        <v>23</v>
      </c>
      <c r="O298" t="s">
        <v>307</v>
      </c>
      <c r="P298" t="s">
        <v>26</v>
      </c>
      <c r="Q298" t="s">
        <v>27</v>
      </c>
      <c r="R298" t="s">
        <v>24</v>
      </c>
      <c r="S298" t="s">
        <v>20454</v>
      </c>
      <c r="T298" t="s">
        <v>20453</v>
      </c>
    </row>
    <row r="299" spans="1:20" x14ac:dyDescent="0.25">
      <c r="A299" t="s">
        <v>28</v>
      </c>
      <c r="B299" t="s">
        <v>29</v>
      </c>
      <c r="C299">
        <v>50</v>
      </c>
      <c r="D299">
        <v>1</v>
      </c>
      <c r="E299" t="s">
        <v>20451</v>
      </c>
      <c r="F299">
        <v>100</v>
      </c>
      <c r="G299">
        <v>0</v>
      </c>
      <c r="H299" t="s">
        <v>22</v>
      </c>
      <c r="I299" t="s">
        <v>20452</v>
      </c>
      <c r="J299" t="s">
        <v>305</v>
      </c>
      <c r="K299" t="s">
        <v>23</v>
      </c>
      <c r="L299" t="s">
        <v>24</v>
      </c>
      <c r="M299" t="s">
        <v>20453</v>
      </c>
      <c r="N299" t="s">
        <v>23</v>
      </c>
      <c r="O299" t="s">
        <v>307</v>
      </c>
      <c r="P299" t="s">
        <v>26</v>
      </c>
      <c r="Q299" t="s">
        <v>27</v>
      </c>
      <c r="R299" t="s">
        <v>24</v>
      </c>
      <c r="S299" t="s">
        <v>20454</v>
      </c>
      <c r="T299" t="s">
        <v>20453</v>
      </c>
    </row>
    <row r="300" spans="1:20" x14ac:dyDescent="0.25">
      <c r="A300" t="s">
        <v>30</v>
      </c>
      <c r="B300" t="s">
        <v>31</v>
      </c>
      <c r="C300">
        <v>50</v>
      </c>
      <c r="D300">
        <v>1</v>
      </c>
      <c r="E300" t="s">
        <v>20451</v>
      </c>
      <c r="F300">
        <v>100</v>
      </c>
      <c r="G300">
        <v>0</v>
      </c>
      <c r="H300" t="s">
        <v>22</v>
      </c>
      <c r="I300" t="s">
        <v>20452</v>
      </c>
      <c r="J300" t="s">
        <v>305</v>
      </c>
      <c r="K300" t="s">
        <v>23</v>
      </c>
      <c r="L300" t="s">
        <v>24</v>
      </c>
      <c r="M300" t="s">
        <v>20453</v>
      </c>
      <c r="N300" t="s">
        <v>23</v>
      </c>
      <c r="O300" t="s">
        <v>307</v>
      </c>
      <c r="P300" t="s">
        <v>26</v>
      </c>
      <c r="Q300" t="s">
        <v>27</v>
      </c>
      <c r="R300" t="s">
        <v>24</v>
      </c>
      <c r="S300" t="s">
        <v>20454</v>
      </c>
      <c r="T300" t="s">
        <v>20453</v>
      </c>
    </row>
    <row r="301" spans="1:20" x14ac:dyDescent="0.25">
      <c r="A301" t="s">
        <v>20</v>
      </c>
      <c r="B301" t="s">
        <v>21</v>
      </c>
      <c r="C301">
        <v>50</v>
      </c>
      <c r="D301">
        <v>2</v>
      </c>
      <c r="E301" t="s">
        <v>20455</v>
      </c>
      <c r="F301">
        <v>200</v>
      </c>
      <c r="G301">
        <v>0</v>
      </c>
      <c r="H301" t="s">
        <v>22</v>
      </c>
      <c r="I301" t="s">
        <v>20456</v>
      </c>
      <c r="J301" t="s">
        <v>302</v>
      </c>
      <c r="K301" t="s">
        <v>23</v>
      </c>
      <c r="L301" t="s">
        <v>24</v>
      </c>
      <c r="M301" t="s">
        <v>20457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20458</v>
      </c>
      <c r="T301" t="s">
        <v>20453</v>
      </c>
    </row>
    <row r="302" spans="1:20" x14ac:dyDescent="0.25">
      <c r="A302" t="s">
        <v>28</v>
      </c>
      <c r="B302" t="s">
        <v>29</v>
      </c>
      <c r="C302">
        <v>50</v>
      </c>
      <c r="D302">
        <v>2</v>
      </c>
      <c r="E302" t="s">
        <v>20455</v>
      </c>
      <c r="F302">
        <v>200</v>
      </c>
      <c r="G302">
        <v>0</v>
      </c>
      <c r="H302" t="s">
        <v>22</v>
      </c>
      <c r="I302" t="s">
        <v>20456</v>
      </c>
      <c r="J302" t="s">
        <v>302</v>
      </c>
      <c r="K302" t="s">
        <v>23</v>
      </c>
      <c r="L302" t="s">
        <v>24</v>
      </c>
      <c r="M302" t="s">
        <v>20457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20458</v>
      </c>
      <c r="T302" t="s">
        <v>20453</v>
      </c>
    </row>
    <row r="303" spans="1:20" x14ac:dyDescent="0.25">
      <c r="A303" t="s">
        <v>30</v>
      </c>
      <c r="B303" t="s">
        <v>31</v>
      </c>
      <c r="C303">
        <v>50</v>
      </c>
      <c r="D303">
        <v>2</v>
      </c>
      <c r="E303" t="s">
        <v>20455</v>
      </c>
      <c r="F303">
        <v>200</v>
      </c>
      <c r="G303">
        <v>0</v>
      </c>
      <c r="H303" t="s">
        <v>22</v>
      </c>
      <c r="I303" t="s">
        <v>20456</v>
      </c>
      <c r="J303" t="s">
        <v>302</v>
      </c>
      <c r="K303" t="s">
        <v>23</v>
      </c>
      <c r="L303" t="s">
        <v>24</v>
      </c>
      <c r="M303" t="s">
        <v>20457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20458</v>
      </c>
      <c r="T303" t="s">
        <v>20453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20459</v>
      </c>
      <c r="F304">
        <v>100</v>
      </c>
      <c r="G304">
        <v>0</v>
      </c>
      <c r="H304" t="s">
        <v>22</v>
      </c>
      <c r="I304" t="s">
        <v>20460</v>
      </c>
      <c r="J304" t="s">
        <v>338</v>
      </c>
      <c r="K304" t="s">
        <v>23</v>
      </c>
      <c r="L304" t="s">
        <v>24</v>
      </c>
      <c r="M304" t="s">
        <v>20461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20457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20459</v>
      </c>
      <c r="F305">
        <v>100</v>
      </c>
      <c r="G305">
        <v>0</v>
      </c>
      <c r="H305" t="s">
        <v>22</v>
      </c>
      <c r="I305" t="s">
        <v>20460</v>
      </c>
      <c r="J305" t="s">
        <v>338</v>
      </c>
      <c r="K305" t="s">
        <v>23</v>
      </c>
      <c r="L305" t="s">
        <v>24</v>
      </c>
      <c r="M305" t="s">
        <v>20461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20457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20459</v>
      </c>
      <c r="F306">
        <v>100</v>
      </c>
      <c r="G306">
        <v>0</v>
      </c>
      <c r="H306" t="s">
        <v>22</v>
      </c>
      <c r="I306" t="s">
        <v>20460</v>
      </c>
      <c r="J306" t="s">
        <v>338</v>
      </c>
      <c r="K306" t="s">
        <v>23</v>
      </c>
      <c r="L306" t="s">
        <v>24</v>
      </c>
      <c r="M306" t="s">
        <v>20461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20457</v>
      </c>
    </row>
    <row r="307" spans="1:20" x14ac:dyDescent="0.25">
      <c r="A307" t="s">
        <v>42</v>
      </c>
      <c r="B307" t="s">
        <v>43</v>
      </c>
      <c r="C307">
        <v>66.666666666666671</v>
      </c>
      <c r="D307">
        <v>3</v>
      </c>
      <c r="E307" t="s">
        <v>20462</v>
      </c>
      <c r="F307">
        <v>200</v>
      </c>
      <c r="G307">
        <v>0</v>
      </c>
      <c r="H307" t="s">
        <v>22</v>
      </c>
      <c r="I307" t="s">
        <v>6124</v>
      </c>
      <c r="J307" t="s">
        <v>316</v>
      </c>
      <c r="K307" t="s">
        <v>23</v>
      </c>
      <c r="L307" t="s">
        <v>24</v>
      </c>
      <c r="M307" t="s">
        <v>20461</v>
      </c>
      <c r="N307" t="s">
        <v>23</v>
      </c>
      <c r="O307" t="s">
        <v>58</v>
      </c>
      <c r="P307" t="s">
        <v>26</v>
      </c>
      <c r="Q307" t="s">
        <v>33</v>
      </c>
      <c r="R307" t="s">
        <v>24</v>
      </c>
      <c r="S307" t="s">
        <v>23</v>
      </c>
      <c r="T307" t="s">
        <v>20461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20462</v>
      </c>
      <c r="F308">
        <v>200</v>
      </c>
      <c r="G308">
        <v>0</v>
      </c>
      <c r="H308" t="s">
        <v>22</v>
      </c>
      <c r="I308" t="s">
        <v>6124</v>
      </c>
      <c r="J308" t="s">
        <v>316</v>
      </c>
      <c r="K308" t="s">
        <v>23</v>
      </c>
      <c r="L308" t="s">
        <v>24</v>
      </c>
      <c r="M308" t="s">
        <v>20461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23</v>
      </c>
      <c r="T308" t="s">
        <v>20461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20462</v>
      </c>
      <c r="F309">
        <v>200</v>
      </c>
      <c r="G309">
        <v>0</v>
      </c>
      <c r="H309" t="s">
        <v>22</v>
      </c>
      <c r="I309" t="s">
        <v>6124</v>
      </c>
      <c r="J309" t="s">
        <v>316</v>
      </c>
      <c r="K309" t="s">
        <v>23</v>
      </c>
      <c r="L309" t="s">
        <v>24</v>
      </c>
      <c r="M309" t="s">
        <v>20461</v>
      </c>
      <c r="N309" t="s">
        <v>23</v>
      </c>
      <c r="O309" t="s">
        <v>58</v>
      </c>
      <c r="P309" t="s">
        <v>26</v>
      </c>
      <c r="Q309" t="s">
        <v>33</v>
      </c>
      <c r="R309" t="s">
        <v>24</v>
      </c>
      <c r="S309" t="s">
        <v>23</v>
      </c>
      <c r="T309" t="s">
        <v>20461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20462</v>
      </c>
      <c r="F310">
        <v>200</v>
      </c>
      <c r="G310">
        <v>0</v>
      </c>
      <c r="H310" t="s">
        <v>22</v>
      </c>
      <c r="I310" t="s">
        <v>6124</v>
      </c>
      <c r="J310" t="s">
        <v>316</v>
      </c>
      <c r="K310" t="s">
        <v>23</v>
      </c>
      <c r="L310" t="s">
        <v>24</v>
      </c>
      <c r="M310" t="s">
        <v>20461</v>
      </c>
      <c r="N310" t="s">
        <v>23</v>
      </c>
      <c r="O310" t="s">
        <v>58</v>
      </c>
      <c r="P310" t="s">
        <v>26</v>
      </c>
      <c r="Q310" t="s">
        <v>33</v>
      </c>
      <c r="R310" t="s">
        <v>24</v>
      </c>
      <c r="S310" t="s">
        <v>23</v>
      </c>
      <c r="T310" t="s">
        <v>20461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20463</v>
      </c>
      <c r="F311">
        <v>100</v>
      </c>
      <c r="G311">
        <v>0</v>
      </c>
      <c r="H311" t="s">
        <v>22</v>
      </c>
      <c r="I311" t="s">
        <v>20464</v>
      </c>
      <c r="J311" t="s">
        <v>348</v>
      </c>
      <c r="K311" t="s">
        <v>23</v>
      </c>
      <c r="L311" t="s">
        <v>24</v>
      </c>
      <c r="M311" t="s">
        <v>20465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20465</v>
      </c>
    </row>
    <row r="312" spans="1:20" x14ac:dyDescent="0.25">
      <c r="A312" t="s">
        <v>28</v>
      </c>
      <c r="B312" t="s">
        <v>29</v>
      </c>
      <c r="C312">
        <v>50</v>
      </c>
      <c r="D312">
        <v>1</v>
      </c>
      <c r="E312" t="s">
        <v>20463</v>
      </c>
      <c r="F312">
        <v>100</v>
      </c>
      <c r="G312">
        <v>0</v>
      </c>
      <c r="H312" t="s">
        <v>22</v>
      </c>
      <c r="I312" t="s">
        <v>20464</v>
      </c>
      <c r="J312" t="s">
        <v>348</v>
      </c>
      <c r="K312" t="s">
        <v>23</v>
      </c>
      <c r="L312" t="s">
        <v>24</v>
      </c>
      <c r="M312" t="s">
        <v>20465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20465</v>
      </c>
    </row>
    <row r="313" spans="1:20" x14ac:dyDescent="0.25">
      <c r="A313" t="s">
        <v>30</v>
      </c>
      <c r="B313" t="s">
        <v>31</v>
      </c>
      <c r="C313">
        <v>50</v>
      </c>
      <c r="D313">
        <v>1</v>
      </c>
      <c r="E313" t="s">
        <v>20463</v>
      </c>
      <c r="F313">
        <v>100</v>
      </c>
      <c r="G313">
        <v>0</v>
      </c>
      <c r="H313" t="s">
        <v>22</v>
      </c>
      <c r="I313" t="s">
        <v>20464</v>
      </c>
      <c r="J313" t="s">
        <v>348</v>
      </c>
      <c r="K313" t="s">
        <v>23</v>
      </c>
      <c r="L313" t="s">
        <v>24</v>
      </c>
      <c r="M313" t="s">
        <v>20465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20465</v>
      </c>
    </row>
    <row r="314" spans="1:20" x14ac:dyDescent="0.25">
      <c r="A314" t="s">
        <v>20</v>
      </c>
      <c r="B314" t="s">
        <v>21</v>
      </c>
      <c r="C314">
        <v>50</v>
      </c>
      <c r="D314">
        <v>2</v>
      </c>
      <c r="E314" t="s">
        <v>20466</v>
      </c>
      <c r="F314">
        <v>200</v>
      </c>
      <c r="G314">
        <v>0</v>
      </c>
      <c r="H314" t="s">
        <v>22</v>
      </c>
      <c r="I314" t="s">
        <v>20467</v>
      </c>
      <c r="J314" t="s">
        <v>322</v>
      </c>
      <c r="K314" t="s">
        <v>23</v>
      </c>
      <c r="L314" t="s">
        <v>24</v>
      </c>
      <c r="M314" t="s">
        <v>20468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20469</v>
      </c>
      <c r="T314" t="s">
        <v>20468</v>
      </c>
    </row>
    <row r="315" spans="1:20" x14ac:dyDescent="0.25">
      <c r="A315" t="s">
        <v>28</v>
      </c>
      <c r="B315" t="s">
        <v>29</v>
      </c>
      <c r="C315">
        <v>50</v>
      </c>
      <c r="D315">
        <v>2</v>
      </c>
      <c r="E315" t="s">
        <v>20466</v>
      </c>
      <c r="F315">
        <v>200</v>
      </c>
      <c r="G315">
        <v>0</v>
      </c>
      <c r="H315" t="s">
        <v>22</v>
      </c>
      <c r="I315" t="s">
        <v>20467</v>
      </c>
      <c r="J315" t="s">
        <v>322</v>
      </c>
      <c r="K315" t="s">
        <v>23</v>
      </c>
      <c r="L315" t="s">
        <v>24</v>
      </c>
      <c r="M315" t="s">
        <v>20468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20469</v>
      </c>
      <c r="T315" t="s">
        <v>20468</v>
      </c>
    </row>
    <row r="316" spans="1:20" x14ac:dyDescent="0.25">
      <c r="A316" t="s">
        <v>30</v>
      </c>
      <c r="B316" t="s">
        <v>31</v>
      </c>
      <c r="C316">
        <v>50</v>
      </c>
      <c r="D316">
        <v>2</v>
      </c>
      <c r="E316" t="s">
        <v>20466</v>
      </c>
      <c r="F316">
        <v>200</v>
      </c>
      <c r="G316">
        <v>0</v>
      </c>
      <c r="H316" t="s">
        <v>22</v>
      </c>
      <c r="I316" t="s">
        <v>20467</v>
      </c>
      <c r="J316" t="s">
        <v>322</v>
      </c>
      <c r="K316" t="s">
        <v>23</v>
      </c>
      <c r="L316" t="s">
        <v>24</v>
      </c>
      <c r="M316" t="s">
        <v>20468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20469</v>
      </c>
      <c r="T316" t="s">
        <v>20468</v>
      </c>
    </row>
    <row r="317" spans="1:20" x14ac:dyDescent="0.25">
      <c r="A317" t="s">
        <v>30</v>
      </c>
      <c r="B317" t="s">
        <v>31</v>
      </c>
      <c r="C317">
        <v>40</v>
      </c>
      <c r="D317">
        <v>3</v>
      </c>
      <c r="E317" t="s">
        <v>20470</v>
      </c>
      <c r="F317">
        <v>114</v>
      </c>
      <c r="G317">
        <v>0</v>
      </c>
      <c r="H317" t="s">
        <v>47</v>
      </c>
      <c r="I317" t="s">
        <v>4974</v>
      </c>
      <c r="J317" t="s">
        <v>20471</v>
      </c>
      <c r="K317" t="s">
        <v>3290</v>
      </c>
      <c r="L317" t="s">
        <v>1328</v>
      </c>
      <c r="M317" t="s">
        <v>20472</v>
      </c>
      <c r="N317" t="s">
        <v>23</v>
      </c>
      <c r="O317" t="s">
        <v>63</v>
      </c>
      <c r="P317" t="s">
        <v>54</v>
      </c>
      <c r="Q317" t="s">
        <v>55</v>
      </c>
      <c r="R317" t="s">
        <v>24</v>
      </c>
      <c r="S317" t="s">
        <v>20473</v>
      </c>
      <c r="T317" t="s">
        <v>20472</v>
      </c>
    </row>
    <row r="318" spans="1:20" x14ac:dyDescent="0.25">
      <c r="A318" t="s">
        <v>186</v>
      </c>
      <c r="B318" t="s">
        <v>187</v>
      </c>
      <c r="C318">
        <v>50</v>
      </c>
      <c r="D318">
        <v>6</v>
      </c>
      <c r="E318" t="s">
        <v>20474</v>
      </c>
      <c r="F318">
        <v>200</v>
      </c>
      <c r="G318">
        <v>0</v>
      </c>
      <c r="H318" t="s">
        <v>22</v>
      </c>
      <c r="I318" t="s">
        <v>19855</v>
      </c>
      <c r="J318" t="s">
        <v>65</v>
      </c>
      <c r="K318" t="s">
        <v>23</v>
      </c>
      <c r="L318" t="s">
        <v>24</v>
      </c>
      <c r="M318" t="s">
        <v>20475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20475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20476</v>
      </c>
      <c r="F319">
        <v>100</v>
      </c>
      <c r="G319">
        <v>0</v>
      </c>
      <c r="H319" t="s">
        <v>22</v>
      </c>
      <c r="I319" t="s">
        <v>20477</v>
      </c>
      <c r="J319" t="s">
        <v>3237</v>
      </c>
      <c r="K319" t="s">
        <v>23</v>
      </c>
      <c r="L319" t="s">
        <v>24</v>
      </c>
      <c r="M319" t="s">
        <v>20478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20478</v>
      </c>
    </row>
    <row r="320" spans="1:20" x14ac:dyDescent="0.25">
      <c r="A320" t="s">
        <v>28</v>
      </c>
      <c r="B320" t="s">
        <v>29</v>
      </c>
      <c r="C320">
        <v>50</v>
      </c>
      <c r="D320">
        <v>1</v>
      </c>
      <c r="E320" t="s">
        <v>20476</v>
      </c>
      <c r="F320">
        <v>100</v>
      </c>
      <c r="G320">
        <v>0</v>
      </c>
      <c r="H320" t="s">
        <v>22</v>
      </c>
      <c r="I320" t="s">
        <v>20477</v>
      </c>
      <c r="J320" t="s">
        <v>3237</v>
      </c>
      <c r="K320" t="s">
        <v>23</v>
      </c>
      <c r="L320" t="s">
        <v>24</v>
      </c>
      <c r="M320" t="s">
        <v>20478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20478</v>
      </c>
    </row>
    <row r="321" spans="1:20" x14ac:dyDescent="0.25">
      <c r="A321" t="s">
        <v>30</v>
      </c>
      <c r="B321" t="s">
        <v>31</v>
      </c>
      <c r="C321">
        <v>50</v>
      </c>
      <c r="D321">
        <v>1</v>
      </c>
      <c r="E321" t="s">
        <v>20476</v>
      </c>
      <c r="F321">
        <v>100</v>
      </c>
      <c r="G321">
        <v>0</v>
      </c>
      <c r="H321" t="s">
        <v>22</v>
      </c>
      <c r="I321" t="s">
        <v>20477</v>
      </c>
      <c r="J321" t="s">
        <v>3237</v>
      </c>
      <c r="K321" t="s">
        <v>23</v>
      </c>
      <c r="L321" t="s">
        <v>24</v>
      </c>
      <c r="M321" t="s">
        <v>20478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20478</v>
      </c>
    </row>
    <row r="322" spans="1:20" x14ac:dyDescent="0.25">
      <c r="A322" t="s">
        <v>20</v>
      </c>
      <c r="B322" t="s">
        <v>21</v>
      </c>
      <c r="C322">
        <v>50</v>
      </c>
      <c r="D322">
        <v>2</v>
      </c>
      <c r="E322" t="s">
        <v>20479</v>
      </c>
      <c r="F322">
        <v>200</v>
      </c>
      <c r="G322">
        <v>0</v>
      </c>
      <c r="H322" t="s">
        <v>22</v>
      </c>
      <c r="I322" t="s">
        <v>15304</v>
      </c>
      <c r="J322" t="s">
        <v>303</v>
      </c>
      <c r="K322" t="s">
        <v>23</v>
      </c>
      <c r="L322" t="s">
        <v>24</v>
      </c>
      <c r="M322" t="s">
        <v>20480</v>
      </c>
      <c r="N322" t="s">
        <v>23</v>
      </c>
      <c r="O322" t="s">
        <v>58</v>
      </c>
      <c r="P322" t="s">
        <v>26</v>
      </c>
      <c r="Q322" t="s">
        <v>33</v>
      </c>
      <c r="R322" t="s">
        <v>24</v>
      </c>
      <c r="S322" t="s">
        <v>20481</v>
      </c>
      <c r="T322" t="s">
        <v>20480</v>
      </c>
    </row>
    <row r="323" spans="1:20" x14ac:dyDescent="0.25">
      <c r="A323" t="s">
        <v>28</v>
      </c>
      <c r="B323" t="s">
        <v>29</v>
      </c>
      <c r="C323">
        <v>50</v>
      </c>
      <c r="D323">
        <v>2</v>
      </c>
      <c r="E323" t="s">
        <v>20479</v>
      </c>
      <c r="F323">
        <v>200</v>
      </c>
      <c r="G323">
        <v>0</v>
      </c>
      <c r="H323" t="s">
        <v>22</v>
      </c>
      <c r="I323" t="s">
        <v>15304</v>
      </c>
      <c r="J323" t="s">
        <v>303</v>
      </c>
      <c r="K323" t="s">
        <v>23</v>
      </c>
      <c r="L323" t="s">
        <v>24</v>
      </c>
      <c r="M323" t="s">
        <v>20480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20481</v>
      </c>
      <c r="T323" t="s">
        <v>20480</v>
      </c>
    </row>
    <row r="324" spans="1:20" x14ac:dyDescent="0.25">
      <c r="A324" t="s">
        <v>30</v>
      </c>
      <c r="B324" t="s">
        <v>31</v>
      </c>
      <c r="C324">
        <v>50</v>
      </c>
      <c r="D324">
        <v>2</v>
      </c>
      <c r="E324" t="s">
        <v>20479</v>
      </c>
      <c r="F324">
        <v>200</v>
      </c>
      <c r="G324">
        <v>0</v>
      </c>
      <c r="H324" t="s">
        <v>22</v>
      </c>
      <c r="I324" t="s">
        <v>15304</v>
      </c>
      <c r="J324" t="s">
        <v>303</v>
      </c>
      <c r="K324" t="s">
        <v>23</v>
      </c>
      <c r="L324" t="s">
        <v>24</v>
      </c>
      <c r="M324" t="s">
        <v>20480</v>
      </c>
      <c r="N324" t="s">
        <v>23</v>
      </c>
      <c r="O324" t="s">
        <v>58</v>
      </c>
      <c r="P324" t="s">
        <v>26</v>
      </c>
      <c r="Q324" t="s">
        <v>33</v>
      </c>
      <c r="R324" t="s">
        <v>24</v>
      </c>
      <c r="S324" t="s">
        <v>20481</v>
      </c>
      <c r="T324" t="s">
        <v>20480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20482</v>
      </c>
      <c r="F325">
        <v>100</v>
      </c>
      <c r="G325">
        <v>0</v>
      </c>
      <c r="H325" t="s">
        <v>22</v>
      </c>
      <c r="I325" t="s">
        <v>20483</v>
      </c>
      <c r="J325" t="s">
        <v>306</v>
      </c>
      <c r="K325" t="s">
        <v>23</v>
      </c>
      <c r="L325" t="s">
        <v>24</v>
      </c>
      <c r="M325" t="s">
        <v>20480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20480</v>
      </c>
    </row>
    <row r="326" spans="1:20" x14ac:dyDescent="0.25">
      <c r="A326" t="s">
        <v>28</v>
      </c>
      <c r="B326" t="s">
        <v>29</v>
      </c>
      <c r="C326">
        <v>50</v>
      </c>
      <c r="D326">
        <v>1</v>
      </c>
      <c r="E326" t="s">
        <v>20482</v>
      </c>
      <c r="F326">
        <v>100</v>
      </c>
      <c r="G326">
        <v>0</v>
      </c>
      <c r="H326" t="s">
        <v>22</v>
      </c>
      <c r="I326" t="s">
        <v>20483</v>
      </c>
      <c r="J326" t="s">
        <v>306</v>
      </c>
      <c r="K326" t="s">
        <v>23</v>
      </c>
      <c r="L326" t="s">
        <v>24</v>
      </c>
      <c r="M326" t="s">
        <v>20480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20480</v>
      </c>
    </row>
    <row r="327" spans="1:20" x14ac:dyDescent="0.25">
      <c r="A327" t="s">
        <v>30</v>
      </c>
      <c r="B327" t="s">
        <v>31</v>
      </c>
      <c r="C327">
        <v>50</v>
      </c>
      <c r="D327">
        <v>1</v>
      </c>
      <c r="E327" t="s">
        <v>20482</v>
      </c>
      <c r="F327">
        <v>100</v>
      </c>
      <c r="G327">
        <v>0</v>
      </c>
      <c r="H327" t="s">
        <v>22</v>
      </c>
      <c r="I327" t="s">
        <v>20483</v>
      </c>
      <c r="J327" t="s">
        <v>306</v>
      </c>
      <c r="K327" t="s">
        <v>23</v>
      </c>
      <c r="L327" t="s">
        <v>24</v>
      </c>
      <c r="M327" t="s">
        <v>20480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20480</v>
      </c>
    </row>
    <row r="328" spans="1:20" x14ac:dyDescent="0.25">
      <c r="A328" t="s">
        <v>38</v>
      </c>
      <c r="B328" t="s">
        <v>39</v>
      </c>
      <c r="C328">
        <v>54.5</v>
      </c>
      <c r="D328">
        <v>2</v>
      </c>
      <c r="E328" t="s">
        <v>20484</v>
      </c>
      <c r="F328">
        <v>427</v>
      </c>
      <c r="G328">
        <v>64</v>
      </c>
      <c r="H328" t="s">
        <v>47</v>
      </c>
      <c r="I328" t="s">
        <v>20485</v>
      </c>
      <c r="J328" t="s">
        <v>20486</v>
      </c>
      <c r="K328" t="s">
        <v>2943</v>
      </c>
      <c r="L328" t="s">
        <v>20487</v>
      </c>
      <c r="M328" t="s">
        <v>20478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23</v>
      </c>
      <c r="T328" t="s">
        <v>20488</v>
      </c>
    </row>
    <row r="329" spans="1:20" x14ac:dyDescent="0.25">
      <c r="A329" t="s">
        <v>186</v>
      </c>
      <c r="B329" t="s">
        <v>187</v>
      </c>
      <c r="C329">
        <v>50</v>
      </c>
      <c r="D329">
        <v>6</v>
      </c>
      <c r="E329" t="s">
        <v>20484</v>
      </c>
      <c r="F329">
        <v>427</v>
      </c>
      <c r="G329">
        <v>64</v>
      </c>
      <c r="H329" t="s">
        <v>47</v>
      </c>
      <c r="I329" t="s">
        <v>20485</v>
      </c>
      <c r="J329" t="s">
        <v>20486</v>
      </c>
      <c r="K329" t="s">
        <v>2943</v>
      </c>
      <c r="L329" t="s">
        <v>20487</v>
      </c>
      <c r="M329" t="s">
        <v>20478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23</v>
      </c>
      <c r="T329" t="s">
        <v>20488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20489</v>
      </c>
      <c r="F330">
        <v>100</v>
      </c>
      <c r="G330">
        <v>0</v>
      </c>
      <c r="H330" t="s">
        <v>22</v>
      </c>
      <c r="I330" t="s">
        <v>20490</v>
      </c>
      <c r="J330" t="s">
        <v>325</v>
      </c>
      <c r="K330" t="s">
        <v>23</v>
      </c>
      <c r="L330" t="s">
        <v>24</v>
      </c>
      <c r="M330" t="s">
        <v>20488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20488</v>
      </c>
    </row>
    <row r="331" spans="1:20" x14ac:dyDescent="0.25">
      <c r="A331" t="s">
        <v>28</v>
      </c>
      <c r="B331" t="s">
        <v>29</v>
      </c>
      <c r="C331">
        <v>50</v>
      </c>
      <c r="D331">
        <v>1</v>
      </c>
      <c r="E331" t="s">
        <v>20489</v>
      </c>
      <c r="F331">
        <v>100</v>
      </c>
      <c r="G331">
        <v>0</v>
      </c>
      <c r="H331" t="s">
        <v>22</v>
      </c>
      <c r="I331" t="s">
        <v>20490</v>
      </c>
      <c r="J331" t="s">
        <v>325</v>
      </c>
      <c r="K331" t="s">
        <v>23</v>
      </c>
      <c r="L331" t="s">
        <v>24</v>
      </c>
      <c r="M331" t="s">
        <v>20488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20488</v>
      </c>
    </row>
    <row r="332" spans="1:20" x14ac:dyDescent="0.25">
      <c r="A332" t="s">
        <v>30</v>
      </c>
      <c r="B332" t="s">
        <v>31</v>
      </c>
      <c r="C332">
        <v>50</v>
      </c>
      <c r="D332">
        <v>1</v>
      </c>
      <c r="E332" t="s">
        <v>20489</v>
      </c>
      <c r="F332">
        <v>100</v>
      </c>
      <c r="G332">
        <v>0</v>
      </c>
      <c r="H332" t="s">
        <v>22</v>
      </c>
      <c r="I332" t="s">
        <v>20490</v>
      </c>
      <c r="J332" t="s">
        <v>325</v>
      </c>
      <c r="K332" t="s">
        <v>23</v>
      </c>
      <c r="L332" t="s">
        <v>24</v>
      </c>
      <c r="M332" t="s">
        <v>20488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20488</v>
      </c>
    </row>
    <row r="333" spans="1:20" x14ac:dyDescent="0.25">
      <c r="A333" t="s">
        <v>42</v>
      </c>
      <c r="B333" t="s">
        <v>43</v>
      </c>
      <c r="C333">
        <v>66.666666666666671</v>
      </c>
      <c r="D333">
        <v>3</v>
      </c>
      <c r="E333" t="s">
        <v>20491</v>
      </c>
      <c r="F333">
        <v>200</v>
      </c>
      <c r="G333">
        <v>0</v>
      </c>
      <c r="H333" t="s">
        <v>22</v>
      </c>
      <c r="I333" t="s">
        <v>20492</v>
      </c>
      <c r="J333" t="s">
        <v>363</v>
      </c>
      <c r="K333" t="s">
        <v>23</v>
      </c>
      <c r="L333" t="s">
        <v>24</v>
      </c>
      <c r="M333" t="s">
        <v>20488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20488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20491</v>
      </c>
      <c r="F334">
        <v>200</v>
      </c>
      <c r="G334">
        <v>0</v>
      </c>
      <c r="H334" t="s">
        <v>22</v>
      </c>
      <c r="I334" t="s">
        <v>20492</v>
      </c>
      <c r="J334" t="s">
        <v>363</v>
      </c>
      <c r="K334" t="s">
        <v>23</v>
      </c>
      <c r="L334" t="s">
        <v>24</v>
      </c>
      <c r="M334" t="s">
        <v>20488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20488</v>
      </c>
    </row>
    <row r="335" spans="1:20" x14ac:dyDescent="0.25">
      <c r="A335" t="s">
        <v>28</v>
      </c>
      <c r="B335" t="s">
        <v>29</v>
      </c>
      <c r="C335">
        <v>50</v>
      </c>
      <c r="D335">
        <v>1</v>
      </c>
      <c r="E335" t="s">
        <v>20491</v>
      </c>
      <c r="F335">
        <v>200</v>
      </c>
      <c r="G335">
        <v>0</v>
      </c>
      <c r="H335" t="s">
        <v>22</v>
      </c>
      <c r="I335" t="s">
        <v>20492</v>
      </c>
      <c r="J335" t="s">
        <v>363</v>
      </c>
      <c r="K335" t="s">
        <v>23</v>
      </c>
      <c r="L335" t="s">
        <v>24</v>
      </c>
      <c r="M335" t="s">
        <v>20488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20488</v>
      </c>
    </row>
    <row r="336" spans="1:20" x14ac:dyDescent="0.25">
      <c r="A336" t="s">
        <v>30</v>
      </c>
      <c r="B336" t="s">
        <v>31</v>
      </c>
      <c r="C336">
        <v>50</v>
      </c>
      <c r="D336">
        <v>1</v>
      </c>
      <c r="E336" t="s">
        <v>20491</v>
      </c>
      <c r="F336">
        <v>200</v>
      </c>
      <c r="G336">
        <v>0</v>
      </c>
      <c r="H336" t="s">
        <v>22</v>
      </c>
      <c r="I336" t="s">
        <v>20492</v>
      </c>
      <c r="J336" t="s">
        <v>363</v>
      </c>
      <c r="K336" t="s">
        <v>23</v>
      </c>
      <c r="L336" t="s">
        <v>24</v>
      </c>
      <c r="M336" t="s">
        <v>20488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20488</v>
      </c>
    </row>
    <row r="337" spans="1:20" x14ac:dyDescent="0.25">
      <c r="A337" t="s">
        <v>46</v>
      </c>
      <c r="B337" t="s">
        <v>1233</v>
      </c>
      <c r="C337">
        <v>72</v>
      </c>
      <c r="D337">
        <v>2</v>
      </c>
      <c r="E337" t="s">
        <v>20493</v>
      </c>
      <c r="F337">
        <v>170</v>
      </c>
      <c r="G337">
        <v>26</v>
      </c>
      <c r="H337" t="s">
        <v>47</v>
      </c>
      <c r="I337" t="s">
        <v>20494</v>
      </c>
      <c r="J337" t="s">
        <v>20495</v>
      </c>
      <c r="K337" t="s">
        <v>6378</v>
      </c>
      <c r="L337" t="s">
        <v>20496</v>
      </c>
      <c r="M337" t="s">
        <v>20497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20498</v>
      </c>
      <c r="T337" t="s">
        <v>20497</v>
      </c>
    </row>
    <row r="338" spans="1:20" x14ac:dyDescent="0.25">
      <c r="A338" t="s">
        <v>28</v>
      </c>
      <c r="B338" t="s">
        <v>29</v>
      </c>
      <c r="C338">
        <v>33.333333333333336</v>
      </c>
      <c r="D338">
        <v>3</v>
      </c>
      <c r="E338" t="s">
        <v>20499</v>
      </c>
      <c r="F338">
        <v>400</v>
      </c>
      <c r="G338">
        <v>0</v>
      </c>
      <c r="H338" t="s">
        <v>22</v>
      </c>
      <c r="I338" t="s">
        <v>10269</v>
      </c>
      <c r="J338" t="s">
        <v>356</v>
      </c>
      <c r="K338" t="s">
        <v>23</v>
      </c>
      <c r="L338" t="s">
        <v>24</v>
      </c>
      <c r="M338" t="s">
        <v>20500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20501</v>
      </c>
    </row>
    <row r="339" spans="1:20" x14ac:dyDescent="0.25">
      <c r="A339" t="s">
        <v>42</v>
      </c>
      <c r="B339" t="s">
        <v>43</v>
      </c>
      <c r="C339">
        <v>66.666666666666671</v>
      </c>
      <c r="D339">
        <v>3</v>
      </c>
      <c r="E339" t="s">
        <v>20499</v>
      </c>
      <c r="F339">
        <v>400</v>
      </c>
      <c r="G339">
        <v>0</v>
      </c>
      <c r="H339" t="s">
        <v>22</v>
      </c>
      <c r="I339" t="s">
        <v>10269</v>
      </c>
      <c r="J339" t="s">
        <v>356</v>
      </c>
      <c r="K339" t="s">
        <v>23</v>
      </c>
      <c r="L339" t="s">
        <v>24</v>
      </c>
      <c r="M339" t="s">
        <v>20500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20501</v>
      </c>
    </row>
    <row r="340" spans="1:20" x14ac:dyDescent="0.25">
      <c r="A340" t="s">
        <v>186</v>
      </c>
      <c r="B340" t="s">
        <v>187</v>
      </c>
      <c r="C340">
        <v>50</v>
      </c>
      <c r="D340">
        <v>6</v>
      </c>
      <c r="E340" t="s">
        <v>20499</v>
      </c>
      <c r="F340">
        <v>400</v>
      </c>
      <c r="G340">
        <v>0</v>
      </c>
      <c r="H340" t="s">
        <v>22</v>
      </c>
      <c r="I340" t="s">
        <v>10269</v>
      </c>
      <c r="J340" t="s">
        <v>356</v>
      </c>
      <c r="K340" t="s">
        <v>23</v>
      </c>
      <c r="L340" t="s">
        <v>24</v>
      </c>
      <c r="M340" t="s">
        <v>20500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</v>
      </c>
      <c r="T340" t="s">
        <v>20501</v>
      </c>
    </row>
    <row r="341" spans="1:20" x14ac:dyDescent="0.25">
      <c r="A341" t="s">
        <v>42</v>
      </c>
      <c r="B341" t="s">
        <v>43</v>
      </c>
      <c r="C341">
        <v>66.666666666666671</v>
      </c>
      <c r="D341">
        <v>3</v>
      </c>
      <c r="E341" t="s">
        <v>20502</v>
      </c>
      <c r="F341">
        <v>100</v>
      </c>
      <c r="G341">
        <v>0</v>
      </c>
      <c r="H341" t="s">
        <v>22</v>
      </c>
      <c r="I341" t="s">
        <v>20503</v>
      </c>
      <c r="J341" t="s">
        <v>335</v>
      </c>
      <c r="K341" t="s">
        <v>23</v>
      </c>
      <c r="L341" t="s">
        <v>24</v>
      </c>
      <c r="M341" t="s">
        <v>20497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20504</v>
      </c>
      <c r="T341" t="s">
        <v>20500</v>
      </c>
    </row>
    <row r="342" spans="1:20" x14ac:dyDescent="0.25">
      <c r="A342" t="s">
        <v>20</v>
      </c>
      <c r="B342" t="s">
        <v>21</v>
      </c>
      <c r="C342">
        <v>50</v>
      </c>
      <c r="D342">
        <v>2</v>
      </c>
      <c r="E342" t="s">
        <v>20505</v>
      </c>
      <c r="F342">
        <v>200</v>
      </c>
      <c r="G342">
        <v>0</v>
      </c>
      <c r="H342" t="s">
        <v>22</v>
      </c>
      <c r="I342" t="s">
        <v>20506</v>
      </c>
      <c r="J342" t="s">
        <v>327</v>
      </c>
      <c r="K342" t="s">
        <v>23</v>
      </c>
      <c r="L342" t="s">
        <v>24</v>
      </c>
      <c r="M342" t="s">
        <v>20500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20507</v>
      </c>
      <c r="T342" t="s">
        <v>20500</v>
      </c>
    </row>
    <row r="343" spans="1:20" x14ac:dyDescent="0.25">
      <c r="A343" t="s">
        <v>28</v>
      </c>
      <c r="B343" t="s">
        <v>29</v>
      </c>
      <c r="C343">
        <v>50</v>
      </c>
      <c r="D343">
        <v>2</v>
      </c>
      <c r="E343" t="s">
        <v>20505</v>
      </c>
      <c r="F343">
        <v>200</v>
      </c>
      <c r="G343">
        <v>0</v>
      </c>
      <c r="H343" t="s">
        <v>22</v>
      </c>
      <c r="I343" t="s">
        <v>20506</v>
      </c>
      <c r="J343" t="s">
        <v>327</v>
      </c>
      <c r="K343" t="s">
        <v>23</v>
      </c>
      <c r="L343" t="s">
        <v>24</v>
      </c>
      <c r="M343" t="s">
        <v>20500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20507</v>
      </c>
      <c r="T343" t="s">
        <v>20500</v>
      </c>
    </row>
    <row r="344" spans="1:20" x14ac:dyDescent="0.25">
      <c r="A344" t="s">
        <v>30</v>
      </c>
      <c r="B344" t="s">
        <v>31</v>
      </c>
      <c r="C344">
        <v>50</v>
      </c>
      <c r="D344">
        <v>2</v>
      </c>
      <c r="E344" t="s">
        <v>20505</v>
      </c>
      <c r="F344">
        <v>200</v>
      </c>
      <c r="G344">
        <v>0</v>
      </c>
      <c r="H344" t="s">
        <v>22</v>
      </c>
      <c r="I344" t="s">
        <v>20506</v>
      </c>
      <c r="J344" t="s">
        <v>327</v>
      </c>
      <c r="K344" t="s">
        <v>23</v>
      </c>
      <c r="L344" t="s">
        <v>24</v>
      </c>
      <c r="M344" t="s">
        <v>20500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20507</v>
      </c>
      <c r="T344" t="s">
        <v>20500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20508</v>
      </c>
      <c r="F345">
        <v>100</v>
      </c>
      <c r="G345">
        <v>0</v>
      </c>
      <c r="H345" t="s">
        <v>22</v>
      </c>
      <c r="I345" t="s">
        <v>20509</v>
      </c>
      <c r="J345" t="s">
        <v>310</v>
      </c>
      <c r="K345" t="s">
        <v>23</v>
      </c>
      <c r="L345" t="s">
        <v>24</v>
      </c>
      <c r="M345" t="s">
        <v>20510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20510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20508</v>
      </c>
      <c r="F346">
        <v>100</v>
      </c>
      <c r="G346">
        <v>0</v>
      </c>
      <c r="H346" t="s">
        <v>22</v>
      </c>
      <c r="I346" t="s">
        <v>20509</v>
      </c>
      <c r="J346" t="s">
        <v>310</v>
      </c>
      <c r="K346" t="s">
        <v>23</v>
      </c>
      <c r="L346" t="s">
        <v>24</v>
      </c>
      <c r="M346" t="s">
        <v>20510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20510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20508</v>
      </c>
      <c r="F347">
        <v>100</v>
      </c>
      <c r="G347">
        <v>0</v>
      </c>
      <c r="H347" t="s">
        <v>22</v>
      </c>
      <c r="I347" t="s">
        <v>20509</v>
      </c>
      <c r="J347" t="s">
        <v>310</v>
      </c>
      <c r="K347" t="s">
        <v>23</v>
      </c>
      <c r="L347" t="s">
        <v>24</v>
      </c>
      <c r="M347" t="s">
        <v>20510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20510</v>
      </c>
    </row>
    <row r="348" spans="1:20" x14ac:dyDescent="0.25">
      <c r="A348" t="s">
        <v>42</v>
      </c>
      <c r="B348" t="s">
        <v>43</v>
      </c>
      <c r="C348">
        <v>66.666666666666671</v>
      </c>
      <c r="D348">
        <v>3</v>
      </c>
      <c r="E348" t="s">
        <v>20511</v>
      </c>
      <c r="F348">
        <v>200</v>
      </c>
      <c r="G348">
        <v>0</v>
      </c>
      <c r="H348" t="s">
        <v>22</v>
      </c>
      <c r="I348" t="s">
        <v>20512</v>
      </c>
      <c r="J348" t="s">
        <v>1220</v>
      </c>
      <c r="K348" t="s">
        <v>23</v>
      </c>
      <c r="L348" t="s">
        <v>24</v>
      </c>
      <c r="M348" t="s">
        <v>20513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23</v>
      </c>
      <c r="T348" t="s">
        <v>20513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20511</v>
      </c>
      <c r="F349">
        <v>200</v>
      </c>
      <c r="G349">
        <v>0</v>
      </c>
      <c r="H349" t="s">
        <v>22</v>
      </c>
      <c r="I349" t="s">
        <v>20512</v>
      </c>
      <c r="J349" t="s">
        <v>1220</v>
      </c>
      <c r="K349" t="s">
        <v>23</v>
      </c>
      <c r="L349" t="s">
        <v>24</v>
      </c>
      <c r="M349" t="s">
        <v>20513</v>
      </c>
      <c r="N349" t="s">
        <v>23</v>
      </c>
      <c r="O349" t="s">
        <v>58</v>
      </c>
      <c r="P349" t="s">
        <v>26</v>
      </c>
      <c r="Q349" t="s">
        <v>33</v>
      </c>
      <c r="R349" t="s">
        <v>24</v>
      </c>
      <c r="S349" t="s">
        <v>23</v>
      </c>
      <c r="T349" t="s">
        <v>20513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20511</v>
      </c>
      <c r="F350">
        <v>200</v>
      </c>
      <c r="G350">
        <v>0</v>
      </c>
      <c r="H350" t="s">
        <v>22</v>
      </c>
      <c r="I350" t="s">
        <v>20512</v>
      </c>
      <c r="J350" t="s">
        <v>1220</v>
      </c>
      <c r="K350" t="s">
        <v>23</v>
      </c>
      <c r="L350" t="s">
        <v>24</v>
      </c>
      <c r="M350" t="s">
        <v>20513</v>
      </c>
      <c r="N350" t="s">
        <v>23</v>
      </c>
      <c r="O350" t="s">
        <v>58</v>
      </c>
      <c r="P350" t="s">
        <v>26</v>
      </c>
      <c r="Q350" t="s">
        <v>33</v>
      </c>
      <c r="R350" t="s">
        <v>24</v>
      </c>
      <c r="S350" t="s">
        <v>23</v>
      </c>
      <c r="T350" t="s">
        <v>20513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20511</v>
      </c>
      <c r="F351">
        <v>200</v>
      </c>
      <c r="G351">
        <v>0</v>
      </c>
      <c r="H351" t="s">
        <v>22</v>
      </c>
      <c r="I351" t="s">
        <v>20512</v>
      </c>
      <c r="J351" t="s">
        <v>1220</v>
      </c>
      <c r="K351" t="s">
        <v>23</v>
      </c>
      <c r="L351" t="s">
        <v>24</v>
      </c>
      <c r="M351" t="s">
        <v>20513</v>
      </c>
      <c r="N351" t="s">
        <v>23</v>
      </c>
      <c r="O351" t="s">
        <v>58</v>
      </c>
      <c r="P351" t="s">
        <v>26</v>
      </c>
      <c r="Q351" t="s">
        <v>33</v>
      </c>
      <c r="R351" t="s">
        <v>24</v>
      </c>
      <c r="S351" t="s">
        <v>23</v>
      </c>
      <c r="T351" t="s">
        <v>20513</v>
      </c>
    </row>
    <row r="352" spans="1:20" x14ac:dyDescent="0.25">
      <c r="A352" t="s">
        <v>186</v>
      </c>
      <c r="B352" t="s">
        <v>187</v>
      </c>
      <c r="C352">
        <v>33.333333333333336</v>
      </c>
      <c r="D352">
        <v>3</v>
      </c>
      <c r="E352" t="s">
        <v>20514</v>
      </c>
      <c r="F352">
        <v>100</v>
      </c>
      <c r="G352">
        <v>0</v>
      </c>
      <c r="H352" t="s">
        <v>22</v>
      </c>
      <c r="I352" t="s">
        <v>20515</v>
      </c>
      <c r="J352" t="s">
        <v>1231</v>
      </c>
      <c r="K352" t="s">
        <v>23</v>
      </c>
      <c r="L352" t="s">
        <v>24</v>
      </c>
      <c r="M352" t="s">
        <v>20516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20516</v>
      </c>
    </row>
    <row r="353" spans="1:20" x14ac:dyDescent="0.25">
      <c r="A353" t="s">
        <v>186</v>
      </c>
      <c r="B353" t="s">
        <v>187</v>
      </c>
      <c r="C353">
        <v>50</v>
      </c>
      <c r="D353">
        <v>12</v>
      </c>
      <c r="E353" t="s">
        <v>20517</v>
      </c>
      <c r="F353">
        <v>400</v>
      </c>
      <c r="G353">
        <v>0</v>
      </c>
      <c r="H353" t="s">
        <v>22</v>
      </c>
      <c r="I353" t="s">
        <v>11575</v>
      </c>
      <c r="J353" t="s">
        <v>1228</v>
      </c>
      <c r="K353" t="s">
        <v>23</v>
      </c>
      <c r="L353" t="s">
        <v>24</v>
      </c>
      <c r="M353" t="s">
        <v>20518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20518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20519</v>
      </c>
      <c r="F354">
        <v>100</v>
      </c>
      <c r="G354">
        <v>0</v>
      </c>
      <c r="H354" t="s">
        <v>22</v>
      </c>
      <c r="I354" t="s">
        <v>20520</v>
      </c>
      <c r="J354" t="s">
        <v>359</v>
      </c>
      <c r="K354" t="s">
        <v>23</v>
      </c>
      <c r="L354" t="s">
        <v>24</v>
      </c>
      <c r="M354" t="s">
        <v>20518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20518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20519</v>
      </c>
      <c r="F355">
        <v>100</v>
      </c>
      <c r="G355">
        <v>0</v>
      </c>
      <c r="H355" t="s">
        <v>22</v>
      </c>
      <c r="I355" t="s">
        <v>20520</v>
      </c>
      <c r="J355" t="s">
        <v>359</v>
      </c>
      <c r="K355" t="s">
        <v>23</v>
      </c>
      <c r="L355" t="s">
        <v>24</v>
      </c>
      <c r="M355" t="s">
        <v>20518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20518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20519</v>
      </c>
      <c r="F356">
        <v>100</v>
      </c>
      <c r="G356">
        <v>0</v>
      </c>
      <c r="H356" t="s">
        <v>22</v>
      </c>
      <c r="I356" t="s">
        <v>20520</v>
      </c>
      <c r="J356" t="s">
        <v>359</v>
      </c>
      <c r="K356" t="s">
        <v>23</v>
      </c>
      <c r="L356" t="s">
        <v>24</v>
      </c>
      <c r="M356" t="s">
        <v>20518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20518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20521</v>
      </c>
      <c r="F357">
        <v>100</v>
      </c>
      <c r="G357">
        <v>0</v>
      </c>
      <c r="H357" t="s">
        <v>22</v>
      </c>
      <c r="I357" t="s">
        <v>20522</v>
      </c>
      <c r="J357" t="s">
        <v>316</v>
      </c>
      <c r="K357" t="s">
        <v>23</v>
      </c>
      <c r="L357" t="s">
        <v>24</v>
      </c>
      <c r="M357" t="s">
        <v>20523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20523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20521</v>
      </c>
      <c r="F358">
        <v>100</v>
      </c>
      <c r="G358">
        <v>0</v>
      </c>
      <c r="H358" t="s">
        <v>22</v>
      </c>
      <c r="I358" t="s">
        <v>20522</v>
      </c>
      <c r="J358" t="s">
        <v>316</v>
      </c>
      <c r="K358" t="s">
        <v>23</v>
      </c>
      <c r="L358" t="s">
        <v>24</v>
      </c>
      <c r="M358" t="s">
        <v>20523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20523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20521</v>
      </c>
      <c r="F359">
        <v>100</v>
      </c>
      <c r="G359">
        <v>0</v>
      </c>
      <c r="H359" t="s">
        <v>22</v>
      </c>
      <c r="I359" t="s">
        <v>20522</v>
      </c>
      <c r="J359" t="s">
        <v>316</v>
      </c>
      <c r="K359" t="s">
        <v>23</v>
      </c>
      <c r="L359" t="s">
        <v>24</v>
      </c>
      <c r="M359" t="s">
        <v>20523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20523</v>
      </c>
    </row>
    <row r="360" spans="1:20" x14ac:dyDescent="0.25">
      <c r="A360" t="s">
        <v>186</v>
      </c>
      <c r="B360" t="s">
        <v>187</v>
      </c>
      <c r="C360">
        <v>50</v>
      </c>
      <c r="D360">
        <v>6</v>
      </c>
      <c r="E360" t="s">
        <v>20524</v>
      </c>
      <c r="F360">
        <v>200</v>
      </c>
      <c r="G360">
        <v>0</v>
      </c>
      <c r="H360" t="s">
        <v>22</v>
      </c>
      <c r="I360" t="s">
        <v>20525</v>
      </c>
      <c r="J360" t="s">
        <v>348</v>
      </c>
      <c r="K360" t="s">
        <v>23</v>
      </c>
      <c r="L360" t="s">
        <v>24</v>
      </c>
      <c r="M360" t="s">
        <v>20526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20526</v>
      </c>
    </row>
    <row r="361" spans="1:20" x14ac:dyDescent="0.25">
      <c r="A361" t="s">
        <v>44</v>
      </c>
      <c r="B361" t="s">
        <v>45</v>
      </c>
      <c r="C361">
        <v>66.666666666666671</v>
      </c>
      <c r="D361">
        <v>3</v>
      </c>
      <c r="E361" t="s">
        <v>20527</v>
      </c>
      <c r="F361">
        <v>100</v>
      </c>
      <c r="G361">
        <v>0</v>
      </c>
      <c r="H361" t="s">
        <v>22</v>
      </c>
      <c r="I361" t="s">
        <v>20528</v>
      </c>
      <c r="J361" t="s">
        <v>345</v>
      </c>
      <c r="K361" t="s">
        <v>23</v>
      </c>
      <c r="L361" t="s">
        <v>24</v>
      </c>
      <c r="M361" t="s">
        <v>20529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20530</v>
      </c>
      <c r="T361" t="s">
        <v>20529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20531</v>
      </c>
      <c r="F362">
        <v>100</v>
      </c>
      <c r="G362">
        <v>0</v>
      </c>
      <c r="H362" t="s">
        <v>22</v>
      </c>
      <c r="I362" t="s">
        <v>20532</v>
      </c>
      <c r="J362" t="s">
        <v>306</v>
      </c>
      <c r="K362" t="s">
        <v>23</v>
      </c>
      <c r="L362" t="s">
        <v>24</v>
      </c>
      <c r="M362" t="s">
        <v>20533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20534</v>
      </c>
    </row>
    <row r="363" spans="1:20" x14ac:dyDescent="0.25">
      <c r="A363" t="s">
        <v>28</v>
      </c>
      <c r="B363" t="s">
        <v>29</v>
      </c>
      <c r="C363">
        <v>50</v>
      </c>
      <c r="D363">
        <v>1</v>
      </c>
      <c r="E363" t="s">
        <v>20531</v>
      </c>
      <c r="F363">
        <v>100</v>
      </c>
      <c r="G363">
        <v>0</v>
      </c>
      <c r="H363" t="s">
        <v>22</v>
      </c>
      <c r="I363" t="s">
        <v>20532</v>
      </c>
      <c r="J363" t="s">
        <v>306</v>
      </c>
      <c r="K363" t="s">
        <v>23</v>
      </c>
      <c r="L363" t="s">
        <v>24</v>
      </c>
      <c r="M363" t="s">
        <v>20533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20534</v>
      </c>
    </row>
    <row r="364" spans="1:20" x14ac:dyDescent="0.25">
      <c r="A364" t="s">
        <v>30</v>
      </c>
      <c r="B364" t="s">
        <v>31</v>
      </c>
      <c r="C364">
        <v>50</v>
      </c>
      <c r="D364">
        <v>1</v>
      </c>
      <c r="E364" t="s">
        <v>20531</v>
      </c>
      <c r="F364">
        <v>100</v>
      </c>
      <c r="G364">
        <v>0</v>
      </c>
      <c r="H364" t="s">
        <v>22</v>
      </c>
      <c r="I364" t="s">
        <v>20532</v>
      </c>
      <c r="J364" t="s">
        <v>306</v>
      </c>
      <c r="K364" t="s">
        <v>23</v>
      </c>
      <c r="L364" t="s">
        <v>24</v>
      </c>
      <c r="M364" t="s">
        <v>20533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20534</v>
      </c>
    </row>
    <row r="365" spans="1:20" x14ac:dyDescent="0.25">
      <c r="A365" t="s">
        <v>46</v>
      </c>
      <c r="B365" t="s">
        <v>56</v>
      </c>
      <c r="C365">
        <v>66.333333333333329</v>
      </c>
      <c r="D365">
        <v>3</v>
      </c>
      <c r="E365" t="s">
        <v>20535</v>
      </c>
      <c r="F365">
        <v>220</v>
      </c>
      <c r="G365">
        <v>0</v>
      </c>
      <c r="H365" t="s">
        <v>1219</v>
      </c>
      <c r="I365" t="s">
        <v>2949</v>
      </c>
      <c r="J365" t="s">
        <v>306</v>
      </c>
      <c r="K365" t="s">
        <v>23</v>
      </c>
      <c r="L365" t="s">
        <v>24</v>
      </c>
      <c r="M365" t="s">
        <v>20536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20537</v>
      </c>
      <c r="T365" t="s">
        <v>20536</v>
      </c>
    </row>
    <row r="366" spans="1:20" x14ac:dyDescent="0.25">
      <c r="A366" t="s">
        <v>186</v>
      </c>
      <c r="B366" t="s">
        <v>187</v>
      </c>
      <c r="C366">
        <v>33.333333333333336</v>
      </c>
      <c r="D366">
        <v>3</v>
      </c>
      <c r="E366" t="s">
        <v>20538</v>
      </c>
      <c r="F366">
        <v>100</v>
      </c>
      <c r="G366">
        <v>0</v>
      </c>
      <c r="H366" t="s">
        <v>22</v>
      </c>
      <c r="I366" t="s">
        <v>11239</v>
      </c>
      <c r="J366" t="s">
        <v>306</v>
      </c>
      <c r="K366" t="s">
        <v>23</v>
      </c>
      <c r="L366" t="s">
        <v>24</v>
      </c>
      <c r="M366" t="s">
        <v>20539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20539</v>
      </c>
    </row>
    <row r="367" spans="1:20" x14ac:dyDescent="0.25">
      <c r="A367" t="s">
        <v>42</v>
      </c>
      <c r="B367" t="s">
        <v>43</v>
      </c>
      <c r="C367">
        <v>66.666666666666671</v>
      </c>
      <c r="D367">
        <v>3</v>
      </c>
      <c r="E367" t="s">
        <v>20540</v>
      </c>
      <c r="F367">
        <v>200</v>
      </c>
      <c r="G367">
        <v>0</v>
      </c>
      <c r="H367" t="s">
        <v>22</v>
      </c>
      <c r="I367" t="s">
        <v>20541</v>
      </c>
      <c r="J367" t="s">
        <v>61</v>
      </c>
      <c r="K367" t="s">
        <v>23</v>
      </c>
      <c r="L367" t="s">
        <v>24</v>
      </c>
      <c r="M367" t="s">
        <v>20542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20542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20540</v>
      </c>
      <c r="F368">
        <v>200</v>
      </c>
      <c r="G368">
        <v>0</v>
      </c>
      <c r="H368" t="s">
        <v>22</v>
      </c>
      <c r="I368" t="s">
        <v>20541</v>
      </c>
      <c r="J368" t="s">
        <v>61</v>
      </c>
      <c r="K368" t="s">
        <v>23</v>
      </c>
      <c r="L368" t="s">
        <v>24</v>
      </c>
      <c r="M368" t="s">
        <v>20542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20542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20540</v>
      </c>
      <c r="F369">
        <v>200</v>
      </c>
      <c r="G369">
        <v>0</v>
      </c>
      <c r="H369" t="s">
        <v>22</v>
      </c>
      <c r="I369" t="s">
        <v>20541</v>
      </c>
      <c r="J369" t="s">
        <v>61</v>
      </c>
      <c r="K369" t="s">
        <v>23</v>
      </c>
      <c r="L369" t="s">
        <v>24</v>
      </c>
      <c r="M369" t="s">
        <v>20542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20542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20540</v>
      </c>
      <c r="F370">
        <v>200</v>
      </c>
      <c r="G370">
        <v>0</v>
      </c>
      <c r="H370" t="s">
        <v>22</v>
      </c>
      <c r="I370" t="s">
        <v>20541</v>
      </c>
      <c r="J370" t="s">
        <v>61</v>
      </c>
      <c r="K370" t="s">
        <v>23</v>
      </c>
      <c r="L370" t="s">
        <v>24</v>
      </c>
      <c r="M370" t="s">
        <v>20542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20542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20543</v>
      </c>
      <c r="F371">
        <v>100</v>
      </c>
      <c r="G371">
        <v>0</v>
      </c>
      <c r="H371" t="s">
        <v>22</v>
      </c>
      <c r="I371" t="s">
        <v>20544</v>
      </c>
      <c r="J371" t="s">
        <v>338</v>
      </c>
      <c r="K371" t="s">
        <v>23</v>
      </c>
      <c r="L371" t="s">
        <v>24</v>
      </c>
      <c r="M371" t="s">
        <v>20545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20545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20543</v>
      </c>
      <c r="F372">
        <v>100</v>
      </c>
      <c r="G372">
        <v>0</v>
      </c>
      <c r="H372" t="s">
        <v>22</v>
      </c>
      <c r="I372" t="s">
        <v>20544</v>
      </c>
      <c r="J372" t="s">
        <v>338</v>
      </c>
      <c r="K372" t="s">
        <v>23</v>
      </c>
      <c r="L372" t="s">
        <v>24</v>
      </c>
      <c r="M372" t="s">
        <v>20545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20545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20543</v>
      </c>
      <c r="F373">
        <v>100</v>
      </c>
      <c r="G373">
        <v>0</v>
      </c>
      <c r="H373" t="s">
        <v>22</v>
      </c>
      <c r="I373" t="s">
        <v>20544</v>
      </c>
      <c r="J373" t="s">
        <v>338</v>
      </c>
      <c r="K373" t="s">
        <v>23</v>
      </c>
      <c r="L373" t="s">
        <v>24</v>
      </c>
      <c r="M373" t="s">
        <v>20545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23</v>
      </c>
      <c r="T373" t="s">
        <v>20545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20546</v>
      </c>
      <c r="F374">
        <v>100</v>
      </c>
      <c r="G374">
        <v>0</v>
      </c>
      <c r="H374" t="s">
        <v>22</v>
      </c>
      <c r="I374" t="s">
        <v>20547</v>
      </c>
      <c r="J374" t="s">
        <v>305</v>
      </c>
      <c r="K374" t="s">
        <v>23</v>
      </c>
      <c r="L374" t="s">
        <v>24</v>
      </c>
      <c r="M374" t="s">
        <v>20545</v>
      </c>
      <c r="N374" t="s">
        <v>23</v>
      </c>
      <c r="O374" t="s">
        <v>58</v>
      </c>
      <c r="P374" t="s">
        <v>26</v>
      </c>
      <c r="Q374" t="s">
        <v>33</v>
      </c>
      <c r="R374" t="s">
        <v>24</v>
      </c>
      <c r="S374" t="s">
        <v>23</v>
      </c>
      <c r="T374" t="s">
        <v>20548</v>
      </c>
    </row>
    <row r="375" spans="1:20" x14ac:dyDescent="0.25">
      <c r="A375" t="s">
        <v>28</v>
      </c>
      <c r="B375" t="s">
        <v>29</v>
      </c>
      <c r="C375">
        <v>50</v>
      </c>
      <c r="D375">
        <v>1</v>
      </c>
      <c r="E375" t="s">
        <v>20546</v>
      </c>
      <c r="F375">
        <v>100</v>
      </c>
      <c r="G375">
        <v>0</v>
      </c>
      <c r="H375" t="s">
        <v>22</v>
      </c>
      <c r="I375" t="s">
        <v>20547</v>
      </c>
      <c r="J375" t="s">
        <v>305</v>
      </c>
      <c r="K375" t="s">
        <v>23</v>
      </c>
      <c r="L375" t="s">
        <v>24</v>
      </c>
      <c r="M375" t="s">
        <v>20545</v>
      </c>
      <c r="N375" t="s">
        <v>23</v>
      </c>
      <c r="O375" t="s">
        <v>58</v>
      </c>
      <c r="P375" t="s">
        <v>26</v>
      </c>
      <c r="Q375" t="s">
        <v>33</v>
      </c>
      <c r="R375" t="s">
        <v>24</v>
      </c>
      <c r="S375" t="s">
        <v>23</v>
      </c>
      <c r="T375" t="s">
        <v>20548</v>
      </c>
    </row>
    <row r="376" spans="1:20" x14ac:dyDescent="0.25">
      <c r="A376" t="s">
        <v>30</v>
      </c>
      <c r="B376" t="s">
        <v>31</v>
      </c>
      <c r="C376">
        <v>50</v>
      </c>
      <c r="D376">
        <v>1</v>
      </c>
      <c r="E376" t="s">
        <v>20546</v>
      </c>
      <c r="F376">
        <v>100</v>
      </c>
      <c r="G376">
        <v>0</v>
      </c>
      <c r="H376" t="s">
        <v>22</v>
      </c>
      <c r="I376" t="s">
        <v>20547</v>
      </c>
      <c r="J376" t="s">
        <v>305</v>
      </c>
      <c r="K376" t="s">
        <v>23</v>
      </c>
      <c r="L376" t="s">
        <v>24</v>
      </c>
      <c r="M376" t="s">
        <v>20545</v>
      </c>
      <c r="N376" t="s">
        <v>23</v>
      </c>
      <c r="O376" t="s">
        <v>58</v>
      </c>
      <c r="P376" t="s">
        <v>26</v>
      </c>
      <c r="Q376" t="s">
        <v>33</v>
      </c>
      <c r="R376" t="s">
        <v>24</v>
      </c>
      <c r="S376" t="s">
        <v>23</v>
      </c>
      <c r="T376" t="s">
        <v>20548</v>
      </c>
    </row>
    <row r="377" spans="1:20" x14ac:dyDescent="0.25">
      <c r="A377" t="s">
        <v>44</v>
      </c>
      <c r="B377" t="s">
        <v>45</v>
      </c>
      <c r="C377">
        <v>66.666666666666671</v>
      </c>
      <c r="D377">
        <v>6</v>
      </c>
      <c r="E377" t="s">
        <v>20549</v>
      </c>
      <c r="F377">
        <v>200</v>
      </c>
      <c r="G377">
        <v>0</v>
      </c>
      <c r="H377" t="s">
        <v>22</v>
      </c>
      <c r="I377" t="s">
        <v>20550</v>
      </c>
      <c r="J377" t="s">
        <v>328</v>
      </c>
      <c r="K377" t="s">
        <v>23</v>
      </c>
      <c r="L377" t="s">
        <v>24</v>
      </c>
      <c r="M377" t="s">
        <v>20548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20551</v>
      </c>
      <c r="T377" t="s">
        <v>20548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20552</v>
      </c>
      <c r="F378">
        <v>100</v>
      </c>
      <c r="G378">
        <v>0</v>
      </c>
      <c r="H378" t="s">
        <v>22</v>
      </c>
      <c r="I378" t="s">
        <v>20553</v>
      </c>
      <c r="J378" t="s">
        <v>65</v>
      </c>
      <c r="K378" t="s">
        <v>23</v>
      </c>
      <c r="L378" t="s">
        <v>24</v>
      </c>
      <c r="M378" t="s">
        <v>20548</v>
      </c>
      <c r="N378" t="s">
        <v>23</v>
      </c>
      <c r="O378" t="s">
        <v>32</v>
      </c>
      <c r="P378" t="s">
        <v>26</v>
      </c>
      <c r="Q378" t="s">
        <v>33</v>
      </c>
      <c r="R378" t="s">
        <v>24</v>
      </c>
      <c r="S378" t="s">
        <v>20554</v>
      </c>
      <c r="T378" t="s">
        <v>20548</v>
      </c>
    </row>
    <row r="379" spans="1:20" x14ac:dyDescent="0.25">
      <c r="A379" t="s">
        <v>28</v>
      </c>
      <c r="B379" t="s">
        <v>29</v>
      </c>
      <c r="C379">
        <v>50</v>
      </c>
      <c r="D379">
        <v>1</v>
      </c>
      <c r="E379" t="s">
        <v>20552</v>
      </c>
      <c r="F379">
        <v>100</v>
      </c>
      <c r="G379">
        <v>0</v>
      </c>
      <c r="H379" t="s">
        <v>22</v>
      </c>
      <c r="I379" t="s">
        <v>20553</v>
      </c>
      <c r="J379" t="s">
        <v>65</v>
      </c>
      <c r="K379" t="s">
        <v>23</v>
      </c>
      <c r="L379" t="s">
        <v>24</v>
      </c>
      <c r="M379" t="s">
        <v>20548</v>
      </c>
      <c r="N379" t="s">
        <v>23</v>
      </c>
      <c r="O379" t="s">
        <v>32</v>
      </c>
      <c r="P379" t="s">
        <v>26</v>
      </c>
      <c r="Q379" t="s">
        <v>33</v>
      </c>
      <c r="R379" t="s">
        <v>24</v>
      </c>
      <c r="S379" t="s">
        <v>20554</v>
      </c>
      <c r="T379" t="s">
        <v>20548</v>
      </c>
    </row>
    <row r="380" spans="1:20" x14ac:dyDescent="0.25">
      <c r="A380" t="s">
        <v>30</v>
      </c>
      <c r="B380" t="s">
        <v>31</v>
      </c>
      <c r="C380">
        <v>50</v>
      </c>
      <c r="D380">
        <v>1</v>
      </c>
      <c r="E380" t="s">
        <v>20552</v>
      </c>
      <c r="F380">
        <v>100</v>
      </c>
      <c r="G380">
        <v>0</v>
      </c>
      <c r="H380" t="s">
        <v>22</v>
      </c>
      <c r="I380" t="s">
        <v>20553</v>
      </c>
      <c r="J380" t="s">
        <v>65</v>
      </c>
      <c r="K380" t="s">
        <v>23</v>
      </c>
      <c r="L380" t="s">
        <v>24</v>
      </c>
      <c r="M380" t="s">
        <v>20548</v>
      </c>
      <c r="N380" t="s">
        <v>23</v>
      </c>
      <c r="O380" t="s">
        <v>32</v>
      </c>
      <c r="P380" t="s">
        <v>26</v>
      </c>
      <c r="Q380" t="s">
        <v>33</v>
      </c>
      <c r="R380" t="s">
        <v>24</v>
      </c>
      <c r="S380" t="s">
        <v>20554</v>
      </c>
      <c r="T380" t="s">
        <v>20548</v>
      </c>
    </row>
    <row r="381" spans="1:20" x14ac:dyDescent="0.25">
      <c r="A381" t="s">
        <v>42</v>
      </c>
      <c r="B381" t="s">
        <v>43</v>
      </c>
      <c r="C381">
        <v>66.666666666666671</v>
      </c>
      <c r="D381">
        <v>6</v>
      </c>
      <c r="E381" t="s">
        <v>20555</v>
      </c>
      <c r="F381">
        <v>245</v>
      </c>
      <c r="G381">
        <v>0</v>
      </c>
      <c r="H381" t="s">
        <v>47</v>
      </c>
      <c r="I381" t="s">
        <v>14545</v>
      </c>
      <c r="J381" t="s">
        <v>14546</v>
      </c>
      <c r="K381" t="s">
        <v>5645</v>
      </c>
      <c r="L381" t="s">
        <v>3587</v>
      </c>
      <c r="M381" t="s">
        <v>20556</v>
      </c>
      <c r="N381" t="s">
        <v>23</v>
      </c>
      <c r="O381" t="s">
        <v>63</v>
      </c>
      <c r="P381" t="s">
        <v>54</v>
      </c>
      <c r="Q381" t="s">
        <v>55</v>
      </c>
      <c r="R381" t="s">
        <v>24</v>
      </c>
      <c r="S381" t="s">
        <v>20557</v>
      </c>
      <c r="T381" t="s">
        <v>20556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20558</v>
      </c>
      <c r="F382">
        <v>100</v>
      </c>
      <c r="G382">
        <v>0</v>
      </c>
      <c r="H382" t="s">
        <v>22</v>
      </c>
      <c r="I382" t="s">
        <v>20559</v>
      </c>
      <c r="J382" t="s">
        <v>1236</v>
      </c>
      <c r="K382" t="s">
        <v>23</v>
      </c>
      <c r="L382" t="s">
        <v>24</v>
      </c>
      <c r="M382" t="s">
        <v>20560</v>
      </c>
      <c r="N382" t="s">
        <v>23</v>
      </c>
      <c r="O382" t="s">
        <v>58</v>
      </c>
      <c r="P382" t="s">
        <v>26</v>
      </c>
      <c r="Q382" t="s">
        <v>33</v>
      </c>
      <c r="R382" t="s">
        <v>24</v>
      </c>
      <c r="S382" t="s">
        <v>23</v>
      </c>
      <c r="T382" t="s">
        <v>20561</v>
      </c>
    </row>
    <row r="383" spans="1:20" x14ac:dyDescent="0.25">
      <c r="A383" t="s">
        <v>28</v>
      </c>
      <c r="B383" t="s">
        <v>29</v>
      </c>
      <c r="C383">
        <v>50</v>
      </c>
      <c r="D383">
        <v>1</v>
      </c>
      <c r="E383" t="s">
        <v>20558</v>
      </c>
      <c r="F383">
        <v>100</v>
      </c>
      <c r="G383">
        <v>0</v>
      </c>
      <c r="H383" t="s">
        <v>22</v>
      </c>
      <c r="I383" t="s">
        <v>20559</v>
      </c>
      <c r="J383" t="s">
        <v>1236</v>
      </c>
      <c r="K383" t="s">
        <v>23</v>
      </c>
      <c r="L383" t="s">
        <v>24</v>
      </c>
      <c r="M383" t="s">
        <v>20560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23</v>
      </c>
      <c r="T383" t="s">
        <v>20561</v>
      </c>
    </row>
    <row r="384" spans="1:20" x14ac:dyDescent="0.25">
      <c r="A384" t="s">
        <v>30</v>
      </c>
      <c r="B384" t="s">
        <v>31</v>
      </c>
      <c r="C384">
        <v>50</v>
      </c>
      <c r="D384">
        <v>1</v>
      </c>
      <c r="E384" t="s">
        <v>20558</v>
      </c>
      <c r="F384">
        <v>100</v>
      </c>
      <c r="G384">
        <v>0</v>
      </c>
      <c r="H384" t="s">
        <v>22</v>
      </c>
      <c r="I384" t="s">
        <v>20559</v>
      </c>
      <c r="J384" t="s">
        <v>1236</v>
      </c>
      <c r="K384" t="s">
        <v>23</v>
      </c>
      <c r="L384" t="s">
        <v>24</v>
      </c>
      <c r="M384" t="s">
        <v>20560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23</v>
      </c>
      <c r="T384" t="s">
        <v>20561</v>
      </c>
    </row>
    <row r="385" spans="1:20" x14ac:dyDescent="0.25">
      <c r="A385" t="s">
        <v>186</v>
      </c>
      <c r="B385" t="s">
        <v>187</v>
      </c>
      <c r="C385">
        <v>50</v>
      </c>
      <c r="D385">
        <v>6</v>
      </c>
      <c r="E385" t="s">
        <v>20562</v>
      </c>
      <c r="F385">
        <v>300</v>
      </c>
      <c r="G385">
        <v>0</v>
      </c>
      <c r="H385" t="s">
        <v>22</v>
      </c>
      <c r="I385" t="s">
        <v>16676</v>
      </c>
      <c r="J385" t="s">
        <v>308</v>
      </c>
      <c r="K385" t="s">
        <v>23</v>
      </c>
      <c r="L385" t="s">
        <v>24</v>
      </c>
      <c r="M385" t="s">
        <v>20563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20563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20562</v>
      </c>
      <c r="F386">
        <v>300</v>
      </c>
      <c r="G386">
        <v>0</v>
      </c>
      <c r="H386" t="s">
        <v>22</v>
      </c>
      <c r="I386" t="s">
        <v>16676</v>
      </c>
      <c r="J386" t="s">
        <v>308</v>
      </c>
      <c r="K386" t="s">
        <v>23</v>
      </c>
      <c r="L386" t="s">
        <v>24</v>
      </c>
      <c r="M386" t="s">
        <v>20563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20563</v>
      </c>
    </row>
    <row r="387" spans="1:20" x14ac:dyDescent="0.25">
      <c r="A387" t="s">
        <v>28</v>
      </c>
      <c r="B387" t="s">
        <v>29</v>
      </c>
      <c r="C387">
        <v>50</v>
      </c>
      <c r="D387">
        <v>1</v>
      </c>
      <c r="E387" t="s">
        <v>20562</v>
      </c>
      <c r="F387">
        <v>300</v>
      </c>
      <c r="G387">
        <v>0</v>
      </c>
      <c r="H387" t="s">
        <v>22</v>
      </c>
      <c r="I387" t="s">
        <v>16676</v>
      </c>
      <c r="J387" t="s">
        <v>308</v>
      </c>
      <c r="K387" t="s">
        <v>23</v>
      </c>
      <c r="L387" t="s">
        <v>24</v>
      </c>
      <c r="M387" t="s">
        <v>20563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20563</v>
      </c>
    </row>
    <row r="388" spans="1:20" x14ac:dyDescent="0.25">
      <c r="A388" t="s">
        <v>30</v>
      </c>
      <c r="B388" t="s">
        <v>31</v>
      </c>
      <c r="C388">
        <v>50</v>
      </c>
      <c r="D388">
        <v>1</v>
      </c>
      <c r="E388" t="s">
        <v>20562</v>
      </c>
      <c r="F388">
        <v>300</v>
      </c>
      <c r="G388">
        <v>0</v>
      </c>
      <c r="H388" t="s">
        <v>22</v>
      </c>
      <c r="I388" t="s">
        <v>16676</v>
      </c>
      <c r="J388" t="s">
        <v>308</v>
      </c>
      <c r="K388" t="s">
        <v>23</v>
      </c>
      <c r="L388" t="s">
        <v>24</v>
      </c>
      <c r="M388" t="s">
        <v>20563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20563</v>
      </c>
    </row>
    <row r="389" spans="1:20" x14ac:dyDescent="0.25">
      <c r="A389" t="s">
        <v>20</v>
      </c>
      <c r="B389" t="s">
        <v>21</v>
      </c>
      <c r="C389">
        <v>50</v>
      </c>
      <c r="D389">
        <v>1</v>
      </c>
      <c r="E389" t="s">
        <v>20564</v>
      </c>
      <c r="F389">
        <v>100</v>
      </c>
      <c r="G389">
        <v>0</v>
      </c>
      <c r="H389" t="s">
        <v>22</v>
      </c>
      <c r="I389" t="s">
        <v>20565</v>
      </c>
      <c r="J389" t="s">
        <v>353</v>
      </c>
      <c r="K389" t="s">
        <v>23</v>
      </c>
      <c r="L389" t="s">
        <v>24</v>
      </c>
      <c r="M389" t="s">
        <v>20566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20566</v>
      </c>
    </row>
    <row r="390" spans="1:20" x14ac:dyDescent="0.25">
      <c r="A390" t="s">
        <v>28</v>
      </c>
      <c r="B390" t="s">
        <v>29</v>
      </c>
      <c r="C390">
        <v>50</v>
      </c>
      <c r="D390">
        <v>1</v>
      </c>
      <c r="E390" t="s">
        <v>20564</v>
      </c>
      <c r="F390">
        <v>100</v>
      </c>
      <c r="G390">
        <v>0</v>
      </c>
      <c r="H390" t="s">
        <v>22</v>
      </c>
      <c r="I390" t="s">
        <v>20565</v>
      </c>
      <c r="J390" t="s">
        <v>353</v>
      </c>
      <c r="K390" t="s">
        <v>23</v>
      </c>
      <c r="L390" t="s">
        <v>24</v>
      </c>
      <c r="M390" t="s">
        <v>20566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20566</v>
      </c>
    </row>
    <row r="391" spans="1:20" x14ac:dyDescent="0.25">
      <c r="A391" t="s">
        <v>30</v>
      </c>
      <c r="B391" t="s">
        <v>31</v>
      </c>
      <c r="C391">
        <v>50</v>
      </c>
      <c r="D391">
        <v>1</v>
      </c>
      <c r="E391" t="s">
        <v>20564</v>
      </c>
      <c r="F391">
        <v>100</v>
      </c>
      <c r="G391">
        <v>0</v>
      </c>
      <c r="H391" t="s">
        <v>22</v>
      </c>
      <c r="I391" t="s">
        <v>20565</v>
      </c>
      <c r="J391" t="s">
        <v>353</v>
      </c>
      <c r="K391" t="s">
        <v>23</v>
      </c>
      <c r="L391" t="s">
        <v>24</v>
      </c>
      <c r="M391" t="s">
        <v>20566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20566</v>
      </c>
    </row>
    <row r="392" spans="1:20" x14ac:dyDescent="0.25">
      <c r="A392" t="s">
        <v>44</v>
      </c>
      <c r="B392" t="s">
        <v>45</v>
      </c>
      <c r="C392">
        <v>66.666666666666671</v>
      </c>
      <c r="D392">
        <v>3</v>
      </c>
      <c r="E392" t="s">
        <v>20567</v>
      </c>
      <c r="F392">
        <v>100</v>
      </c>
      <c r="G392">
        <v>0</v>
      </c>
      <c r="H392" t="s">
        <v>22</v>
      </c>
      <c r="I392" t="s">
        <v>20568</v>
      </c>
      <c r="J392" t="s">
        <v>364</v>
      </c>
      <c r="K392" t="s">
        <v>23</v>
      </c>
      <c r="L392" t="s">
        <v>24</v>
      </c>
      <c r="M392" t="s">
        <v>20569</v>
      </c>
      <c r="N392" t="s">
        <v>23</v>
      </c>
      <c r="O392" t="s">
        <v>58</v>
      </c>
      <c r="P392" t="s">
        <v>26</v>
      </c>
      <c r="Q392" t="s">
        <v>33</v>
      </c>
      <c r="R392" t="s">
        <v>24</v>
      </c>
      <c r="S392" t="s">
        <v>20570</v>
      </c>
      <c r="T392" t="s">
        <v>20569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20571</v>
      </c>
      <c r="F393">
        <v>100</v>
      </c>
      <c r="G393">
        <v>0</v>
      </c>
      <c r="H393" t="s">
        <v>22</v>
      </c>
      <c r="I393" t="s">
        <v>20572</v>
      </c>
      <c r="J393" t="s">
        <v>1223</v>
      </c>
      <c r="K393" t="s">
        <v>23</v>
      </c>
      <c r="L393" t="s">
        <v>24</v>
      </c>
      <c r="M393" t="s">
        <v>20573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20573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20571</v>
      </c>
      <c r="F394">
        <v>100</v>
      </c>
      <c r="G394">
        <v>0</v>
      </c>
      <c r="H394" t="s">
        <v>22</v>
      </c>
      <c r="I394" t="s">
        <v>20572</v>
      </c>
      <c r="J394" t="s">
        <v>1223</v>
      </c>
      <c r="K394" t="s">
        <v>23</v>
      </c>
      <c r="L394" t="s">
        <v>24</v>
      </c>
      <c r="M394" t="s">
        <v>20573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20573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20571</v>
      </c>
      <c r="F395">
        <v>100</v>
      </c>
      <c r="G395">
        <v>0</v>
      </c>
      <c r="H395" t="s">
        <v>22</v>
      </c>
      <c r="I395" t="s">
        <v>20572</v>
      </c>
      <c r="J395" t="s">
        <v>1223</v>
      </c>
      <c r="K395" t="s">
        <v>23</v>
      </c>
      <c r="L395" t="s">
        <v>24</v>
      </c>
      <c r="M395" t="s">
        <v>20573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20573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20574</v>
      </c>
      <c r="F396">
        <v>100</v>
      </c>
      <c r="G396">
        <v>0</v>
      </c>
      <c r="H396" t="s">
        <v>22</v>
      </c>
      <c r="I396" t="s">
        <v>20575</v>
      </c>
      <c r="J396" t="s">
        <v>313</v>
      </c>
      <c r="K396" t="s">
        <v>23</v>
      </c>
      <c r="L396" t="s">
        <v>24</v>
      </c>
      <c r="M396" t="s">
        <v>20573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23</v>
      </c>
      <c r="T396" t="s">
        <v>20573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20574</v>
      </c>
      <c r="F397">
        <v>100</v>
      </c>
      <c r="G397">
        <v>0</v>
      </c>
      <c r="H397" t="s">
        <v>22</v>
      </c>
      <c r="I397" t="s">
        <v>20575</v>
      </c>
      <c r="J397" t="s">
        <v>313</v>
      </c>
      <c r="K397" t="s">
        <v>23</v>
      </c>
      <c r="L397" t="s">
        <v>24</v>
      </c>
      <c r="M397" t="s">
        <v>20573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20573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20574</v>
      </c>
      <c r="F398">
        <v>100</v>
      </c>
      <c r="G398">
        <v>0</v>
      </c>
      <c r="H398" t="s">
        <v>22</v>
      </c>
      <c r="I398" t="s">
        <v>20575</v>
      </c>
      <c r="J398" t="s">
        <v>313</v>
      </c>
      <c r="K398" t="s">
        <v>23</v>
      </c>
      <c r="L398" t="s">
        <v>24</v>
      </c>
      <c r="M398" t="s">
        <v>20573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23</v>
      </c>
      <c r="T398" t="s">
        <v>20573</v>
      </c>
    </row>
    <row r="399" spans="1:20" x14ac:dyDescent="0.25">
      <c r="A399" t="s">
        <v>186</v>
      </c>
      <c r="B399" t="s">
        <v>187</v>
      </c>
      <c r="C399">
        <v>50</v>
      </c>
      <c r="D399">
        <v>12</v>
      </c>
      <c r="E399" t="s">
        <v>20576</v>
      </c>
      <c r="F399">
        <v>400</v>
      </c>
      <c r="G399">
        <v>0</v>
      </c>
      <c r="H399" t="s">
        <v>22</v>
      </c>
      <c r="I399" t="s">
        <v>20577</v>
      </c>
      <c r="J399" t="s">
        <v>304</v>
      </c>
      <c r="K399" t="s">
        <v>23</v>
      </c>
      <c r="L399" t="s">
        <v>24</v>
      </c>
      <c r="M399" t="s">
        <v>20578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20578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20579</v>
      </c>
      <c r="F400">
        <v>100</v>
      </c>
      <c r="G400">
        <v>0</v>
      </c>
      <c r="H400" t="s">
        <v>22</v>
      </c>
      <c r="I400" t="s">
        <v>20580</v>
      </c>
      <c r="J400" t="s">
        <v>303</v>
      </c>
      <c r="K400" t="s">
        <v>23</v>
      </c>
      <c r="L400" t="s">
        <v>24</v>
      </c>
      <c r="M400" t="s">
        <v>20578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23</v>
      </c>
      <c r="T400" t="s">
        <v>20578</v>
      </c>
    </row>
    <row r="401" spans="1:20" x14ac:dyDescent="0.25">
      <c r="A401" t="s">
        <v>28</v>
      </c>
      <c r="B401" t="s">
        <v>29</v>
      </c>
      <c r="C401">
        <v>50</v>
      </c>
      <c r="D401">
        <v>1</v>
      </c>
      <c r="E401" t="s">
        <v>20579</v>
      </c>
      <c r="F401">
        <v>100</v>
      </c>
      <c r="G401">
        <v>0</v>
      </c>
      <c r="H401" t="s">
        <v>22</v>
      </c>
      <c r="I401" t="s">
        <v>20580</v>
      </c>
      <c r="J401" t="s">
        <v>303</v>
      </c>
      <c r="K401" t="s">
        <v>23</v>
      </c>
      <c r="L401" t="s">
        <v>24</v>
      </c>
      <c r="M401" t="s">
        <v>20578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23</v>
      </c>
      <c r="T401" t="s">
        <v>20578</v>
      </c>
    </row>
    <row r="402" spans="1:20" x14ac:dyDescent="0.25">
      <c r="A402" t="s">
        <v>30</v>
      </c>
      <c r="B402" t="s">
        <v>31</v>
      </c>
      <c r="C402">
        <v>50</v>
      </c>
      <c r="D402">
        <v>1</v>
      </c>
      <c r="E402" t="s">
        <v>20579</v>
      </c>
      <c r="F402">
        <v>100</v>
      </c>
      <c r="G402">
        <v>0</v>
      </c>
      <c r="H402" t="s">
        <v>22</v>
      </c>
      <c r="I402" t="s">
        <v>20580</v>
      </c>
      <c r="J402" t="s">
        <v>303</v>
      </c>
      <c r="K402" t="s">
        <v>23</v>
      </c>
      <c r="L402" t="s">
        <v>24</v>
      </c>
      <c r="M402" t="s">
        <v>20578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23</v>
      </c>
      <c r="T402" t="s">
        <v>20578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20581</v>
      </c>
      <c r="F403">
        <v>100</v>
      </c>
      <c r="G403">
        <v>0</v>
      </c>
      <c r="H403" t="s">
        <v>22</v>
      </c>
      <c r="I403" t="s">
        <v>20582</v>
      </c>
      <c r="J403" t="s">
        <v>62</v>
      </c>
      <c r="K403" t="s">
        <v>23</v>
      </c>
      <c r="L403" t="s">
        <v>24</v>
      </c>
      <c r="M403" t="s">
        <v>20578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23</v>
      </c>
      <c r="T403" t="s">
        <v>20578</v>
      </c>
    </row>
    <row r="404" spans="1:20" x14ac:dyDescent="0.25">
      <c r="A404" t="s">
        <v>28</v>
      </c>
      <c r="B404" t="s">
        <v>29</v>
      </c>
      <c r="C404">
        <v>50</v>
      </c>
      <c r="D404">
        <v>1</v>
      </c>
      <c r="E404" t="s">
        <v>20581</v>
      </c>
      <c r="F404">
        <v>100</v>
      </c>
      <c r="G404">
        <v>0</v>
      </c>
      <c r="H404" t="s">
        <v>22</v>
      </c>
      <c r="I404" t="s">
        <v>20582</v>
      </c>
      <c r="J404" t="s">
        <v>62</v>
      </c>
      <c r="K404" t="s">
        <v>23</v>
      </c>
      <c r="L404" t="s">
        <v>24</v>
      </c>
      <c r="M404" t="s">
        <v>20578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23</v>
      </c>
      <c r="T404" t="s">
        <v>20578</v>
      </c>
    </row>
    <row r="405" spans="1:20" x14ac:dyDescent="0.25">
      <c r="A405" t="s">
        <v>30</v>
      </c>
      <c r="B405" t="s">
        <v>31</v>
      </c>
      <c r="C405">
        <v>50</v>
      </c>
      <c r="D405">
        <v>1</v>
      </c>
      <c r="E405" t="s">
        <v>20581</v>
      </c>
      <c r="F405">
        <v>100</v>
      </c>
      <c r="G405">
        <v>0</v>
      </c>
      <c r="H405" t="s">
        <v>22</v>
      </c>
      <c r="I405" t="s">
        <v>20582</v>
      </c>
      <c r="J405" t="s">
        <v>62</v>
      </c>
      <c r="K405" t="s">
        <v>23</v>
      </c>
      <c r="L405" t="s">
        <v>24</v>
      </c>
      <c r="M405" t="s">
        <v>20578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20578</v>
      </c>
    </row>
    <row r="406" spans="1:20" x14ac:dyDescent="0.25">
      <c r="A406" t="s">
        <v>44</v>
      </c>
      <c r="B406" t="s">
        <v>45</v>
      </c>
      <c r="C406">
        <v>66.666666666666671</v>
      </c>
      <c r="D406">
        <v>3</v>
      </c>
      <c r="E406" t="s">
        <v>20583</v>
      </c>
      <c r="F406">
        <v>100</v>
      </c>
      <c r="G406">
        <v>0</v>
      </c>
      <c r="H406" t="s">
        <v>22</v>
      </c>
      <c r="I406" t="s">
        <v>20584</v>
      </c>
      <c r="J406" t="s">
        <v>1230</v>
      </c>
      <c r="K406" t="s">
        <v>23</v>
      </c>
      <c r="L406" t="s">
        <v>24</v>
      </c>
      <c r="M406" t="s">
        <v>20585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20586</v>
      </c>
      <c r="T406" t="s">
        <v>20578</v>
      </c>
    </row>
    <row r="407" spans="1:20" x14ac:dyDescent="0.25">
      <c r="A407" t="s">
        <v>46</v>
      </c>
      <c r="B407" t="s">
        <v>56</v>
      </c>
      <c r="C407">
        <v>80</v>
      </c>
      <c r="D407">
        <v>1</v>
      </c>
      <c r="E407" t="s">
        <v>20587</v>
      </c>
      <c r="F407">
        <v>80</v>
      </c>
      <c r="G407">
        <v>0</v>
      </c>
      <c r="H407" t="s">
        <v>47</v>
      </c>
      <c r="I407" t="s">
        <v>20588</v>
      </c>
      <c r="J407" t="s">
        <v>20589</v>
      </c>
      <c r="K407" t="s">
        <v>5210</v>
      </c>
      <c r="L407" t="s">
        <v>1367</v>
      </c>
      <c r="M407" t="s">
        <v>20573</v>
      </c>
      <c r="N407" t="s">
        <v>23</v>
      </c>
      <c r="O407" t="s">
        <v>63</v>
      </c>
      <c r="P407" t="s">
        <v>54</v>
      </c>
      <c r="Q407" t="s">
        <v>55</v>
      </c>
      <c r="R407" t="s">
        <v>24</v>
      </c>
      <c r="S407" t="s">
        <v>20590</v>
      </c>
      <c r="T407" t="s">
        <v>20591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20592</v>
      </c>
      <c r="F408">
        <v>100</v>
      </c>
      <c r="G408">
        <v>0</v>
      </c>
      <c r="H408" t="s">
        <v>22</v>
      </c>
      <c r="I408" t="s">
        <v>20593</v>
      </c>
      <c r="J408" t="s">
        <v>356</v>
      </c>
      <c r="K408" t="s">
        <v>23</v>
      </c>
      <c r="L408" t="s">
        <v>24</v>
      </c>
      <c r="M408" t="s">
        <v>20594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20594</v>
      </c>
    </row>
    <row r="409" spans="1:20" x14ac:dyDescent="0.25">
      <c r="A409" t="s">
        <v>28</v>
      </c>
      <c r="B409" t="s">
        <v>29</v>
      </c>
      <c r="C409">
        <v>50</v>
      </c>
      <c r="D409">
        <v>1</v>
      </c>
      <c r="E409" t="s">
        <v>20592</v>
      </c>
      <c r="F409">
        <v>100</v>
      </c>
      <c r="G409">
        <v>0</v>
      </c>
      <c r="H409" t="s">
        <v>22</v>
      </c>
      <c r="I409" t="s">
        <v>20593</v>
      </c>
      <c r="J409" t="s">
        <v>356</v>
      </c>
      <c r="K409" t="s">
        <v>23</v>
      </c>
      <c r="L409" t="s">
        <v>24</v>
      </c>
      <c r="M409" t="s">
        <v>20594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20594</v>
      </c>
    </row>
    <row r="410" spans="1:20" x14ac:dyDescent="0.25">
      <c r="A410" t="s">
        <v>30</v>
      </c>
      <c r="B410" t="s">
        <v>31</v>
      </c>
      <c r="C410">
        <v>50</v>
      </c>
      <c r="D410">
        <v>1</v>
      </c>
      <c r="E410" t="s">
        <v>20592</v>
      </c>
      <c r="F410">
        <v>100</v>
      </c>
      <c r="G410">
        <v>0</v>
      </c>
      <c r="H410" t="s">
        <v>22</v>
      </c>
      <c r="I410" t="s">
        <v>20593</v>
      </c>
      <c r="J410" t="s">
        <v>356</v>
      </c>
      <c r="K410" t="s">
        <v>23</v>
      </c>
      <c r="L410" t="s">
        <v>24</v>
      </c>
      <c r="M410" t="s">
        <v>20594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23</v>
      </c>
      <c r="T410" t="s">
        <v>20594</v>
      </c>
    </row>
    <row r="411" spans="1:20" x14ac:dyDescent="0.25">
      <c r="A411" t="s">
        <v>46</v>
      </c>
      <c r="B411" t="s">
        <v>56</v>
      </c>
      <c r="C411">
        <v>66.333333333333329</v>
      </c>
      <c r="D411">
        <v>3</v>
      </c>
      <c r="E411" t="s">
        <v>20595</v>
      </c>
      <c r="F411">
        <v>211.2</v>
      </c>
      <c r="G411">
        <v>26</v>
      </c>
      <c r="H411" t="s">
        <v>1221</v>
      </c>
      <c r="I411" t="s">
        <v>20596</v>
      </c>
      <c r="J411" t="s">
        <v>20597</v>
      </c>
      <c r="K411" t="s">
        <v>4076</v>
      </c>
      <c r="L411" t="s">
        <v>20598</v>
      </c>
      <c r="M411" t="s">
        <v>20599</v>
      </c>
      <c r="N411" t="s">
        <v>23</v>
      </c>
      <c r="O411" t="s">
        <v>48</v>
      </c>
      <c r="P411" t="s">
        <v>49</v>
      </c>
      <c r="Q411" t="s">
        <v>50</v>
      </c>
      <c r="R411" t="s">
        <v>24</v>
      </c>
      <c r="S411" t="s">
        <v>20600</v>
      </c>
      <c r="T411" t="s">
        <v>20599</v>
      </c>
    </row>
    <row r="412" spans="1:20" x14ac:dyDescent="0.25">
      <c r="A412" t="s">
        <v>44</v>
      </c>
      <c r="B412" t="s">
        <v>45</v>
      </c>
      <c r="C412">
        <v>66.666666666666671</v>
      </c>
      <c r="D412">
        <v>6</v>
      </c>
      <c r="E412" t="s">
        <v>20601</v>
      </c>
      <c r="F412">
        <v>200</v>
      </c>
      <c r="G412">
        <v>0</v>
      </c>
      <c r="H412" t="s">
        <v>22</v>
      </c>
      <c r="I412" t="s">
        <v>20602</v>
      </c>
      <c r="J412" t="s">
        <v>309</v>
      </c>
      <c r="K412" t="s">
        <v>23</v>
      </c>
      <c r="L412" t="s">
        <v>24</v>
      </c>
      <c r="M412" t="s">
        <v>20603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20604</v>
      </c>
      <c r="T412" t="s">
        <v>20603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20605</v>
      </c>
      <c r="F413">
        <v>100</v>
      </c>
      <c r="G413">
        <v>0</v>
      </c>
      <c r="H413" t="s">
        <v>22</v>
      </c>
      <c r="I413" t="s">
        <v>20606</v>
      </c>
      <c r="J413" t="s">
        <v>335</v>
      </c>
      <c r="K413" t="s">
        <v>23</v>
      </c>
      <c r="L413" t="s">
        <v>24</v>
      </c>
      <c r="M413" t="s">
        <v>20607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20607</v>
      </c>
    </row>
    <row r="414" spans="1:20" x14ac:dyDescent="0.25">
      <c r="A414" t="s">
        <v>28</v>
      </c>
      <c r="B414" t="s">
        <v>29</v>
      </c>
      <c r="C414">
        <v>50</v>
      </c>
      <c r="D414">
        <v>1</v>
      </c>
      <c r="E414" t="s">
        <v>20605</v>
      </c>
      <c r="F414">
        <v>100</v>
      </c>
      <c r="G414">
        <v>0</v>
      </c>
      <c r="H414" t="s">
        <v>22</v>
      </c>
      <c r="I414" t="s">
        <v>20606</v>
      </c>
      <c r="J414" t="s">
        <v>335</v>
      </c>
      <c r="K414" t="s">
        <v>23</v>
      </c>
      <c r="L414" t="s">
        <v>24</v>
      </c>
      <c r="M414" t="s">
        <v>20607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20607</v>
      </c>
    </row>
    <row r="415" spans="1:20" x14ac:dyDescent="0.25">
      <c r="A415" t="s">
        <v>30</v>
      </c>
      <c r="B415" t="s">
        <v>31</v>
      </c>
      <c r="C415">
        <v>50</v>
      </c>
      <c r="D415">
        <v>1</v>
      </c>
      <c r="E415" t="s">
        <v>20605</v>
      </c>
      <c r="F415">
        <v>100</v>
      </c>
      <c r="G415">
        <v>0</v>
      </c>
      <c r="H415" t="s">
        <v>22</v>
      </c>
      <c r="I415" t="s">
        <v>20606</v>
      </c>
      <c r="J415" t="s">
        <v>335</v>
      </c>
      <c r="K415" t="s">
        <v>23</v>
      </c>
      <c r="L415" t="s">
        <v>24</v>
      </c>
      <c r="M415" t="s">
        <v>20607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20607</v>
      </c>
    </row>
    <row r="416" spans="1:20" x14ac:dyDescent="0.25">
      <c r="A416" t="s">
        <v>186</v>
      </c>
      <c r="B416" t="s">
        <v>187</v>
      </c>
      <c r="C416">
        <v>50</v>
      </c>
      <c r="D416">
        <v>6</v>
      </c>
      <c r="E416" t="s">
        <v>20608</v>
      </c>
      <c r="F416">
        <v>200</v>
      </c>
      <c r="G416">
        <v>0</v>
      </c>
      <c r="H416" t="s">
        <v>22</v>
      </c>
      <c r="I416" t="s">
        <v>20609</v>
      </c>
      <c r="J416" t="s">
        <v>20610</v>
      </c>
      <c r="K416" t="s">
        <v>23</v>
      </c>
      <c r="L416" t="s">
        <v>24</v>
      </c>
      <c r="M416" t="s">
        <v>20607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20607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20611</v>
      </c>
      <c r="F417">
        <v>100</v>
      </c>
      <c r="G417">
        <v>0</v>
      </c>
      <c r="H417" t="s">
        <v>22</v>
      </c>
      <c r="I417" t="s">
        <v>20612</v>
      </c>
      <c r="J417" t="s">
        <v>3575</v>
      </c>
      <c r="K417" t="s">
        <v>23</v>
      </c>
      <c r="L417" t="s">
        <v>24</v>
      </c>
      <c r="M417" t="s">
        <v>20613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20607</v>
      </c>
    </row>
    <row r="418" spans="1:20" x14ac:dyDescent="0.25">
      <c r="A418" t="s">
        <v>28</v>
      </c>
      <c r="B418" t="s">
        <v>29</v>
      </c>
      <c r="C418">
        <v>50</v>
      </c>
      <c r="D418">
        <v>1</v>
      </c>
      <c r="E418" t="s">
        <v>20611</v>
      </c>
      <c r="F418">
        <v>100</v>
      </c>
      <c r="G418">
        <v>0</v>
      </c>
      <c r="H418" t="s">
        <v>22</v>
      </c>
      <c r="I418" t="s">
        <v>20612</v>
      </c>
      <c r="J418" t="s">
        <v>3575</v>
      </c>
      <c r="K418" t="s">
        <v>23</v>
      </c>
      <c r="L418" t="s">
        <v>24</v>
      </c>
      <c r="M418" t="s">
        <v>20613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20607</v>
      </c>
    </row>
    <row r="419" spans="1:20" x14ac:dyDescent="0.25">
      <c r="A419" t="s">
        <v>30</v>
      </c>
      <c r="B419" t="s">
        <v>31</v>
      </c>
      <c r="C419">
        <v>50</v>
      </c>
      <c r="D419">
        <v>1</v>
      </c>
      <c r="E419" t="s">
        <v>20611</v>
      </c>
      <c r="F419">
        <v>100</v>
      </c>
      <c r="G419">
        <v>0</v>
      </c>
      <c r="H419" t="s">
        <v>22</v>
      </c>
      <c r="I419" t="s">
        <v>20612</v>
      </c>
      <c r="J419" t="s">
        <v>3575</v>
      </c>
      <c r="K419" t="s">
        <v>23</v>
      </c>
      <c r="L419" t="s">
        <v>24</v>
      </c>
      <c r="M419" t="s">
        <v>20613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20607</v>
      </c>
    </row>
    <row r="420" spans="1:20" x14ac:dyDescent="0.25">
      <c r="A420" t="s">
        <v>186</v>
      </c>
      <c r="B420" t="s">
        <v>187</v>
      </c>
      <c r="C420">
        <v>50</v>
      </c>
      <c r="D420">
        <v>6</v>
      </c>
      <c r="E420" t="s">
        <v>20614</v>
      </c>
      <c r="F420">
        <v>200</v>
      </c>
      <c r="G420">
        <v>0</v>
      </c>
      <c r="H420" t="s">
        <v>22</v>
      </c>
      <c r="I420" t="s">
        <v>20615</v>
      </c>
      <c r="J420" t="s">
        <v>302</v>
      </c>
      <c r="K420" t="s">
        <v>23</v>
      </c>
      <c r="L420" t="s">
        <v>24</v>
      </c>
      <c r="M420" t="s">
        <v>20616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20616</v>
      </c>
    </row>
    <row r="421" spans="1:20" x14ac:dyDescent="0.25">
      <c r="A421" t="s">
        <v>20</v>
      </c>
      <c r="B421" t="s">
        <v>21</v>
      </c>
      <c r="C421">
        <v>50</v>
      </c>
      <c r="D421">
        <v>2</v>
      </c>
      <c r="E421" t="s">
        <v>20617</v>
      </c>
      <c r="F421">
        <v>200</v>
      </c>
      <c r="G421">
        <v>0</v>
      </c>
      <c r="H421" t="s">
        <v>22</v>
      </c>
      <c r="I421" t="s">
        <v>20615</v>
      </c>
      <c r="J421" t="s">
        <v>302</v>
      </c>
      <c r="K421" t="s">
        <v>23</v>
      </c>
      <c r="L421" t="s">
        <v>24</v>
      </c>
      <c r="M421" t="s">
        <v>20616</v>
      </c>
      <c r="N421" t="s">
        <v>23</v>
      </c>
      <c r="O421" t="s">
        <v>58</v>
      </c>
      <c r="P421" t="s">
        <v>26</v>
      </c>
      <c r="Q421" t="s">
        <v>33</v>
      </c>
      <c r="R421" t="s">
        <v>24</v>
      </c>
      <c r="S421" t="s">
        <v>20618</v>
      </c>
      <c r="T421" t="s">
        <v>20616</v>
      </c>
    </row>
    <row r="422" spans="1:20" x14ac:dyDescent="0.25">
      <c r="A422" t="s">
        <v>28</v>
      </c>
      <c r="B422" t="s">
        <v>29</v>
      </c>
      <c r="C422">
        <v>50</v>
      </c>
      <c r="D422">
        <v>2</v>
      </c>
      <c r="E422" t="s">
        <v>20617</v>
      </c>
      <c r="F422">
        <v>200</v>
      </c>
      <c r="G422">
        <v>0</v>
      </c>
      <c r="H422" t="s">
        <v>22</v>
      </c>
      <c r="I422" t="s">
        <v>20615</v>
      </c>
      <c r="J422" t="s">
        <v>302</v>
      </c>
      <c r="K422" t="s">
        <v>23</v>
      </c>
      <c r="L422" t="s">
        <v>24</v>
      </c>
      <c r="M422" t="s">
        <v>20616</v>
      </c>
      <c r="N422" t="s">
        <v>23</v>
      </c>
      <c r="O422" t="s">
        <v>58</v>
      </c>
      <c r="P422" t="s">
        <v>26</v>
      </c>
      <c r="Q422" t="s">
        <v>33</v>
      </c>
      <c r="R422" t="s">
        <v>24</v>
      </c>
      <c r="S422" t="s">
        <v>20618</v>
      </c>
      <c r="T422" t="s">
        <v>20616</v>
      </c>
    </row>
    <row r="423" spans="1:20" x14ac:dyDescent="0.25">
      <c r="A423" t="s">
        <v>30</v>
      </c>
      <c r="B423" t="s">
        <v>31</v>
      </c>
      <c r="C423">
        <v>50</v>
      </c>
      <c r="D423">
        <v>2</v>
      </c>
      <c r="E423" t="s">
        <v>20617</v>
      </c>
      <c r="F423">
        <v>200</v>
      </c>
      <c r="G423">
        <v>0</v>
      </c>
      <c r="H423" t="s">
        <v>22</v>
      </c>
      <c r="I423" t="s">
        <v>20615</v>
      </c>
      <c r="J423" t="s">
        <v>302</v>
      </c>
      <c r="K423" t="s">
        <v>23</v>
      </c>
      <c r="L423" t="s">
        <v>24</v>
      </c>
      <c r="M423" t="s">
        <v>20616</v>
      </c>
      <c r="N423" t="s">
        <v>23</v>
      </c>
      <c r="O423" t="s">
        <v>58</v>
      </c>
      <c r="P423" t="s">
        <v>26</v>
      </c>
      <c r="Q423" t="s">
        <v>33</v>
      </c>
      <c r="R423" t="s">
        <v>24</v>
      </c>
      <c r="S423" t="s">
        <v>20618</v>
      </c>
      <c r="T423" t="s">
        <v>20616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20619</v>
      </c>
      <c r="F424">
        <v>100</v>
      </c>
      <c r="G424">
        <v>0</v>
      </c>
      <c r="H424" t="s">
        <v>22</v>
      </c>
      <c r="I424" t="s">
        <v>20620</v>
      </c>
      <c r="J424" t="s">
        <v>326</v>
      </c>
      <c r="K424" t="s">
        <v>23</v>
      </c>
      <c r="L424" t="s">
        <v>24</v>
      </c>
      <c r="M424" t="s">
        <v>20616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23</v>
      </c>
      <c r="T424" t="s">
        <v>20616</v>
      </c>
    </row>
    <row r="425" spans="1:20" x14ac:dyDescent="0.25">
      <c r="A425" t="s">
        <v>28</v>
      </c>
      <c r="B425" t="s">
        <v>29</v>
      </c>
      <c r="C425">
        <v>50</v>
      </c>
      <c r="D425">
        <v>1</v>
      </c>
      <c r="E425" t="s">
        <v>20619</v>
      </c>
      <c r="F425">
        <v>100</v>
      </c>
      <c r="G425">
        <v>0</v>
      </c>
      <c r="H425" t="s">
        <v>22</v>
      </c>
      <c r="I425" t="s">
        <v>20620</v>
      </c>
      <c r="J425" t="s">
        <v>326</v>
      </c>
      <c r="K425" t="s">
        <v>23</v>
      </c>
      <c r="L425" t="s">
        <v>24</v>
      </c>
      <c r="M425" t="s">
        <v>20616</v>
      </c>
      <c r="N425" t="s">
        <v>23</v>
      </c>
      <c r="O425" t="s">
        <v>58</v>
      </c>
      <c r="P425" t="s">
        <v>26</v>
      </c>
      <c r="Q425" t="s">
        <v>33</v>
      </c>
      <c r="R425" t="s">
        <v>24</v>
      </c>
      <c r="S425" t="s">
        <v>23</v>
      </c>
      <c r="T425" t="s">
        <v>20616</v>
      </c>
    </row>
    <row r="426" spans="1:20" x14ac:dyDescent="0.25">
      <c r="A426" t="s">
        <v>30</v>
      </c>
      <c r="B426" t="s">
        <v>31</v>
      </c>
      <c r="C426">
        <v>50</v>
      </c>
      <c r="D426">
        <v>1</v>
      </c>
      <c r="E426" t="s">
        <v>20619</v>
      </c>
      <c r="F426">
        <v>100</v>
      </c>
      <c r="G426">
        <v>0</v>
      </c>
      <c r="H426" t="s">
        <v>22</v>
      </c>
      <c r="I426" t="s">
        <v>20620</v>
      </c>
      <c r="J426" t="s">
        <v>326</v>
      </c>
      <c r="K426" t="s">
        <v>23</v>
      </c>
      <c r="L426" t="s">
        <v>24</v>
      </c>
      <c r="M426" t="s">
        <v>20616</v>
      </c>
      <c r="N426" t="s">
        <v>23</v>
      </c>
      <c r="O426" t="s">
        <v>58</v>
      </c>
      <c r="P426" t="s">
        <v>26</v>
      </c>
      <c r="Q426" t="s">
        <v>33</v>
      </c>
      <c r="R426" t="s">
        <v>24</v>
      </c>
      <c r="S426" t="s">
        <v>23</v>
      </c>
      <c r="T426" t="s">
        <v>20616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20621</v>
      </c>
      <c r="F427">
        <v>100</v>
      </c>
      <c r="G427">
        <v>0</v>
      </c>
      <c r="H427" t="s">
        <v>22</v>
      </c>
      <c r="I427" t="s">
        <v>20622</v>
      </c>
      <c r="J427" t="s">
        <v>351</v>
      </c>
      <c r="K427" t="s">
        <v>23</v>
      </c>
      <c r="L427" t="s">
        <v>24</v>
      </c>
      <c r="M427" t="s">
        <v>20623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20624</v>
      </c>
    </row>
    <row r="428" spans="1:20" x14ac:dyDescent="0.25">
      <c r="A428" t="s">
        <v>28</v>
      </c>
      <c r="B428" t="s">
        <v>29</v>
      </c>
      <c r="C428">
        <v>50</v>
      </c>
      <c r="D428">
        <v>1</v>
      </c>
      <c r="E428" t="s">
        <v>20621</v>
      </c>
      <c r="F428">
        <v>100</v>
      </c>
      <c r="G428">
        <v>0</v>
      </c>
      <c r="H428" t="s">
        <v>22</v>
      </c>
      <c r="I428" t="s">
        <v>20622</v>
      </c>
      <c r="J428" t="s">
        <v>351</v>
      </c>
      <c r="K428" t="s">
        <v>23</v>
      </c>
      <c r="L428" t="s">
        <v>24</v>
      </c>
      <c r="M428" t="s">
        <v>20623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20624</v>
      </c>
    </row>
    <row r="429" spans="1:20" x14ac:dyDescent="0.25">
      <c r="A429" t="s">
        <v>30</v>
      </c>
      <c r="B429" t="s">
        <v>31</v>
      </c>
      <c r="C429">
        <v>50</v>
      </c>
      <c r="D429">
        <v>1</v>
      </c>
      <c r="E429" t="s">
        <v>20621</v>
      </c>
      <c r="F429">
        <v>100</v>
      </c>
      <c r="G429">
        <v>0</v>
      </c>
      <c r="H429" t="s">
        <v>22</v>
      </c>
      <c r="I429" t="s">
        <v>20622</v>
      </c>
      <c r="J429" t="s">
        <v>351</v>
      </c>
      <c r="K429" t="s">
        <v>23</v>
      </c>
      <c r="L429" t="s">
        <v>24</v>
      </c>
      <c r="M429" t="s">
        <v>20623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20624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20625</v>
      </c>
      <c r="F430">
        <v>100</v>
      </c>
      <c r="G430">
        <v>0</v>
      </c>
      <c r="H430" t="s">
        <v>22</v>
      </c>
      <c r="I430" t="s">
        <v>20626</v>
      </c>
      <c r="J430" t="s">
        <v>2793</v>
      </c>
      <c r="K430" t="s">
        <v>23</v>
      </c>
      <c r="L430" t="s">
        <v>24</v>
      </c>
      <c r="M430" t="s">
        <v>20627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20627</v>
      </c>
    </row>
    <row r="431" spans="1:20" x14ac:dyDescent="0.25">
      <c r="A431" t="s">
        <v>28</v>
      </c>
      <c r="B431" t="s">
        <v>29</v>
      </c>
      <c r="C431">
        <v>50</v>
      </c>
      <c r="D431">
        <v>1</v>
      </c>
      <c r="E431" t="s">
        <v>20625</v>
      </c>
      <c r="F431">
        <v>100</v>
      </c>
      <c r="G431">
        <v>0</v>
      </c>
      <c r="H431" t="s">
        <v>22</v>
      </c>
      <c r="I431" t="s">
        <v>20626</v>
      </c>
      <c r="J431" t="s">
        <v>2793</v>
      </c>
      <c r="K431" t="s">
        <v>23</v>
      </c>
      <c r="L431" t="s">
        <v>24</v>
      </c>
      <c r="M431" t="s">
        <v>20627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20627</v>
      </c>
    </row>
    <row r="432" spans="1:20" x14ac:dyDescent="0.25">
      <c r="A432" t="s">
        <v>30</v>
      </c>
      <c r="B432" t="s">
        <v>31</v>
      </c>
      <c r="C432">
        <v>50</v>
      </c>
      <c r="D432">
        <v>1</v>
      </c>
      <c r="E432" t="s">
        <v>20625</v>
      </c>
      <c r="F432">
        <v>100</v>
      </c>
      <c r="G432">
        <v>0</v>
      </c>
      <c r="H432" t="s">
        <v>22</v>
      </c>
      <c r="I432" t="s">
        <v>20626</v>
      </c>
      <c r="J432" t="s">
        <v>2793</v>
      </c>
      <c r="K432" t="s">
        <v>23</v>
      </c>
      <c r="L432" t="s">
        <v>24</v>
      </c>
      <c r="M432" t="s">
        <v>20627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20627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20628</v>
      </c>
      <c r="F433">
        <v>100</v>
      </c>
      <c r="G433">
        <v>0</v>
      </c>
      <c r="H433" t="s">
        <v>22</v>
      </c>
      <c r="I433" t="s">
        <v>20629</v>
      </c>
      <c r="J433" t="s">
        <v>338</v>
      </c>
      <c r="K433" t="s">
        <v>23</v>
      </c>
      <c r="L433" t="s">
        <v>24</v>
      </c>
      <c r="M433" t="s">
        <v>20630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20627</v>
      </c>
    </row>
    <row r="434" spans="1:20" x14ac:dyDescent="0.25">
      <c r="A434" t="s">
        <v>28</v>
      </c>
      <c r="B434" t="s">
        <v>29</v>
      </c>
      <c r="C434">
        <v>50</v>
      </c>
      <c r="D434">
        <v>1</v>
      </c>
      <c r="E434" t="s">
        <v>20628</v>
      </c>
      <c r="F434">
        <v>100</v>
      </c>
      <c r="G434">
        <v>0</v>
      </c>
      <c r="H434" t="s">
        <v>22</v>
      </c>
      <c r="I434" t="s">
        <v>20629</v>
      </c>
      <c r="J434" t="s">
        <v>338</v>
      </c>
      <c r="K434" t="s">
        <v>23</v>
      </c>
      <c r="L434" t="s">
        <v>24</v>
      </c>
      <c r="M434" t="s">
        <v>20630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20627</v>
      </c>
    </row>
    <row r="435" spans="1:20" x14ac:dyDescent="0.25">
      <c r="A435" t="s">
        <v>30</v>
      </c>
      <c r="B435" t="s">
        <v>31</v>
      </c>
      <c r="C435">
        <v>50</v>
      </c>
      <c r="D435">
        <v>1</v>
      </c>
      <c r="E435" t="s">
        <v>20628</v>
      </c>
      <c r="F435">
        <v>100</v>
      </c>
      <c r="G435">
        <v>0</v>
      </c>
      <c r="H435" t="s">
        <v>22</v>
      </c>
      <c r="I435" t="s">
        <v>20629</v>
      </c>
      <c r="J435" t="s">
        <v>338</v>
      </c>
      <c r="K435" t="s">
        <v>23</v>
      </c>
      <c r="L435" t="s">
        <v>24</v>
      </c>
      <c r="M435" t="s">
        <v>20630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20627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20631</v>
      </c>
      <c r="F436">
        <v>100</v>
      </c>
      <c r="G436">
        <v>0</v>
      </c>
      <c r="H436" t="s">
        <v>22</v>
      </c>
      <c r="I436" t="s">
        <v>20632</v>
      </c>
      <c r="J436" t="s">
        <v>1220</v>
      </c>
      <c r="K436" t="s">
        <v>23</v>
      </c>
      <c r="L436" t="s">
        <v>24</v>
      </c>
      <c r="M436" t="s">
        <v>20630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20630</v>
      </c>
    </row>
    <row r="437" spans="1:20" x14ac:dyDescent="0.25">
      <c r="A437" t="s">
        <v>28</v>
      </c>
      <c r="B437" t="s">
        <v>29</v>
      </c>
      <c r="C437">
        <v>50</v>
      </c>
      <c r="D437">
        <v>1</v>
      </c>
      <c r="E437" t="s">
        <v>20631</v>
      </c>
      <c r="F437">
        <v>100</v>
      </c>
      <c r="G437">
        <v>0</v>
      </c>
      <c r="H437" t="s">
        <v>22</v>
      </c>
      <c r="I437" t="s">
        <v>20632</v>
      </c>
      <c r="J437" t="s">
        <v>1220</v>
      </c>
      <c r="K437" t="s">
        <v>23</v>
      </c>
      <c r="L437" t="s">
        <v>24</v>
      </c>
      <c r="M437" t="s">
        <v>20630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20630</v>
      </c>
    </row>
    <row r="438" spans="1:20" x14ac:dyDescent="0.25">
      <c r="A438" t="s">
        <v>30</v>
      </c>
      <c r="B438" t="s">
        <v>31</v>
      </c>
      <c r="C438">
        <v>50</v>
      </c>
      <c r="D438">
        <v>1</v>
      </c>
      <c r="E438" t="s">
        <v>20631</v>
      </c>
      <c r="F438">
        <v>100</v>
      </c>
      <c r="G438">
        <v>0</v>
      </c>
      <c r="H438" t="s">
        <v>22</v>
      </c>
      <c r="I438" t="s">
        <v>20632</v>
      </c>
      <c r="J438" t="s">
        <v>1220</v>
      </c>
      <c r="K438" t="s">
        <v>23</v>
      </c>
      <c r="L438" t="s">
        <v>24</v>
      </c>
      <c r="M438" t="s">
        <v>20630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20630</v>
      </c>
    </row>
    <row r="439" spans="1:20" x14ac:dyDescent="0.25">
      <c r="A439" t="s">
        <v>20</v>
      </c>
      <c r="B439" t="s">
        <v>21</v>
      </c>
      <c r="C439">
        <v>50</v>
      </c>
      <c r="D439">
        <v>2</v>
      </c>
      <c r="E439" t="s">
        <v>20633</v>
      </c>
      <c r="F439">
        <v>200</v>
      </c>
      <c r="G439">
        <v>0</v>
      </c>
      <c r="H439" t="s">
        <v>22</v>
      </c>
      <c r="I439" t="s">
        <v>20634</v>
      </c>
      <c r="J439" t="s">
        <v>305</v>
      </c>
      <c r="K439" t="s">
        <v>23</v>
      </c>
      <c r="L439" t="s">
        <v>24</v>
      </c>
      <c r="M439" t="s">
        <v>20635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20636</v>
      </c>
      <c r="T439" t="s">
        <v>20635</v>
      </c>
    </row>
    <row r="440" spans="1:20" x14ac:dyDescent="0.25">
      <c r="A440" t="s">
        <v>28</v>
      </c>
      <c r="B440" t="s">
        <v>29</v>
      </c>
      <c r="C440">
        <v>50</v>
      </c>
      <c r="D440">
        <v>2</v>
      </c>
      <c r="E440" t="s">
        <v>20633</v>
      </c>
      <c r="F440">
        <v>200</v>
      </c>
      <c r="G440">
        <v>0</v>
      </c>
      <c r="H440" t="s">
        <v>22</v>
      </c>
      <c r="I440" t="s">
        <v>20634</v>
      </c>
      <c r="J440" t="s">
        <v>305</v>
      </c>
      <c r="K440" t="s">
        <v>23</v>
      </c>
      <c r="L440" t="s">
        <v>24</v>
      </c>
      <c r="M440" t="s">
        <v>20635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20636</v>
      </c>
      <c r="T440" t="s">
        <v>20635</v>
      </c>
    </row>
    <row r="441" spans="1:20" x14ac:dyDescent="0.25">
      <c r="A441" t="s">
        <v>30</v>
      </c>
      <c r="B441" t="s">
        <v>31</v>
      </c>
      <c r="C441">
        <v>50</v>
      </c>
      <c r="D441">
        <v>2</v>
      </c>
      <c r="E441" t="s">
        <v>20633</v>
      </c>
      <c r="F441">
        <v>200</v>
      </c>
      <c r="G441">
        <v>0</v>
      </c>
      <c r="H441" t="s">
        <v>22</v>
      </c>
      <c r="I441" t="s">
        <v>20634</v>
      </c>
      <c r="J441" t="s">
        <v>305</v>
      </c>
      <c r="K441" t="s">
        <v>23</v>
      </c>
      <c r="L441" t="s">
        <v>24</v>
      </c>
      <c r="M441" t="s">
        <v>20635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20636</v>
      </c>
      <c r="T441" t="s">
        <v>20635</v>
      </c>
    </row>
    <row r="442" spans="1:20" x14ac:dyDescent="0.25">
      <c r="A442" t="s">
        <v>28</v>
      </c>
      <c r="B442" t="s">
        <v>29</v>
      </c>
      <c r="C442">
        <v>33.333333333333336</v>
      </c>
      <c r="D442">
        <v>3</v>
      </c>
      <c r="E442" t="s">
        <v>20637</v>
      </c>
      <c r="F442">
        <v>200</v>
      </c>
      <c r="G442">
        <v>0</v>
      </c>
      <c r="H442" t="s">
        <v>22</v>
      </c>
      <c r="I442" t="s">
        <v>20638</v>
      </c>
      <c r="J442" t="s">
        <v>327</v>
      </c>
      <c r="K442" t="s">
        <v>23</v>
      </c>
      <c r="L442" t="s">
        <v>24</v>
      </c>
      <c r="M442" t="s">
        <v>20635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20639</v>
      </c>
      <c r="T442" t="s">
        <v>20635</v>
      </c>
    </row>
    <row r="443" spans="1:20" x14ac:dyDescent="0.25">
      <c r="A443" t="s">
        <v>30</v>
      </c>
      <c r="B443" t="s">
        <v>31</v>
      </c>
      <c r="C443">
        <v>60</v>
      </c>
      <c r="D443">
        <v>3</v>
      </c>
      <c r="E443" t="s">
        <v>20637</v>
      </c>
      <c r="F443">
        <v>200</v>
      </c>
      <c r="G443">
        <v>0</v>
      </c>
      <c r="H443" t="s">
        <v>22</v>
      </c>
      <c r="I443" t="s">
        <v>20638</v>
      </c>
      <c r="J443" t="s">
        <v>327</v>
      </c>
      <c r="K443" t="s">
        <v>23</v>
      </c>
      <c r="L443" t="s">
        <v>24</v>
      </c>
      <c r="M443" t="s">
        <v>20635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20639</v>
      </c>
      <c r="T443" t="s">
        <v>20635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20640</v>
      </c>
      <c r="F444">
        <v>100</v>
      </c>
      <c r="G444">
        <v>0</v>
      </c>
      <c r="H444" t="s">
        <v>22</v>
      </c>
      <c r="I444" t="s">
        <v>20641</v>
      </c>
      <c r="J444" t="s">
        <v>3489</v>
      </c>
      <c r="K444" t="s">
        <v>23</v>
      </c>
      <c r="L444" t="s">
        <v>24</v>
      </c>
      <c r="M444" t="s">
        <v>20642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23</v>
      </c>
      <c r="T444" t="s">
        <v>20642</v>
      </c>
    </row>
    <row r="445" spans="1:20" x14ac:dyDescent="0.25">
      <c r="A445" t="s">
        <v>28</v>
      </c>
      <c r="B445" t="s">
        <v>29</v>
      </c>
      <c r="C445">
        <v>50</v>
      </c>
      <c r="D445">
        <v>1</v>
      </c>
      <c r="E445" t="s">
        <v>20640</v>
      </c>
      <c r="F445">
        <v>100</v>
      </c>
      <c r="G445">
        <v>0</v>
      </c>
      <c r="H445" t="s">
        <v>22</v>
      </c>
      <c r="I445" t="s">
        <v>20641</v>
      </c>
      <c r="J445" t="s">
        <v>3489</v>
      </c>
      <c r="K445" t="s">
        <v>23</v>
      </c>
      <c r="L445" t="s">
        <v>24</v>
      </c>
      <c r="M445" t="s">
        <v>20642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23</v>
      </c>
      <c r="T445" t="s">
        <v>20642</v>
      </c>
    </row>
    <row r="446" spans="1:20" x14ac:dyDescent="0.25">
      <c r="A446" t="s">
        <v>30</v>
      </c>
      <c r="B446" t="s">
        <v>31</v>
      </c>
      <c r="C446">
        <v>50</v>
      </c>
      <c r="D446">
        <v>1</v>
      </c>
      <c r="E446" t="s">
        <v>20640</v>
      </c>
      <c r="F446">
        <v>100</v>
      </c>
      <c r="G446">
        <v>0</v>
      </c>
      <c r="H446" t="s">
        <v>22</v>
      </c>
      <c r="I446" t="s">
        <v>20641</v>
      </c>
      <c r="J446" t="s">
        <v>3489</v>
      </c>
      <c r="K446" t="s">
        <v>23</v>
      </c>
      <c r="L446" t="s">
        <v>24</v>
      </c>
      <c r="M446" t="s">
        <v>20642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20642</v>
      </c>
    </row>
    <row r="447" spans="1:20" x14ac:dyDescent="0.25">
      <c r="A447" t="s">
        <v>115</v>
      </c>
      <c r="B447" t="s">
        <v>116</v>
      </c>
      <c r="C447">
        <v>33.333333333333336</v>
      </c>
      <c r="D447">
        <v>3</v>
      </c>
      <c r="E447" t="s">
        <v>20643</v>
      </c>
      <c r="F447">
        <v>110</v>
      </c>
      <c r="G447">
        <v>10</v>
      </c>
      <c r="H447" t="s">
        <v>1219</v>
      </c>
      <c r="I447" t="s">
        <v>20644</v>
      </c>
      <c r="J447" t="s">
        <v>315</v>
      </c>
      <c r="K447" t="s">
        <v>23</v>
      </c>
      <c r="L447" t="s">
        <v>24</v>
      </c>
      <c r="M447" t="s">
        <v>20645</v>
      </c>
      <c r="N447" t="s">
        <v>23</v>
      </c>
      <c r="O447" t="s">
        <v>58</v>
      </c>
      <c r="P447" t="s">
        <v>26</v>
      </c>
      <c r="Q447" t="s">
        <v>33</v>
      </c>
      <c r="R447" t="s">
        <v>24</v>
      </c>
      <c r="S447" t="s">
        <v>20646</v>
      </c>
      <c r="T447" t="s">
        <v>20645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20647</v>
      </c>
      <c r="F448">
        <v>100</v>
      </c>
      <c r="G448">
        <v>0</v>
      </c>
      <c r="H448" t="s">
        <v>22</v>
      </c>
      <c r="I448" t="s">
        <v>20648</v>
      </c>
      <c r="J448" t="s">
        <v>2687</v>
      </c>
      <c r="K448" t="s">
        <v>23</v>
      </c>
      <c r="L448" t="s">
        <v>24</v>
      </c>
      <c r="M448" t="s">
        <v>20645</v>
      </c>
      <c r="N448" t="s">
        <v>23</v>
      </c>
      <c r="O448" t="s">
        <v>58</v>
      </c>
      <c r="P448" t="s">
        <v>26</v>
      </c>
      <c r="Q448" t="s">
        <v>33</v>
      </c>
      <c r="R448" t="s">
        <v>24</v>
      </c>
      <c r="S448" t="s">
        <v>23</v>
      </c>
      <c r="T448" t="s">
        <v>20645</v>
      </c>
    </row>
    <row r="449" spans="1:20" x14ac:dyDescent="0.25">
      <c r="A449" t="s">
        <v>28</v>
      </c>
      <c r="B449" t="s">
        <v>29</v>
      </c>
      <c r="C449">
        <v>50</v>
      </c>
      <c r="D449">
        <v>1</v>
      </c>
      <c r="E449" t="s">
        <v>20647</v>
      </c>
      <c r="F449">
        <v>100</v>
      </c>
      <c r="G449">
        <v>0</v>
      </c>
      <c r="H449" t="s">
        <v>22</v>
      </c>
      <c r="I449" t="s">
        <v>20648</v>
      </c>
      <c r="J449" t="s">
        <v>2687</v>
      </c>
      <c r="K449" t="s">
        <v>23</v>
      </c>
      <c r="L449" t="s">
        <v>24</v>
      </c>
      <c r="M449" t="s">
        <v>20645</v>
      </c>
      <c r="N449" t="s">
        <v>23</v>
      </c>
      <c r="O449" t="s">
        <v>58</v>
      </c>
      <c r="P449" t="s">
        <v>26</v>
      </c>
      <c r="Q449" t="s">
        <v>33</v>
      </c>
      <c r="R449" t="s">
        <v>24</v>
      </c>
      <c r="S449" t="s">
        <v>23</v>
      </c>
      <c r="T449" t="s">
        <v>20645</v>
      </c>
    </row>
    <row r="450" spans="1:20" x14ac:dyDescent="0.25">
      <c r="A450" t="s">
        <v>30</v>
      </c>
      <c r="B450" t="s">
        <v>31</v>
      </c>
      <c r="C450">
        <v>50</v>
      </c>
      <c r="D450">
        <v>1</v>
      </c>
      <c r="E450" t="s">
        <v>20647</v>
      </c>
      <c r="F450">
        <v>100</v>
      </c>
      <c r="G450">
        <v>0</v>
      </c>
      <c r="H450" t="s">
        <v>22</v>
      </c>
      <c r="I450" t="s">
        <v>20648</v>
      </c>
      <c r="J450" t="s">
        <v>2687</v>
      </c>
      <c r="K450" t="s">
        <v>23</v>
      </c>
      <c r="L450" t="s">
        <v>24</v>
      </c>
      <c r="M450" t="s">
        <v>20645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23</v>
      </c>
      <c r="T450" t="s">
        <v>20645</v>
      </c>
    </row>
    <row r="451" spans="1:20" x14ac:dyDescent="0.25">
      <c r="A451" t="s">
        <v>44</v>
      </c>
      <c r="B451" t="s">
        <v>45</v>
      </c>
      <c r="C451">
        <v>66.666666666666671</v>
      </c>
      <c r="D451">
        <v>3</v>
      </c>
      <c r="E451" t="s">
        <v>20649</v>
      </c>
      <c r="F451">
        <v>100</v>
      </c>
      <c r="G451">
        <v>0</v>
      </c>
      <c r="H451" t="s">
        <v>22</v>
      </c>
      <c r="I451" t="s">
        <v>10239</v>
      </c>
      <c r="J451" t="s">
        <v>306</v>
      </c>
      <c r="K451" t="s">
        <v>23</v>
      </c>
      <c r="L451" t="s">
        <v>24</v>
      </c>
      <c r="M451" t="s">
        <v>20645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20650</v>
      </c>
      <c r="T451" t="s">
        <v>20645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20651</v>
      </c>
      <c r="F452">
        <v>100</v>
      </c>
      <c r="G452">
        <v>0</v>
      </c>
      <c r="H452" t="s">
        <v>22</v>
      </c>
      <c r="I452" t="s">
        <v>20652</v>
      </c>
      <c r="J452" t="s">
        <v>1228</v>
      </c>
      <c r="K452" t="s">
        <v>23</v>
      </c>
      <c r="L452" t="s">
        <v>24</v>
      </c>
      <c r="M452" t="s">
        <v>20533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23</v>
      </c>
      <c r="T452" t="s">
        <v>20653</v>
      </c>
    </row>
    <row r="453" spans="1:20" x14ac:dyDescent="0.25">
      <c r="A453" t="s">
        <v>28</v>
      </c>
      <c r="B453" t="s">
        <v>29</v>
      </c>
      <c r="C453">
        <v>50</v>
      </c>
      <c r="D453">
        <v>1</v>
      </c>
      <c r="E453" t="s">
        <v>20651</v>
      </c>
      <c r="F453">
        <v>100</v>
      </c>
      <c r="G453">
        <v>0</v>
      </c>
      <c r="H453" t="s">
        <v>22</v>
      </c>
      <c r="I453" t="s">
        <v>20652</v>
      </c>
      <c r="J453" t="s">
        <v>1228</v>
      </c>
      <c r="K453" t="s">
        <v>23</v>
      </c>
      <c r="L453" t="s">
        <v>24</v>
      </c>
      <c r="M453" t="s">
        <v>20533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20533</v>
      </c>
    </row>
    <row r="454" spans="1:20" x14ac:dyDescent="0.25">
      <c r="A454" t="s">
        <v>30</v>
      </c>
      <c r="B454" t="s">
        <v>31</v>
      </c>
      <c r="C454">
        <v>50</v>
      </c>
      <c r="D454">
        <v>1</v>
      </c>
      <c r="E454" t="s">
        <v>20651</v>
      </c>
      <c r="F454">
        <v>100</v>
      </c>
      <c r="G454">
        <v>0</v>
      </c>
      <c r="H454" t="s">
        <v>22</v>
      </c>
      <c r="I454" t="s">
        <v>20652</v>
      </c>
      <c r="J454" t="s">
        <v>1228</v>
      </c>
      <c r="K454" t="s">
        <v>23</v>
      </c>
      <c r="L454" t="s">
        <v>24</v>
      </c>
      <c r="M454" t="s">
        <v>20533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20533</v>
      </c>
    </row>
    <row r="455" spans="1:20" x14ac:dyDescent="0.25">
      <c r="A455" t="s">
        <v>20</v>
      </c>
      <c r="B455" t="s">
        <v>21</v>
      </c>
      <c r="C455">
        <v>50</v>
      </c>
      <c r="D455">
        <v>1</v>
      </c>
      <c r="E455" t="s">
        <v>20654</v>
      </c>
      <c r="F455">
        <v>100</v>
      </c>
      <c r="G455">
        <v>0</v>
      </c>
      <c r="H455" t="s">
        <v>22</v>
      </c>
      <c r="I455" t="s">
        <v>19511</v>
      </c>
      <c r="J455" t="s">
        <v>351</v>
      </c>
      <c r="K455" t="s">
        <v>23</v>
      </c>
      <c r="L455" t="s">
        <v>24</v>
      </c>
      <c r="M455" t="s">
        <v>20655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20655</v>
      </c>
    </row>
    <row r="456" spans="1:20" x14ac:dyDescent="0.25">
      <c r="A456" t="s">
        <v>28</v>
      </c>
      <c r="B456" t="s">
        <v>29</v>
      </c>
      <c r="C456">
        <v>50</v>
      </c>
      <c r="D456">
        <v>1</v>
      </c>
      <c r="E456" t="s">
        <v>20654</v>
      </c>
      <c r="F456">
        <v>100</v>
      </c>
      <c r="G456">
        <v>0</v>
      </c>
      <c r="H456" t="s">
        <v>22</v>
      </c>
      <c r="I456" t="s">
        <v>19511</v>
      </c>
      <c r="J456" t="s">
        <v>351</v>
      </c>
      <c r="K456" t="s">
        <v>23</v>
      </c>
      <c r="L456" t="s">
        <v>24</v>
      </c>
      <c r="M456" t="s">
        <v>20655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20655</v>
      </c>
    </row>
    <row r="457" spans="1:20" x14ac:dyDescent="0.25">
      <c r="A457" t="s">
        <v>30</v>
      </c>
      <c r="B457" t="s">
        <v>31</v>
      </c>
      <c r="C457">
        <v>50</v>
      </c>
      <c r="D457">
        <v>1</v>
      </c>
      <c r="E457" t="s">
        <v>20654</v>
      </c>
      <c r="F457">
        <v>100</v>
      </c>
      <c r="G457">
        <v>0</v>
      </c>
      <c r="H457" t="s">
        <v>22</v>
      </c>
      <c r="I457" t="s">
        <v>19511</v>
      </c>
      <c r="J457" t="s">
        <v>351</v>
      </c>
      <c r="K457" t="s">
        <v>23</v>
      </c>
      <c r="L457" t="s">
        <v>24</v>
      </c>
      <c r="M457" t="s">
        <v>20655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20655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20656</v>
      </c>
      <c r="F458">
        <v>100</v>
      </c>
      <c r="G458">
        <v>0</v>
      </c>
      <c r="H458" t="s">
        <v>22</v>
      </c>
      <c r="I458" t="s">
        <v>20657</v>
      </c>
      <c r="J458" t="s">
        <v>342</v>
      </c>
      <c r="K458" t="s">
        <v>23</v>
      </c>
      <c r="L458" t="s">
        <v>24</v>
      </c>
      <c r="M458" t="s">
        <v>20655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20655</v>
      </c>
    </row>
    <row r="459" spans="1:20" x14ac:dyDescent="0.25">
      <c r="A459" t="s">
        <v>28</v>
      </c>
      <c r="B459" t="s">
        <v>29</v>
      </c>
      <c r="C459">
        <v>50</v>
      </c>
      <c r="D459">
        <v>1</v>
      </c>
      <c r="E459" t="s">
        <v>20656</v>
      </c>
      <c r="F459">
        <v>100</v>
      </c>
      <c r="G459">
        <v>0</v>
      </c>
      <c r="H459" t="s">
        <v>22</v>
      </c>
      <c r="I459" t="s">
        <v>20657</v>
      </c>
      <c r="J459" t="s">
        <v>342</v>
      </c>
      <c r="K459" t="s">
        <v>23</v>
      </c>
      <c r="L459" t="s">
        <v>24</v>
      </c>
      <c r="M459" t="s">
        <v>20655</v>
      </c>
      <c r="N459" t="s">
        <v>23</v>
      </c>
      <c r="O459" t="s">
        <v>25</v>
      </c>
      <c r="P459" t="s">
        <v>26</v>
      </c>
      <c r="Q459" t="s">
        <v>27</v>
      </c>
      <c r="R459" t="s">
        <v>24</v>
      </c>
      <c r="S459" t="s">
        <v>23</v>
      </c>
      <c r="T459" t="s">
        <v>20655</v>
      </c>
    </row>
    <row r="460" spans="1:20" x14ac:dyDescent="0.25">
      <c r="A460" t="s">
        <v>30</v>
      </c>
      <c r="B460" t="s">
        <v>31</v>
      </c>
      <c r="C460">
        <v>50</v>
      </c>
      <c r="D460">
        <v>1</v>
      </c>
      <c r="E460" t="s">
        <v>20656</v>
      </c>
      <c r="F460">
        <v>100</v>
      </c>
      <c r="G460">
        <v>0</v>
      </c>
      <c r="H460" t="s">
        <v>22</v>
      </c>
      <c r="I460" t="s">
        <v>20657</v>
      </c>
      <c r="J460" t="s">
        <v>342</v>
      </c>
      <c r="K460" t="s">
        <v>23</v>
      </c>
      <c r="L460" t="s">
        <v>24</v>
      </c>
      <c r="M460" t="s">
        <v>20655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20655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20658</v>
      </c>
      <c r="F461">
        <v>100</v>
      </c>
      <c r="G461">
        <v>0</v>
      </c>
      <c r="H461" t="s">
        <v>22</v>
      </c>
      <c r="I461" t="s">
        <v>20659</v>
      </c>
      <c r="J461" t="s">
        <v>345</v>
      </c>
      <c r="K461" t="s">
        <v>23</v>
      </c>
      <c r="L461" t="s">
        <v>24</v>
      </c>
      <c r="M461" t="s">
        <v>20660</v>
      </c>
      <c r="N461" t="s">
        <v>23</v>
      </c>
      <c r="O461" t="s">
        <v>58</v>
      </c>
      <c r="P461" t="s">
        <v>26</v>
      </c>
      <c r="Q461" t="s">
        <v>33</v>
      </c>
      <c r="R461" t="s">
        <v>24</v>
      </c>
      <c r="S461" t="s">
        <v>23</v>
      </c>
      <c r="T461" t="s">
        <v>20660</v>
      </c>
    </row>
    <row r="462" spans="1:20" x14ac:dyDescent="0.25">
      <c r="A462" t="s">
        <v>28</v>
      </c>
      <c r="B462" t="s">
        <v>29</v>
      </c>
      <c r="C462">
        <v>50</v>
      </c>
      <c r="D462">
        <v>1</v>
      </c>
      <c r="E462" t="s">
        <v>20658</v>
      </c>
      <c r="F462">
        <v>100</v>
      </c>
      <c r="G462">
        <v>0</v>
      </c>
      <c r="H462" t="s">
        <v>22</v>
      </c>
      <c r="I462" t="s">
        <v>20659</v>
      </c>
      <c r="J462" t="s">
        <v>345</v>
      </c>
      <c r="K462" t="s">
        <v>23</v>
      </c>
      <c r="L462" t="s">
        <v>24</v>
      </c>
      <c r="M462" t="s">
        <v>20660</v>
      </c>
      <c r="N462" t="s">
        <v>23</v>
      </c>
      <c r="O462" t="s">
        <v>58</v>
      </c>
      <c r="P462" t="s">
        <v>26</v>
      </c>
      <c r="Q462" t="s">
        <v>33</v>
      </c>
      <c r="R462" t="s">
        <v>24</v>
      </c>
      <c r="S462" t="s">
        <v>23</v>
      </c>
      <c r="T462" t="s">
        <v>20660</v>
      </c>
    </row>
    <row r="463" spans="1:20" x14ac:dyDescent="0.25">
      <c r="A463" t="s">
        <v>30</v>
      </c>
      <c r="B463" t="s">
        <v>31</v>
      </c>
      <c r="C463">
        <v>50</v>
      </c>
      <c r="D463">
        <v>1</v>
      </c>
      <c r="E463" t="s">
        <v>20658</v>
      </c>
      <c r="F463">
        <v>100</v>
      </c>
      <c r="G463">
        <v>0</v>
      </c>
      <c r="H463" t="s">
        <v>22</v>
      </c>
      <c r="I463" t="s">
        <v>20659</v>
      </c>
      <c r="J463" t="s">
        <v>345</v>
      </c>
      <c r="K463" t="s">
        <v>23</v>
      </c>
      <c r="L463" t="s">
        <v>24</v>
      </c>
      <c r="M463" t="s">
        <v>20660</v>
      </c>
      <c r="N463" t="s">
        <v>23</v>
      </c>
      <c r="O463" t="s">
        <v>58</v>
      </c>
      <c r="P463" t="s">
        <v>26</v>
      </c>
      <c r="Q463" t="s">
        <v>33</v>
      </c>
      <c r="R463" t="s">
        <v>24</v>
      </c>
      <c r="S463" t="s">
        <v>23</v>
      </c>
      <c r="T463" t="s">
        <v>20660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20661</v>
      </c>
      <c r="F464">
        <v>100</v>
      </c>
      <c r="G464">
        <v>0</v>
      </c>
      <c r="H464" t="s">
        <v>22</v>
      </c>
      <c r="I464" t="s">
        <v>20662</v>
      </c>
      <c r="J464" t="s">
        <v>306</v>
      </c>
      <c r="K464" t="s">
        <v>23</v>
      </c>
      <c r="L464" t="s">
        <v>24</v>
      </c>
      <c r="M464" t="s">
        <v>20660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20660</v>
      </c>
    </row>
    <row r="465" spans="1:20" x14ac:dyDescent="0.25">
      <c r="A465" t="s">
        <v>28</v>
      </c>
      <c r="B465" t="s">
        <v>29</v>
      </c>
      <c r="C465">
        <v>50</v>
      </c>
      <c r="D465">
        <v>1</v>
      </c>
      <c r="E465" t="s">
        <v>20661</v>
      </c>
      <c r="F465">
        <v>100</v>
      </c>
      <c r="G465">
        <v>0</v>
      </c>
      <c r="H465" t="s">
        <v>22</v>
      </c>
      <c r="I465" t="s">
        <v>20662</v>
      </c>
      <c r="J465" t="s">
        <v>306</v>
      </c>
      <c r="K465" t="s">
        <v>23</v>
      </c>
      <c r="L465" t="s">
        <v>24</v>
      </c>
      <c r="M465" t="s">
        <v>20660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20660</v>
      </c>
    </row>
    <row r="466" spans="1:20" x14ac:dyDescent="0.25">
      <c r="A466" t="s">
        <v>30</v>
      </c>
      <c r="B466" t="s">
        <v>31</v>
      </c>
      <c r="C466">
        <v>50</v>
      </c>
      <c r="D466">
        <v>1</v>
      </c>
      <c r="E466" t="s">
        <v>20661</v>
      </c>
      <c r="F466">
        <v>100</v>
      </c>
      <c r="G466">
        <v>0</v>
      </c>
      <c r="H466" t="s">
        <v>22</v>
      </c>
      <c r="I466" t="s">
        <v>20662</v>
      </c>
      <c r="J466" t="s">
        <v>306</v>
      </c>
      <c r="K466" t="s">
        <v>23</v>
      </c>
      <c r="L466" t="s">
        <v>24</v>
      </c>
      <c r="M466" t="s">
        <v>20660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20660</v>
      </c>
    </row>
    <row r="467" spans="1:20" x14ac:dyDescent="0.25">
      <c r="A467" t="s">
        <v>20</v>
      </c>
      <c r="B467" t="s">
        <v>21</v>
      </c>
      <c r="C467">
        <v>50</v>
      </c>
      <c r="D467">
        <v>1</v>
      </c>
      <c r="E467" t="s">
        <v>20663</v>
      </c>
      <c r="F467">
        <v>100</v>
      </c>
      <c r="G467">
        <v>0</v>
      </c>
      <c r="H467" t="s">
        <v>22</v>
      </c>
      <c r="I467" t="s">
        <v>19706</v>
      </c>
      <c r="J467" t="s">
        <v>318</v>
      </c>
      <c r="K467" t="s">
        <v>23</v>
      </c>
      <c r="L467" t="s">
        <v>24</v>
      </c>
      <c r="M467" t="s">
        <v>20664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20664</v>
      </c>
    </row>
    <row r="468" spans="1:20" x14ac:dyDescent="0.25">
      <c r="A468" t="s">
        <v>28</v>
      </c>
      <c r="B468" t="s">
        <v>29</v>
      </c>
      <c r="C468">
        <v>50</v>
      </c>
      <c r="D468">
        <v>1</v>
      </c>
      <c r="E468" t="s">
        <v>20663</v>
      </c>
      <c r="F468">
        <v>100</v>
      </c>
      <c r="G468">
        <v>0</v>
      </c>
      <c r="H468" t="s">
        <v>22</v>
      </c>
      <c r="I468" t="s">
        <v>19706</v>
      </c>
      <c r="J468" t="s">
        <v>318</v>
      </c>
      <c r="K468" t="s">
        <v>23</v>
      </c>
      <c r="L468" t="s">
        <v>24</v>
      </c>
      <c r="M468" t="s">
        <v>20664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23</v>
      </c>
      <c r="T468" t="s">
        <v>20664</v>
      </c>
    </row>
    <row r="469" spans="1:20" x14ac:dyDescent="0.25">
      <c r="A469" t="s">
        <v>30</v>
      </c>
      <c r="B469" t="s">
        <v>31</v>
      </c>
      <c r="C469">
        <v>50</v>
      </c>
      <c r="D469">
        <v>1</v>
      </c>
      <c r="E469" t="s">
        <v>20663</v>
      </c>
      <c r="F469">
        <v>100</v>
      </c>
      <c r="G469">
        <v>0</v>
      </c>
      <c r="H469" t="s">
        <v>22</v>
      </c>
      <c r="I469" t="s">
        <v>19706</v>
      </c>
      <c r="J469" t="s">
        <v>318</v>
      </c>
      <c r="K469" t="s">
        <v>23</v>
      </c>
      <c r="L469" t="s">
        <v>24</v>
      </c>
      <c r="M469" t="s">
        <v>20664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23</v>
      </c>
      <c r="T469" t="s">
        <v>20664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20665</v>
      </c>
      <c r="F470">
        <v>100</v>
      </c>
      <c r="G470">
        <v>0</v>
      </c>
      <c r="H470" t="s">
        <v>22</v>
      </c>
      <c r="I470" t="s">
        <v>9745</v>
      </c>
      <c r="J470" t="s">
        <v>353</v>
      </c>
      <c r="K470" t="s">
        <v>23</v>
      </c>
      <c r="L470" t="s">
        <v>24</v>
      </c>
      <c r="M470" t="s">
        <v>20666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20666</v>
      </c>
    </row>
    <row r="471" spans="1:20" x14ac:dyDescent="0.25">
      <c r="A471" t="s">
        <v>28</v>
      </c>
      <c r="B471" t="s">
        <v>29</v>
      </c>
      <c r="C471">
        <v>50</v>
      </c>
      <c r="D471">
        <v>1</v>
      </c>
      <c r="E471" t="s">
        <v>20665</v>
      </c>
      <c r="F471">
        <v>100</v>
      </c>
      <c r="G471">
        <v>0</v>
      </c>
      <c r="H471" t="s">
        <v>22</v>
      </c>
      <c r="I471" t="s">
        <v>9745</v>
      </c>
      <c r="J471" t="s">
        <v>353</v>
      </c>
      <c r="K471" t="s">
        <v>23</v>
      </c>
      <c r="L471" t="s">
        <v>24</v>
      </c>
      <c r="M471" t="s">
        <v>20666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20666</v>
      </c>
    </row>
    <row r="472" spans="1:20" x14ac:dyDescent="0.25">
      <c r="A472" t="s">
        <v>30</v>
      </c>
      <c r="B472" t="s">
        <v>31</v>
      </c>
      <c r="C472">
        <v>50</v>
      </c>
      <c r="D472">
        <v>1</v>
      </c>
      <c r="E472" t="s">
        <v>20665</v>
      </c>
      <c r="F472">
        <v>100</v>
      </c>
      <c r="G472">
        <v>0</v>
      </c>
      <c r="H472" t="s">
        <v>22</v>
      </c>
      <c r="I472" t="s">
        <v>9745</v>
      </c>
      <c r="J472" t="s">
        <v>353</v>
      </c>
      <c r="K472" t="s">
        <v>23</v>
      </c>
      <c r="L472" t="s">
        <v>24</v>
      </c>
      <c r="M472" t="s">
        <v>20666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20666</v>
      </c>
    </row>
    <row r="473" spans="1:20" x14ac:dyDescent="0.25">
      <c r="A473" t="s">
        <v>44</v>
      </c>
      <c r="B473" t="s">
        <v>45</v>
      </c>
      <c r="C473">
        <v>66.666666666666671</v>
      </c>
      <c r="D473">
        <v>3</v>
      </c>
      <c r="E473" t="s">
        <v>20667</v>
      </c>
      <c r="F473">
        <v>100</v>
      </c>
      <c r="G473">
        <v>0</v>
      </c>
      <c r="H473" t="s">
        <v>22</v>
      </c>
      <c r="I473" t="s">
        <v>20668</v>
      </c>
      <c r="J473" t="s">
        <v>346</v>
      </c>
      <c r="K473" t="s">
        <v>23</v>
      </c>
      <c r="L473" t="s">
        <v>24</v>
      </c>
      <c r="M473" t="s">
        <v>20666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20669</v>
      </c>
      <c r="T473" t="s">
        <v>20666</v>
      </c>
    </row>
    <row r="474" spans="1:20" x14ac:dyDescent="0.25">
      <c r="A474" t="s">
        <v>42</v>
      </c>
      <c r="B474" t="s">
        <v>43</v>
      </c>
      <c r="C474">
        <v>66.666666666666671</v>
      </c>
      <c r="D474">
        <v>3</v>
      </c>
      <c r="E474" t="s">
        <v>20670</v>
      </c>
      <c r="F474">
        <v>100</v>
      </c>
      <c r="G474">
        <v>0</v>
      </c>
      <c r="H474" t="s">
        <v>22</v>
      </c>
      <c r="I474" t="s">
        <v>20671</v>
      </c>
      <c r="J474" t="s">
        <v>1241</v>
      </c>
      <c r="K474" t="s">
        <v>23</v>
      </c>
      <c r="L474" t="s">
        <v>24</v>
      </c>
      <c r="M474" t="s">
        <v>20672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20673</v>
      </c>
      <c r="T474" t="s">
        <v>20674</v>
      </c>
    </row>
    <row r="475" spans="1:20" x14ac:dyDescent="0.25">
      <c r="A475" t="s">
        <v>42</v>
      </c>
      <c r="B475" t="s">
        <v>43</v>
      </c>
      <c r="C475">
        <v>66.666666666666671</v>
      </c>
      <c r="D475">
        <v>3</v>
      </c>
      <c r="E475" t="s">
        <v>20675</v>
      </c>
      <c r="F475">
        <v>100</v>
      </c>
      <c r="G475">
        <v>0</v>
      </c>
      <c r="H475" t="s">
        <v>22</v>
      </c>
      <c r="I475" t="s">
        <v>20676</v>
      </c>
      <c r="J475" t="s">
        <v>359</v>
      </c>
      <c r="K475" t="s">
        <v>23</v>
      </c>
      <c r="L475" t="s">
        <v>24</v>
      </c>
      <c r="M475" t="s">
        <v>20672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20677</v>
      </c>
      <c r="T475" t="s">
        <v>20674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20678</v>
      </c>
      <c r="F476">
        <v>100</v>
      </c>
      <c r="G476">
        <v>0</v>
      </c>
      <c r="H476" t="s">
        <v>22</v>
      </c>
      <c r="I476" t="s">
        <v>20679</v>
      </c>
      <c r="J476" t="s">
        <v>351</v>
      </c>
      <c r="K476" t="s">
        <v>23</v>
      </c>
      <c r="L476" t="s">
        <v>24</v>
      </c>
      <c r="M476" t="s">
        <v>20672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20672</v>
      </c>
    </row>
    <row r="477" spans="1:20" x14ac:dyDescent="0.25">
      <c r="A477" t="s">
        <v>28</v>
      </c>
      <c r="B477" t="s">
        <v>29</v>
      </c>
      <c r="C477">
        <v>50</v>
      </c>
      <c r="D477">
        <v>1</v>
      </c>
      <c r="E477" t="s">
        <v>20678</v>
      </c>
      <c r="F477">
        <v>100</v>
      </c>
      <c r="G477">
        <v>0</v>
      </c>
      <c r="H477" t="s">
        <v>22</v>
      </c>
      <c r="I477" t="s">
        <v>20679</v>
      </c>
      <c r="J477" t="s">
        <v>351</v>
      </c>
      <c r="K477" t="s">
        <v>23</v>
      </c>
      <c r="L477" t="s">
        <v>24</v>
      </c>
      <c r="M477" t="s">
        <v>20672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20672</v>
      </c>
    </row>
    <row r="478" spans="1:20" x14ac:dyDescent="0.25">
      <c r="A478" t="s">
        <v>30</v>
      </c>
      <c r="B478" t="s">
        <v>31</v>
      </c>
      <c r="C478">
        <v>50</v>
      </c>
      <c r="D478">
        <v>1</v>
      </c>
      <c r="E478" t="s">
        <v>20678</v>
      </c>
      <c r="F478">
        <v>100</v>
      </c>
      <c r="G478">
        <v>0</v>
      </c>
      <c r="H478" t="s">
        <v>22</v>
      </c>
      <c r="I478" t="s">
        <v>20679</v>
      </c>
      <c r="J478" t="s">
        <v>351</v>
      </c>
      <c r="K478" t="s">
        <v>23</v>
      </c>
      <c r="L478" t="s">
        <v>24</v>
      </c>
      <c r="M478" t="s">
        <v>20672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23</v>
      </c>
      <c r="T478" t="s">
        <v>20672</v>
      </c>
    </row>
    <row r="479" spans="1:20" x14ac:dyDescent="0.25">
      <c r="A479" t="s">
        <v>30</v>
      </c>
      <c r="B479" t="s">
        <v>31</v>
      </c>
      <c r="C479">
        <v>60</v>
      </c>
      <c r="D479">
        <v>3</v>
      </c>
      <c r="E479" t="s">
        <v>20680</v>
      </c>
      <c r="F479">
        <v>300</v>
      </c>
      <c r="G479">
        <v>0</v>
      </c>
      <c r="H479" t="s">
        <v>22</v>
      </c>
      <c r="I479" t="s">
        <v>5797</v>
      </c>
      <c r="J479" t="s">
        <v>309</v>
      </c>
      <c r="K479" t="s">
        <v>23</v>
      </c>
      <c r="L479" t="s">
        <v>24</v>
      </c>
      <c r="M479" t="s">
        <v>20681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20682</v>
      </c>
      <c r="T479" t="s">
        <v>20681</v>
      </c>
    </row>
    <row r="480" spans="1:20" x14ac:dyDescent="0.25">
      <c r="A480" t="s">
        <v>186</v>
      </c>
      <c r="B480" t="s">
        <v>187</v>
      </c>
      <c r="C480">
        <v>50</v>
      </c>
      <c r="D480">
        <v>6</v>
      </c>
      <c r="E480" t="s">
        <v>20680</v>
      </c>
      <c r="F480">
        <v>300</v>
      </c>
      <c r="G480">
        <v>0</v>
      </c>
      <c r="H480" t="s">
        <v>22</v>
      </c>
      <c r="I480" t="s">
        <v>5797</v>
      </c>
      <c r="J480" t="s">
        <v>309</v>
      </c>
      <c r="K480" t="s">
        <v>23</v>
      </c>
      <c r="L480" t="s">
        <v>24</v>
      </c>
      <c r="M480" t="s">
        <v>20681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20682</v>
      </c>
      <c r="T480" t="s">
        <v>20681</v>
      </c>
    </row>
    <row r="481" spans="1:20" x14ac:dyDescent="0.25">
      <c r="A481" t="s">
        <v>46</v>
      </c>
      <c r="B481" t="s">
        <v>56</v>
      </c>
      <c r="C481">
        <v>66.333333333333329</v>
      </c>
      <c r="D481">
        <v>6</v>
      </c>
      <c r="E481" t="s">
        <v>20683</v>
      </c>
      <c r="F481">
        <v>451</v>
      </c>
      <c r="G481">
        <v>0</v>
      </c>
      <c r="H481" t="s">
        <v>47</v>
      </c>
      <c r="I481" t="s">
        <v>6739</v>
      </c>
      <c r="J481" t="s">
        <v>20684</v>
      </c>
      <c r="K481" t="s">
        <v>1268</v>
      </c>
      <c r="L481" t="s">
        <v>9444</v>
      </c>
      <c r="M481" t="s">
        <v>20685</v>
      </c>
      <c r="N481" t="s">
        <v>23</v>
      </c>
      <c r="O481" t="s">
        <v>9240</v>
      </c>
      <c r="P481" t="s">
        <v>54</v>
      </c>
      <c r="Q481" t="s">
        <v>55</v>
      </c>
      <c r="R481" t="s">
        <v>24</v>
      </c>
      <c r="S481" t="s">
        <v>20686</v>
      </c>
      <c r="T481" t="s">
        <v>20681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20687</v>
      </c>
      <c r="F482">
        <v>100</v>
      </c>
      <c r="G482">
        <v>0</v>
      </c>
      <c r="H482" t="s">
        <v>22</v>
      </c>
      <c r="I482" t="s">
        <v>20688</v>
      </c>
      <c r="J482" t="s">
        <v>1230</v>
      </c>
      <c r="K482" t="s">
        <v>23</v>
      </c>
      <c r="L482" t="s">
        <v>24</v>
      </c>
      <c r="M482" t="s">
        <v>20689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23</v>
      </c>
      <c r="T482" t="s">
        <v>20689</v>
      </c>
    </row>
    <row r="483" spans="1:20" x14ac:dyDescent="0.25">
      <c r="A483" t="s">
        <v>28</v>
      </c>
      <c r="B483" t="s">
        <v>29</v>
      </c>
      <c r="C483">
        <v>50</v>
      </c>
      <c r="D483">
        <v>1</v>
      </c>
      <c r="E483" t="s">
        <v>20687</v>
      </c>
      <c r="F483">
        <v>100</v>
      </c>
      <c r="G483">
        <v>0</v>
      </c>
      <c r="H483" t="s">
        <v>22</v>
      </c>
      <c r="I483" t="s">
        <v>20688</v>
      </c>
      <c r="J483" t="s">
        <v>1230</v>
      </c>
      <c r="K483" t="s">
        <v>23</v>
      </c>
      <c r="L483" t="s">
        <v>24</v>
      </c>
      <c r="M483" t="s">
        <v>20689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20689</v>
      </c>
    </row>
    <row r="484" spans="1:20" x14ac:dyDescent="0.25">
      <c r="A484" t="s">
        <v>30</v>
      </c>
      <c r="B484" t="s">
        <v>31</v>
      </c>
      <c r="C484">
        <v>50</v>
      </c>
      <c r="D484">
        <v>1</v>
      </c>
      <c r="E484" t="s">
        <v>20687</v>
      </c>
      <c r="F484">
        <v>100</v>
      </c>
      <c r="G484">
        <v>0</v>
      </c>
      <c r="H484" t="s">
        <v>22</v>
      </c>
      <c r="I484" t="s">
        <v>20688</v>
      </c>
      <c r="J484" t="s">
        <v>1230</v>
      </c>
      <c r="K484" t="s">
        <v>23</v>
      </c>
      <c r="L484" t="s">
        <v>24</v>
      </c>
      <c r="M484" t="s">
        <v>20689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20689</v>
      </c>
    </row>
    <row r="485" spans="1:20" x14ac:dyDescent="0.25">
      <c r="A485" t="s">
        <v>20</v>
      </c>
      <c r="B485" t="s">
        <v>21</v>
      </c>
      <c r="C485">
        <v>50</v>
      </c>
      <c r="D485">
        <v>1</v>
      </c>
      <c r="E485" t="s">
        <v>20690</v>
      </c>
      <c r="F485">
        <v>100</v>
      </c>
      <c r="G485">
        <v>0</v>
      </c>
      <c r="H485" t="s">
        <v>22</v>
      </c>
      <c r="I485" t="s">
        <v>20691</v>
      </c>
      <c r="J485" t="s">
        <v>1330</v>
      </c>
      <c r="K485" t="s">
        <v>23</v>
      </c>
      <c r="L485" t="s">
        <v>24</v>
      </c>
      <c r="M485" t="s">
        <v>20689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20689</v>
      </c>
    </row>
    <row r="486" spans="1:20" x14ac:dyDescent="0.25">
      <c r="A486" t="s">
        <v>28</v>
      </c>
      <c r="B486" t="s">
        <v>29</v>
      </c>
      <c r="C486">
        <v>50</v>
      </c>
      <c r="D486">
        <v>1</v>
      </c>
      <c r="E486" t="s">
        <v>20690</v>
      </c>
      <c r="F486">
        <v>100</v>
      </c>
      <c r="G486">
        <v>0</v>
      </c>
      <c r="H486" t="s">
        <v>22</v>
      </c>
      <c r="I486" t="s">
        <v>20691</v>
      </c>
      <c r="J486" t="s">
        <v>1330</v>
      </c>
      <c r="K486" t="s">
        <v>23</v>
      </c>
      <c r="L486" t="s">
        <v>24</v>
      </c>
      <c r="M486" t="s">
        <v>20689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20689</v>
      </c>
    </row>
    <row r="487" spans="1:20" x14ac:dyDescent="0.25">
      <c r="A487" t="s">
        <v>30</v>
      </c>
      <c r="B487" t="s">
        <v>31</v>
      </c>
      <c r="C487">
        <v>50</v>
      </c>
      <c r="D487">
        <v>1</v>
      </c>
      <c r="E487" t="s">
        <v>20690</v>
      </c>
      <c r="F487">
        <v>100</v>
      </c>
      <c r="G487">
        <v>0</v>
      </c>
      <c r="H487" t="s">
        <v>22</v>
      </c>
      <c r="I487" t="s">
        <v>20691</v>
      </c>
      <c r="J487" t="s">
        <v>1330</v>
      </c>
      <c r="K487" t="s">
        <v>23</v>
      </c>
      <c r="L487" t="s">
        <v>24</v>
      </c>
      <c r="M487" t="s">
        <v>20689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20689</v>
      </c>
    </row>
    <row r="488" spans="1:20" x14ac:dyDescent="0.25">
      <c r="A488" t="s">
        <v>30</v>
      </c>
      <c r="B488" t="s">
        <v>31</v>
      </c>
      <c r="C488">
        <v>60</v>
      </c>
      <c r="D488">
        <v>3</v>
      </c>
      <c r="E488" t="s">
        <v>20692</v>
      </c>
      <c r="F488">
        <v>100</v>
      </c>
      <c r="G488">
        <v>0</v>
      </c>
      <c r="H488" t="s">
        <v>22</v>
      </c>
      <c r="I488" t="s">
        <v>20693</v>
      </c>
      <c r="J488" t="s">
        <v>356</v>
      </c>
      <c r="K488" t="s">
        <v>23</v>
      </c>
      <c r="L488" t="s">
        <v>24</v>
      </c>
      <c r="M488" t="s">
        <v>20689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20694</v>
      </c>
      <c r="T488" t="s">
        <v>20689</v>
      </c>
    </row>
    <row r="489" spans="1:20" x14ac:dyDescent="0.25">
      <c r="A489" t="s">
        <v>46</v>
      </c>
      <c r="B489" t="s">
        <v>56</v>
      </c>
      <c r="C489">
        <v>66.333333333333329</v>
      </c>
      <c r="D489">
        <v>3</v>
      </c>
      <c r="E489" t="s">
        <v>20695</v>
      </c>
      <c r="F489">
        <v>225</v>
      </c>
      <c r="G489">
        <v>0</v>
      </c>
      <c r="H489" t="s">
        <v>47</v>
      </c>
      <c r="I489" t="s">
        <v>20696</v>
      </c>
      <c r="J489" t="s">
        <v>20697</v>
      </c>
      <c r="K489" t="s">
        <v>10494</v>
      </c>
      <c r="L489" t="s">
        <v>4954</v>
      </c>
      <c r="M489" t="s">
        <v>20698</v>
      </c>
      <c r="N489" t="s">
        <v>23</v>
      </c>
      <c r="O489" t="s">
        <v>63</v>
      </c>
      <c r="P489" t="s">
        <v>54</v>
      </c>
      <c r="Q489" t="s">
        <v>55</v>
      </c>
      <c r="R489" t="s">
        <v>24</v>
      </c>
      <c r="S489" t="s">
        <v>20699</v>
      </c>
      <c r="T489" t="s">
        <v>20700</v>
      </c>
    </row>
    <row r="490" spans="1:20" x14ac:dyDescent="0.25">
      <c r="A490" t="s">
        <v>44</v>
      </c>
      <c r="B490" t="s">
        <v>45</v>
      </c>
      <c r="C490">
        <v>66.666666666666671</v>
      </c>
      <c r="D490">
        <v>6</v>
      </c>
      <c r="E490" t="s">
        <v>20701</v>
      </c>
      <c r="F490">
        <v>200</v>
      </c>
      <c r="G490">
        <v>0</v>
      </c>
      <c r="H490" t="s">
        <v>22</v>
      </c>
      <c r="I490" t="s">
        <v>20702</v>
      </c>
      <c r="J490" t="s">
        <v>302</v>
      </c>
      <c r="K490" t="s">
        <v>23</v>
      </c>
      <c r="L490" t="s">
        <v>24</v>
      </c>
      <c r="M490" t="s">
        <v>20700</v>
      </c>
      <c r="N490" t="s">
        <v>23</v>
      </c>
      <c r="O490" t="s">
        <v>58</v>
      </c>
      <c r="P490" t="s">
        <v>26</v>
      </c>
      <c r="Q490" t="s">
        <v>33</v>
      </c>
      <c r="R490" t="s">
        <v>24</v>
      </c>
      <c r="S490" t="s">
        <v>20703</v>
      </c>
      <c r="T490" t="s">
        <v>20700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20704</v>
      </c>
      <c r="F491">
        <v>100</v>
      </c>
      <c r="G491">
        <v>0</v>
      </c>
      <c r="H491" t="s">
        <v>22</v>
      </c>
      <c r="I491" t="s">
        <v>20705</v>
      </c>
      <c r="J491" t="s">
        <v>1230</v>
      </c>
      <c r="K491" t="s">
        <v>23</v>
      </c>
      <c r="L491" t="s">
        <v>24</v>
      </c>
      <c r="M491" t="s">
        <v>20700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20700</v>
      </c>
    </row>
    <row r="492" spans="1:20" x14ac:dyDescent="0.25">
      <c r="A492" t="s">
        <v>28</v>
      </c>
      <c r="B492" t="s">
        <v>29</v>
      </c>
      <c r="C492">
        <v>50</v>
      </c>
      <c r="D492">
        <v>1</v>
      </c>
      <c r="E492" t="s">
        <v>20704</v>
      </c>
      <c r="F492">
        <v>100</v>
      </c>
      <c r="G492">
        <v>0</v>
      </c>
      <c r="H492" t="s">
        <v>22</v>
      </c>
      <c r="I492" t="s">
        <v>20705</v>
      </c>
      <c r="J492" t="s">
        <v>1230</v>
      </c>
      <c r="K492" t="s">
        <v>23</v>
      </c>
      <c r="L492" t="s">
        <v>24</v>
      </c>
      <c r="M492" t="s">
        <v>20700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20700</v>
      </c>
    </row>
    <row r="493" spans="1:20" x14ac:dyDescent="0.25">
      <c r="A493" t="s">
        <v>30</v>
      </c>
      <c r="B493" t="s">
        <v>31</v>
      </c>
      <c r="C493">
        <v>50</v>
      </c>
      <c r="D493">
        <v>1</v>
      </c>
      <c r="E493" t="s">
        <v>20704</v>
      </c>
      <c r="F493">
        <v>100</v>
      </c>
      <c r="G493">
        <v>0</v>
      </c>
      <c r="H493" t="s">
        <v>22</v>
      </c>
      <c r="I493" t="s">
        <v>20705</v>
      </c>
      <c r="J493" t="s">
        <v>1230</v>
      </c>
      <c r="K493" t="s">
        <v>23</v>
      </c>
      <c r="L493" t="s">
        <v>24</v>
      </c>
      <c r="M493" t="s">
        <v>20700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20700</v>
      </c>
    </row>
    <row r="494" spans="1:20" x14ac:dyDescent="0.25">
      <c r="A494" t="s">
        <v>186</v>
      </c>
      <c r="B494" t="s">
        <v>187</v>
      </c>
      <c r="C494">
        <v>33.333333333333336</v>
      </c>
      <c r="D494">
        <v>3</v>
      </c>
      <c r="E494" t="s">
        <v>20706</v>
      </c>
      <c r="F494">
        <v>100</v>
      </c>
      <c r="G494">
        <v>0</v>
      </c>
      <c r="H494" t="s">
        <v>22</v>
      </c>
      <c r="I494" t="s">
        <v>20707</v>
      </c>
      <c r="J494" t="s">
        <v>306</v>
      </c>
      <c r="K494" t="s">
        <v>23</v>
      </c>
      <c r="L494" t="s">
        <v>24</v>
      </c>
      <c r="M494" t="s">
        <v>20708</v>
      </c>
      <c r="N494" t="s">
        <v>23</v>
      </c>
      <c r="O494" t="s">
        <v>58</v>
      </c>
      <c r="P494" t="s">
        <v>26</v>
      </c>
      <c r="Q494" t="s">
        <v>33</v>
      </c>
      <c r="R494" t="s">
        <v>24</v>
      </c>
      <c r="S494" t="s">
        <v>23</v>
      </c>
      <c r="T494" t="s">
        <v>20708</v>
      </c>
    </row>
    <row r="495" spans="1:20" x14ac:dyDescent="0.25">
      <c r="A495" t="s">
        <v>154</v>
      </c>
      <c r="B495" t="s">
        <v>155</v>
      </c>
      <c r="C495">
        <v>12</v>
      </c>
      <c r="D495">
        <v>50</v>
      </c>
      <c r="E495" t="s">
        <v>20709</v>
      </c>
      <c r="F495">
        <v>1126</v>
      </c>
      <c r="G495">
        <v>0</v>
      </c>
      <c r="H495" t="s">
        <v>47</v>
      </c>
      <c r="I495" t="s">
        <v>20710</v>
      </c>
      <c r="J495" t="s">
        <v>20711</v>
      </c>
      <c r="K495" t="s">
        <v>20712</v>
      </c>
      <c r="L495" t="s">
        <v>5269</v>
      </c>
      <c r="M495" t="s">
        <v>20616</v>
      </c>
      <c r="N495" t="s">
        <v>23</v>
      </c>
      <c r="O495" t="s">
        <v>63</v>
      </c>
      <c r="P495" t="s">
        <v>54</v>
      </c>
      <c r="Q495" t="s">
        <v>55</v>
      </c>
      <c r="R495" t="s">
        <v>24</v>
      </c>
      <c r="S495" t="s">
        <v>23</v>
      </c>
      <c r="T495" t="s">
        <v>20713</v>
      </c>
    </row>
    <row r="496" spans="1:20" x14ac:dyDescent="0.25">
      <c r="A496" t="s">
        <v>137</v>
      </c>
      <c r="B496" t="s">
        <v>138</v>
      </c>
      <c r="C496">
        <v>10</v>
      </c>
      <c r="D496">
        <v>50</v>
      </c>
      <c r="E496" t="s">
        <v>20709</v>
      </c>
      <c r="F496">
        <v>1126</v>
      </c>
      <c r="G496">
        <v>0</v>
      </c>
      <c r="H496" t="s">
        <v>47</v>
      </c>
      <c r="I496" t="s">
        <v>20710</v>
      </c>
      <c r="J496" t="s">
        <v>20711</v>
      </c>
      <c r="K496" t="s">
        <v>20712</v>
      </c>
      <c r="L496" t="s">
        <v>5269</v>
      </c>
      <c r="M496" t="s">
        <v>20616</v>
      </c>
      <c r="N496" t="s">
        <v>23</v>
      </c>
      <c r="O496" t="s">
        <v>63</v>
      </c>
      <c r="P496" t="s">
        <v>54</v>
      </c>
      <c r="Q496" t="s">
        <v>55</v>
      </c>
      <c r="R496" t="s">
        <v>24</v>
      </c>
      <c r="S496" t="s">
        <v>23</v>
      </c>
      <c r="T496" t="s">
        <v>20713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20714</v>
      </c>
      <c r="F497">
        <v>100</v>
      </c>
      <c r="G497">
        <v>0</v>
      </c>
      <c r="H497" t="s">
        <v>22</v>
      </c>
      <c r="I497" t="s">
        <v>20715</v>
      </c>
      <c r="J497" t="s">
        <v>310</v>
      </c>
      <c r="K497" t="s">
        <v>23</v>
      </c>
      <c r="L497" t="s">
        <v>24</v>
      </c>
      <c r="M497" t="s">
        <v>20716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20716</v>
      </c>
    </row>
    <row r="498" spans="1:20" x14ac:dyDescent="0.25">
      <c r="A498" t="s">
        <v>28</v>
      </c>
      <c r="B498" t="s">
        <v>29</v>
      </c>
      <c r="C498">
        <v>50</v>
      </c>
      <c r="D498">
        <v>1</v>
      </c>
      <c r="E498" t="s">
        <v>20714</v>
      </c>
      <c r="F498">
        <v>100</v>
      </c>
      <c r="G498">
        <v>0</v>
      </c>
      <c r="H498" t="s">
        <v>22</v>
      </c>
      <c r="I498" t="s">
        <v>20715</v>
      </c>
      <c r="J498" t="s">
        <v>310</v>
      </c>
      <c r="K498" t="s">
        <v>23</v>
      </c>
      <c r="L498" t="s">
        <v>24</v>
      </c>
      <c r="M498" t="s">
        <v>20716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20716</v>
      </c>
    </row>
    <row r="499" spans="1:20" x14ac:dyDescent="0.25">
      <c r="A499" t="s">
        <v>30</v>
      </c>
      <c r="B499" t="s">
        <v>31</v>
      </c>
      <c r="C499">
        <v>50</v>
      </c>
      <c r="D499">
        <v>1</v>
      </c>
      <c r="E499" t="s">
        <v>20714</v>
      </c>
      <c r="F499">
        <v>100</v>
      </c>
      <c r="G499">
        <v>0</v>
      </c>
      <c r="H499" t="s">
        <v>22</v>
      </c>
      <c r="I499" t="s">
        <v>20715</v>
      </c>
      <c r="J499" t="s">
        <v>310</v>
      </c>
      <c r="K499" t="s">
        <v>23</v>
      </c>
      <c r="L499" t="s">
        <v>24</v>
      </c>
      <c r="M499" t="s">
        <v>20716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20716</v>
      </c>
    </row>
    <row r="500" spans="1:20" x14ac:dyDescent="0.25">
      <c r="A500" t="s">
        <v>20</v>
      </c>
      <c r="B500" t="s">
        <v>21</v>
      </c>
      <c r="C500">
        <v>50</v>
      </c>
      <c r="D500">
        <v>1</v>
      </c>
      <c r="E500" t="s">
        <v>20717</v>
      </c>
      <c r="F500">
        <v>100</v>
      </c>
      <c r="G500">
        <v>0</v>
      </c>
      <c r="H500" t="s">
        <v>22</v>
      </c>
      <c r="I500" t="s">
        <v>20718</v>
      </c>
      <c r="J500" t="s">
        <v>2589</v>
      </c>
      <c r="K500" t="s">
        <v>23</v>
      </c>
      <c r="L500" t="s">
        <v>24</v>
      </c>
      <c r="M500" t="s">
        <v>20719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20719</v>
      </c>
    </row>
    <row r="501" spans="1:20" x14ac:dyDescent="0.25">
      <c r="A501" t="s">
        <v>28</v>
      </c>
      <c r="B501" t="s">
        <v>29</v>
      </c>
      <c r="C501">
        <v>50</v>
      </c>
      <c r="D501">
        <v>1</v>
      </c>
      <c r="E501" t="s">
        <v>20717</v>
      </c>
      <c r="F501">
        <v>100</v>
      </c>
      <c r="G501">
        <v>0</v>
      </c>
      <c r="H501" t="s">
        <v>22</v>
      </c>
      <c r="I501" t="s">
        <v>20718</v>
      </c>
      <c r="J501" t="s">
        <v>2589</v>
      </c>
      <c r="K501" t="s">
        <v>23</v>
      </c>
      <c r="L501" t="s">
        <v>24</v>
      </c>
      <c r="M501" t="s">
        <v>20719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20719</v>
      </c>
    </row>
    <row r="502" spans="1:20" x14ac:dyDescent="0.25">
      <c r="A502" t="s">
        <v>30</v>
      </c>
      <c r="B502" t="s">
        <v>31</v>
      </c>
      <c r="C502">
        <v>50</v>
      </c>
      <c r="D502">
        <v>1</v>
      </c>
      <c r="E502" t="s">
        <v>20717</v>
      </c>
      <c r="F502">
        <v>100</v>
      </c>
      <c r="G502">
        <v>0</v>
      </c>
      <c r="H502" t="s">
        <v>22</v>
      </c>
      <c r="I502" t="s">
        <v>20718</v>
      </c>
      <c r="J502" t="s">
        <v>2589</v>
      </c>
      <c r="K502" t="s">
        <v>23</v>
      </c>
      <c r="L502" t="s">
        <v>24</v>
      </c>
      <c r="M502" t="s">
        <v>20719</v>
      </c>
      <c r="N502" t="s">
        <v>23</v>
      </c>
      <c r="O502" t="s">
        <v>25</v>
      </c>
      <c r="P502" t="s">
        <v>26</v>
      </c>
      <c r="Q502" t="s">
        <v>27</v>
      </c>
      <c r="R502" t="s">
        <v>24</v>
      </c>
      <c r="S502" t="s">
        <v>23</v>
      </c>
      <c r="T502" t="s">
        <v>20719</v>
      </c>
    </row>
    <row r="503" spans="1:20" x14ac:dyDescent="0.25">
      <c r="A503" t="s">
        <v>28</v>
      </c>
      <c r="B503" t="s">
        <v>1242</v>
      </c>
      <c r="C503">
        <v>32.72</v>
      </c>
      <c r="D503">
        <v>1</v>
      </c>
      <c r="E503" t="s">
        <v>20720</v>
      </c>
      <c r="F503">
        <v>108.72</v>
      </c>
      <c r="G503">
        <v>7</v>
      </c>
      <c r="H503" t="s">
        <v>47</v>
      </c>
      <c r="I503" t="s">
        <v>1346</v>
      </c>
      <c r="J503" t="s">
        <v>1347</v>
      </c>
      <c r="K503" t="s">
        <v>1282</v>
      </c>
      <c r="L503" t="s">
        <v>1348</v>
      </c>
      <c r="M503" t="s">
        <v>20721</v>
      </c>
      <c r="N503" t="s">
        <v>23</v>
      </c>
      <c r="O503" t="s">
        <v>48</v>
      </c>
      <c r="P503" t="s">
        <v>49</v>
      </c>
      <c r="Q503" t="s">
        <v>50</v>
      </c>
      <c r="R503" t="s">
        <v>24</v>
      </c>
      <c r="S503" t="s">
        <v>20722</v>
      </c>
      <c r="T503" t="s">
        <v>20721</v>
      </c>
    </row>
    <row r="504" spans="1:20" x14ac:dyDescent="0.25">
      <c r="A504" t="s">
        <v>20</v>
      </c>
      <c r="B504" t="s">
        <v>1242</v>
      </c>
      <c r="C504">
        <v>34.5</v>
      </c>
      <c r="D504">
        <v>2</v>
      </c>
      <c r="E504" t="s">
        <v>20720</v>
      </c>
      <c r="F504">
        <v>108.72</v>
      </c>
      <c r="G504">
        <v>7</v>
      </c>
      <c r="H504" t="s">
        <v>47</v>
      </c>
      <c r="I504" t="s">
        <v>1346</v>
      </c>
      <c r="J504" t="s">
        <v>1347</v>
      </c>
      <c r="K504" t="s">
        <v>1282</v>
      </c>
      <c r="L504" t="s">
        <v>1348</v>
      </c>
      <c r="M504" t="s">
        <v>20721</v>
      </c>
      <c r="N504" t="s">
        <v>23</v>
      </c>
      <c r="O504" t="s">
        <v>48</v>
      </c>
      <c r="P504" t="s">
        <v>49</v>
      </c>
      <c r="Q504" t="s">
        <v>50</v>
      </c>
      <c r="R504" t="s">
        <v>24</v>
      </c>
      <c r="S504" t="s">
        <v>20722</v>
      </c>
      <c r="T504" t="s">
        <v>20721</v>
      </c>
    </row>
    <row r="505" spans="1:20" x14ac:dyDescent="0.25">
      <c r="A505" t="s">
        <v>30</v>
      </c>
      <c r="B505" t="s">
        <v>31</v>
      </c>
      <c r="C505">
        <v>60</v>
      </c>
      <c r="D505">
        <v>3</v>
      </c>
      <c r="E505" t="s">
        <v>20723</v>
      </c>
      <c r="F505">
        <v>100</v>
      </c>
      <c r="G505">
        <v>0</v>
      </c>
      <c r="H505" t="s">
        <v>22</v>
      </c>
      <c r="I505" t="s">
        <v>20724</v>
      </c>
      <c r="J505" t="s">
        <v>87</v>
      </c>
      <c r="K505" t="s">
        <v>23</v>
      </c>
      <c r="L505" t="s">
        <v>24</v>
      </c>
      <c r="M505" t="s">
        <v>20721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20725</v>
      </c>
      <c r="T505" t="s">
        <v>20721</v>
      </c>
    </row>
    <row r="506" spans="1:20" x14ac:dyDescent="0.25">
      <c r="A506" t="s">
        <v>30</v>
      </c>
      <c r="B506" t="s">
        <v>31</v>
      </c>
      <c r="C506">
        <v>60</v>
      </c>
      <c r="D506">
        <v>3</v>
      </c>
      <c r="E506" t="s">
        <v>20726</v>
      </c>
      <c r="F506">
        <v>95</v>
      </c>
      <c r="G506">
        <v>0</v>
      </c>
      <c r="H506" t="s">
        <v>22</v>
      </c>
      <c r="I506" t="s">
        <v>1244</v>
      </c>
      <c r="J506" t="s">
        <v>62</v>
      </c>
      <c r="K506" t="s">
        <v>23</v>
      </c>
      <c r="L506" t="s">
        <v>24</v>
      </c>
      <c r="M506" t="s">
        <v>20727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20728</v>
      </c>
      <c r="T506" t="s">
        <v>20721</v>
      </c>
    </row>
    <row r="507" spans="1:20" x14ac:dyDescent="0.25">
      <c r="A507" t="s">
        <v>142</v>
      </c>
      <c r="B507" t="s">
        <v>143</v>
      </c>
      <c r="C507">
        <v>14</v>
      </c>
      <c r="D507">
        <v>2</v>
      </c>
      <c r="E507" t="s">
        <v>20729</v>
      </c>
      <c r="F507">
        <v>32</v>
      </c>
      <c r="G507">
        <v>4</v>
      </c>
      <c r="H507" t="s">
        <v>47</v>
      </c>
      <c r="I507" t="s">
        <v>7977</v>
      </c>
      <c r="J507" t="s">
        <v>20730</v>
      </c>
      <c r="K507" t="s">
        <v>10257</v>
      </c>
      <c r="L507" t="s">
        <v>1353</v>
      </c>
      <c r="M507" t="s">
        <v>20645</v>
      </c>
      <c r="N507" t="s">
        <v>23</v>
      </c>
      <c r="O507" t="s">
        <v>63</v>
      </c>
      <c r="P507" t="s">
        <v>54</v>
      </c>
      <c r="Q507" t="s">
        <v>55</v>
      </c>
      <c r="R507" t="s">
        <v>24</v>
      </c>
      <c r="S507" t="s">
        <v>23</v>
      </c>
      <c r="T507" t="s">
        <v>20731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20732</v>
      </c>
      <c r="F508">
        <v>100</v>
      </c>
      <c r="G508">
        <v>0</v>
      </c>
      <c r="H508" t="s">
        <v>22</v>
      </c>
      <c r="I508" t="s">
        <v>20733</v>
      </c>
      <c r="J508" t="s">
        <v>65</v>
      </c>
      <c r="K508" t="s">
        <v>23</v>
      </c>
      <c r="L508" t="s">
        <v>24</v>
      </c>
      <c r="M508" t="s">
        <v>20731</v>
      </c>
      <c r="N508" t="s">
        <v>23</v>
      </c>
      <c r="O508" t="s">
        <v>25</v>
      </c>
      <c r="P508" t="s">
        <v>26</v>
      </c>
      <c r="Q508" t="s">
        <v>27</v>
      </c>
      <c r="R508" t="s">
        <v>24</v>
      </c>
      <c r="S508" t="s">
        <v>23</v>
      </c>
      <c r="T508" t="s">
        <v>20731</v>
      </c>
    </row>
    <row r="509" spans="1:20" x14ac:dyDescent="0.25">
      <c r="A509" t="s">
        <v>28</v>
      </c>
      <c r="B509" t="s">
        <v>29</v>
      </c>
      <c r="C509">
        <v>50</v>
      </c>
      <c r="D509">
        <v>1</v>
      </c>
      <c r="E509" t="s">
        <v>20732</v>
      </c>
      <c r="F509">
        <v>100</v>
      </c>
      <c r="G509">
        <v>0</v>
      </c>
      <c r="H509" t="s">
        <v>22</v>
      </c>
      <c r="I509" t="s">
        <v>20733</v>
      </c>
      <c r="J509" t="s">
        <v>65</v>
      </c>
      <c r="K509" t="s">
        <v>23</v>
      </c>
      <c r="L509" t="s">
        <v>24</v>
      </c>
      <c r="M509" t="s">
        <v>20731</v>
      </c>
      <c r="N509" t="s">
        <v>23</v>
      </c>
      <c r="O509" t="s">
        <v>25</v>
      </c>
      <c r="P509" t="s">
        <v>26</v>
      </c>
      <c r="Q509" t="s">
        <v>27</v>
      </c>
      <c r="R509" t="s">
        <v>24</v>
      </c>
      <c r="S509" t="s">
        <v>23</v>
      </c>
      <c r="T509" t="s">
        <v>20731</v>
      </c>
    </row>
    <row r="510" spans="1:20" x14ac:dyDescent="0.25">
      <c r="A510" t="s">
        <v>30</v>
      </c>
      <c r="B510" t="s">
        <v>31</v>
      </c>
      <c r="C510">
        <v>50</v>
      </c>
      <c r="D510">
        <v>1</v>
      </c>
      <c r="E510" t="s">
        <v>20732</v>
      </c>
      <c r="F510">
        <v>100</v>
      </c>
      <c r="G510">
        <v>0</v>
      </c>
      <c r="H510" t="s">
        <v>22</v>
      </c>
      <c r="I510" t="s">
        <v>20733</v>
      </c>
      <c r="J510" t="s">
        <v>65</v>
      </c>
      <c r="K510" t="s">
        <v>23</v>
      </c>
      <c r="L510" t="s">
        <v>24</v>
      </c>
      <c r="M510" t="s">
        <v>20731</v>
      </c>
      <c r="N510" t="s">
        <v>23</v>
      </c>
      <c r="O510" t="s">
        <v>25</v>
      </c>
      <c r="P510" t="s">
        <v>26</v>
      </c>
      <c r="Q510" t="s">
        <v>27</v>
      </c>
      <c r="R510" t="s">
        <v>24</v>
      </c>
      <c r="S510" t="s">
        <v>23</v>
      </c>
      <c r="T510" t="s">
        <v>20731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20734</v>
      </c>
      <c r="F511">
        <v>100</v>
      </c>
      <c r="G511">
        <v>0</v>
      </c>
      <c r="H511" t="s">
        <v>22</v>
      </c>
      <c r="I511" t="s">
        <v>20735</v>
      </c>
      <c r="J511" t="s">
        <v>334</v>
      </c>
      <c r="K511" t="s">
        <v>23</v>
      </c>
      <c r="L511" t="s">
        <v>24</v>
      </c>
      <c r="M511" t="s">
        <v>20736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23</v>
      </c>
      <c r="T511" t="s">
        <v>20736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20734</v>
      </c>
      <c r="F512">
        <v>100</v>
      </c>
      <c r="G512">
        <v>0</v>
      </c>
      <c r="H512" t="s">
        <v>22</v>
      </c>
      <c r="I512" t="s">
        <v>20735</v>
      </c>
      <c r="J512" t="s">
        <v>334</v>
      </c>
      <c r="K512" t="s">
        <v>23</v>
      </c>
      <c r="L512" t="s">
        <v>24</v>
      </c>
      <c r="M512" t="s">
        <v>20736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23</v>
      </c>
      <c r="T512" t="s">
        <v>20736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20734</v>
      </c>
      <c r="F513">
        <v>100</v>
      </c>
      <c r="G513">
        <v>0</v>
      </c>
      <c r="H513" t="s">
        <v>22</v>
      </c>
      <c r="I513" t="s">
        <v>20735</v>
      </c>
      <c r="J513" t="s">
        <v>334</v>
      </c>
      <c r="K513" t="s">
        <v>23</v>
      </c>
      <c r="L513" t="s">
        <v>24</v>
      </c>
      <c r="M513" t="s">
        <v>20736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23</v>
      </c>
      <c r="T513" t="s">
        <v>20736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20737</v>
      </c>
      <c r="F514">
        <v>100</v>
      </c>
      <c r="G514">
        <v>0</v>
      </c>
      <c r="H514" t="s">
        <v>22</v>
      </c>
      <c r="I514" t="s">
        <v>20738</v>
      </c>
      <c r="J514" t="s">
        <v>57</v>
      </c>
      <c r="K514" t="s">
        <v>23</v>
      </c>
      <c r="L514" t="s">
        <v>24</v>
      </c>
      <c r="M514" t="s">
        <v>20739</v>
      </c>
      <c r="N514" t="s">
        <v>23</v>
      </c>
      <c r="O514" t="s">
        <v>25</v>
      </c>
      <c r="P514" t="s">
        <v>26</v>
      </c>
      <c r="Q514" t="s">
        <v>27</v>
      </c>
      <c r="R514" t="s">
        <v>24</v>
      </c>
      <c r="S514" t="s">
        <v>23</v>
      </c>
      <c r="T514" t="s">
        <v>20739</v>
      </c>
    </row>
    <row r="515" spans="1:20" x14ac:dyDescent="0.25">
      <c r="A515" t="s">
        <v>28</v>
      </c>
      <c r="B515" t="s">
        <v>29</v>
      </c>
      <c r="C515">
        <v>50</v>
      </c>
      <c r="D515">
        <v>1</v>
      </c>
      <c r="E515" t="s">
        <v>20737</v>
      </c>
      <c r="F515">
        <v>100</v>
      </c>
      <c r="G515">
        <v>0</v>
      </c>
      <c r="H515" t="s">
        <v>22</v>
      </c>
      <c r="I515" t="s">
        <v>20738</v>
      </c>
      <c r="J515" t="s">
        <v>57</v>
      </c>
      <c r="K515" t="s">
        <v>23</v>
      </c>
      <c r="L515" t="s">
        <v>24</v>
      </c>
      <c r="M515" t="s">
        <v>20739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20739</v>
      </c>
    </row>
    <row r="516" spans="1:20" x14ac:dyDescent="0.25">
      <c r="A516" t="s">
        <v>30</v>
      </c>
      <c r="B516" t="s">
        <v>31</v>
      </c>
      <c r="C516">
        <v>50</v>
      </c>
      <c r="D516">
        <v>1</v>
      </c>
      <c r="E516" t="s">
        <v>20737</v>
      </c>
      <c r="F516">
        <v>100</v>
      </c>
      <c r="G516">
        <v>0</v>
      </c>
      <c r="H516" t="s">
        <v>22</v>
      </c>
      <c r="I516" t="s">
        <v>20738</v>
      </c>
      <c r="J516" t="s">
        <v>57</v>
      </c>
      <c r="K516" t="s">
        <v>23</v>
      </c>
      <c r="L516" t="s">
        <v>24</v>
      </c>
      <c r="M516" t="s">
        <v>20739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20739</v>
      </c>
    </row>
    <row r="517" spans="1:20" x14ac:dyDescent="0.25">
      <c r="A517" t="s">
        <v>20</v>
      </c>
      <c r="B517" t="s">
        <v>21</v>
      </c>
      <c r="C517">
        <v>50</v>
      </c>
      <c r="D517">
        <v>1</v>
      </c>
      <c r="E517" t="s">
        <v>20740</v>
      </c>
      <c r="F517">
        <v>100</v>
      </c>
      <c r="G517">
        <v>0</v>
      </c>
      <c r="H517" t="s">
        <v>22</v>
      </c>
      <c r="I517" t="s">
        <v>20741</v>
      </c>
      <c r="J517" t="s">
        <v>346</v>
      </c>
      <c r="K517" t="s">
        <v>23</v>
      </c>
      <c r="L517" t="s">
        <v>24</v>
      </c>
      <c r="M517" t="s">
        <v>20742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23</v>
      </c>
      <c r="T517" t="s">
        <v>20743</v>
      </c>
    </row>
    <row r="518" spans="1:20" x14ac:dyDescent="0.25">
      <c r="A518" t="s">
        <v>28</v>
      </c>
      <c r="B518" t="s">
        <v>29</v>
      </c>
      <c r="C518">
        <v>50</v>
      </c>
      <c r="D518">
        <v>1</v>
      </c>
      <c r="E518" t="s">
        <v>20740</v>
      </c>
      <c r="F518">
        <v>100</v>
      </c>
      <c r="G518">
        <v>0</v>
      </c>
      <c r="H518" t="s">
        <v>22</v>
      </c>
      <c r="I518" t="s">
        <v>20741</v>
      </c>
      <c r="J518" t="s">
        <v>346</v>
      </c>
      <c r="K518" t="s">
        <v>23</v>
      </c>
      <c r="L518" t="s">
        <v>24</v>
      </c>
      <c r="M518" t="s">
        <v>20742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20743</v>
      </c>
    </row>
    <row r="519" spans="1:20" x14ac:dyDescent="0.25">
      <c r="A519" t="s">
        <v>30</v>
      </c>
      <c r="B519" t="s">
        <v>31</v>
      </c>
      <c r="C519">
        <v>50</v>
      </c>
      <c r="D519">
        <v>1</v>
      </c>
      <c r="E519" t="s">
        <v>20740</v>
      </c>
      <c r="F519">
        <v>100</v>
      </c>
      <c r="G519">
        <v>0</v>
      </c>
      <c r="H519" t="s">
        <v>22</v>
      </c>
      <c r="I519" t="s">
        <v>20741</v>
      </c>
      <c r="J519" t="s">
        <v>346</v>
      </c>
      <c r="K519" t="s">
        <v>23</v>
      </c>
      <c r="L519" t="s">
        <v>24</v>
      </c>
      <c r="M519" t="s">
        <v>20742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23</v>
      </c>
      <c r="T519" t="s">
        <v>20743</v>
      </c>
    </row>
    <row r="520" spans="1:20" x14ac:dyDescent="0.25">
      <c r="A520" t="s">
        <v>186</v>
      </c>
      <c r="B520" t="s">
        <v>187</v>
      </c>
      <c r="C520">
        <v>50</v>
      </c>
      <c r="D520">
        <v>6</v>
      </c>
      <c r="E520" t="s">
        <v>20744</v>
      </c>
      <c r="F520">
        <v>200</v>
      </c>
      <c r="G520">
        <v>0</v>
      </c>
      <c r="H520" t="s">
        <v>22</v>
      </c>
      <c r="I520" t="s">
        <v>8929</v>
      </c>
      <c r="J520" t="s">
        <v>335</v>
      </c>
      <c r="K520" t="s">
        <v>23</v>
      </c>
      <c r="L520" t="s">
        <v>24</v>
      </c>
      <c r="M520" t="s">
        <v>20745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23</v>
      </c>
      <c r="T520" t="s">
        <v>20745</v>
      </c>
    </row>
    <row r="521" spans="1:20" x14ac:dyDescent="0.25">
      <c r="A521" t="s">
        <v>186</v>
      </c>
      <c r="B521" t="s">
        <v>187</v>
      </c>
      <c r="C521">
        <v>50</v>
      </c>
      <c r="D521">
        <v>6</v>
      </c>
      <c r="E521" t="s">
        <v>20746</v>
      </c>
      <c r="F521">
        <v>200</v>
      </c>
      <c r="G521">
        <v>0</v>
      </c>
      <c r="H521" t="s">
        <v>22</v>
      </c>
      <c r="I521" t="s">
        <v>20747</v>
      </c>
      <c r="J521" t="s">
        <v>353</v>
      </c>
      <c r="K521" t="s">
        <v>23</v>
      </c>
      <c r="L521" t="s">
        <v>24</v>
      </c>
      <c r="M521" t="s">
        <v>20748</v>
      </c>
      <c r="N521" t="s">
        <v>23</v>
      </c>
      <c r="O521" t="s">
        <v>58</v>
      </c>
      <c r="P521" t="s">
        <v>26</v>
      </c>
      <c r="Q521" t="s">
        <v>33</v>
      </c>
      <c r="R521" t="s">
        <v>24</v>
      </c>
      <c r="S521" t="s">
        <v>23</v>
      </c>
      <c r="T521" t="s">
        <v>20748</v>
      </c>
    </row>
    <row r="522" spans="1:20" x14ac:dyDescent="0.25">
      <c r="A522" t="s">
        <v>186</v>
      </c>
      <c r="B522" t="s">
        <v>187</v>
      </c>
      <c r="C522">
        <v>33.333333333333336</v>
      </c>
      <c r="D522">
        <v>3</v>
      </c>
      <c r="E522" t="s">
        <v>20749</v>
      </c>
      <c r="F522">
        <v>100</v>
      </c>
      <c r="G522">
        <v>0</v>
      </c>
      <c r="H522" t="s">
        <v>22</v>
      </c>
      <c r="I522" t="s">
        <v>20750</v>
      </c>
      <c r="J522" t="s">
        <v>325</v>
      </c>
      <c r="K522" t="s">
        <v>23</v>
      </c>
      <c r="L522" t="s">
        <v>24</v>
      </c>
      <c r="M522" t="s">
        <v>20751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23</v>
      </c>
      <c r="T522" t="s">
        <v>20751</v>
      </c>
    </row>
    <row r="523" spans="1:20" x14ac:dyDescent="0.25">
      <c r="A523" t="s">
        <v>186</v>
      </c>
      <c r="B523" t="s">
        <v>187</v>
      </c>
      <c r="C523">
        <v>33.333333333333336</v>
      </c>
      <c r="D523">
        <v>3</v>
      </c>
      <c r="E523" t="s">
        <v>20752</v>
      </c>
      <c r="F523">
        <v>100</v>
      </c>
      <c r="G523">
        <v>0</v>
      </c>
      <c r="H523" t="s">
        <v>22</v>
      </c>
      <c r="I523" t="s">
        <v>20753</v>
      </c>
      <c r="J523" t="s">
        <v>359</v>
      </c>
      <c r="K523" t="s">
        <v>23</v>
      </c>
      <c r="L523" t="s">
        <v>24</v>
      </c>
      <c r="M523" t="s">
        <v>20754</v>
      </c>
      <c r="N523" t="s">
        <v>23</v>
      </c>
      <c r="O523" t="s">
        <v>25</v>
      </c>
      <c r="P523" t="s">
        <v>26</v>
      </c>
      <c r="Q523" t="s">
        <v>27</v>
      </c>
      <c r="R523" t="s">
        <v>24</v>
      </c>
      <c r="S523" t="s">
        <v>23</v>
      </c>
      <c r="T523" t="s">
        <v>20754</v>
      </c>
    </row>
    <row r="524" spans="1:20" x14ac:dyDescent="0.25">
      <c r="A524" t="s">
        <v>137</v>
      </c>
      <c r="B524" t="s">
        <v>138</v>
      </c>
      <c r="C524">
        <v>10</v>
      </c>
      <c r="D524">
        <v>150</v>
      </c>
      <c r="E524" t="s">
        <v>20755</v>
      </c>
      <c r="F524">
        <v>1468</v>
      </c>
      <c r="G524">
        <v>93</v>
      </c>
      <c r="H524" t="s">
        <v>47</v>
      </c>
      <c r="I524" t="s">
        <v>4017</v>
      </c>
      <c r="J524" t="s">
        <v>20756</v>
      </c>
      <c r="K524" t="s">
        <v>5263</v>
      </c>
      <c r="L524" t="s">
        <v>9846</v>
      </c>
      <c r="M524" t="s">
        <v>20757</v>
      </c>
      <c r="N524" t="s">
        <v>23</v>
      </c>
      <c r="O524" t="s">
        <v>63</v>
      </c>
      <c r="P524" t="s">
        <v>54</v>
      </c>
      <c r="Q524" t="s">
        <v>55</v>
      </c>
      <c r="R524" t="s">
        <v>24</v>
      </c>
      <c r="S524" t="s">
        <v>23</v>
      </c>
      <c r="T524" t="s">
        <v>20758</v>
      </c>
    </row>
    <row r="525" spans="1:20" x14ac:dyDescent="0.25">
      <c r="A525" t="s">
        <v>186</v>
      </c>
      <c r="B525" t="s">
        <v>187</v>
      </c>
      <c r="C525">
        <v>33.333333333333336</v>
      </c>
      <c r="D525">
        <v>3</v>
      </c>
      <c r="E525" t="s">
        <v>20759</v>
      </c>
      <c r="F525">
        <v>100</v>
      </c>
      <c r="G525">
        <v>0</v>
      </c>
      <c r="H525" t="s">
        <v>22</v>
      </c>
      <c r="I525" t="s">
        <v>6224</v>
      </c>
      <c r="J525" t="s">
        <v>311</v>
      </c>
      <c r="K525" t="s">
        <v>23</v>
      </c>
      <c r="L525" t="s">
        <v>24</v>
      </c>
      <c r="M525" t="s">
        <v>20760</v>
      </c>
      <c r="N525" t="s">
        <v>23</v>
      </c>
      <c r="O525" t="s">
        <v>307</v>
      </c>
      <c r="P525" t="s">
        <v>26</v>
      </c>
      <c r="Q525" t="s">
        <v>27</v>
      </c>
      <c r="R525" t="s">
        <v>24</v>
      </c>
      <c r="S525" t="s">
        <v>20761</v>
      </c>
      <c r="T525" t="s">
        <v>20760</v>
      </c>
    </row>
    <row r="526" spans="1:20" x14ac:dyDescent="0.25">
      <c r="A526" t="s">
        <v>186</v>
      </c>
      <c r="B526" t="s">
        <v>187</v>
      </c>
      <c r="C526">
        <v>33.333333333333336</v>
      </c>
      <c r="D526">
        <v>3</v>
      </c>
      <c r="E526" t="s">
        <v>20762</v>
      </c>
      <c r="F526">
        <v>100</v>
      </c>
      <c r="G526">
        <v>0</v>
      </c>
      <c r="H526" t="s">
        <v>22</v>
      </c>
      <c r="I526" t="s">
        <v>20763</v>
      </c>
      <c r="J526" t="s">
        <v>306</v>
      </c>
      <c r="K526" t="s">
        <v>23</v>
      </c>
      <c r="L526" t="s">
        <v>24</v>
      </c>
      <c r="M526" t="s">
        <v>20764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23</v>
      </c>
      <c r="T526" t="s">
        <v>20764</v>
      </c>
    </row>
    <row r="527" spans="1:20" x14ac:dyDescent="0.25">
      <c r="A527" t="s">
        <v>42</v>
      </c>
      <c r="B527" t="s">
        <v>43</v>
      </c>
      <c r="C527">
        <v>66.666666666666671</v>
      </c>
      <c r="D527">
        <v>3</v>
      </c>
      <c r="E527" t="s">
        <v>20765</v>
      </c>
      <c r="F527">
        <v>100</v>
      </c>
      <c r="G527">
        <v>0</v>
      </c>
      <c r="H527" t="s">
        <v>1219</v>
      </c>
      <c r="I527" t="s">
        <v>20766</v>
      </c>
      <c r="J527" t="s">
        <v>306</v>
      </c>
      <c r="K527" t="s">
        <v>23</v>
      </c>
      <c r="L527" t="s">
        <v>24</v>
      </c>
      <c r="M527" t="s">
        <v>20767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20768</v>
      </c>
      <c r="T527" t="s">
        <v>20767</v>
      </c>
    </row>
    <row r="528" spans="1:20" x14ac:dyDescent="0.25">
      <c r="A528" t="s">
        <v>186</v>
      </c>
      <c r="B528" t="s">
        <v>187</v>
      </c>
      <c r="C528">
        <v>33.333333333333336</v>
      </c>
      <c r="D528">
        <v>3</v>
      </c>
      <c r="E528" t="s">
        <v>20769</v>
      </c>
      <c r="F528">
        <v>100</v>
      </c>
      <c r="G528">
        <v>0</v>
      </c>
      <c r="H528" t="s">
        <v>22</v>
      </c>
      <c r="I528" t="s">
        <v>20770</v>
      </c>
      <c r="J528" t="s">
        <v>309</v>
      </c>
      <c r="K528" t="s">
        <v>23</v>
      </c>
      <c r="L528" t="s">
        <v>24</v>
      </c>
      <c r="M528" t="s">
        <v>20771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23</v>
      </c>
      <c r="T528" t="s">
        <v>20771</v>
      </c>
    </row>
    <row r="529" spans="1:20" x14ac:dyDescent="0.25">
      <c r="A529" t="s">
        <v>142</v>
      </c>
      <c r="B529" t="s">
        <v>143</v>
      </c>
      <c r="C529">
        <v>14</v>
      </c>
      <c r="D529">
        <v>2</v>
      </c>
      <c r="E529" t="s">
        <v>20772</v>
      </c>
      <c r="F529">
        <v>44</v>
      </c>
      <c r="G529">
        <v>16</v>
      </c>
      <c r="H529" t="s">
        <v>47</v>
      </c>
      <c r="I529" t="s">
        <v>10239</v>
      </c>
      <c r="J529" t="s">
        <v>20773</v>
      </c>
      <c r="K529" t="s">
        <v>2696</v>
      </c>
      <c r="L529" t="s">
        <v>1367</v>
      </c>
      <c r="M529" t="s">
        <v>20774</v>
      </c>
      <c r="N529" t="s">
        <v>23</v>
      </c>
      <c r="O529" t="s">
        <v>63</v>
      </c>
      <c r="P529" t="s">
        <v>54</v>
      </c>
      <c r="Q529" t="s">
        <v>55</v>
      </c>
      <c r="R529" t="s">
        <v>24</v>
      </c>
      <c r="S529" t="s">
        <v>23</v>
      </c>
      <c r="T529" t="s">
        <v>20774</v>
      </c>
    </row>
    <row r="530" spans="1:20" x14ac:dyDescent="0.25">
      <c r="A530" t="s">
        <v>186</v>
      </c>
      <c r="B530" t="s">
        <v>187</v>
      </c>
      <c r="C530">
        <v>33.333333333333336</v>
      </c>
      <c r="D530">
        <v>3</v>
      </c>
      <c r="E530" t="s">
        <v>20775</v>
      </c>
      <c r="F530">
        <v>100</v>
      </c>
      <c r="G530">
        <v>0</v>
      </c>
      <c r="H530" t="s">
        <v>22</v>
      </c>
      <c r="I530" t="s">
        <v>20776</v>
      </c>
      <c r="J530" t="s">
        <v>2793</v>
      </c>
      <c r="K530" t="s">
        <v>23</v>
      </c>
      <c r="L530" t="s">
        <v>24</v>
      </c>
      <c r="M530" t="s">
        <v>20777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20777</v>
      </c>
    </row>
    <row r="531" spans="1:20" x14ac:dyDescent="0.25">
      <c r="A531" t="s">
        <v>186</v>
      </c>
      <c r="B531" t="s">
        <v>187</v>
      </c>
      <c r="C531">
        <v>33.333333333333336</v>
      </c>
      <c r="D531">
        <v>3</v>
      </c>
      <c r="E531" t="s">
        <v>20778</v>
      </c>
      <c r="F531">
        <v>100</v>
      </c>
      <c r="G531">
        <v>0</v>
      </c>
      <c r="H531" t="s">
        <v>22</v>
      </c>
      <c r="I531" t="s">
        <v>20779</v>
      </c>
      <c r="J531" t="s">
        <v>315</v>
      </c>
      <c r="K531" t="s">
        <v>23</v>
      </c>
      <c r="L531" t="s">
        <v>24</v>
      </c>
      <c r="M531" t="s">
        <v>20780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20780</v>
      </c>
    </row>
    <row r="532" spans="1:20" x14ac:dyDescent="0.25">
      <c r="A532" t="s">
        <v>186</v>
      </c>
      <c r="B532" t="s">
        <v>187</v>
      </c>
      <c r="C532">
        <v>33.333333333333336</v>
      </c>
      <c r="D532">
        <v>3</v>
      </c>
      <c r="E532" t="s">
        <v>20781</v>
      </c>
      <c r="F532">
        <v>100</v>
      </c>
      <c r="G532">
        <v>0</v>
      </c>
      <c r="H532" t="s">
        <v>22</v>
      </c>
      <c r="I532" t="s">
        <v>20782</v>
      </c>
      <c r="J532" t="s">
        <v>306</v>
      </c>
      <c r="K532" t="s">
        <v>23</v>
      </c>
      <c r="L532" t="s">
        <v>24</v>
      </c>
      <c r="M532" t="s">
        <v>20783</v>
      </c>
      <c r="N532" t="s">
        <v>23</v>
      </c>
      <c r="O532" t="s">
        <v>58</v>
      </c>
      <c r="P532" t="s">
        <v>26</v>
      </c>
      <c r="Q532" t="s">
        <v>33</v>
      </c>
      <c r="R532" t="s">
        <v>24</v>
      </c>
      <c r="S532" t="s">
        <v>23</v>
      </c>
      <c r="T532" t="s">
        <v>20783</v>
      </c>
    </row>
    <row r="533" spans="1:20" x14ac:dyDescent="0.25">
      <c r="A533" t="s">
        <v>186</v>
      </c>
      <c r="B533" t="s">
        <v>187</v>
      </c>
      <c r="C533">
        <v>50</v>
      </c>
      <c r="D533">
        <v>6</v>
      </c>
      <c r="E533" t="s">
        <v>20784</v>
      </c>
      <c r="F533">
        <v>200</v>
      </c>
      <c r="G533">
        <v>0</v>
      </c>
      <c r="H533" t="s">
        <v>22</v>
      </c>
      <c r="I533" t="s">
        <v>13175</v>
      </c>
      <c r="J533" t="s">
        <v>317</v>
      </c>
      <c r="K533" t="s">
        <v>23</v>
      </c>
      <c r="L533" t="s">
        <v>24</v>
      </c>
      <c r="M533" t="s">
        <v>20785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20785</v>
      </c>
    </row>
    <row r="534" spans="1:20" x14ac:dyDescent="0.25">
      <c r="A534" t="s">
        <v>44</v>
      </c>
      <c r="B534" t="s">
        <v>45</v>
      </c>
      <c r="C534">
        <v>66.666666666666671</v>
      </c>
      <c r="D534">
        <v>3</v>
      </c>
      <c r="E534" t="s">
        <v>20786</v>
      </c>
      <c r="F534">
        <v>100</v>
      </c>
      <c r="G534">
        <v>0</v>
      </c>
      <c r="H534" t="s">
        <v>22</v>
      </c>
      <c r="I534" t="s">
        <v>20787</v>
      </c>
      <c r="J534" t="s">
        <v>318</v>
      </c>
      <c r="K534" t="s">
        <v>23</v>
      </c>
      <c r="L534" t="s">
        <v>24</v>
      </c>
      <c r="M534" t="s">
        <v>20788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20789</v>
      </c>
      <c r="T534" t="s">
        <v>20788</v>
      </c>
    </row>
    <row r="535" spans="1:20" x14ac:dyDescent="0.25">
      <c r="A535" t="s">
        <v>115</v>
      </c>
      <c r="B535" t="s">
        <v>116</v>
      </c>
      <c r="C535">
        <v>45</v>
      </c>
      <c r="D535">
        <v>4</v>
      </c>
      <c r="E535" t="s">
        <v>20790</v>
      </c>
      <c r="F535">
        <v>212</v>
      </c>
      <c r="G535">
        <v>48</v>
      </c>
      <c r="H535" t="s">
        <v>1219</v>
      </c>
      <c r="I535" t="s">
        <v>20791</v>
      </c>
      <c r="J535" t="s">
        <v>339</v>
      </c>
      <c r="K535" t="s">
        <v>23</v>
      </c>
      <c r="L535" t="s">
        <v>24</v>
      </c>
      <c r="M535" t="s">
        <v>20792</v>
      </c>
      <c r="N535" t="s">
        <v>23</v>
      </c>
      <c r="O535" t="s">
        <v>25</v>
      </c>
      <c r="P535" t="s">
        <v>26</v>
      </c>
      <c r="Q535" t="s">
        <v>27</v>
      </c>
      <c r="R535" t="s">
        <v>24</v>
      </c>
      <c r="S535" t="s">
        <v>20793</v>
      </c>
      <c r="T535" t="s">
        <v>20792</v>
      </c>
    </row>
    <row r="536" spans="1:20" x14ac:dyDescent="0.25">
      <c r="A536" t="s">
        <v>186</v>
      </c>
      <c r="B536" t="s">
        <v>187</v>
      </c>
      <c r="C536">
        <v>33.333333333333336</v>
      </c>
      <c r="D536">
        <v>3</v>
      </c>
      <c r="E536" t="s">
        <v>20794</v>
      </c>
      <c r="F536">
        <v>100</v>
      </c>
      <c r="G536">
        <v>0</v>
      </c>
      <c r="H536" t="s">
        <v>22</v>
      </c>
      <c r="I536" t="s">
        <v>20795</v>
      </c>
      <c r="J536" t="s">
        <v>65</v>
      </c>
      <c r="K536" t="s">
        <v>23</v>
      </c>
      <c r="L536" t="s">
        <v>24</v>
      </c>
      <c r="M536" t="s">
        <v>20796</v>
      </c>
      <c r="N536" t="s">
        <v>23</v>
      </c>
      <c r="O536" t="s">
        <v>58</v>
      </c>
      <c r="P536" t="s">
        <v>26</v>
      </c>
      <c r="Q536" t="s">
        <v>33</v>
      </c>
      <c r="R536" t="s">
        <v>24</v>
      </c>
      <c r="S536" t="s">
        <v>20797</v>
      </c>
      <c r="T536" t="s">
        <v>20798</v>
      </c>
    </row>
    <row r="537" spans="1:20" x14ac:dyDescent="0.25">
      <c r="A537" t="s">
        <v>186</v>
      </c>
      <c r="B537" t="s">
        <v>187</v>
      </c>
      <c r="C537">
        <v>33.333333333333336</v>
      </c>
      <c r="D537">
        <v>3</v>
      </c>
      <c r="E537" t="s">
        <v>20799</v>
      </c>
      <c r="F537">
        <v>100</v>
      </c>
      <c r="G537">
        <v>0</v>
      </c>
      <c r="H537" t="s">
        <v>22</v>
      </c>
      <c r="I537" t="s">
        <v>20800</v>
      </c>
      <c r="J537" t="s">
        <v>1230</v>
      </c>
      <c r="K537" t="s">
        <v>23</v>
      </c>
      <c r="L537" t="s">
        <v>24</v>
      </c>
      <c r="M537" t="s">
        <v>20801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20802</v>
      </c>
      <c r="T537" t="s">
        <v>20801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20803</v>
      </c>
      <c r="F538">
        <v>100</v>
      </c>
      <c r="G538">
        <v>0</v>
      </c>
      <c r="H538" t="s">
        <v>22</v>
      </c>
      <c r="I538" t="s">
        <v>20804</v>
      </c>
      <c r="J538" t="s">
        <v>303</v>
      </c>
      <c r="K538" t="s">
        <v>23</v>
      </c>
      <c r="L538" t="s">
        <v>24</v>
      </c>
      <c r="M538" t="s">
        <v>20805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20806</v>
      </c>
      <c r="T538" t="s">
        <v>20805</v>
      </c>
    </row>
    <row r="539" spans="1:20" x14ac:dyDescent="0.25">
      <c r="A539" t="s">
        <v>28</v>
      </c>
      <c r="B539" t="s">
        <v>29</v>
      </c>
      <c r="C539">
        <v>50</v>
      </c>
      <c r="D539">
        <v>1</v>
      </c>
      <c r="E539" t="s">
        <v>20803</v>
      </c>
      <c r="F539">
        <v>100</v>
      </c>
      <c r="G539">
        <v>0</v>
      </c>
      <c r="H539" t="s">
        <v>22</v>
      </c>
      <c r="I539" t="s">
        <v>20804</v>
      </c>
      <c r="J539" t="s">
        <v>303</v>
      </c>
      <c r="K539" t="s">
        <v>23</v>
      </c>
      <c r="L539" t="s">
        <v>24</v>
      </c>
      <c r="M539" t="s">
        <v>20805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20806</v>
      </c>
      <c r="T539" t="s">
        <v>20805</v>
      </c>
    </row>
    <row r="540" spans="1:20" x14ac:dyDescent="0.25">
      <c r="A540" t="s">
        <v>30</v>
      </c>
      <c r="B540" t="s">
        <v>31</v>
      </c>
      <c r="C540">
        <v>50</v>
      </c>
      <c r="D540">
        <v>1</v>
      </c>
      <c r="E540" t="s">
        <v>20803</v>
      </c>
      <c r="F540">
        <v>100</v>
      </c>
      <c r="G540">
        <v>0</v>
      </c>
      <c r="H540" t="s">
        <v>22</v>
      </c>
      <c r="I540" t="s">
        <v>20804</v>
      </c>
      <c r="J540" t="s">
        <v>303</v>
      </c>
      <c r="K540" t="s">
        <v>23</v>
      </c>
      <c r="L540" t="s">
        <v>24</v>
      </c>
      <c r="M540" t="s">
        <v>20805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20806</v>
      </c>
      <c r="T540" t="s">
        <v>20805</v>
      </c>
    </row>
    <row r="541" spans="1:20" x14ac:dyDescent="0.25">
      <c r="A541" t="s">
        <v>20</v>
      </c>
      <c r="B541" t="s">
        <v>21</v>
      </c>
      <c r="C541">
        <v>50</v>
      </c>
      <c r="D541">
        <v>1</v>
      </c>
      <c r="E541" t="s">
        <v>20807</v>
      </c>
      <c r="F541">
        <v>100</v>
      </c>
      <c r="G541">
        <v>0</v>
      </c>
      <c r="H541" t="s">
        <v>22</v>
      </c>
      <c r="I541" t="s">
        <v>19508</v>
      </c>
      <c r="J541" t="s">
        <v>311</v>
      </c>
      <c r="K541" t="s">
        <v>23</v>
      </c>
      <c r="L541" t="s">
        <v>24</v>
      </c>
      <c r="M541" t="s">
        <v>20808</v>
      </c>
      <c r="N541" t="s">
        <v>23</v>
      </c>
      <c r="O541" t="s">
        <v>58</v>
      </c>
      <c r="P541" t="s">
        <v>26</v>
      </c>
      <c r="Q541" t="s">
        <v>33</v>
      </c>
      <c r="R541" t="s">
        <v>24</v>
      </c>
      <c r="S541" t="s">
        <v>20809</v>
      </c>
      <c r="T541" t="s">
        <v>20808</v>
      </c>
    </row>
    <row r="542" spans="1:20" x14ac:dyDescent="0.25">
      <c r="A542" t="s">
        <v>28</v>
      </c>
      <c r="B542" t="s">
        <v>29</v>
      </c>
      <c r="C542">
        <v>50</v>
      </c>
      <c r="D542">
        <v>1</v>
      </c>
      <c r="E542" t="s">
        <v>20807</v>
      </c>
      <c r="F542">
        <v>100</v>
      </c>
      <c r="G542">
        <v>0</v>
      </c>
      <c r="H542" t="s">
        <v>22</v>
      </c>
      <c r="I542" t="s">
        <v>19508</v>
      </c>
      <c r="J542" t="s">
        <v>311</v>
      </c>
      <c r="K542" t="s">
        <v>23</v>
      </c>
      <c r="L542" t="s">
        <v>24</v>
      </c>
      <c r="M542" t="s">
        <v>20808</v>
      </c>
      <c r="N542" t="s">
        <v>23</v>
      </c>
      <c r="O542" t="s">
        <v>58</v>
      </c>
      <c r="P542" t="s">
        <v>26</v>
      </c>
      <c r="Q542" t="s">
        <v>33</v>
      </c>
      <c r="R542" t="s">
        <v>24</v>
      </c>
      <c r="S542" t="s">
        <v>20809</v>
      </c>
      <c r="T542" t="s">
        <v>20808</v>
      </c>
    </row>
    <row r="543" spans="1:20" x14ac:dyDescent="0.25">
      <c r="A543" t="s">
        <v>30</v>
      </c>
      <c r="B543" t="s">
        <v>31</v>
      </c>
      <c r="C543">
        <v>50</v>
      </c>
      <c r="D543">
        <v>1</v>
      </c>
      <c r="E543" t="s">
        <v>20807</v>
      </c>
      <c r="F543">
        <v>100</v>
      </c>
      <c r="G543">
        <v>0</v>
      </c>
      <c r="H543" t="s">
        <v>22</v>
      </c>
      <c r="I543" t="s">
        <v>19508</v>
      </c>
      <c r="J543" t="s">
        <v>311</v>
      </c>
      <c r="K543" t="s">
        <v>23</v>
      </c>
      <c r="L543" t="s">
        <v>24</v>
      </c>
      <c r="M543" t="s">
        <v>20808</v>
      </c>
      <c r="N543" t="s">
        <v>23</v>
      </c>
      <c r="O543" t="s">
        <v>58</v>
      </c>
      <c r="P543" t="s">
        <v>26</v>
      </c>
      <c r="Q543" t="s">
        <v>33</v>
      </c>
      <c r="R543" t="s">
        <v>24</v>
      </c>
      <c r="S543" t="s">
        <v>20809</v>
      </c>
      <c r="T543" t="s">
        <v>20808</v>
      </c>
    </row>
    <row r="544" spans="1:20" x14ac:dyDescent="0.25">
      <c r="A544" t="s">
        <v>46</v>
      </c>
      <c r="B544" t="s">
        <v>1233</v>
      </c>
      <c r="C544">
        <v>61.6</v>
      </c>
      <c r="D544">
        <v>1</v>
      </c>
      <c r="E544" t="s">
        <v>20810</v>
      </c>
      <c r="F544">
        <v>68.599999999999994</v>
      </c>
      <c r="G544">
        <v>7</v>
      </c>
      <c r="H544" t="s">
        <v>47</v>
      </c>
      <c r="I544" t="s">
        <v>20811</v>
      </c>
      <c r="J544" t="s">
        <v>20812</v>
      </c>
      <c r="K544" t="s">
        <v>2976</v>
      </c>
      <c r="L544" t="s">
        <v>20813</v>
      </c>
      <c r="M544" t="s">
        <v>20814</v>
      </c>
      <c r="N544" t="s">
        <v>23</v>
      </c>
      <c r="O544" t="s">
        <v>48</v>
      </c>
      <c r="P544" t="s">
        <v>49</v>
      </c>
      <c r="Q544" t="s">
        <v>50</v>
      </c>
      <c r="R544" t="s">
        <v>24</v>
      </c>
      <c r="S544" t="s">
        <v>20815</v>
      </c>
      <c r="T544" t="s">
        <v>20816</v>
      </c>
    </row>
    <row r="545" spans="1:20" x14ac:dyDescent="0.25">
      <c r="A545" t="s">
        <v>186</v>
      </c>
      <c r="B545" t="s">
        <v>187</v>
      </c>
      <c r="C545">
        <v>33.333333333333336</v>
      </c>
      <c r="D545">
        <v>3</v>
      </c>
      <c r="E545" t="s">
        <v>20817</v>
      </c>
      <c r="F545">
        <v>100</v>
      </c>
      <c r="G545">
        <v>0</v>
      </c>
      <c r="H545" t="s">
        <v>22</v>
      </c>
      <c r="I545" t="s">
        <v>13791</v>
      </c>
      <c r="J545" t="s">
        <v>319</v>
      </c>
      <c r="K545" t="s">
        <v>23</v>
      </c>
      <c r="L545" t="s">
        <v>24</v>
      </c>
      <c r="M545" t="s">
        <v>20818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20819</v>
      </c>
      <c r="T545" t="s">
        <v>20818</v>
      </c>
    </row>
    <row r="546" spans="1:20" x14ac:dyDescent="0.25">
      <c r="A546" t="s">
        <v>186</v>
      </c>
      <c r="B546" t="s">
        <v>187</v>
      </c>
      <c r="C546">
        <v>50</v>
      </c>
      <c r="D546">
        <v>6</v>
      </c>
      <c r="E546" t="s">
        <v>20820</v>
      </c>
      <c r="F546">
        <v>200</v>
      </c>
      <c r="G546">
        <v>0</v>
      </c>
      <c r="H546" t="s">
        <v>22</v>
      </c>
      <c r="I546" t="s">
        <v>20821</v>
      </c>
      <c r="J546" t="s">
        <v>302</v>
      </c>
      <c r="K546" t="s">
        <v>23</v>
      </c>
      <c r="L546" t="s">
        <v>24</v>
      </c>
      <c r="M546" t="s">
        <v>20822</v>
      </c>
      <c r="N546" t="s">
        <v>23</v>
      </c>
      <c r="O546" t="s">
        <v>25</v>
      </c>
      <c r="P546" t="s">
        <v>26</v>
      </c>
      <c r="Q546" t="s">
        <v>27</v>
      </c>
      <c r="R546" t="s">
        <v>24</v>
      </c>
      <c r="S546" t="s">
        <v>20823</v>
      </c>
      <c r="T546" t="s">
        <v>20822</v>
      </c>
    </row>
    <row r="547" spans="1:20" x14ac:dyDescent="0.25">
      <c r="A547" t="s">
        <v>186</v>
      </c>
      <c r="B547" t="s">
        <v>187</v>
      </c>
      <c r="C547">
        <v>50</v>
      </c>
      <c r="D547">
        <v>6</v>
      </c>
      <c r="E547" t="s">
        <v>20824</v>
      </c>
      <c r="F547">
        <v>200</v>
      </c>
      <c r="G547">
        <v>0</v>
      </c>
      <c r="H547" t="s">
        <v>22</v>
      </c>
      <c r="I547" t="s">
        <v>20825</v>
      </c>
      <c r="J547" t="s">
        <v>342</v>
      </c>
      <c r="K547" t="s">
        <v>23</v>
      </c>
      <c r="L547" t="s">
        <v>24</v>
      </c>
      <c r="M547" t="s">
        <v>20826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20827</v>
      </c>
      <c r="T547" t="s">
        <v>20826</v>
      </c>
    </row>
    <row r="548" spans="1:20" x14ac:dyDescent="0.25">
      <c r="A548" t="s">
        <v>186</v>
      </c>
      <c r="B548" t="s">
        <v>187</v>
      </c>
      <c r="C548">
        <v>50</v>
      </c>
      <c r="D548">
        <v>6</v>
      </c>
      <c r="E548" t="s">
        <v>20828</v>
      </c>
      <c r="F548">
        <v>200</v>
      </c>
      <c r="G548">
        <v>0</v>
      </c>
      <c r="H548" t="s">
        <v>22</v>
      </c>
      <c r="I548" t="s">
        <v>20829</v>
      </c>
      <c r="J548" t="s">
        <v>65</v>
      </c>
      <c r="K548" t="s">
        <v>23</v>
      </c>
      <c r="L548" t="s">
        <v>24</v>
      </c>
      <c r="M548" t="s">
        <v>20830</v>
      </c>
      <c r="N548" t="s">
        <v>23</v>
      </c>
      <c r="O548" t="s">
        <v>58</v>
      </c>
      <c r="P548" t="s">
        <v>26</v>
      </c>
      <c r="Q548" t="s">
        <v>33</v>
      </c>
      <c r="R548" t="s">
        <v>24</v>
      </c>
      <c r="S548" t="s">
        <v>20831</v>
      </c>
      <c r="T548" t="s">
        <v>20832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20833</v>
      </c>
      <c r="F549">
        <v>100</v>
      </c>
      <c r="G549">
        <v>0</v>
      </c>
      <c r="H549" t="s">
        <v>22</v>
      </c>
      <c r="I549" t="s">
        <v>20834</v>
      </c>
      <c r="J549" t="s">
        <v>345</v>
      </c>
      <c r="K549" t="s">
        <v>23</v>
      </c>
      <c r="L549" t="s">
        <v>24</v>
      </c>
      <c r="M549" t="s">
        <v>20835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20836</v>
      </c>
      <c r="T549" t="s">
        <v>20837</v>
      </c>
    </row>
    <row r="550" spans="1:20" x14ac:dyDescent="0.25">
      <c r="A550" t="s">
        <v>28</v>
      </c>
      <c r="B550" t="s">
        <v>29</v>
      </c>
      <c r="C550">
        <v>50</v>
      </c>
      <c r="D550">
        <v>1</v>
      </c>
      <c r="E550" t="s">
        <v>20833</v>
      </c>
      <c r="F550">
        <v>100</v>
      </c>
      <c r="G550">
        <v>0</v>
      </c>
      <c r="H550" t="s">
        <v>22</v>
      </c>
      <c r="I550" t="s">
        <v>20834</v>
      </c>
      <c r="J550" t="s">
        <v>345</v>
      </c>
      <c r="K550" t="s">
        <v>23</v>
      </c>
      <c r="L550" t="s">
        <v>24</v>
      </c>
      <c r="M550" t="s">
        <v>20835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20836</v>
      </c>
      <c r="T550" t="s">
        <v>20837</v>
      </c>
    </row>
    <row r="551" spans="1:20" x14ac:dyDescent="0.25">
      <c r="A551" t="s">
        <v>30</v>
      </c>
      <c r="B551" t="s">
        <v>31</v>
      </c>
      <c r="C551">
        <v>50</v>
      </c>
      <c r="D551">
        <v>1</v>
      </c>
      <c r="E551" t="s">
        <v>20833</v>
      </c>
      <c r="F551">
        <v>100</v>
      </c>
      <c r="G551">
        <v>0</v>
      </c>
      <c r="H551" t="s">
        <v>22</v>
      </c>
      <c r="I551" t="s">
        <v>20834</v>
      </c>
      <c r="J551" t="s">
        <v>345</v>
      </c>
      <c r="K551" t="s">
        <v>23</v>
      </c>
      <c r="L551" t="s">
        <v>24</v>
      </c>
      <c r="M551" t="s">
        <v>20835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20836</v>
      </c>
      <c r="T551" t="s">
        <v>20837</v>
      </c>
    </row>
    <row r="552" spans="1:20" x14ac:dyDescent="0.25">
      <c r="A552" t="s">
        <v>186</v>
      </c>
      <c r="B552" t="s">
        <v>187</v>
      </c>
      <c r="C552">
        <v>33.333333333333336</v>
      </c>
      <c r="D552">
        <v>3</v>
      </c>
      <c r="E552" t="s">
        <v>20838</v>
      </c>
      <c r="F552">
        <v>100</v>
      </c>
      <c r="G552">
        <v>0</v>
      </c>
      <c r="H552" t="s">
        <v>22</v>
      </c>
      <c r="I552" t="s">
        <v>20839</v>
      </c>
      <c r="J552" t="s">
        <v>315</v>
      </c>
      <c r="K552" t="s">
        <v>23</v>
      </c>
      <c r="L552" t="s">
        <v>24</v>
      </c>
      <c r="M552" t="s">
        <v>20840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20841</v>
      </c>
      <c r="T552" t="s">
        <v>20837</v>
      </c>
    </row>
    <row r="553" spans="1:20" x14ac:dyDescent="0.25">
      <c r="A553" t="s">
        <v>186</v>
      </c>
      <c r="B553" t="s">
        <v>187</v>
      </c>
      <c r="C553">
        <v>50</v>
      </c>
      <c r="D553">
        <v>6</v>
      </c>
      <c r="E553" t="s">
        <v>20842</v>
      </c>
      <c r="F553">
        <v>200</v>
      </c>
      <c r="G553">
        <v>0</v>
      </c>
      <c r="H553" t="s">
        <v>22</v>
      </c>
      <c r="I553" t="s">
        <v>20843</v>
      </c>
      <c r="J553" t="s">
        <v>306</v>
      </c>
      <c r="K553" t="s">
        <v>23</v>
      </c>
      <c r="L553" t="s">
        <v>24</v>
      </c>
      <c r="M553" t="s">
        <v>20844</v>
      </c>
      <c r="N553" t="s">
        <v>23</v>
      </c>
      <c r="O553" t="s">
        <v>25</v>
      </c>
      <c r="P553" t="s">
        <v>26</v>
      </c>
      <c r="Q553" t="s">
        <v>27</v>
      </c>
      <c r="R553" t="s">
        <v>24</v>
      </c>
      <c r="S553" t="s">
        <v>20845</v>
      </c>
      <c r="T553" t="s">
        <v>20846</v>
      </c>
    </row>
    <row r="554" spans="1:20" x14ac:dyDescent="0.25">
      <c r="A554" t="s">
        <v>20</v>
      </c>
      <c r="B554" t="s">
        <v>21</v>
      </c>
      <c r="C554">
        <v>50</v>
      </c>
      <c r="D554">
        <v>2</v>
      </c>
      <c r="E554" t="s">
        <v>20847</v>
      </c>
      <c r="F554">
        <v>200</v>
      </c>
      <c r="G554">
        <v>0</v>
      </c>
      <c r="H554" t="s">
        <v>22</v>
      </c>
      <c r="I554" t="s">
        <v>16103</v>
      </c>
      <c r="J554" t="s">
        <v>344</v>
      </c>
      <c r="K554" t="s">
        <v>23</v>
      </c>
      <c r="L554" t="s">
        <v>24</v>
      </c>
      <c r="M554" t="s">
        <v>20848</v>
      </c>
      <c r="N554" t="s">
        <v>23</v>
      </c>
      <c r="O554" t="s">
        <v>25</v>
      </c>
      <c r="P554" t="s">
        <v>26</v>
      </c>
      <c r="Q554" t="s">
        <v>27</v>
      </c>
      <c r="R554" t="s">
        <v>24</v>
      </c>
      <c r="S554" t="s">
        <v>20849</v>
      </c>
      <c r="T554" t="s">
        <v>20848</v>
      </c>
    </row>
    <row r="555" spans="1:20" x14ac:dyDescent="0.25">
      <c r="A555" t="s">
        <v>28</v>
      </c>
      <c r="B555" t="s">
        <v>29</v>
      </c>
      <c r="C555">
        <v>50</v>
      </c>
      <c r="D555">
        <v>2</v>
      </c>
      <c r="E555" t="s">
        <v>20847</v>
      </c>
      <c r="F555">
        <v>200</v>
      </c>
      <c r="G555">
        <v>0</v>
      </c>
      <c r="H555" t="s">
        <v>22</v>
      </c>
      <c r="I555" t="s">
        <v>16103</v>
      </c>
      <c r="J555" t="s">
        <v>344</v>
      </c>
      <c r="K555" t="s">
        <v>23</v>
      </c>
      <c r="L555" t="s">
        <v>24</v>
      </c>
      <c r="M555" t="s">
        <v>20848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20849</v>
      </c>
      <c r="T555" t="s">
        <v>20848</v>
      </c>
    </row>
    <row r="556" spans="1:20" x14ac:dyDescent="0.25">
      <c r="A556" t="s">
        <v>30</v>
      </c>
      <c r="B556" t="s">
        <v>31</v>
      </c>
      <c r="C556">
        <v>50</v>
      </c>
      <c r="D556">
        <v>2</v>
      </c>
      <c r="E556" t="s">
        <v>20847</v>
      </c>
      <c r="F556">
        <v>200</v>
      </c>
      <c r="G556">
        <v>0</v>
      </c>
      <c r="H556" t="s">
        <v>22</v>
      </c>
      <c r="I556" t="s">
        <v>16103</v>
      </c>
      <c r="J556" t="s">
        <v>344</v>
      </c>
      <c r="K556" t="s">
        <v>23</v>
      </c>
      <c r="L556" t="s">
        <v>24</v>
      </c>
      <c r="M556" t="s">
        <v>20848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20849</v>
      </c>
      <c r="T556" t="s">
        <v>20848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20850</v>
      </c>
      <c r="F557">
        <v>100</v>
      </c>
      <c r="G557">
        <v>0</v>
      </c>
      <c r="H557" t="s">
        <v>22</v>
      </c>
      <c r="I557" t="s">
        <v>20851</v>
      </c>
      <c r="J557" t="s">
        <v>1230</v>
      </c>
      <c r="K557" t="s">
        <v>23</v>
      </c>
      <c r="L557" t="s">
        <v>24</v>
      </c>
      <c r="M557" t="s">
        <v>20852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20853</v>
      </c>
      <c r="T557" t="s">
        <v>20852</v>
      </c>
    </row>
    <row r="558" spans="1:20" x14ac:dyDescent="0.25">
      <c r="A558" t="s">
        <v>28</v>
      </c>
      <c r="B558" t="s">
        <v>29</v>
      </c>
      <c r="C558">
        <v>50</v>
      </c>
      <c r="D558">
        <v>1</v>
      </c>
      <c r="E558" t="s">
        <v>20850</v>
      </c>
      <c r="F558">
        <v>100</v>
      </c>
      <c r="G558">
        <v>0</v>
      </c>
      <c r="H558" t="s">
        <v>22</v>
      </c>
      <c r="I558" t="s">
        <v>20851</v>
      </c>
      <c r="J558" t="s">
        <v>1230</v>
      </c>
      <c r="K558" t="s">
        <v>23</v>
      </c>
      <c r="L558" t="s">
        <v>24</v>
      </c>
      <c r="M558" t="s">
        <v>20852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20853</v>
      </c>
      <c r="T558" t="s">
        <v>20852</v>
      </c>
    </row>
    <row r="559" spans="1:20" x14ac:dyDescent="0.25">
      <c r="A559" t="s">
        <v>30</v>
      </c>
      <c r="B559" t="s">
        <v>31</v>
      </c>
      <c r="C559">
        <v>50</v>
      </c>
      <c r="D559">
        <v>1</v>
      </c>
      <c r="E559" t="s">
        <v>20850</v>
      </c>
      <c r="F559">
        <v>100</v>
      </c>
      <c r="G559">
        <v>0</v>
      </c>
      <c r="H559" t="s">
        <v>22</v>
      </c>
      <c r="I559" t="s">
        <v>20851</v>
      </c>
      <c r="J559" t="s">
        <v>1230</v>
      </c>
      <c r="K559" t="s">
        <v>23</v>
      </c>
      <c r="L559" t="s">
        <v>24</v>
      </c>
      <c r="M559" t="s">
        <v>20852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20853</v>
      </c>
      <c r="T559" t="s">
        <v>20852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425"/>
  <sheetViews>
    <sheetView zoomScale="85" zoomScaleNormal="85" workbookViewId="0">
      <pane xSplit="2" ySplit="1" topLeftCell="V14" activePane="bottomRight" state="frozen"/>
      <selection sqref="A1:XFD1048576"/>
      <selection pane="topRight" sqref="A1:XFD1048576"/>
      <selection pane="bottomLeft" sqref="A1:XFD1048576"/>
      <selection pane="bottomRight" activeCell="U48" sqref="U45:X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20854</v>
      </c>
      <c r="F2">
        <v>188</v>
      </c>
      <c r="G2">
        <v>88</v>
      </c>
      <c r="H2" t="s">
        <v>22</v>
      </c>
      <c r="I2" t="s">
        <v>20855</v>
      </c>
      <c r="J2" t="s">
        <v>12716</v>
      </c>
      <c r="K2" t="s">
        <v>23</v>
      </c>
      <c r="L2" t="s">
        <v>24</v>
      </c>
      <c r="M2" t="s">
        <v>20856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20857</v>
      </c>
      <c r="T2" t="s">
        <v>20856</v>
      </c>
      <c r="U2" s="51" t="s">
        <v>186</v>
      </c>
      <c r="V2">
        <v>263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20854</v>
      </c>
      <c r="F3">
        <v>188</v>
      </c>
      <c r="G3">
        <v>88</v>
      </c>
      <c r="H3" t="s">
        <v>22</v>
      </c>
      <c r="I3" t="s">
        <v>20855</v>
      </c>
      <c r="J3" t="s">
        <v>12716</v>
      </c>
      <c r="K3" t="s">
        <v>23</v>
      </c>
      <c r="L3" t="s">
        <v>24</v>
      </c>
      <c r="M3" t="s">
        <v>20856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20857</v>
      </c>
      <c r="T3" t="s">
        <v>20856</v>
      </c>
      <c r="U3" s="52" t="s">
        <v>187</v>
      </c>
      <c r="V3">
        <v>263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20854</v>
      </c>
      <c r="F4">
        <v>188</v>
      </c>
      <c r="G4">
        <v>88</v>
      </c>
      <c r="H4" t="s">
        <v>22</v>
      </c>
      <c r="I4" t="s">
        <v>20855</v>
      </c>
      <c r="J4" t="s">
        <v>12716</v>
      </c>
      <c r="K4" t="s">
        <v>23</v>
      </c>
      <c r="L4" t="s">
        <v>24</v>
      </c>
      <c r="M4" t="s">
        <v>20856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20857</v>
      </c>
      <c r="T4" t="s">
        <v>20856</v>
      </c>
      <c r="U4" s="51" t="s">
        <v>44</v>
      </c>
      <c r="V4">
        <v>54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20858</v>
      </c>
      <c r="F5">
        <v>100</v>
      </c>
      <c r="G5">
        <v>0</v>
      </c>
      <c r="H5" t="s">
        <v>22</v>
      </c>
      <c r="I5" t="s">
        <v>20859</v>
      </c>
      <c r="J5" t="s">
        <v>303</v>
      </c>
      <c r="K5" t="s">
        <v>23</v>
      </c>
      <c r="L5" t="s">
        <v>24</v>
      </c>
      <c r="M5" t="s">
        <v>20856</v>
      </c>
      <c r="N5" t="s">
        <v>23</v>
      </c>
      <c r="O5" t="s">
        <v>58</v>
      </c>
      <c r="P5" t="s">
        <v>26</v>
      </c>
      <c r="Q5" t="s">
        <v>33</v>
      </c>
      <c r="R5" t="s">
        <v>24</v>
      </c>
      <c r="S5" t="s">
        <v>20860</v>
      </c>
      <c r="T5" t="s">
        <v>20856</v>
      </c>
      <c r="U5" s="52" t="s">
        <v>45</v>
      </c>
      <c r="V5">
        <v>54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20858</v>
      </c>
      <c r="F6">
        <v>100</v>
      </c>
      <c r="G6">
        <v>0</v>
      </c>
      <c r="H6" t="s">
        <v>22</v>
      </c>
      <c r="I6" t="s">
        <v>20859</v>
      </c>
      <c r="J6" t="s">
        <v>303</v>
      </c>
      <c r="K6" t="s">
        <v>23</v>
      </c>
      <c r="L6" t="s">
        <v>24</v>
      </c>
      <c r="M6" t="s">
        <v>20856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20860</v>
      </c>
      <c r="T6" t="s">
        <v>20856</v>
      </c>
      <c r="U6" s="51" t="s">
        <v>137</v>
      </c>
      <c r="V6">
        <v>70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20858</v>
      </c>
      <c r="F7">
        <v>100</v>
      </c>
      <c r="G7">
        <v>0</v>
      </c>
      <c r="H7" t="s">
        <v>22</v>
      </c>
      <c r="I7" t="s">
        <v>20859</v>
      </c>
      <c r="J7" t="s">
        <v>303</v>
      </c>
      <c r="K7" t="s">
        <v>23</v>
      </c>
      <c r="L7" t="s">
        <v>24</v>
      </c>
      <c r="M7" t="s">
        <v>20856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20860</v>
      </c>
      <c r="T7" t="s">
        <v>20856</v>
      </c>
      <c r="U7" s="52" t="s">
        <v>138</v>
      </c>
      <c r="V7">
        <v>70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20861</v>
      </c>
      <c r="F8">
        <v>100</v>
      </c>
      <c r="G8">
        <v>0</v>
      </c>
      <c r="H8" t="s">
        <v>22</v>
      </c>
      <c r="I8" t="s">
        <v>20862</v>
      </c>
      <c r="J8" t="s">
        <v>65</v>
      </c>
      <c r="K8" t="s">
        <v>23</v>
      </c>
      <c r="L8" t="s">
        <v>24</v>
      </c>
      <c r="M8" t="s">
        <v>20863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20864</v>
      </c>
      <c r="T8" t="s">
        <v>20863</v>
      </c>
      <c r="U8" s="51" t="s">
        <v>46</v>
      </c>
      <c r="V8">
        <v>32</v>
      </c>
    </row>
    <row r="9" spans="1:22" x14ac:dyDescent="0.25">
      <c r="A9" t="s">
        <v>20</v>
      </c>
      <c r="B9" t="s">
        <v>21</v>
      </c>
      <c r="C9">
        <v>50</v>
      </c>
      <c r="D9">
        <v>2</v>
      </c>
      <c r="E9" t="s">
        <v>20865</v>
      </c>
      <c r="F9">
        <v>200</v>
      </c>
      <c r="G9">
        <v>0</v>
      </c>
      <c r="H9" t="s">
        <v>22</v>
      </c>
      <c r="I9" t="s">
        <v>20866</v>
      </c>
      <c r="J9" t="s">
        <v>329</v>
      </c>
      <c r="K9" t="s">
        <v>23</v>
      </c>
      <c r="L9" t="s">
        <v>24</v>
      </c>
      <c r="M9" t="s">
        <v>20867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20868</v>
      </c>
      <c r="T9" t="s">
        <v>20867</v>
      </c>
      <c r="U9" s="52" t="s">
        <v>252</v>
      </c>
      <c r="V9">
        <v>2</v>
      </c>
    </row>
    <row r="10" spans="1:22" x14ac:dyDescent="0.25">
      <c r="A10" t="s">
        <v>28</v>
      </c>
      <c r="B10" t="s">
        <v>29</v>
      </c>
      <c r="C10">
        <v>50</v>
      </c>
      <c r="D10">
        <v>2</v>
      </c>
      <c r="E10" t="s">
        <v>20865</v>
      </c>
      <c r="F10">
        <v>200</v>
      </c>
      <c r="G10">
        <v>0</v>
      </c>
      <c r="H10" t="s">
        <v>22</v>
      </c>
      <c r="I10" t="s">
        <v>20866</v>
      </c>
      <c r="J10" t="s">
        <v>329</v>
      </c>
      <c r="K10" t="s">
        <v>23</v>
      </c>
      <c r="L10" t="s">
        <v>24</v>
      </c>
      <c r="M10" t="s">
        <v>20867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20868</v>
      </c>
      <c r="T10" t="s">
        <v>20867</v>
      </c>
      <c r="U10" s="52" t="s">
        <v>56</v>
      </c>
      <c r="V10">
        <v>28</v>
      </c>
    </row>
    <row r="11" spans="1:22" x14ac:dyDescent="0.25">
      <c r="A11" t="s">
        <v>30</v>
      </c>
      <c r="B11" t="s">
        <v>31</v>
      </c>
      <c r="C11">
        <v>50</v>
      </c>
      <c r="D11">
        <v>2</v>
      </c>
      <c r="E11" t="s">
        <v>20865</v>
      </c>
      <c r="F11">
        <v>200</v>
      </c>
      <c r="G11">
        <v>0</v>
      </c>
      <c r="H11" t="s">
        <v>22</v>
      </c>
      <c r="I11" t="s">
        <v>20866</v>
      </c>
      <c r="J11" t="s">
        <v>329</v>
      </c>
      <c r="K11" t="s">
        <v>23</v>
      </c>
      <c r="L11" t="s">
        <v>24</v>
      </c>
      <c r="M11" t="s">
        <v>20867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20868</v>
      </c>
      <c r="T11" t="s">
        <v>20867</v>
      </c>
      <c r="U11" s="52" t="s">
        <v>1233</v>
      </c>
      <c r="V11">
        <v>2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20869</v>
      </c>
      <c r="F12">
        <v>352</v>
      </c>
      <c r="G12">
        <v>64</v>
      </c>
      <c r="H12" t="s">
        <v>47</v>
      </c>
      <c r="I12" t="s">
        <v>16913</v>
      </c>
      <c r="J12" t="s">
        <v>20870</v>
      </c>
      <c r="K12" t="s">
        <v>5613</v>
      </c>
      <c r="L12" t="s">
        <v>20871</v>
      </c>
      <c r="M12" t="s">
        <v>20872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20873</v>
      </c>
      <c r="T12" t="s">
        <v>20874</v>
      </c>
      <c r="U12" s="51" t="s">
        <v>42</v>
      </c>
      <c r="V12">
        <v>24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20875</v>
      </c>
      <c r="F13">
        <v>100</v>
      </c>
      <c r="G13">
        <v>0</v>
      </c>
      <c r="H13" t="s">
        <v>22</v>
      </c>
      <c r="I13" t="s">
        <v>1371</v>
      </c>
      <c r="J13" t="s">
        <v>348</v>
      </c>
      <c r="K13" t="s">
        <v>23</v>
      </c>
      <c r="L13" t="s">
        <v>24</v>
      </c>
      <c r="M13" t="s">
        <v>20876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20877</v>
      </c>
      <c r="T13" t="s">
        <v>20876</v>
      </c>
      <c r="U13" s="52" t="s">
        <v>43</v>
      </c>
      <c r="V13">
        <v>24</v>
      </c>
    </row>
    <row r="14" spans="1:22" x14ac:dyDescent="0.25">
      <c r="A14" t="s">
        <v>28</v>
      </c>
      <c r="B14" t="s">
        <v>29</v>
      </c>
      <c r="C14">
        <v>50</v>
      </c>
      <c r="D14">
        <v>1</v>
      </c>
      <c r="E14" t="s">
        <v>20875</v>
      </c>
      <c r="F14">
        <v>100</v>
      </c>
      <c r="G14">
        <v>0</v>
      </c>
      <c r="H14" t="s">
        <v>22</v>
      </c>
      <c r="I14" t="s">
        <v>1371</v>
      </c>
      <c r="J14" t="s">
        <v>348</v>
      </c>
      <c r="K14" t="s">
        <v>23</v>
      </c>
      <c r="L14" t="s">
        <v>24</v>
      </c>
      <c r="M14" t="s">
        <v>20876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20877</v>
      </c>
      <c r="T14" t="s">
        <v>20876</v>
      </c>
      <c r="U14" s="51" t="s">
        <v>139</v>
      </c>
      <c r="V14">
        <v>8</v>
      </c>
    </row>
    <row r="15" spans="1:22" x14ac:dyDescent="0.25">
      <c r="A15" t="s">
        <v>30</v>
      </c>
      <c r="B15" t="s">
        <v>31</v>
      </c>
      <c r="C15">
        <v>50</v>
      </c>
      <c r="D15">
        <v>1</v>
      </c>
      <c r="E15" t="s">
        <v>20875</v>
      </c>
      <c r="F15">
        <v>100</v>
      </c>
      <c r="G15">
        <v>0</v>
      </c>
      <c r="H15" t="s">
        <v>22</v>
      </c>
      <c r="I15" t="s">
        <v>1371</v>
      </c>
      <c r="J15" t="s">
        <v>348</v>
      </c>
      <c r="K15" t="s">
        <v>23</v>
      </c>
      <c r="L15" t="s">
        <v>24</v>
      </c>
      <c r="M15" t="s">
        <v>20876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20877</v>
      </c>
      <c r="T15" t="s">
        <v>20876</v>
      </c>
      <c r="U15" s="52" t="s">
        <v>2831</v>
      </c>
      <c r="V15">
        <v>3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3</v>
      </c>
      <c r="E16" t="s">
        <v>20878</v>
      </c>
      <c r="F16">
        <v>100</v>
      </c>
      <c r="G16">
        <v>0</v>
      </c>
      <c r="H16" t="s">
        <v>22</v>
      </c>
      <c r="I16" t="s">
        <v>20879</v>
      </c>
      <c r="J16" t="s">
        <v>306</v>
      </c>
      <c r="K16" t="s">
        <v>23</v>
      </c>
      <c r="L16" t="s">
        <v>24</v>
      </c>
      <c r="M16" t="s">
        <v>20880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20881</v>
      </c>
      <c r="T16" t="s">
        <v>20880</v>
      </c>
      <c r="U16" s="52" t="s">
        <v>112</v>
      </c>
      <c r="V16">
        <v>5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20882</v>
      </c>
      <c r="F17">
        <v>100</v>
      </c>
      <c r="G17">
        <v>0</v>
      </c>
      <c r="H17" t="s">
        <v>22</v>
      </c>
      <c r="I17" t="s">
        <v>20883</v>
      </c>
      <c r="J17" t="s">
        <v>306</v>
      </c>
      <c r="K17" t="s">
        <v>23</v>
      </c>
      <c r="L17" t="s">
        <v>24</v>
      </c>
      <c r="M17" t="s">
        <v>20884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20885</v>
      </c>
      <c r="T17" t="s">
        <v>20884</v>
      </c>
      <c r="U17" s="51" t="s">
        <v>152</v>
      </c>
      <c r="V17">
        <v>2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20886</v>
      </c>
      <c r="F18">
        <v>100</v>
      </c>
      <c r="G18">
        <v>0</v>
      </c>
      <c r="H18" t="s">
        <v>22</v>
      </c>
      <c r="I18" t="s">
        <v>20887</v>
      </c>
      <c r="J18" t="s">
        <v>316</v>
      </c>
      <c r="K18" t="s">
        <v>23</v>
      </c>
      <c r="L18" t="s">
        <v>24</v>
      </c>
      <c r="M18" t="s">
        <v>20888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20889</v>
      </c>
      <c r="T18" t="s">
        <v>20888</v>
      </c>
      <c r="U18" s="52" t="s">
        <v>153</v>
      </c>
      <c r="V18">
        <v>2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20886</v>
      </c>
      <c r="F19">
        <v>100</v>
      </c>
      <c r="G19">
        <v>0</v>
      </c>
      <c r="H19" t="s">
        <v>22</v>
      </c>
      <c r="I19" t="s">
        <v>20887</v>
      </c>
      <c r="J19" t="s">
        <v>316</v>
      </c>
      <c r="K19" t="s">
        <v>23</v>
      </c>
      <c r="L19" t="s">
        <v>24</v>
      </c>
      <c r="M19" t="s">
        <v>20888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20889</v>
      </c>
      <c r="T19" t="s">
        <v>20888</v>
      </c>
      <c r="U19" s="51" t="s">
        <v>150</v>
      </c>
      <c r="V19">
        <v>1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20886</v>
      </c>
      <c r="F20">
        <v>100</v>
      </c>
      <c r="G20">
        <v>0</v>
      </c>
      <c r="H20" t="s">
        <v>22</v>
      </c>
      <c r="I20" t="s">
        <v>20887</v>
      </c>
      <c r="J20" t="s">
        <v>316</v>
      </c>
      <c r="K20" t="s">
        <v>23</v>
      </c>
      <c r="L20" t="s">
        <v>24</v>
      </c>
      <c r="M20" t="s">
        <v>20888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20889</v>
      </c>
      <c r="T20" t="s">
        <v>20888</v>
      </c>
      <c r="U20" s="52" t="s">
        <v>151</v>
      </c>
      <c r="V20">
        <v>1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20890</v>
      </c>
      <c r="F21">
        <v>100</v>
      </c>
      <c r="G21">
        <v>0</v>
      </c>
      <c r="H21" t="s">
        <v>22</v>
      </c>
      <c r="I21" t="s">
        <v>20891</v>
      </c>
      <c r="J21" t="s">
        <v>306</v>
      </c>
      <c r="K21" t="s">
        <v>23</v>
      </c>
      <c r="L21" t="s">
        <v>24</v>
      </c>
      <c r="M21" t="s">
        <v>20892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20893</v>
      </c>
      <c r="T21" t="s">
        <v>20888</v>
      </c>
      <c r="U21" s="51" t="s">
        <v>36</v>
      </c>
      <c r="V21">
        <v>2</v>
      </c>
    </row>
    <row r="22" spans="1:22" x14ac:dyDescent="0.25">
      <c r="A22" t="s">
        <v>28</v>
      </c>
      <c r="B22" t="s">
        <v>1242</v>
      </c>
      <c r="C22">
        <v>32.72</v>
      </c>
      <c r="D22">
        <v>1</v>
      </c>
      <c r="E22" t="s">
        <v>20894</v>
      </c>
      <c r="F22">
        <v>106.93</v>
      </c>
      <c r="G22">
        <v>7</v>
      </c>
      <c r="H22" t="s">
        <v>47</v>
      </c>
      <c r="I22" t="s">
        <v>12836</v>
      </c>
      <c r="J22" t="s">
        <v>15050</v>
      </c>
      <c r="K22" t="s">
        <v>1282</v>
      </c>
      <c r="L22" t="s">
        <v>15051</v>
      </c>
      <c r="M22" t="s">
        <v>20895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20896</v>
      </c>
      <c r="T22" t="s">
        <v>20895</v>
      </c>
      <c r="U22" s="52" t="s">
        <v>37</v>
      </c>
      <c r="V22">
        <v>2</v>
      </c>
    </row>
    <row r="23" spans="1:22" x14ac:dyDescent="0.25">
      <c r="A23" t="s">
        <v>30</v>
      </c>
      <c r="B23" t="s">
        <v>1242</v>
      </c>
      <c r="C23">
        <v>32.71</v>
      </c>
      <c r="D23">
        <v>1</v>
      </c>
      <c r="E23" t="s">
        <v>20894</v>
      </c>
      <c r="F23">
        <v>106.93</v>
      </c>
      <c r="G23">
        <v>7</v>
      </c>
      <c r="H23" t="s">
        <v>47</v>
      </c>
      <c r="I23" t="s">
        <v>12836</v>
      </c>
      <c r="J23" t="s">
        <v>15050</v>
      </c>
      <c r="K23" t="s">
        <v>1282</v>
      </c>
      <c r="L23" t="s">
        <v>15051</v>
      </c>
      <c r="M23" t="s">
        <v>20895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20896</v>
      </c>
      <c r="T23" t="s">
        <v>20895</v>
      </c>
      <c r="U23" s="51" t="s">
        <v>38</v>
      </c>
      <c r="V23">
        <v>2</v>
      </c>
    </row>
    <row r="24" spans="1:22" x14ac:dyDescent="0.25">
      <c r="A24" t="s">
        <v>20</v>
      </c>
      <c r="B24" t="s">
        <v>1242</v>
      </c>
      <c r="C24">
        <v>34.5</v>
      </c>
      <c r="D24">
        <v>1</v>
      </c>
      <c r="E24" t="s">
        <v>20894</v>
      </c>
      <c r="F24">
        <v>106.93</v>
      </c>
      <c r="G24">
        <v>7</v>
      </c>
      <c r="H24" t="s">
        <v>47</v>
      </c>
      <c r="I24" t="s">
        <v>12836</v>
      </c>
      <c r="J24" t="s">
        <v>15050</v>
      </c>
      <c r="K24" t="s">
        <v>1282</v>
      </c>
      <c r="L24" t="s">
        <v>15051</v>
      </c>
      <c r="M24" t="s">
        <v>20895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20896</v>
      </c>
      <c r="T24" t="s">
        <v>20895</v>
      </c>
      <c r="U24" s="52" t="s">
        <v>39</v>
      </c>
      <c r="V24">
        <v>2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20897</v>
      </c>
      <c r="F25">
        <v>200</v>
      </c>
      <c r="G25">
        <v>0</v>
      </c>
      <c r="H25" t="s">
        <v>22</v>
      </c>
      <c r="I25" t="s">
        <v>20898</v>
      </c>
      <c r="J25" t="s">
        <v>1228</v>
      </c>
      <c r="K25" t="s">
        <v>23</v>
      </c>
      <c r="L25" t="s">
        <v>24</v>
      </c>
      <c r="M25" t="s">
        <v>20899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20900</v>
      </c>
      <c r="T25" t="s">
        <v>20899</v>
      </c>
      <c r="U25" s="51" t="s">
        <v>850</v>
      </c>
      <c r="V25">
        <v>30</v>
      </c>
    </row>
    <row r="26" spans="1:22" x14ac:dyDescent="0.25">
      <c r="A26" t="s">
        <v>44</v>
      </c>
      <c r="B26" t="s">
        <v>45</v>
      </c>
      <c r="C26">
        <v>66.666666666666671</v>
      </c>
      <c r="D26">
        <v>6</v>
      </c>
      <c r="E26" t="s">
        <v>20901</v>
      </c>
      <c r="F26">
        <v>200</v>
      </c>
      <c r="G26">
        <v>0</v>
      </c>
      <c r="H26" t="s">
        <v>22</v>
      </c>
      <c r="I26" t="s">
        <v>20902</v>
      </c>
      <c r="J26" t="s">
        <v>20903</v>
      </c>
      <c r="K26" t="s">
        <v>23</v>
      </c>
      <c r="L26" t="s">
        <v>24</v>
      </c>
      <c r="M26" t="s">
        <v>20904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20905</v>
      </c>
      <c r="T26" t="s">
        <v>20904</v>
      </c>
      <c r="U26" s="52" t="s">
        <v>851</v>
      </c>
      <c r="V26">
        <v>30</v>
      </c>
    </row>
    <row r="27" spans="1:22" x14ac:dyDescent="0.25">
      <c r="A27" t="s">
        <v>20</v>
      </c>
      <c r="B27" t="s">
        <v>21</v>
      </c>
      <c r="C27">
        <v>50</v>
      </c>
      <c r="D27">
        <v>2</v>
      </c>
      <c r="E27" t="s">
        <v>20906</v>
      </c>
      <c r="F27">
        <v>238</v>
      </c>
      <c r="G27">
        <v>38</v>
      </c>
      <c r="H27" t="s">
        <v>22</v>
      </c>
      <c r="I27" t="s">
        <v>20907</v>
      </c>
      <c r="J27" t="s">
        <v>2612</v>
      </c>
      <c r="K27" t="s">
        <v>23</v>
      </c>
      <c r="L27" t="s">
        <v>24</v>
      </c>
      <c r="M27" t="s">
        <v>20908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20909</v>
      </c>
      <c r="T27" t="s">
        <v>20908</v>
      </c>
      <c r="U27" s="51" t="s">
        <v>148</v>
      </c>
      <c r="V27">
        <v>1</v>
      </c>
    </row>
    <row r="28" spans="1:22" x14ac:dyDescent="0.25">
      <c r="A28" t="s">
        <v>28</v>
      </c>
      <c r="B28" t="s">
        <v>29</v>
      </c>
      <c r="C28">
        <v>50</v>
      </c>
      <c r="D28">
        <v>2</v>
      </c>
      <c r="E28" t="s">
        <v>20906</v>
      </c>
      <c r="F28">
        <v>238</v>
      </c>
      <c r="G28">
        <v>38</v>
      </c>
      <c r="H28" t="s">
        <v>22</v>
      </c>
      <c r="I28" t="s">
        <v>20907</v>
      </c>
      <c r="J28" t="s">
        <v>2612</v>
      </c>
      <c r="K28" t="s">
        <v>23</v>
      </c>
      <c r="L28" t="s">
        <v>24</v>
      </c>
      <c r="M28" t="s">
        <v>20908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20909</v>
      </c>
      <c r="T28" t="s">
        <v>20908</v>
      </c>
      <c r="U28" s="52" t="s">
        <v>149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2</v>
      </c>
      <c r="E29" t="s">
        <v>20906</v>
      </c>
      <c r="F29">
        <v>238</v>
      </c>
      <c r="G29">
        <v>38</v>
      </c>
      <c r="H29" t="s">
        <v>22</v>
      </c>
      <c r="I29" t="s">
        <v>20907</v>
      </c>
      <c r="J29" t="s">
        <v>2612</v>
      </c>
      <c r="K29" t="s">
        <v>23</v>
      </c>
      <c r="L29" t="s">
        <v>24</v>
      </c>
      <c r="M29" t="s">
        <v>20908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20909</v>
      </c>
      <c r="T29" t="s">
        <v>20908</v>
      </c>
      <c r="U29" s="51" t="s">
        <v>278</v>
      </c>
      <c r="V29">
        <v>1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20910</v>
      </c>
      <c r="F30">
        <v>100</v>
      </c>
      <c r="G30">
        <v>0</v>
      </c>
      <c r="H30" t="s">
        <v>22</v>
      </c>
      <c r="I30" t="s">
        <v>20911</v>
      </c>
      <c r="J30" t="s">
        <v>332</v>
      </c>
      <c r="K30" t="s">
        <v>23</v>
      </c>
      <c r="L30" t="s">
        <v>24</v>
      </c>
      <c r="M30" t="s">
        <v>20912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20913</v>
      </c>
      <c r="T30" t="s">
        <v>20912</v>
      </c>
      <c r="U30" s="52" t="s">
        <v>284</v>
      </c>
      <c r="V30">
        <v>1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20910</v>
      </c>
      <c r="F31">
        <v>100</v>
      </c>
      <c r="G31">
        <v>0</v>
      </c>
      <c r="H31" t="s">
        <v>22</v>
      </c>
      <c r="I31" t="s">
        <v>20911</v>
      </c>
      <c r="J31" t="s">
        <v>332</v>
      </c>
      <c r="K31" t="s">
        <v>23</v>
      </c>
      <c r="L31" t="s">
        <v>24</v>
      </c>
      <c r="M31" t="s">
        <v>20912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20913</v>
      </c>
      <c r="T31" t="s">
        <v>20912</v>
      </c>
      <c r="U31" s="51" t="s">
        <v>30</v>
      </c>
      <c r="V31">
        <v>142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20910</v>
      </c>
      <c r="F32">
        <v>100</v>
      </c>
      <c r="G32">
        <v>0</v>
      </c>
      <c r="H32" t="s">
        <v>22</v>
      </c>
      <c r="I32" t="s">
        <v>20911</v>
      </c>
      <c r="J32" t="s">
        <v>332</v>
      </c>
      <c r="K32" t="s">
        <v>23</v>
      </c>
      <c r="L32" t="s">
        <v>24</v>
      </c>
      <c r="M32" t="s">
        <v>20912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20913</v>
      </c>
      <c r="T32" t="s">
        <v>20912</v>
      </c>
      <c r="U32" s="52" t="s">
        <v>31</v>
      </c>
      <c r="V32">
        <v>140</v>
      </c>
    </row>
    <row r="33" spans="1:22" x14ac:dyDescent="0.25">
      <c r="A33" t="s">
        <v>20</v>
      </c>
      <c r="B33" t="s">
        <v>21</v>
      </c>
      <c r="C33">
        <v>50</v>
      </c>
      <c r="D33">
        <v>10</v>
      </c>
      <c r="E33" t="s">
        <v>20914</v>
      </c>
      <c r="F33">
        <v>980</v>
      </c>
      <c r="G33">
        <v>0</v>
      </c>
      <c r="H33" t="s">
        <v>22</v>
      </c>
      <c r="I33" t="s">
        <v>8067</v>
      </c>
      <c r="J33" t="s">
        <v>321</v>
      </c>
      <c r="K33" t="s">
        <v>23</v>
      </c>
      <c r="L33" t="s">
        <v>24</v>
      </c>
      <c r="M33" t="s">
        <v>20915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20916</v>
      </c>
      <c r="T33" t="s">
        <v>20912</v>
      </c>
      <c r="U33" s="52" t="s">
        <v>1242</v>
      </c>
      <c r="V33">
        <v>2</v>
      </c>
    </row>
    <row r="34" spans="1:22" x14ac:dyDescent="0.25">
      <c r="A34" t="s">
        <v>28</v>
      </c>
      <c r="B34" t="s">
        <v>29</v>
      </c>
      <c r="C34">
        <v>50</v>
      </c>
      <c r="D34">
        <v>10</v>
      </c>
      <c r="E34" t="s">
        <v>20914</v>
      </c>
      <c r="F34">
        <v>980</v>
      </c>
      <c r="G34">
        <v>0</v>
      </c>
      <c r="H34" t="s">
        <v>22</v>
      </c>
      <c r="I34" t="s">
        <v>8067</v>
      </c>
      <c r="J34" t="s">
        <v>321</v>
      </c>
      <c r="K34" t="s">
        <v>23</v>
      </c>
      <c r="L34" t="s">
        <v>24</v>
      </c>
      <c r="M34" t="s">
        <v>20915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20916</v>
      </c>
      <c r="T34" t="s">
        <v>20912</v>
      </c>
      <c r="U34" s="51" t="s">
        <v>28</v>
      </c>
      <c r="V34">
        <v>137</v>
      </c>
    </row>
    <row r="35" spans="1:22" x14ac:dyDescent="0.25">
      <c r="A35" t="s">
        <v>30</v>
      </c>
      <c r="B35" t="s">
        <v>31</v>
      </c>
      <c r="C35">
        <v>50</v>
      </c>
      <c r="D35">
        <v>10</v>
      </c>
      <c r="E35" t="s">
        <v>20914</v>
      </c>
      <c r="F35">
        <v>980</v>
      </c>
      <c r="G35">
        <v>0</v>
      </c>
      <c r="H35" t="s">
        <v>22</v>
      </c>
      <c r="I35" t="s">
        <v>8067</v>
      </c>
      <c r="J35" t="s">
        <v>321</v>
      </c>
      <c r="K35" t="s">
        <v>23</v>
      </c>
      <c r="L35" t="s">
        <v>24</v>
      </c>
      <c r="M35" t="s">
        <v>20915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20916</v>
      </c>
      <c r="T35" t="s">
        <v>20912</v>
      </c>
      <c r="U35" s="52" t="s">
        <v>29</v>
      </c>
      <c r="V35">
        <v>133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20917</v>
      </c>
      <c r="F36">
        <v>225</v>
      </c>
      <c r="G36">
        <v>0</v>
      </c>
      <c r="H36" t="s">
        <v>47</v>
      </c>
      <c r="I36" t="s">
        <v>6489</v>
      </c>
      <c r="J36" t="s">
        <v>20918</v>
      </c>
      <c r="K36" t="s">
        <v>20919</v>
      </c>
      <c r="L36" t="s">
        <v>4154</v>
      </c>
      <c r="M36" t="s">
        <v>20904</v>
      </c>
      <c r="N36" t="s">
        <v>23</v>
      </c>
      <c r="O36" t="s">
        <v>53</v>
      </c>
      <c r="P36" t="s">
        <v>54</v>
      </c>
      <c r="Q36" t="s">
        <v>55</v>
      </c>
      <c r="R36" t="s">
        <v>24</v>
      </c>
      <c r="S36" t="s">
        <v>20920</v>
      </c>
      <c r="T36" t="s">
        <v>20921</v>
      </c>
      <c r="U36" s="52" t="s">
        <v>1242</v>
      </c>
      <c r="V36">
        <v>4</v>
      </c>
    </row>
    <row r="37" spans="1:22" x14ac:dyDescent="0.25">
      <c r="A37" t="s">
        <v>46</v>
      </c>
      <c r="B37" t="s">
        <v>252</v>
      </c>
      <c r="C37">
        <v>56</v>
      </c>
      <c r="D37">
        <v>2</v>
      </c>
      <c r="E37" t="s">
        <v>20922</v>
      </c>
      <c r="F37">
        <v>119</v>
      </c>
      <c r="G37">
        <v>7</v>
      </c>
      <c r="H37" t="s">
        <v>1301</v>
      </c>
      <c r="I37" t="s">
        <v>17755</v>
      </c>
      <c r="J37" t="s">
        <v>20923</v>
      </c>
      <c r="K37" t="s">
        <v>20919</v>
      </c>
      <c r="L37" t="s">
        <v>20924</v>
      </c>
      <c r="M37" t="s">
        <v>20925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20926</v>
      </c>
      <c r="T37" t="s">
        <v>20925</v>
      </c>
      <c r="U37" s="51" t="s">
        <v>20</v>
      </c>
      <c r="V37">
        <v>134</v>
      </c>
    </row>
    <row r="38" spans="1:22" x14ac:dyDescent="0.25">
      <c r="A38" t="s">
        <v>186</v>
      </c>
      <c r="B38" t="s">
        <v>187</v>
      </c>
      <c r="C38">
        <v>50</v>
      </c>
      <c r="D38">
        <v>6</v>
      </c>
      <c r="E38" t="s">
        <v>20927</v>
      </c>
      <c r="F38">
        <v>200</v>
      </c>
      <c r="G38">
        <v>0</v>
      </c>
      <c r="H38" t="s">
        <v>22</v>
      </c>
      <c r="I38" t="s">
        <v>17453</v>
      </c>
      <c r="J38" t="s">
        <v>331</v>
      </c>
      <c r="K38" t="s">
        <v>23</v>
      </c>
      <c r="L38" t="s">
        <v>24</v>
      </c>
      <c r="M38" t="s">
        <v>20928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20929</v>
      </c>
      <c r="T38" t="s">
        <v>20928</v>
      </c>
      <c r="U38" s="52" t="s">
        <v>21</v>
      </c>
      <c r="V38">
        <v>133</v>
      </c>
    </row>
    <row r="39" spans="1:22" x14ac:dyDescent="0.25">
      <c r="A39" t="s">
        <v>186</v>
      </c>
      <c r="B39" t="s">
        <v>187</v>
      </c>
      <c r="C39">
        <v>50</v>
      </c>
      <c r="D39">
        <v>12</v>
      </c>
      <c r="E39" t="s">
        <v>20930</v>
      </c>
      <c r="F39">
        <v>400</v>
      </c>
      <c r="G39">
        <v>0</v>
      </c>
      <c r="H39" t="s">
        <v>22</v>
      </c>
      <c r="I39" t="s">
        <v>17453</v>
      </c>
      <c r="J39" t="s">
        <v>331</v>
      </c>
      <c r="K39" t="s">
        <v>23</v>
      </c>
      <c r="L39" t="s">
        <v>24</v>
      </c>
      <c r="M39" t="s">
        <v>20928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20931</v>
      </c>
      <c r="T39" t="s">
        <v>20928</v>
      </c>
      <c r="U39" s="52" t="s">
        <v>1242</v>
      </c>
      <c r="V39">
        <v>1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20932</v>
      </c>
      <c r="F40">
        <v>300</v>
      </c>
      <c r="G40">
        <v>0</v>
      </c>
      <c r="H40" t="s">
        <v>22</v>
      </c>
      <c r="I40" t="s">
        <v>20933</v>
      </c>
      <c r="J40" t="s">
        <v>351</v>
      </c>
      <c r="K40" t="s">
        <v>23</v>
      </c>
      <c r="L40" t="s">
        <v>24</v>
      </c>
      <c r="M40" t="s">
        <v>20928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20934</v>
      </c>
      <c r="T40" t="s">
        <v>20935</v>
      </c>
      <c r="U40" s="51" t="s">
        <v>115</v>
      </c>
      <c r="V40">
        <v>12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20932</v>
      </c>
      <c r="F41">
        <v>300</v>
      </c>
      <c r="G41">
        <v>0</v>
      </c>
      <c r="H41" t="s">
        <v>22</v>
      </c>
      <c r="I41" t="s">
        <v>20933</v>
      </c>
      <c r="J41" t="s">
        <v>351</v>
      </c>
      <c r="K41" t="s">
        <v>23</v>
      </c>
      <c r="L41" t="s">
        <v>24</v>
      </c>
      <c r="M41" t="s">
        <v>20928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20934</v>
      </c>
      <c r="T41" t="s">
        <v>20935</v>
      </c>
      <c r="U41" s="52" t="s">
        <v>116</v>
      </c>
      <c r="V41">
        <v>12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20932</v>
      </c>
      <c r="F42">
        <v>300</v>
      </c>
      <c r="G42">
        <v>0</v>
      </c>
      <c r="H42" t="s">
        <v>22</v>
      </c>
      <c r="I42" t="s">
        <v>20933</v>
      </c>
      <c r="J42" t="s">
        <v>351</v>
      </c>
      <c r="K42" t="s">
        <v>23</v>
      </c>
      <c r="L42" t="s">
        <v>24</v>
      </c>
      <c r="M42" t="s">
        <v>20928</v>
      </c>
      <c r="N42" t="s">
        <v>23</v>
      </c>
      <c r="O42" t="s">
        <v>58</v>
      </c>
      <c r="P42" t="s">
        <v>26</v>
      </c>
      <c r="Q42" t="s">
        <v>33</v>
      </c>
      <c r="R42" t="s">
        <v>24</v>
      </c>
      <c r="S42" t="s">
        <v>20934</v>
      </c>
      <c r="T42" t="s">
        <v>20935</v>
      </c>
      <c r="U42" s="51" t="s">
        <v>154</v>
      </c>
      <c r="V42">
        <v>60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20932</v>
      </c>
      <c r="F43">
        <v>300</v>
      </c>
      <c r="G43">
        <v>0</v>
      </c>
      <c r="H43" t="s">
        <v>22</v>
      </c>
      <c r="I43" t="s">
        <v>20933</v>
      </c>
      <c r="J43" t="s">
        <v>351</v>
      </c>
      <c r="K43" t="s">
        <v>23</v>
      </c>
      <c r="L43" t="s">
        <v>24</v>
      </c>
      <c r="M43" t="s">
        <v>20928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20934</v>
      </c>
      <c r="T43" t="s">
        <v>20935</v>
      </c>
      <c r="U43" s="52" t="s">
        <v>155</v>
      </c>
      <c r="V43">
        <v>60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20936</v>
      </c>
      <c r="F44">
        <v>200</v>
      </c>
      <c r="G44">
        <v>0</v>
      </c>
      <c r="H44" t="s">
        <v>22</v>
      </c>
      <c r="I44" t="s">
        <v>20937</v>
      </c>
      <c r="J44" t="s">
        <v>302</v>
      </c>
      <c r="K44" t="s">
        <v>23</v>
      </c>
      <c r="L44" t="s">
        <v>24</v>
      </c>
      <c r="M44" t="s">
        <v>20938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20939</v>
      </c>
      <c r="T44" t="s">
        <v>20938</v>
      </c>
      <c r="U44" s="51" t="s">
        <v>1238</v>
      </c>
      <c r="V44">
        <v>975</v>
      </c>
    </row>
    <row r="45" spans="1:22" x14ac:dyDescent="0.25">
      <c r="A45" t="s">
        <v>20</v>
      </c>
      <c r="B45" t="s">
        <v>21</v>
      </c>
      <c r="C45">
        <v>50</v>
      </c>
      <c r="D45">
        <v>2</v>
      </c>
      <c r="E45" t="s">
        <v>20940</v>
      </c>
      <c r="F45">
        <v>200</v>
      </c>
      <c r="G45">
        <v>0</v>
      </c>
      <c r="H45" t="s">
        <v>22</v>
      </c>
      <c r="I45" t="s">
        <v>20941</v>
      </c>
      <c r="J45" t="s">
        <v>331</v>
      </c>
      <c r="K45" t="s">
        <v>23</v>
      </c>
      <c r="L45" t="s">
        <v>24</v>
      </c>
      <c r="M45" t="s">
        <v>20942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20943</v>
      </c>
      <c r="T45" t="s">
        <v>20944</v>
      </c>
    </row>
    <row r="46" spans="1:22" x14ac:dyDescent="0.25">
      <c r="A46" t="s">
        <v>28</v>
      </c>
      <c r="B46" t="s">
        <v>29</v>
      </c>
      <c r="C46">
        <v>50</v>
      </c>
      <c r="D46">
        <v>2</v>
      </c>
      <c r="E46" t="s">
        <v>20940</v>
      </c>
      <c r="F46">
        <v>200</v>
      </c>
      <c r="G46">
        <v>0</v>
      </c>
      <c r="H46" t="s">
        <v>22</v>
      </c>
      <c r="I46" t="s">
        <v>20941</v>
      </c>
      <c r="J46" t="s">
        <v>331</v>
      </c>
      <c r="K46" t="s">
        <v>23</v>
      </c>
      <c r="L46" t="s">
        <v>24</v>
      </c>
      <c r="M46" t="s">
        <v>20942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20943</v>
      </c>
      <c r="T46" t="s">
        <v>20944</v>
      </c>
    </row>
    <row r="47" spans="1:22" x14ac:dyDescent="0.25">
      <c r="A47" t="s">
        <v>30</v>
      </c>
      <c r="B47" t="s">
        <v>31</v>
      </c>
      <c r="C47">
        <v>50</v>
      </c>
      <c r="D47">
        <v>2</v>
      </c>
      <c r="E47" t="s">
        <v>20940</v>
      </c>
      <c r="F47">
        <v>200</v>
      </c>
      <c r="G47">
        <v>0</v>
      </c>
      <c r="H47" t="s">
        <v>22</v>
      </c>
      <c r="I47" t="s">
        <v>20941</v>
      </c>
      <c r="J47" t="s">
        <v>331</v>
      </c>
      <c r="K47" t="s">
        <v>23</v>
      </c>
      <c r="L47" t="s">
        <v>24</v>
      </c>
      <c r="M47" t="s">
        <v>20942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20943</v>
      </c>
      <c r="T47" t="s">
        <v>20944</v>
      </c>
    </row>
    <row r="48" spans="1:22" x14ac:dyDescent="0.25">
      <c r="A48" t="s">
        <v>186</v>
      </c>
      <c r="B48" t="s">
        <v>187</v>
      </c>
      <c r="C48">
        <v>65</v>
      </c>
      <c r="D48">
        <v>2</v>
      </c>
      <c r="E48" t="s">
        <v>20945</v>
      </c>
      <c r="F48">
        <v>100</v>
      </c>
      <c r="G48">
        <v>0</v>
      </c>
      <c r="H48" t="s">
        <v>22</v>
      </c>
      <c r="I48" t="s">
        <v>20946</v>
      </c>
      <c r="J48" t="s">
        <v>334</v>
      </c>
      <c r="K48" t="s">
        <v>23</v>
      </c>
      <c r="L48" t="s">
        <v>24</v>
      </c>
      <c r="M48" t="s">
        <v>20947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20948</v>
      </c>
      <c r="T48" t="s">
        <v>20949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20950</v>
      </c>
      <c r="F49">
        <v>100</v>
      </c>
      <c r="G49">
        <v>0</v>
      </c>
      <c r="H49" t="s">
        <v>22</v>
      </c>
      <c r="I49" t="s">
        <v>20951</v>
      </c>
      <c r="J49" t="s">
        <v>303</v>
      </c>
      <c r="K49" t="s">
        <v>23</v>
      </c>
      <c r="L49" t="s">
        <v>24</v>
      </c>
      <c r="M49" t="s">
        <v>20952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20953</v>
      </c>
      <c r="T49" t="s">
        <v>20954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20955</v>
      </c>
      <c r="F50">
        <v>195</v>
      </c>
      <c r="G50">
        <v>0</v>
      </c>
      <c r="H50" t="s">
        <v>22</v>
      </c>
      <c r="I50" t="s">
        <v>20956</v>
      </c>
      <c r="J50" t="s">
        <v>2621</v>
      </c>
      <c r="K50" t="s">
        <v>23</v>
      </c>
      <c r="L50" t="s">
        <v>24</v>
      </c>
      <c r="M50" t="s">
        <v>20957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20958</v>
      </c>
      <c r="T50" t="s">
        <v>20957</v>
      </c>
    </row>
    <row r="51" spans="1:20" x14ac:dyDescent="0.25">
      <c r="A51" t="s">
        <v>28</v>
      </c>
      <c r="B51" t="s">
        <v>29</v>
      </c>
      <c r="C51">
        <v>50</v>
      </c>
      <c r="D51">
        <v>1</v>
      </c>
      <c r="E51" t="s">
        <v>20955</v>
      </c>
      <c r="F51">
        <v>195</v>
      </c>
      <c r="G51">
        <v>0</v>
      </c>
      <c r="H51" t="s">
        <v>22</v>
      </c>
      <c r="I51" t="s">
        <v>20956</v>
      </c>
      <c r="J51" t="s">
        <v>2621</v>
      </c>
      <c r="K51" t="s">
        <v>23</v>
      </c>
      <c r="L51" t="s">
        <v>24</v>
      </c>
      <c r="M51" t="s">
        <v>20957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20958</v>
      </c>
      <c r="T51" t="s">
        <v>20957</v>
      </c>
    </row>
    <row r="52" spans="1:20" x14ac:dyDescent="0.25">
      <c r="A52" t="s">
        <v>30</v>
      </c>
      <c r="B52" t="s">
        <v>31</v>
      </c>
      <c r="C52">
        <v>50</v>
      </c>
      <c r="D52">
        <v>1</v>
      </c>
      <c r="E52" t="s">
        <v>20955</v>
      </c>
      <c r="F52">
        <v>195</v>
      </c>
      <c r="G52">
        <v>0</v>
      </c>
      <c r="H52" t="s">
        <v>22</v>
      </c>
      <c r="I52" t="s">
        <v>20956</v>
      </c>
      <c r="J52" t="s">
        <v>2621</v>
      </c>
      <c r="K52" t="s">
        <v>23</v>
      </c>
      <c r="L52" t="s">
        <v>24</v>
      </c>
      <c r="M52" t="s">
        <v>20957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20958</v>
      </c>
      <c r="T52" t="s">
        <v>20957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20955</v>
      </c>
      <c r="F53">
        <v>195</v>
      </c>
      <c r="G53">
        <v>0</v>
      </c>
      <c r="H53" t="s">
        <v>22</v>
      </c>
      <c r="I53" t="s">
        <v>20956</v>
      </c>
      <c r="J53" t="s">
        <v>2621</v>
      </c>
      <c r="K53" t="s">
        <v>23</v>
      </c>
      <c r="L53" t="s">
        <v>24</v>
      </c>
      <c r="M53" t="s">
        <v>20957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20958</v>
      </c>
      <c r="T53" t="s">
        <v>20957</v>
      </c>
    </row>
    <row r="54" spans="1:20" x14ac:dyDescent="0.25">
      <c r="A54" t="s">
        <v>28</v>
      </c>
      <c r="B54" t="s">
        <v>29</v>
      </c>
      <c r="C54">
        <v>50</v>
      </c>
      <c r="D54">
        <v>1</v>
      </c>
      <c r="E54" t="s">
        <v>20955</v>
      </c>
      <c r="F54">
        <v>195</v>
      </c>
      <c r="G54">
        <v>0</v>
      </c>
      <c r="H54" t="s">
        <v>22</v>
      </c>
      <c r="I54" t="s">
        <v>20956</v>
      </c>
      <c r="J54" t="s">
        <v>2621</v>
      </c>
      <c r="K54" t="s">
        <v>23</v>
      </c>
      <c r="L54" t="s">
        <v>24</v>
      </c>
      <c r="M54" t="s">
        <v>20957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20958</v>
      </c>
      <c r="T54" t="s">
        <v>20957</v>
      </c>
    </row>
    <row r="55" spans="1:20" x14ac:dyDescent="0.25">
      <c r="A55" t="s">
        <v>30</v>
      </c>
      <c r="B55" t="s">
        <v>31</v>
      </c>
      <c r="C55">
        <v>50</v>
      </c>
      <c r="D55">
        <v>1</v>
      </c>
      <c r="E55" t="s">
        <v>20955</v>
      </c>
      <c r="F55">
        <v>195</v>
      </c>
      <c r="G55">
        <v>0</v>
      </c>
      <c r="H55" t="s">
        <v>22</v>
      </c>
      <c r="I55" t="s">
        <v>20956</v>
      </c>
      <c r="J55" t="s">
        <v>2621</v>
      </c>
      <c r="K55" t="s">
        <v>23</v>
      </c>
      <c r="L55" t="s">
        <v>24</v>
      </c>
      <c r="M55" t="s">
        <v>20957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20958</v>
      </c>
      <c r="T55" t="s">
        <v>20957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20959</v>
      </c>
      <c r="F56">
        <v>100</v>
      </c>
      <c r="G56">
        <v>0</v>
      </c>
      <c r="H56" t="s">
        <v>22</v>
      </c>
      <c r="I56" t="s">
        <v>20960</v>
      </c>
      <c r="J56" t="s">
        <v>1228</v>
      </c>
      <c r="K56" t="s">
        <v>23</v>
      </c>
      <c r="L56" t="s">
        <v>24</v>
      </c>
      <c r="M56" t="s">
        <v>20961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20962</v>
      </c>
      <c r="T56" t="s">
        <v>20961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20959</v>
      </c>
      <c r="F57">
        <v>100</v>
      </c>
      <c r="G57">
        <v>0</v>
      </c>
      <c r="H57" t="s">
        <v>22</v>
      </c>
      <c r="I57" t="s">
        <v>20960</v>
      </c>
      <c r="J57" t="s">
        <v>1228</v>
      </c>
      <c r="K57" t="s">
        <v>23</v>
      </c>
      <c r="L57" t="s">
        <v>24</v>
      </c>
      <c r="M57" t="s">
        <v>20961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20962</v>
      </c>
      <c r="T57" t="s">
        <v>20961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20959</v>
      </c>
      <c r="F58">
        <v>100</v>
      </c>
      <c r="G58">
        <v>0</v>
      </c>
      <c r="H58" t="s">
        <v>22</v>
      </c>
      <c r="I58" t="s">
        <v>20960</v>
      </c>
      <c r="J58" t="s">
        <v>1228</v>
      </c>
      <c r="K58" t="s">
        <v>23</v>
      </c>
      <c r="L58" t="s">
        <v>24</v>
      </c>
      <c r="M58" t="s">
        <v>20961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20962</v>
      </c>
      <c r="T58" t="s">
        <v>20961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20963</v>
      </c>
      <c r="F59">
        <v>100</v>
      </c>
      <c r="G59">
        <v>0</v>
      </c>
      <c r="H59" t="s">
        <v>22</v>
      </c>
      <c r="I59" t="s">
        <v>20964</v>
      </c>
      <c r="J59" t="s">
        <v>342</v>
      </c>
      <c r="K59" t="s">
        <v>23</v>
      </c>
      <c r="L59" t="s">
        <v>24</v>
      </c>
      <c r="M59" t="s">
        <v>20965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20966</v>
      </c>
      <c r="T59" t="s">
        <v>20965</v>
      </c>
    </row>
    <row r="60" spans="1:20" x14ac:dyDescent="0.25">
      <c r="A60" t="s">
        <v>186</v>
      </c>
      <c r="B60" t="s">
        <v>187</v>
      </c>
      <c r="C60">
        <v>50</v>
      </c>
      <c r="D60">
        <v>6</v>
      </c>
      <c r="E60" t="s">
        <v>20967</v>
      </c>
      <c r="F60">
        <v>200</v>
      </c>
      <c r="G60">
        <v>0</v>
      </c>
      <c r="H60" t="s">
        <v>22</v>
      </c>
      <c r="I60" t="s">
        <v>20968</v>
      </c>
      <c r="J60" t="s">
        <v>1228</v>
      </c>
      <c r="K60" t="s">
        <v>23</v>
      </c>
      <c r="L60" t="s">
        <v>24</v>
      </c>
      <c r="M60" t="s">
        <v>20969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20970</v>
      </c>
      <c r="T60" t="s">
        <v>20969</v>
      </c>
    </row>
    <row r="61" spans="1:20" x14ac:dyDescent="0.25">
      <c r="A61" t="s">
        <v>186</v>
      </c>
      <c r="B61" t="s">
        <v>187</v>
      </c>
      <c r="C61">
        <v>50</v>
      </c>
      <c r="D61">
        <v>6</v>
      </c>
      <c r="E61" t="s">
        <v>20971</v>
      </c>
      <c r="F61">
        <v>200</v>
      </c>
      <c r="G61">
        <v>0</v>
      </c>
      <c r="H61" t="s">
        <v>22</v>
      </c>
      <c r="I61" t="s">
        <v>20972</v>
      </c>
      <c r="J61" t="s">
        <v>333</v>
      </c>
      <c r="K61" t="s">
        <v>23</v>
      </c>
      <c r="L61" t="s">
        <v>24</v>
      </c>
      <c r="M61" t="s">
        <v>20973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20974</v>
      </c>
      <c r="T61" t="s">
        <v>20973</v>
      </c>
    </row>
    <row r="62" spans="1:20" x14ac:dyDescent="0.25">
      <c r="A62" t="s">
        <v>46</v>
      </c>
      <c r="B62" t="s">
        <v>1233</v>
      </c>
      <c r="C62">
        <v>61.6</v>
      </c>
      <c r="D62">
        <v>1</v>
      </c>
      <c r="E62" t="s">
        <v>20975</v>
      </c>
      <c r="F62">
        <v>68.599999999999994</v>
      </c>
      <c r="G62">
        <v>7</v>
      </c>
      <c r="H62" t="s">
        <v>47</v>
      </c>
      <c r="I62" t="s">
        <v>20976</v>
      </c>
      <c r="J62" t="s">
        <v>20977</v>
      </c>
      <c r="K62" t="s">
        <v>20978</v>
      </c>
      <c r="L62" t="s">
        <v>20979</v>
      </c>
      <c r="M62" t="s">
        <v>20980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20981</v>
      </c>
      <c r="T62" t="s">
        <v>20980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20982</v>
      </c>
      <c r="F63">
        <v>100</v>
      </c>
      <c r="G63">
        <v>0</v>
      </c>
      <c r="H63" t="s">
        <v>22</v>
      </c>
      <c r="I63" t="s">
        <v>20983</v>
      </c>
      <c r="J63" t="s">
        <v>336</v>
      </c>
      <c r="K63" t="s">
        <v>23</v>
      </c>
      <c r="L63" t="s">
        <v>24</v>
      </c>
      <c r="M63" t="s">
        <v>20984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20985</v>
      </c>
      <c r="T63" t="s">
        <v>20984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20982</v>
      </c>
      <c r="F64">
        <v>100</v>
      </c>
      <c r="G64">
        <v>0</v>
      </c>
      <c r="H64" t="s">
        <v>22</v>
      </c>
      <c r="I64" t="s">
        <v>20983</v>
      </c>
      <c r="J64" t="s">
        <v>336</v>
      </c>
      <c r="K64" t="s">
        <v>23</v>
      </c>
      <c r="L64" t="s">
        <v>24</v>
      </c>
      <c r="M64" t="s">
        <v>20984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20985</v>
      </c>
      <c r="T64" t="s">
        <v>20984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20982</v>
      </c>
      <c r="F65">
        <v>100</v>
      </c>
      <c r="G65">
        <v>0</v>
      </c>
      <c r="H65" t="s">
        <v>22</v>
      </c>
      <c r="I65" t="s">
        <v>20983</v>
      </c>
      <c r="J65" t="s">
        <v>336</v>
      </c>
      <c r="K65" t="s">
        <v>23</v>
      </c>
      <c r="L65" t="s">
        <v>24</v>
      </c>
      <c r="M65" t="s">
        <v>20984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20985</v>
      </c>
      <c r="T65" t="s">
        <v>20984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20986</v>
      </c>
      <c r="F66">
        <v>200</v>
      </c>
      <c r="G66">
        <v>0</v>
      </c>
      <c r="H66" t="s">
        <v>22</v>
      </c>
      <c r="I66" t="s">
        <v>10299</v>
      </c>
      <c r="J66" t="s">
        <v>1220</v>
      </c>
      <c r="K66" t="s">
        <v>23</v>
      </c>
      <c r="L66" t="s">
        <v>24</v>
      </c>
      <c r="M66" t="s">
        <v>20987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20988</v>
      </c>
      <c r="T66" t="s">
        <v>20987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20989</v>
      </c>
      <c r="F67">
        <v>100</v>
      </c>
      <c r="G67">
        <v>0</v>
      </c>
      <c r="H67" t="s">
        <v>22</v>
      </c>
      <c r="I67" t="s">
        <v>20990</v>
      </c>
      <c r="J67" t="s">
        <v>306</v>
      </c>
      <c r="K67" t="s">
        <v>23</v>
      </c>
      <c r="L67" t="s">
        <v>24</v>
      </c>
      <c r="M67" t="s">
        <v>20991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20992</v>
      </c>
      <c r="T67" t="s">
        <v>20993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20989</v>
      </c>
      <c r="F68">
        <v>100</v>
      </c>
      <c r="G68">
        <v>0</v>
      </c>
      <c r="H68" t="s">
        <v>22</v>
      </c>
      <c r="I68" t="s">
        <v>20990</v>
      </c>
      <c r="J68" t="s">
        <v>306</v>
      </c>
      <c r="K68" t="s">
        <v>23</v>
      </c>
      <c r="L68" t="s">
        <v>24</v>
      </c>
      <c r="M68" t="s">
        <v>20991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20992</v>
      </c>
      <c r="T68" t="s">
        <v>20993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20989</v>
      </c>
      <c r="F69">
        <v>100</v>
      </c>
      <c r="G69">
        <v>0</v>
      </c>
      <c r="H69" t="s">
        <v>22</v>
      </c>
      <c r="I69" t="s">
        <v>20990</v>
      </c>
      <c r="J69" t="s">
        <v>306</v>
      </c>
      <c r="K69" t="s">
        <v>23</v>
      </c>
      <c r="L69" t="s">
        <v>24</v>
      </c>
      <c r="M69" t="s">
        <v>20991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20992</v>
      </c>
      <c r="T69" t="s">
        <v>20993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20994</v>
      </c>
      <c r="F70">
        <v>200</v>
      </c>
      <c r="G70">
        <v>0</v>
      </c>
      <c r="H70" t="s">
        <v>22</v>
      </c>
      <c r="I70" t="s">
        <v>20995</v>
      </c>
      <c r="J70" t="s">
        <v>331</v>
      </c>
      <c r="K70" t="s">
        <v>23</v>
      </c>
      <c r="L70" t="s">
        <v>24</v>
      </c>
      <c r="M70" t="s">
        <v>20996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20997</v>
      </c>
      <c r="T70" t="s">
        <v>20996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20998</v>
      </c>
      <c r="F71">
        <v>100</v>
      </c>
      <c r="G71">
        <v>0</v>
      </c>
      <c r="H71" t="s">
        <v>22</v>
      </c>
      <c r="I71" t="s">
        <v>20999</v>
      </c>
      <c r="J71" t="s">
        <v>57</v>
      </c>
      <c r="K71" t="s">
        <v>23</v>
      </c>
      <c r="L71" t="s">
        <v>24</v>
      </c>
      <c r="M71" t="s">
        <v>21000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21001</v>
      </c>
      <c r="T71" t="s">
        <v>21000</v>
      </c>
    </row>
    <row r="72" spans="1:20" x14ac:dyDescent="0.25">
      <c r="A72" t="s">
        <v>28</v>
      </c>
      <c r="B72" t="s">
        <v>29</v>
      </c>
      <c r="C72">
        <v>50</v>
      </c>
      <c r="D72">
        <v>1</v>
      </c>
      <c r="E72" t="s">
        <v>20998</v>
      </c>
      <c r="F72">
        <v>100</v>
      </c>
      <c r="G72">
        <v>0</v>
      </c>
      <c r="H72" t="s">
        <v>22</v>
      </c>
      <c r="I72" t="s">
        <v>20999</v>
      </c>
      <c r="J72" t="s">
        <v>57</v>
      </c>
      <c r="K72" t="s">
        <v>23</v>
      </c>
      <c r="L72" t="s">
        <v>24</v>
      </c>
      <c r="M72" t="s">
        <v>21000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21001</v>
      </c>
      <c r="T72" t="s">
        <v>21000</v>
      </c>
    </row>
    <row r="73" spans="1:20" x14ac:dyDescent="0.25">
      <c r="A73" t="s">
        <v>30</v>
      </c>
      <c r="B73" t="s">
        <v>31</v>
      </c>
      <c r="C73">
        <v>50</v>
      </c>
      <c r="D73">
        <v>1</v>
      </c>
      <c r="E73" t="s">
        <v>20998</v>
      </c>
      <c r="F73">
        <v>100</v>
      </c>
      <c r="G73">
        <v>0</v>
      </c>
      <c r="H73" t="s">
        <v>22</v>
      </c>
      <c r="I73" t="s">
        <v>20999</v>
      </c>
      <c r="J73" t="s">
        <v>57</v>
      </c>
      <c r="K73" t="s">
        <v>23</v>
      </c>
      <c r="L73" t="s">
        <v>24</v>
      </c>
      <c r="M73" t="s">
        <v>21000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21001</v>
      </c>
      <c r="T73" t="s">
        <v>21000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21002</v>
      </c>
      <c r="F74">
        <v>100</v>
      </c>
      <c r="G74">
        <v>0</v>
      </c>
      <c r="H74" t="s">
        <v>22</v>
      </c>
      <c r="I74" t="s">
        <v>21003</v>
      </c>
      <c r="J74" t="s">
        <v>342</v>
      </c>
      <c r="K74" t="s">
        <v>23</v>
      </c>
      <c r="L74" t="s">
        <v>24</v>
      </c>
      <c r="M74" t="s">
        <v>21004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21005</v>
      </c>
      <c r="T74" t="s">
        <v>21004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21002</v>
      </c>
      <c r="F75">
        <v>100</v>
      </c>
      <c r="G75">
        <v>0</v>
      </c>
      <c r="H75" t="s">
        <v>22</v>
      </c>
      <c r="I75" t="s">
        <v>21003</v>
      </c>
      <c r="J75" t="s">
        <v>342</v>
      </c>
      <c r="K75" t="s">
        <v>23</v>
      </c>
      <c r="L75" t="s">
        <v>24</v>
      </c>
      <c r="M75" t="s">
        <v>21004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21005</v>
      </c>
      <c r="T75" t="s">
        <v>21004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21002</v>
      </c>
      <c r="F76">
        <v>100</v>
      </c>
      <c r="G76">
        <v>0</v>
      </c>
      <c r="H76" t="s">
        <v>22</v>
      </c>
      <c r="I76" t="s">
        <v>21003</v>
      </c>
      <c r="J76" t="s">
        <v>342</v>
      </c>
      <c r="K76" t="s">
        <v>23</v>
      </c>
      <c r="L76" t="s">
        <v>24</v>
      </c>
      <c r="M76" t="s">
        <v>21004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21005</v>
      </c>
      <c r="T76" t="s">
        <v>21004</v>
      </c>
    </row>
    <row r="77" spans="1:20" x14ac:dyDescent="0.25">
      <c r="A77" t="s">
        <v>42</v>
      </c>
      <c r="B77" t="s">
        <v>43</v>
      </c>
      <c r="C77">
        <v>66.666666666666671</v>
      </c>
      <c r="D77">
        <v>3</v>
      </c>
      <c r="E77" t="s">
        <v>21006</v>
      </c>
      <c r="F77">
        <v>123</v>
      </c>
      <c r="G77">
        <v>0</v>
      </c>
      <c r="H77" t="s">
        <v>47</v>
      </c>
      <c r="I77" t="s">
        <v>21007</v>
      </c>
      <c r="J77" t="s">
        <v>21008</v>
      </c>
      <c r="K77" t="s">
        <v>1312</v>
      </c>
      <c r="L77" t="s">
        <v>9769</v>
      </c>
      <c r="M77" t="s">
        <v>21009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21010</v>
      </c>
      <c r="T77" t="s">
        <v>21009</v>
      </c>
    </row>
    <row r="78" spans="1:20" x14ac:dyDescent="0.25">
      <c r="A78" t="s">
        <v>44</v>
      </c>
      <c r="B78" t="s">
        <v>45</v>
      </c>
      <c r="C78">
        <v>66.666666666666671</v>
      </c>
      <c r="D78">
        <v>3</v>
      </c>
      <c r="E78" t="s">
        <v>21011</v>
      </c>
      <c r="F78">
        <v>100</v>
      </c>
      <c r="G78">
        <v>0</v>
      </c>
      <c r="H78" t="s">
        <v>22</v>
      </c>
      <c r="I78" t="s">
        <v>21012</v>
      </c>
      <c r="J78" t="s">
        <v>323</v>
      </c>
      <c r="K78" t="s">
        <v>23</v>
      </c>
      <c r="L78" t="s">
        <v>24</v>
      </c>
      <c r="M78" t="s">
        <v>21013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21014</v>
      </c>
      <c r="T78" t="s">
        <v>21013</v>
      </c>
    </row>
    <row r="79" spans="1:20" x14ac:dyDescent="0.25">
      <c r="A79" t="s">
        <v>44</v>
      </c>
      <c r="B79" t="s">
        <v>45</v>
      </c>
      <c r="C79">
        <v>66.666666666666671</v>
      </c>
      <c r="D79">
        <v>3</v>
      </c>
      <c r="E79" t="s">
        <v>21015</v>
      </c>
      <c r="F79">
        <v>100</v>
      </c>
      <c r="G79">
        <v>0</v>
      </c>
      <c r="H79" t="s">
        <v>22</v>
      </c>
      <c r="I79" t="s">
        <v>21016</v>
      </c>
      <c r="J79" t="s">
        <v>309</v>
      </c>
      <c r="K79" t="s">
        <v>23</v>
      </c>
      <c r="L79" t="s">
        <v>24</v>
      </c>
      <c r="M79" t="s">
        <v>21017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21018</v>
      </c>
      <c r="T79" t="s">
        <v>21017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21019</v>
      </c>
      <c r="F80">
        <v>100</v>
      </c>
      <c r="G80">
        <v>0</v>
      </c>
      <c r="H80" t="s">
        <v>22</v>
      </c>
      <c r="I80" t="s">
        <v>21020</v>
      </c>
      <c r="J80" t="s">
        <v>306</v>
      </c>
      <c r="K80" t="s">
        <v>23</v>
      </c>
      <c r="L80" t="s">
        <v>24</v>
      </c>
      <c r="M80" t="s">
        <v>21021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21022</v>
      </c>
      <c r="T80" t="s">
        <v>21021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21019</v>
      </c>
      <c r="F81">
        <v>100</v>
      </c>
      <c r="G81">
        <v>0</v>
      </c>
      <c r="H81" t="s">
        <v>22</v>
      </c>
      <c r="I81" t="s">
        <v>21020</v>
      </c>
      <c r="J81" t="s">
        <v>306</v>
      </c>
      <c r="K81" t="s">
        <v>23</v>
      </c>
      <c r="L81" t="s">
        <v>24</v>
      </c>
      <c r="M81" t="s">
        <v>21021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21022</v>
      </c>
      <c r="T81" t="s">
        <v>21021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21019</v>
      </c>
      <c r="F82">
        <v>100</v>
      </c>
      <c r="G82">
        <v>0</v>
      </c>
      <c r="H82" t="s">
        <v>22</v>
      </c>
      <c r="I82" t="s">
        <v>21020</v>
      </c>
      <c r="J82" t="s">
        <v>306</v>
      </c>
      <c r="K82" t="s">
        <v>23</v>
      </c>
      <c r="L82" t="s">
        <v>24</v>
      </c>
      <c r="M82" t="s">
        <v>21021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21022</v>
      </c>
      <c r="T82" t="s">
        <v>21021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21023</v>
      </c>
      <c r="F83">
        <v>100</v>
      </c>
      <c r="G83">
        <v>0</v>
      </c>
      <c r="H83" t="s">
        <v>22</v>
      </c>
      <c r="I83" t="s">
        <v>21024</v>
      </c>
      <c r="J83" t="s">
        <v>305</v>
      </c>
      <c r="K83" t="s">
        <v>23</v>
      </c>
      <c r="L83" t="s">
        <v>24</v>
      </c>
      <c r="M83" t="s">
        <v>21025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21026</v>
      </c>
      <c r="T83" t="s">
        <v>21025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21023</v>
      </c>
      <c r="F84">
        <v>100</v>
      </c>
      <c r="G84">
        <v>0</v>
      </c>
      <c r="H84" t="s">
        <v>22</v>
      </c>
      <c r="I84" t="s">
        <v>21024</v>
      </c>
      <c r="J84" t="s">
        <v>305</v>
      </c>
      <c r="K84" t="s">
        <v>23</v>
      </c>
      <c r="L84" t="s">
        <v>24</v>
      </c>
      <c r="M84" t="s">
        <v>21025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21026</v>
      </c>
      <c r="T84" t="s">
        <v>21025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21023</v>
      </c>
      <c r="F85">
        <v>100</v>
      </c>
      <c r="G85">
        <v>0</v>
      </c>
      <c r="H85" t="s">
        <v>22</v>
      </c>
      <c r="I85" t="s">
        <v>21024</v>
      </c>
      <c r="J85" t="s">
        <v>305</v>
      </c>
      <c r="K85" t="s">
        <v>23</v>
      </c>
      <c r="L85" t="s">
        <v>24</v>
      </c>
      <c r="M85" t="s">
        <v>21025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21026</v>
      </c>
      <c r="T85" t="s">
        <v>21025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21027</v>
      </c>
      <c r="F86">
        <v>100</v>
      </c>
      <c r="G86">
        <v>0</v>
      </c>
      <c r="H86" t="s">
        <v>22</v>
      </c>
      <c r="I86" t="s">
        <v>21028</v>
      </c>
      <c r="J86" t="s">
        <v>316</v>
      </c>
      <c r="K86" t="s">
        <v>23</v>
      </c>
      <c r="L86" t="s">
        <v>24</v>
      </c>
      <c r="M86" t="s">
        <v>21025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21029</v>
      </c>
      <c r="T86" t="s">
        <v>21025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21027</v>
      </c>
      <c r="F87">
        <v>100</v>
      </c>
      <c r="G87">
        <v>0</v>
      </c>
      <c r="H87" t="s">
        <v>22</v>
      </c>
      <c r="I87" t="s">
        <v>21028</v>
      </c>
      <c r="J87" t="s">
        <v>316</v>
      </c>
      <c r="K87" t="s">
        <v>23</v>
      </c>
      <c r="L87" t="s">
        <v>24</v>
      </c>
      <c r="M87" t="s">
        <v>21025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21029</v>
      </c>
      <c r="T87" t="s">
        <v>21025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21027</v>
      </c>
      <c r="F88">
        <v>100</v>
      </c>
      <c r="G88">
        <v>0</v>
      </c>
      <c r="H88" t="s">
        <v>22</v>
      </c>
      <c r="I88" t="s">
        <v>21028</v>
      </c>
      <c r="J88" t="s">
        <v>316</v>
      </c>
      <c r="K88" t="s">
        <v>23</v>
      </c>
      <c r="L88" t="s">
        <v>24</v>
      </c>
      <c r="M88" t="s">
        <v>21025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21029</v>
      </c>
      <c r="T88" t="s">
        <v>21025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21030</v>
      </c>
      <c r="F89">
        <v>100</v>
      </c>
      <c r="G89">
        <v>0</v>
      </c>
      <c r="H89" t="s">
        <v>22</v>
      </c>
      <c r="I89" t="s">
        <v>21031</v>
      </c>
      <c r="J89" t="s">
        <v>2687</v>
      </c>
      <c r="K89" t="s">
        <v>23</v>
      </c>
      <c r="L89" t="s">
        <v>24</v>
      </c>
      <c r="M89" t="s">
        <v>21032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21033</v>
      </c>
      <c r="T89" t="s">
        <v>21032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21034</v>
      </c>
      <c r="F90">
        <v>100</v>
      </c>
      <c r="G90">
        <v>0</v>
      </c>
      <c r="H90" t="s">
        <v>22</v>
      </c>
      <c r="I90" t="s">
        <v>21035</v>
      </c>
      <c r="J90" t="s">
        <v>61</v>
      </c>
      <c r="K90" t="s">
        <v>23</v>
      </c>
      <c r="L90" t="s">
        <v>24</v>
      </c>
      <c r="M90" t="s">
        <v>21036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21037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21034</v>
      </c>
      <c r="F91">
        <v>100</v>
      </c>
      <c r="G91">
        <v>0</v>
      </c>
      <c r="H91" t="s">
        <v>22</v>
      </c>
      <c r="I91" t="s">
        <v>21035</v>
      </c>
      <c r="J91" t="s">
        <v>61</v>
      </c>
      <c r="K91" t="s">
        <v>23</v>
      </c>
      <c r="L91" t="s">
        <v>24</v>
      </c>
      <c r="M91" t="s">
        <v>21036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21037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21034</v>
      </c>
      <c r="F92">
        <v>100</v>
      </c>
      <c r="G92">
        <v>0</v>
      </c>
      <c r="H92" t="s">
        <v>22</v>
      </c>
      <c r="I92" t="s">
        <v>21035</v>
      </c>
      <c r="J92" t="s">
        <v>61</v>
      </c>
      <c r="K92" t="s">
        <v>23</v>
      </c>
      <c r="L92" t="s">
        <v>24</v>
      </c>
      <c r="M92" t="s">
        <v>21036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21037</v>
      </c>
    </row>
    <row r="93" spans="1:20" x14ac:dyDescent="0.25">
      <c r="A93" t="s">
        <v>20</v>
      </c>
      <c r="B93" t="s">
        <v>21</v>
      </c>
      <c r="C93">
        <v>50</v>
      </c>
      <c r="D93">
        <v>2</v>
      </c>
      <c r="E93" t="s">
        <v>21038</v>
      </c>
      <c r="F93">
        <v>200</v>
      </c>
      <c r="G93">
        <v>0</v>
      </c>
      <c r="H93" t="s">
        <v>22</v>
      </c>
      <c r="I93" t="s">
        <v>21039</v>
      </c>
      <c r="J93" t="s">
        <v>62</v>
      </c>
      <c r="K93" t="s">
        <v>23</v>
      </c>
      <c r="L93" t="s">
        <v>24</v>
      </c>
      <c r="M93" t="s">
        <v>21040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21041</v>
      </c>
      <c r="T93" t="s">
        <v>21042</v>
      </c>
    </row>
    <row r="94" spans="1:20" x14ac:dyDescent="0.25">
      <c r="A94" t="s">
        <v>28</v>
      </c>
      <c r="B94" t="s">
        <v>29</v>
      </c>
      <c r="C94">
        <v>50</v>
      </c>
      <c r="D94">
        <v>2</v>
      </c>
      <c r="E94" t="s">
        <v>21038</v>
      </c>
      <c r="F94">
        <v>200</v>
      </c>
      <c r="G94">
        <v>0</v>
      </c>
      <c r="H94" t="s">
        <v>22</v>
      </c>
      <c r="I94" t="s">
        <v>21039</v>
      </c>
      <c r="J94" t="s">
        <v>62</v>
      </c>
      <c r="K94" t="s">
        <v>23</v>
      </c>
      <c r="L94" t="s">
        <v>24</v>
      </c>
      <c r="M94" t="s">
        <v>21040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21041</v>
      </c>
      <c r="T94" t="s">
        <v>21042</v>
      </c>
    </row>
    <row r="95" spans="1:20" x14ac:dyDescent="0.25">
      <c r="A95" t="s">
        <v>30</v>
      </c>
      <c r="B95" t="s">
        <v>31</v>
      </c>
      <c r="C95">
        <v>50</v>
      </c>
      <c r="D95">
        <v>2</v>
      </c>
      <c r="E95" t="s">
        <v>21038</v>
      </c>
      <c r="F95">
        <v>200</v>
      </c>
      <c r="G95">
        <v>0</v>
      </c>
      <c r="H95" t="s">
        <v>22</v>
      </c>
      <c r="I95" t="s">
        <v>21039</v>
      </c>
      <c r="J95" t="s">
        <v>62</v>
      </c>
      <c r="K95" t="s">
        <v>23</v>
      </c>
      <c r="L95" t="s">
        <v>24</v>
      </c>
      <c r="M95" t="s">
        <v>21040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21041</v>
      </c>
      <c r="T95" t="s">
        <v>21042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21043</v>
      </c>
      <c r="F96">
        <v>100</v>
      </c>
      <c r="G96">
        <v>0</v>
      </c>
      <c r="H96" t="s">
        <v>22</v>
      </c>
      <c r="I96" t="s">
        <v>21044</v>
      </c>
      <c r="J96" t="s">
        <v>334</v>
      </c>
      <c r="K96" t="s">
        <v>23</v>
      </c>
      <c r="L96" t="s">
        <v>24</v>
      </c>
      <c r="M96" t="s">
        <v>21045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21046</v>
      </c>
      <c r="T96" t="s">
        <v>21045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21043</v>
      </c>
      <c r="F97">
        <v>100</v>
      </c>
      <c r="G97">
        <v>0</v>
      </c>
      <c r="H97" t="s">
        <v>22</v>
      </c>
      <c r="I97" t="s">
        <v>21044</v>
      </c>
      <c r="J97" t="s">
        <v>334</v>
      </c>
      <c r="K97" t="s">
        <v>23</v>
      </c>
      <c r="L97" t="s">
        <v>24</v>
      </c>
      <c r="M97" t="s">
        <v>21045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21046</v>
      </c>
      <c r="T97" t="s">
        <v>21045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21043</v>
      </c>
      <c r="F98">
        <v>100</v>
      </c>
      <c r="G98">
        <v>0</v>
      </c>
      <c r="H98" t="s">
        <v>22</v>
      </c>
      <c r="I98" t="s">
        <v>21044</v>
      </c>
      <c r="J98" t="s">
        <v>334</v>
      </c>
      <c r="K98" t="s">
        <v>23</v>
      </c>
      <c r="L98" t="s">
        <v>24</v>
      </c>
      <c r="M98" t="s">
        <v>21045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21046</v>
      </c>
      <c r="T98" t="s">
        <v>21045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3</v>
      </c>
      <c r="E99" t="s">
        <v>21047</v>
      </c>
      <c r="F99">
        <v>100</v>
      </c>
      <c r="G99">
        <v>0</v>
      </c>
      <c r="H99" t="s">
        <v>22</v>
      </c>
      <c r="I99" t="s">
        <v>12102</v>
      </c>
      <c r="J99" t="s">
        <v>353</v>
      </c>
      <c r="K99" t="s">
        <v>23</v>
      </c>
      <c r="L99" t="s">
        <v>24</v>
      </c>
      <c r="M99" t="s">
        <v>21045</v>
      </c>
      <c r="N99" t="s">
        <v>23</v>
      </c>
      <c r="O99" t="s">
        <v>25</v>
      </c>
      <c r="P99" t="s">
        <v>26</v>
      </c>
      <c r="Q99" t="s">
        <v>27</v>
      </c>
      <c r="R99" t="s">
        <v>21048</v>
      </c>
      <c r="S99" t="s">
        <v>21049</v>
      </c>
      <c r="T99" t="s">
        <v>21045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21050</v>
      </c>
      <c r="F100">
        <v>100</v>
      </c>
      <c r="G100">
        <v>0</v>
      </c>
      <c r="H100" t="s">
        <v>22</v>
      </c>
      <c r="I100" t="s">
        <v>21051</v>
      </c>
      <c r="J100" t="s">
        <v>303</v>
      </c>
      <c r="K100" t="s">
        <v>23</v>
      </c>
      <c r="L100" t="s">
        <v>24</v>
      </c>
      <c r="M100" t="s">
        <v>21052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21053</v>
      </c>
      <c r="T100" t="s">
        <v>21052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21050</v>
      </c>
      <c r="F101">
        <v>100</v>
      </c>
      <c r="G101">
        <v>0</v>
      </c>
      <c r="H101" t="s">
        <v>22</v>
      </c>
      <c r="I101" t="s">
        <v>21051</v>
      </c>
      <c r="J101" t="s">
        <v>303</v>
      </c>
      <c r="K101" t="s">
        <v>23</v>
      </c>
      <c r="L101" t="s">
        <v>24</v>
      </c>
      <c r="M101" t="s">
        <v>21052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21053</v>
      </c>
      <c r="T101" t="s">
        <v>21052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21050</v>
      </c>
      <c r="F102">
        <v>100</v>
      </c>
      <c r="G102">
        <v>0</v>
      </c>
      <c r="H102" t="s">
        <v>22</v>
      </c>
      <c r="I102" t="s">
        <v>21051</v>
      </c>
      <c r="J102" t="s">
        <v>303</v>
      </c>
      <c r="K102" t="s">
        <v>23</v>
      </c>
      <c r="L102" t="s">
        <v>24</v>
      </c>
      <c r="M102" t="s">
        <v>21052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21053</v>
      </c>
      <c r="T102" t="s">
        <v>21052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21054</v>
      </c>
      <c r="F103">
        <v>100</v>
      </c>
      <c r="G103">
        <v>0</v>
      </c>
      <c r="H103" t="s">
        <v>22</v>
      </c>
      <c r="I103" t="s">
        <v>21055</v>
      </c>
      <c r="J103" t="s">
        <v>334</v>
      </c>
      <c r="K103" t="s">
        <v>23</v>
      </c>
      <c r="L103" t="s">
        <v>24</v>
      </c>
      <c r="M103" t="s">
        <v>21056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21057</v>
      </c>
      <c r="T103" t="s">
        <v>21056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21054</v>
      </c>
      <c r="F104">
        <v>100</v>
      </c>
      <c r="G104">
        <v>0</v>
      </c>
      <c r="H104" t="s">
        <v>22</v>
      </c>
      <c r="I104" t="s">
        <v>21055</v>
      </c>
      <c r="J104" t="s">
        <v>334</v>
      </c>
      <c r="K104" t="s">
        <v>23</v>
      </c>
      <c r="L104" t="s">
        <v>24</v>
      </c>
      <c r="M104" t="s">
        <v>21056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21057</v>
      </c>
      <c r="T104" t="s">
        <v>21056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21054</v>
      </c>
      <c r="F105">
        <v>100</v>
      </c>
      <c r="G105">
        <v>0</v>
      </c>
      <c r="H105" t="s">
        <v>22</v>
      </c>
      <c r="I105" t="s">
        <v>21055</v>
      </c>
      <c r="J105" t="s">
        <v>334</v>
      </c>
      <c r="K105" t="s">
        <v>23</v>
      </c>
      <c r="L105" t="s">
        <v>24</v>
      </c>
      <c r="M105" t="s">
        <v>21056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21057</v>
      </c>
      <c r="T105" t="s">
        <v>21056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21058</v>
      </c>
      <c r="F106">
        <v>100</v>
      </c>
      <c r="G106">
        <v>0</v>
      </c>
      <c r="H106" t="s">
        <v>22</v>
      </c>
      <c r="I106" t="s">
        <v>15559</v>
      </c>
      <c r="J106" t="s">
        <v>319</v>
      </c>
      <c r="K106" t="s">
        <v>23</v>
      </c>
      <c r="L106" t="s">
        <v>24</v>
      </c>
      <c r="M106" t="s">
        <v>21059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21060</v>
      </c>
      <c r="T106" t="s">
        <v>21059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21058</v>
      </c>
      <c r="F107">
        <v>100</v>
      </c>
      <c r="G107">
        <v>0</v>
      </c>
      <c r="H107" t="s">
        <v>22</v>
      </c>
      <c r="I107" t="s">
        <v>15559</v>
      </c>
      <c r="J107" t="s">
        <v>319</v>
      </c>
      <c r="K107" t="s">
        <v>23</v>
      </c>
      <c r="L107" t="s">
        <v>24</v>
      </c>
      <c r="M107" t="s">
        <v>21059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21060</v>
      </c>
      <c r="T107" t="s">
        <v>21059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21058</v>
      </c>
      <c r="F108">
        <v>100</v>
      </c>
      <c r="G108">
        <v>0</v>
      </c>
      <c r="H108" t="s">
        <v>22</v>
      </c>
      <c r="I108" t="s">
        <v>15559</v>
      </c>
      <c r="J108" t="s">
        <v>319</v>
      </c>
      <c r="K108" t="s">
        <v>23</v>
      </c>
      <c r="L108" t="s">
        <v>24</v>
      </c>
      <c r="M108" t="s">
        <v>21059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21060</v>
      </c>
      <c r="T108" t="s">
        <v>21059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21061</v>
      </c>
      <c r="F109">
        <v>100</v>
      </c>
      <c r="G109">
        <v>0</v>
      </c>
      <c r="H109" t="s">
        <v>22</v>
      </c>
      <c r="I109" t="s">
        <v>21062</v>
      </c>
      <c r="J109" t="s">
        <v>306</v>
      </c>
      <c r="K109" t="s">
        <v>23</v>
      </c>
      <c r="L109" t="s">
        <v>24</v>
      </c>
      <c r="M109" t="s">
        <v>21063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21064</v>
      </c>
      <c r="T109" t="s">
        <v>21063</v>
      </c>
    </row>
    <row r="110" spans="1:20" x14ac:dyDescent="0.25">
      <c r="A110" t="s">
        <v>154</v>
      </c>
      <c r="B110" t="s">
        <v>155</v>
      </c>
      <c r="C110">
        <v>12</v>
      </c>
      <c r="D110">
        <v>30</v>
      </c>
      <c r="E110" t="s">
        <v>21065</v>
      </c>
      <c r="F110">
        <v>380</v>
      </c>
      <c r="G110">
        <v>0</v>
      </c>
      <c r="H110" t="s">
        <v>47</v>
      </c>
      <c r="I110" t="s">
        <v>4483</v>
      </c>
      <c r="J110" t="s">
        <v>21066</v>
      </c>
      <c r="K110" t="s">
        <v>350</v>
      </c>
      <c r="L110" t="s">
        <v>3512</v>
      </c>
      <c r="M110" t="s">
        <v>21067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21068</v>
      </c>
      <c r="T110" t="s">
        <v>21067</v>
      </c>
    </row>
    <row r="111" spans="1:20" x14ac:dyDescent="0.25">
      <c r="A111" t="s">
        <v>30</v>
      </c>
      <c r="B111" t="s">
        <v>31</v>
      </c>
      <c r="C111">
        <v>40</v>
      </c>
      <c r="D111">
        <v>3</v>
      </c>
      <c r="E111" t="s">
        <v>21069</v>
      </c>
      <c r="F111">
        <v>114</v>
      </c>
      <c r="G111">
        <v>0</v>
      </c>
      <c r="H111" t="s">
        <v>47</v>
      </c>
      <c r="I111" t="s">
        <v>13198</v>
      </c>
      <c r="J111" t="s">
        <v>15187</v>
      </c>
      <c r="K111" t="s">
        <v>15188</v>
      </c>
      <c r="L111" t="s">
        <v>1284</v>
      </c>
      <c r="M111" t="s">
        <v>21070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21071</v>
      </c>
      <c r="T111" t="s">
        <v>21070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6</v>
      </c>
      <c r="E112" t="s">
        <v>21072</v>
      </c>
      <c r="F112">
        <v>200</v>
      </c>
      <c r="G112">
        <v>0</v>
      </c>
      <c r="H112" t="s">
        <v>22</v>
      </c>
      <c r="I112" t="s">
        <v>21073</v>
      </c>
      <c r="J112" t="s">
        <v>309</v>
      </c>
      <c r="K112" t="s">
        <v>23</v>
      </c>
      <c r="L112" t="s">
        <v>24</v>
      </c>
      <c r="M112" t="s">
        <v>21074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21075</v>
      </c>
      <c r="T112" t="s">
        <v>21074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21076</v>
      </c>
      <c r="F113">
        <v>100</v>
      </c>
      <c r="G113">
        <v>0</v>
      </c>
      <c r="H113" t="s">
        <v>22</v>
      </c>
      <c r="I113" t="s">
        <v>21077</v>
      </c>
      <c r="J113" t="s">
        <v>303</v>
      </c>
      <c r="K113" t="s">
        <v>23</v>
      </c>
      <c r="L113" t="s">
        <v>24</v>
      </c>
      <c r="M113" t="s">
        <v>21078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21079</v>
      </c>
      <c r="T113" t="s">
        <v>21078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21076</v>
      </c>
      <c r="F114">
        <v>100</v>
      </c>
      <c r="G114">
        <v>0</v>
      </c>
      <c r="H114" t="s">
        <v>22</v>
      </c>
      <c r="I114" t="s">
        <v>21077</v>
      </c>
      <c r="J114" t="s">
        <v>303</v>
      </c>
      <c r="K114" t="s">
        <v>23</v>
      </c>
      <c r="L114" t="s">
        <v>24</v>
      </c>
      <c r="M114" t="s">
        <v>21078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21079</v>
      </c>
      <c r="T114" t="s">
        <v>21078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21076</v>
      </c>
      <c r="F115">
        <v>100</v>
      </c>
      <c r="G115">
        <v>0</v>
      </c>
      <c r="H115" t="s">
        <v>22</v>
      </c>
      <c r="I115" t="s">
        <v>21077</v>
      </c>
      <c r="J115" t="s">
        <v>303</v>
      </c>
      <c r="K115" t="s">
        <v>23</v>
      </c>
      <c r="L115" t="s">
        <v>24</v>
      </c>
      <c r="M115" t="s">
        <v>21078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21079</v>
      </c>
      <c r="T115" t="s">
        <v>21078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21080</v>
      </c>
      <c r="F116">
        <v>100</v>
      </c>
      <c r="G116">
        <v>0</v>
      </c>
      <c r="H116" t="s">
        <v>22</v>
      </c>
      <c r="I116" t="s">
        <v>8709</v>
      </c>
      <c r="J116" t="s">
        <v>1236</v>
      </c>
      <c r="K116" t="s">
        <v>23</v>
      </c>
      <c r="L116" t="s">
        <v>24</v>
      </c>
      <c r="M116" t="s">
        <v>21081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21082</v>
      </c>
      <c r="T116" t="s">
        <v>21081</v>
      </c>
    </row>
    <row r="117" spans="1:20" x14ac:dyDescent="0.25">
      <c r="A117" t="s">
        <v>44</v>
      </c>
      <c r="B117" t="s">
        <v>45</v>
      </c>
      <c r="C117">
        <v>66.666666666666671</v>
      </c>
      <c r="D117">
        <v>6</v>
      </c>
      <c r="E117" t="s">
        <v>21083</v>
      </c>
      <c r="F117">
        <v>200</v>
      </c>
      <c r="G117">
        <v>0</v>
      </c>
      <c r="H117" t="s">
        <v>1219</v>
      </c>
      <c r="I117" t="s">
        <v>21084</v>
      </c>
      <c r="J117" t="s">
        <v>335</v>
      </c>
      <c r="K117" t="s">
        <v>23</v>
      </c>
      <c r="L117" t="s">
        <v>24</v>
      </c>
      <c r="M117" t="s">
        <v>21085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21086</v>
      </c>
      <c r="T117" t="s">
        <v>21085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21087</v>
      </c>
      <c r="F118">
        <v>100</v>
      </c>
      <c r="G118">
        <v>0</v>
      </c>
      <c r="H118" t="s">
        <v>22</v>
      </c>
      <c r="I118" t="s">
        <v>21088</v>
      </c>
      <c r="J118" t="s">
        <v>1228</v>
      </c>
      <c r="K118" t="s">
        <v>23</v>
      </c>
      <c r="L118" t="s">
        <v>24</v>
      </c>
      <c r="M118" t="s">
        <v>21089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21090</v>
      </c>
      <c r="T118" t="s">
        <v>21089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21087</v>
      </c>
      <c r="F119">
        <v>100</v>
      </c>
      <c r="G119">
        <v>0</v>
      </c>
      <c r="H119" t="s">
        <v>22</v>
      </c>
      <c r="I119" t="s">
        <v>21088</v>
      </c>
      <c r="J119" t="s">
        <v>1228</v>
      </c>
      <c r="K119" t="s">
        <v>23</v>
      </c>
      <c r="L119" t="s">
        <v>24</v>
      </c>
      <c r="M119" t="s">
        <v>21089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21090</v>
      </c>
      <c r="T119" t="s">
        <v>21089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21087</v>
      </c>
      <c r="F120">
        <v>100</v>
      </c>
      <c r="G120">
        <v>0</v>
      </c>
      <c r="H120" t="s">
        <v>22</v>
      </c>
      <c r="I120" t="s">
        <v>21088</v>
      </c>
      <c r="J120" t="s">
        <v>1228</v>
      </c>
      <c r="K120" t="s">
        <v>23</v>
      </c>
      <c r="L120" t="s">
        <v>24</v>
      </c>
      <c r="M120" t="s">
        <v>21089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21090</v>
      </c>
      <c r="T120" t="s">
        <v>21089</v>
      </c>
    </row>
    <row r="121" spans="1:20" x14ac:dyDescent="0.25">
      <c r="A121" t="s">
        <v>44</v>
      </c>
      <c r="B121" t="s">
        <v>45</v>
      </c>
      <c r="C121">
        <v>66.666666666666671</v>
      </c>
      <c r="D121">
        <v>3</v>
      </c>
      <c r="E121" t="s">
        <v>21091</v>
      </c>
      <c r="F121">
        <v>200</v>
      </c>
      <c r="G121">
        <v>0</v>
      </c>
      <c r="H121" t="s">
        <v>22</v>
      </c>
      <c r="I121" t="s">
        <v>9014</v>
      </c>
      <c r="J121" t="s">
        <v>335</v>
      </c>
      <c r="K121" t="s">
        <v>23</v>
      </c>
      <c r="L121" t="s">
        <v>24</v>
      </c>
      <c r="M121" t="s">
        <v>21092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21093</v>
      </c>
      <c r="T121" t="s">
        <v>21094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21091</v>
      </c>
      <c r="F122">
        <v>200</v>
      </c>
      <c r="G122">
        <v>0</v>
      </c>
      <c r="H122" t="s">
        <v>22</v>
      </c>
      <c r="I122" t="s">
        <v>9014</v>
      </c>
      <c r="J122" t="s">
        <v>335</v>
      </c>
      <c r="K122" t="s">
        <v>23</v>
      </c>
      <c r="L122" t="s">
        <v>24</v>
      </c>
      <c r="M122" t="s">
        <v>21092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21093</v>
      </c>
      <c r="T122" t="s">
        <v>21094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21091</v>
      </c>
      <c r="F123">
        <v>200</v>
      </c>
      <c r="G123">
        <v>0</v>
      </c>
      <c r="H123" t="s">
        <v>22</v>
      </c>
      <c r="I123" t="s">
        <v>9014</v>
      </c>
      <c r="J123" t="s">
        <v>335</v>
      </c>
      <c r="K123" t="s">
        <v>23</v>
      </c>
      <c r="L123" t="s">
        <v>24</v>
      </c>
      <c r="M123" t="s">
        <v>21092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21093</v>
      </c>
      <c r="T123" t="s">
        <v>21094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21091</v>
      </c>
      <c r="F124">
        <v>200</v>
      </c>
      <c r="G124">
        <v>0</v>
      </c>
      <c r="H124" t="s">
        <v>22</v>
      </c>
      <c r="I124" t="s">
        <v>9014</v>
      </c>
      <c r="J124" t="s">
        <v>335</v>
      </c>
      <c r="K124" t="s">
        <v>23</v>
      </c>
      <c r="L124" t="s">
        <v>24</v>
      </c>
      <c r="M124" t="s">
        <v>21092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21093</v>
      </c>
      <c r="T124" t="s">
        <v>21094</v>
      </c>
    </row>
    <row r="125" spans="1:20" x14ac:dyDescent="0.25">
      <c r="A125" t="s">
        <v>44</v>
      </c>
      <c r="B125" t="s">
        <v>45</v>
      </c>
      <c r="C125">
        <v>66.666666666666671</v>
      </c>
      <c r="D125">
        <v>3</v>
      </c>
      <c r="E125" t="s">
        <v>21095</v>
      </c>
      <c r="F125">
        <v>100</v>
      </c>
      <c r="G125">
        <v>0</v>
      </c>
      <c r="H125" t="s">
        <v>22</v>
      </c>
      <c r="I125" t="s">
        <v>21096</v>
      </c>
      <c r="J125" t="s">
        <v>2838</v>
      </c>
      <c r="K125" t="s">
        <v>23</v>
      </c>
      <c r="L125" t="s">
        <v>24</v>
      </c>
      <c r="M125" t="s">
        <v>21097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21098</v>
      </c>
      <c r="T125" t="s">
        <v>21099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21100</v>
      </c>
      <c r="F126">
        <v>100</v>
      </c>
      <c r="G126">
        <v>0</v>
      </c>
      <c r="H126" t="s">
        <v>22</v>
      </c>
      <c r="I126" t="s">
        <v>21101</v>
      </c>
      <c r="J126" t="s">
        <v>315</v>
      </c>
      <c r="K126" t="s">
        <v>23</v>
      </c>
      <c r="L126" t="s">
        <v>24</v>
      </c>
      <c r="M126" t="s">
        <v>21102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21103</v>
      </c>
      <c r="T126" t="s">
        <v>21102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21100</v>
      </c>
      <c r="F127">
        <v>100</v>
      </c>
      <c r="G127">
        <v>0</v>
      </c>
      <c r="H127" t="s">
        <v>22</v>
      </c>
      <c r="I127" t="s">
        <v>21101</v>
      </c>
      <c r="J127" t="s">
        <v>315</v>
      </c>
      <c r="K127" t="s">
        <v>23</v>
      </c>
      <c r="L127" t="s">
        <v>24</v>
      </c>
      <c r="M127" t="s">
        <v>21102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21103</v>
      </c>
      <c r="T127" t="s">
        <v>21102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21100</v>
      </c>
      <c r="F128">
        <v>100</v>
      </c>
      <c r="G128">
        <v>0</v>
      </c>
      <c r="H128" t="s">
        <v>22</v>
      </c>
      <c r="I128" t="s">
        <v>21101</v>
      </c>
      <c r="J128" t="s">
        <v>315</v>
      </c>
      <c r="K128" t="s">
        <v>23</v>
      </c>
      <c r="L128" t="s">
        <v>24</v>
      </c>
      <c r="M128" t="s">
        <v>21102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21103</v>
      </c>
      <c r="T128" t="s">
        <v>21102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21104</v>
      </c>
      <c r="F129">
        <v>100</v>
      </c>
      <c r="G129">
        <v>0</v>
      </c>
      <c r="H129" t="s">
        <v>22</v>
      </c>
      <c r="I129" t="s">
        <v>6579</v>
      </c>
      <c r="J129" t="s">
        <v>309</v>
      </c>
      <c r="K129" t="s">
        <v>23</v>
      </c>
      <c r="L129" t="s">
        <v>24</v>
      </c>
      <c r="M129" t="s">
        <v>21105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21106</v>
      </c>
      <c r="T129" t="s">
        <v>21105</v>
      </c>
    </row>
    <row r="130" spans="1:20" x14ac:dyDescent="0.25">
      <c r="A130" t="s">
        <v>28</v>
      </c>
      <c r="B130" t="s">
        <v>29</v>
      </c>
      <c r="C130">
        <v>50</v>
      </c>
      <c r="D130">
        <v>1</v>
      </c>
      <c r="E130" t="s">
        <v>21104</v>
      </c>
      <c r="F130">
        <v>100</v>
      </c>
      <c r="G130">
        <v>0</v>
      </c>
      <c r="H130" t="s">
        <v>22</v>
      </c>
      <c r="I130" t="s">
        <v>6579</v>
      </c>
      <c r="J130" t="s">
        <v>309</v>
      </c>
      <c r="K130" t="s">
        <v>23</v>
      </c>
      <c r="L130" t="s">
        <v>24</v>
      </c>
      <c r="M130" t="s">
        <v>21105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21106</v>
      </c>
      <c r="T130" t="s">
        <v>21105</v>
      </c>
    </row>
    <row r="131" spans="1:20" x14ac:dyDescent="0.25">
      <c r="A131" t="s">
        <v>30</v>
      </c>
      <c r="B131" t="s">
        <v>31</v>
      </c>
      <c r="C131">
        <v>50</v>
      </c>
      <c r="D131">
        <v>1</v>
      </c>
      <c r="E131" t="s">
        <v>21104</v>
      </c>
      <c r="F131">
        <v>100</v>
      </c>
      <c r="G131">
        <v>0</v>
      </c>
      <c r="H131" t="s">
        <v>22</v>
      </c>
      <c r="I131" t="s">
        <v>6579</v>
      </c>
      <c r="J131" t="s">
        <v>309</v>
      </c>
      <c r="K131" t="s">
        <v>23</v>
      </c>
      <c r="L131" t="s">
        <v>24</v>
      </c>
      <c r="M131" t="s">
        <v>21105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21106</v>
      </c>
      <c r="T131" t="s">
        <v>21105</v>
      </c>
    </row>
    <row r="132" spans="1:20" x14ac:dyDescent="0.25">
      <c r="A132" t="s">
        <v>186</v>
      </c>
      <c r="B132" t="s">
        <v>187</v>
      </c>
      <c r="C132">
        <v>50</v>
      </c>
      <c r="D132">
        <v>6</v>
      </c>
      <c r="E132" t="s">
        <v>21107</v>
      </c>
      <c r="F132">
        <v>200</v>
      </c>
      <c r="G132">
        <v>0</v>
      </c>
      <c r="H132" t="s">
        <v>22</v>
      </c>
      <c r="I132" t="s">
        <v>10064</v>
      </c>
      <c r="J132" t="s">
        <v>1234</v>
      </c>
      <c r="K132" t="s">
        <v>23</v>
      </c>
      <c r="L132" t="s">
        <v>24</v>
      </c>
      <c r="M132" t="s">
        <v>21108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21109</v>
      </c>
      <c r="T132" t="s">
        <v>21108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21110</v>
      </c>
      <c r="F133">
        <v>100</v>
      </c>
      <c r="G133">
        <v>0</v>
      </c>
      <c r="H133" t="s">
        <v>22</v>
      </c>
      <c r="I133" t="s">
        <v>21111</v>
      </c>
      <c r="J133" t="s">
        <v>328</v>
      </c>
      <c r="K133" t="s">
        <v>23</v>
      </c>
      <c r="L133" t="s">
        <v>24</v>
      </c>
      <c r="M133" t="s">
        <v>21112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21113</v>
      </c>
      <c r="T133" t="s">
        <v>21112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21110</v>
      </c>
      <c r="F134">
        <v>100</v>
      </c>
      <c r="G134">
        <v>0</v>
      </c>
      <c r="H134" t="s">
        <v>22</v>
      </c>
      <c r="I134" t="s">
        <v>21111</v>
      </c>
      <c r="J134" t="s">
        <v>328</v>
      </c>
      <c r="K134" t="s">
        <v>23</v>
      </c>
      <c r="L134" t="s">
        <v>24</v>
      </c>
      <c r="M134" t="s">
        <v>21112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21113</v>
      </c>
      <c r="T134" t="s">
        <v>21112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21110</v>
      </c>
      <c r="F135">
        <v>100</v>
      </c>
      <c r="G135">
        <v>0</v>
      </c>
      <c r="H135" t="s">
        <v>22</v>
      </c>
      <c r="I135" t="s">
        <v>21111</v>
      </c>
      <c r="J135" t="s">
        <v>328</v>
      </c>
      <c r="K135" t="s">
        <v>23</v>
      </c>
      <c r="L135" t="s">
        <v>24</v>
      </c>
      <c r="M135" t="s">
        <v>21112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21113</v>
      </c>
      <c r="T135" t="s">
        <v>21112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21114</v>
      </c>
      <c r="F136">
        <v>100</v>
      </c>
      <c r="G136">
        <v>0</v>
      </c>
      <c r="H136" t="s">
        <v>22</v>
      </c>
      <c r="I136" t="s">
        <v>21115</v>
      </c>
      <c r="J136" t="s">
        <v>325</v>
      </c>
      <c r="K136" t="s">
        <v>23</v>
      </c>
      <c r="L136" t="s">
        <v>24</v>
      </c>
      <c r="M136" t="s">
        <v>21112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21116</v>
      </c>
      <c r="T136" t="s">
        <v>21112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21114</v>
      </c>
      <c r="F137">
        <v>100</v>
      </c>
      <c r="G137">
        <v>0</v>
      </c>
      <c r="H137" t="s">
        <v>22</v>
      </c>
      <c r="I137" t="s">
        <v>21115</v>
      </c>
      <c r="J137" t="s">
        <v>325</v>
      </c>
      <c r="K137" t="s">
        <v>23</v>
      </c>
      <c r="L137" t="s">
        <v>24</v>
      </c>
      <c r="M137" t="s">
        <v>21112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21116</v>
      </c>
      <c r="T137" t="s">
        <v>21112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21114</v>
      </c>
      <c r="F138">
        <v>100</v>
      </c>
      <c r="G138">
        <v>0</v>
      </c>
      <c r="H138" t="s">
        <v>22</v>
      </c>
      <c r="I138" t="s">
        <v>21115</v>
      </c>
      <c r="J138" t="s">
        <v>325</v>
      </c>
      <c r="K138" t="s">
        <v>23</v>
      </c>
      <c r="L138" t="s">
        <v>24</v>
      </c>
      <c r="M138" t="s">
        <v>21112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21116</v>
      </c>
      <c r="T138" t="s">
        <v>21112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6</v>
      </c>
      <c r="E139" t="s">
        <v>21117</v>
      </c>
      <c r="F139">
        <v>300</v>
      </c>
      <c r="G139">
        <v>0</v>
      </c>
      <c r="H139" t="s">
        <v>22</v>
      </c>
      <c r="I139" t="s">
        <v>1336</v>
      </c>
      <c r="J139" t="s">
        <v>306</v>
      </c>
      <c r="K139" t="s">
        <v>23</v>
      </c>
      <c r="L139" t="s">
        <v>24</v>
      </c>
      <c r="M139" t="s">
        <v>21118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21119</v>
      </c>
      <c r="T139" t="s">
        <v>21118</v>
      </c>
    </row>
    <row r="140" spans="1:20" x14ac:dyDescent="0.25">
      <c r="A140" t="s">
        <v>44</v>
      </c>
      <c r="B140" t="s">
        <v>45</v>
      </c>
      <c r="C140">
        <v>66.666666666666671</v>
      </c>
      <c r="D140">
        <v>3</v>
      </c>
      <c r="E140" t="s">
        <v>21117</v>
      </c>
      <c r="F140">
        <v>300</v>
      </c>
      <c r="G140">
        <v>0</v>
      </c>
      <c r="H140" t="s">
        <v>22</v>
      </c>
      <c r="I140" t="s">
        <v>1336</v>
      </c>
      <c r="J140" t="s">
        <v>306</v>
      </c>
      <c r="K140" t="s">
        <v>23</v>
      </c>
      <c r="L140" t="s">
        <v>24</v>
      </c>
      <c r="M140" t="s">
        <v>21118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21119</v>
      </c>
      <c r="T140" t="s">
        <v>21118</v>
      </c>
    </row>
    <row r="141" spans="1:20" x14ac:dyDescent="0.25">
      <c r="A141" t="s">
        <v>186</v>
      </c>
      <c r="B141" t="s">
        <v>187</v>
      </c>
      <c r="C141">
        <v>33.333333333333336</v>
      </c>
      <c r="D141">
        <v>3</v>
      </c>
      <c r="E141" t="s">
        <v>21120</v>
      </c>
      <c r="F141">
        <v>100</v>
      </c>
      <c r="G141">
        <v>0</v>
      </c>
      <c r="H141" t="s">
        <v>22</v>
      </c>
      <c r="I141" t="s">
        <v>21121</v>
      </c>
      <c r="J141" t="s">
        <v>311</v>
      </c>
      <c r="K141" t="s">
        <v>23</v>
      </c>
      <c r="L141" t="s">
        <v>24</v>
      </c>
      <c r="M141" t="s">
        <v>21122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21123</v>
      </c>
      <c r="T141" t="s">
        <v>21122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21124</v>
      </c>
      <c r="F142">
        <v>100</v>
      </c>
      <c r="G142">
        <v>0</v>
      </c>
      <c r="H142" t="s">
        <v>22</v>
      </c>
      <c r="I142" t="s">
        <v>21125</v>
      </c>
      <c r="J142" t="s">
        <v>303</v>
      </c>
      <c r="K142" t="s">
        <v>23</v>
      </c>
      <c r="L142" t="s">
        <v>24</v>
      </c>
      <c r="M142" t="s">
        <v>21126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21127</v>
      </c>
      <c r="T142" t="s">
        <v>21126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21124</v>
      </c>
      <c r="F143">
        <v>100</v>
      </c>
      <c r="G143">
        <v>0</v>
      </c>
      <c r="H143" t="s">
        <v>22</v>
      </c>
      <c r="I143" t="s">
        <v>21125</v>
      </c>
      <c r="J143" t="s">
        <v>303</v>
      </c>
      <c r="K143" t="s">
        <v>23</v>
      </c>
      <c r="L143" t="s">
        <v>24</v>
      </c>
      <c r="M143" t="s">
        <v>21126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21127</v>
      </c>
      <c r="T143" t="s">
        <v>21126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21124</v>
      </c>
      <c r="F144">
        <v>100</v>
      </c>
      <c r="G144">
        <v>0</v>
      </c>
      <c r="H144" t="s">
        <v>22</v>
      </c>
      <c r="I144" t="s">
        <v>21125</v>
      </c>
      <c r="J144" t="s">
        <v>303</v>
      </c>
      <c r="K144" t="s">
        <v>23</v>
      </c>
      <c r="L144" t="s">
        <v>24</v>
      </c>
      <c r="M144" t="s">
        <v>21126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21127</v>
      </c>
      <c r="T144" t="s">
        <v>21126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21128</v>
      </c>
      <c r="F145">
        <v>100</v>
      </c>
      <c r="G145">
        <v>0</v>
      </c>
      <c r="H145" t="s">
        <v>22</v>
      </c>
      <c r="I145" t="s">
        <v>21129</v>
      </c>
      <c r="J145" t="s">
        <v>3489</v>
      </c>
      <c r="K145" t="s">
        <v>23</v>
      </c>
      <c r="L145" t="s">
        <v>24</v>
      </c>
      <c r="M145" t="s">
        <v>21130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21131</v>
      </c>
      <c r="T145" t="s">
        <v>21130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21128</v>
      </c>
      <c r="F146">
        <v>100</v>
      </c>
      <c r="G146">
        <v>0</v>
      </c>
      <c r="H146" t="s">
        <v>22</v>
      </c>
      <c r="I146" t="s">
        <v>21129</v>
      </c>
      <c r="J146" t="s">
        <v>3489</v>
      </c>
      <c r="K146" t="s">
        <v>23</v>
      </c>
      <c r="L146" t="s">
        <v>24</v>
      </c>
      <c r="M146" t="s">
        <v>21130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21131</v>
      </c>
      <c r="T146" t="s">
        <v>21130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21128</v>
      </c>
      <c r="F147">
        <v>100</v>
      </c>
      <c r="G147">
        <v>0</v>
      </c>
      <c r="H147" t="s">
        <v>22</v>
      </c>
      <c r="I147" t="s">
        <v>21129</v>
      </c>
      <c r="J147" t="s">
        <v>3489</v>
      </c>
      <c r="K147" t="s">
        <v>23</v>
      </c>
      <c r="L147" t="s">
        <v>24</v>
      </c>
      <c r="M147" t="s">
        <v>21130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21131</v>
      </c>
      <c r="T147" t="s">
        <v>21130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21132</v>
      </c>
      <c r="F148">
        <v>100</v>
      </c>
      <c r="G148">
        <v>0</v>
      </c>
      <c r="H148" t="s">
        <v>22</v>
      </c>
      <c r="I148" t="s">
        <v>21133</v>
      </c>
      <c r="J148" t="s">
        <v>315</v>
      </c>
      <c r="K148" t="s">
        <v>23</v>
      </c>
      <c r="L148" t="s">
        <v>24</v>
      </c>
      <c r="M148" t="s">
        <v>21134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21135</v>
      </c>
      <c r="T148" t="s">
        <v>21134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21132</v>
      </c>
      <c r="F149">
        <v>100</v>
      </c>
      <c r="G149">
        <v>0</v>
      </c>
      <c r="H149" t="s">
        <v>22</v>
      </c>
      <c r="I149" t="s">
        <v>21133</v>
      </c>
      <c r="J149" t="s">
        <v>315</v>
      </c>
      <c r="K149" t="s">
        <v>23</v>
      </c>
      <c r="L149" t="s">
        <v>24</v>
      </c>
      <c r="M149" t="s">
        <v>21134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21135</v>
      </c>
      <c r="T149" t="s">
        <v>21134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21132</v>
      </c>
      <c r="F150">
        <v>100</v>
      </c>
      <c r="G150">
        <v>0</v>
      </c>
      <c r="H150" t="s">
        <v>22</v>
      </c>
      <c r="I150" t="s">
        <v>21133</v>
      </c>
      <c r="J150" t="s">
        <v>315</v>
      </c>
      <c r="K150" t="s">
        <v>23</v>
      </c>
      <c r="L150" t="s">
        <v>24</v>
      </c>
      <c r="M150" t="s">
        <v>21134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21135</v>
      </c>
      <c r="T150" t="s">
        <v>21134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21136</v>
      </c>
      <c r="F151">
        <v>100</v>
      </c>
      <c r="G151">
        <v>0</v>
      </c>
      <c r="H151" t="s">
        <v>22</v>
      </c>
      <c r="I151" t="s">
        <v>4363</v>
      </c>
      <c r="J151" t="s">
        <v>1235</v>
      </c>
      <c r="K151" t="s">
        <v>23</v>
      </c>
      <c r="L151" t="s">
        <v>24</v>
      </c>
      <c r="M151" t="s">
        <v>21134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21137</v>
      </c>
      <c r="T151" t="s">
        <v>21134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21136</v>
      </c>
      <c r="F152">
        <v>100</v>
      </c>
      <c r="G152">
        <v>0</v>
      </c>
      <c r="H152" t="s">
        <v>22</v>
      </c>
      <c r="I152" t="s">
        <v>4363</v>
      </c>
      <c r="J152" t="s">
        <v>1235</v>
      </c>
      <c r="K152" t="s">
        <v>23</v>
      </c>
      <c r="L152" t="s">
        <v>24</v>
      </c>
      <c r="M152" t="s">
        <v>21134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21137</v>
      </c>
      <c r="T152" t="s">
        <v>21134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21136</v>
      </c>
      <c r="F153">
        <v>100</v>
      </c>
      <c r="G153">
        <v>0</v>
      </c>
      <c r="H153" t="s">
        <v>22</v>
      </c>
      <c r="I153" t="s">
        <v>4363</v>
      </c>
      <c r="J153" t="s">
        <v>1235</v>
      </c>
      <c r="K153" t="s">
        <v>23</v>
      </c>
      <c r="L153" t="s">
        <v>24</v>
      </c>
      <c r="M153" t="s">
        <v>21134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21137</v>
      </c>
      <c r="T153" t="s">
        <v>21134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21138</v>
      </c>
      <c r="F154">
        <v>100</v>
      </c>
      <c r="G154">
        <v>0</v>
      </c>
      <c r="H154" t="s">
        <v>22</v>
      </c>
      <c r="I154" t="s">
        <v>21139</v>
      </c>
      <c r="J154" t="s">
        <v>2748</v>
      </c>
      <c r="K154" t="s">
        <v>23</v>
      </c>
      <c r="L154" t="s">
        <v>24</v>
      </c>
      <c r="M154" t="s">
        <v>21140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21141</v>
      </c>
      <c r="T154" t="s">
        <v>21140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21138</v>
      </c>
      <c r="F155">
        <v>100</v>
      </c>
      <c r="G155">
        <v>0</v>
      </c>
      <c r="H155" t="s">
        <v>22</v>
      </c>
      <c r="I155" t="s">
        <v>21139</v>
      </c>
      <c r="J155" t="s">
        <v>2748</v>
      </c>
      <c r="K155" t="s">
        <v>23</v>
      </c>
      <c r="L155" t="s">
        <v>24</v>
      </c>
      <c r="M155" t="s">
        <v>21140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21141</v>
      </c>
      <c r="T155" t="s">
        <v>21140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21138</v>
      </c>
      <c r="F156">
        <v>100</v>
      </c>
      <c r="G156">
        <v>0</v>
      </c>
      <c r="H156" t="s">
        <v>22</v>
      </c>
      <c r="I156" t="s">
        <v>21139</v>
      </c>
      <c r="J156" t="s">
        <v>2748</v>
      </c>
      <c r="K156" t="s">
        <v>23</v>
      </c>
      <c r="L156" t="s">
        <v>24</v>
      </c>
      <c r="M156" t="s">
        <v>21140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21141</v>
      </c>
      <c r="T156" t="s">
        <v>21140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21142</v>
      </c>
      <c r="F157">
        <v>100</v>
      </c>
      <c r="G157">
        <v>0</v>
      </c>
      <c r="H157" t="s">
        <v>22</v>
      </c>
      <c r="I157" t="s">
        <v>16876</v>
      </c>
      <c r="J157" t="s">
        <v>329</v>
      </c>
      <c r="K157" t="s">
        <v>23</v>
      </c>
      <c r="L157" t="s">
        <v>24</v>
      </c>
      <c r="M157" t="s">
        <v>21143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21144</v>
      </c>
      <c r="T157" t="s">
        <v>21145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21142</v>
      </c>
      <c r="F158">
        <v>100</v>
      </c>
      <c r="G158">
        <v>0</v>
      </c>
      <c r="H158" t="s">
        <v>22</v>
      </c>
      <c r="I158" t="s">
        <v>16876</v>
      </c>
      <c r="J158" t="s">
        <v>329</v>
      </c>
      <c r="K158" t="s">
        <v>23</v>
      </c>
      <c r="L158" t="s">
        <v>24</v>
      </c>
      <c r="M158" t="s">
        <v>21143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21144</v>
      </c>
      <c r="T158" t="s">
        <v>21145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21142</v>
      </c>
      <c r="F159">
        <v>100</v>
      </c>
      <c r="G159">
        <v>0</v>
      </c>
      <c r="H159" t="s">
        <v>22</v>
      </c>
      <c r="I159" t="s">
        <v>16876</v>
      </c>
      <c r="J159" t="s">
        <v>329</v>
      </c>
      <c r="K159" t="s">
        <v>23</v>
      </c>
      <c r="L159" t="s">
        <v>24</v>
      </c>
      <c r="M159" t="s">
        <v>21143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21144</v>
      </c>
      <c r="T159" t="s">
        <v>21145</v>
      </c>
    </row>
    <row r="160" spans="1:20" x14ac:dyDescent="0.25">
      <c r="A160" t="s">
        <v>46</v>
      </c>
      <c r="B160" t="s">
        <v>56</v>
      </c>
      <c r="C160">
        <v>74</v>
      </c>
      <c r="D160">
        <v>1</v>
      </c>
      <c r="E160" t="s">
        <v>21146</v>
      </c>
      <c r="F160">
        <v>74</v>
      </c>
      <c r="G160">
        <v>0</v>
      </c>
      <c r="H160" t="s">
        <v>47</v>
      </c>
      <c r="I160" t="s">
        <v>672</v>
      </c>
      <c r="J160" t="s">
        <v>21147</v>
      </c>
      <c r="K160" t="s">
        <v>1350</v>
      </c>
      <c r="L160" t="s">
        <v>5598</v>
      </c>
      <c r="M160" t="s">
        <v>21143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21148</v>
      </c>
      <c r="T160" t="s">
        <v>21145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21149</v>
      </c>
      <c r="F161">
        <v>100</v>
      </c>
      <c r="G161">
        <v>0</v>
      </c>
      <c r="H161" t="s">
        <v>22</v>
      </c>
      <c r="I161" t="s">
        <v>21150</v>
      </c>
      <c r="J161" t="s">
        <v>321</v>
      </c>
      <c r="K161" t="s">
        <v>23</v>
      </c>
      <c r="L161" t="s">
        <v>24</v>
      </c>
      <c r="M161" t="s">
        <v>21145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21151</v>
      </c>
      <c r="T161" t="s">
        <v>21145</v>
      </c>
    </row>
    <row r="162" spans="1:20" x14ac:dyDescent="0.25">
      <c r="A162" t="s">
        <v>28</v>
      </c>
      <c r="B162" t="s">
        <v>29</v>
      </c>
      <c r="C162">
        <v>50</v>
      </c>
      <c r="D162">
        <v>1</v>
      </c>
      <c r="E162" t="s">
        <v>21149</v>
      </c>
      <c r="F162">
        <v>100</v>
      </c>
      <c r="G162">
        <v>0</v>
      </c>
      <c r="H162" t="s">
        <v>22</v>
      </c>
      <c r="I162" t="s">
        <v>21150</v>
      </c>
      <c r="J162" t="s">
        <v>321</v>
      </c>
      <c r="K162" t="s">
        <v>23</v>
      </c>
      <c r="L162" t="s">
        <v>24</v>
      </c>
      <c r="M162" t="s">
        <v>21145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21151</v>
      </c>
      <c r="T162" t="s">
        <v>21145</v>
      </c>
    </row>
    <row r="163" spans="1:20" x14ac:dyDescent="0.25">
      <c r="A163" t="s">
        <v>30</v>
      </c>
      <c r="B163" t="s">
        <v>31</v>
      </c>
      <c r="C163">
        <v>50</v>
      </c>
      <c r="D163">
        <v>1</v>
      </c>
      <c r="E163" t="s">
        <v>21149</v>
      </c>
      <c r="F163">
        <v>100</v>
      </c>
      <c r="G163">
        <v>0</v>
      </c>
      <c r="H163" t="s">
        <v>22</v>
      </c>
      <c r="I163" t="s">
        <v>21150</v>
      </c>
      <c r="J163" t="s">
        <v>321</v>
      </c>
      <c r="K163" t="s">
        <v>23</v>
      </c>
      <c r="L163" t="s">
        <v>24</v>
      </c>
      <c r="M163" t="s">
        <v>21145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21151</v>
      </c>
      <c r="T163" t="s">
        <v>21145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21152</v>
      </c>
      <c r="F164">
        <v>100</v>
      </c>
      <c r="G164">
        <v>0</v>
      </c>
      <c r="H164" t="s">
        <v>22</v>
      </c>
      <c r="I164" t="s">
        <v>21153</v>
      </c>
      <c r="J164" t="s">
        <v>1234</v>
      </c>
      <c r="K164" t="s">
        <v>23</v>
      </c>
      <c r="L164" t="s">
        <v>24</v>
      </c>
      <c r="M164" t="s">
        <v>21145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21154</v>
      </c>
      <c r="T164" t="s">
        <v>21155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21152</v>
      </c>
      <c r="F165">
        <v>100</v>
      </c>
      <c r="G165">
        <v>0</v>
      </c>
      <c r="H165" t="s">
        <v>22</v>
      </c>
      <c r="I165" t="s">
        <v>21153</v>
      </c>
      <c r="J165" t="s">
        <v>1234</v>
      </c>
      <c r="K165" t="s">
        <v>23</v>
      </c>
      <c r="L165" t="s">
        <v>24</v>
      </c>
      <c r="M165" t="s">
        <v>21145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21154</v>
      </c>
      <c r="T165" t="s">
        <v>21155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21152</v>
      </c>
      <c r="F166">
        <v>100</v>
      </c>
      <c r="G166">
        <v>0</v>
      </c>
      <c r="H166" t="s">
        <v>22</v>
      </c>
      <c r="I166" t="s">
        <v>21153</v>
      </c>
      <c r="J166" t="s">
        <v>1234</v>
      </c>
      <c r="K166" t="s">
        <v>23</v>
      </c>
      <c r="L166" t="s">
        <v>24</v>
      </c>
      <c r="M166" t="s">
        <v>21145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21154</v>
      </c>
      <c r="T166" t="s">
        <v>21155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21156</v>
      </c>
      <c r="F167">
        <v>100</v>
      </c>
      <c r="G167">
        <v>0</v>
      </c>
      <c r="H167" t="s">
        <v>22</v>
      </c>
      <c r="I167" t="s">
        <v>21157</v>
      </c>
      <c r="J167" t="s">
        <v>2612</v>
      </c>
      <c r="K167" t="s">
        <v>23</v>
      </c>
      <c r="L167" t="s">
        <v>24</v>
      </c>
      <c r="M167" t="s">
        <v>21158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21159</v>
      </c>
      <c r="T167" t="s">
        <v>21158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21156</v>
      </c>
      <c r="F168">
        <v>100</v>
      </c>
      <c r="G168">
        <v>0</v>
      </c>
      <c r="H168" t="s">
        <v>22</v>
      </c>
      <c r="I168" t="s">
        <v>21157</v>
      </c>
      <c r="J168" t="s">
        <v>2612</v>
      </c>
      <c r="K168" t="s">
        <v>23</v>
      </c>
      <c r="L168" t="s">
        <v>24</v>
      </c>
      <c r="M168" t="s">
        <v>21158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21159</v>
      </c>
      <c r="T168" t="s">
        <v>21158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21156</v>
      </c>
      <c r="F169">
        <v>100</v>
      </c>
      <c r="G169">
        <v>0</v>
      </c>
      <c r="H169" t="s">
        <v>22</v>
      </c>
      <c r="I169" t="s">
        <v>21157</v>
      </c>
      <c r="J169" t="s">
        <v>2612</v>
      </c>
      <c r="K169" t="s">
        <v>23</v>
      </c>
      <c r="L169" t="s">
        <v>24</v>
      </c>
      <c r="M169" t="s">
        <v>21158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21159</v>
      </c>
      <c r="T169" t="s">
        <v>21158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21160</v>
      </c>
      <c r="F170">
        <v>100</v>
      </c>
      <c r="G170">
        <v>0</v>
      </c>
      <c r="H170" t="s">
        <v>22</v>
      </c>
      <c r="I170" t="s">
        <v>21161</v>
      </c>
      <c r="J170" t="s">
        <v>353</v>
      </c>
      <c r="K170" t="s">
        <v>23</v>
      </c>
      <c r="L170" t="s">
        <v>24</v>
      </c>
      <c r="M170" t="s">
        <v>21162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21163</v>
      </c>
      <c r="T170" t="s">
        <v>21162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21160</v>
      </c>
      <c r="F171">
        <v>100</v>
      </c>
      <c r="G171">
        <v>0</v>
      </c>
      <c r="H171" t="s">
        <v>22</v>
      </c>
      <c r="I171" t="s">
        <v>21161</v>
      </c>
      <c r="J171" t="s">
        <v>353</v>
      </c>
      <c r="K171" t="s">
        <v>23</v>
      </c>
      <c r="L171" t="s">
        <v>24</v>
      </c>
      <c r="M171" t="s">
        <v>21162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21163</v>
      </c>
      <c r="T171" t="s">
        <v>21162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21160</v>
      </c>
      <c r="F172">
        <v>100</v>
      </c>
      <c r="G172">
        <v>0</v>
      </c>
      <c r="H172" t="s">
        <v>22</v>
      </c>
      <c r="I172" t="s">
        <v>21161</v>
      </c>
      <c r="J172" t="s">
        <v>353</v>
      </c>
      <c r="K172" t="s">
        <v>23</v>
      </c>
      <c r="L172" t="s">
        <v>24</v>
      </c>
      <c r="M172" t="s">
        <v>21162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21163</v>
      </c>
      <c r="T172" t="s">
        <v>21162</v>
      </c>
    </row>
    <row r="173" spans="1:20" x14ac:dyDescent="0.25">
      <c r="A173" t="s">
        <v>154</v>
      </c>
      <c r="B173" t="s">
        <v>155</v>
      </c>
      <c r="C173">
        <v>12</v>
      </c>
      <c r="D173">
        <v>10</v>
      </c>
      <c r="E173" t="s">
        <v>21164</v>
      </c>
      <c r="F173">
        <v>123</v>
      </c>
      <c r="G173">
        <v>0</v>
      </c>
      <c r="H173" t="s">
        <v>47</v>
      </c>
      <c r="I173" t="s">
        <v>12390</v>
      </c>
      <c r="J173" t="s">
        <v>21165</v>
      </c>
      <c r="K173" t="s">
        <v>4760</v>
      </c>
      <c r="L173" t="s">
        <v>1367</v>
      </c>
      <c r="M173" t="s">
        <v>21166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21167</v>
      </c>
      <c r="T173" t="s">
        <v>21168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21169</v>
      </c>
      <c r="F174">
        <v>100</v>
      </c>
      <c r="G174">
        <v>0</v>
      </c>
      <c r="H174" t="s">
        <v>22</v>
      </c>
      <c r="I174" t="s">
        <v>21170</v>
      </c>
      <c r="J174" t="s">
        <v>318</v>
      </c>
      <c r="K174" t="s">
        <v>23</v>
      </c>
      <c r="L174" t="s">
        <v>24</v>
      </c>
      <c r="M174" t="s">
        <v>21171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21172</v>
      </c>
      <c r="T174" t="s">
        <v>21171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21169</v>
      </c>
      <c r="F175">
        <v>100</v>
      </c>
      <c r="G175">
        <v>0</v>
      </c>
      <c r="H175" t="s">
        <v>22</v>
      </c>
      <c r="I175" t="s">
        <v>21170</v>
      </c>
      <c r="J175" t="s">
        <v>318</v>
      </c>
      <c r="K175" t="s">
        <v>23</v>
      </c>
      <c r="L175" t="s">
        <v>24</v>
      </c>
      <c r="M175" t="s">
        <v>21171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21172</v>
      </c>
      <c r="T175" t="s">
        <v>21171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21169</v>
      </c>
      <c r="F176">
        <v>100</v>
      </c>
      <c r="G176">
        <v>0</v>
      </c>
      <c r="H176" t="s">
        <v>22</v>
      </c>
      <c r="I176" t="s">
        <v>21170</v>
      </c>
      <c r="J176" t="s">
        <v>318</v>
      </c>
      <c r="K176" t="s">
        <v>23</v>
      </c>
      <c r="L176" t="s">
        <v>24</v>
      </c>
      <c r="M176" t="s">
        <v>21171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21172</v>
      </c>
      <c r="T176" t="s">
        <v>21171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21173</v>
      </c>
      <c r="F177">
        <v>100</v>
      </c>
      <c r="G177">
        <v>0</v>
      </c>
      <c r="H177" t="s">
        <v>22</v>
      </c>
      <c r="I177" t="s">
        <v>21174</v>
      </c>
      <c r="J177" t="s">
        <v>2612</v>
      </c>
      <c r="K177" t="s">
        <v>23</v>
      </c>
      <c r="L177" t="s">
        <v>24</v>
      </c>
      <c r="M177" t="s">
        <v>21175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21176</v>
      </c>
      <c r="T177" t="s">
        <v>21171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21173</v>
      </c>
      <c r="F178">
        <v>100</v>
      </c>
      <c r="G178">
        <v>0</v>
      </c>
      <c r="H178" t="s">
        <v>22</v>
      </c>
      <c r="I178" t="s">
        <v>21174</v>
      </c>
      <c r="J178" t="s">
        <v>2612</v>
      </c>
      <c r="K178" t="s">
        <v>23</v>
      </c>
      <c r="L178" t="s">
        <v>24</v>
      </c>
      <c r="M178" t="s">
        <v>21175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21176</v>
      </c>
      <c r="T178" t="s">
        <v>21171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21173</v>
      </c>
      <c r="F179">
        <v>100</v>
      </c>
      <c r="G179">
        <v>0</v>
      </c>
      <c r="H179" t="s">
        <v>22</v>
      </c>
      <c r="I179" t="s">
        <v>21174</v>
      </c>
      <c r="J179" t="s">
        <v>2612</v>
      </c>
      <c r="K179" t="s">
        <v>23</v>
      </c>
      <c r="L179" t="s">
        <v>24</v>
      </c>
      <c r="M179" t="s">
        <v>21175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21176</v>
      </c>
      <c r="T179" t="s">
        <v>21171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21177</v>
      </c>
      <c r="F180">
        <v>100</v>
      </c>
      <c r="G180">
        <v>0</v>
      </c>
      <c r="H180" t="s">
        <v>22</v>
      </c>
      <c r="I180" t="s">
        <v>21178</v>
      </c>
      <c r="J180" t="s">
        <v>61</v>
      </c>
      <c r="K180" t="s">
        <v>23</v>
      </c>
      <c r="L180" t="s">
        <v>24</v>
      </c>
      <c r="M180" t="s">
        <v>21179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21180</v>
      </c>
      <c r="T180" t="s">
        <v>21179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21177</v>
      </c>
      <c r="F181">
        <v>100</v>
      </c>
      <c r="G181">
        <v>0</v>
      </c>
      <c r="H181" t="s">
        <v>22</v>
      </c>
      <c r="I181" t="s">
        <v>21178</v>
      </c>
      <c r="J181" t="s">
        <v>61</v>
      </c>
      <c r="K181" t="s">
        <v>23</v>
      </c>
      <c r="L181" t="s">
        <v>24</v>
      </c>
      <c r="M181" t="s">
        <v>21179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21180</v>
      </c>
      <c r="T181" t="s">
        <v>21179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21177</v>
      </c>
      <c r="F182">
        <v>100</v>
      </c>
      <c r="G182">
        <v>0</v>
      </c>
      <c r="H182" t="s">
        <v>22</v>
      </c>
      <c r="I182" t="s">
        <v>21178</v>
      </c>
      <c r="J182" t="s">
        <v>61</v>
      </c>
      <c r="K182" t="s">
        <v>23</v>
      </c>
      <c r="L182" t="s">
        <v>24</v>
      </c>
      <c r="M182" t="s">
        <v>21179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21180</v>
      </c>
      <c r="T182" t="s">
        <v>21179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21181</v>
      </c>
      <c r="F183">
        <v>100</v>
      </c>
      <c r="G183">
        <v>0</v>
      </c>
      <c r="H183" t="s">
        <v>22</v>
      </c>
      <c r="I183" t="s">
        <v>21182</v>
      </c>
      <c r="J183" t="s">
        <v>305</v>
      </c>
      <c r="K183" t="s">
        <v>23</v>
      </c>
      <c r="L183" t="s">
        <v>24</v>
      </c>
      <c r="M183" t="s">
        <v>21183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21184</v>
      </c>
      <c r="T183" t="s">
        <v>21183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21181</v>
      </c>
      <c r="F184">
        <v>100</v>
      </c>
      <c r="G184">
        <v>0</v>
      </c>
      <c r="H184" t="s">
        <v>22</v>
      </c>
      <c r="I184" t="s">
        <v>21182</v>
      </c>
      <c r="J184" t="s">
        <v>305</v>
      </c>
      <c r="K184" t="s">
        <v>23</v>
      </c>
      <c r="L184" t="s">
        <v>24</v>
      </c>
      <c r="M184" t="s">
        <v>21183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21184</v>
      </c>
      <c r="T184" t="s">
        <v>21183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21181</v>
      </c>
      <c r="F185">
        <v>100</v>
      </c>
      <c r="G185">
        <v>0</v>
      </c>
      <c r="H185" t="s">
        <v>22</v>
      </c>
      <c r="I185" t="s">
        <v>21182</v>
      </c>
      <c r="J185" t="s">
        <v>305</v>
      </c>
      <c r="K185" t="s">
        <v>23</v>
      </c>
      <c r="L185" t="s">
        <v>24</v>
      </c>
      <c r="M185" t="s">
        <v>21183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21184</v>
      </c>
      <c r="T185" t="s">
        <v>21183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21185</v>
      </c>
      <c r="F186">
        <v>100</v>
      </c>
      <c r="G186">
        <v>0</v>
      </c>
      <c r="H186" t="s">
        <v>22</v>
      </c>
      <c r="I186" t="s">
        <v>21186</v>
      </c>
      <c r="J186" t="s">
        <v>65</v>
      </c>
      <c r="K186" t="s">
        <v>23</v>
      </c>
      <c r="L186" t="s">
        <v>24</v>
      </c>
      <c r="M186" t="s">
        <v>21187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21188</v>
      </c>
      <c r="T186" t="s">
        <v>21187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21185</v>
      </c>
      <c r="F187">
        <v>100</v>
      </c>
      <c r="G187">
        <v>0</v>
      </c>
      <c r="H187" t="s">
        <v>22</v>
      </c>
      <c r="I187" t="s">
        <v>21186</v>
      </c>
      <c r="J187" t="s">
        <v>65</v>
      </c>
      <c r="K187" t="s">
        <v>23</v>
      </c>
      <c r="L187" t="s">
        <v>24</v>
      </c>
      <c r="M187" t="s">
        <v>21187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21188</v>
      </c>
      <c r="T187" t="s">
        <v>21187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21185</v>
      </c>
      <c r="F188">
        <v>100</v>
      </c>
      <c r="G188">
        <v>0</v>
      </c>
      <c r="H188" t="s">
        <v>22</v>
      </c>
      <c r="I188" t="s">
        <v>21186</v>
      </c>
      <c r="J188" t="s">
        <v>65</v>
      </c>
      <c r="K188" t="s">
        <v>23</v>
      </c>
      <c r="L188" t="s">
        <v>24</v>
      </c>
      <c r="M188" t="s">
        <v>21187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21188</v>
      </c>
      <c r="T188" t="s">
        <v>21187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21189</v>
      </c>
      <c r="F189">
        <v>100</v>
      </c>
      <c r="G189">
        <v>0</v>
      </c>
      <c r="H189" t="s">
        <v>22</v>
      </c>
      <c r="I189" t="s">
        <v>21190</v>
      </c>
      <c r="J189" t="s">
        <v>65</v>
      </c>
      <c r="K189" t="s">
        <v>23</v>
      </c>
      <c r="L189" t="s">
        <v>24</v>
      </c>
      <c r="M189" t="s">
        <v>21191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21192</v>
      </c>
      <c r="T189" t="s">
        <v>21193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21189</v>
      </c>
      <c r="F190">
        <v>100</v>
      </c>
      <c r="G190">
        <v>0</v>
      </c>
      <c r="H190" t="s">
        <v>22</v>
      </c>
      <c r="I190" t="s">
        <v>21190</v>
      </c>
      <c r="J190" t="s">
        <v>65</v>
      </c>
      <c r="K190" t="s">
        <v>23</v>
      </c>
      <c r="L190" t="s">
        <v>24</v>
      </c>
      <c r="M190" t="s">
        <v>21191</v>
      </c>
      <c r="N190" t="s">
        <v>23</v>
      </c>
      <c r="O190" t="s">
        <v>32</v>
      </c>
      <c r="P190" t="s">
        <v>26</v>
      </c>
      <c r="Q190" t="s">
        <v>33</v>
      </c>
      <c r="R190" t="s">
        <v>24</v>
      </c>
      <c r="S190" t="s">
        <v>21192</v>
      </c>
      <c r="T190" t="s">
        <v>21193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21189</v>
      </c>
      <c r="F191">
        <v>100</v>
      </c>
      <c r="G191">
        <v>0</v>
      </c>
      <c r="H191" t="s">
        <v>22</v>
      </c>
      <c r="I191" t="s">
        <v>21190</v>
      </c>
      <c r="J191" t="s">
        <v>65</v>
      </c>
      <c r="K191" t="s">
        <v>23</v>
      </c>
      <c r="L191" t="s">
        <v>24</v>
      </c>
      <c r="M191" t="s">
        <v>21191</v>
      </c>
      <c r="N191" t="s">
        <v>23</v>
      </c>
      <c r="O191" t="s">
        <v>32</v>
      </c>
      <c r="P191" t="s">
        <v>26</v>
      </c>
      <c r="Q191" t="s">
        <v>33</v>
      </c>
      <c r="R191" t="s">
        <v>24</v>
      </c>
      <c r="S191" t="s">
        <v>21192</v>
      </c>
      <c r="T191" t="s">
        <v>21193</v>
      </c>
    </row>
    <row r="192" spans="1:20" x14ac:dyDescent="0.25">
      <c r="A192" t="s">
        <v>42</v>
      </c>
      <c r="B192" t="s">
        <v>43</v>
      </c>
      <c r="C192">
        <v>66.666666666666671</v>
      </c>
      <c r="D192">
        <v>3</v>
      </c>
      <c r="E192" t="s">
        <v>21194</v>
      </c>
      <c r="F192">
        <v>200</v>
      </c>
      <c r="G192">
        <v>0</v>
      </c>
      <c r="H192" t="s">
        <v>22</v>
      </c>
      <c r="I192" t="s">
        <v>20547</v>
      </c>
      <c r="J192" t="s">
        <v>305</v>
      </c>
      <c r="K192" t="s">
        <v>23</v>
      </c>
      <c r="L192" t="s">
        <v>24</v>
      </c>
      <c r="M192" t="s">
        <v>21195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21196</v>
      </c>
      <c r="T192" t="s">
        <v>21197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21194</v>
      </c>
      <c r="F193">
        <v>200</v>
      </c>
      <c r="G193">
        <v>0</v>
      </c>
      <c r="H193" t="s">
        <v>22</v>
      </c>
      <c r="I193" t="s">
        <v>20547</v>
      </c>
      <c r="J193" t="s">
        <v>305</v>
      </c>
      <c r="K193" t="s">
        <v>23</v>
      </c>
      <c r="L193" t="s">
        <v>24</v>
      </c>
      <c r="M193" t="s">
        <v>21195</v>
      </c>
      <c r="N193" t="s">
        <v>23</v>
      </c>
      <c r="O193" t="s">
        <v>58</v>
      </c>
      <c r="P193" t="s">
        <v>26</v>
      </c>
      <c r="Q193" t="s">
        <v>33</v>
      </c>
      <c r="R193" t="s">
        <v>24</v>
      </c>
      <c r="S193" t="s">
        <v>21196</v>
      </c>
      <c r="T193" t="s">
        <v>21197</v>
      </c>
    </row>
    <row r="194" spans="1:20" x14ac:dyDescent="0.25">
      <c r="A194" t="s">
        <v>278</v>
      </c>
      <c r="B194" t="s">
        <v>284</v>
      </c>
      <c r="C194">
        <v>139</v>
      </c>
      <c r="D194">
        <v>1</v>
      </c>
      <c r="E194" t="s">
        <v>21198</v>
      </c>
      <c r="F194">
        <v>109</v>
      </c>
      <c r="G194">
        <v>0</v>
      </c>
      <c r="H194" t="s">
        <v>22</v>
      </c>
      <c r="I194" t="s">
        <v>21199</v>
      </c>
      <c r="J194" t="s">
        <v>329</v>
      </c>
      <c r="K194" t="s">
        <v>23</v>
      </c>
      <c r="L194" t="s">
        <v>24</v>
      </c>
      <c r="M194" t="s">
        <v>21200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21201</v>
      </c>
      <c r="T194" t="s">
        <v>21200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21202</v>
      </c>
      <c r="F195">
        <v>138</v>
      </c>
      <c r="G195">
        <v>0</v>
      </c>
      <c r="H195" t="s">
        <v>47</v>
      </c>
      <c r="I195" t="s">
        <v>21203</v>
      </c>
      <c r="J195" t="s">
        <v>21204</v>
      </c>
      <c r="K195" t="s">
        <v>21205</v>
      </c>
      <c r="L195" t="s">
        <v>13269</v>
      </c>
      <c r="M195" t="s">
        <v>21140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21206</v>
      </c>
      <c r="T195" t="s">
        <v>21207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21202</v>
      </c>
      <c r="F196">
        <v>138</v>
      </c>
      <c r="G196">
        <v>0</v>
      </c>
      <c r="H196" t="s">
        <v>47</v>
      </c>
      <c r="I196" t="s">
        <v>21203</v>
      </c>
      <c r="J196" t="s">
        <v>21204</v>
      </c>
      <c r="K196" t="s">
        <v>21205</v>
      </c>
      <c r="L196" t="s">
        <v>13269</v>
      </c>
      <c r="M196" t="s">
        <v>21140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21206</v>
      </c>
      <c r="T196" t="s">
        <v>21207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21202</v>
      </c>
      <c r="F197">
        <v>138</v>
      </c>
      <c r="G197">
        <v>0</v>
      </c>
      <c r="H197" t="s">
        <v>47</v>
      </c>
      <c r="I197" t="s">
        <v>21203</v>
      </c>
      <c r="J197" t="s">
        <v>21204</v>
      </c>
      <c r="K197" t="s">
        <v>21205</v>
      </c>
      <c r="L197" t="s">
        <v>13269</v>
      </c>
      <c r="M197" t="s">
        <v>21140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21206</v>
      </c>
      <c r="T197" t="s">
        <v>21207</v>
      </c>
    </row>
    <row r="198" spans="1:20" x14ac:dyDescent="0.25">
      <c r="A198" t="s">
        <v>186</v>
      </c>
      <c r="B198" t="s">
        <v>187</v>
      </c>
      <c r="C198">
        <v>33.333333333333336</v>
      </c>
      <c r="D198">
        <v>3</v>
      </c>
      <c r="E198" t="s">
        <v>21208</v>
      </c>
      <c r="F198">
        <v>100</v>
      </c>
      <c r="G198">
        <v>0</v>
      </c>
      <c r="H198" t="s">
        <v>22</v>
      </c>
      <c r="I198" t="s">
        <v>21209</v>
      </c>
      <c r="J198" t="s">
        <v>353</v>
      </c>
      <c r="K198" t="s">
        <v>23</v>
      </c>
      <c r="L198" t="s">
        <v>24</v>
      </c>
      <c r="M198" t="s">
        <v>21207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21210</v>
      </c>
      <c r="T198" t="s">
        <v>21207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21211</v>
      </c>
      <c r="F199">
        <v>100</v>
      </c>
      <c r="G199">
        <v>0</v>
      </c>
      <c r="H199" t="s">
        <v>22</v>
      </c>
      <c r="I199" t="s">
        <v>21212</v>
      </c>
      <c r="J199" t="s">
        <v>332</v>
      </c>
      <c r="K199" t="s">
        <v>23</v>
      </c>
      <c r="L199" t="s">
        <v>24</v>
      </c>
      <c r="M199" t="s">
        <v>21213</v>
      </c>
      <c r="N199" t="s">
        <v>23</v>
      </c>
      <c r="O199" t="s">
        <v>58</v>
      </c>
      <c r="P199" t="s">
        <v>26</v>
      </c>
      <c r="Q199" t="s">
        <v>33</v>
      </c>
      <c r="R199" t="s">
        <v>24</v>
      </c>
      <c r="S199" t="s">
        <v>21214</v>
      </c>
      <c r="T199" t="s">
        <v>21215</v>
      </c>
    </row>
    <row r="200" spans="1:20" x14ac:dyDescent="0.25">
      <c r="A200" t="s">
        <v>28</v>
      </c>
      <c r="B200" t="s">
        <v>29</v>
      </c>
      <c r="C200">
        <v>50</v>
      </c>
      <c r="D200">
        <v>1</v>
      </c>
      <c r="E200" t="s">
        <v>21211</v>
      </c>
      <c r="F200">
        <v>100</v>
      </c>
      <c r="G200">
        <v>0</v>
      </c>
      <c r="H200" t="s">
        <v>22</v>
      </c>
      <c r="I200" t="s">
        <v>21212</v>
      </c>
      <c r="J200" t="s">
        <v>332</v>
      </c>
      <c r="K200" t="s">
        <v>23</v>
      </c>
      <c r="L200" t="s">
        <v>24</v>
      </c>
      <c r="M200" t="s">
        <v>21213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21214</v>
      </c>
      <c r="T200" t="s">
        <v>21215</v>
      </c>
    </row>
    <row r="201" spans="1:20" x14ac:dyDescent="0.25">
      <c r="A201" t="s">
        <v>30</v>
      </c>
      <c r="B201" t="s">
        <v>31</v>
      </c>
      <c r="C201">
        <v>50</v>
      </c>
      <c r="D201">
        <v>1</v>
      </c>
      <c r="E201" t="s">
        <v>21211</v>
      </c>
      <c r="F201">
        <v>100</v>
      </c>
      <c r="G201">
        <v>0</v>
      </c>
      <c r="H201" t="s">
        <v>22</v>
      </c>
      <c r="I201" t="s">
        <v>21212</v>
      </c>
      <c r="J201" t="s">
        <v>332</v>
      </c>
      <c r="K201" t="s">
        <v>23</v>
      </c>
      <c r="L201" t="s">
        <v>24</v>
      </c>
      <c r="M201" t="s">
        <v>21213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21214</v>
      </c>
      <c r="T201" t="s">
        <v>21215</v>
      </c>
    </row>
    <row r="202" spans="1:20" x14ac:dyDescent="0.25">
      <c r="A202" t="s">
        <v>44</v>
      </c>
      <c r="B202" t="s">
        <v>45</v>
      </c>
      <c r="C202">
        <v>66.666666666666671</v>
      </c>
      <c r="D202">
        <v>6</v>
      </c>
      <c r="E202" t="s">
        <v>21216</v>
      </c>
      <c r="F202">
        <v>200</v>
      </c>
      <c r="G202">
        <v>0</v>
      </c>
      <c r="H202" t="s">
        <v>22</v>
      </c>
      <c r="I202" t="s">
        <v>6960</v>
      </c>
      <c r="J202" t="s">
        <v>359</v>
      </c>
      <c r="K202" t="s">
        <v>23</v>
      </c>
      <c r="L202" t="s">
        <v>24</v>
      </c>
      <c r="M202" t="s">
        <v>21217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21218</v>
      </c>
      <c r="T202" t="s">
        <v>21217</v>
      </c>
    </row>
    <row r="203" spans="1:20" x14ac:dyDescent="0.25">
      <c r="A203" t="s">
        <v>186</v>
      </c>
      <c r="B203" t="s">
        <v>187</v>
      </c>
      <c r="C203">
        <v>50</v>
      </c>
      <c r="D203">
        <v>6</v>
      </c>
      <c r="E203" t="s">
        <v>21219</v>
      </c>
      <c r="F203">
        <v>200</v>
      </c>
      <c r="G203">
        <v>0</v>
      </c>
      <c r="H203" t="s">
        <v>22</v>
      </c>
      <c r="I203" t="s">
        <v>21220</v>
      </c>
      <c r="J203" t="s">
        <v>306</v>
      </c>
      <c r="K203" t="s">
        <v>23</v>
      </c>
      <c r="L203" t="s">
        <v>24</v>
      </c>
      <c r="M203" t="s">
        <v>21221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21222</v>
      </c>
      <c r="T203" t="s">
        <v>21223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21224</v>
      </c>
      <c r="F204">
        <v>100</v>
      </c>
      <c r="G204">
        <v>0</v>
      </c>
      <c r="H204" t="s">
        <v>22</v>
      </c>
      <c r="I204" t="s">
        <v>20588</v>
      </c>
      <c r="J204" t="s">
        <v>329</v>
      </c>
      <c r="K204" t="s">
        <v>23</v>
      </c>
      <c r="L204" t="s">
        <v>24</v>
      </c>
      <c r="M204" t="s">
        <v>21225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21226</v>
      </c>
      <c r="T204" t="s">
        <v>21227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21224</v>
      </c>
      <c r="F205">
        <v>100</v>
      </c>
      <c r="G205">
        <v>0</v>
      </c>
      <c r="H205" t="s">
        <v>22</v>
      </c>
      <c r="I205" t="s">
        <v>20588</v>
      </c>
      <c r="J205" t="s">
        <v>329</v>
      </c>
      <c r="K205" t="s">
        <v>23</v>
      </c>
      <c r="L205" t="s">
        <v>24</v>
      </c>
      <c r="M205" t="s">
        <v>21225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21226</v>
      </c>
      <c r="T205" t="s">
        <v>21227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21224</v>
      </c>
      <c r="F206">
        <v>100</v>
      </c>
      <c r="G206">
        <v>0</v>
      </c>
      <c r="H206" t="s">
        <v>22</v>
      </c>
      <c r="I206" t="s">
        <v>20588</v>
      </c>
      <c r="J206" t="s">
        <v>329</v>
      </c>
      <c r="K206" t="s">
        <v>23</v>
      </c>
      <c r="L206" t="s">
        <v>24</v>
      </c>
      <c r="M206" t="s">
        <v>21225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21226</v>
      </c>
      <c r="T206" t="s">
        <v>21227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21228</v>
      </c>
      <c r="F207">
        <v>100</v>
      </c>
      <c r="G207">
        <v>0</v>
      </c>
      <c r="H207" t="s">
        <v>22</v>
      </c>
      <c r="I207" t="s">
        <v>21229</v>
      </c>
      <c r="J207" t="s">
        <v>356</v>
      </c>
      <c r="K207" t="s">
        <v>23</v>
      </c>
      <c r="L207" t="s">
        <v>24</v>
      </c>
      <c r="M207" t="s">
        <v>21230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21231</v>
      </c>
      <c r="T207" t="s">
        <v>21232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21228</v>
      </c>
      <c r="F208">
        <v>100</v>
      </c>
      <c r="G208">
        <v>0</v>
      </c>
      <c r="H208" t="s">
        <v>22</v>
      </c>
      <c r="I208" t="s">
        <v>21229</v>
      </c>
      <c r="J208" t="s">
        <v>356</v>
      </c>
      <c r="K208" t="s">
        <v>23</v>
      </c>
      <c r="L208" t="s">
        <v>24</v>
      </c>
      <c r="M208" t="s">
        <v>21230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21231</v>
      </c>
      <c r="T208" t="s">
        <v>21232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21228</v>
      </c>
      <c r="F209">
        <v>100</v>
      </c>
      <c r="G209">
        <v>0</v>
      </c>
      <c r="H209" t="s">
        <v>22</v>
      </c>
      <c r="I209" t="s">
        <v>21229</v>
      </c>
      <c r="J209" t="s">
        <v>356</v>
      </c>
      <c r="K209" t="s">
        <v>23</v>
      </c>
      <c r="L209" t="s">
        <v>24</v>
      </c>
      <c r="M209" t="s">
        <v>21230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21231</v>
      </c>
      <c r="T209" t="s">
        <v>21232</v>
      </c>
    </row>
    <row r="210" spans="1:20" x14ac:dyDescent="0.25">
      <c r="A210" t="s">
        <v>186</v>
      </c>
      <c r="B210" t="s">
        <v>187</v>
      </c>
      <c r="C210">
        <v>33.333333333333336</v>
      </c>
      <c r="D210">
        <v>3</v>
      </c>
      <c r="E210" t="s">
        <v>21233</v>
      </c>
      <c r="F210">
        <v>100</v>
      </c>
      <c r="G210">
        <v>0</v>
      </c>
      <c r="H210" t="s">
        <v>22</v>
      </c>
      <c r="I210" t="s">
        <v>9188</v>
      </c>
      <c r="J210" t="s">
        <v>303</v>
      </c>
      <c r="K210" t="s">
        <v>23</v>
      </c>
      <c r="L210" t="s">
        <v>24</v>
      </c>
      <c r="M210" t="s">
        <v>21234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21235</v>
      </c>
      <c r="T210" t="s">
        <v>21236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21237</v>
      </c>
      <c r="F211">
        <v>100</v>
      </c>
      <c r="G211">
        <v>0</v>
      </c>
      <c r="H211" t="s">
        <v>22</v>
      </c>
      <c r="I211" t="s">
        <v>10757</v>
      </c>
      <c r="J211" t="s">
        <v>313</v>
      </c>
      <c r="K211" t="s">
        <v>23</v>
      </c>
      <c r="L211" t="s">
        <v>24</v>
      </c>
      <c r="M211" t="s">
        <v>21238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21239</v>
      </c>
      <c r="T211" t="s">
        <v>21238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21237</v>
      </c>
      <c r="F212">
        <v>100</v>
      </c>
      <c r="G212">
        <v>0</v>
      </c>
      <c r="H212" t="s">
        <v>22</v>
      </c>
      <c r="I212" t="s">
        <v>10757</v>
      </c>
      <c r="J212" t="s">
        <v>313</v>
      </c>
      <c r="K212" t="s">
        <v>23</v>
      </c>
      <c r="L212" t="s">
        <v>24</v>
      </c>
      <c r="M212" t="s">
        <v>21238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21239</v>
      </c>
      <c r="T212" t="s">
        <v>21238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21237</v>
      </c>
      <c r="F213">
        <v>100</v>
      </c>
      <c r="G213">
        <v>0</v>
      </c>
      <c r="H213" t="s">
        <v>22</v>
      </c>
      <c r="I213" t="s">
        <v>10757</v>
      </c>
      <c r="J213" t="s">
        <v>313</v>
      </c>
      <c r="K213" t="s">
        <v>23</v>
      </c>
      <c r="L213" t="s">
        <v>24</v>
      </c>
      <c r="M213" t="s">
        <v>21238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21239</v>
      </c>
      <c r="T213" t="s">
        <v>21238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21240</v>
      </c>
      <c r="F214">
        <v>100</v>
      </c>
      <c r="G214">
        <v>0</v>
      </c>
      <c r="H214" t="s">
        <v>22</v>
      </c>
      <c r="I214" t="s">
        <v>3758</v>
      </c>
      <c r="J214" t="s">
        <v>3759</v>
      </c>
      <c r="K214" t="s">
        <v>23</v>
      </c>
      <c r="L214" t="s">
        <v>24</v>
      </c>
      <c r="M214" t="s">
        <v>21238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21241</v>
      </c>
      <c r="T214" t="s">
        <v>21238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21240</v>
      </c>
      <c r="F215">
        <v>100</v>
      </c>
      <c r="G215">
        <v>0</v>
      </c>
      <c r="H215" t="s">
        <v>22</v>
      </c>
      <c r="I215" t="s">
        <v>3758</v>
      </c>
      <c r="J215" t="s">
        <v>3759</v>
      </c>
      <c r="K215" t="s">
        <v>23</v>
      </c>
      <c r="L215" t="s">
        <v>24</v>
      </c>
      <c r="M215" t="s">
        <v>21238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21241</v>
      </c>
      <c r="T215" t="s">
        <v>21238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21240</v>
      </c>
      <c r="F216">
        <v>100</v>
      </c>
      <c r="G216">
        <v>0</v>
      </c>
      <c r="H216" t="s">
        <v>22</v>
      </c>
      <c r="I216" t="s">
        <v>3758</v>
      </c>
      <c r="J216" t="s">
        <v>3759</v>
      </c>
      <c r="K216" t="s">
        <v>23</v>
      </c>
      <c r="L216" t="s">
        <v>24</v>
      </c>
      <c r="M216" t="s">
        <v>21238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21241</v>
      </c>
      <c r="T216" t="s">
        <v>21238</v>
      </c>
    </row>
    <row r="217" spans="1:20" x14ac:dyDescent="0.25">
      <c r="A217" t="s">
        <v>46</v>
      </c>
      <c r="B217" t="s">
        <v>56</v>
      </c>
      <c r="C217">
        <v>66.333333333333329</v>
      </c>
      <c r="D217">
        <v>3</v>
      </c>
      <c r="E217" t="s">
        <v>21242</v>
      </c>
      <c r="F217">
        <v>359</v>
      </c>
      <c r="G217">
        <v>0</v>
      </c>
      <c r="H217" t="s">
        <v>22</v>
      </c>
      <c r="I217" t="s">
        <v>21243</v>
      </c>
      <c r="J217" t="s">
        <v>21244</v>
      </c>
      <c r="K217" t="s">
        <v>23</v>
      </c>
      <c r="L217" t="s">
        <v>24</v>
      </c>
      <c r="M217" t="s">
        <v>21238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21245</v>
      </c>
      <c r="T217" t="s">
        <v>21238</v>
      </c>
    </row>
    <row r="218" spans="1:20" x14ac:dyDescent="0.25">
      <c r="A218" t="s">
        <v>186</v>
      </c>
      <c r="B218" t="s">
        <v>187</v>
      </c>
      <c r="C218">
        <v>33.333333333333336</v>
      </c>
      <c r="D218">
        <v>3</v>
      </c>
      <c r="E218" t="s">
        <v>21242</v>
      </c>
      <c r="F218">
        <v>359</v>
      </c>
      <c r="G218">
        <v>0</v>
      </c>
      <c r="H218" t="s">
        <v>22</v>
      </c>
      <c r="I218" t="s">
        <v>21243</v>
      </c>
      <c r="J218" t="s">
        <v>21244</v>
      </c>
      <c r="K218" t="s">
        <v>23</v>
      </c>
      <c r="L218" t="s">
        <v>24</v>
      </c>
      <c r="M218" t="s">
        <v>21238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21245</v>
      </c>
      <c r="T218" t="s">
        <v>21238</v>
      </c>
    </row>
    <row r="219" spans="1:20" x14ac:dyDescent="0.25">
      <c r="A219" t="s">
        <v>186</v>
      </c>
      <c r="B219" t="s">
        <v>187</v>
      </c>
      <c r="C219">
        <v>33.333333333333336</v>
      </c>
      <c r="D219">
        <v>3</v>
      </c>
      <c r="E219" t="s">
        <v>21246</v>
      </c>
      <c r="F219">
        <v>100</v>
      </c>
      <c r="G219">
        <v>0</v>
      </c>
      <c r="H219" t="s">
        <v>22</v>
      </c>
      <c r="I219" t="s">
        <v>21247</v>
      </c>
      <c r="J219" t="s">
        <v>323</v>
      </c>
      <c r="K219" t="s">
        <v>23</v>
      </c>
      <c r="L219" t="s">
        <v>24</v>
      </c>
      <c r="M219" t="s">
        <v>21238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21248</v>
      </c>
      <c r="T219" t="s">
        <v>21238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21249</v>
      </c>
      <c r="F220">
        <v>100</v>
      </c>
      <c r="G220">
        <v>0</v>
      </c>
      <c r="H220" t="s">
        <v>22</v>
      </c>
      <c r="I220" t="s">
        <v>21250</v>
      </c>
      <c r="J220" t="s">
        <v>3575</v>
      </c>
      <c r="K220" t="s">
        <v>23</v>
      </c>
      <c r="L220" t="s">
        <v>24</v>
      </c>
      <c r="M220" t="s">
        <v>21251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21252</v>
      </c>
      <c r="T220" t="s">
        <v>21251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21249</v>
      </c>
      <c r="F221">
        <v>100</v>
      </c>
      <c r="G221">
        <v>0</v>
      </c>
      <c r="H221" t="s">
        <v>22</v>
      </c>
      <c r="I221" t="s">
        <v>21250</v>
      </c>
      <c r="J221" t="s">
        <v>3575</v>
      </c>
      <c r="K221" t="s">
        <v>23</v>
      </c>
      <c r="L221" t="s">
        <v>24</v>
      </c>
      <c r="M221" t="s">
        <v>21251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21252</v>
      </c>
      <c r="T221" t="s">
        <v>21251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21249</v>
      </c>
      <c r="F222">
        <v>100</v>
      </c>
      <c r="G222">
        <v>0</v>
      </c>
      <c r="H222" t="s">
        <v>22</v>
      </c>
      <c r="I222" t="s">
        <v>21250</v>
      </c>
      <c r="J222" t="s">
        <v>3575</v>
      </c>
      <c r="K222" t="s">
        <v>23</v>
      </c>
      <c r="L222" t="s">
        <v>24</v>
      </c>
      <c r="M222" t="s">
        <v>21251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21252</v>
      </c>
      <c r="T222" t="s">
        <v>21251</v>
      </c>
    </row>
    <row r="223" spans="1:20" x14ac:dyDescent="0.25">
      <c r="A223" t="s">
        <v>154</v>
      </c>
      <c r="B223" t="s">
        <v>155</v>
      </c>
      <c r="C223">
        <v>12</v>
      </c>
      <c r="D223">
        <v>20</v>
      </c>
      <c r="E223" t="s">
        <v>21253</v>
      </c>
      <c r="F223">
        <v>444</v>
      </c>
      <c r="G223">
        <v>0</v>
      </c>
      <c r="H223" t="s">
        <v>47</v>
      </c>
      <c r="I223" t="s">
        <v>21254</v>
      </c>
      <c r="J223" t="s">
        <v>21255</v>
      </c>
      <c r="K223" t="s">
        <v>21256</v>
      </c>
      <c r="L223" t="s">
        <v>1399</v>
      </c>
      <c r="M223" t="s">
        <v>21251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21257</v>
      </c>
      <c r="T223" t="s">
        <v>21251</v>
      </c>
    </row>
    <row r="224" spans="1:20" x14ac:dyDescent="0.25">
      <c r="A224" t="s">
        <v>137</v>
      </c>
      <c r="B224" t="s">
        <v>138</v>
      </c>
      <c r="C224">
        <v>10</v>
      </c>
      <c r="D224">
        <v>20</v>
      </c>
      <c r="E224" t="s">
        <v>21253</v>
      </c>
      <c r="F224">
        <v>444</v>
      </c>
      <c r="G224">
        <v>0</v>
      </c>
      <c r="H224" t="s">
        <v>47</v>
      </c>
      <c r="I224" t="s">
        <v>21254</v>
      </c>
      <c r="J224" t="s">
        <v>21255</v>
      </c>
      <c r="K224" t="s">
        <v>21256</v>
      </c>
      <c r="L224" t="s">
        <v>1399</v>
      </c>
      <c r="M224" t="s">
        <v>21251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21257</v>
      </c>
      <c r="T224" t="s">
        <v>21251</v>
      </c>
    </row>
    <row r="225" spans="1:20" x14ac:dyDescent="0.25">
      <c r="A225" t="s">
        <v>850</v>
      </c>
      <c r="B225" t="s">
        <v>851</v>
      </c>
      <c r="C225">
        <v>50</v>
      </c>
      <c r="D225">
        <v>4</v>
      </c>
      <c r="E225" t="s">
        <v>21258</v>
      </c>
      <c r="F225">
        <v>200</v>
      </c>
      <c r="G225">
        <v>0</v>
      </c>
      <c r="H225" t="s">
        <v>47</v>
      </c>
      <c r="I225" t="s">
        <v>21259</v>
      </c>
      <c r="J225" t="s">
        <v>21260</v>
      </c>
      <c r="K225" t="s">
        <v>3323</v>
      </c>
      <c r="L225" t="s">
        <v>3735</v>
      </c>
      <c r="M225" t="s">
        <v>21261</v>
      </c>
      <c r="N225" t="s">
        <v>1298</v>
      </c>
      <c r="O225" t="s">
        <v>1225</v>
      </c>
      <c r="P225" t="s">
        <v>1313</v>
      </c>
      <c r="Q225" t="s">
        <v>1227</v>
      </c>
      <c r="R225" t="s">
        <v>24</v>
      </c>
      <c r="S225" t="s">
        <v>21262</v>
      </c>
      <c r="T225" t="s">
        <v>21263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21264</v>
      </c>
      <c r="F226">
        <v>100</v>
      </c>
      <c r="G226">
        <v>0</v>
      </c>
      <c r="H226" t="s">
        <v>22</v>
      </c>
      <c r="I226" t="s">
        <v>21265</v>
      </c>
      <c r="J226" t="s">
        <v>302</v>
      </c>
      <c r="K226" t="s">
        <v>23</v>
      </c>
      <c r="L226" t="s">
        <v>24</v>
      </c>
      <c r="M226" t="s">
        <v>21266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21267</v>
      </c>
      <c r="T226" t="s">
        <v>21268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21264</v>
      </c>
      <c r="F227">
        <v>100</v>
      </c>
      <c r="G227">
        <v>0</v>
      </c>
      <c r="H227" t="s">
        <v>22</v>
      </c>
      <c r="I227" t="s">
        <v>21265</v>
      </c>
      <c r="J227" t="s">
        <v>302</v>
      </c>
      <c r="K227" t="s">
        <v>23</v>
      </c>
      <c r="L227" t="s">
        <v>24</v>
      </c>
      <c r="M227" t="s">
        <v>21266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21267</v>
      </c>
      <c r="T227" t="s">
        <v>21268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21264</v>
      </c>
      <c r="F228">
        <v>100</v>
      </c>
      <c r="G228">
        <v>0</v>
      </c>
      <c r="H228" t="s">
        <v>22</v>
      </c>
      <c r="I228" t="s">
        <v>21265</v>
      </c>
      <c r="J228" t="s">
        <v>302</v>
      </c>
      <c r="K228" t="s">
        <v>23</v>
      </c>
      <c r="L228" t="s">
        <v>24</v>
      </c>
      <c r="M228" t="s">
        <v>21266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21267</v>
      </c>
      <c r="T228" t="s">
        <v>21268</v>
      </c>
    </row>
    <row r="229" spans="1:20" x14ac:dyDescent="0.25">
      <c r="A229" t="s">
        <v>46</v>
      </c>
      <c r="B229" t="s">
        <v>1233</v>
      </c>
      <c r="C229">
        <v>61.6</v>
      </c>
      <c r="D229">
        <v>1</v>
      </c>
      <c r="E229" t="s">
        <v>21269</v>
      </c>
      <c r="F229">
        <v>68.599999999999994</v>
      </c>
      <c r="G229">
        <v>7</v>
      </c>
      <c r="H229" t="s">
        <v>47</v>
      </c>
      <c r="I229" t="s">
        <v>21270</v>
      </c>
      <c r="J229" t="s">
        <v>21271</v>
      </c>
      <c r="K229" t="s">
        <v>10060</v>
      </c>
      <c r="L229" t="s">
        <v>21272</v>
      </c>
      <c r="M229" t="s">
        <v>21273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21274</v>
      </c>
      <c r="T229" t="s">
        <v>21273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21275</v>
      </c>
      <c r="F230">
        <v>100</v>
      </c>
      <c r="G230">
        <v>0</v>
      </c>
      <c r="H230" t="s">
        <v>22</v>
      </c>
      <c r="I230" t="s">
        <v>21276</v>
      </c>
      <c r="J230" t="s">
        <v>335</v>
      </c>
      <c r="K230" t="s">
        <v>23</v>
      </c>
      <c r="L230" t="s">
        <v>24</v>
      </c>
      <c r="M230" t="s">
        <v>21277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21278</v>
      </c>
      <c r="T230" t="s">
        <v>21277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21275</v>
      </c>
      <c r="F231">
        <v>100</v>
      </c>
      <c r="G231">
        <v>0</v>
      </c>
      <c r="H231" t="s">
        <v>22</v>
      </c>
      <c r="I231" t="s">
        <v>21276</v>
      </c>
      <c r="J231" t="s">
        <v>335</v>
      </c>
      <c r="K231" t="s">
        <v>23</v>
      </c>
      <c r="L231" t="s">
        <v>24</v>
      </c>
      <c r="M231" t="s">
        <v>21277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21278</v>
      </c>
      <c r="T231" t="s">
        <v>21277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21275</v>
      </c>
      <c r="F232">
        <v>100</v>
      </c>
      <c r="G232">
        <v>0</v>
      </c>
      <c r="H232" t="s">
        <v>22</v>
      </c>
      <c r="I232" t="s">
        <v>21276</v>
      </c>
      <c r="J232" t="s">
        <v>335</v>
      </c>
      <c r="K232" t="s">
        <v>23</v>
      </c>
      <c r="L232" t="s">
        <v>24</v>
      </c>
      <c r="M232" t="s">
        <v>21277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21278</v>
      </c>
      <c r="T232" t="s">
        <v>21277</v>
      </c>
    </row>
    <row r="233" spans="1:20" x14ac:dyDescent="0.25">
      <c r="A233" t="s">
        <v>20</v>
      </c>
      <c r="B233" t="s">
        <v>21</v>
      </c>
      <c r="C233">
        <v>50</v>
      </c>
      <c r="D233">
        <v>2</v>
      </c>
      <c r="E233" t="s">
        <v>21279</v>
      </c>
      <c r="F233">
        <v>300</v>
      </c>
      <c r="G233">
        <v>0</v>
      </c>
      <c r="H233" t="s">
        <v>22</v>
      </c>
      <c r="I233" t="s">
        <v>16287</v>
      </c>
      <c r="J233" t="s">
        <v>348</v>
      </c>
      <c r="K233" t="s">
        <v>23</v>
      </c>
      <c r="L233" t="s">
        <v>24</v>
      </c>
      <c r="M233" t="s">
        <v>21280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21281</v>
      </c>
      <c r="T233" t="s">
        <v>21280</v>
      </c>
    </row>
    <row r="234" spans="1:20" x14ac:dyDescent="0.25">
      <c r="A234" t="s">
        <v>28</v>
      </c>
      <c r="B234" t="s">
        <v>29</v>
      </c>
      <c r="C234">
        <v>50</v>
      </c>
      <c r="D234">
        <v>2</v>
      </c>
      <c r="E234" t="s">
        <v>21279</v>
      </c>
      <c r="F234">
        <v>300</v>
      </c>
      <c r="G234">
        <v>0</v>
      </c>
      <c r="H234" t="s">
        <v>22</v>
      </c>
      <c r="I234" t="s">
        <v>16287</v>
      </c>
      <c r="J234" t="s">
        <v>348</v>
      </c>
      <c r="K234" t="s">
        <v>23</v>
      </c>
      <c r="L234" t="s">
        <v>24</v>
      </c>
      <c r="M234" t="s">
        <v>21280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21281</v>
      </c>
      <c r="T234" t="s">
        <v>21280</v>
      </c>
    </row>
    <row r="235" spans="1:20" x14ac:dyDescent="0.25">
      <c r="A235" t="s">
        <v>30</v>
      </c>
      <c r="B235" t="s">
        <v>31</v>
      </c>
      <c r="C235">
        <v>50</v>
      </c>
      <c r="D235">
        <v>2</v>
      </c>
      <c r="E235" t="s">
        <v>21279</v>
      </c>
      <c r="F235">
        <v>300</v>
      </c>
      <c r="G235">
        <v>0</v>
      </c>
      <c r="H235" t="s">
        <v>22</v>
      </c>
      <c r="I235" t="s">
        <v>16287</v>
      </c>
      <c r="J235" t="s">
        <v>348</v>
      </c>
      <c r="K235" t="s">
        <v>23</v>
      </c>
      <c r="L235" t="s">
        <v>24</v>
      </c>
      <c r="M235" t="s">
        <v>21280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21281</v>
      </c>
      <c r="T235" t="s">
        <v>21280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21279</v>
      </c>
      <c r="F236">
        <v>300</v>
      </c>
      <c r="G236">
        <v>0</v>
      </c>
      <c r="H236" t="s">
        <v>22</v>
      </c>
      <c r="I236" t="s">
        <v>16287</v>
      </c>
      <c r="J236" t="s">
        <v>348</v>
      </c>
      <c r="K236" t="s">
        <v>23</v>
      </c>
      <c r="L236" t="s">
        <v>24</v>
      </c>
      <c r="M236" t="s">
        <v>21280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21281</v>
      </c>
      <c r="T236" t="s">
        <v>21280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21279</v>
      </c>
      <c r="F237">
        <v>300</v>
      </c>
      <c r="G237">
        <v>0</v>
      </c>
      <c r="H237" t="s">
        <v>22</v>
      </c>
      <c r="I237" t="s">
        <v>16287</v>
      </c>
      <c r="J237" t="s">
        <v>348</v>
      </c>
      <c r="K237" t="s">
        <v>23</v>
      </c>
      <c r="L237" t="s">
        <v>24</v>
      </c>
      <c r="M237" t="s">
        <v>21280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21281</v>
      </c>
      <c r="T237" t="s">
        <v>21280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21279</v>
      </c>
      <c r="F238">
        <v>300</v>
      </c>
      <c r="G238">
        <v>0</v>
      </c>
      <c r="H238" t="s">
        <v>22</v>
      </c>
      <c r="I238" t="s">
        <v>16287</v>
      </c>
      <c r="J238" t="s">
        <v>348</v>
      </c>
      <c r="K238" t="s">
        <v>23</v>
      </c>
      <c r="L238" t="s">
        <v>24</v>
      </c>
      <c r="M238" t="s">
        <v>21280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21281</v>
      </c>
      <c r="T238" t="s">
        <v>21280</v>
      </c>
    </row>
    <row r="239" spans="1:20" x14ac:dyDescent="0.25">
      <c r="A239" t="s">
        <v>44</v>
      </c>
      <c r="B239" t="s">
        <v>45</v>
      </c>
      <c r="C239">
        <v>66.666666666666671</v>
      </c>
      <c r="D239">
        <v>3</v>
      </c>
      <c r="E239" t="s">
        <v>21282</v>
      </c>
      <c r="F239">
        <v>100</v>
      </c>
      <c r="G239">
        <v>0</v>
      </c>
      <c r="H239" t="s">
        <v>22</v>
      </c>
      <c r="I239" t="s">
        <v>21283</v>
      </c>
      <c r="J239" t="s">
        <v>1228</v>
      </c>
      <c r="K239" t="s">
        <v>23</v>
      </c>
      <c r="L239" t="s">
        <v>24</v>
      </c>
      <c r="M239" t="s">
        <v>21280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21284</v>
      </c>
      <c r="T239" t="s">
        <v>21280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21285</v>
      </c>
      <c r="F240">
        <v>100</v>
      </c>
      <c r="G240">
        <v>0</v>
      </c>
      <c r="H240" t="s">
        <v>22</v>
      </c>
      <c r="I240" t="s">
        <v>21286</v>
      </c>
      <c r="J240" t="s">
        <v>5289</v>
      </c>
      <c r="K240" t="s">
        <v>23</v>
      </c>
      <c r="L240" t="s">
        <v>24</v>
      </c>
      <c r="M240" t="s">
        <v>21287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21288</v>
      </c>
      <c r="T240" t="s">
        <v>21289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21285</v>
      </c>
      <c r="F241">
        <v>100</v>
      </c>
      <c r="G241">
        <v>0</v>
      </c>
      <c r="H241" t="s">
        <v>22</v>
      </c>
      <c r="I241" t="s">
        <v>21286</v>
      </c>
      <c r="J241" t="s">
        <v>5289</v>
      </c>
      <c r="K241" t="s">
        <v>23</v>
      </c>
      <c r="L241" t="s">
        <v>24</v>
      </c>
      <c r="M241" t="s">
        <v>21287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21288</v>
      </c>
      <c r="T241" t="s">
        <v>21289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21285</v>
      </c>
      <c r="F242">
        <v>100</v>
      </c>
      <c r="G242">
        <v>0</v>
      </c>
      <c r="H242" t="s">
        <v>22</v>
      </c>
      <c r="I242" t="s">
        <v>21286</v>
      </c>
      <c r="J242" t="s">
        <v>5289</v>
      </c>
      <c r="K242" t="s">
        <v>23</v>
      </c>
      <c r="L242" t="s">
        <v>24</v>
      </c>
      <c r="M242" t="s">
        <v>21287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21288</v>
      </c>
      <c r="T242" t="s">
        <v>21289</v>
      </c>
    </row>
    <row r="243" spans="1:20" x14ac:dyDescent="0.25">
      <c r="A243" t="s">
        <v>186</v>
      </c>
      <c r="B243" t="s">
        <v>187</v>
      </c>
      <c r="C243">
        <v>50</v>
      </c>
      <c r="D243">
        <v>6</v>
      </c>
      <c r="E243" t="s">
        <v>21290</v>
      </c>
      <c r="F243">
        <v>208</v>
      </c>
      <c r="G243">
        <v>8</v>
      </c>
      <c r="H243" t="s">
        <v>22</v>
      </c>
      <c r="I243" t="s">
        <v>21291</v>
      </c>
      <c r="J243" t="s">
        <v>310</v>
      </c>
      <c r="K243" t="s">
        <v>23</v>
      </c>
      <c r="L243" t="s">
        <v>24</v>
      </c>
      <c r="M243" t="s">
        <v>21289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21292</v>
      </c>
      <c r="T243" t="s">
        <v>21289</v>
      </c>
    </row>
    <row r="244" spans="1:20" x14ac:dyDescent="0.25">
      <c r="A244" t="s">
        <v>186</v>
      </c>
      <c r="B244" t="s">
        <v>187</v>
      </c>
      <c r="C244">
        <v>33.333333333333336</v>
      </c>
      <c r="D244">
        <v>3</v>
      </c>
      <c r="E244" t="s">
        <v>21293</v>
      </c>
      <c r="F244">
        <v>100</v>
      </c>
      <c r="G244">
        <v>0</v>
      </c>
      <c r="H244" t="s">
        <v>22</v>
      </c>
      <c r="I244" t="s">
        <v>21294</v>
      </c>
      <c r="J244" t="s">
        <v>331</v>
      </c>
      <c r="K244" t="s">
        <v>23</v>
      </c>
      <c r="L244" t="s">
        <v>24</v>
      </c>
      <c r="M244" t="s">
        <v>21295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21296</v>
      </c>
      <c r="T244" t="s">
        <v>21295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21297</v>
      </c>
      <c r="F245">
        <v>100</v>
      </c>
      <c r="G245">
        <v>0</v>
      </c>
      <c r="H245" t="s">
        <v>22</v>
      </c>
      <c r="I245" t="s">
        <v>21298</v>
      </c>
      <c r="J245" t="s">
        <v>356</v>
      </c>
      <c r="K245" t="s">
        <v>23</v>
      </c>
      <c r="L245" t="s">
        <v>24</v>
      </c>
      <c r="M245" t="s">
        <v>21299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21300</v>
      </c>
      <c r="T245" t="s">
        <v>21299</v>
      </c>
    </row>
    <row r="246" spans="1:20" x14ac:dyDescent="0.25">
      <c r="A246" t="s">
        <v>28</v>
      </c>
      <c r="B246" t="s">
        <v>29</v>
      </c>
      <c r="C246">
        <v>50</v>
      </c>
      <c r="D246">
        <v>1</v>
      </c>
      <c r="E246" t="s">
        <v>21297</v>
      </c>
      <c r="F246">
        <v>100</v>
      </c>
      <c r="G246">
        <v>0</v>
      </c>
      <c r="H246" t="s">
        <v>22</v>
      </c>
      <c r="I246" t="s">
        <v>21298</v>
      </c>
      <c r="J246" t="s">
        <v>356</v>
      </c>
      <c r="K246" t="s">
        <v>23</v>
      </c>
      <c r="L246" t="s">
        <v>24</v>
      </c>
      <c r="M246" t="s">
        <v>21299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21300</v>
      </c>
      <c r="T246" t="s">
        <v>21299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21297</v>
      </c>
      <c r="F247">
        <v>100</v>
      </c>
      <c r="G247">
        <v>0</v>
      </c>
      <c r="H247" t="s">
        <v>22</v>
      </c>
      <c r="I247" t="s">
        <v>21298</v>
      </c>
      <c r="J247" t="s">
        <v>356</v>
      </c>
      <c r="K247" t="s">
        <v>23</v>
      </c>
      <c r="L247" t="s">
        <v>24</v>
      </c>
      <c r="M247" t="s">
        <v>21299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21300</v>
      </c>
      <c r="T247" t="s">
        <v>21299</v>
      </c>
    </row>
    <row r="248" spans="1:20" x14ac:dyDescent="0.25">
      <c r="A248" t="s">
        <v>186</v>
      </c>
      <c r="B248" t="s">
        <v>187</v>
      </c>
      <c r="C248">
        <v>33.333333333333336</v>
      </c>
      <c r="D248">
        <v>3</v>
      </c>
      <c r="E248" t="s">
        <v>21301</v>
      </c>
      <c r="F248">
        <v>100</v>
      </c>
      <c r="G248">
        <v>0</v>
      </c>
      <c r="H248" t="s">
        <v>22</v>
      </c>
      <c r="I248" t="s">
        <v>17384</v>
      </c>
      <c r="J248" t="s">
        <v>1241</v>
      </c>
      <c r="K248" t="s">
        <v>23</v>
      </c>
      <c r="L248" t="s">
        <v>24</v>
      </c>
      <c r="M248" t="s">
        <v>21302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21303</v>
      </c>
      <c r="T248" t="s">
        <v>21304</v>
      </c>
    </row>
    <row r="249" spans="1:20" x14ac:dyDescent="0.25">
      <c r="A249" t="s">
        <v>186</v>
      </c>
      <c r="B249" t="s">
        <v>187</v>
      </c>
      <c r="C249">
        <v>50</v>
      </c>
      <c r="D249">
        <v>6</v>
      </c>
      <c r="E249" t="s">
        <v>21305</v>
      </c>
      <c r="F249">
        <v>200</v>
      </c>
      <c r="G249">
        <v>0</v>
      </c>
      <c r="H249" t="s">
        <v>22</v>
      </c>
      <c r="I249" t="s">
        <v>21306</v>
      </c>
      <c r="J249" t="s">
        <v>305</v>
      </c>
      <c r="K249" t="s">
        <v>23</v>
      </c>
      <c r="L249" t="s">
        <v>24</v>
      </c>
      <c r="M249" t="s">
        <v>21307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21308</v>
      </c>
      <c r="T249" t="s">
        <v>21307</v>
      </c>
    </row>
    <row r="250" spans="1:20" x14ac:dyDescent="0.25">
      <c r="A250" t="s">
        <v>186</v>
      </c>
      <c r="B250" t="s">
        <v>187</v>
      </c>
      <c r="C250">
        <v>50</v>
      </c>
      <c r="D250">
        <v>12</v>
      </c>
      <c r="E250" t="s">
        <v>21309</v>
      </c>
      <c r="F250">
        <v>400</v>
      </c>
      <c r="G250">
        <v>0</v>
      </c>
      <c r="H250" t="s">
        <v>22</v>
      </c>
      <c r="I250" t="s">
        <v>13770</v>
      </c>
      <c r="J250" t="s">
        <v>331</v>
      </c>
      <c r="K250" t="s">
        <v>23</v>
      </c>
      <c r="L250" t="s">
        <v>24</v>
      </c>
      <c r="M250" t="s">
        <v>21310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21311</v>
      </c>
      <c r="T250" t="s">
        <v>21310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21312</v>
      </c>
      <c r="F251">
        <v>200</v>
      </c>
      <c r="G251">
        <v>0</v>
      </c>
      <c r="H251" t="s">
        <v>22</v>
      </c>
      <c r="I251" t="s">
        <v>21313</v>
      </c>
      <c r="J251" t="s">
        <v>21314</v>
      </c>
      <c r="K251" t="s">
        <v>23</v>
      </c>
      <c r="L251" t="s">
        <v>24</v>
      </c>
      <c r="M251" t="s">
        <v>21315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21316</v>
      </c>
      <c r="T251" t="s">
        <v>21315</v>
      </c>
    </row>
    <row r="252" spans="1:20" x14ac:dyDescent="0.25">
      <c r="A252" t="s">
        <v>186</v>
      </c>
      <c r="B252" t="s">
        <v>187</v>
      </c>
      <c r="C252">
        <v>33.333333333333336</v>
      </c>
      <c r="D252">
        <v>3</v>
      </c>
      <c r="E252" t="s">
        <v>21317</v>
      </c>
      <c r="F252">
        <v>100</v>
      </c>
      <c r="G252">
        <v>0</v>
      </c>
      <c r="H252" t="s">
        <v>22</v>
      </c>
      <c r="I252" t="s">
        <v>21318</v>
      </c>
      <c r="J252" t="s">
        <v>315</v>
      </c>
      <c r="K252" t="s">
        <v>23</v>
      </c>
      <c r="L252" t="s">
        <v>24</v>
      </c>
      <c r="M252" t="s">
        <v>21319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21320</v>
      </c>
      <c r="T252" t="s">
        <v>21319</v>
      </c>
    </row>
    <row r="253" spans="1:20" x14ac:dyDescent="0.25">
      <c r="A253" t="s">
        <v>36</v>
      </c>
      <c r="B253" t="s">
        <v>37</v>
      </c>
      <c r="C253">
        <v>54.5</v>
      </c>
      <c r="D253">
        <v>2</v>
      </c>
      <c r="E253" t="s">
        <v>21321</v>
      </c>
      <c r="F253">
        <v>675.2</v>
      </c>
      <c r="G253">
        <v>66</v>
      </c>
      <c r="H253" t="s">
        <v>47</v>
      </c>
      <c r="I253" t="s">
        <v>7945</v>
      </c>
      <c r="J253" t="s">
        <v>7946</v>
      </c>
      <c r="K253" t="s">
        <v>2976</v>
      </c>
      <c r="L253" t="s">
        <v>7947</v>
      </c>
      <c r="M253" t="s">
        <v>21319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21322</v>
      </c>
      <c r="T253" t="s">
        <v>21319</v>
      </c>
    </row>
    <row r="254" spans="1:20" x14ac:dyDescent="0.25">
      <c r="A254" t="s">
        <v>46</v>
      </c>
      <c r="B254" t="s">
        <v>56</v>
      </c>
      <c r="C254">
        <v>69.900000000000006</v>
      </c>
      <c r="D254">
        <v>10</v>
      </c>
      <c r="E254" t="s">
        <v>21321</v>
      </c>
      <c r="F254">
        <v>675.2</v>
      </c>
      <c r="G254">
        <v>66</v>
      </c>
      <c r="H254" t="s">
        <v>47</v>
      </c>
      <c r="I254" t="s">
        <v>7945</v>
      </c>
      <c r="J254" t="s">
        <v>7946</v>
      </c>
      <c r="K254" t="s">
        <v>2976</v>
      </c>
      <c r="L254" t="s">
        <v>7947</v>
      </c>
      <c r="M254" t="s">
        <v>21319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21322</v>
      </c>
      <c r="T254" t="s">
        <v>21319</v>
      </c>
    </row>
    <row r="255" spans="1:20" x14ac:dyDescent="0.25">
      <c r="A255" t="s">
        <v>186</v>
      </c>
      <c r="B255" t="s">
        <v>187</v>
      </c>
      <c r="C255">
        <v>50</v>
      </c>
      <c r="D255">
        <v>6</v>
      </c>
      <c r="E255" t="s">
        <v>21323</v>
      </c>
      <c r="F255">
        <v>200</v>
      </c>
      <c r="G255">
        <v>0</v>
      </c>
      <c r="H255" t="s">
        <v>22</v>
      </c>
      <c r="I255" t="s">
        <v>21324</v>
      </c>
      <c r="J255" t="s">
        <v>354</v>
      </c>
      <c r="K255" t="s">
        <v>23</v>
      </c>
      <c r="L255" t="s">
        <v>24</v>
      </c>
      <c r="M255" t="s">
        <v>21325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21326</v>
      </c>
      <c r="T255" t="s">
        <v>21327</v>
      </c>
    </row>
    <row r="256" spans="1:20" x14ac:dyDescent="0.25">
      <c r="A256" t="s">
        <v>186</v>
      </c>
      <c r="B256" t="s">
        <v>187</v>
      </c>
      <c r="C256">
        <v>33.333333333333336</v>
      </c>
      <c r="D256">
        <v>3</v>
      </c>
      <c r="E256" t="s">
        <v>21328</v>
      </c>
      <c r="F256">
        <v>100</v>
      </c>
      <c r="G256">
        <v>0</v>
      </c>
      <c r="H256" t="s">
        <v>22</v>
      </c>
      <c r="I256" t="s">
        <v>21329</v>
      </c>
      <c r="J256" t="s">
        <v>2793</v>
      </c>
      <c r="K256" t="s">
        <v>23</v>
      </c>
      <c r="L256" t="s">
        <v>24</v>
      </c>
      <c r="M256" t="s">
        <v>21330</v>
      </c>
      <c r="N256" t="s">
        <v>23</v>
      </c>
      <c r="O256" t="s">
        <v>25</v>
      </c>
      <c r="P256" t="s">
        <v>26</v>
      </c>
      <c r="Q256" t="s">
        <v>27</v>
      </c>
      <c r="R256" t="s">
        <v>21331</v>
      </c>
      <c r="S256" t="s">
        <v>21332</v>
      </c>
      <c r="T256" t="s">
        <v>21330</v>
      </c>
    </row>
    <row r="257" spans="1:20" x14ac:dyDescent="0.25">
      <c r="A257" t="s">
        <v>186</v>
      </c>
      <c r="B257" t="s">
        <v>187</v>
      </c>
      <c r="C257">
        <v>50</v>
      </c>
      <c r="D257">
        <v>6</v>
      </c>
      <c r="E257" t="s">
        <v>21333</v>
      </c>
      <c r="F257">
        <v>200</v>
      </c>
      <c r="G257">
        <v>0</v>
      </c>
      <c r="H257" t="s">
        <v>22</v>
      </c>
      <c r="I257" t="s">
        <v>21334</v>
      </c>
      <c r="J257" t="s">
        <v>1231</v>
      </c>
      <c r="K257" t="s">
        <v>23</v>
      </c>
      <c r="L257" t="s">
        <v>24</v>
      </c>
      <c r="M257" t="s">
        <v>21335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21336</v>
      </c>
      <c r="T257" t="s">
        <v>21335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21337</v>
      </c>
      <c r="F258">
        <v>100</v>
      </c>
      <c r="G258">
        <v>0</v>
      </c>
      <c r="H258" t="s">
        <v>22</v>
      </c>
      <c r="I258" t="s">
        <v>21338</v>
      </c>
      <c r="J258" t="s">
        <v>2793</v>
      </c>
      <c r="K258" t="s">
        <v>23</v>
      </c>
      <c r="L258" t="s">
        <v>24</v>
      </c>
      <c r="M258" t="s">
        <v>21339</v>
      </c>
      <c r="N258" t="s">
        <v>23</v>
      </c>
      <c r="O258" t="s">
        <v>58</v>
      </c>
      <c r="P258" t="s">
        <v>26</v>
      </c>
      <c r="Q258" t="s">
        <v>33</v>
      </c>
      <c r="R258" t="s">
        <v>24</v>
      </c>
      <c r="S258" t="s">
        <v>21340</v>
      </c>
      <c r="T258" t="s">
        <v>21341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21337</v>
      </c>
      <c r="F259">
        <v>100</v>
      </c>
      <c r="G259">
        <v>0</v>
      </c>
      <c r="H259" t="s">
        <v>22</v>
      </c>
      <c r="I259" t="s">
        <v>21338</v>
      </c>
      <c r="J259" t="s">
        <v>2793</v>
      </c>
      <c r="K259" t="s">
        <v>23</v>
      </c>
      <c r="L259" t="s">
        <v>24</v>
      </c>
      <c r="M259" t="s">
        <v>21339</v>
      </c>
      <c r="N259" t="s">
        <v>23</v>
      </c>
      <c r="O259" t="s">
        <v>58</v>
      </c>
      <c r="P259" t="s">
        <v>26</v>
      </c>
      <c r="Q259" t="s">
        <v>33</v>
      </c>
      <c r="R259" t="s">
        <v>24</v>
      </c>
      <c r="S259" t="s">
        <v>21340</v>
      </c>
      <c r="T259" t="s">
        <v>21341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21337</v>
      </c>
      <c r="F260">
        <v>100</v>
      </c>
      <c r="G260">
        <v>0</v>
      </c>
      <c r="H260" t="s">
        <v>22</v>
      </c>
      <c r="I260" t="s">
        <v>21338</v>
      </c>
      <c r="J260" t="s">
        <v>2793</v>
      </c>
      <c r="K260" t="s">
        <v>23</v>
      </c>
      <c r="L260" t="s">
        <v>24</v>
      </c>
      <c r="M260" t="s">
        <v>21339</v>
      </c>
      <c r="N260" t="s">
        <v>23</v>
      </c>
      <c r="O260" t="s">
        <v>58</v>
      </c>
      <c r="P260" t="s">
        <v>26</v>
      </c>
      <c r="Q260" t="s">
        <v>33</v>
      </c>
      <c r="R260" t="s">
        <v>24</v>
      </c>
      <c r="S260" t="s">
        <v>21340</v>
      </c>
      <c r="T260" t="s">
        <v>21341</v>
      </c>
    </row>
    <row r="261" spans="1:20" x14ac:dyDescent="0.25">
      <c r="A261" t="s">
        <v>115</v>
      </c>
      <c r="B261" t="s">
        <v>116</v>
      </c>
      <c r="C261">
        <v>27.5</v>
      </c>
      <c r="D261">
        <v>8</v>
      </c>
      <c r="E261" t="s">
        <v>21342</v>
      </c>
      <c r="F261">
        <v>270</v>
      </c>
      <c r="G261">
        <v>0</v>
      </c>
      <c r="H261" t="s">
        <v>22</v>
      </c>
      <c r="I261" t="s">
        <v>18870</v>
      </c>
      <c r="J261" t="s">
        <v>303</v>
      </c>
      <c r="K261" t="s">
        <v>23</v>
      </c>
      <c r="L261" t="s">
        <v>24</v>
      </c>
      <c r="M261" t="s">
        <v>21343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21344</v>
      </c>
      <c r="T261" t="s">
        <v>21343</v>
      </c>
    </row>
    <row r="262" spans="1:20" x14ac:dyDescent="0.25">
      <c r="A262" t="s">
        <v>20</v>
      </c>
      <c r="B262" t="s">
        <v>21</v>
      </c>
      <c r="C262">
        <v>50</v>
      </c>
      <c r="D262">
        <v>2</v>
      </c>
      <c r="E262" t="s">
        <v>21345</v>
      </c>
      <c r="F262">
        <v>200</v>
      </c>
      <c r="G262">
        <v>0</v>
      </c>
      <c r="H262" t="s">
        <v>22</v>
      </c>
      <c r="I262" t="s">
        <v>21346</v>
      </c>
      <c r="J262" t="s">
        <v>336</v>
      </c>
      <c r="K262" t="s">
        <v>23</v>
      </c>
      <c r="L262" t="s">
        <v>24</v>
      </c>
      <c r="M262" t="s">
        <v>21347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21348</v>
      </c>
      <c r="T262" t="s">
        <v>21347</v>
      </c>
    </row>
    <row r="263" spans="1:20" x14ac:dyDescent="0.25">
      <c r="A263" t="s">
        <v>28</v>
      </c>
      <c r="B263" t="s">
        <v>29</v>
      </c>
      <c r="C263">
        <v>50</v>
      </c>
      <c r="D263">
        <v>2</v>
      </c>
      <c r="E263" t="s">
        <v>21345</v>
      </c>
      <c r="F263">
        <v>200</v>
      </c>
      <c r="G263">
        <v>0</v>
      </c>
      <c r="H263" t="s">
        <v>22</v>
      </c>
      <c r="I263" t="s">
        <v>21346</v>
      </c>
      <c r="J263" t="s">
        <v>336</v>
      </c>
      <c r="K263" t="s">
        <v>23</v>
      </c>
      <c r="L263" t="s">
        <v>24</v>
      </c>
      <c r="M263" t="s">
        <v>21347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21348</v>
      </c>
      <c r="T263" t="s">
        <v>21347</v>
      </c>
    </row>
    <row r="264" spans="1:20" x14ac:dyDescent="0.25">
      <c r="A264" t="s">
        <v>30</v>
      </c>
      <c r="B264" t="s">
        <v>31</v>
      </c>
      <c r="C264">
        <v>50</v>
      </c>
      <c r="D264">
        <v>2</v>
      </c>
      <c r="E264" t="s">
        <v>21345</v>
      </c>
      <c r="F264">
        <v>200</v>
      </c>
      <c r="G264">
        <v>0</v>
      </c>
      <c r="H264" t="s">
        <v>22</v>
      </c>
      <c r="I264" t="s">
        <v>21346</v>
      </c>
      <c r="J264" t="s">
        <v>336</v>
      </c>
      <c r="K264" t="s">
        <v>23</v>
      </c>
      <c r="L264" t="s">
        <v>24</v>
      </c>
      <c r="M264" t="s">
        <v>21347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21348</v>
      </c>
      <c r="T264" t="s">
        <v>21347</v>
      </c>
    </row>
    <row r="265" spans="1:20" x14ac:dyDescent="0.25">
      <c r="A265" t="s">
        <v>20</v>
      </c>
      <c r="B265" t="s">
        <v>21</v>
      </c>
      <c r="C265">
        <v>50</v>
      </c>
      <c r="D265">
        <v>2</v>
      </c>
      <c r="E265" t="s">
        <v>21349</v>
      </c>
      <c r="F265">
        <v>200</v>
      </c>
      <c r="G265">
        <v>0</v>
      </c>
      <c r="H265" t="s">
        <v>22</v>
      </c>
      <c r="I265" t="s">
        <v>7405</v>
      </c>
      <c r="J265" t="s">
        <v>302</v>
      </c>
      <c r="K265" t="s">
        <v>23</v>
      </c>
      <c r="L265" t="s">
        <v>24</v>
      </c>
      <c r="M265" t="s">
        <v>21350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21351</v>
      </c>
      <c r="T265" t="s">
        <v>21350</v>
      </c>
    </row>
    <row r="266" spans="1:20" x14ac:dyDescent="0.25">
      <c r="A266" t="s">
        <v>28</v>
      </c>
      <c r="B266" t="s">
        <v>29</v>
      </c>
      <c r="C266">
        <v>50</v>
      </c>
      <c r="D266">
        <v>2</v>
      </c>
      <c r="E266" t="s">
        <v>21349</v>
      </c>
      <c r="F266">
        <v>200</v>
      </c>
      <c r="G266">
        <v>0</v>
      </c>
      <c r="H266" t="s">
        <v>22</v>
      </c>
      <c r="I266" t="s">
        <v>7405</v>
      </c>
      <c r="J266" t="s">
        <v>302</v>
      </c>
      <c r="K266" t="s">
        <v>23</v>
      </c>
      <c r="L266" t="s">
        <v>24</v>
      </c>
      <c r="M266" t="s">
        <v>21350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21351</v>
      </c>
      <c r="T266" t="s">
        <v>21350</v>
      </c>
    </row>
    <row r="267" spans="1:20" x14ac:dyDescent="0.25">
      <c r="A267" t="s">
        <v>30</v>
      </c>
      <c r="B267" t="s">
        <v>31</v>
      </c>
      <c r="C267">
        <v>50</v>
      </c>
      <c r="D267">
        <v>2</v>
      </c>
      <c r="E267" t="s">
        <v>21349</v>
      </c>
      <c r="F267">
        <v>200</v>
      </c>
      <c r="G267">
        <v>0</v>
      </c>
      <c r="H267" t="s">
        <v>22</v>
      </c>
      <c r="I267" t="s">
        <v>7405</v>
      </c>
      <c r="J267" t="s">
        <v>302</v>
      </c>
      <c r="K267" t="s">
        <v>23</v>
      </c>
      <c r="L267" t="s">
        <v>24</v>
      </c>
      <c r="M267" t="s">
        <v>21350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21351</v>
      </c>
      <c r="T267" t="s">
        <v>21350</v>
      </c>
    </row>
    <row r="268" spans="1:20" x14ac:dyDescent="0.25">
      <c r="A268" t="s">
        <v>186</v>
      </c>
      <c r="B268" t="s">
        <v>187</v>
      </c>
      <c r="C268">
        <v>50</v>
      </c>
      <c r="D268">
        <v>6</v>
      </c>
      <c r="E268" t="s">
        <v>21352</v>
      </c>
      <c r="F268">
        <v>200</v>
      </c>
      <c r="G268">
        <v>0</v>
      </c>
      <c r="H268" t="s">
        <v>22</v>
      </c>
      <c r="I268" t="s">
        <v>7405</v>
      </c>
      <c r="J268" t="s">
        <v>302</v>
      </c>
      <c r="K268" t="s">
        <v>23</v>
      </c>
      <c r="L268" t="s">
        <v>24</v>
      </c>
      <c r="M268" t="s">
        <v>21353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21354</v>
      </c>
      <c r="T268" t="s">
        <v>21353</v>
      </c>
    </row>
    <row r="269" spans="1:20" x14ac:dyDescent="0.25">
      <c r="A269" t="s">
        <v>20</v>
      </c>
      <c r="B269" t="s">
        <v>21</v>
      </c>
      <c r="C269">
        <v>50</v>
      </c>
      <c r="D269">
        <v>2</v>
      </c>
      <c r="E269" t="s">
        <v>21355</v>
      </c>
      <c r="F269">
        <v>200</v>
      </c>
      <c r="G269">
        <v>0</v>
      </c>
      <c r="H269" t="s">
        <v>22</v>
      </c>
      <c r="I269" t="s">
        <v>21356</v>
      </c>
      <c r="J269" t="s">
        <v>302</v>
      </c>
      <c r="K269" t="s">
        <v>23</v>
      </c>
      <c r="L269" t="s">
        <v>24</v>
      </c>
      <c r="M269" t="s">
        <v>21357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21358</v>
      </c>
      <c r="T269" t="s">
        <v>21357</v>
      </c>
    </row>
    <row r="270" spans="1:20" x14ac:dyDescent="0.25">
      <c r="A270" t="s">
        <v>28</v>
      </c>
      <c r="B270" t="s">
        <v>29</v>
      </c>
      <c r="C270">
        <v>50</v>
      </c>
      <c r="D270">
        <v>2</v>
      </c>
      <c r="E270" t="s">
        <v>21355</v>
      </c>
      <c r="F270">
        <v>200</v>
      </c>
      <c r="G270">
        <v>0</v>
      </c>
      <c r="H270" t="s">
        <v>22</v>
      </c>
      <c r="I270" t="s">
        <v>21356</v>
      </c>
      <c r="J270" t="s">
        <v>302</v>
      </c>
      <c r="K270" t="s">
        <v>23</v>
      </c>
      <c r="L270" t="s">
        <v>24</v>
      </c>
      <c r="M270" t="s">
        <v>21357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21358</v>
      </c>
      <c r="T270" t="s">
        <v>21357</v>
      </c>
    </row>
    <row r="271" spans="1:20" x14ac:dyDescent="0.25">
      <c r="A271" t="s">
        <v>30</v>
      </c>
      <c r="B271" t="s">
        <v>31</v>
      </c>
      <c r="C271">
        <v>50</v>
      </c>
      <c r="D271">
        <v>2</v>
      </c>
      <c r="E271" t="s">
        <v>21355</v>
      </c>
      <c r="F271">
        <v>200</v>
      </c>
      <c r="G271">
        <v>0</v>
      </c>
      <c r="H271" t="s">
        <v>22</v>
      </c>
      <c r="I271" t="s">
        <v>21356</v>
      </c>
      <c r="J271" t="s">
        <v>302</v>
      </c>
      <c r="K271" t="s">
        <v>23</v>
      </c>
      <c r="L271" t="s">
        <v>24</v>
      </c>
      <c r="M271" t="s">
        <v>21357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21358</v>
      </c>
      <c r="T271" t="s">
        <v>21357</v>
      </c>
    </row>
    <row r="272" spans="1:20" x14ac:dyDescent="0.25">
      <c r="A272" t="s">
        <v>44</v>
      </c>
      <c r="B272" t="s">
        <v>45</v>
      </c>
      <c r="C272">
        <v>66.666666666666671</v>
      </c>
      <c r="D272">
        <v>3</v>
      </c>
      <c r="E272" t="s">
        <v>21359</v>
      </c>
      <c r="F272">
        <v>100</v>
      </c>
      <c r="G272">
        <v>0</v>
      </c>
      <c r="H272" t="s">
        <v>22</v>
      </c>
      <c r="I272" t="s">
        <v>21360</v>
      </c>
      <c r="J272" t="s">
        <v>303</v>
      </c>
      <c r="K272" t="s">
        <v>23</v>
      </c>
      <c r="L272" t="s">
        <v>24</v>
      </c>
      <c r="M272" t="s">
        <v>21361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21362</v>
      </c>
      <c r="T272" t="s">
        <v>21361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21363</v>
      </c>
      <c r="F273">
        <v>100</v>
      </c>
      <c r="G273">
        <v>0</v>
      </c>
      <c r="H273" t="s">
        <v>22</v>
      </c>
      <c r="I273" t="s">
        <v>21364</v>
      </c>
      <c r="J273" t="s">
        <v>345</v>
      </c>
      <c r="K273" t="s">
        <v>23</v>
      </c>
      <c r="L273" t="s">
        <v>24</v>
      </c>
      <c r="M273" t="s">
        <v>21365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21366</v>
      </c>
      <c r="T273" t="s">
        <v>21365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21363</v>
      </c>
      <c r="F274">
        <v>100</v>
      </c>
      <c r="G274">
        <v>0</v>
      </c>
      <c r="H274" t="s">
        <v>22</v>
      </c>
      <c r="I274" t="s">
        <v>21364</v>
      </c>
      <c r="J274" t="s">
        <v>345</v>
      </c>
      <c r="K274" t="s">
        <v>23</v>
      </c>
      <c r="L274" t="s">
        <v>24</v>
      </c>
      <c r="M274" t="s">
        <v>21365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21366</v>
      </c>
      <c r="T274" t="s">
        <v>21365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21363</v>
      </c>
      <c r="F275">
        <v>100</v>
      </c>
      <c r="G275">
        <v>0</v>
      </c>
      <c r="H275" t="s">
        <v>22</v>
      </c>
      <c r="I275" t="s">
        <v>21364</v>
      </c>
      <c r="J275" t="s">
        <v>345</v>
      </c>
      <c r="K275" t="s">
        <v>23</v>
      </c>
      <c r="L275" t="s">
        <v>24</v>
      </c>
      <c r="M275" t="s">
        <v>21365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21366</v>
      </c>
      <c r="T275" t="s">
        <v>21365</v>
      </c>
    </row>
    <row r="276" spans="1:20" x14ac:dyDescent="0.25">
      <c r="A276" t="s">
        <v>20</v>
      </c>
      <c r="B276" t="s">
        <v>21</v>
      </c>
      <c r="C276">
        <v>50</v>
      </c>
      <c r="D276">
        <v>2</v>
      </c>
      <c r="E276" t="s">
        <v>21367</v>
      </c>
      <c r="F276">
        <v>200</v>
      </c>
      <c r="G276">
        <v>0</v>
      </c>
      <c r="H276" t="s">
        <v>22</v>
      </c>
      <c r="I276" t="s">
        <v>11814</v>
      </c>
      <c r="J276" t="s">
        <v>309</v>
      </c>
      <c r="K276" t="s">
        <v>23</v>
      </c>
      <c r="L276" t="s">
        <v>24</v>
      </c>
      <c r="M276" t="s">
        <v>21368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21369</v>
      </c>
      <c r="T276" t="s">
        <v>21368</v>
      </c>
    </row>
    <row r="277" spans="1:20" x14ac:dyDescent="0.25">
      <c r="A277" t="s">
        <v>28</v>
      </c>
      <c r="B277" t="s">
        <v>29</v>
      </c>
      <c r="C277">
        <v>50</v>
      </c>
      <c r="D277">
        <v>2</v>
      </c>
      <c r="E277" t="s">
        <v>21367</v>
      </c>
      <c r="F277">
        <v>200</v>
      </c>
      <c r="G277">
        <v>0</v>
      </c>
      <c r="H277" t="s">
        <v>22</v>
      </c>
      <c r="I277" t="s">
        <v>11814</v>
      </c>
      <c r="J277" t="s">
        <v>309</v>
      </c>
      <c r="K277" t="s">
        <v>23</v>
      </c>
      <c r="L277" t="s">
        <v>24</v>
      </c>
      <c r="M277" t="s">
        <v>21368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21369</v>
      </c>
      <c r="T277" t="s">
        <v>21368</v>
      </c>
    </row>
    <row r="278" spans="1:20" x14ac:dyDescent="0.25">
      <c r="A278" t="s">
        <v>30</v>
      </c>
      <c r="B278" t="s">
        <v>31</v>
      </c>
      <c r="C278">
        <v>50</v>
      </c>
      <c r="D278">
        <v>2</v>
      </c>
      <c r="E278" t="s">
        <v>21367</v>
      </c>
      <c r="F278">
        <v>200</v>
      </c>
      <c r="G278">
        <v>0</v>
      </c>
      <c r="H278" t="s">
        <v>22</v>
      </c>
      <c r="I278" t="s">
        <v>11814</v>
      </c>
      <c r="J278" t="s">
        <v>309</v>
      </c>
      <c r="K278" t="s">
        <v>23</v>
      </c>
      <c r="L278" t="s">
        <v>24</v>
      </c>
      <c r="M278" t="s">
        <v>21368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21369</v>
      </c>
      <c r="T278" t="s">
        <v>21368</v>
      </c>
    </row>
    <row r="279" spans="1:20" x14ac:dyDescent="0.25">
      <c r="A279" t="s">
        <v>20</v>
      </c>
      <c r="B279" t="s">
        <v>21</v>
      </c>
      <c r="C279">
        <v>50</v>
      </c>
      <c r="D279">
        <v>3</v>
      </c>
      <c r="E279" t="s">
        <v>21370</v>
      </c>
      <c r="F279">
        <v>300</v>
      </c>
      <c r="G279">
        <v>0</v>
      </c>
      <c r="H279" t="s">
        <v>22</v>
      </c>
      <c r="I279" t="s">
        <v>21371</v>
      </c>
      <c r="J279" t="s">
        <v>310</v>
      </c>
      <c r="K279" t="s">
        <v>23</v>
      </c>
      <c r="L279" t="s">
        <v>24</v>
      </c>
      <c r="M279" t="s">
        <v>21372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21373</v>
      </c>
      <c r="T279" t="s">
        <v>21372</v>
      </c>
    </row>
    <row r="280" spans="1:20" x14ac:dyDescent="0.25">
      <c r="A280" t="s">
        <v>28</v>
      </c>
      <c r="B280" t="s">
        <v>29</v>
      </c>
      <c r="C280">
        <v>50</v>
      </c>
      <c r="D280">
        <v>3</v>
      </c>
      <c r="E280" t="s">
        <v>21370</v>
      </c>
      <c r="F280">
        <v>300</v>
      </c>
      <c r="G280">
        <v>0</v>
      </c>
      <c r="H280" t="s">
        <v>22</v>
      </c>
      <c r="I280" t="s">
        <v>21371</v>
      </c>
      <c r="J280" t="s">
        <v>310</v>
      </c>
      <c r="K280" t="s">
        <v>23</v>
      </c>
      <c r="L280" t="s">
        <v>24</v>
      </c>
      <c r="M280" t="s">
        <v>21372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21373</v>
      </c>
      <c r="T280" t="s">
        <v>21372</v>
      </c>
    </row>
    <row r="281" spans="1:20" x14ac:dyDescent="0.25">
      <c r="A281" t="s">
        <v>30</v>
      </c>
      <c r="B281" t="s">
        <v>31</v>
      </c>
      <c r="C281">
        <v>50</v>
      </c>
      <c r="D281">
        <v>3</v>
      </c>
      <c r="E281" t="s">
        <v>21370</v>
      </c>
      <c r="F281">
        <v>300</v>
      </c>
      <c r="G281">
        <v>0</v>
      </c>
      <c r="H281" t="s">
        <v>22</v>
      </c>
      <c r="I281" t="s">
        <v>21371</v>
      </c>
      <c r="J281" t="s">
        <v>310</v>
      </c>
      <c r="K281" t="s">
        <v>23</v>
      </c>
      <c r="L281" t="s">
        <v>24</v>
      </c>
      <c r="M281" t="s">
        <v>21372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21373</v>
      </c>
      <c r="T281" t="s">
        <v>21372</v>
      </c>
    </row>
    <row r="282" spans="1:20" x14ac:dyDescent="0.25">
      <c r="A282" t="s">
        <v>186</v>
      </c>
      <c r="B282" t="s">
        <v>187</v>
      </c>
      <c r="C282">
        <v>33.333333333333336</v>
      </c>
      <c r="D282">
        <v>3</v>
      </c>
      <c r="E282" t="s">
        <v>21374</v>
      </c>
      <c r="F282">
        <v>100</v>
      </c>
      <c r="G282">
        <v>0</v>
      </c>
      <c r="H282" t="s">
        <v>22</v>
      </c>
      <c r="I282" t="s">
        <v>21375</v>
      </c>
      <c r="J282" t="s">
        <v>306</v>
      </c>
      <c r="K282" t="s">
        <v>23</v>
      </c>
      <c r="L282" t="s">
        <v>24</v>
      </c>
      <c r="M282" t="s">
        <v>21372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21376</v>
      </c>
      <c r="T282" t="s">
        <v>21372</v>
      </c>
    </row>
    <row r="283" spans="1:20" x14ac:dyDescent="0.25">
      <c r="A283" t="s">
        <v>44</v>
      </c>
      <c r="B283" t="s">
        <v>45</v>
      </c>
      <c r="C283">
        <v>66.666666666666671</v>
      </c>
      <c r="D283">
        <v>6</v>
      </c>
      <c r="E283" t="s">
        <v>21377</v>
      </c>
      <c r="F283">
        <v>200</v>
      </c>
      <c r="G283">
        <v>0</v>
      </c>
      <c r="H283" t="s">
        <v>22</v>
      </c>
      <c r="I283" t="s">
        <v>9528</v>
      </c>
      <c r="J283" t="s">
        <v>1330</v>
      </c>
      <c r="K283" t="s">
        <v>23</v>
      </c>
      <c r="L283" t="s">
        <v>24</v>
      </c>
      <c r="M283" t="s">
        <v>21378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21379</v>
      </c>
      <c r="T283" t="s">
        <v>21380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21381</v>
      </c>
      <c r="F284">
        <v>100</v>
      </c>
      <c r="G284">
        <v>0</v>
      </c>
      <c r="H284" t="s">
        <v>22</v>
      </c>
      <c r="I284" t="s">
        <v>21382</v>
      </c>
      <c r="J284" t="s">
        <v>21383</v>
      </c>
      <c r="K284" t="s">
        <v>23</v>
      </c>
      <c r="L284" t="s">
        <v>24</v>
      </c>
      <c r="M284" t="s">
        <v>21378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21384</v>
      </c>
      <c r="T284" t="s">
        <v>21378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21381</v>
      </c>
      <c r="F285">
        <v>100</v>
      </c>
      <c r="G285">
        <v>0</v>
      </c>
      <c r="H285" t="s">
        <v>22</v>
      </c>
      <c r="I285" t="s">
        <v>21382</v>
      </c>
      <c r="J285" t="s">
        <v>21383</v>
      </c>
      <c r="K285" t="s">
        <v>23</v>
      </c>
      <c r="L285" t="s">
        <v>24</v>
      </c>
      <c r="M285" t="s">
        <v>21378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21384</v>
      </c>
      <c r="T285" t="s">
        <v>21378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21381</v>
      </c>
      <c r="F286">
        <v>100</v>
      </c>
      <c r="G286">
        <v>0</v>
      </c>
      <c r="H286" t="s">
        <v>22</v>
      </c>
      <c r="I286" t="s">
        <v>21382</v>
      </c>
      <c r="J286" t="s">
        <v>21383</v>
      </c>
      <c r="K286" t="s">
        <v>23</v>
      </c>
      <c r="L286" t="s">
        <v>24</v>
      </c>
      <c r="M286" t="s">
        <v>21378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21384</v>
      </c>
      <c r="T286" t="s">
        <v>21378</v>
      </c>
    </row>
    <row r="287" spans="1:20" x14ac:dyDescent="0.25">
      <c r="A287" t="s">
        <v>186</v>
      </c>
      <c r="B287" t="s">
        <v>187</v>
      </c>
      <c r="C287">
        <v>33.333333333333336</v>
      </c>
      <c r="D287">
        <v>3</v>
      </c>
      <c r="E287" t="s">
        <v>21385</v>
      </c>
      <c r="F287">
        <v>100</v>
      </c>
      <c r="G287">
        <v>0</v>
      </c>
      <c r="H287" t="s">
        <v>22</v>
      </c>
      <c r="I287" t="s">
        <v>21386</v>
      </c>
      <c r="J287" t="s">
        <v>338</v>
      </c>
      <c r="K287" t="s">
        <v>23</v>
      </c>
      <c r="L287" t="s">
        <v>24</v>
      </c>
      <c r="M287" t="s">
        <v>21387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21388</v>
      </c>
      <c r="T287" t="s">
        <v>21387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21389</v>
      </c>
      <c r="F288">
        <v>100</v>
      </c>
      <c r="G288">
        <v>0</v>
      </c>
      <c r="H288" t="s">
        <v>22</v>
      </c>
      <c r="I288" t="s">
        <v>21390</v>
      </c>
      <c r="J288" t="s">
        <v>320</v>
      </c>
      <c r="K288" t="s">
        <v>23</v>
      </c>
      <c r="L288" t="s">
        <v>24</v>
      </c>
      <c r="M288" t="s">
        <v>21391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21392</v>
      </c>
      <c r="T288" t="s">
        <v>21391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21389</v>
      </c>
      <c r="F289">
        <v>100</v>
      </c>
      <c r="G289">
        <v>0</v>
      </c>
      <c r="H289" t="s">
        <v>22</v>
      </c>
      <c r="I289" t="s">
        <v>21390</v>
      </c>
      <c r="J289" t="s">
        <v>320</v>
      </c>
      <c r="K289" t="s">
        <v>23</v>
      </c>
      <c r="L289" t="s">
        <v>24</v>
      </c>
      <c r="M289" t="s">
        <v>21391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21392</v>
      </c>
      <c r="T289" t="s">
        <v>21391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21389</v>
      </c>
      <c r="F290">
        <v>100</v>
      </c>
      <c r="G290">
        <v>0</v>
      </c>
      <c r="H290" t="s">
        <v>22</v>
      </c>
      <c r="I290" t="s">
        <v>21390</v>
      </c>
      <c r="J290" t="s">
        <v>320</v>
      </c>
      <c r="K290" t="s">
        <v>23</v>
      </c>
      <c r="L290" t="s">
        <v>24</v>
      </c>
      <c r="M290" t="s">
        <v>21391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21392</v>
      </c>
      <c r="T290" t="s">
        <v>21391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21393</v>
      </c>
      <c r="F291">
        <v>199</v>
      </c>
      <c r="G291">
        <v>0</v>
      </c>
      <c r="H291" t="s">
        <v>47</v>
      </c>
      <c r="I291" t="s">
        <v>21394</v>
      </c>
      <c r="J291" t="s">
        <v>21395</v>
      </c>
      <c r="K291" t="s">
        <v>4507</v>
      </c>
      <c r="L291" t="s">
        <v>21396</v>
      </c>
      <c r="M291" t="s">
        <v>21397</v>
      </c>
      <c r="N291" t="s">
        <v>1224</v>
      </c>
      <c r="O291" t="s">
        <v>1225</v>
      </c>
      <c r="P291" t="s">
        <v>1313</v>
      </c>
      <c r="Q291" t="s">
        <v>1227</v>
      </c>
      <c r="R291" t="s">
        <v>24</v>
      </c>
      <c r="S291" t="s">
        <v>21398</v>
      </c>
      <c r="T291" t="s">
        <v>21399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21393</v>
      </c>
      <c r="F292">
        <v>199</v>
      </c>
      <c r="G292">
        <v>0</v>
      </c>
      <c r="H292" t="s">
        <v>47</v>
      </c>
      <c r="I292" t="s">
        <v>21394</v>
      </c>
      <c r="J292" t="s">
        <v>21395</v>
      </c>
      <c r="K292" t="s">
        <v>4507</v>
      </c>
      <c r="L292" t="s">
        <v>21396</v>
      </c>
      <c r="M292" t="s">
        <v>21397</v>
      </c>
      <c r="N292" t="s">
        <v>1224</v>
      </c>
      <c r="O292" t="s">
        <v>1225</v>
      </c>
      <c r="P292" t="s">
        <v>1313</v>
      </c>
      <c r="Q292" t="s">
        <v>1227</v>
      </c>
      <c r="R292" t="s">
        <v>24</v>
      </c>
      <c r="S292" t="s">
        <v>21398</v>
      </c>
      <c r="T292" t="s">
        <v>21399</v>
      </c>
    </row>
    <row r="293" spans="1:20" x14ac:dyDescent="0.25">
      <c r="A293" t="s">
        <v>30</v>
      </c>
      <c r="B293" t="s">
        <v>31</v>
      </c>
      <c r="C293">
        <v>50</v>
      </c>
      <c r="D293">
        <v>2</v>
      </c>
      <c r="E293" t="s">
        <v>21393</v>
      </c>
      <c r="F293">
        <v>199</v>
      </c>
      <c r="G293">
        <v>0</v>
      </c>
      <c r="H293" t="s">
        <v>47</v>
      </c>
      <c r="I293" t="s">
        <v>21394</v>
      </c>
      <c r="J293" t="s">
        <v>21395</v>
      </c>
      <c r="K293" t="s">
        <v>4507</v>
      </c>
      <c r="L293" t="s">
        <v>21396</v>
      </c>
      <c r="M293" t="s">
        <v>21397</v>
      </c>
      <c r="N293" t="s">
        <v>1224</v>
      </c>
      <c r="O293" t="s">
        <v>1225</v>
      </c>
      <c r="P293" t="s">
        <v>1313</v>
      </c>
      <c r="Q293" t="s">
        <v>1227</v>
      </c>
      <c r="R293" t="s">
        <v>24</v>
      </c>
      <c r="S293" t="s">
        <v>21398</v>
      </c>
      <c r="T293" t="s">
        <v>21399</v>
      </c>
    </row>
    <row r="294" spans="1:20" x14ac:dyDescent="0.25">
      <c r="A294" t="s">
        <v>20</v>
      </c>
      <c r="B294" t="s">
        <v>21</v>
      </c>
      <c r="C294">
        <v>50</v>
      </c>
      <c r="D294">
        <v>3</v>
      </c>
      <c r="E294" t="s">
        <v>21400</v>
      </c>
      <c r="F294">
        <v>300</v>
      </c>
      <c r="G294">
        <v>0</v>
      </c>
      <c r="H294" t="s">
        <v>22</v>
      </c>
      <c r="I294" t="s">
        <v>21401</v>
      </c>
      <c r="J294" t="s">
        <v>325</v>
      </c>
      <c r="K294" t="s">
        <v>23</v>
      </c>
      <c r="L294" t="s">
        <v>24</v>
      </c>
      <c r="M294" t="s">
        <v>21402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21403</v>
      </c>
      <c r="T294" t="s">
        <v>21402</v>
      </c>
    </row>
    <row r="295" spans="1:20" x14ac:dyDescent="0.25">
      <c r="A295" t="s">
        <v>28</v>
      </c>
      <c r="B295" t="s">
        <v>29</v>
      </c>
      <c r="C295">
        <v>50</v>
      </c>
      <c r="D295">
        <v>3</v>
      </c>
      <c r="E295" t="s">
        <v>21400</v>
      </c>
      <c r="F295">
        <v>300</v>
      </c>
      <c r="G295">
        <v>0</v>
      </c>
      <c r="H295" t="s">
        <v>22</v>
      </c>
      <c r="I295" t="s">
        <v>21401</v>
      </c>
      <c r="J295" t="s">
        <v>325</v>
      </c>
      <c r="K295" t="s">
        <v>23</v>
      </c>
      <c r="L295" t="s">
        <v>24</v>
      </c>
      <c r="M295" t="s">
        <v>21402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21403</v>
      </c>
      <c r="T295" t="s">
        <v>21402</v>
      </c>
    </row>
    <row r="296" spans="1:20" x14ac:dyDescent="0.25">
      <c r="A296" t="s">
        <v>30</v>
      </c>
      <c r="B296" t="s">
        <v>31</v>
      </c>
      <c r="C296">
        <v>50</v>
      </c>
      <c r="D296">
        <v>3</v>
      </c>
      <c r="E296" t="s">
        <v>21400</v>
      </c>
      <c r="F296">
        <v>300</v>
      </c>
      <c r="G296">
        <v>0</v>
      </c>
      <c r="H296" t="s">
        <v>22</v>
      </c>
      <c r="I296" t="s">
        <v>21401</v>
      </c>
      <c r="J296" t="s">
        <v>325</v>
      </c>
      <c r="K296" t="s">
        <v>23</v>
      </c>
      <c r="L296" t="s">
        <v>24</v>
      </c>
      <c r="M296" t="s">
        <v>21402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21403</v>
      </c>
      <c r="T296" t="s">
        <v>21402</v>
      </c>
    </row>
    <row r="297" spans="1:20" x14ac:dyDescent="0.25">
      <c r="A297" t="s">
        <v>20</v>
      </c>
      <c r="B297" t="s">
        <v>21</v>
      </c>
      <c r="C297">
        <v>50</v>
      </c>
      <c r="D297">
        <v>2</v>
      </c>
      <c r="E297" t="s">
        <v>21404</v>
      </c>
      <c r="F297">
        <v>200</v>
      </c>
      <c r="G297">
        <v>0</v>
      </c>
      <c r="H297" t="s">
        <v>22</v>
      </c>
      <c r="I297" t="s">
        <v>21405</v>
      </c>
      <c r="J297" t="s">
        <v>325</v>
      </c>
      <c r="K297" t="s">
        <v>23</v>
      </c>
      <c r="L297" t="s">
        <v>24</v>
      </c>
      <c r="M297" t="s">
        <v>21406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21407</v>
      </c>
      <c r="T297" t="s">
        <v>21406</v>
      </c>
    </row>
    <row r="298" spans="1:20" x14ac:dyDescent="0.25">
      <c r="A298" t="s">
        <v>28</v>
      </c>
      <c r="B298" t="s">
        <v>29</v>
      </c>
      <c r="C298">
        <v>50</v>
      </c>
      <c r="D298">
        <v>2</v>
      </c>
      <c r="E298" t="s">
        <v>21404</v>
      </c>
      <c r="F298">
        <v>200</v>
      </c>
      <c r="G298">
        <v>0</v>
      </c>
      <c r="H298" t="s">
        <v>22</v>
      </c>
      <c r="I298" t="s">
        <v>21405</v>
      </c>
      <c r="J298" t="s">
        <v>325</v>
      </c>
      <c r="K298" t="s">
        <v>23</v>
      </c>
      <c r="L298" t="s">
        <v>24</v>
      </c>
      <c r="M298" t="s">
        <v>21406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21407</v>
      </c>
      <c r="T298" t="s">
        <v>21406</v>
      </c>
    </row>
    <row r="299" spans="1:20" x14ac:dyDescent="0.25">
      <c r="A299" t="s">
        <v>30</v>
      </c>
      <c r="B299" t="s">
        <v>31</v>
      </c>
      <c r="C299">
        <v>50</v>
      </c>
      <c r="D299">
        <v>2</v>
      </c>
      <c r="E299" t="s">
        <v>21404</v>
      </c>
      <c r="F299">
        <v>200</v>
      </c>
      <c r="G299">
        <v>0</v>
      </c>
      <c r="H299" t="s">
        <v>22</v>
      </c>
      <c r="I299" t="s">
        <v>21405</v>
      </c>
      <c r="J299" t="s">
        <v>325</v>
      </c>
      <c r="K299" t="s">
        <v>23</v>
      </c>
      <c r="L299" t="s">
        <v>24</v>
      </c>
      <c r="M299" t="s">
        <v>21406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21407</v>
      </c>
      <c r="T299" t="s">
        <v>21406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21408</v>
      </c>
      <c r="F300">
        <v>100</v>
      </c>
      <c r="G300">
        <v>0</v>
      </c>
      <c r="H300" t="s">
        <v>22</v>
      </c>
      <c r="I300" t="s">
        <v>21409</v>
      </c>
      <c r="J300" t="s">
        <v>322</v>
      </c>
      <c r="K300" t="s">
        <v>23</v>
      </c>
      <c r="L300" t="s">
        <v>24</v>
      </c>
      <c r="M300" t="s">
        <v>21410</v>
      </c>
      <c r="N300" t="s">
        <v>23</v>
      </c>
      <c r="O300" t="s">
        <v>58</v>
      </c>
      <c r="P300" t="s">
        <v>26</v>
      </c>
      <c r="Q300" t="s">
        <v>33</v>
      </c>
      <c r="R300" t="s">
        <v>24</v>
      </c>
      <c r="S300" t="s">
        <v>21411</v>
      </c>
      <c r="T300" t="s">
        <v>21410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21408</v>
      </c>
      <c r="F301">
        <v>100</v>
      </c>
      <c r="G301">
        <v>0</v>
      </c>
      <c r="H301" t="s">
        <v>22</v>
      </c>
      <c r="I301" t="s">
        <v>21409</v>
      </c>
      <c r="J301" t="s">
        <v>322</v>
      </c>
      <c r="K301" t="s">
        <v>23</v>
      </c>
      <c r="L301" t="s">
        <v>24</v>
      </c>
      <c r="M301" t="s">
        <v>21410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21411</v>
      </c>
      <c r="T301" t="s">
        <v>21410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21408</v>
      </c>
      <c r="F302">
        <v>100</v>
      </c>
      <c r="G302">
        <v>0</v>
      </c>
      <c r="H302" t="s">
        <v>22</v>
      </c>
      <c r="I302" t="s">
        <v>21409</v>
      </c>
      <c r="J302" t="s">
        <v>322</v>
      </c>
      <c r="K302" t="s">
        <v>23</v>
      </c>
      <c r="L302" t="s">
        <v>24</v>
      </c>
      <c r="M302" t="s">
        <v>21410</v>
      </c>
      <c r="N302" t="s">
        <v>23</v>
      </c>
      <c r="O302" t="s">
        <v>58</v>
      </c>
      <c r="P302" t="s">
        <v>26</v>
      </c>
      <c r="Q302" t="s">
        <v>33</v>
      </c>
      <c r="R302" t="s">
        <v>24</v>
      </c>
      <c r="S302" t="s">
        <v>21411</v>
      </c>
      <c r="T302" t="s">
        <v>21410</v>
      </c>
    </row>
    <row r="303" spans="1:20" x14ac:dyDescent="0.25">
      <c r="A303" t="s">
        <v>139</v>
      </c>
      <c r="B303" t="s">
        <v>112</v>
      </c>
      <c r="C303">
        <v>80</v>
      </c>
      <c r="D303">
        <v>5</v>
      </c>
      <c r="E303" t="s">
        <v>21412</v>
      </c>
      <c r="F303">
        <v>800</v>
      </c>
      <c r="G303">
        <v>0</v>
      </c>
      <c r="H303" t="s">
        <v>47</v>
      </c>
      <c r="I303" t="s">
        <v>21413</v>
      </c>
      <c r="J303" t="s">
        <v>21414</v>
      </c>
      <c r="K303" t="s">
        <v>17408</v>
      </c>
      <c r="L303" t="s">
        <v>21415</v>
      </c>
      <c r="M303" t="s">
        <v>21416</v>
      </c>
      <c r="N303" t="s">
        <v>1224</v>
      </c>
      <c r="O303" t="s">
        <v>1225</v>
      </c>
      <c r="P303" t="s">
        <v>1313</v>
      </c>
      <c r="Q303" t="s">
        <v>1227</v>
      </c>
      <c r="R303" t="s">
        <v>24</v>
      </c>
      <c r="S303" t="s">
        <v>21417</v>
      </c>
      <c r="T303" t="s">
        <v>21418</v>
      </c>
    </row>
    <row r="304" spans="1:20" x14ac:dyDescent="0.25">
      <c r="A304" t="s">
        <v>46</v>
      </c>
      <c r="B304" t="s">
        <v>56</v>
      </c>
      <c r="C304">
        <v>80</v>
      </c>
      <c r="D304">
        <v>5</v>
      </c>
      <c r="E304" t="s">
        <v>21412</v>
      </c>
      <c r="F304">
        <v>800</v>
      </c>
      <c r="G304">
        <v>0</v>
      </c>
      <c r="H304" t="s">
        <v>47</v>
      </c>
      <c r="I304" t="s">
        <v>21413</v>
      </c>
      <c r="J304" t="s">
        <v>21414</v>
      </c>
      <c r="K304" t="s">
        <v>17408</v>
      </c>
      <c r="L304" t="s">
        <v>21415</v>
      </c>
      <c r="M304" t="s">
        <v>21416</v>
      </c>
      <c r="N304" t="s">
        <v>1224</v>
      </c>
      <c r="O304" t="s">
        <v>1225</v>
      </c>
      <c r="P304" t="s">
        <v>1313</v>
      </c>
      <c r="Q304" t="s">
        <v>1227</v>
      </c>
      <c r="R304" t="s">
        <v>24</v>
      </c>
      <c r="S304" t="s">
        <v>21417</v>
      </c>
      <c r="T304" t="s">
        <v>21418</v>
      </c>
    </row>
    <row r="305" spans="1:20" x14ac:dyDescent="0.25">
      <c r="A305" t="s">
        <v>42</v>
      </c>
      <c r="B305" t="s">
        <v>43</v>
      </c>
      <c r="C305">
        <v>66.666666666666671</v>
      </c>
      <c r="D305">
        <v>3</v>
      </c>
      <c r="E305" t="s">
        <v>21419</v>
      </c>
      <c r="F305">
        <v>123</v>
      </c>
      <c r="G305">
        <v>0</v>
      </c>
      <c r="H305" t="s">
        <v>47</v>
      </c>
      <c r="I305" t="s">
        <v>1361</v>
      </c>
      <c r="J305" t="s">
        <v>21420</v>
      </c>
      <c r="K305" t="s">
        <v>5156</v>
      </c>
      <c r="L305" t="s">
        <v>3587</v>
      </c>
      <c r="M305" t="s">
        <v>21421</v>
      </c>
      <c r="N305" t="s">
        <v>23</v>
      </c>
      <c r="O305" t="s">
        <v>53</v>
      </c>
      <c r="P305" t="s">
        <v>54</v>
      </c>
      <c r="Q305" t="s">
        <v>55</v>
      </c>
      <c r="R305" t="s">
        <v>24</v>
      </c>
      <c r="S305" t="s">
        <v>21422</v>
      </c>
      <c r="T305" t="s">
        <v>21423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21424</v>
      </c>
      <c r="F306">
        <v>100</v>
      </c>
      <c r="G306">
        <v>0</v>
      </c>
      <c r="H306" t="s">
        <v>22</v>
      </c>
      <c r="I306" t="s">
        <v>21425</v>
      </c>
      <c r="J306" t="s">
        <v>2793</v>
      </c>
      <c r="K306" t="s">
        <v>23</v>
      </c>
      <c r="L306" t="s">
        <v>24</v>
      </c>
      <c r="M306" t="s">
        <v>21426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21427</v>
      </c>
      <c r="T306" t="s">
        <v>21426</v>
      </c>
    </row>
    <row r="307" spans="1:20" x14ac:dyDescent="0.25">
      <c r="A307" t="s">
        <v>28</v>
      </c>
      <c r="B307" t="s">
        <v>29</v>
      </c>
      <c r="C307">
        <v>50</v>
      </c>
      <c r="D307">
        <v>1</v>
      </c>
      <c r="E307" t="s">
        <v>21424</v>
      </c>
      <c r="F307">
        <v>100</v>
      </c>
      <c r="G307">
        <v>0</v>
      </c>
      <c r="H307" t="s">
        <v>22</v>
      </c>
      <c r="I307" t="s">
        <v>21425</v>
      </c>
      <c r="J307" t="s">
        <v>2793</v>
      </c>
      <c r="K307" t="s">
        <v>23</v>
      </c>
      <c r="L307" t="s">
        <v>24</v>
      </c>
      <c r="M307" t="s">
        <v>21426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21427</v>
      </c>
      <c r="T307" t="s">
        <v>21426</v>
      </c>
    </row>
    <row r="308" spans="1:20" x14ac:dyDescent="0.25">
      <c r="A308" t="s">
        <v>30</v>
      </c>
      <c r="B308" t="s">
        <v>31</v>
      </c>
      <c r="C308">
        <v>50</v>
      </c>
      <c r="D308">
        <v>1</v>
      </c>
      <c r="E308" t="s">
        <v>21424</v>
      </c>
      <c r="F308">
        <v>100</v>
      </c>
      <c r="G308">
        <v>0</v>
      </c>
      <c r="H308" t="s">
        <v>22</v>
      </c>
      <c r="I308" t="s">
        <v>21425</v>
      </c>
      <c r="J308" t="s">
        <v>2793</v>
      </c>
      <c r="K308" t="s">
        <v>23</v>
      </c>
      <c r="L308" t="s">
        <v>24</v>
      </c>
      <c r="M308" t="s">
        <v>21426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21427</v>
      </c>
      <c r="T308" t="s">
        <v>21426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21428</v>
      </c>
      <c r="F309">
        <v>100</v>
      </c>
      <c r="G309">
        <v>0</v>
      </c>
      <c r="H309" t="s">
        <v>22</v>
      </c>
      <c r="I309" t="s">
        <v>21429</v>
      </c>
      <c r="J309" t="s">
        <v>317</v>
      </c>
      <c r="K309" t="s">
        <v>23</v>
      </c>
      <c r="L309" t="s">
        <v>24</v>
      </c>
      <c r="M309" t="s">
        <v>21430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21431</v>
      </c>
      <c r="T309" t="s">
        <v>21430</v>
      </c>
    </row>
    <row r="310" spans="1:20" x14ac:dyDescent="0.25">
      <c r="A310" t="s">
        <v>28</v>
      </c>
      <c r="B310" t="s">
        <v>29</v>
      </c>
      <c r="C310">
        <v>50</v>
      </c>
      <c r="D310">
        <v>1</v>
      </c>
      <c r="E310" t="s">
        <v>21428</v>
      </c>
      <c r="F310">
        <v>100</v>
      </c>
      <c r="G310">
        <v>0</v>
      </c>
      <c r="H310" t="s">
        <v>22</v>
      </c>
      <c r="I310" t="s">
        <v>21429</v>
      </c>
      <c r="J310" t="s">
        <v>317</v>
      </c>
      <c r="K310" t="s">
        <v>23</v>
      </c>
      <c r="L310" t="s">
        <v>24</v>
      </c>
      <c r="M310" t="s">
        <v>21430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21431</v>
      </c>
      <c r="T310" t="s">
        <v>21430</v>
      </c>
    </row>
    <row r="311" spans="1:20" x14ac:dyDescent="0.25">
      <c r="A311" t="s">
        <v>30</v>
      </c>
      <c r="B311" t="s">
        <v>31</v>
      </c>
      <c r="C311">
        <v>50</v>
      </c>
      <c r="D311">
        <v>1</v>
      </c>
      <c r="E311" t="s">
        <v>21428</v>
      </c>
      <c r="F311">
        <v>100</v>
      </c>
      <c r="G311">
        <v>0</v>
      </c>
      <c r="H311" t="s">
        <v>22</v>
      </c>
      <c r="I311" t="s">
        <v>21429</v>
      </c>
      <c r="J311" t="s">
        <v>317</v>
      </c>
      <c r="K311" t="s">
        <v>23</v>
      </c>
      <c r="L311" t="s">
        <v>24</v>
      </c>
      <c r="M311" t="s">
        <v>21430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21431</v>
      </c>
      <c r="T311" t="s">
        <v>21430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21432</v>
      </c>
      <c r="F312">
        <v>100</v>
      </c>
      <c r="G312">
        <v>0</v>
      </c>
      <c r="H312" t="s">
        <v>22</v>
      </c>
      <c r="I312" t="s">
        <v>21433</v>
      </c>
      <c r="J312" t="s">
        <v>1330</v>
      </c>
      <c r="K312" t="s">
        <v>23</v>
      </c>
      <c r="L312" t="s">
        <v>24</v>
      </c>
      <c r="M312" t="s">
        <v>21434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21435</v>
      </c>
      <c r="T312" t="s">
        <v>21434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21432</v>
      </c>
      <c r="F313">
        <v>100</v>
      </c>
      <c r="G313">
        <v>0</v>
      </c>
      <c r="H313" t="s">
        <v>22</v>
      </c>
      <c r="I313" t="s">
        <v>21433</v>
      </c>
      <c r="J313" t="s">
        <v>1330</v>
      </c>
      <c r="K313" t="s">
        <v>23</v>
      </c>
      <c r="L313" t="s">
        <v>24</v>
      </c>
      <c r="M313" t="s">
        <v>21434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21435</v>
      </c>
      <c r="T313" t="s">
        <v>21434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21432</v>
      </c>
      <c r="F314">
        <v>100</v>
      </c>
      <c r="G314">
        <v>0</v>
      </c>
      <c r="H314" t="s">
        <v>22</v>
      </c>
      <c r="I314" t="s">
        <v>21433</v>
      </c>
      <c r="J314" t="s">
        <v>1330</v>
      </c>
      <c r="K314" t="s">
        <v>23</v>
      </c>
      <c r="L314" t="s">
        <v>24</v>
      </c>
      <c r="M314" t="s">
        <v>21434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21435</v>
      </c>
      <c r="T314" t="s">
        <v>21434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21436</v>
      </c>
      <c r="F315">
        <v>95</v>
      </c>
      <c r="G315">
        <v>0</v>
      </c>
      <c r="H315" t="s">
        <v>22</v>
      </c>
      <c r="I315" t="s">
        <v>21437</v>
      </c>
      <c r="J315" t="s">
        <v>322</v>
      </c>
      <c r="K315" t="s">
        <v>23</v>
      </c>
      <c r="L315" t="s">
        <v>24</v>
      </c>
      <c r="M315" t="s">
        <v>21434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21438</v>
      </c>
      <c r="T315" t="s">
        <v>21434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21436</v>
      </c>
      <c r="F316">
        <v>95</v>
      </c>
      <c r="G316">
        <v>0</v>
      </c>
      <c r="H316" t="s">
        <v>22</v>
      </c>
      <c r="I316" t="s">
        <v>21437</v>
      </c>
      <c r="J316" t="s">
        <v>322</v>
      </c>
      <c r="K316" t="s">
        <v>23</v>
      </c>
      <c r="L316" t="s">
        <v>24</v>
      </c>
      <c r="M316" t="s">
        <v>21434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21438</v>
      </c>
      <c r="T316" t="s">
        <v>21434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21436</v>
      </c>
      <c r="F317">
        <v>95</v>
      </c>
      <c r="G317">
        <v>0</v>
      </c>
      <c r="H317" t="s">
        <v>22</v>
      </c>
      <c r="I317" t="s">
        <v>21437</v>
      </c>
      <c r="J317" t="s">
        <v>322</v>
      </c>
      <c r="K317" t="s">
        <v>23</v>
      </c>
      <c r="L317" t="s">
        <v>24</v>
      </c>
      <c r="M317" t="s">
        <v>21434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21438</v>
      </c>
      <c r="T317" t="s">
        <v>21434</v>
      </c>
    </row>
    <row r="318" spans="1:20" x14ac:dyDescent="0.25">
      <c r="A318" t="s">
        <v>186</v>
      </c>
      <c r="B318" t="s">
        <v>187</v>
      </c>
      <c r="C318">
        <v>50</v>
      </c>
      <c r="D318">
        <v>6</v>
      </c>
      <c r="E318" t="s">
        <v>21439</v>
      </c>
      <c r="F318">
        <v>200</v>
      </c>
      <c r="G318">
        <v>0</v>
      </c>
      <c r="H318" t="s">
        <v>22</v>
      </c>
      <c r="I318" t="s">
        <v>13337</v>
      </c>
      <c r="J318" t="s">
        <v>1220</v>
      </c>
      <c r="K318" t="s">
        <v>23</v>
      </c>
      <c r="L318" t="s">
        <v>24</v>
      </c>
      <c r="M318" t="s">
        <v>21440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21441</v>
      </c>
      <c r="T318" t="s">
        <v>21434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21442</v>
      </c>
      <c r="F319">
        <v>100</v>
      </c>
      <c r="G319">
        <v>0</v>
      </c>
      <c r="H319" t="s">
        <v>22</v>
      </c>
      <c r="I319" t="s">
        <v>21443</v>
      </c>
      <c r="J319" t="s">
        <v>310</v>
      </c>
      <c r="K319" t="s">
        <v>23</v>
      </c>
      <c r="L319" t="s">
        <v>24</v>
      </c>
      <c r="M319" t="s">
        <v>21444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21445</v>
      </c>
      <c r="T319" t="s">
        <v>21444</v>
      </c>
    </row>
    <row r="320" spans="1:20" x14ac:dyDescent="0.25">
      <c r="A320" t="s">
        <v>28</v>
      </c>
      <c r="B320" t="s">
        <v>29</v>
      </c>
      <c r="C320">
        <v>50</v>
      </c>
      <c r="D320">
        <v>1</v>
      </c>
      <c r="E320" t="s">
        <v>21442</v>
      </c>
      <c r="F320">
        <v>100</v>
      </c>
      <c r="G320">
        <v>0</v>
      </c>
      <c r="H320" t="s">
        <v>22</v>
      </c>
      <c r="I320" t="s">
        <v>21443</v>
      </c>
      <c r="J320" t="s">
        <v>310</v>
      </c>
      <c r="K320" t="s">
        <v>23</v>
      </c>
      <c r="L320" t="s">
        <v>24</v>
      </c>
      <c r="M320" t="s">
        <v>21444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21445</v>
      </c>
      <c r="T320" t="s">
        <v>21444</v>
      </c>
    </row>
    <row r="321" spans="1:20" x14ac:dyDescent="0.25">
      <c r="A321" t="s">
        <v>30</v>
      </c>
      <c r="B321" t="s">
        <v>31</v>
      </c>
      <c r="C321">
        <v>50</v>
      </c>
      <c r="D321">
        <v>1</v>
      </c>
      <c r="E321" t="s">
        <v>21442</v>
      </c>
      <c r="F321">
        <v>100</v>
      </c>
      <c r="G321">
        <v>0</v>
      </c>
      <c r="H321" t="s">
        <v>22</v>
      </c>
      <c r="I321" t="s">
        <v>21443</v>
      </c>
      <c r="J321" t="s">
        <v>310</v>
      </c>
      <c r="K321" t="s">
        <v>23</v>
      </c>
      <c r="L321" t="s">
        <v>24</v>
      </c>
      <c r="M321" t="s">
        <v>21444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21445</v>
      </c>
      <c r="T321" t="s">
        <v>21444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21446</v>
      </c>
      <c r="F322">
        <v>100</v>
      </c>
      <c r="G322">
        <v>0</v>
      </c>
      <c r="H322" t="s">
        <v>22</v>
      </c>
      <c r="I322" t="s">
        <v>21447</v>
      </c>
      <c r="J322" t="s">
        <v>348</v>
      </c>
      <c r="K322" t="s">
        <v>23</v>
      </c>
      <c r="L322" t="s">
        <v>24</v>
      </c>
      <c r="M322" t="s">
        <v>21444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21448</v>
      </c>
      <c r="T322" t="s">
        <v>21444</v>
      </c>
    </row>
    <row r="323" spans="1:20" x14ac:dyDescent="0.25">
      <c r="A323" t="s">
        <v>28</v>
      </c>
      <c r="B323" t="s">
        <v>29</v>
      </c>
      <c r="C323">
        <v>50</v>
      </c>
      <c r="D323">
        <v>1</v>
      </c>
      <c r="E323" t="s">
        <v>21446</v>
      </c>
      <c r="F323">
        <v>100</v>
      </c>
      <c r="G323">
        <v>0</v>
      </c>
      <c r="H323" t="s">
        <v>22</v>
      </c>
      <c r="I323" t="s">
        <v>21447</v>
      </c>
      <c r="J323" t="s">
        <v>348</v>
      </c>
      <c r="K323" t="s">
        <v>23</v>
      </c>
      <c r="L323" t="s">
        <v>24</v>
      </c>
      <c r="M323" t="s">
        <v>21444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21448</v>
      </c>
      <c r="T323" t="s">
        <v>21444</v>
      </c>
    </row>
    <row r="324" spans="1:20" x14ac:dyDescent="0.25">
      <c r="A324" t="s">
        <v>30</v>
      </c>
      <c r="B324" t="s">
        <v>31</v>
      </c>
      <c r="C324">
        <v>50</v>
      </c>
      <c r="D324">
        <v>1</v>
      </c>
      <c r="E324" t="s">
        <v>21446</v>
      </c>
      <c r="F324">
        <v>100</v>
      </c>
      <c r="G324">
        <v>0</v>
      </c>
      <c r="H324" t="s">
        <v>22</v>
      </c>
      <c r="I324" t="s">
        <v>21447</v>
      </c>
      <c r="J324" t="s">
        <v>348</v>
      </c>
      <c r="K324" t="s">
        <v>23</v>
      </c>
      <c r="L324" t="s">
        <v>24</v>
      </c>
      <c r="M324" t="s">
        <v>21444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21448</v>
      </c>
      <c r="T324" t="s">
        <v>21444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21449</v>
      </c>
      <c r="F325">
        <v>100</v>
      </c>
      <c r="G325">
        <v>0</v>
      </c>
      <c r="H325" t="s">
        <v>22</v>
      </c>
      <c r="I325" t="s">
        <v>21450</v>
      </c>
      <c r="J325" t="s">
        <v>12716</v>
      </c>
      <c r="K325" t="s">
        <v>23</v>
      </c>
      <c r="L325" t="s">
        <v>24</v>
      </c>
      <c r="M325" t="s">
        <v>21444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21451</v>
      </c>
      <c r="T325" t="s">
        <v>21452</v>
      </c>
    </row>
    <row r="326" spans="1:20" x14ac:dyDescent="0.25">
      <c r="A326" t="s">
        <v>28</v>
      </c>
      <c r="B326" t="s">
        <v>29</v>
      </c>
      <c r="C326">
        <v>50</v>
      </c>
      <c r="D326">
        <v>1</v>
      </c>
      <c r="E326" t="s">
        <v>21449</v>
      </c>
      <c r="F326">
        <v>100</v>
      </c>
      <c r="G326">
        <v>0</v>
      </c>
      <c r="H326" t="s">
        <v>22</v>
      </c>
      <c r="I326" t="s">
        <v>21450</v>
      </c>
      <c r="J326" t="s">
        <v>12716</v>
      </c>
      <c r="K326" t="s">
        <v>23</v>
      </c>
      <c r="L326" t="s">
        <v>24</v>
      </c>
      <c r="M326" t="s">
        <v>21444</v>
      </c>
      <c r="N326" t="s">
        <v>23</v>
      </c>
      <c r="O326" t="s">
        <v>58</v>
      </c>
      <c r="P326" t="s">
        <v>26</v>
      </c>
      <c r="Q326" t="s">
        <v>33</v>
      </c>
      <c r="R326" t="s">
        <v>24</v>
      </c>
      <c r="S326" t="s">
        <v>21451</v>
      </c>
      <c r="T326" t="s">
        <v>21452</v>
      </c>
    </row>
    <row r="327" spans="1:20" x14ac:dyDescent="0.25">
      <c r="A327" t="s">
        <v>30</v>
      </c>
      <c r="B327" t="s">
        <v>31</v>
      </c>
      <c r="C327">
        <v>50</v>
      </c>
      <c r="D327">
        <v>1</v>
      </c>
      <c r="E327" t="s">
        <v>21449</v>
      </c>
      <c r="F327">
        <v>100</v>
      </c>
      <c r="G327">
        <v>0</v>
      </c>
      <c r="H327" t="s">
        <v>22</v>
      </c>
      <c r="I327" t="s">
        <v>21450</v>
      </c>
      <c r="J327" t="s">
        <v>12716</v>
      </c>
      <c r="K327" t="s">
        <v>23</v>
      </c>
      <c r="L327" t="s">
        <v>24</v>
      </c>
      <c r="M327" t="s">
        <v>21444</v>
      </c>
      <c r="N327" t="s">
        <v>23</v>
      </c>
      <c r="O327" t="s">
        <v>58</v>
      </c>
      <c r="P327" t="s">
        <v>26</v>
      </c>
      <c r="Q327" t="s">
        <v>33</v>
      </c>
      <c r="R327" t="s">
        <v>24</v>
      </c>
      <c r="S327" t="s">
        <v>21451</v>
      </c>
      <c r="T327" t="s">
        <v>21452</v>
      </c>
    </row>
    <row r="328" spans="1:20" x14ac:dyDescent="0.25">
      <c r="A328" t="s">
        <v>20</v>
      </c>
      <c r="B328" t="s">
        <v>21</v>
      </c>
      <c r="C328">
        <v>50</v>
      </c>
      <c r="D328">
        <v>2</v>
      </c>
      <c r="E328" t="s">
        <v>21453</v>
      </c>
      <c r="F328">
        <v>200</v>
      </c>
      <c r="G328">
        <v>0</v>
      </c>
      <c r="H328" t="s">
        <v>22</v>
      </c>
      <c r="I328" t="s">
        <v>21454</v>
      </c>
      <c r="J328" t="s">
        <v>313</v>
      </c>
      <c r="K328" t="s">
        <v>23</v>
      </c>
      <c r="L328" t="s">
        <v>24</v>
      </c>
      <c r="M328" t="s">
        <v>21455</v>
      </c>
      <c r="N328" t="s">
        <v>23</v>
      </c>
      <c r="O328" t="s">
        <v>25</v>
      </c>
      <c r="P328" t="s">
        <v>26</v>
      </c>
      <c r="Q328" t="s">
        <v>27</v>
      </c>
      <c r="R328" t="s">
        <v>21456</v>
      </c>
      <c r="S328" t="s">
        <v>21457</v>
      </c>
      <c r="T328" t="s">
        <v>21455</v>
      </c>
    </row>
    <row r="329" spans="1:20" x14ac:dyDescent="0.25">
      <c r="A329" t="s">
        <v>28</v>
      </c>
      <c r="B329" t="s">
        <v>29</v>
      </c>
      <c r="C329">
        <v>50</v>
      </c>
      <c r="D329">
        <v>2</v>
      </c>
      <c r="E329" t="s">
        <v>21453</v>
      </c>
      <c r="F329">
        <v>200</v>
      </c>
      <c r="G329">
        <v>0</v>
      </c>
      <c r="H329" t="s">
        <v>22</v>
      </c>
      <c r="I329" t="s">
        <v>21454</v>
      </c>
      <c r="J329" t="s">
        <v>313</v>
      </c>
      <c r="K329" t="s">
        <v>23</v>
      </c>
      <c r="L329" t="s">
        <v>24</v>
      </c>
      <c r="M329" t="s">
        <v>21455</v>
      </c>
      <c r="N329" t="s">
        <v>23</v>
      </c>
      <c r="O329" t="s">
        <v>25</v>
      </c>
      <c r="P329" t="s">
        <v>26</v>
      </c>
      <c r="Q329" t="s">
        <v>27</v>
      </c>
      <c r="R329" t="s">
        <v>21456</v>
      </c>
      <c r="S329" t="s">
        <v>21457</v>
      </c>
      <c r="T329" t="s">
        <v>21455</v>
      </c>
    </row>
    <row r="330" spans="1:20" x14ac:dyDescent="0.25">
      <c r="A330" t="s">
        <v>30</v>
      </c>
      <c r="B330" t="s">
        <v>31</v>
      </c>
      <c r="C330">
        <v>50</v>
      </c>
      <c r="D330">
        <v>2</v>
      </c>
      <c r="E330" t="s">
        <v>21453</v>
      </c>
      <c r="F330">
        <v>200</v>
      </c>
      <c r="G330">
        <v>0</v>
      </c>
      <c r="H330" t="s">
        <v>22</v>
      </c>
      <c r="I330" t="s">
        <v>21454</v>
      </c>
      <c r="J330" t="s">
        <v>313</v>
      </c>
      <c r="K330" t="s">
        <v>23</v>
      </c>
      <c r="L330" t="s">
        <v>24</v>
      </c>
      <c r="M330" t="s">
        <v>21455</v>
      </c>
      <c r="N330" t="s">
        <v>23</v>
      </c>
      <c r="O330" t="s">
        <v>25</v>
      </c>
      <c r="P330" t="s">
        <v>26</v>
      </c>
      <c r="Q330" t="s">
        <v>27</v>
      </c>
      <c r="R330" t="s">
        <v>21456</v>
      </c>
      <c r="S330" t="s">
        <v>21457</v>
      </c>
      <c r="T330" t="s">
        <v>21455</v>
      </c>
    </row>
    <row r="331" spans="1:20" x14ac:dyDescent="0.25">
      <c r="A331" t="s">
        <v>42</v>
      </c>
      <c r="B331" t="s">
        <v>43</v>
      </c>
      <c r="C331">
        <v>66.666666666666671</v>
      </c>
      <c r="D331">
        <v>3</v>
      </c>
      <c r="E331" t="s">
        <v>21458</v>
      </c>
      <c r="F331">
        <v>208</v>
      </c>
      <c r="G331">
        <v>8</v>
      </c>
      <c r="H331" t="s">
        <v>22</v>
      </c>
      <c r="I331" t="s">
        <v>21459</v>
      </c>
      <c r="J331" t="s">
        <v>5964</v>
      </c>
      <c r="K331" t="s">
        <v>23</v>
      </c>
      <c r="L331" t="s">
        <v>24</v>
      </c>
      <c r="M331" t="s">
        <v>21460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21461</v>
      </c>
      <c r="T331" t="s">
        <v>21460</v>
      </c>
    </row>
    <row r="332" spans="1:20" x14ac:dyDescent="0.25">
      <c r="A332" t="s">
        <v>186</v>
      </c>
      <c r="B332" t="s">
        <v>187</v>
      </c>
      <c r="C332">
        <v>33.333333333333336</v>
      </c>
      <c r="D332">
        <v>3</v>
      </c>
      <c r="E332" t="s">
        <v>21458</v>
      </c>
      <c r="F332">
        <v>208</v>
      </c>
      <c r="G332">
        <v>8</v>
      </c>
      <c r="H332" t="s">
        <v>22</v>
      </c>
      <c r="I332" t="s">
        <v>21459</v>
      </c>
      <c r="J332" t="s">
        <v>5964</v>
      </c>
      <c r="K332" t="s">
        <v>23</v>
      </c>
      <c r="L332" t="s">
        <v>24</v>
      </c>
      <c r="M332" t="s">
        <v>21460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21461</v>
      </c>
      <c r="T332" t="s">
        <v>21460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21462</v>
      </c>
      <c r="F333">
        <v>100</v>
      </c>
      <c r="G333">
        <v>0</v>
      </c>
      <c r="H333" t="s">
        <v>22</v>
      </c>
      <c r="I333" t="s">
        <v>21463</v>
      </c>
      <c r="J333" t="s">
        <v>397</v>
      </c>
      <c r="K333" t="s">
        <v>23</v>
      </c>
      <c r="L333" t="s">
        <v>24</v>
      </c>
      <c r="M333" t="s">
        <v>21464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21465</v>
      </c>
      <c r="T333" t="s">
        <v>21464</v>
      </c>
    </row>
    <row r="334" spans="1:20" x14ac:dyDescent="0.25">
      <c r="A334" t="s">
        <v>28</v>
      </c>
      <c r="B334" t="s">
        <v>29</v>
      </c>
      <c r="C334">
        <v>50</v>
      </c>
      <c r="D334">
        <v>1</v>
      </c>
      <c r="E334" t="s">
        <v>21462</v>
      </c>
      <c r="F334">
        <v>100</v>
      </c>
      <c r="G334">
        <v>0</v>
      </c>
      <c r="H334" t="s">
        <v>22</v>
      </c>
      <c r="I334" t="s">
        <v>21463</v>
      </c>
      <c r="J334" t="s">
        <v>397</v>
      </c>
      <c r="K334" t="s">
        <v>23</v>
      </c>
      <c r="L334" t="s">
        <v>24</v>
      </c>
      <c r="M334" t="s">
        <v>21464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21465</v>
      </c>
      <c r="T334" t="s">
        <v>21464</v>
      </c>
    </row>
    <row r="335" spans="1:20" x14ac:dyDescent="0.25">
      <c r="A335" t="s">
        <v>30</v>
      </c>
      <c r="B335" t="s">
        <v>31</v>
      </c>
      <c r="C335">
        <v>50</v>
      </c>
      <c r="D335">
        <v>1</v>
      </c>
      <c r="E335" t="s">
        <v>21462</v>
      </c>
      <c r="F335">
        <v>100</v>
      </c>
      <c r="G335">
        <v>0</v>
      </c>
      <c r="H335" t="s">
        <v>22</v>
      </c>
      <c r="I335" t="s">
        <v>21463</v>
      </c>
      <c r="J335" t="s">
        <v>397</v>
      </c>
      <c r="K335" t="s">
        <v>23</v>
      </c>
      <c r="L335" t="s">
        <v>24</v>
      </c>
      <c r="M335" t="s">
        <v>21464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21465</v>
      </c>
      <c r="T335" t="s">
        <v>21464</v>
      </c>
    </row>
    <row r="336" spans="1:20" x14ac:dyDescent="0.25">
      <c r="A336" t="s">
        <v>115</v>
      </c>
      <c r="B336" t="s">
        <v>116</v>
      </c>
      <c r="C336">
        <v>27.5</v>
      </c>
      <c r="D336">
        <v>4</v>
      </c>
      <c r="E336" t="s">
        <v>21466</v>
      </c>
      <c r="F336">
        <v>145</v>
      </c>
      <c r="G336">
        <v>10</v>
      </c>
      <c r="H336" t="s">
        <v>22</v>
      </c>
      <c r="I336" t="s">
        <v>21467</v>
      </c>
      <c r="J336" t="s">
        <v>315</v>
      </c>
      <c r="K336" t="s">
        <v>23</v>
      </c>
      <c r="L336" t="s">
        <v>24</v>
      </c>
      <c r="M336" t="s">
        <v>21468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21469</v>
      </c>
      <c r="T336" t="s">
        <v>21470</v>
      </c>
    </row>
    <row r="337" spans="1:20" x14ac:dyDescent="0.25">
      <c r="A337" t="s">
        <v>46</v>
      </c>
      <c r="B337" t="s">
        <v>56</v>
      </c>
      <c r="C337">
        <v>66.333333333333329</v>
      </c>
      <c r="D337">
        <v>3</v>
      </c>
      <c r="E337" t="s">
        <v>21471</v>
      </c>
      <c r="F337">
        <v>199.25</v>
      </c>
      <c r="G337">
        <v>26</v>
      </c>
      <c r="H337" t="s">
        <v>1221</v>
      </c>
      <c r="I337" t="s">
        <v>3953</v>
      </c>
      <c r="J337" t="s">
        <v>3954</v>
      </c>
      <c r="K337" t="s">
        <v>3139</v>
      </c>
      <c r="L337" t="s">
        <v>3955</v>
      </c>
      <c r="M337" t="s">
        <v>21261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21472</v>
      </c>
      <c r="T337" t="s">
        <v>21261</v>
      </c>
    </row>
    <row r="338" spans="1:20" x14ac:dyDescent="0.25">
      <c r="A338" t="s">
        <v>30</v>
      </c>
      <c r="B338" t="s">
        <v>1242</v>
      </c>
      <c r="C338">
        <v>32.56</v>
      </c>
      <c r="D338">
        <v>1</v>
      </c>
      <c r="E338" t="s">
        <v>21473</v>
      </c>
      <c r="F338">
        <v>72.13</v>
      </c>
      <c r="G338">
        <v>7</v>
      </c>
      <c r="H338" t="s">
        <v>47</v>
      </c>
      <c r="I338" t="s">
        <v>21474</v>
      </c>
      <c r="J338" t="s">
        <v>21475</v>
      </c>
      <c r="K338" t="s">
        <v>3282</v>
      </c>
      <c r="L338" t="s">
        <v>21476</v>
      </c>
      <c r="M338" t="s">
        <v>21477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21478</v>
      </c>
      <c r="T338" t="s">
        <v>21477</v>
      </c>
    </row>
    <row r="339" spans="1:20" x14ac:dyDescent="0.25">
      <c r="A339" t="s">
        <v>28</v>
      </c>
      <c r="B339" t="s">
        <v>1242</v>
      </c>
      <c r="C339">
        <v>32.57</v>
      </c>
      <c r="D339">
        <v>1</v>
      </c>
      <c r="E339" t="s">
        <v>21473</v>
      </c>
      <c r="F339">
        <v>72.13</v>
      </c>
      <c r="G339">
        <v>7</v>
      </c>
      <c r="H339" t="s">
        <v>47</v>
      </c>
      <c r="I339" t="s">
        <v>21474</v>
      </c>
      <c r="J339" t="s">
        <v>21475</v>
      </c>
      <c r="K339" t="s">
        <v>3282</v>
      </c>
      <c r="L339" t="s">
        <v>21476</v>
      </c>
      <c r="M339" t="s">
        <v>21477</v>
      </c>
      <c r="N339" t="s">
        <v>23</v>
      </c>
      <c r="O339" t="s">
        <v>48</v>
      </c>
      <c r="P339" t="s">
        <v>49</v>
      </c>
      <c r="Q339" t="s">
        <v>50</v>
      </c>
      <c r="R339" t="s">
        <v>24</v>
      </c>
      <c r="S339" t="s">
        <v>21478</v>
      </c>
      <c r="T339" t="s">
        <v>21477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21479</v>
      </c>
      <c r="F340">
        <v>195</v>
      </c>
      <c r="G340">
        <v>0</v>
      </c>
      <c r="H340" t="s">
        <v>22</v>
      </c>
      <c r="I340" t="s">
        <v>21480</v>
      </c>
      <c r="J340" t="s">
        <v>87</v>
      </c>
      <c r="K340" t="s">
        <v>23</v>
      </c>
      <c r="L340" t="s">
        <v>24</v>
      </c>
      <c r="M340" t="s">
        <v>21477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21481</v>
      </c>
      <c r="T340" t="s">
        <v>21477</v>
      </c>
    </row>
    <row r="341" spans="1:20" x14ac:dyDescent="0.25">
      <c r="A341" t="s">
        <v>28</v>
      </c>
      <c r="B341" t="s">
        <v>29</v>
      </c>
      <c r="C341">
        <v>50</v>
      </c>
      <c r="D341">
        <v>1</v>
      </c>
      <c r="E341" t="s">
        <v>21479</v>
      </c>
      <c r="F341">
        <v>195</v>
      </c>
      <c r="G341">
        <v>0</v>
      </c>
      <c r="H341" t="s">
        <v>22</v>
      </c>
      <c r="I341" t="s">
        <v>21480</v>
      </c>
      <c r="J341" t="s">
        <v>87</v>
      </c>
      <c r="K341" t="s">
        <v>23</v>
      </c>
      <c r="L341" t="s">
        <v>24</v>
      </c>
      <c r="M341" t="s">
        <v>21477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21481</v>
      </c>
      <c r="T341" t="s">
        <v>21477</v>
      </c>
    </row>
    <row r="342" spans="1:20" x14ac:dyDescent="0.25">
      <c r="A342" t="s">
        <v>30</v>
      </c>
      <c r="B342" t="s">
        <v>31</v>
      </c>
      <c r="C342">
        <v>50</v>
      </c>
      <c r="D342">
        <v>1</v>
      </c>
      <c r="E342" t="s">
        <v>21479</v>
      </c>
      <c r="F342">
        <v>195</v>
      </c>
      <c r="G342">
        <v>0</v>
      </c>
      <c r="H342" t="s">
        <v>22</v>
      </c>
      <c r="I342" t="s">
        <v>21480</v>
      </c>
      <c r="J342" t="s">
        <v>87</v>
      </c>
      <c r="K342" t="s">
        <v>23</v>
      </c>
      <c r="L342" t="s">
        <v>24</v>
      </c>
      <c r="M342" t="s">
        <v>21477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21481</v>
      </c>
      <c r="T342" t="s">
        <v>21477</v>
      </c>
    </row>
    <row r="343" spans="1:20" x14ac:dyDescent="0.25">
      <c r="A343" t="s">
        <v>139</v>
      </c>
      <c r="B343" t="s">
        <v>2831</v>
      </c>
      <c r="C343">
        <v>120</v>
      </c>
      <c r="D343">
        <v>1</v>
      </c>
      <c r="E343" t="s">
        <v>21479</v>
      </c>
      <c r="F343">
        <v>195</v>
      </c>
      <c r="G343">
        <v>0</v>
      </c>
      <c r="H343" t="s">
        <v>22</v>
      </c>
      <c r="I343" t="s">
        <v>21480</v>
      </c>
      <c r="J343" t="s">
        <v>87</v>
      </c>
      <c r="K343" t="s">
        <v>23</v>
      </c>
      <c r="L343" t="s">
        <v>24</v>
      </c>
      <c r="M343" t="s">
        <v>21477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21481</v>
      </c>
      <c r="T343" t="s">
        <v>21477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21482</v>
      </c>
      <c r="F344">
        <v>100</v>
      </c>
      <c r="G344">
        <v>0</v>
      </c>
      <c r="H344" t="s">
        <v>22</v>
      </c>
      <c r="I344" t="s">
        <v>21483</v>
      </c>
      <c r="J344" t="s">
        <v>359</v>
      </c>
      <c r="K344" t="s">
        <v>23</v>
      </c>
      <c r="L344" t="s">
        <v>24</v>
      </c>
      <c r="M344" t="s">
        <v>21484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21485</v>
      </c>
      <c r="T344" t="s">
        <v>21484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21482</v>
      </c>
      <c r="F345">
        <v>100</v>
      </c>
      <c r="G345">
        <v>0</v>
      </c>
      <c r="H345" t="s">
        <v>22</v>
      </c>
      <c r="I345" t="s">
        <v>21483</v>
      </c>
      <c r="J345" t="s">
        <v>359</v>
      </c>
      <c r="K345" t="s">
        <v>23</v>
      </c>
      <c r="L345" t="s">
        <v>24</v>
      </c>
      <c r="M345" t="s">
        <v>21484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21485</v>
      </c>
      <c r="T345" t="s">
        <v>21484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21482</v>
      </c>
      <c r="F346">
        <v>100</v>
      </c>
      <c r="G346">
        <v>0</v>
      </c>
      <c r="H346" t="s">
        <v>22</v>
      </c>
      <c r="I346" t="s">
        <v>21483</v>
      </c>
      <c r="J346" t="s">
        <v>359</v>
      </c>
      <c r="K346" t="s">
        <v>23</v>
      </c>
      <c r="L346" t="s">
        <v>24</v>
      </c>
      <c r="M346" t="s">
        <v>21484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21485</v>
      </c>
      <c r="T346" t="s">
        <v>21484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21486</v>
      </c>
      <c r="F347">
        <v>100</v>
      </c>
      <c r="G347">
        <v>0</v>
      </c>
      <c r="H347" t="s">
        <v>22</v>
      </c>
      <c r="I347" t="s">
        <v>21487</v>
      </c>
      <c r="J347" t="s">
        <v>322</v>
      </c>
      <c r="K347" t="s">
        <v>23</v>
      </c>
      <c r="L347" t="s">
        <v>24</v>
      </c>
      <c r="M347" t="s">
        <v>21488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21489</v>
      </c>
      <c r="T347" t="s">
        <v>21488</v>
      </c>
    </row>
    <row r="348" spans="1:20" x14ac:dyDescent="0.25">
      <c r="A348" t="s">
        <v>28</v>
      </c>
      <c r="B348" t="s">
        <v>29</v>
      </c>
      <c r="C348">
        <v>50</v>
      </c>
      <c r="D348">
        <v>1</v>
      </c>
      <c r="E348" t="s">
        <v>21486</v>
      </c>
      <c r="F348">
        <v>100</v>
      </c>
      <c r="G348">
        <v>0</v>
      </c>
      <c r="H348" t="s">
        <v>22</v>
      </c>
      <c r="I348" t="s">
        <v>21487</v>
      </c>
      <c r="J348" t="s">
        <v>322</v>
      </c>
      <c r="K348" t="s">
        <v>23</v>
      </c>
      <c r="L348" t="s">
        <v>24</v>
      </c>
      <c r="M348" t="s">
        <v>21488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21489</v>
      </c>
      <c r="T348" t="s">
        <v>21488</v>
      </c>
    </row>
    <row r="349" spans="1:20" x14ac:dyDescent="0.25">
      <c r="A349" t="s">
        <v>30</v>
      </c>
      <c r="B349" t="s">
        <v>31</v>
      </c>
      <c r="C349">
        <v>50</v>
      </c>
      <c r="D349">
        <v>1</v>
      </c>
      <c r="E349" t="s">
        <v>21486</v>
      </c>
      <c r="F349">
        <v>100</v>
      </c>
      <c r="G349">
        <v>0</v>
      </c>
      <c r="H349" t="s">
        <v>22</v>
      </c>
      <c r="I349" t="s">
        <v>21487</v>
      </c>
      <c r="J349" t="s">
        <v>322</v>
      </c>
      <c r="K349" t="s">
        <v>23</v>
      </c>
      <c r="L349" t="s">
        <v>24</v>
      </c>
      <c r="M349" t="s">
        <v>21488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21489</v>
      </c>
      <c r="T349" t="s">
        <v>21488</v>
      </c>
    </row>
    <row r="350" spans="1:20" x14ac:dyDescent="0.25">
      <c r="A350" t="s">
        <v>850</v>
      </c>
      <c r="B350" t="s">
        <v>851</v>
      </c>
      <c r="C350">
        <v>100</v>
      </c>
      <c r="D350">
        <v>2</v>
      </c>
      <c r="E350" t="s">
        <v>21490</v>
      </c>
      <c r="F350">
        <v>120</v>
      </c>
      <c r="G350">
        <v>20</v>
      </c>
      <c r="H350" t="s">
        <v>47</v>
      </c>
      <c r="I350" t="s">
        <v>21491</v>
      </c>
      <c r="J350" t="s">
        <v>21492</v>
      </c>
      <c r="K350" t="s">
        <v>3208</v>
      </c>
      <c r="L350" t="s">
        <v>21493</v>
      </c>
      <c r="M350" t="s">
        <v>21494</v>
      </c>
      <c r="N350" t="s">
        <v>1224</v>
      </c>
      <c r="O350" t="s">
        <v>1318</v>
      </c>
      <c r="P350" t="s">
        <v>1313</v>
      </c>
      <c r="Q350" t="s">
        <v>27</v>
      </c>
      <c r="R350" t="s">
        <v>24</v>
      </c>
      <c r="S350" t="s">
        <v>21495</v>
      </c>
      <c r="T350" t="s">
        <v>21494</v>
      </c>
    </row>
    <row r="351" spans="1:20" x14ac:dyDescent="0.25">
      <c r="A351" t="s">
        <v>850</v>
      </c>
      <c r="B351" t="s">
        <v>851</v>
      </c>
      <c r="C351">
        <v>100</v>
      </c>
      <c r="D351">
        <v>2</v>
      </c>
      <c r="E351" t="s">
        <v>21496</v>
      </c>
      <c r="F351">
        <v>100</v>
      </c>
      <c r="G351">
        <v>0</v>
      </c>
      <c r="H351" t="s">
        <v>47</v>
      </c>
      <c r="I351" t="s">
        <v>21497</v>
      </c>
      <c r="J351" t="s">
        <v>21498</v>
      </c>
      <c r="K351" t="s">
        <v>6411</v>
      </c>
      <c r="L351" t="s">
        <v>6412</v>
      </c>
      <c r="M351" t="s">
        <v>21499</v>
      </c>
      <c r="N351" t="s">
        <v>1224</v>
      </c>
      <c r="O351" t="s">
        <v>1225</v>
      </c>
      <c r="P351" t="s">
        <v>1313</v>
      </c>
      <c r="Q351" t="s">
        <v>1227</v>
      </c>
      <c r="R351" t="s">
        <v>24</v>
      </c>
      <c r="S351" t="s">
        <v>21500</v>
      </c>
      <c r="T351" t="s">
        <v>21501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21502</v>
      </c>
      <c r="F352">
        <v>100</v>
      </c>
      <c r="G352">
        <v>0</v>
      </c>
      <c r="H352" t="s">
        <v>22</v>
      </c>
      <c r="I352" t="s">
        <v>21503</v>
      </c>
      <c r="J352" t="s">
        <v>5289</v>
      </c>
      <c r="K352" t="s">
        <v>23</v>
      </c>
      <c r="L352" t="s">
        <v>24</v>
      </c>
      <c r="M352" t="s">
        <v>21501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21504</v>
      </c>
      <c r="T352" t="s">
        <v>21501</v>
      </c>
    </row>
    <row r="353" spans="1:20" x14ac:dyDescent="0.25">
      <c r="A353" t="s">
        <v>28</v>
      </c>
      <c r="B353" t="s">
        <v>29</v>
      </c>
      <c r="C353">
        <v>50</v>
      </c>
      <c r="D353">
        <v>1</v>
      </c>
      <c r="E353" t="s">
        <v>21502</v>
      </c>
      <c r="F353">
        <v>100</v>
      </c>
      <c r="G353">
        <v>0</v>
      </c>
      <c r="H353" t="s">
        <v>22</v>
      </c>
      <c r="I353" t="s">
        <v>21503</v>
      </c>
      <c r="J353" t="s">
        <v>5289</v>
      </c>
      <c r="K353" t="s">
        <v>23</v>
      </c>
      <c r="L353" t="s">
        <v>24</v>
      </c>
      <c r="M353" t="s">
        <v>21501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21504</v>
      </c>
      <c r="T353" t="s">
        <v>21501</v>
      </c>
    </row>
    <row r="354" spans="1:20" x14ac:dyDescent="0.25">
      <c r="A354" t="s">
        <v>30</v>
      </c>
      <c r="B354" t="s">
        <v>31</v>
      </c>
      <c r="C354">
        <v>50</v>
      </c>
      <c r="D354">
        <v>1</v>
      </c>
      <c r="E354" t="s">
        <v>21502</v>
      </c>
      <c r="F354">
        <v>100</v>
      </c>
      <c r="G354">
        <v>0</v>
      </c>
      <c r="H354" t="s">
        <v>22</v>
      </c>
      <c r="I354" t="s">
        <v>21503</v>
      </c>
      <c r="J354" t="s">
        <v>5289</v>
      </c>
      <c r="K354" t="s">
        <v>23</v>
      </c>
      <c r="L354" t="s">
        <v>24</v>
      </c>
      <c r="M354" t="s">
        <v>21501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21504</v>
      </c>
      <c r="T354" t="s">
        <v>21501</v>
      </c>
    </row>
    <row r="355" spans="1:20" x14ac:dyDescent="0.25">
      <c r="A355" t="s">
        <v>186</v>
      </c>
      <c r="B355" t="s">
        <v>187</v>
      </c>
      <c r="C355">
        <v>50</v>
      </c>
      <c r="D355">
        <v>6</v>
      </c>
      <c r="E355" t="s">
        <v>21505</v>
      </c>
      <c r="F355">
        <v>570</v>
      </c>
      <c r="G355">
        <v>0</v>
      </c>
      <c r="H355" t="s">
        <v>22</v>
      </c>
      <c r="I355" t="s">
        <v>21506</v>
      </c>
      <c r="J355" t="s">
        <v>339</v>
      </c>
      <c r="K355" t="s">
        <v>23</v>
      </c>
      <c r="L355" t="s">
        <v>24</v>
      </c>
      <c r="M355" t="s">
        <v>21507</v>
      </c>
      <c r="N355" t="s">
        <v>23</v>
      </c>
      <c r="O355" t="s">
        <v>58</v>
      </c>
      <c r="P355" t="s">
        <v>26</v>
      </c>
      <c r="Q355" t="s">
        <v>33</v>
      </c>
      <c r="R355" t="s">
        <v>24</v>
      </c>
      <c r="S355" t="s">
        <v>21508</v>
      </c>
      <c r="T355" t="s">
        <v>21507</v>
      </c>
    </row>
    <row r="356" spans="1:20" x14ac:dyDescent="0.25">
      <c r="A356" t="s">
        <v>186</v>
      </c>
      <c r="B356" t="s">
        <v>187</v>
      </c>
      <c r="C356">
        <v>50</v>
      </c>
      <c r="D356">
        <v>6</v>
      </c>
      <c r="E356" t="s">
        <v>21505</v>
      </c>
      <c r="F356">
        <v>570</v>
      </c>
      <c r="G356">
        <v>0</v>
      </c>
      <c r="H356" t="s">
        <v>22</v>
      </c>
      <c r="I356" t="s">
        <v>21506</v>
      </c>
      <c r="J356" t="s">
        <v>339</v>
      </c>
      <c r="K356" t="s">
        <v>23</v>
      </c>
      <c r="L356" t="s">
        <v>24</v>
      </c>
      <c r="M356" t="s">
        <v>21507</v>
      </c>
      <c r="N356" t="s">
        <v>23</v>
      </c>
      <c r="O356" t="s">
        <v>58</v>
      </c>
      <c r="P356" t="s">
        <v>26</v>
      </c>
      <c r="Q356" t="s">
        <v>33</v>
      </c>
      <c r="R356" t="s">
        <v>24</v>
      </c>
      <c r="S356" t="s">
        <v>21508</v>
      </c>
      <c r="T356" t="s">
        <v>21507</v>
      </c>
    </row>
    <row r="357" spans="1:20" x14ac:dyDescent="0.25">
      <c r="A357" t="s">
        <v>139</v>
      </c>
      <c r="B357" t="s">
        <v>2831</v>
      </c>
      <c r="C357">
        <v>120</v>
      </c>
      <c r="D357">
        <v>1</v>
      </c>
      <c r="E357" t="s">
        <v>21505</v>
      </c>
      <c r="F357">
        <v>570</v>
      </c>
      <c r="G357">
        <v>0</v>
      </c>
      <c r="H357" t="s">
        <v>22</v>
      </c>
      <c r="I357" t="s">
        <v>21506</v>
      </c>
      <c r="J357" t="s">
        <v>339</v>
      </c>
      <c r="K357" t="s">
        <v>23</v>
      </c>
      <c r="L357" t="s">
        <v>24</v>
      </c>
      <c r="M357" t="s">
        <v>21507</v>
      </c>
      <c r="N357" t="s">
        <v>23</v>
      </c>
      <c r="O357" t="s">
        <v>58</v>
      </c>
      <c r="P357" t="s">
        <v>26</v>
      </c>
      <c r="Q357" t="s">
        <v>33</v>
      </c>
      <c r="R357" t="s">
        <v>24</v>
      </c>
      <c r="S357" t="s">
        <v>21508</v>
      </c>
      <c r="T357" t="s">
        <v>21507</v>
      </c>
    </row>
    <row r="358" spans="1:20" x14ac:dyDescent="0.25">
      <c r="A358" t="s">
        <v>139</v>
      </c>
      <c r="B358" t="s">
        <v>2831</v>
      </c>
      <c r="C358">
        <v>120</v>
      </c>
      <c r="D358">
        <v>1</v>
      </c>
      <c r="E358" t="s">
        <v>21505</v>
      </c>
      <c r="F358">
        <v>570</v>
      </c>
      <c r="G358">
        <v>0</v>
      </c>
      <c r="H358" t="s">
        <v>22</v>
      </c>
      <c r="I358" t="s">
        <v>21506</v>
      </c>
      <c r="J358" t="s">
        <v>339</v>
      </c>
      <c r="K358" t="s">
        <v>23</v>
      </c>
      <c r="L358" t="s">
        <v>24</v>
      </c>
      <c r="M358" t="s">
        <v>21507</v>
      </c>
      <c r="N358" t="s">
        <v>23</v>
      </c>
      <c r="O358" t="s">
        <v>58</v>
      </c>
      <c r="P358" t="s">
        <v>26</v>
      </c>
      <c r="Q358" t="s">
        <v>33</v>
      </c>
      <c r="R358" t="s">
        <v>24</v>
      </c>
      <c r="S358" t="s">
        <v>21508</v>
      </c>
      <c r="T358" t="s">
        <v>21507</v>
      </c>
    </row>
    <row r="359" spans="1:20" x14ac:dyDescent="0.25">
      <c r="A359" t="s">
        <v>850</v>
      </c>
      <c r="B359" t="s">
        <v>851</v>
      </c>
      <c r="C359">
        <v>100</v>
      </c>
      <c r="D359">
        <v>10</v>
      </c>
      <c r="E359" t="s">
        <v>21509</v>
      </c>
      <c r="F359">
        <v>500</v>
      </c>
      <c r="G359">
        <v>0</v>
      </c>
      <c r="H359" t="s">
        <v>47</v>
      </c>
      <c r="I359" t="s">
        <v>21510</v>
      </c>
      <c r="J359" t="s">
        <v>21511</v>
      </c>
      <c r="K359" t="s">
        <v>3166</v>
      </c>
      <c r="L359" t="s">
        <v>21512</v>
      </c>
      <c r="M359" t="s">
        <v>21513</v>
      </c>
      <c r="N359" t="s">
        <v>1224</v>
      </c>
      <c r="O359" t="s">
        <v>1225</v>
      </c>
      <c r="P359" t="s">
        <v>1313</v>
      </c>
      <c r="Q359" t="s">
        <v>1227</v>
      </c>
      <c r="R359" t="s">
        <v>24</v>
      </c>
      <c r="S359" t="s">
        <v>21514</v>
      </c>
      <c r="T359" t="s">
        <v>21515</v>
      </c>
    </row>
    <row r="360" spans="1:20" x14ac:dyDescent="0.25">
      <c r="A360" t="s">
        <v>850</v>
      </c>
      <c r="B360" t="s">
        <v>851</v>
      </c>
      <c r="C360">
        <v>100</v>
      </c>
      <c r="D360">
        <v>6</v>
      </c>
      <c r="E360" t="s">
        <v>21516</v>
      </c>
      <c r="F360">
        <v>300</v>
      </c>
      <c r="G360">
        <v>0</v>
      </c>
      <c r="H360" t="s">
        <v>47</v>
      </c>
      <c r="I360" t="s">
        <v>21517</v>
      </c>
      <c r="J360" t="s">
        <v>21518</v>
      </c>
      <c r="K360" t="s">
        <v>2638</v>
      </c>
      <c r="L360" t="s">
        <v>21519</v>
      </c>
      <c r="M360" t="s">
        <v>21520</v>
      </c>
      <c r="N360" t="s">
        <v>1224</v>
      </c>
      <c r="O360" t="s">
        <v>1225</v>
      </c>
      <c r="P360" t="s">
        <v>1313</v>
      </c>
      <c r="Q360" t="s">
        <v>1227</v>
      </c>
      <c r="R360" t="s">
        <v>24</v>
      </c>
      <c r="S360" t="s">
        <v>21521</v>
      </c>
      <c r="T360" t="s">
        <v>21522</v>
      </c>
    </row>
    <row r="361" spans="1:20" x14ac:dyDescent="0.25">
      <c r="A361" t="s">
        <v>20</v>
      </c>
      <c r="B361" t="s">
        <v>21</v>
      </c>
      <c r="C361">
        <v>50</v>
      </c>
      <c r="D361">
        <v>2</v>
      </c>
      <c r="E361" t="s">
        <v>21523</v>
      </c>
      <c r="F361">
        <v>200</v>
      </c>
      <c r="G361">
        <v>0</v>
      </c>
      <c r="H361" t="s">
        <v>22</v>
      </c>
      <c r="I361" t="s">
        <v>21524</v>
      </c>
      <c r="J361" t="s">
        <v>335</v>
      </c>
      <c r="K361" t="s">
        <v>23</v>
      </c>
      <c r="L361" t="s">
        <v>24</v>
      </c>
      <c r="M361" t="s">
        <v>21522</v>
      </c>
      <c r="N361" t="s">
        <v>23</v>
      </c>
      <c r="O361" t="s">
        <v>58</v>
      </c>
      <c r="P361" t="s">
        <v>26</v>
      </c>
      <c r="Q361" t="s">
        <v>33</v>
      </c>
      <c r="R361" t="s">
        <v>24</v>
      </c>
      <c r="S361" t="s">
        <v>21525</v>
      </c>
      <c r="T361" t="s">
        <v>21526</v>
      </c>
    </row>
    <row r="362" spans="1:20" x14ac:dyDescent="0.25">
      <c r="A362" t="s">
        <v>28</v>
      </c>
      <c r="B362" t="s">
        <v>29</v>
      </c>
      <c r="C362">
        <v>50</v>
      </c>
      <c r="D362">
        <v>2</v>
      </c>
      <c r="E362" t="s">
        <v>21523</v>
      </c>
      <c r="F362">
        <v>200</v>
      </c>
      <c r="G362">
        <v>0</v>
      </c>
      <c r="H362" t="s">
        <v>22</v>
      </c>
      <c r="I362" t="s">
        <v>21524</v>
      </c>
      <c r="J362" t="s">
        <v>335</v>
      </c>
      <c r="K362" t="s">
        <v>23</v>
      </c>
      <c r="L362" t="s">
        <v>24</v>
      </c>
      <c r="M362" t="s">
        <v>21522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21525</v>
      </c>
      <c r="T362" t="s">
        <v>21526</v>
      </c>
    </row>
    <row r="363" spans="1:20" x14ac:dyDescent="0.25">
      <c r="A363" t="s">
        <v>30</v>
      </c>
      <c r="B363" t="s">
        <v>31</v>
      </c>
      <c r="C363">
        <v>50</v>
      </c>
      <c r="D363">
        <v>2</v>
      </c>
      <c r="E363" t="s">
        <v>21523</v>
      </c>
      <c r="F363">
        <v>200</v>
      </c>
      <c r="G363">
        <v>0</v>
      </c>
      <c r="H363" t="s">
        <v>22</v>
      </c>
      <c r="I363" t="s">
        <v>21524</v>
      </c>
      <c r="J363" t="s">
        <v>335</v>
      </c>
      <c r="K363" t="s">
        <v>23</v>
      </c>
      <c r="L363" t="s">
        <v>24</v>
      </c>
      <c r="M363" t="s">
        <v>21522</v>
      </c>
      <c r="N363" t="s">
        <v>23</v>
      </c>
      <c r="O363" t="s">
        <v>58</v>
      </c>
      <c r="P363" t="s">
        <v>26</v>
      </c>
      <c r="Q363" t="s">
        <v>33</v>
      </c>
      <c r="R363" t="s">
        <v>24</v>
      </c>
      <c r="S363" t="s">
        <v>21525</v>
      </c>
      <c r="T363" t="s">
        <v>21526</v>
      </c>
    </row>
    <row r="364" spans="1:20" x14ac:dyDescent="0.25">
      <c r="A364" t="s">
        <v>42</v>
      </c>
      <c r="B364" t="s">
        <v>43</v>
      </c>
      <c r="C364">
        <v>66.666666666666671</v>
      </c>
      <c r="D364">
        <v>3</v>
      </c>
      <c r="E364" t="s">
        <v>21527</v>
      </c>
      <c r="F364">
        <v>200</v>
      </c>
      <c r="G364">
        <v>0</v>
      </c>
      <c r="H364" t="s">
        <v>22</v>
      </c>
      <c r="I364" t="s">
        <v>21528</v>
      </c>
      <c r="J364" t="s">
        <v>1241</v>
      </c>
      <c r="K364" t="s">
        <v>23</v>
      </c>
      <c r="L364" t="s">
        <v>24</v>
      </c>
      <c r="M364" t="s">
        <v>21499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21529</v>
      </c>
      <c r="T364" t="s">
        <v>21499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21527</v>
      </c>
      <c r="F365">
        <v>200</v>
      </c>
      <c r="G365">
        <v>0</v>
      </c>
      <c r="H365" t="s">
        <v>22</v>
      </c>
      <c r="I365" t="s">
        <v>21528</v>
      </c>
      <c r="J365" t="s">
        <v>1241</v>
      </c>
      <c r="K365" t="s">
        <v>23</v>
      </c>
      <c r="L365" t="s">
        <v>24</v>
      </c>
      <c r="M365" t="s">
        <v>21499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21529</v>
      </c>
      <c r="T365" t="s">
        <v>21499</v>
      </c>
    </row>
    <row r="366" spans="1:20" x14ac:dyDescent="0.25">
      <c r="A366" t="s">
        <v>28</v>
      </c>
      <c r="B366" t="s">
        <v>29</v>
      </c>
      <c r="C366">
        <v>50</v>
      </c>
      <c r="D366">
        <v>1</v>
      </c>
      <c r="E366" t="s">
        <v>21527</v>
      </c>
      <c r="F366">
        <v>200</v>
      </c>
      <c r="G366">
        <v>0</v>
      </c>
      <c r="H366" t="s">
        <v>22</v>
      </c>
      <c r="I366" t="s">
        <v>21528</v>
      </c>
      <c r="J366" t="s">
        <v>1241</v>
      </c>
      <c r="K366" t="s">
        <v>23</v>
      </c>
      <c r="L366" t="s">
        <v>24</v>
      </c>
      <c r="M366" t="s">
        <v>21499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21529</v>
      </c>
      <c r="T366" t="s">
        <v>21499</v>
      </c>
    </row>
    <row r="367" spans="1:20" x14ac:dyDescent="0.25">
      <c r="A367" t="s">
        <v>30</v>
      </c>
      <c r="B367" t="s">
        <v>31</v>
      </c>
      <c r="C367">
        <v>50</v>
      </c>
      <c r="D367">
        <v>1</v>
      </c>
      <c r="E367" t="s">
        <v>21527</v>
      </c>
      <c r="F367">
        <v>200</v>
      </c>
      <c r="G367">
        <v>0</v>
      </c>
      <c r="H367" t="s">
        <v>22</v>
      </c>
      <c r="I367" t="s">
        <v>21528</v>
      </c>
      <c r="J367" t="s">
        <v>1241</v>
      </c>
      <c r="K367" t="s">
        <v>23</v>
      </c>
      <c r="L367" t="s">
        <v>24</v>
      </c>
      <c r="M367" t="s">
        <v>21499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21529</v>
      </c>
      <c r="T367" t="s">
        <v>21499</v>
      </c>
    </row>
    <row r="368" spans="1:20" x14ac:dyDescent="0.25">
      <c r="A368" t="s">
        <v>42</v>
      </c>
      <c r="B368" t="s">
        <v>43</v>
      </c>
      <c r="C368">
        <v>66.666666666666671</v>
      </c>
      <c r="D368">
        <v>3</v>
      </c>
      <c r="E368" t="s">
        <v>21530</v>
      </c>
      <c r="F368">
        <v>300</v>
      </c>
      <c r="G368">
        <v>0</v>
      </c>
      <c r="H368" t="s">
        <v>22</v>
      </c>
      <c r="I368" t="s">
        <v>21531</v>
      </c>
      <c r="J368" t="s">
        <v>57</v>
      </c>
      <c r="K368" t="s">
        <v>23</v>
      </c>
      <c r="L368" t="s">
        <v>24</v>
      </c>
      <c r="M368" t="s">
        <v>21499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21532</v>
      </c>
      <c r="T368" t="s">
        <v>21499</v>
      </c>
    </row>
    <row r="369" spans="1:20" x14ac:dyDescent="0.25">
      <c r="A369" t="s">
        <v>186</v>
      </c>
      <c r="B369" t="s">
        <v>187</v>
      </c>
      <c r="C369">
        <v>50</v>
      </c>
      <c r="D369">
        <v>6</v>
      </c>
      <c r="E369" t="s">
        <v>21530</v>
      </c>
      <c r="F369">
        <v>300</v>
      </c>
      <c r="G369">
        <v>0</v>
      </c>
      <c r="H369" t="s">
        <v>22</v>
      </c>
      <c r="I369" t="s">
        <v>21531</v>
      </c>
      <c r="J369" t="s">
        <v>57</v>
      </c>
      <c r="K369" t="s">
        <v>23</v>
      </c>
      <c r="L369" t="s">
        <v>24</v>
      </c>
      <c r="M369" t="s">
        <v>21499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21532</v>
      </c>
      <c r="T369" t="s">
        <v>21499</v>
      </c>
    </row>
    <row r="370" spans="1:20" x14ac:dyDescent="0.25">
      <c r="A370" t="s">
        <v>850</v>
      </c>
      <c r="B370" t="s">
        <v>851</v>
      </c>
      <c r="C370">
        <v>100</v>
      </c>
      <c r="D370">
        <v>2</v>
      </c>
      <c r="E370" t="s">
        <v>21533</v>
      </c>
      <c r="F370">
        <v>100</v>
      </c>
      <c r="G370">
        <v>0</v>
      </c>
      <c r="H370" t="s">
        <v>47</v>
      </c>
      <c r="I370" t="s">
        <v>21534</v>
      </c>
      <c r="J370" t="s">
        <v>21535</v>
      </c>
      <c r="K370" t="s">
        <v>4161</v>
      </c>
      <c r="L370" t="s">
        <v>21536</v>
      </c>
      <c r="M370" t="s">
        <v>21537</v>
      </c>
      <c r="N370" t="s">
        <v>1224</v>
      </c>
      <c r="O370" t="s">
        <v>1225</v>
      </c>
      <c r="P370" t="s">
        <v>1313</v>
      </c>
      <c r="Q370" t="s">
        <v>1227</v>
      </c>
      <c r="R370" t="s">
        <v>24</v>
      </c>
      <c r="S370" t="s">
        <v>21538</v>
      </c>
      <c r="T370" t="s">
        <v>21520</v>
      </c>
    </row>
    <row r="371" spans="1:20" x14ac:dyDescent="0.25">
      <c r="A371" t="s">
        <v>42</v>
      </c>
      <c r="B371" t="s">
        <v>43</v>
      </c>
      <c r="C371">
        <v>66.666666666666671</v>
      </c>
      <c r="D371">
        <v>3</v>
      </c>
      <c r="E371" t="s">
        <v>21539</v>
      </c>
      <c r="F371">
        <v>200</v>
      </c>
      <c r="G371">
        <v>0</v>
      </c>
      <c r="H371" t="s">
        <v>22</v>
      </c>
      <c r="I371" t="s">
        <v>21540</v>
      </c>
      <c r="J371" t="s">
        <v>346</v>
      </c>
      <c r="K371" t="s">
        <v>23</v>
      </c>
      <c r="L371" t="s">
        <v>24</v>
      </c>
      <c r="M371" t="s">
        <v>21537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21541</v>
      </c>
      <c r="T371" t="s">
        <v>21537</v>
      </c>
    </row>
    <row r="372" spans="1:20" x14ac:dyDescent="0.25">
      <c r="A372" t="s">
        <v>44</v>
      </c>
      <c r="B372" t="s">
        <v>45</v>
      </c>
      <c r="C372">
        <v>66.666666666666671</v>
      </c>
      <c r="D372">
        <v>3</v>
      </c>
      <c r="E372" t="s">
        <v>21539</v>
      </c>
      <c r="F372">
        <v>200</v>
      </c>
      <c r="G372">
        <v>0</v>
      </c>
      <c r="H372" t="s">
        <v>22</v>
      </c>
      <c r="I372" t="s">
        <v>21540</v>
      </c>
      <c r="J372" t="s">
        <v>346</v>
      </c>
      <c r="K372" t="s">
        <v>23</v>
      </c>
      <c r="L372" t="s">
        <v>24</v>
      </c>
      <c r="M372" t="s">
        <v>21537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21541</v>
      </c>
      <c r="T372" t="s">
        <v>21537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21542</v>
      </c>
      <c r="F373">
        <v>100</v>
      </c>
      <c r="G373">
        <v>0</v>
      </c>
      <c r="H373" t="s">
        <v>22</v>
      </c>
      <c r="I373" t="s">
        <v>21543</v>
      </c>
      <c r="J373" t="s">
        <v>2793</v>
      </c>
      <c r="K373" t="s">
        <v>23</v>
      </c>
      <c r="L373" t="s">
        <v>24</v>
      </c>
      <c r="M373" t="s">
        <v>21544</v>
      </c>
      <c r="N373" t="s">
        <v>23</v>
      </c>
      <c r="O373" t="s">
        <v>58</v>
      </c>
      <c r="P373" t="s">
        <v>26</v>
      </c>
      <c r="Q373" t="s">
        <v>33</v>
      </c>
      <c r="R373" t="s">
        <v>24</v>
      </c>
      <c r="S373" t="s">
        <v>21545</v>
      </c>
      <c r="T373" t="s">
        <v>21546</v>
      </c>
    </row>
    <row r="374" spans="1:20" x14ac:dyDescent="0.25">
      <c r="A374" t="s">
        <v>28</v>
      </c>
      <c r="B374" t="s">
        <v>29</v>
      </c>
      <c r="C374">
        <v>50</v>
      </c>
      <c r="D374">
        <v>1</v>
      </c>
      <c r="E374" t="s">
        <v>21542</v>
      </c>
      <c r="F374">
        <v>100</v>
      </c>
      <c r="G374">
        <v>0</v>
      </c>
      <c r="H374" t="s">
        <v>22</v>
      </c>
      <c r="I374" t="s">
        <v>21543</v>
      </c>
      <c r="J374" t="s">
        <v>2793</v>
      </c>
      <c r="K374" t="s">
        <v>23</v>
      </c>
      <c r="L374" t="s">
        <v>24</v>
      </c>
      <c r="M374" t="s">
        <v>21544</v>
      </c>
      <c r="N374" t="s">
        <v>23</v>
      </c>
      <c r="O374" t="s">
        <v>58</v>
      </c>
      <c r="P374" t="s">
        <v>26</v>
      </c>
      <c r="Q374" t="s">
        <v>33</v>
      </c>
      <c r="R374" t="s">
        <v>24</v>
      </c>
      <c r="S374" t="s">
        <v>21545</v>
      </c>
      <c r="T374" t="s">
        <v>21546</v>
      </c>
    </row>
    <row r="375" spans="1:20" x14ac:dyDescent="0.25">
      <c r="A375" t="s">
        <v>30</v>
      </c>
      <c r="B375" t="s">
        <v>31</v>
      </c>
      <c r="C375">
        <v>50</v>
      </c>
      <c r="D375">
        <v>1</v>
      </c>
      <c r="E375" t="s">
        <v>21542</v>
      </c>
      <c r="F375">
        <v>100</v>
      </c>
      <c r="G375">
        <v>0</v>
      </c>
      <c r="H375" t="s">
        <v>22</v>
      </c>
      <c r="I375" t="s">
        <v>21543</v>
      </c>
      <c r="J375" t="s">
        <v>2793</v>
      </c>
      <c r="K375" t="s">
        <v>23</v>
      </c>
      <c r="L375" t="s">
        <v>24</v>
      </c>
      <c r="M375" t="s">
        <v>21544</v>
      </c>
      <c r="N375" t="s">
        <v>23</v>
      </c>
      <c r="O375" t="s">
        <v>58</v>
      </c>
      <c r="P375" t="s">
        <v>26</v>
      </c>
      <c r="Q375" t="s">
        <v>33</v>
      </c>
      <c r="R375" t="s">
        <v>24</v>
      </c>
      <c r="S375" t="s">
        <v>21545</v>
      </c>
      <c r="T375" t="s">
        <v>21546</v>
      </c>
    </row>
    <row r="376" spans="1:20" x14ac:dyDescent="0.25">
      <c r="A376" t="s">
        <v>20</v>
      </c>
      <c r="B376" t="s">
        <v>21</v>
      </c>
      <c r="C376">
        <v>50</v>
      </c>
      <c r="D376">
        <v>2</v>
      </c>
      <c r="E376" t="s">
        <v>21547</v>
      </c>
      <c r="F376">
        <v>200</v>
      </c>
      <c r="G376">
        <v>0</v>
      </c>
      <c r="H376" t="s">
        <v>22</v>
      </c>
      <c r="I376" t="s">
        <v>4355</v>
      </c>
      <c r="J376" t="s">
        <v>358</v>
      </c>
      <c r="K376" t="s">
        <v>23</v>
      </c>
      <c r="L376" t="s">
        <v>24</v>
      </c>
      <c r="M376" t="s">
        <v>21548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21549</v>
      </c>
      <c r="T376" t="s">
        <v>21550</v>
      </c>
    </row>
    <row r="377" spans="1:20" x14ac:dyDescent="0.25">
      <c r="A377" t="s">
        <v>28</v>
      </c>
      <c r="B377" t="s">
        <v>29</v>
      </c>
      <c r="C377">
        <v>50</v>
      </c>
      <c r="D377">
        <v>2</v>
      </c>
      <c r="E377" t="s">
        <v>21547</v>
      </c>
      <c r="F377">
        <v>200</v>
      </c>
      <c r="G377">
        <v>0</v>
      </c>
      <c r="H377" t="s">
        <v>22</v>
      </c>
      <c r="I377" t="s">
        <v>4355</v>
      </c>
      <c r="J377" t="s">
        <v>358</v>
      </c>
      <c r="K377" t="s">
        <v>23</v>
      </c>
      <c r="L377" t="s">
        <v>24</v>
      </c>
      <c r="M377" t="s">
        <v>21548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21549</v>
      </c>
      <c r="T377" t="s">
        <v>21550</v>
      </c>
    </row>
    <row r="378" spans="1:20" x14ac:dyDescent="0.25">
      <c r="A378" t="s">
        <v>30</v>
      </c>
      <c r="B378" t="s">
        <v>31</v>
      </c>
      <c r="C378">
        <v>50</v>
      </c>
      <c r="D378">
        <v>2</v>
      </c>
      <c r="E378" t="s">
        <v>21547</v>
      </c>
      <c r="F378">
        <v>200</v>
      </c>
      <c r="G378">
        <v>0</v>
      </c>
      <c r="H378" t="s">
        <v>22</v>
      </c>
      <c r="I378" t="s">
        <v>4355</v>
      </c>
      <c r="J378" t="s">
        <v>358</v>
      </c>
      <c r="K378" t="s">
        <v>23</v>
      </c>
      <c r="L378" t="s">
        <v>24</v>
      </c>
      <c r="M378" t="s">
        <v>21548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21549</v>
      </c>
      <c r="T378" t="s">
        <v>21550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21551</v>
      </c>
      <c r="F379">
        <v>100</v>
      </c>
      <c r="G379">
        <v>0</v>
      </c>
      <c r="H379" t="s">
        <v>22</v>
      </c>
      <c r="I379" t="s">
        <v>21552</v>
      </c>
      <c r="J379" t="s">
        <v>303</v>
      </c>
      <c r="K379" t="s">
        <v>23</v>
      </c>
      <c r="L379" t="s">
        <v>24</v>
      </c>
      <c r="M379" t="s">
        <v>21548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21553</v>
      </c>
      <c r="T379" t="s">
        <v>21548</v>
      </c>
    </row>
    <row r="380" spans="1:20" x14ac:dyDescent="0.25">
      <c r="A380" t="s">
        <v>28</v>
      </c>
      <c r="B380" t="s">
        <v>29</v>
      </c>
      <c r="C380">
        <v>50</v>
      </c>
      <c r="D380">
        <v>1</v>
      </c>
      <c r="E380" t="s">
        <v>21551</v>
      </c>
      <c r="F380">
        <v>100</v>
      </c>
      <c r="G380">
        <v>0</v>
      </c>
      <c r="H380" t="s">
        <v>22</v>
      </c>
      <c r="I380" t="s">
        <v>21552</v>
      </c>
      <c r="J380" t="s">
        <v>303</v>
      </c>
      <c r="K380" t="s">
        <v>23</v>
      </c>
      <c r="L380" t="s">
        <v>24</v>
      </c>
      <c r="M380" t="s">
        <v>21548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21553</v>
      </c>
      <c r="T380" t="s">
        <v>21548</v>
      </c>
    </row>
    <row r="381" spans="1:20" x14ac:dyDescent="0.25">
      <c r="A381" t="s">
        <v>30</v>
      </c>
      <c r="B381" t="s">
        <v>31</v>
      </c>
      <c r="C381">
        <v>50</v>
      </c>
      <c r="D381">
        <v>1</v>
      </c>
      <c r="E381" t="s">
        <v>21551</v>
      </c>
      <c r="F381">
        <v>100</v>
      </c>
      <c r="G381">
        <v>0</v>
      </c>
      <c r="H381" t="s">
        <v>22</v>
      </c>
      <c r="I381" t="s">
        <v>21552</v>
      </c>
      <c r="J381" t="s">
        <v>303</v>
      </c>
      <c r="K381" t="s">
        <v>23</v>
      </c>
      <c r="L381" t="s">
        <v>24</v>
      </c>
      <c r="M381" t="s">
        <v>21548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21553</v>
      </c>
      <c r="T381" t="s">
        <v>21548</v>
      </c>
    </row>
    <row r="382" spans="1:20" x14ac:dyDescent="0.25">
      <c r="A382" t="s">
        <v>186</v>
      </c>
      <c r="B382" t="s">
        <v>187</v>
      </c>
      <c r="C382">
        <v>50</v>
      </c>
      <c r="D382">
        <v>6</v>
      </c>
      <c r="E382" t="s">
        <v>21554</v>
      </c>
      <c r="F382">
        <v>200</v>
      </c>
      <c r="G382">
        <v>0</v>
      </c>
      <c r="H382" t="s">
        <v>22</v>
      </c>
      <c r="I382" t="s">
        <v>21555</v>
      </c>
      <c r="J382" t="s">
        <v>333</v>
      </c>
      <c r="K382" t="s">
        <v>23</v>
      </c>
      <c r="L382" t="s">
        <v>24</v>
      </c>
      <c r="M382" t="s">
        <v>21556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21557</v>
      </c>
      <c r="T382" t="s">
        <v>21556</v>
      </c>
    </row>
    <row r="383" spans="1:20" x14ac:dyDescent="0.25">
      <c r="A383" t="s">
        <v>38</v>
      </c>
      <c r="B383" t="s">
        <v>39</v>
      </c>
      <c r="C383">
        <v>54.5</v>
      </c>
      <c r="D383">
        <v>2</v>
      </c>
      <c r="E383" t="s">
        <v>21558</v>
      </c>
      <c r="F383">
        <v>61.6</v>
      </c>
      <c r="G383">
        <v>0</v>
      </c>
      <c r="H383" t="s">
        <v>47</v>
      </c>
      <c r="I383" t="s">
        <v>21559</v>
      </c>
      <c r="J383" t="s">
        <v>21560</v>
      </c>
      <c r="K383" t="s">
        <v>1350</v>
      </c>
      <c r="L383" t="s">
        <v>21561</v>
      </c>
      <c r="M383" t="s">
        <v>21562</v>
      </c>
      <c r="N383" t="s">
        <v>23</v>
      </c>
      <c r="O383" t="s">
        <v>48</v>
      </c>
      <c r="P383" t="s">
        <v>49</v>
      </c>
      <c r="Q383" t="s">
        <v>50</v>
      </c>
      <c r="R383" t="s">
        <v>24</v>
      </c>
      <c r="S383" t="s">
        <v>21563</v>
      </c>
      <c r="T383" t="s">
        <v>21562</v>
      </c>
    </row>
    <row r="384" spans="1:20" x14ac:dyDescent="0.25">
      <c r="A384" t="s">
        <v>20</v>
      </c>
      <c r="B384" t="s">
        <v>21</v>
      </c>
      <c r="C384">
        <v>50</v>
      </c>
      <c r="D384">
        <v>1</v>
      </c>
      <c r="E384" t="s">
        <v>21564</v>
      </c>
      <c r="F384">
        <v>100</v>
      </c>
      <c r="G384">
        <v>0</v>
      </c>
      <c r="H384" t="s">
        <v>22</v>
      </c>
      <c r="I384" t="s">
        <v>21565</v>
      </c>
      <c r="J384" t="s">
        <v>318</v>
      </c>
      <c r="K384" t="s">
        <v>23</v>
      </c>
      <c r="L384" t="s">
        <v>24</v>
      </c>
      <c r="M384" t="s">
        <v>21566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21567</v>
      </c>
      <c r="T384" t="s">
        <v>21566</v>
      </c>
    </row>
    <row r="385" spans="1:20" x14ac:dyDescent="0.25">
      <c r="A385" t="s">
        <v>28</v>
      </c>
      <c r="B385" t="s">
        <v>29</v>
      </c>
      <c r="C385">
        <v>50</v>
      </c>
      <c r="D385">
        <v>1</v>
      </c>
      <c r="E385" t="s">
        <v>21564</v>
      </c>
      <c r="F385">
        <v>100</v>
      </c>
      <c r="G385">
        <v>0</v>
      </c>
      <c r="H385" t="s">
        <v>22</v>
      </c>
      <c r="I385" t="s">
        <v>21565</v>
      </c>
      <c r="J385" t="s">
        <v>318</v>
      </c>
      <c r="K385" t="s">
        <v>23</v>
      </c>
      <c r="L385" t="s">
        <v>24</v>
      </c>
      <c r="M385" t="s">
        <v>21566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21567</v>
      </c>
      <c r="T385" t="s">
        <v>21566</v>
      </c>
    </row>
    <row r="386" spans="1:20" x14ac:dyDescent="0.25">
      <c r="A386" t="s">
        <v>30</v>
      </c>
      <c r="B386" t="s">
        <v>31</v>
      </c>
      <c r="C386">
        <v>50</v>
      </c>
      <c r="D386">
        <v>1</v>
      </c>
      <c r="E386" t="s">
        <v>21564</v>
      </c>
      <c r="F386">
        <v>100</v>
      </c>
      <c r="G386">
        <v>0</v>
      </c>
      <c r="H386" t="s">
        <v>22</v>
      </c>
      <c r="I386" t="s">
        <v>21565</v>
      </c>
      <c r="J386" t="s">
        <v>318</v>
      </c>
      <c r="K386" t="s">
        <v>23</v>
      </c>
      <c r="L386" t="s">
        <v>24</v>
      </c>
      <c r="M386" t="s">
        <v>21566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21567</v>
      </c>
      <c r="T386" t="s">
        <v>21566</v>
      </c>
    </row>
    <row r="387" spans="1:20" x14ac:dyDescent="0.25">
      <c r="A387" t="s">
        <v>20</v>
      </c>
      <c r="B387" t="s">
        <v>21</v>
      </c>
      <c r="C387">
        <v>50</v>
      </c>
      <c r="D387">
        <v>5</v>
      </c>
      <c r="E387" t="s">
        <v>21568</v>
      </c>
      <c r="F387">
        <v>480</v>
      </c>
      <c r="G387">
        <v>0</v>
      </c>
      <c r="H387" t="s">
        <v>22</v>
      </c>
      <c r="I387" t="s">
        <v>21569</v>
      </c>
      <c r="J387" t="s">
        <v>21383</v>
      </c>
      <c r="K387" t="s">
        <v>23</v>
      </c>
      <c r="L387" t="s">
        <v>24</v>
      </c>
      <c r="M387" t="s">
        <v>21570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21571</v>
      </c>
      <c r="T387" t="s">
        <v>21570</v>
      </c>
    </row>
    <row r="388" spans="1:20" x14ac:dyDescent="0.25">
      <c r="A388" t="s">
        <v>28</v>
      </c>
      <c r="B388" t="s">
        <v>29</v>
      </c>
      <c r="C388">
        <v>50</v>
      </c>
      <c r="D388">
        <v>5</v>
      </c>
      <c r="E388" t="s">
        <v>21568</v>
      </c>
      <c r="F388">
        <v>480</v>
      </c>
      <c r="G388">
        <v>0</v>
      </c>
      <c r="H388" t="s">
        <v>22</v>
      </c>
      <c r="I388" t="s">
        <v>21569</v>
      </c>
      <c r="J388" t="s">
        <v>21383</v>
      </c>
      <c r="K388" t="s">
        <v>23</v>
      </c>
      <c r="L388" t="s">
        <v>24</v>
      </c>
      <c r="M388" t="s">
        <v>21570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21571</v>
      </c>
      <c r="T388" t="s">
        <v>21570</v>
      </c>
    </row>
    <row r="389" spans="1:20" x14ac:dyDescent="0.25">
      <c r="A389" t="s">
        <v>30</v>
      </c>
      <c r="B389" t="s">
        <v>31</v>
      </c>
      <c r="C389">
        <v>50</v>
      </c>
      <c r="D389">
        <v>5</v>
      </c>
      <c r="E389" t="s">
        <v>21568</v>
      </c>
      <c r="F389">
        <v>480</v>
      </c>
      <c r="G389">
        <v>0</v>
      </c>
      <c r="H389" t="s">
        <v>22</v>
      </c>
      <c r="I389" t="s">
        <v>21569</v>
      </c>
      <c r="J389" t="s">
        <v>21383</v>
      </c>
      <c r="K389" t="s">
        <v>23</v>
      </c>
      <c r="L389" t="s">
        <v>24</v>
      </c>
      <c r="M389" t="s">
        <v>21570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21571</v>
      </c>
      <c r="T389" t="s">
        <v>21570</v>
      </c>
    </row>
    <row r="390" spans="1:20" x14ac:dyDescent="0.25">
      <c r="A390" t="s">
        <v>850</v>
      </c>
      <c r="B390" t="s">
        <v>851</v>
      </c>
      <c r="C390">
        <v>100</v>
      </c>
      <c r="D390">
        <v>2</v>
      </c>
      <c r="E390" t="s">
        <v>21572</v>
      </c>
      <c r="F390">
        <v>120</v>
      </c>
      <c r="G390">
        <v>20</v>
      </c>
      <c r="H390" t="s">
        <v>47</v>
      </c>
      <c r="I390" t="s">
        <v>15011</v>
      </c>
      <c r="J390" t="s">
        <v>15012</v>
      </c>
      <c r="K390" t="s">
        <v>15013</v>
      </c>
      <c r="L390" t="s">
        <v>15014</v>
      </c>
      <c r="M390" t="s">
        <v>21573</v>
      </c>
      <c r="N390" t="s">
        <v>1224</v>
      </c>
      <c r="O390" t="s">
        <v>1318</v>
      </c>
      <c r="P390" t="s">
        <v>1313</v>
      </c>
      <c r="Q390" t="s">
        <v>27</v>
      </c>
      <c r="R390" t="s">
        <v>24</v>
      </c>
      <c r="S390" t="s">
        <v>21574</v>
      </c>
      <c r="T390" t="s">
        <v>21573</v>
      </c>
    </row>
    <row r="391" spans="1:20" x14ac:dyDescent="0.25">
      <c r="A391" t="s">
        <v>186</v>
      </c>
      <c r="B391" t="s">
        <v>187</v>
      </c>
      <c r="C391">
        <v>33.333333333333336</v>
      </c>
      <c r="D391">
        <v>3</v>
      </c>
      <c r="E391" t="s">
        <v>21575</v>
      </c>
      <c r="F391">
        <v>100</v>
      </c>
      <c r="G391">
        <v>0</v>
      </c>
      <c r="H391" t="s">
        <v>22</v>
      </c>
      <c r="I391" t="s">
        <v>21576</v>
      </c>
      <c r="J391" t="s">
        <v>309</v>
      </c>
      <c r="K391" t="s">
        <v>23</v>
      </c>
      <c r="L391" t="s">
        <v>24</v>
      </c>
      <c r="M391" t="s">
        <v>21577</v>
      </c>
      <c r="N391" t="s">
        <v>23</v>
      </c>
      <c r="O391" t="s">
        <v>58</v>
      </c>
      <c r="P391" t="s">
        <v>26</v>
      </c>
      <c r="Q391" t="s">
        <v>33</v>
      </c>
      <c r="R391" t="s">
        <v>24</v>
      </c>
      <c r="S391" t="s">
        <v>21578</v>
      </c>
      <c r="T391" t="s">
        <v>21577</v>
      </c>
    </row>
    <row r="392" spans="1:20" x14ac:dyDescent="0.25">
      <c r="A392" t="s">
        <v>850</v>
      </c>
      <c r="B392" t="s">
        <v>851</v>
      </c>
      <c r="C392">
        <v>100</v>
      </c>
      <c r="D392">
        <v>2</v>
      </c>
      <c r="E392" t="s">
        <v>21579</v>
      </c>
      <c r="F392">
        <v>100</v>
      </c>
      <c r="G392">
        <v>0</v>
      </c>
      <c r="H392" t="s">
        <v>47</v>
      </c>
      <c r="I392" t="s">
        <v>21580</v>
      </c>
      <c r="J392" t="s">
        <v>21581</v>
      </c>
      <c r="K392" t="s">
        <v>3999</v>
      </c>
      <c r="L392" t="s">
        <v>21582</v>
      </c>
      <c r="M392" t="s">
        <v>21583</v>
      </c>
      <c r="N392" t="s">
        <v>1224</v>
      </c>
      <c r="O392" t="s">
        <v>1225</v>
      </c>
      <c r="P392" t="s">
        <v>1313</v>
      </c>
      <c r="Q392" t="s">
        <v>1227</v>
      </c>
      <c r="R392" t="s">
        <v>24</v>
      </c>
      <c r="S392" t="s">
        <v>21584</v>
      </c>
      <c r="T392" t="s">
        <v>21585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21586</v>
      </c>
      <c r="F393">
        <v>100</v>
      </c>
      <c r="G393">
        <v>0</v>
      </c>
      <c r="H393" t="s">
        <v>22</v>
      </c>
      <c r="I393" t="s">
        <v>21587</v>
      </c>
      <c r="J393" t="s">
        <v>334</v>
      </c>
      <c r="K393" t="s">
        <v>23</v>
      </c>
      <c r="L393" t="s">
        <v>24</v>
      </c>
      <c r="M393" t="s">
        <v>21588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21589</v>
      </c>
      <c r="T393" t="s">
        <v>21588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21586</v>
      </c>
      <c r="F394">
        <v>100</v>
      </c>
      <c r="G394">
        <v>0</v>
      </c>
      <c r="H394" t="s">
        <v>22</v>
      </c>
      <c r="I394" t="s">
        <v>21587</v>
      </c>
      <c r="J394" t="s">
        <v>334</v>
      </c>
      <c r="K394" t="s">
        <v>23</v>
      </c>
      <c r="L394" t="s">
        <v>24</v>
      </c>
      <c r="M394" t="s">
        <v>21588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21589</v>
      </c>
      <c r="T394" t="s">
        <v>21588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21586</v>
      </c>
      <c r="F395">
        <v>100</v>
      </c>
      <c r="G395">
        <v>0</v>
      </c>
      <c r="H395" t="s">
        <v>22</v>
      </c>
      <c r="I395" t="s">
        <v>21587</v>
      </c>
      <c r="J395" t="s">
        <v>334</v>
      </c>
      <c r="K395" t="s">
        <v>23</v>
      </c>
      <c r="L395" t="s">
        <v>24</v>
      </c>
      <c r="M395" t="s">
        <v>21588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21589</v>
      </c>
      <c r="T395" t="s">
        <v>21588</v>
      </c>
    </row>
    <row r="396" spans="1:20" x14ac:dyDescent="0.25">
      <c r="A396" t="s">
        <v>150</v>
      </c>
      <c r="B396" t="s">
        <v>151</v>
      </c>
      <c r="C396">
        <v>65</v>
      </c>
      <c r="D396">
        <v>1</v>
      </c>
      <c r="E396" t="s">
        <v>21590</v>
      </c>
      <c r="F396">
        <v>219</v>
      </c>
      <c r="G396">
        <v>20</v>
      </c>
      <c r="H396" t="s">
        <v>47</v>
      </c>
      <c r="I396" t="s">
        <v>21591</v>
      </c>
      <c r="J396" t="s">
        <v>21592</v>
      </c>
      <c r="K396" t="s">
        <v>21593</v>
      </c>
      <c r="L396" t="s">
        <v>21594</v>
      </c>
      <c r="M396" t="s">
        <v>21588</v>
      </c>
      <c r="N396" t="s">
        <v>1224</v>
      </c>
      <c r="O396" t="s">
        <v>1318</v>
      </c>
      <c r="P396" t="s">
        <v>1313</v>
      </c>
      <c r="Q396" t="s">
        <v>27</v>
      </c>
      <c r="R396" t="s">
        <v>24</v>
      </c>
      <c r="S396" t="s">
        <v>21595</v>
      </c>
      <c r="T396" t="s">
        <v>21588</v>
      </c>
    </row>
    <row r="397" spans="1:20" x14ac:dyDescent="0.25">
      <c r="A397" t="s">
        <v>148</v>
      </c>
      <c r="B397" t="s">
        <v>149</v>
      </c>
      <c r="C397">
        <v>65</v>
      </c>
      <c r="D397">
        <v>1</v>
      </c>
      <c r="E397" t="s">
        <v>21590</v>
      </c>
      <c r="F397">
        <v>219</v>
      </c>
      <c r="G397">
        <v>20</v>
      </c>
      <c r="H397" t="s">
        <v>47</v>
      </c>
      <c r="I397" t="s">
        <v>21591</v>
      </c>
      <c r="J397" t="s">
        <v>21592</v>
      </c>
      <c r="K397" t="s">
        <v>21593</v>
      </c>
      <c r="L397" t="s">
        <v>21594</v>
      </c>
      <c r="M397" t="s">
        <v>21588</v>
      </c>
      <c r="N397" t="s">
        <v>1224</v>
      </c>
      <c r="O397" t="s">
        <v>1318</v>
      </c>
      <c r="P397" t="s">
        <v>1313</v>
      </c>
      <c r="Q397" t="s">
        <v>27</v>
      </c>
      <c r="R397" t="s">
        <v>24</v>
      </c>
      <c r="S397" t="s">
        <v>21595</v>
      </c>
      <c r="T397" t="s">
        <v>21588</v>
      </c>
    </row>
    <row r="398" spans="1:20" x14ac:dyDescent="0.25">
      <c r="A398" t="s">
        <v>152</v>
      </c>
      <c r="B398" t="s">
        <v>153</v>
      </c>
      <c r="C398">
        <v>65</v>
      </c>
      <c r="D398">
        <v>2</v>
      </c>
      <c r="E398" t="s">
        <v>21590</v>
      </c>
      <c r="F398">
        <v>219</v>
      </c>
      <c r="G398">
        <v>20</v>
      </c>
      <c r="H398" t="s">
        <v>47</v>
      </c>
      <c r="I398" t="s">
        <v>21591</v>
      </c>
      <c r="J398" t="s">
        <v>21592</v>
      </c>
      <c r="K398" t="s">
        <v>21593</v>
      </c>
      <c r="L398" t="s">
        <v>21594</v>
      </c>
      <c r="M398" t="s">
        <v>21588</v>
      </c>
      <c r="N398" t="s">
        <v>1224</v>
      </c>
      <c r="O398" t="s">
        <v>1318</v>
      </c>
      <c r="P398" t="s">
        <v>1313</v>
      </c>
      <c r="Q398" t="s">
        <v>27</v>
      </c>
      <c r="R398" t="s">
        <v>24</v>
      </c>
      <c r="S398" t="s">
        <v>21595</v>
      </c>
      <c r="T398" t="s">
        <v>21588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21596</v>
      </c>
      <c r="F399">
        <v>200</v>
      </c>
      <c r="G399">
        <v>0</v>
      </c>
      <c r="H399" t="s">
        <v>22</v>
      </c>
      <c r="I399" t="s">
        <v>21597</v>
      </c>
      <c r="J399" t="s">
        <v>306</v>
      </c>
      <c r="K399" t="s">
        <v>23</v>
      </c>
      <c r="L399" t="s">
        <v>24</v>
      </c>
      <c r="M399" t="s">
        <v>21588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21598</v>
      </c>
      <c r="T399" t="s">
        <v>21599</v>
      </c>
    </row>
    <row r="400" spans="1:20" x14ac:dyDescent="0.25">
      <c r="A400" t="s">
        <v>28</v>
      </c>
      <c r="B400" t="s">
        <v>29</v>
      </c>
      <c r="C400">
        <v>50</v>
      </c>
      <c r="D400">
        <v>2</v>
      </c>
      <c r="E400" t="s">
        <v>21596</v>
      </c>
      <c r="F400">
        <v>200</v>
      </c>
      <c r="G400">
        <v>0</v>
      </c>
      <c r="H400" t="s">
        <v>22</v>
      </c>
      <c r="I400" t="s">
        <v>21597</v>
      </c>
      <c r="J400" t="s">
        <v>306</v>
      </c>
      <c r="K400" t="s">
        <v>23</v>
      </c>
      <c r="L400" t="s">
        <v>24</v>
      </c>
      <c r="M400" t="s">
        <v>21588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21598</v>
      </c>
      <c r="T400" t="s">
        <v>21599</v>
      </c>
    </row>
    <row r="401" spans="1:20" x14ac:dyDescent="0.25">
      <c r="A401" t="s">
        <v>30</v>
      </c>
      <c r="B401" t="s">
        <v>31</v>
      </c>
      <c r="C401">
        <v>50</v>
      </c>
      <c r="D401">
        <v>2</v>
      </c>
      <c r="E401" t="s">
        <v>21596</v>
      </c>
      <c r="F401">
        <v>200</v>
      </c>
      <c r="G401">
        <v>0</v>
      </c>
      <c r="H401" t="s">
        <v>22</v>
      </c>
      <c r="I401" t="s">
        <v>21597</v>
      </c>
      <c r="J401" t="s">
        <v>306</v>
      </c>
      <c r="K401" t="s">
        <v>23</v>
      </c>
      <c r="L401" t="s">
        <v>24</v>
      </c>
      <c r="M401" t="s">
        <v>21588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21598</v>
      </c>
      <c r="T401" t="s">
        <v>21599</v>
      </c>
    </row>
    <row r="402" spans="1:20" x14ac:dyDescent="0.25">
      <c r="A402" t="s">
        <v>20</v>
      </c>
      <c r="B402" t="s">
        <v>21</v>
      </c>
      <c r="C402">
        <v>50</v>
      </c>
      <c r="D402">
        <v>2</v>
      </c>
      <c r="E402" t="s">
        <v>21600</v>
      </c>
      <c r="F402">
        <v>200</v>
      </c>
      <c r="G402">
        <v>0</v>
      </c>
      <c r="H402" t="s">
        <v>22</v>
      </c>
      <c r="I402" t="s">
        <v>21601</v>
      </c>
      <c r="J402" t="s">
        <v>318</v>
      </c>
      <c r="K402" t="s">
        <v>23</v>
      </c>
      <c r="L402" t="s">
        <v>24</v>
      </c>
      <c r="M402" t="s">
        <v>21599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21602</v>
      </c>
      <c r="T402" t="s">
        <v>21599</v>
      </c>
    </row>
    <row r="403" spans="1:20" x14ac:dyDescent="0.25">
      <c r="A403" t="s">
        <v>28</v>
      </c>
      <c r="B403" t="s">
        <v>29</v>
      </c>
      <c r="C403">
        <v>50</v>
      </c>
      <c r="D403">
        <v>2</v>
      </c>
      <c r="E403" t="s">
        <v>21600</v>
      </c>
      <c r="F403">
        <v>200</v>
      </c>
      <c r="G403">
        <v>0</v>
      </c>
      <c r="H403" t="s">
        <v>22</v>
      </c>
      <c r="I403" t="s">
        <v>21601</v>
      </c>
      <c r="J403" t="s">
        <v>318</v>
      </c>
      <c r="K403" t="s">
        <v>23</v>
      </c>
      <c r="L403" t="s">
        <v>24</v>
      </c>
      <c r="M403" t="s">
        <v>21599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21602</v>
      </c>
      <c r="T403" t="s">
        <v>21599</v>
      </c>
    </row>
    <row r="404" spans="1:20" x14ac:dyDescent="0.25">
      <c r="A404" t="s">
        <v>30</v>
      </c>
      <c r="B404" t="s">
        <v>31</v>
      </c>
      <c r="C404">
        <v>50</v>
      </c>
      <c r="D404">
        <v>2</v>
      </c>
      <c r="E404" t="s">
        <v>21600</v>
      </c>
      <c r="F404">
        <v>200</v>
      </c>
      <c r="G404">
        <v>0</v>
      </c>
      <c r="H404" t="s">
        <v>22</v>
      </c>
      <c r="I404" t="s">
        <v>21601</v>
      </c>
      <c r="J404" t="s">
        <v>318</v>
      </c>
      <c r="K404" t="s">
        <v>23</v>
      </c>
      <c r="L404" t="s">
        <v>24</v>
      </c>
      <c r="M404" t="s">
        <v>21599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21602</v>
      </c>
      <c r="T404" t="s">
        <v>21599</v>
      </c>
    </row>
    <row r="405" spans="1:20" x14ac:dyDescent="0.25">
      <c r="A405" t="s">
        <v>30</v>
      </c>
      <c r="B405" t="s">
        <v>31</v>
      </c>
      <c r="C405">
        <v>60</v>
      </c>
      <c r="D405">
        <v>3</v>
      </c>
      <c r="E405" t="s">
        <v>21603</v>
      </c>
      <c r="F405">
        <v>100</v>
      </c>
      <c r="G405">
        <v>0</v>
      </c>
      <c r="H405" t="s">
        <v>22</v>
      </c>
      <c r="I405" t="s">
        <v>21604</v>
      </c>
      <c r="J405" t="s">
        <v>325</v>
      </c>
      <c r="K405" t="s">
        <v>23</v>
      </c>
      <c r="L405" t="s">
        <v>24</v>
      </c>
      <c r="M405" t="s">
        <v>21605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21606</v>
      </c>
      <c r="T405" t="s">
        <v>21605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21607</v>
      </c>
      <c r="F406">
        <v>100</v>
      </c>
      <c r="G406">
        <v>0</v>
      </c>
      <c r="H406" t="s">
        <v>22</v>
      </c>
      <c r="I406" t="s">
        <v>21608</v>
      </c>
      <c r="J406" t="s">
        <v>308</v>
      </c>
      <c r="K406" t="s">
        <v>23</v>
      </c>
      <c r="L406" t="s">
        <v>24</v>
      </c>
      <c r="M406" t="s">
        <v>21609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21610</v>
      </c>
      <c r="T406" t="s">
        <v>21609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21607</v>
      </c>
      <c r="F407">
        <v>100</v>
      </c>
      <c r="G407">
        <v>0</v>
      </c>
      <c r="H407" t="s">
        <v>22</v>
      </c>
      <c r="I407" t="s">
        <v>21608</v>
      </c>
      <c r="J407" t="s">
        <v>308</v>
      </c>
      <c r="K407" t="s">
        <v>23</v>
      </c>
      <c r="L407" t="s">
        <v>24</v>
      </c>
      <c r="M407" t="s">
        <v>21609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21610</v>
      </c>
      <c r="T407" t="s">
        <v>21609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21607</v>
      </c>
      <c r="F408">
        <v>100</v>
      </c>
      <c r="G408">
        <v>0</v>
      </c>
      <c r="H408" t="s">
        <v>22</v>
      </c>
      <c r="I408" t="s">
        <v>21608</v>
      </c>
      <c r="J408" t="s">
        <v>308</v>
      </c>
      <c r="K408" t="s">
        <v>23</v>
      </c>
      <c r="L408" t="s">
        <v>24</v>
      </c>
      <c r="M408" t="s">
        <v>21609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21610</v>
      </c>
      <c r="T408" t="s">
        <v>21609</v>
      </c>
    </row>
    <row r="409" spans="1:20" x14ac:dyDescent="0.25">
      <c r="A409" t="s">
        <v>42</v>
      </c>
      <c r="B409" t="s">
        <v>43</v>
      </c>
      <c r="C409">
        <v>66.666666666666671</v>
      </c>
      <c r="D409">
        <v>3</v>
      </c>
      <c r="E409" t="s">
        <v>21611</v>
      </c>
      <c r="F409">
        <v>100</v>
      </c>
      <c r="G409">
        <v>0</v>
      </c>
      <c r="H409" t="s">
        <v>22</v>
      </c>
      <c r="I409" t="s">
        <v>21612</v>
      </c>
      <c r="J409" t="s">
        <v>346</v>
      </c>
      <c r="K409" t="s">
        <v>23</v>
      </c>
      <c r="L409" t="s">
        <v>24</v>
      </c>
      <c r="M409" t="s">
        <v>21613</v>
      </c>
      <c r="N409" t="s">
        <v>23</v>
      </c>
      <c r="O409" t="s">
        <v>58</v>
      </c>
      <c r="P409" t="s">
        <v>26</v>
      </c>
      <c r="Q409" t="s">
        <v>33</v>
      </c>
      <c r="R409" t="s">
        <v>24</v>
      </c>
      <c r="S409" t="s">
        <v>21614</v>
      </c>
      <c r="T409" t="s">
        <v>21615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21616</v>
      </c>
      <c r="F410">
        <v>100</v>
      </c>
      <c r="G410">
        <v>0</v>
      </c>
      <c r="H410" t="s">
        <v>22</v>
      </c>
      <c r="I410" t="s">
        <v>21617</v>
      </c>
      <c r="J410" t="s">
        <v>328</v>
      </c>
      <c r="K410" t="s">
        <v>23</v>
      </c>
      <c r="L410" t="s">
        <v>24</v>
      </c>
      <c r="M410" t="s">
        <v>21618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21619</v>
      </c>
      <c r="T410" t="s">
        <v>21618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21616</v>
      </c>
      <c r="F411">
        <v>100</v>
      </c>
      <c r="G411">
        <v>0</v>
      </c>
      <c r="H411" t="s">
        <v>22</v>
      </c>
      <c r="I411" t="s">
        <v>21617</v>
      </c>
      <c r="J411" t="s">
        <v>328</v>
      </c>
      <c r="K411" t="s">
        <v>23</v>
      </c>
      <c r="L411" t="s">
        <v>24</v>
      </c>
      <c r="M411" t="s">
        <v>21618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21619</v>
      </c>
      <c r="T411" t="s">
        <v>21618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21616</v>
      </c>
      <c r="F412">
        <v>100</v>
      </c>
      <c r="G412">
        <v>0</v>
      </c>
      <c r="H412" t="s">
        <v>22</v>
      </c>
      <c r="I412" t="s">
        <v>21617</v>
      </c>
      <c r="J412" t="s">
        <v>328</v>
      </c>
      <c r="K412" t="s">
        <v>23</v>
      </c>
      <c r="L412" t="s">
        <v>24</v>
      </c>
      <c r="M412" t="s">
        <v>21618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21619</v>
      </c>
      <c r="T412" t="s">
        <v>21618</v>
      </c>
    </row>
    <row r="413" spans="1:20" x14ac:dyDescent="0.25">
      <c r="A413" t="s">
        <v>186</v>
      </c>
      <c r="B413" t="s">
        <v>187</v>
      </c>
      <c r="C413">
        <v>33.333333333333336</v>
      </c>
      <c r="D413">
        <v>3</v>
      </c>
      <c r="E413" t="s">
        <v>21620</v>
      </c>
      <c r="F413">
        <v>100</v>
      </c>
      <c r="G413">
        <v>0</v>
      </c>
      <c r="H413" t="s">
        <v>22</v>
      </c>
      <c r="I413" t="s">
        <v>21621</v>
      </c>
      <c r="J413" t="s">
        <v>318</v>
      </c>
      <c r="K413" t="s">
        <v>23</v>
      </c>
      <c r="L413" t="s">
        <v>24</v>
      </c>
      <c r="M413" t="s">
        <v>21622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21623</v>
      </c>
      <c r="T413" t="s">
        <v>21622</v>
      </c>
    </row>
    <row r="414" spans="1:20" x14ac:dyDescent="0.25">
      <c r="A414" t="s">
        <v>28</v>
      </c>
      <c r="B414" t="s">
        <v>1242</v>
      </c>
      <c r="C414">
        <v>41.44</v>
      </c>
      <c r="D414">
        <v>2</v>
      </c>
      <c r="E414" t="s">
        <v>21624</v>
      </c>
      <c r="F414">
        <v>127.88</v>
      </c>
      <c r="G414">
        <v>45</v>
      </c>
      <c r="H414" t="s">
        <v>47</v>
      </c>
      <c r="I414" t="s">
        <v>21625</v>
      </c>
      <c r="J414" t="s">
        <v>21626</v>
      </c>
      <c r="K414" t="s">
        <v>5210</v>
      </c>
      <c r="L414" t="s">
        <v>21627</v>
      </c>
      <c r="M414" t="s">
        <v>21628</v>
      </c>
      <c r="N414" t="s">
        <v>23</v>
      </c>
      <c r="O414" t="s">
        <v>48</v>
      </c>
      <c r="P414" t="s">
        <v>49</v>
      </c>
      <c r="Q414" t="s">
        <v>50</v>
      </c>
      <c r="R414" t="s">
        <v>24</v>
      </c>
      <c r="S414" t="s">
        <v>21629</v>
      </c>
      <c r="T414" t="s">
        <v>21630</v>
      </c>
    </row>
    <row r="415" spans="1:20" x14ac:dyDescent="0.25">
      <c r="A415" t="s">
        <v>186</v>
      </c>
      <c r="B415" t="s">
        <v>187</v>
      </c>
      <c r="C415">
        <v>33.333333333333336</v>
      </c>
      <c r="D415">
        <v>3</v>
      </c>
      <c r="E415" t="s">
        <v>21631</v>
      </c>
      <c r="F415">
        <v>100</v>
      </c>
      <c r="G415">
        <v>0</v>
      </c>
      <c r="H415" t="s">
        <v>22</v>
      </c>
      <c r="I415" t="s">
        <v>21632</v>
      </c>
      <c r="J415" t="s">
        <v>65</v>
      </c>
      <c r="K415" t="s">
        <v>23</v>
      </c>
      <c r="L415" t="s">
        <v>24</v>
      </c>
      <c r="M415" t="s">
        <v>21633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21634</v>
      </c>
      <c r="T415" t="s">
        <v>21633</v>
      </c>
    </row>
    <row r="416" spans="1:20" x14ac:dyDescent="0.25">
      <c r="A416" t="s">
        <v>186</v>
      </c>
      <c r="B416" t="s">
        <v>187</v>
      </c>
      <c r="C416">
        <v>33.333333333333336</v>
      </c>
      <c r="D416">
        <v>3</v>
      </c>
      <c r="E416" t="s">
        <v>21635</v>
      </c>
      <c r="F416">
        <v>100</v>
      </c>
      <c r="G416">
        <v>0</v>
      </c>
      <c r="H416" t="s">
        <v>22</v>
      </c>
      <c r="I416" t="s">
        <v>21636</v>
      </c>
      <c r="J416" t="s">
        <v>61</v>
      </c>
      <c r="K416" t="s">
        <v>23</v>
      </c>
      <c r="L416" t="s">
        <v>24</v>
      </c>
      <c r="M416" t="s">
        <v>21637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21638</v>
      </c>
      <c r="T416" t="s">
        <v>21637</v>
      </c>
    </row>
    <row r="417" spans="1:20" x14ac:dyDescent="0.25">
      <c r="A417" t="s">
        <v>186</v>
      </c>
      <c r="B417" t="s">
        <v>187</v>
      </c>
      <c r="C417">
        <v>33.333333333333336</v>
      </c>
      <c r="D417">
        <v>3</v>
      </c>
      <c r="E417" t="s">
        <v>21639</v>
      </c>
      <c r="F417">
        <v>100</v>
      </c>
      <c r="G417">
        <v>0</v>
      </c>
      <c r="H417" t="s">
        <v>22</v>
      </c>
      <c r="I417" t="s">
        <v>21640</v>
      </c>
      <c r="J417" t="s">
        <v>3489</v>
      </c>
      <c r="K417" t="s">
        <v>23</v>
      </c>
      <c r="L417" t="s">
        <v>24</v>
      </c>
      <c r="M417" t="s">
        <v>21641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21642</v>
      </c>
      <c r="T417" t="s">
        <v>21641</v>
      </c>
    </row>
    <row r="418" spans="1:20" x14ac:dyDescent="0.25">
      <c r="A418" t="s">
        <v>186</v>
      </c>
      <c r="B418" t="s">
        <v>187</v>
      </c>
      <c r="C418">
        <v>33.333333333333336</v>
      </c>
      <c r="D418">
        <v>3</v>
      </c>
      <c r="E418" t="s">
        <v>21643</v>
      </c>
      <c r="F418">
        <v>100</v>
      </c>
      <c r="G418">
        <v>0</v>
      </c>
      <c r="H418" t="s">
        <v>22</v>
      </c>
      <c r="I418" t="s">
        <v>21644</v>
      </c>
      <c r="J418" t="s">
        <v>348</v>
      </c>
      <c r="K418" t="s">
        <v>23</v>
      </c>
      <c r="L418" t="s">
        <v>24</v>
      </c>
      <c r="M418" t="s">
        <v>21645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21646</v>
      </c>
      <c r="T418" t="s">
        <v>21645</v>
      </c>
    </row>
    <row r="419" spans="1:20" x14ac:dyDescent="0.25">
      <c r="A419" t="s">
        <v>186</v>
      </c>
      <c r="B419" t="s">
        <v>187</v>
      </c>
      <c r="C419">
        <v>50</v>
      </c>
      <c r="D419">
        <v>6</v>
      </c>
      <c r="E419" t="s">
        <v>21647</v>
      </c>
      <c r="F419">
        <v>200</v>
      </c>
      <c r="G419">
        <v>0</v>
      </c>
      <c r="H419" t="s">
        <v>22</v>
      </c>
      <c r="I419" t="s">
        <v>21648</v>
      </c>
      <c r="J419" t="s">
        <v>323</v>
      </c>
      <c r="K419" t="s">
        <v>23</v>
      </c>
      <c r="L419" t="s">
        <v>24</v>
      </c>
      <c r="M419" t="s">
        <v>21649</v>
      </c>
      <c r="N419" t="s">
        <v>23</v>
      </c>
      <c r="O419" t="s">
        <v>58</v>
      </c>
      <c r="P419" t="s">
        <v>26</v>
      </c>
      <c r="Q419" t="s">
        <v>33</v>
      </c>
      <c r="R419" t="s">
        <v>24</v>
      </c>
      <c r="S419" t="s">
        <v>21650</v>
      </c>
      <c r="T419" t="s">
        <v>21651</v>
      </c>
    </row>
    <row r="420" spans="1:20" x14ac:dyDescent="0.25">
      <c r="A420" t="s">
        <v>186</v>
      </c>
      <c r="B420" t="s">
        <v>187</v>
      </c>
      <c r="C420">
        <v>50</v>
      </c>
      <c r="D420">
        <v>6</v>
      </c>
      <c r="E420" t="s">
        <v>21652</v>
      </c>
      <c r="F420">
        <v>200</v>
      </c>
      <c r="G420">
        <v>0</v>
      </c>
      <c r="H420" t="s">
        <v>22</v>
      </c>
      <c r="I420" t="s">
        <v>21653</v>
      </c>
      <c r="J420" t="s">
        <v>344</v>
      </c>
      <c r="K420" t="s">
        <v>23</v>
      </c>
      <c r="L420" t="s">
        <v>24</v>
      </c>
      <c r="M420" t="s">
        <v>19917</v>
      </c>
      <c r="N420" t="s">
        <v>23</v>
      </c>
      <c r="O420" t="s">
        <v>58</v>
      </c>
      <c r="P420" t="s">
        <v>26</v>
      </c>
      <c r="Q420" t="s">
        <v>33</v>
      </c>
      <c r="R420" t="s">
        <v>24</v>
      </c>
      <c r="S420" t="s">
        <v>21654</v>
      </c>
      <c r="T420" t="s">
        <v>19917</v>
      </c>
    </row>
    <row r="421" spans="1:20" x14ac:dyDescent="0.25">
      <c r="A421" t="s">
        <v>46</v>
      </c>
      <c r="B421" t="s">
        <v>56</v>
      </c>
      <c r="C421">
        <v>70.333333333333329</v>
      </c>
      <c r="D421">
        <v>3</v>
      </c>
      <c r="E421" t="s">
        <v>21655</v>
      </c>
      <c r="F421">
        <v>211</v>
      </c>
      <c r="G421">
        <v>0</v>
      </c>
      <c r="H421" t="s">
        <v>47</v>
      </c>
      <c r="I421" t="s">
        <v>18374</v>
      </c>
      <c r="J421" t="s">
        <v>18375</v>
      </c>
      <c r="K421" t="s">
        <v>2976</v>
      </c>
      <c r="L421" t="s">
        <v>9444</v>
      </c>
      <c r="M421" t="s">
        <v>21651</v>
      </c>
      <c r="N421" t="s">
        <v>23</v>
      </c>
      <c r="O421" t="s">
        <v>63</v>
      </c>
      <c r="P421" t="s">
        <v>54</v>
      </c>
      <c r="Q421" t="s">
        <v>55</v>
      </c>
      <c r="R421" t="s">
        <v>24</v>
      </c>
      <c r="S421" t="s">
        <v>21656</v>
      </c>
      <c r="T421" t="s">
        <v>21657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21658</v>
      </c>
      <c r="F422">
        <v>100</v>
      </c>
      <c r="G422">
        <v>0</v>
      </c>
      <c r="H422" t="s">
        <v>22</v>
      </c>
      <c r="I422" t="s">
        <v>21659</v>
      </c>
      <c r="J422" t="s">
        <v>64</v>
      </c>
      <c r="K422" t="s">
        <v>23</v>
      </c>
      <c r="L422" t="s">
        <v>24</v>
      </c>
      <c r="M422" t="s">
        <v>21660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21661</v>
      </c>
      <c r="T422" t="s">
        <v>21662</v>
      </c>
    </row>
    <row r="423" spans="1:20" x14ac:dyDescent="0.25">
      <c r="A423" t="s">
        <v>28</v>
      </c>
      <c r="B423" t="s">
        <v>29</v>
      </c>
      <c r="C423">
        <v>50</v>
      </c>
      <c r="D423">
        <v>1</v>
      </c>
      <c r="E423" t="s">
        <v>21658</v>
      </c>
      <c r="F423">
        <v>100</v>
      </c>
      <c r="G423">
        <v>0</v>
      </c>
      <c r="H423" t="s">
        <v>22</v>
      </c>
      <c r="I423" t="s">
        <v>21659</v>
      </c>
      <c r="J423" t="s">
        <v>64</v>
      </c>
      <c r="K423" t="s">
        <v>23</v>
      </c>
      <c r="L423" t="s">
        <v>24</v>
      </c>
      <c r="M423" t="s">
        <v>21660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21661</v>
      </c>
      <c r="T423" t="s">
        <v>21662</v>
      </c>
    </row>
    <row r="424" spans="1:20" x14ac:dyDescent="0.25">
      <c r="A424" t="s">
        <v>30</v>
      </c>
      <c r="B424" t="s">
        <v>31</v>
      </c>
      <c r="C424">
        <v>50</v>
      </c>
      <c r="D424">
        <v>1</v>
      </c>
      <c r="E424" t="s">
        <v>21658</v>
      </c>
      <c r="F424">
        <v>100</v>
      </c>
      <c r="G424">
        <v>0</v>
      </c>
      <c r="H424" t="s">
        <v>22</v>
      </c>
      <c r="I424" t="s">
        <v>21659</v>
      </c>
      <c r="J424" t="s">
        <v>64</v>
      </c>
      <c r="K424" t="s">
        <v>23</v>
      </c>
      <c r="L424" t="s">
        <v>24</v>
      </c>
      <c r="M424" t="s">
        <v>21660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21661</v>
      </c>
      <c r="T424" t="s">
        <v>21662</v>
      </c>
    </row>
    <row r="425" spans="1:20" x14ac:dyDescent="0.25">
      <c r="A425" t="s">
        <v>137</v>
      </c>
      <c r="B425" t="s">
        <v>138</v>
      </c>
      <c r="C425">
        <v>10</v>
      </c>
      <c r="D425">
        <v>50</v>
      </c>
      <c r="E425" t="s">
        <v>21663</v>
      </c>
      <c r="F425">
        <v>567</v>
      </c>
      <c r="G425">
        <v>91</v>
      </c>
      <c r="H425" t="s">
        <v>47</v>
      </c>
      <c r="I425" t="s">
        <v>9807</v>
      </c>
      <c r="J425" t="s">
        <v>21664</v>
      </c>
      <c r="K425" t="s">
        <v>21665</v>
      </c>
      <c r="L425" t="s">
        <v>4020</v>
      </c>
      <c r="M425" t="s">
        <v>21666</v>
      </c>
      <c r="N425" t="s">
        <v>23</v>
      </c>
      <c r="O425" t="s">
        <v>53</v>
      </c>
      <c r="P425" t="s">
        <v>54</v>
      </c>
      <c r="Q425" t="s">
        <v>55</v>
      </c>
      <c r="R425" t="s">
        <v>24</v>
      </c>
      <c r="S425" t="s">
        <v>21667</v>
      </c>
      <c r="T425" t="s">
        <v>21668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238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U211" sqref="U21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21669</v>
      </c>
      <c r="F2">
        <v>387.5</v>
      </c>
      <c r="G2">
        <v>41</v>
      </c>
      <c r="H2" t="s">
        <v>1221</v>
      </c>
      <c r="I2" t="s">
        <v>21670</v>
      </c>
      <c r="J2" t="s">
        <v>21671</v>
      </c>
      <c r="K2" t="s">
        <v>5645</v>
      </c>
      <c r="L2" t="s">
        <v>21672</v>
      </c>
      <c r="M2" t="s">
        <v>21673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21674</v>
      </c>
      <c r="U2" s="51" t="s">
        <v>186</v>
      </c>
      <c r="V2">
        <v>303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21669</v>
      </c>
      <c r="F3">
        <v>387.5</v>
      </c>
      <c r="G3">
        <v>41</v>
      </c>
      <c r="H3" t="s">
        <v>1221</v>
      </c>
      <c r="I3" t="s">
        <v>21670</v>
      </c>
      <c r="J3" t="s">
        <v>21671</v>
      </c>
      <c r="K3" t="s">
        <v>5645</v>
      </c>
      <c r="L3" t="s">
        <v>21672</v>
      </c>
      <c r="M3" t="s">
        <v>21673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21673</v>
      </c>
      <c r="U3" s="52" t="s">
        <v>187</v>
      </c>
      <c r="V3">
        <v>303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21675</v>
      </c>
      <c r="F4">
        <v>173.25</v>
      </c>
      <c r="G4">
        <v>0</v>
      </c>
      <c r="H4" t="s">
        <v>1221</v>
      </c>
      <c r="I4" t="s">
        <v>21676</v>
      </c>
      <c r="J4" t="s">
        <v>21677</v>
      </c>
      <c r="K4" t="s">
        <v>2335</v>
      </c>
      <c r="L4" t="s">
        <v>2336</v>
      </c>
      <c r="M4" t="s">
        <v>21678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21678</v>
      </c>
      <c r="U4" s="51" t="s">
        <v>44</v>
      </c>
      <c r="V4">
        <v>57</v>
      </c>
    </row>
    <row r="5" spans="1:22" x14ac:dyDescent="0.25">
      <c r="A5" t="s">
        <v>46</v>
      </c>
      <c r="B5" t="s">
        <v>56</v>
      </c>
      <c r="C5">
        <v>74</v>
      </c>
      <c r="D5">
        <v>1</v>
      </c>
      <c r="E5" t="s">
        <v>21679</v>
      </c>
      <c r="F5">
        <v>74</v>
      </c>
      <c r="G5">
        <v>0</v>
      </c>
      <c r="H5" t="s">
        <v>47</v>
      </c>
      <c r="I5" t="s">
        <v>5931</v>
      </c>
      <c r="J5" t="s">
        <v>21680</v>
      </c>
      <c r="K5" t="s">
        <v>4865</v>
      </c>
      <c r="L5" t="s">
        <v>19441</v>
      </c>
      <c r="M5" t="s">
        <v>21674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21681</v>
      </c>
      <c r="U5" s="52" t="s">
        <v>45</v>
      </c>
      <c r="V5">
        <v>57</v>
      </c>
    </row>
    <row r="6" spans="1:22" x14ac:dyDescent="0.25">
      <c r="A6" t="s">
        <v>46</v>
      </c>
      <c r="B6" t="s">
        <v>56</v>
      </c>
      <c r="C6">
        <v>66.333333333333329</v>
      </c>
      <c r="D6">
        <v>6</v>
      </c>
      <c r="E6" t="s">
        <v>21682</v>
      </c>
      <c r="F6">
        <v>962</v>
      </c>
      <c r="G6">
        <v>0</v>
      </c>
      <c r="H6" t="s">
        <v>47</v>
      </c>
      <c r="I6" t="s">
        <v>1344</v>
      </c>
      <c r="J6" t="s">
        <v>17211</v>
      </c>
      <c r="K6" t="s">
        <v>2976</v>
      </c>
      <c r="L6" t="s">
        <v>3587</v>
      </c>
      <c r="M6" t="s">
        <v>21683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21684</v>
      </c>
      <c r="U6" s="51" t="s">
        <v>137</v>
      </c>
      <c r="V6">
        <v>60</v>
      </c>
    </row>
    <row r="7" spans="1:22" x14ac:dyDescent="0.25">
      <c r="A7" t="s">
        <v>46</v>
      </c>
      <c r="B7" t="s">
        <v>56</v>
      </c>
      <c r="C7">
        <v>66.666666666666671</v>
      </c>
      <c r="D7">
        <v>3</v>
      </c>
      <c r="E7" t="s">
        <v>21682</v>
      </c>
      <c r="F7">
        <v>962</v>
      </c>
      <c r="G7">
        <v>0</v>
      </c>
      <c r="H7" t="s">
        <v>47</v>
      </c>
      <c r="I7" t="s">
        <v>1344</v>
      </c>
      <c r="J7" t="s">
        <v>17211</v>
      </c>
      <c r="K7" t="s">
        <v>2976</v>
      </c>
      <c r="L7" t="s">
        <v>3587</v>
      </c>
      <c r="M7" t="s">
        <v>21683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21684</v>
      </c>
      <c r="U7" s="52" t="s">
        <v>138</v>
      </c>
      <c r="V7">
        <v>60</v>
      </c>
    </row>
    <row r="8" spans="1:22" x14ac:dyDescent="0.25">
      <c r="A8" t="s">
        <v>46</v>
      </c>
      <c r="B8" t="s">
        <v>56</v>
      </c>
      <c r="C8">
        <v>66.5</v>
      </c>
      <c r="D8">
        <v>2</v>
      </c>
      <c r="E8" t="s">
        <v>21682</v>
      </c>
      <c r="F8">
        <v>962</v>
      </c>
      <c r="G8">
        <v>0</v>
      </c>
      <c r="H8" t="s">
        <v>47</v>
      </c>
      <c r="I8" t="s">
        <v>1344</v>
      </c>
      <c r="J8" t="s">
        <v>17211</v>
      </c>
      <c r="K8" t="s">
        <v>2976</v>
      </c>
      <c r="L8" t="s">
        <v>3587</v>
      </c>
      <c r="M8" t="s">
        <v>21683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21684</v>
      </c>
      <c r="U8" s="51" t="s">
        <v>46</v>
      </c>
      <c r="V8">
        <v>99</v>
      </c>
    </row>
    <row r="9" spans="1:22" x14ac:dyDescent="0.25">
      <c r="A9" t="s">
        <v>46</v>
      </c>
      <c r="B9" t="s">
        <v>56</v>
      </c>
      <c r="C9">
        <v>70.5</v>
      </c>
      <c r="D9">
        <v>2</v>
      </c>
      <c r="E9" t="s">
        <v>21682</v>
      </c>
      <c r="F9">
        <v>962</v>
      </c>
      <c r="G9">
        <v>0</v>
      </c>
      <c r="H9" t="s">
        <v>47</v>
      </c>
      <c r="I9" t="s">
        <v>1344</v>
      </c>
      <c r="J9" t="s">
        <v>17211</v>
      </c>
      <c r="K9" t="s">
        <v>2976</v>
      </c>
      <c r="L9" t="s">
        <v>3587</v>
      </c>
      <c r="M9" t="s">
        <v>21683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21684</v>
      </c>
      <c r="U9" s="52" t="s">
        <v>252</v>
      </c>
      <c r="V9">
        <v>2</v>
      </c>
    </row>
    <row r="10" spans="1:22" x14ac:dyDescent="0.25">
      <c r="A10" t="s">
        <v>46</v>
      </c>
      <c r="B10" t="s">
        <v>56</v>
      </c>
      <c r="C10">
        <v>65</v>
      </c>
      <c r="D10">
        <v>1</v>
      </c>
      <c r="E10" t="s">
        <v>21682</v>
      </c>
      <c r="F10">
        <v>962</v>
      </c>
      <c r="G10">
        <v>0</v>
      </c>
      <c r="H10" t="s">
        <v>47</v>
      </c>
      <c r="I10" t="s">
        <v>1344</v>
      </c>
      <c r="J10" t="s">
        <v>17211</v>
      </c>
      <c r="K10" t="s">
        <v>2976</v>
      </c>
      <c r="L10" t="s">
        <v>3587</v>
      </c>
      <c r="M10" t="s">
        <v>21683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21684</v>
      </c>
      <c r="U10" s="52" t="s">
        <v>56</v>
      </c>
      <c r="V10">
        <v>92</v>
      </c>
    </row>
    <row r="11" spans="1:22" x14ac:dyDescent="0.25">
      <c r="A11" t="s">
        <v>46</v>
      </c>
      <c r="B11" t="s">
        <v>56</v>
      </c>
      <c r="C11">
        <v>68.333333333333329</v>
      </c>
      <c r="D11">
        <v>3</v>
      </c>
      <c r="E11" t="s">
        <v>21685</v>
      </c>
      <c r="F11">
        <v>205</v>
      </c>
      <c r="G11">
        <v>0</v>
      </c>
      <c r="H11" t="s">
        <v>47</v>
      </c>
      <c r="I11" t="s">
        <v>1344</v>
      </c>
      <c r="J11" t="s">
        <v>17211</v>
      </c>
      <c r="K11" t="s">
        <v>2976</v>
      </c>
      <c r="L11" t="s">
        <v>3587</v>
      </c>
      <c r="M11" t="s">
        <v>21686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21687</v>
      </c>
      <c r="U11" s="52" t="s">
        <v>1233</v>
      </c>
      <c r="V11">
        <v>5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21688</v>
      </c>
      <c r="F12">
        <v>459</v>
      </c>
      <c r="G12">
        <v>0</v>
      </c>
      <c r="H12" t="s">
        <v>22</v>
      </c>
      <c r="I12" t="s">
        <v>21689</v>
      </c>
      <c r="J12" t="s">
        <v>2612</v>
      </c>
      <c r="K12" t="s">
        <v>23</v>
      </c>
      <c r="L12" t="s">
        <v>24</v>
      </c>
      <c r="M12" t="s">
        <v>21687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21687</v>
      </c>
      <c r="U12" s="51" t="s">
        <v>42</v>
      </c>
      <c r="V12">
        <v>29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21688</v>
      </c>
      <c r="F13">
        <v>459</v>
      </c>
      <c r="G13">
        <v>0</v>
      </c>
      <c r="H13" t="s">
        <v>22</v>
      </c>
      <c r="I13" t="s">
        <v>21689</v>
      </c>
      <c r="J13" t="s">
        <v>2612</v>
      </c>
      <c r="K13" t="s">
        <v>23</v>
      </c>
      <c r="L13" t="s">
        <v>24</v>
      </c>
      <c r="M13" t="s">
        <v>21687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23</v>
      </c>
      <c r="T13" t="s">
        <v>21687</v>
      </c>
      <c r="U13" s="52" t="s">
        <v>43</v>
      </c>
      <c r="V13">
        <v>29</v>
      </c>
    </row>
    <row r="14" spans="1:22" x14ac:dyDescent="0.25">
      <c r="A14" t="s">
        <v>46</v>
      </c>
      <c r="B14" t="s">
        <v>56</v>
      </c>
      <c r="C14">
        <v>68.333333333333329</v>
      </c>
      <c r="D14">
        <v>3</v>
      </c>
      <c r="E14" t="s">
        <v>21690</v>
      </c>
      <c r="F14">
        <v>205</v>
      </c>
      <c r="G14">
        <v>0</v>
      </c>
      <c r="H14" t="s">
        <v>47</v>
      </c>
      <c r="I14" t="s">
        <v>1344</v>
      </c>
      <c r="J14" t="s">
        <v>17211</v>
      </c>
      <c r="K14" t="s">
        <v>2976</v>
      </c>
      <c r="L14" t="s">
        <v>3587</v>
      </c>
      <c r="M14" t="s">
        <v>21691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21692</v>
      </c>
      <c r="U14" s="51" t="s">
        <v>139</v>
      </c>
      <c r="V14">
        <v>10</v>
      </c>
    </row>
    <row r="15" spans="1:22" x14ac:dyDescent="0.25">
      <c r="A15" t="s">
        <v>46</v>
      </c>
      <c r="B15" t="s">
        <v>56</v>
      </c>
      <c r="C15">
        <v>68.333333333333329</v>
      </c>
      <c r="D15">
        <v>3</v>
      </c>
      <c r="E15" t="s">
        <v>21693</v>
      </c>
      <c r="F15">
        <v>205</v>
      </c>
      <c r="G15">
        <v>0</v>
      </c>
      <c r="H15" t="s">
        <v>47</v>
      </c>
      <c r="I15" t="s">
        <v>1344</v>
      </c>
      <c r="J15" t="s">
        <v>17211</v>
      </c>
      <c r="K15" t="s">
        <v>2976</v>
      </c>
      <c r="L15" t="s">
        <v>3587</v>
      </c>
      <c r="M15" t="s">
        <v>21694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21695</v>
      </c>
      <c r="U15" s="52" t="s">
        <v>2831</v>
      </c>
      <c r="V15">
        <v>2</v>
      </c>
    </row>
    <row r="16" spans="1:22" x14ac:dyDescent="0.25">
      <c r="A16" t="s">
        <v>46</v>
      </c>
      <c r="B16" t="s">
        <v>56</v>
      </c>
      <c r="C16">
        <v>68.333333333333329</v>
      </c>
      <c r="D16">
        <v>3</v>
      </c>
      <c r="E16" t="s">
        <v>21696</v>
      </c>
      <c r="F16">
        <v>205</v>
      </c>
      <c r="G16">
        <v>0</v>
      </c>
      <c r="H16" t="s">
        <v>47</v>
      </c>
      <c r="I16" t="s">
        <v>1344</v>
      </c>
      <c r="J16" t="s">
        <v>17211</v>
      </c>
      <c r="K16" t="s">
        <v>2976</v>
      </c>
      <c r="L16" t="s">
        <v>3587</v>
      </c>
      <c r="M16" t="s">
        <v>21697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21698</v>
      </c>
      <c r="U16" s="52" t="s">
        <v>112</v>
      </c>
      <c r="V16">
        <v>7</v>
      </c>
    </row>
    <row r="17" spans="1:22" x14ac:dyDescent="0.25">
      <c r="A17" t="s">
        <v>46</v>
      </c>
      <c r="B17" t="s">
        <v>56</v>
      </c>
      <c r="C17">
        <v>68.333333333333329</v>
      </c>
      <c r="D17">
        <v>3</v>
      </c>
      <c r="E17" t="s">
        <v>21699</v>
      </c>
      <c r="F17">
        <v>205</v>
      </c>
      <c r="G17">
        <v>0</v>
      </c>
      <c r="H17" t="s">
        <v>47</v>
      </c>
      <c r="I17" t="s">
        <v>1344</v>
      </c>
      <c r="J17" t="s">
        <v>17211</v>
      </c>
      <c r="K17" t="s">
        <v>2976</v>
      </c>
      <c r="L17" t="s">
        <v>3587</v>
      </c>
      <c r="M17" t="s">
        <v>21700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21701</v>
      </c>
      <c r="U17" s="52" t="s">
        <v>13009</v>
      </c>
      <c r="V17">
        <v>1</v>
      </c>
    </row>
    <row r="18" spans="1:22" x14ac:dyDescent="0.25">
      <c r="A18" t="s">
        <v>46</v>
      </c>
      <c r="B18" t="s">
        <v>56</v>
      </c>
      <c r="C18">
        <v>68.333333333333329</v>
      </c>
      <c r="D18">
        <v>3</v>
      </c>
      <c r="E18" t="s">
        <v>21702</v>
      </c>
      <c r="F18">
        <v>205</v>
      </c>
      <c r="G18">
        <v>0</v>
      </c>
      <c r="H18" t="s">
        <v>47</v>
      </c>
      <c r="I18" t="s">
        <v>1344</v>
      </c>
      <c r="J18" t="s">
        <v>17211</v>
      </c>
      <c r="K18" t="s">
        <v>2976</v>
      </c>
      <c r="L18" t="s">
        <v>3587</v>
      </c>
      <c r="M18" t="s">
        <v>21681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21703</v>
      </c>
      <c r="U18" s="51" t="s">
        <v>110</v>
      </c>
      <c r="V18">
        <v>15</v>
      </c>
    </row>
    <row r="19" spans="1:22" x14ac:dyDescent="0.25">
      <c r="A19" t="s">
        <v>46</v>
      </c>
      <c r="B19" t="s">
        <v>56</v>
      </c>
      <c r="C19">
        <v>68.333333333333329</v>
      </c>
      <c r="D19">
        <v>3</v>
      </c>
      <c r="E19" t="s">
        <v>21704</v>
      </c>
      <c r="F19">
        <v>205</v>
      </c>
      <c r="G19">
        <v>0</v>
      </c>
      <c r="H19" t="s">
        <v>47</v>
      </c>
      <c r="I19" t="s">
        <v>1344</v>
      </c>
      <c r="J19" t="s">
        <v>17211</v>
      </c>
      <c r="K19" t="s">
        <v>2976</v>
      </c>
      <c r="L19" t="s">
        <v>3587</v>
      </c>
      <c r="M19" t="s">
        <v>21684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21705</v>
      </c>
      <c r="U19" s="52" t="s">
        <v>1222</v>
      </c>
      <c r="V19">
        <v>15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21706</v>
      </c>
      <c r="F20">
        <v>200</v>
      </c>
      <c r="G20">
        <v>0</v>
      </c>
      <c r="H20" t="s">
        <v>22</v>
      </c>
      <c r="I20" t="s">
        <v>21707</v>
      </c>
      <c r="J20" t="s">
        <v>338</v>
      </c>
      <c r="K20" t="s">
        <v>23</v>
      </c>
      <c r="L20" t="s">
        <v>24</v>
      </c>
      <c r="M20" t="s">
        <v>21708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21708</v>
      </c>
      <c r="U20" s="51" t="s">
        <v>152</v>
      </c>
      <c r="V20">
        <v>1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21709</v>
      </c>
      <c r="F21">
        <v>100</v>
      </c>
      <c r="G21">
        <v>0</v>
      </c>
      <c r="H21" t="s">
        <v>22</v>
      </c>
      <c r="I21" t="s">
        <v>21710</v>
      </c>
      <c r="J21" t="s">
        <v>315</v>
      </c>
      <c r="K21" t="s">
        <v>23</v>
      </c>
      <c r="L21" t="s">
        <v>24</v>
      </c>
      <c r="M21" t="s">
        <v>21711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21711</v>
      </c>
      <c r="U21" s="52" t="s">
        <v>153</v>
      </c>
      <c r="V21">
        <v>1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21712</v>
      </c>
      <c r="F22">
        <v>100</v>
      </c>
      <c r="G22">
        <v>0</v>
      </c>
      <c r="H22" t="s">
        <v>22</v>
      </c>
      <c r="I22" t="s">
        <v>14649</v>
      </c>
      <c r="J22" t="s">
        <v>339</v>
      </c>
      <c r="K22" t="s">
        <v>23</v>
      </c>
      <c r="L22" t="s">
        <v>24</v>
      </c>
      <c r="M22" t="s">
        <v>21713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23</v>
      </c>
      <c r="T22" t="s">
        <v>21714</v>
      </c>
      <c r="U22" s="51" t="s">
        <v>150</v>
      </c>
      <c r="V22">
        <v>1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21712</v>
      </c>
      <c r="F23">
        <v>100</v>
      </c>
      <c r="G23">
        <v>0</v>
      </c>
      <c r="H23" t="s">
        <v>22</v>
      </c>
      <c r="I23" t="s">
        <v>14649</v>
      </c>
      <c r="J23" t="s">
        <v>339</v>
      </c>
      <c r="K23" t="s">
        <v>23</v>
      </c>
      <c r="L23" t="s">
        <v>24</v>
      </c>
      <c r="M23" t="s">
        <v>21713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21714</v>
      </c>
      <c r="U23" s="52" t="s">
        <v>151</v>
      </c>
      <c r="V23">
        <v>1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21712</v>
      </c>
      <c r="F24">
        <v>100</v>
      </c>
      <c r="G24">
        <v>0</v>
      </c>
      <c r="H24" t="s">
        <v>22</v>
      </c>
      <c r="I24" t="s">
        <v>14649</v>
      </c>
      <c r="J24" t="s">
        <v>339</v>
      </c>
      <c r="K24" t="s">
        <v>23</v>
      </c>
      <c r="L24" t="s">
        <v>24</v>
      </c>
      <c r="M24" t="s">
        <v>21713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21714</v>
      </c>
      <c r="U24" s="51" t="s">
        <v>36</v>
      </c>
      <c r="V24">
        <v>1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21715</v>
      </c>
      <c r="F25">
        <v>100</v>
      </c>
      <c r="G25">
        <v>0</v>
      </c>
      <c r="H25" t="s">
        <v>22</v>
      </c>
      <c r="I25" t="s">
        <v>21716</v>
      </c>
      <c r="J25" t="s">
        <v>306</v>
      </c>
      <c r="K25" t="s">
        <v>23</v>
      </c>
      <c r="L25" t="s">
        <v>24</v>
      </c>
      <c r="M25" t="s">
        <v>21717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21717</v>
      </c>
      <c r="U25" s="52" t="s">
        <v>37</v>
      </c>
      <c r="V25">
        <v>1</v>
      </c>
    </row>
    <row r="26" spans="1:22" x14ac:dyDescent="0.25">
      <c r="A26" t="s">
        <v>28</v>
      </c>
      <c r="B26" t="s">
        <v>29</v>
      </c>
      <c r="C26">
        <v>50</v>
      </c>
      <c r="D26">
        <v>1</v>
      </c>
      <c r="E26" t="s">
        <v>21715</v>
      </c>
      <c r="F26">
        <v>100</v>
      </c>
      <c r="G26">
        <v>0</v>
      </c>
      <c r="H26" t="s">
        <v>22</v>
      </c>
      <c r="I26" t="s">
        <v>21716</v>
      </c>
      <c r="J26" t="s">
        <v>306</v>
      </c>
      <c r="K26" t="s">
        <v>23</v>
      </c>
      <c r="L26" t="s">
        <v>24</v>
      </c>
      <c r="M26" t="s">
        <v>21717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21717</v>
      </c>
      <c r="U26" s="51" t="s">
        <v>38</v>
      </c>
      <c r="V26">
        <v>5</v>
      </c>
    </row>
    <row r="27" spans="1:22" x14ac:dyDescent="0.25">
      <c r="A27" t="s">
        <v>30</v>
      </c>
      <c r="B27" t="s">
        <v>31</v>
      </c>
      <c r="C27">
        <v>50</v>
      </c>
      <c r="D27">
        <v>1</v>
      </c>
      <c r="E27" t="s">
        <v>21715</v>
      </c>
      <c r="F27">
        <v>100</v>
      </c>
      <c r="G27">
        <v>0</v>
      </c>
      <c r="H27" t="s">
        <v>22</v>
      </c>
      <c r="I27" t="s">
        <v>21716</v>
      </c>
      <c r="J27" t="s">
        <v>306</v>
      </c>
      <c r="K27" t="s">
        <v>23</v>
      </c>
      <c r="L27" t="s">
        <v>24</v>
      </c>
      <c r="M27" t="s">
        <v>21717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21717</v>
      </c>
      <c r="U27" s="52" t="s">
        <v>39</v>
      </c>
      <c r="V27">
        <v>5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6</v>
      </c>
      <c r="E28" t="s">
        <v>21718</v>
      </c>
      <c r="F28">
        <v>200</v>
      </c>
      <c r="G28">
        <v>0</v>
      </c>
      <c r="H28" t="s">
        <v>22</v>
      </c>
      <c r="I28" t="s">
        <v>21719</v>
      </c>
      <c r="J28" t="s">
        <v>1231</v>
      </c>
      <c r="K28" t="s">
        <v>23</v>
      </c>
      <c r="L28" t="s">
        <v>24</v>
      </c>
      <c r="M28" t="s">
        <v>21720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21720</v>
      </c>
      <c r="U28" s="51" t="s">
        <v>278</v>
      </c>
      <c r="V28">
        <v>7</v>
      </c>
    </row>
    <row r="29" spans="1:22" x14ac:dyDescent="0.25">
      <c r="A29" t="s">
        <v>46</v>
      </c>
      <c r="B29" t="s">
        <v>56</v>
      </c>
      <c r="C29">
        <v>68.333333333333329</v>
      </c>
      <c r="D29">
        <v>3</v>
      </c>
      <c r="E29" t="s">
        <v>21721</v>
      </c>
      <c r="F29">
        <v>195</v>
      </c>
      <c r="G29">
        <v>0</v>
      </c>
      <c r="H29" t="s">
        <v>47</v>
      </c>
      <c r="I29" t="s">
        <v>19100</v>
      </c>
      <c r="J29" t="s">
        <v>21722</v>
      </c>
      <c r="K29" t="s">
        <v>6720</v>
      </c>
      <c r="L29" t="s">
        <v>3522</v>
      </c>
      <c r="M29" t="s">
        <v>21723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23</v>
      </c>
      <c r="T29" t="s">
        <v>21723</v>
      </c>
      <c r="U29" s="52" t="s">
        <v>284</v>
      </c>
      <c r="V29">
        <v>7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21724</v>
      </c>
      <c r="F30">
        <v>100</v>
      </c>
      <c r="G30">
        <v>0</v>
      </c>
      <c r="H30" t="s">
        <v>22</v>
      </c>
      <c r="I30" t="s">
        <v>1274</v>
      </c>
      <c r="J30" t="s">
        <v>334</v>
      </c>
      <c r="K30" t="s">
        <v>23</v>
      </c>
      <c r="L30" t="s">
        <v>24</v>
      </c>
      <c r="M30" t="s">
        <v>21725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21725</v>
      </c>
      <c r="U30" s="51" t="s">
        <v>279</v>
      </c>
      <c r="V30">
        <v>5</v>
      </c>
    </row>
    <row r="31" spans="1:22" x14ac:dyDescent="0.25">
      <c r="A31" t="s">
        <v>44</v>
      </c>
      <c r="B31" t="s">
        <v>45</v>
      </c>
      <c r="C31">
        <v>66.666666666666671</v>
      </c>
      <c r="D31">
        <v>3</v>
      </c>
      <c r="E31" t="s">
        <v>21726</v>
      </c>
      <c r="F31">
        <v>138</v>
      </c>
      <c r="G31">
        <v>38</v>
      </c>
      <c r="H31" t="s">
        <v>1219</v>
      </c>
      <c r="I31" t="s">
        <v>21727</v>
      </c>
      <c r="J31" t="s">
        <v>303</v>
      </c>
      <c r="K31" t="s">
        <v>23</v>
      </c>
      <c r="L31" t="s">
        <v>24</v>
      </c>
      <c r="M31" t="s">
        <v>21728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21728</v>
      </c>
      <c r="U31" s="52" t="s">
        <v>285</v>
      </c>
      <c r="V31">
        <v>3</v>
      </c>
    </row>
    <row r="32" spans="1:22" x14ac:dyDescent="0.25">
      <c r="A32" t="s">
        <v>115</v>
      </c>
      <c r="B32" t="s">
        <v>116</v>
      </c>
      <c r="C32">
        <v>45</v>
      </c>
      <c r="D32">
        <v>2</v>
      </c>
      <c r="E32" t="s">
        <v>21729</v>
      </c>
      <c r="F32">
        <v>128</v>
      </c>
      <c r="G32">
        <v>38</v>
      </c>
      <c r="H32" t="s">
        <v>1219</v>
      </c>
      <c r="I32" t="s">
        <v>21730</v>
      </c>
      <c r="J32" t="s">
        <v>397</v>
      </c>
      <c r="K32" t="s">
        <v>23</v>
      </c>
      <c r="L32" t="s">
        <v>24</v>
      </c>
      <c r="M32" t="s">
        <v>21731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21732</v>
      </c>
      <c r="U32" s="52" t="s">
        <v>15696</v>
      </c>
      <c r="V32">
        <v>2</v>
      </c>
    </row>
    <row r="33" spans="1:22" x14ac:dyDescent="0.25">
      <c r="A33" t="s">
        <v>186</v>
      </c>
      <c r="B33" t="s">
        <v>187</v>
      </c>
      <c r="C33">
        <v>50</v>
      </c>
      <c r="D33">
        <v>6</v>
      </c>
      <c r="E33" t="s">
        <v>21733</v>
      </c>
      <c r="F33">
        <v>200</v>
      </c>
      <c r="G33">
        <v>0</v>
      </c>
      <c r="H33" t="s">
        <v>22</v>
      </c>
      <c r="I33" t="s">
        <v>11697</v>
      </c>
      <c r="J33" t="s">
        <v>306</v>
      </c>
      <c r="K33" t="s">
        <v>23</v>
      </c>
      <c r="L33" t="s">
        <v>24</v>
      </c>
      <c r="M33" t="s">
        <v>21734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21734</v>
      </c>
      <c r="U33" s="51" t="s">
        <v>30</v>
      </c>
      <c r="V33">
        <v>32</v>
      </c>
    </row>
    <row r="34" spans="1:22" x14ac:dyDescent="0.25">
      <c r="A34" t="s">
        <v>46</v>
      </c>
      <c r="B34" t="s">
        <v>56</v>
      </c>
      <c r="C34">
        <v>70.5</v>
      </c>
      <c r="D34">
        <v>2</v>
      </c>
      <c r="E34" t="s">
        <v>21735</v>
      </c>
      <c r="F34">
        <v>133</v>
      </c>
      <c r="G34">
        <v>0</v>
      </c>
      <c r="H34" t="s">
        <v>47</v>
      </c>
      <c r="I34" t="s">
        <v>21736</v>
      </c>
      <c r="J34" t="s">
        <v>21737</v>
      </c>
      <c r="K34" t="s">
        <v>21738</v>
      </c>
      <c r="L34" t="s">
        <v>9083</v>
      </c>
      <c r="M34" t="s">
        <v>21739</v>
      </c>
      <c r="N34" t="s">
        <v>23</v>
      </c>
      <c r="O34" t="s">
        <v>53</v>
      </c>
      <c r="P34" t="s">
        <v>54</v>
      </c>
      <c r="Q34" t="s">
        <v>55</v>
      </c>
      <c r="R34" t="s">
        <v>24</v>
      </c>
      <c r="S34" t="s">
        <v>23</v>
      </c>
      <c r="T34" t="s">
        <v>21739</v>
      </c>
      <c r="U34" s="52" t="s">
        <v>31</v>
      </c>
      <c r="V34">
        <v>32</v>
      </c>
    </row>
    <row r="35" spans="1:22" x14ac:dyDescent="0.25">
      <c r="A35" t="s">
        <v>46</v>
      </c>
      <c r="B35" t="s">
        <v>1233</v>
      </c>
      <c r="C35">
        <v>10</v>
      </c>
      <c r="D35">
        <v>1</v>
      </c>
      <c r="E35" t="s">
        <v>21740</v>
      </c>
      <c r="F35">
        <v>10</v>
      </c>
      <c r="G35">
        <v>0</v>
      </c>
      <c r="H35" t="s">
        <v>47</v>
      </c>
      <c r="I35" t="s">
        <v>21741</v>
      </c>
      <c r="J35" t="s">
        <v>21742</v>
      </c>
      <c r="K35" t="s">
        <v>6628</v>
      </c>
      <c r="L35" t="s">
        <v>21743</v>
      </c>
      <c r="M35" t="s">
        <v>21744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21745</v>
      </c>
      <c r="T35" t="s">
        <v>21744</v>
      </c>
      <c r="U35" s="51" t="s">
        <v>28</v>
      </c>
      <c r="V35">
        <v>29</v>
      </c>
    </row>
    <row r="36" spans="1:22" x14ac:dyDescent="0.25">
      <c r="A36" t="s">
        <v>186</v>
      </c>
      <c r="B36" t="s">
        <v>187</v>
      </c>
      <c r="C36">
        <v>50</v>
      </c>
      <c r="D36">
        <v>6</v>
      </c>
      <c r="E36" t="s">
        <v>21746</v>
      </c>
      <c r="F36">
        <v>200</v>
      </c>
      <c r="G36">
        <v>0</v>
      </c>
      <c r="H36" t="s">
        <v>22</v>
      </c>
      <c r="I36" t="s">
        <v>21747</v>
      </c>
      <c r="J36" t="s">
        <v>61</v>
      </c>
      <c r="K36" t="s">
        <v>23</v>
      </c>
      <c r="L36" t="s">
        <v>24</v>
      </c>
      <c r="M36" t="s">
        <v>21748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21748</v>
      </c>
      <c r="U36" s="52" t="s">
        <v>29</v>
      </c>
      <c r="V36">
        <v>29</v>
      </c>
    </row>
    <row r="37" spans="1:22" x14ac:dyDescent="0.25">
      <c r="A37" t="s">
        <v>186</v>
      </c>
      <c r="B37" t="s">
        <v>187</v>
      </c>
      <c r="C37">
        <v>50</v>
      </c>
      <c r="D37">
        <v>6</v>
      </c>
      <c r="E37" t="s">
        <v>21749</v>
      </c>
      <c r="F37">
        <v>200</v>
      </c>
      <c r="G37">
        <v>0</v>
      </c>
      <c r="H37" t="s">
        <v>22</v>
      </c>
      <c r="I37" t="s">
        <v>21750</v>
      </c>
      <c r="J37" t="s">
        <v>61</v>
      </c>
      <c r="K37" t="s">
        <v>23</v>
      </c>
      <c r="L37" t="s">
        <v>24</v>
      </c>
      <c r="M37" t="s">
        <v>21751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21751</v>
      </c>
      <c r="U37" s="51" t="s">
        <v>20</v>
      </c>
      <c r="V37">
        <v>29</v>
      </c>
    </row>
    <row r="38" spans="1:22" x14ac:dyDescent="0.25">
      <c r="A38" t="s">
        <v>46</v>
      </c>
      <c r="B38" t="s">
        <v>1233</v>
      </c>
      <c r="C38">
        <v>61.6</v>
      </c>
      <c r="D38">
        <v>1</v>
      </c>
      <c r="E38" t="s">
        <v>21752</v>
      </c>
      <c r="F38">
        <v>68.599999999999994</v>
      </c>
      <c r="G38">
        <v>7</v>
      </c>
      <c r="H38" t="s">
        <v>47</v>
      </c>
      <c r="I38" t="s">
        <v>21753</v>
      </c>
      <c r="J38" t="s">
        <v>21754</v>
      </c>
      <c r="K38" t="s">
        <v>4012</v>
      </c>
      <c r="L38" t="s">
        <v>21755</v>
      </c>
      <c r="M38" t="s">
        <v>21756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21757</v>
      </c>
      <c r="T38" t="s">
        <v>21756</v>
      </c>
      <c r="U38" s="52" t="s">
        <v>21</v>
      </c>
      <c r="V38">
        <v>29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21758</v>
      </c>
      <c r="F39">
        <v>100</v>
      </c>
      <c r="G39">
        <v>0</v>
      </c>
      <c r="H39" t="s">
        <v>22</v>
      </c>
      <c r="I39" t="s">
        <v>21759</v>
      </c>
      <c r="J39" t="s">
        <v>1228</v>
      </c>
      <c r="K39" t="s">
        <v>23</v>
      </c>
      <c r="L39" t="s">
        <v>24</v>
      </c>
      <c r="M39" t="s">
        <v>21760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21760</v>
      </c>
      <c r="U39" s="51" t="s">
        <v>115</v>
      </c>
      <c r="V39">
        <v>60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21761</v>
      </c>
      <c r="F40">
        <v>200</v>
      </c>
      <c r="G40">
        <v>0</v>
      </c>
      <c r="H40" t="s">
        <v>22</v>
      </c>
      <c r="I40" t="s">
        <v>21762</v>
      </c>
      <c r="J40" t="s">
        <v>317</v>
      </c>
      <c r="K40" t="s">
        <v>23</v>
      </c>
      <c r="L40" t="s">
        <v>24</v>
      </c>
      <c r="M40" t="s">
        <v>21763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21763</v>
      </c>
      <c r="U40" s="52" t="s">
        <v>116</v>
      </c>
      <c r="V40">
        <v>60</v>
      </c>
    </row>
    <row r="41" spans="1:22" x14ac:dyDescent="0.25">
      <c r="A41" t="s">
        <v>186</v>
      </c>
      <c r="B41" t="s">
        <v>187</v>
      </c>
      <c r="C41">
        <v>50</v>
      </c>
      <c r="D41">
        <v>6</v>
      </c>
      <c r="E41" t="s">
        <v>21764</v>
      </c>
      <c r="F41">
        <v>200</v>
      </c>
      <c r="G41">
        <v>0</v>
      </c>
      <c r="H41" t="s">
        <v>22</v>
      </c>
      <c r="I41" t="s">
        <v>21765</v>
      </c>
      <c r="J41" t="s">
        <v>303</v>
      </c>
      <c r="K41" t="s">
        <v>23</v>
      </c>
      <c r="L41" t="s">
        <v>24</v>
      </c>
      <c r="M41" t="s">
        <v>21766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21766</v>
      </c>
      <c r="U41" s="51" t="s">
        <v>154</v>
      </c>
      <c r="V41">
        <v>10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21767</v>
      </c>
      <c r="F42">
        <v>100</v>
      </c>
      <c r="G42">
        <v>0</v>
      </c>
      <c r="H42" t="s">
        <v>22</v>
      </c>
      <c r="I42" t="s">
        <v>21768</v>
      </c>
      <c r="J42" t="s">
        <v>1231</v>
      </c>
      <c r="K42" t="s">
        <v>23</v>
      </c>
      <c r="L42" t="s">
        <v>24</v>
      </c>
      <c r="M42" t="s">
        <v>21769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21769</v>
      </c>
      <c r="U42" s="52" t="s">
        <v>155</v>
      </c>
      <c r="V42">
        <v>10</v>
      </c>
    </row>
    <row r="43" spans="1:22" x14ac:dyDescent="0.25">
      <c r="A43" t="s">
        <v>1173</v>
      </c>
      <c r="B43" t="s">
        <v>158</v>
      </c>
      <c r="C43">
        <v>71</v>
      </c>
      <c r="D43">
        <v>2</v>
      </c>
      <c r="E43" t="s">
        <v>21770</v>
      </c>
      <c r="F43">
        <v>134</v>
      </c>
      <c r="G43">
        <v>0</v>
      </c>
      <c r="H43" t="s">
        <v>47</v>
      </c>
      <c r="I43" t="s">
        <v>18437</v>
      </c>
      <c r="J43" t="s">
        <v>18438</v>
      </c>
      <c r="K43" t="s">
        <v>1416</v>
      </c>
      <c r="L43" t="s">
        <v>3553</v>
      </c>
      <c r="M43" t="s">
        <v>21771</v>
      </c>
      <c r="N43" t="s">
        <v>23</v>
      </c>
      <c r="O43" t="s">
        <v>9240</v>
      </c>
      <c r="P43" t="s">
        <v>54</v>
      </c>
      <c r="Q43" t="s">
        <v>55</v>
      </c>
      <c r="R43" t="s">
        <v>24</v>
      </c>
      <c r="S43" t="s">
        <v>23</v>
      </c>
      <c r="T43" t="s">
        <v>21772</v>
      </c>
      <c r="U43" s="51" t="s">
        <v>142</v>
      </c>
      <c r="V43">
        <v>1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21773</v>
      </c>
      <c r="F44">
        <v>100</v>
      </c>
      <c r="G44">
        <v>0</v>
      </c>
      <c r="H44" t="s">
        <v>22</v>
      </c>
      <c r="I44" t="s">
        <v>21774</v>
      </c>
      <c r="J44" t="s">
        <v>303</v>
      </c>
      <c r="K44" t="s">
        <v>23</v>
      </c>
      <c r="L44" t="s">
        <v>24</v>
      </c>
      <c r="M44" t="s">
        <v>21775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21775</v>
      </c>
      <c r="U44" s="52" t="s">
        <v>143</v>
      </c>
      <c r="V44">
        <v>1</v>
      </c>
    </row>
    <row r="45" spans="1:22" x14ac:dyDescent="0.25">
      <c r="A45" t="s">
        <v>115</v>
      </c>
      <c r="B45" t="s">
        <v>116</v>
      </c>
      <c r="C45">
        <v>33.333333333333336</v>
      </c>
      <c r="D45">
        <v>6</v>
      </c>
      <c r="E45" t="s">
        <v>21776</v>
      </c>
      <c r="F45">
        <v>200</v>
      </c>
      <c r="G45">
        <v>0</v>
      </c>
      <c r="H45" t="s">
        <v>1219</v>
      </c>
      <c r="I45" t="s">
        <v>20127</v>
      </c>
      <c r="J45" t="s">
        <v>316</v>
      </c>
      <c r="K45" t="s">
        <v>23</v>
      </c>
      <c r="L45" t="s">
        <v>24</v>
      </c>
      <c r="M45" t="s">
        <v>21777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21777</v>
      </c>
      <c r="U45" s="51" t="s">
        <v>1173</v>
      </c>
      <c r="V45">
        <v>2</v>
      </c>
    </row>
    <row r="46" spans="1:22" x14ac:dyDescent="0.25">
      <c r="A46" t="s">
        <v>115</v>
      </c>
      <c r="B46" t="s">
        <v>116</v>
      </c>
      <c r="C46">
        <v>27.5</v>
      </c>
      <c r="D46">
        <v>4</v>
      </c>
      <c r="E46" t="s">
        <v>21778</v>
      </c>
      <c r="F46">
        <v>156</v>
      </c>
      <c r="G46">
        <v>0</v>
      </c>
      <c r="H46" t="s">
        <v>47</v>
      </c>
      <c r="I46" t="s">
        <v>2401</v>
      </c>
      <c r="J46" t="s">
        <v>12986</v>
      </c>
      <c r="K46" t="s">
        <v>8781</v>
      </c>
      <c r="L46" t="s">
        <v>1415</v>
      </c>
      <c r="M46" t="s">
        <v>21779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21779</v>
      </c>
      <c r="U46" s="52" t="s">
        <v>158</v>
      </c>
      <c r="V46">
        <v>2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21780</v>
      </c>
      <c r="F47">
        <v>100</v>
      </c>
      <c r="G47">
        <v>0</v>
      </c>
      <c r="H47" t="s">
        <v>22</v>
      </c>
      <c r="I47" t="s">
        <v>21781</v>
      </c>
      <c r="J47" t="s">
        <v>322</v>
      </c>
      <c r="K47" t="s">
        <v>23</v>
      </c>
      <c r="L47" t="s">
        <v>24</v>
      </c>
      <c r="M47" t="s">
        <v>21782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21782</v>
      </c>
      <c r="U47" s="51" t="s">
        <v>1238</v>
      </c>
      <c r="V47">
        <v>756</v>
      </c>
    </row>
    <row r="48" spans="1:22" x14ac:dyDescent="0.25">
      <c r="A48" t="s">
        <v>115</v>
      </c>
      <c r="B48" t="s">
        <v>116</v>
      </c>
      <c r="C48">
        <v>27.5</v>
      </c>
      <c r="D48">
        <v>4</v>
      </c>
      <c r="E48" t="s">
        <v>21783</v>
      </c>
      <c r="F48">
        <v>135</v>
      </c>
      <c r="G48">
        <v>0</v>
      </c>
      <c r="H48" t="s">
        <v>22</v>
      </c>
      <c r="I48" t="s">
        <v>12848</v>
      </c>
      <c r="J48" t="s">
        <v>361</v>
      </c>
      <c r="K48" t="s">
        <v>23</v>
      </c>
      <c r="L48" t="s">
        <v>24</v>
      </c>
      <c r="M48" t="s">
        <v>21782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21784</v>
      </c>
    </row>
    <row r="49" spans="1:20" x14ac:dyDescent="0.25">
      <c r="A49" t="s">
        <v>38</v>
      </c>
      <c r="B49" t="s">
        <v>39</v>
      </c>
      <c r="C49">
        <v>54.5</v>
      </c>
      <c r="D49">
        <v>2</v>
      </c>
      <c r="E49" t="s">
        <v>21785</v>
      </c>
      <c r="F49">
        <v>9</v>
      </c>
      <c r="G49">
        <v>0</v>
      </c>
      <c r="H49" t="s">
        <v>47</v>
      </c>
      <c r="I49" t="s">
        <v>21741</v>
      </c>
      <c r="J49" t="s">
        <v>21742</v>
      </c>
      <c r="K49" t="s">
        <v>6628</v>
      </c>
      <c r="L49" t="s">
        <v>21786</v>
      </c>
      <c r="M49" t="s">
        <v>21787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21788</v>
      </c>
      <c r="T49" t="s">
        <v>21787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21789</v>
      </c>
      <c r="F50">
        <v>100</v>
      </c>
      <c r="G50">
        <v>0</v>
      </c>
      <c r="H50" t="s">
        <v>22</v>
      </c>
      <c r="I50" t="s">
        <v>21790</v>
      </c>
      <c r="J50" t="s">
        <v>304</v>
      </c>
      <c r="K50" t="s">
        <v>23</v>
      </c>
      <c r="L50" t="s">
        <v>24</v>
      </c>
      <c r="M50" t="s">
        <v>21791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21791</v>
      </c>
    </row>
    <row r="51" spans="1:20" x14ac:dyDescent="0.25">
      <c r="A51" t="s">
        <v>28</v>
      </c>
      <c r="B51" t="s">
        <v>29</v>
      </c>
      <c r="C51">
        <v>50</v>
      </c>
      <c r="D51">
        <v>1</v>
      </c>
      <c r="E51" t="s">
        <v>21789</v>
      </c>
      <c r="F51">
        <v>100</v>
      </c>
      <c r="G51">
        <v>0</v>
      </c>
      <c r="H51" t="s">
        <v>22</v>
      </c>
      <c r="I51" t="s">
        <v>21790</v>
      </c>
      <c r="J51" t="s">
        <v>304</v>
      </c>
      <c r="K51" t="s">
        <v>23</v>
      </c>
      <c r="L51" t="s">
        <v>24</v>
      </c>
      <c r="M51" t="s">
        <v>21791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21791</v>
      </c>
    </row>
    <row r="52" spans="1:20" x14ac:dyDescent="0.25">
      <c r="A52" t="s">
        <v>30</v>
      </c>
      <c r="B52" t="s">
        <v>31</v>
      </c>
      <c r="C52">
        <v>50</v>
      </c>
      <c r="D52">
        <v>1</v>
      </c>
      <c r="E52" t="s">
        <v>21789</v>
      </c>
      <c r="F52">
        <v>100</v>
      </c>
      <c r="G52">
        <v>0</v>
      </c>
      <c r="H52" t="s">
        <v>22</v>
      </c>
      <c r="I52" t="s">
        <v>21790</v>
      </c>
      <c r="J52" t="s">
        <v>304</v>
      </c>
      <c r="K52" t="s">
        <v>23</v>
      </c>
      <c r="L52" t="s">
        <v>24</v>
      </c>
      <c r="M52" t="s">
        <v>21791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21791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21792</v>
      </c>
      <c r="F53">
        <v>100</v>
      </c>
      <c r="G53">
        <v>0</v>
      </c>
      <c r="H53" t="s">
        <v>22</v>
      </c>
      <c r="I53" t="s">
        <v>21793</v>
      </c>
      <c r="J53" t="s">
        <v>360</v>
      </c>
      <c r="K53" t="s">
        <v>23</v>
      </c>
      <c r="L53" t="s">
        <v>24</v>
      </c>
      <c r="M53" t="s">
        <v>21794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21794</v>
      </c>
    </row>
    <row r="54" spans="1:20" x14ac:dyDescent="0.25">
      <c r="A54" t="s">
        <v>139</v>
      </c>
      <c r="B54" t="s">
        <v>112</v>
      </c>
      <c r="C54">
        <v>80</v>
      </c>
      <c r="D54">
        <v>1</v>
      </c>
      <c r="E54" t="s">
        <v>21795</v>
      </c>
      <c r="F54">
        <v>80</v>
      </c>
      <c r="G54">
        <v>0</v>
      </c>
      <c r="H54" t="s">
        <v>47</v>
      </c>
      <c r="I54" t="s">
        <v>2672</v>
      </c>
      <c r="J54" t="s">
        <v>21796</v>
      </c>
      <c r="K54" t="s">
        <v>21797</v>
      </c>
      <c r="L54" t="s">
        <v>3512</v>
      </c>
      <c r="M54" t="s">
        <v>21798</v>
      </c>
      <c r="N54" t="s">
        <v>23</v>
      </c>
      <c r="O54" t="s">
        <v>53</v>
      </c>
      <c r="P54" t="s">
        <v>54</v>
      </c>
      <c r="Q54" t="s">
        <v>55</v>
      </c>
      <c r="R54" t="s">
        <v>24</v>
      </c>
      <c r="S54" t="s">
        <v>23</v>
      </c>
      <c r="T54" t="s">
        <v>21798</v>
      </c>
    </row>
    <row r="55" spans="1:20" x14ac:dyDescent="0.25">
      <c r="A55" t="s">
        <v>46</v>
      </c>
      <c r="B55" t="s">
        <v>56</v>
      </c>
      <c r="C55">
        <v>72</v>
      </c>
      <c r="D55">
        <v>1</v>
      </c>
      <c r="E55" t="s">
        <v>21799</v>
      </c>
      <c r="F55">
        <v>72</v>
      </c>
      <c r="G55">
        <v>0</v>
      </c>
      <c r="H55" t="s">
        <v>47</v>
      </c>
      <c r="I55" t="s">
        <v>21800</v>
      </c>
      <c r="J55" t="s">
        <v>21801</v>
      </c>
      <c r="K55" t="s">
        <v>16364</v>
      </c>
      <c r="L55" t="s">
        <v>1300</v>
      </c>
      <c r="M55" t="s">
        <v>21802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21802</v>
      </c>
    </row>
    <row r="56" spans="1:20" x14ac:dyDescent="0.25">
      <c r="A56" t="s">
        <v>137</v>
      </c>
      <c r="B56" t="s">
        <v>138</v>
      </c>
      <c r="C56">
        <v>10</v>
      </c>
      <c r="D56">
        <v>20</v>
      </c>
      <c r="E56" t="s">
        <v>21803</v>
      </c>
      <c r="F56">
        <v>184</v>
      </c>
      <c r="G56">
        <v>0</v>
      </c>
      <c r="H56" t="s">
        <v>47</v>
      </c>
      <c r="I56" t="s">
        <v>1362</v>
      </c>
      <c r="J56" t="s">
        <v>21804</v>
      </c>
      <c r="K56" t="s">
        <v>21805</v>
      </c>
      <c r="L56" t="s">
        <v>7960</v>
      </c>
      <c r="M56" t="s">
        <v>21806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21807</v>
      </c>
    </row>
    <row r="57" spans="1:20" x14ac:dyDescent="0.25">
      <c r="A57" t="s">
        <v>186</v>
      </c>
      <c r="B57" t="s">
        <v>187</v>
      </c>
      <c r="C57">
        <v>50</v>
      </c>
      <c r="D57">
        <v>6</v>
      </c>
      <c r="E57" t="s">
        <v>21808</v>
      </c>
      <c r="F57">
        <v>200</v>
      </c>
      <c r="G57">
        <v>0</v>
      </c>
      <c r="H57" t="s">
        <v>22</v>
      </c>
      <c r="I57" t="s">
        <v>20763</v>
      </c>
      <c r="J57" t="s">
        <v>306</v>
      </c>
      <c r="K57" t="s">
        <v>23</v>
      </c>
      <c r="L57" t="s">
        <v>24</v>
      </c>
      <c r="M57" t="s">
        <v>21809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21809</v>
      </c>
    </row>
    <row r="58" spans="1:20" x14ac:dyDescent="0.25">
      <c r="A58" t="s">
        <v>110</v>
      </c>
      <c r="B58" t="s">
        <v>1222</v>
      </c>
      <c r="C58">
        <v>66.333333333333329</v>
      </c>
      <c r="D58">
        <v>12</v>
      </c>
      <c r="E58" t="s">
        <v>21810</v>
      </c>
      <c r="F58">
        <v>850</v>
      </c>
      <c r="G58">
        <v>0</v>
      </c>
      <c r="H58" t="s">
        <v>47</v>
      </c>
      <c r="I58" t="s">
        <v>21811</v>
      </c>
      <c r="J58" t="s">
        <v>21812</v>
      </c>
      <c r="K58" t="s">
        <v>6308</v>
      </c>
      <c r="L58" t="s">
        <v>2404</v>
      </c>
      <c r="M58" t="s">
        <v>21813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21814</v>
      </c>
    </row>
    <row r="59" spans="1:20" x14ac:dyDescent="0.25">
      <c r="A59" t="s">
        <v>186</v>
      </c>
      <c r="B59" t="s">
        <v>187</v>
      </c>
      <c r="C59">
        <v>50</v>
      </c>
      <c r="D59">
        <v>6</v>
      </c>
      <c r="E59" t="s">
        <v>21815</v>
      </c>
      <c r="F59">
        <v>200</v>
      </c>
      <c r="G59">
        <v>0</v>
      </c>
      <c r="H59" t="s">
        <v>22</v>
      </c>
      <c r="I59" t="s">
        <v>21816</v>
      </c>
      <c r="J59" t="s">
        <v>319</v>
      </c>
      <c r="K59" t="s">
        <v>23</v>
      </c>
      <c r="L59" t="s">
        <v>24</v>
      </c>
      <c r="M59" t="s">
        <v>21817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21817</v>
      </c>
    </row>
    <row r="60" spans="1:20" x14ac:dyDescent="0.25">
      <c r="A60" t="s">
        <v>115</v>
      </c>
      <c r="B60" t="s">
        <v>116</v>
      </c>
      <c r="C60">
        <v>35</v>
      </c>
      <c r="D60">
        <v>8</v>
      </c>
      <c r="E60" t="s">
        <v>21818</v>
      </c>
      <c r="F60">
        <v>328</v>
      </c>
      <c r="G60">
        <v>0</v>
      </c>
      <c r="H60" t="s">
        <v>47</v>
      </c>
      <c r="I60" t="s">
        <v>8506</v>
      </c>
      <c r="J60" t="s">
        <v>8507</v>
      </c>
      <c r="K60" t="s">
        <v>1327</v>
      </c>
      <c r="L60" t="s">
        <v>3587</v>
      </c>
      <c r="M60" t="s">
        <v>21819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21820</v>
      </c>
    </row>
    <row r="61" spans="1:20" x14ac:dyDescent="0.25">
      <c r="A61" t="s">
        <v>42</v>
      </c>
      <c r="B61" t="s">
        <v>43</v>
      </c>
      <c r="C61">
        <v>50</v>
      </c>
      <c r="D61">
        <v>1</v>
      </c>
      <c r="E61" t="s">
        <v>21821</v>
      </c>
      <c r="F61">
        <v>85</v>
      </c>
      <c r="G61">
        <v>35</v>
      </c>
      <c r="H61" t="s">
        <v>47</v>
      </c>
      <c r="I61" t="s">
        <v>21822</v>
      </c>
      <c r="J61" t="s">
        <v>21823</v>
      </c>
      <c r="K61" t="s">
        <v>4895</v>
      </c>
      <c r="L61" t="s">
        <v>3587</v>
      </c>
      <c r="M61" t="s">
        <v>21820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21824</v>
      </c>
      <c r="T61" t="s">
        <v>21825</v>
      </c>
    </row>
    <row r="62" spans="1:20" x14ac:dyDescent="0.25">
      <c r="A62" t="s">
        <v>30</v>
      </c>
      <c r="B62" t="s">
        <v>31</v>
      </c>
      <c r="C62">
        <v>60</v>
      </c>
      <c r="D62">
        <v>3</v>
      </c>
      <c r="E62" t="s">
        <v>21826</v>
      </c>
      <c r="F62">
        <v>180</v>
      </c>
      <c r="G62">
        <v>0</v>
      </c>
      <c r="H62" t="s">
        <v>22</v>
      </c>
      <c r="I62" t="s">
        <v>21827</v>
      </c>
      <c r="J62" t="s">
        <v>313</v>
      </c>
      <c r="K62" t="s">
        <v>23</v>
      </c>
      <c r="L62" t="s">
        <v>24</v>
      </c>
      <c r="M62" t="s">
        <v>21825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21825</v>
      </c>
    </row>
    <row r="63" spans="1:20" x14ac:dyDescent="0.25">
      <c r="A63" t="s">
        <v>46</v>
      </c>
      <c r="B63" t="s">
        <v>56</v>
      </c>
      <c r="C63">
        <v>70.5</v>
      </c>
      <c r="D63">
        <v>2</v>
      </c>
      <c r="E63" t="s">
        <v>21828</v>
      </c>
      <c r="F63">
        <v>133</v>
      </c>
      <c r="G63">
        <v>0</v>
      </c>
      <c r="H63" t="s">
        <v>47</v>
      </c>
      <c r="I63" t="s">
        <v>6845</v>
      </c>
      <c r="J63" t="s">
        <v>21829</v>
      </c>
      <c r="K63" t="s">
        <v>3166</v>
      </c>
      <c r="L63" t="s">
        <v>4872</v>
      </c>
      <c r="M63" t="s">
        <v>21830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23</v>
      </c>
      <c r="T63" t="s">
        <v>21830</v>
      </c>
    </row>
    <row r="64" spans="1:20" x14ac:dyDescent="0.25">
      <c r="A64" t="s">
        <v>279</v>
      </c>
      <c r="B64" t="s">
        <v>285</v>
      </c>
      <c r="C64">
        <v>139</v>
      </c>
      <c r="D64">
        <v>1</v>
      </c>
      <c r="E64" t="s">
        <v>21831</v>
      </c>
      <c r="F64">
        <v>215</v>
      </c>
      <c r="G64">
        <v>0</v>
      </c>
      <c r="H64" t="s">
        <v>2521</v>
      </c>
      <c r="I64" t="s">
        <v>21832</v>
      </c>
      <c r="J64" t="s">
        <v>21833</v>
      </c>
      <c r="K64" t="s">
        <v>1337</v>
      </c>
      <c r="L64" t="s">
        <v>21834</v>
      </c>
      <c r="M64" t="s">
        <v>21835</v>
      </c>
      <c r="N64" t="s">
        <v>3127</v>
      </c>
      <c r="O64" t="s">
        <v>1225</v>
      </c>
      <c r="P64" t="s">
        <v>1226</v>
      </c>
      <c r="Q64" t="s">
        <v>1227</v>
      </c>
      <c r="R64" t="s">
        <v>24</v>
      </c>
      <c r="S64" t="s">
        <v>23</v>
      </c>
      <c r="T64" t="s">
        <v>21836</v>
      </c>
    </row>
    <row r="65" spans="1:20" x14ac:dyDescent="0.25">
      <c r="A65" t="s">
        <v>278</v>
      </c>
      <c r="B65" t="s">
        <v>284</v>
      </c>
      <c r="C65">
        <v>139</v>
      </c>
      <c r="D65">
        <v>1</v>
      </c>
      <c r="E65" t="s">
        <v>21831</v>
      </c>
      <c r="F65">
        <v>215</v>
      </c>
      <c r="G65">
        <v>0</v>
      </c>
      <c r="H65" t="s">
        <v>2521</v>
      </c>
      <c r="I65" t="s">
        <v>21832</v>
      </c>
      <c r="J65" t="s">
        <v>21833</v>
      </c>
      <c r="K65" t="s">
        <v>1337</v>
      </c>
      <c r="L65" t="s">
        <v>21834</v>
      </c>
      <c r="M65" t="s">
        <v>21835</v>
      </c>
      <c r="N65" t="s">
        <v>3127</v>
      </c>
      <c r="O65" t="s">
        <v>1225</v>
      </c>
      <c r="P65" t="s">
        <v>1226</v>
      </c>
      <c r="Q65" t="s">
        <v>1227</v>
      </c>
      <c r="R65" t="s">
        <v>24</v>
      </c>
      <c r="S65" t="s">
        <v>23</v>
      </c>
      <c r="T65" t="s">
        <v>21836</v>
      </c>
    </row>
    <row r="66" spans="1:20" x14ac:dyDescent="0.25">
      <c r="A66" t="s">
        <v>46</v>
      </c>
      <c r="B66" t="s">
        <v>56</v>
      </c>
      <c r="C66">
        <v>68.333333333333329</v>
      </c>
      <c r="D66">
        <v>3</v>
      </c>
      <c r="E66" t="s">
        <v>21837</v>
      </c>
      <c r="F66">
        <v>197</v>
      </c>
      <c r="G66">
        <v>0</v>
      </c>
      <c r="H66" t="s">
        <v>47</v>
      </c>
      <c r="I66" t="s">
        <v>19053</v>
      </c>
      <c r="J66" t="s">
        <v>21838</v>
      </c>
      <c r="K66" t="s">
        <v>18122</v>
      </c>
      <c r="L66" t="s">
        <v>3794</v>
      </c>
      <c r="M66" t="s">
        <v>21839</v>
      </c>
      <c r="N66" t="s">
        <v>23</v>
      </c>
      <c r="O66" t="s">
        <v>53</v>
      </c>
      <c r="P66" t="s">
        <v>54</v>
      </c>
      <c r="Q66" t="s">
        <v>55</v>
      </c>
      <c r="R66" t="s">
        <v>24</v>
      </c>
      <c r="S66" t="s">
        <v>23</v>
      </c>
      <c r="T66" t="s">
        <v>21839</v>
      </c>
    </row>
    <row r="67" spans="1:20" x14ac:dyDescent="0.25">
      <c r="A67" t="s">
        <v>46</v>
      </c>
      <c r="B67" t="s">
        <v>56</v>
      </c>
      <c r="C67">
        <v>80</v>
      </c>
      <c r="D67">
        <v>6</v>
      </c>
      <c r="E67" t="s">
        <v>21840</v>
      </c>
      <c r="F67">
        <v>515</v>
      </c>
      <c r="G67">
        <v>35</v>
      </c>
      <c r="H67" t="s">
        <v>47</v>
      </c>
      <c r="I67" t="s">
        <v>10657</v>
      </c>
      <c r="J67" t="s">
        <v>21841</v>
      </c>
      <c r="K67" t="s">
        <v>10659</v>
      </c>
      <c r="L67" t="s">
        <v>10660</v>
      </c>
      <c r="M67" t="s">
        <v>21842</v>
      </c>
      <c r="N67" t="s">
        <v>3127</v>
      </c>
      <c r="O67" t="s">
        <v>1225</v>
      </c>
      <c r="P67" t="s">
        <v>1313</v>
      </c>
      <c r="Q67" t="s">
        <v>1227</v>
      </c>
      <c r="R67" t="s">
        <v>24</v>
      </c>
      <c r="S67" t="s">
        <v>23</v>
      </c>
      <c r="T67" t="s">
        <v>21843</v>
      </c>
    </row>
    <row r="68" spans="1:20" x14ac:dyDescent="0.25">
      <c r="A68" t="s">
        <v>139</v>
      </c>
      <c r="B68" t="s">
        <v>112</v>
      </c>
      <c r="C68">
        <v>83.333333333333329</v>
      </c>
      <c r="D68">
        <v>3</v>
      </c>
      <c r="E68" t="s">
        <v>21844</v>
      </c>
      <c r="F68">
        <v>259</v>
      </c>
      <c r="G68">
        <v>0</v>
      </c>
      <c r="H68" t="s">
        <v>22</v>
      </c>
      <c r="I68" t="s">
        <v>9022</v>
      </c>
      <c r="J68" t="s">
        <v>1267</v>
      </c>
      <c r="K68" t="s">
        <v>23</v>
      </c>
      <c r="L68" t="s">
        <v>24</v>
      </c>
      <c r="M68" t="s">
        <v>21845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21845</v>
      </c>
    </row>
    <row r="69" spans="1:20" x14ac:dyDescent="0.25">
      <c r="A69" t="s">
        <v>278</v>
      </c>
      <c r="B69" t="s">
        <v>284</v>
      </c>
      <c r="C69">
        <v>139</v>
      </c>
      <c r="D69">
        <v>2</v>
      </c>
      <c r="E69" t="s">
        <v>21846</v>
      </c>
      <c r="F69">
        <v>215</v>
      </c>
      <c r="G69">
        <v>0</v>
      </c>
      <c r="H69" t="s">
        <v>2521</v>
      </c>
      <c r="I69" t="s">
        <v>21847</v>
      </c>
      <c r="J69" t="s">
        <v>21848</v>
      </c>
      <c r="K69" t="s">
        <v>1355</v>
      </c>
      <c r="L69" t="s">
        <v>21849</v>
      </c>
      <c r="M69" t="s">
        <v>21850</v>
      </c>
      <c r="N69" t="s">
        <v>3127</v>
      </c>
      <c r="O69" t="s">
        <v>1318</v>
      </c>
      <c r="P69" t="s">
        <v>1226</v>
      </c>
      <c r="Q69" t="s">
        <v>1227</v>
      </c>
      <c r="R69" t="s">
        <v>24</v>
      </c>
      <c r="S69" t="s">
        <v>23</v>
      </c>
      <c r="T69" t="s">
        <v>21851</v>
      </c>
    </row>
    <row r="70" spans="1:20" x14ac:dyDescent="0.25">
      <c r="A70" t="s">
        <v>150</v>
      </c>
      <c r="B70" t="s">
        <v>151</v>
      </c>
      <c r="C70">
        <v>65</v>
      </c>
      <c r="D70">
        <v>1</v>
      </c>
      <c r="E70" t="s">
        <v>21852</v>
      </c>
      <c r="F70">
        <v>219</v>
      </c>
      <c r="G70">
        <v>20</v>
      </c>
      <c r="H70" t="s">
        <v>2521</v>
      </c>
      <c r="I70" t="s">
        <v>21853</v>
      </c>
      <c r="J70" t="s">
        <v>21854</v>
      </c>
      <c r="K70" t="s">
        <v>1395</v>
      </c>
      <c r="L70" t="s">
        <v>21855</v>
      </c>
      <c r="M70" t="s">
        <v>21851</v>
      </c>
      <c r="N70" t="s">
        <v>3127</v>
      </c>
      <c r="O70" t="s">
        <v>1318</v>
      </c>
      <c r="P70" t="s">
        <v>1226</v>
      </c>
      <c r="Q70" t="s">
        <v>1227</v>
      </c>
      <c r="R70" t="s">
        <v>24</v>
      </c>
      <c r="S70" t="s">
        <v>23</v>
      </c>
      <c r="T70" t="s">
        <v>21856</v>
      </c>
    </row>
    <row r="71" spans="1:20" x14ac:dyDescent="0.25">
      <c r="A71" t="s">
        <v>152</v>
      </c>
      <c r="B71" t="s">
        <v>153</v>
      </c>
      <c r="C71">
        <v>65</v>
      </c>
      <c r="D71">
        <v>1</v>
      </c>
      <c r="E71" t="s">
        <v>21852</v>
      </c>
      <c r="F71">
        <v>219</v>
      </c>
      <c r="G71">
        <v>20</v>
      </c>
      <c r="H71" t="s">
        <v>2521</v>
      </c>
      <c r="I71" t="s">
        <v>21853</v>
      </c>
      <c r="J71" t="s">
        <v>21854</v>
      </c>
      <c r="K71" t="s">
        <v>1395</v>
      </c>
      <c r="L71" t="s">
        <v>21855</v>
      </c>
      <c r="M71" t="s">
        <v>21851</v>
      </c>
      <c r="N71" t="s">
        <v>3127</v>
      </c>
      <c r="O71" t="s">
        <v>1318</v>
      </c>
      <c r="P71" t="s">
        <v>1226</v>
      </c>
      <c r="Q71" t="s">
        <v>1227</v>
      </c>
      <c r="R71" t="s">
        <v>24</v>
      </c>
      <c r="S71" t="s">
        <v>23</v>
      </c>
      <c r="T71" t="s">
        <v>21856</v>
      </c>
    </row>
    <row r="72" spans="1:20" x14ac:dyDescent="0.25">
      <c r="A72" t="s">
        <v>36</v>
      </c>
      <c r="B72" t="s">
        <v>37</v>
      </c>
      <c r="C72">
        <v>65</v>
      </c>
      <c r="D72">
        <v>1</v>
      </c>
      <c r="E72" t="s">
        <v>21852</v>
      </c>
      <c r="F72">
        <v>219</v>
      </c>
      <c r="G72">
        <v>20</v>
      </c>
      <c r="H72" t="s">
        <v>2521</v>
      </c>
      <c r="I72" t="s">
        <v>21853</v>
      </c>
      <c r="J72" t="s">
        <v>21854</v>
      </c>
      <c r="K72" t="s">
        <v>1395</v>
      </c>
      <c r="L72" t="s">
        <v>21855</v>
      </c>
      <c r="M72" t="s">
        <v>21851</v>
      </c>
      <c r="N72" t="s">
        <v>3127</v>
      </c>
      <c r="O72" t="s">
        <v>1318</v>
      </c>
      <c r="P72" t="s">
        <v>1226</v>
      </c>
      <c r="Q72" t="s">
        <v>1227</v>
      </c>
      <c r="R72" t="s">
        <v>24</v>
      </c>
      <c r="S72" t="s">
        <v>23</v>
      </c>
      <c r="T72" t="s">
        <v>21856</v>
      </c>
    </row>
    <row r="73" spans="1:20" x14ac:dyDescent="0.25">
      <c r="A73" t="s">
        <v>38</v>
      </c>
      <c r="B73" t="s">
        <v>39</v>
      </c>
      <c r="C73">
        <v>65</v>
      </c>
      <c r="D73">
        <v>1</v>
      </c>
      <c r="E73" t="s">
        <v>21852</v>
      </c>
      <c r="F73">
        <v>219</v>
      </c>
      <c r="G73">
        <v>20</v>
      </c>
      <c r="H73" t="s">
        <v>2521</v>
      </c>
      <c r="I73" t="s">
        <v>21853</v>
      </c>
      <c r="J73" t="s">
        <v>21854</v>
      </c>
      <c r="K73" t="s">
        <v>1395</v>
      </c>
      <c r="L73" t="s">
        <v>21855</v>
      </c>
      <c r="M73" t="s">
        <v>21851</v>
      </c>
      <c r="N73" t="s">
        <v>3127</v>
      </c>
      <c r="O73" t="s">
        <v>1318</v>
      </c>
      <c r="P73" t="s">
        <v>1226</v>
      </c>
      <c r="Q73" t="s">
        <v>1227</v>
      </c>
      <c r="R73" t="s">
        <v>24</v>
      </c>
      <c r="S73" t="s">
        <v>23</v>
      </c>
      <c r="T73" t="s">
        <v>21856</v>
      </c>
    </row>
    <row r="74" spans="1:20" x14ac:dyDescent="0.25">
      <c r="A74" t="s">
        <v>278</v>
      </c>
      <c r="B74" t="s">
        <v>284</v>
      </c>
      <c r="C74">
        <v>139</v>
      </c>
      <c r="D74">
        <v>2</v>
      </c>
      <c r="E74" t="s">
        <v>21857</v>
      </c>
      <c r="F74">
        <v>215</v>
      </c>
      <c r="G74">
        <v>0</v>
      </c>
      <c r="H74" t="s">
        <v>2521</v>
      </c>
      <c r="I74" t="s">
        <v>21858</v>
      </c>
      <c r="J74" t="s">
        <v>21859</v>
      </c>
      <c r="K74" t="s">
        <v>4179</v>
      </c>
      <c r="L74" t="s">
        <v>21860</v>
      </c>
      <c r="M74" t="s">
        <v>21861</v>
      </c>
      <c r="N74" t="s">
        <v>3127</v>
      </c>
      <c r="O74" t="s">
        <v>1318</v>
      </c>
      <c r="P74" t="s">
        <v>1226</v>
      </c>
      <c r="Q74" t="s">
        <v>1227</v>
      </c>
      <c r="R74" t="s">
        <v>24</v>
      </c>
      <c r="S74" t="s">
        <v>23</v>
      </c>
      <c r="T74" t="s">
        <v>21861</v>
      </c>
    </row>
    <row r="75" spans="1:20" x14ac:dyDescent="0.25">
      <c r="A75" t="s">
        <v>46</v>
      </c>
      <c r="B75" t="s">
        <v>56</v>
      </c>
      <c r="C75">
        <v>100</v>
      </c>
      <c r="D75">
        <v>2</v>
      </c>
      <c r="E75" t="s">
        <v>21862</v>
      </c>
      <c r="F75">
        <v>200</v>
      </c>
      <c r="G75">
        <v>0</v>
      </c>
      <c r="H75" t="s">
        <v>2521</v>
      </c>
      <c r="I75" t="s">
        <v>21863</v>
      </c>
      <c r="J75" t="s">
        <v>21864</v>
      </c>
      <c r="K75" t="s">
        <v>350</v>
      </c>
      <c r="L75" t="s">
        <v>21865</v>
      </c>
      <c r="M75" t="s">
        <v>21866</v>
      </c>
      <c r="N75" t="s">
        <v>3127</v>
      </c>
      <c r="O75" t="s">
        <v>1225</v>
      </c>
      <c r="P75" t="s">
        <v>1226</v>
      </c>
      <c r="Q75" t="s">
        <v>1227</v>
      </c>
      <c r="R75" t="s">
        <v>24</v>
      </c>
      <c r="S75" t="s">
        <v>23</v>
      </c>
      <c r="T75" t="s">
        <v>21867</v>
      </c>
    </row>
    <row r="76" spans="1:20" x14ac:dyDescent="0.25">
      <c r="A76" t="s">
        <v>278</v>
      </c>
      <c r="B76" t="s">
        <v>284</v>
      </c>
      <c r="C76">
        <v>139</v>
      </c>
      <c r="D76">
        <v>2</v>
      </c>
      <c r="E76" t="s">
        <v>21868</v>
      </c>
      <c r="F76">
        <v>215</v>
      </c>
      <c r="G76">
        <v>0</v>
      </c>
      <c r="H76" t="s">
        <v>2521</v>
      </c>
      <c r="I76" t="s">
        <v>21869</v>
      </c>
      <c r="J76" t="s">
        <v>21870</v>
      </c>
      <c r="K76" t="s">
        <v>21871</v>
      </c>
      <c r="L76" t="s">
        <v>10049</v>
      </c>
      <c r="M76" t="s">
        <v>21872</v>
      </c>
      <c r="N76" t="s">
        <v>3127</v>
      </c>
      <c r="O76" t="s">
        <v>1318</v>
      </c>
      <c r="P76" t="s">
        <v>1226</v>
      </c>
      <c r="Q76" t="s">
        <v>1227</v>
      </c>
      <c r="R76" t="s">
        <v>24</v>
      </c>
      <c r="S76" t="s">
        <v>23</v>
      </c>
      <c r="T76" t="s">
        <v>21873</v>
      </c>
    </row>
    <row r="77" spans="1:20" x14ac:dyDescent="0.25">
      <c r="A77" t="s">
        <v>139</v>
      </c>
      <c r="B77" t="s">
        <v>2831</v>
      </c>
      <c r="C77">
        <v>120</v>
      </c>
      <c r="D77">
        <v>1</v>
      </c>
      <c r="E77" t="s">
        <v>21874</v>
      </c>
      <c r="F77">
        <v>95</v>
      </c>
      <c r="G77">
        <v>0</v>
      </c>
      <c r="H77" t="s">
        <v>22</v>
      </c>
      <c r="I77" t="s">
        <v>21875</v>
      </c>
      <c r="J77" t="s">
        <v>311</v>
      </c>
      <c r="K77" t="s">
        <v>23</v>
      </c>
      <c r="L77" t="s">
        <v>24</v>
      </c>
      <c r="M77" t="s">
        <v>21876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21876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21877</v>
      </c>
      <c r="F78">
        <v>200</v>
      </c>
      <c r="G78">
        <v>0</v>
      </c>
      <c r="H78" t="s">
        <v>22</v>
      </c>
      <c r="I78" t="s">
        <v>24</v>
      </c>
      <c r="J78" t="s">
        <v>24</v>
      </c>
      <c r="K78" t="s">
        <v>23</v>
      </c>
      <c r="L78" t="s">
        <v>24</v>
      </c>
      <c r="M78" t="s">
        <v>23</v>
      </c>
      <c r="N78" t="s">
        <v>23</v>
      </c>
      <c r="O78" t="s">
        <v>2340</v>
      </c>
      <c r="P78" t="s">
        <v>26</v>
      </c>
      <c r="Q78" t="s">
        <v>23</v>
      </c>
      <c r="R78" t="s">
        <v>24</v>
      </c>
      <c r="S78" t="s">
        <v>23</v>
      </c>
      <c r="T78" t="s">
        <v>21878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21879</v>
      </c>
      <c r="F79">
        <v>100</v>
      </c>
      <c r="G79">
        <v>0</v>
      </c>
      <c r="H79" t="s">
        <v>22</v>
      </c>
      <c r="I79" t="s">
        <v>21880</v>
      </c>
      <c r="J79" t="s">
        <v>2793</v>
      </c>
      <c r="K79" t="s">
        <v>23</v>
      </c>
      <c r="L79" t="s">
        <v>24</v>
      </c>
      <c r="M79" t="s">
        <v>21881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21881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21882</v>
      </c>
      <c r="F80">
        <v>259</v>
      </c>
      <c r="G80">
        <v>0</v>
      </c>
      <c r="H80" t="s">
        <v>22</v>
      </c>
      <c r="I80" t="s">
        <v>21883</v>
      </c>
      <c r="J80" t="s">
        <v>313</v>
      </c>
      <c r="K80" t="s">
        <v>23</v>
      </c>
      <c r="L80" t="s">
        <v>24</v>
      </c>
      <c r="M80" t="s">
        <v>21884</v>
      </c>
      <c r="N80" t="s">
        <v>23</v>
      </c>
      <c r="O80" t="s">
        <v>58</v>
      </c>
      <c r="P80" t="s">
        <v>26</v>
      </c>
      <c r="Q80" t="s">
        <v>33</v>
      </c>
      <c r="R80" t="s">
        <v>21885</v>
      </c>
      <c r="S80" t="s">
        <v>23</v>
      </c>
      <c r="T80" t="s">
        <v>21886</v>
      </c>
    </row>
    <row r="81" spans="1:20" x14ac:dyDescent="0.25">
      <c r="A81" t="s">
        <v>42</v>
      </c>
      <c r="B81" t="s">
        <v>43</v>
      </c>
      <c r="C81">
        <v>66.666666666666671</v>
      </c>
      <c r="D81">
        <v>3</v>
      </c>
      <c r="E81" t="s">
        <v>21887</v>
      </c>
      <c r="F81">
        <v>200</v>
      </c>
      <c r="G81">
        <v>0</v>
      </c>
      <c r="H81" t="s">
        <v>22</v>
      </c>
      <c r="I81" t="s">
        <v>21888</v>
      </c>
      <c r="J81" t="s">
        <v>355</v>
      </c>
      <c r="K81" t="s">
        <v>23</v>
      </c>
      <c r="L81" t="s">
        <v>24</v>
      </c>
      <c r="M81" t="s">
        <v>21889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23</v>
      </c>
      <c r="T81" t="s">
        <v>21890</v>
      </c>
    </row>
    <row r="82" spans="1:20" x14ac:dyDescent="0.25">
      <c r="A82" t="s">
        <v>186</v>
      </c>
      <c r="B82" t="s">
        <v>187</v>
      </c>
      <c r="C82">
        <v>33.333333333333336</v>
      </c>
      <c r="D82">
        <v>3</v>
      </c>
      <c r="E82" t="s">
        <v>21887</v>
      </c>
      <c r="F82">
        <v>200</v>
      </c>
      <c r="G82">
        <v>0</v>
      </c>
      <c r="H82" t="s">
        <v>22</v>
      </c>
      <c r="I82" t="s">
        <v>21888</v>
      </c>
      <c r="J82" t="s">
        <v>355</v>
      </c>
      <c r="K82" t="s">
        <v>23</v>
      </c>
      <c r="L82" t="s">
        <v>24</v>
      </c>
      <c r="M82" t="s">
        <v>21889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21890</v>
      </c>
    </row>
    <row r="83" spans="1:20" x14ac:dyDescent="0.25">
      <c r="A83" t="s">
        <v>44</v>
      </c>
      <c r="B83" t="s">
        <v>45</v>
      </c>
      <c r="C83">
        <v>66.666666666666671</v>
      </c>
      <c r="D83">
        <v>6</v>
      </c>
      <c r="E83" t="s">
        <v>21891</v>
      </c>
      <c r="F83">
        <v>200</v>
      </c>
      <c r="G83">
        <v>0</v>
      </c>
      <c r="H83" t="s">
        <v>22</v>
      </c>
      <c r="I83" t="s">
        <v>7042</v>
      </c>
      <c r="J83" t="s">
        <v>361</v>
      </c>
      <c r="K83" t="s">
        <v>23</v>
      </c>
      <c r="L83" t="s">
        <v>24</v>
      </c>
      <c r="M83" t="s">
        <v>21892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21892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21893</v>
      </c>
      <c r="F84">
        <v>200</v>
      </c>
      <c r="G84">
        <v>0</v>
      </c>
      <c r="H84" t="s">
        <v>22</v>
      </c>
      <c r="I84" t="s">
        <v>21894</v>
      </c>
      <c r="J84" t="s">
        <v>312</v>
      </c>
      <c r="K84" t="s">
        <v>23</v>
      </c>
      <c r="L84" t="s">
        <v>24</v>
      </c>
      <c r="M84" t="s">
        <v>21895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21895</v>
      </c>
    </row>
    <row r="85" spans="1:20" x14ac:dyDescent="0.25">
      <c r="A85" t="s">
        <v>46</v>
      </c>
      <c r="B85" t="s">
        <v>1233</v>
      </c>
      <c r="C85">
        <v>61.6</v>
      </c>
      <c r="D85">
        <v>1</v>
      </c>
      <c r="E85" t="s">
        <v>21896</v>
      </c>
      <c r="F85">
        <v>68.599999999999994</v>
      </c>
      <c r="G85">
        <v>7</v>
      </c>
      <c r="H85" t="s">
        <v>47</v>
      </c>
      <c r="I85" t="s">
        <v>1306</v>
      </c>
      <c r="J85" t="s">
        <v>1307</v>
      </c>
      <c r="K85" t="s">
        <v>1308</v>
      </c>
      <c r="L85" t="s">
        <v>1309</v>
      </c>
      <c r="M85" t="s">
        <v>21897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21898</v>
      </c>
      <c r="T85" t="s">
        <v>21897</v>
      </c>
    </row>
    <row r="86" spans="1:20" x14ac:dyDescent="0.25">
      <c r="A86" t="s">
        <v>38</v>
      </c>
      <c r="B86" t="s">
        <v>39</v>
      </c>
      <c r="C86">
        <v>54.5</v>
      </c>
      <c r="D86">
        <v>2</v>
      </c>
      <c r="E86" t="s">
        <v>21899</v>
      </c>
      <c r="F86">
        <v>68.599999999999994</v>
      </c>
      <c r="G86">
        <v>7</v>
      </c>
      <c r="H86" t="s">
        <v>47</v>
      </c>
      <c r="I86" t="s">
        <v>1386</v>
      </c>
      <c r="J86" t="s">
        <v>1387</v>
      </c>
      <c r="K86" t="s">
        <v>1320</v>
      </c>
      <c r="L86" t="s">
        <v>1388</v>
      </c>
      <c r="M86" t="s">
        <v>21900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21901</v>
      </c>
      <c r="T86" t="s">
        <v>21900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21902</v>
      </c>
      <c r="F87">
        <v>200</v>
      </c>
      <c r="G87">
        <v>0</v>
      </c>
      <c r="H87" t="s">
        <v>22</v>
      </c>
      <c r="I87" t="s">
        <v>21903</v>
      </c>
      <c r="J87" t="s">
        <v>306</v>
      </c>
      <c r="K87" t="s">
        <v>23</v>
      </c>
      <c r="L87" t="s">
        <v>24</v>
      </c>
      <c r="M87" t="s">
        <v>21904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21904</v>
      </c>
    </row>
    <row r="88" spans="1:20" x14ac:dyDescent="0.25">
      <c r="A88" t="s">
        <v>139</v>
      </c>
      <c r="B88" t="s">
        <v>112</v>
      </c>
      <c r="C88">
        <v>66</v>
      </c>
      <c r="D88">
        <v>1</v>
      </c>
      <c r="E88" t="s">
        <v>21905</v>
      </c>
      <c r="F88">
        <v>222</v>
      </c>
      <c r="G88">
        <v>0</v>
      </c>
      <c r="H88" t="s">
        <v>47</v>
      </c>
      <c r="I88" t="s">
        <v>21906</v>
      </c>
      <c r="J88" t="s">
        <v>21907</v>
      </c>
      <c r="K88" t="s">
        <v>21908</v>
      </c>
      <c r="L88" t="s">
        <v>3864</v>
      </c>
      <c r="M88" t="s">
        <v>21909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21909</v>
      </c>
    </row>
    <row r="89" spans="1:20" x14ac:dyDescent="0.25">
      <c r="A89" t="s">
        <v>110</v>
      </c>
      <c r="B89" t="s">
        <v>1222</v>
      </c>
      <c r="C89">
        <v>66</v>
      </c>
      <c r="D89">
        <v>1</v>
      </c>
      <c r="E89" t="s">
        <v>21905</v>
      </c>
      <c r="F89">
        <v>222</v>
      </c>
      <c r="G89">
        <v>0</v>
      </c>
      <c r="H89" t="s">
        <v>47</v>
      </c>
      <c r="I89" t="s">
        <v>21906</v>
      </c>
      <c r="J89" t="s">
        <v>21907</v>
      </c>
      <c r="K89" t="s">
        <v>21908</v>
      </c>
      <c r="L89" t="s">
        <v>3864</v>
      </c>
      <c r="M89" t="s">
        <v>21909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21909</v>
      </c>
    </row>
    <row r="90" spans="1:20" x14ac:dyDescent="0.25">
      <c r="A90" t="s">
        <v>46</v>
      </c>
      <c r="B90" t="s">
        <v>56</v>
      </c>
      <c r="C90">
        <v>67</v>
      </c>
      <c r="D90">
        <v>1</v>
      </c>
      <c r="E90" t="s">
        <v>21905</v>
      </c>
      <c r="F90">
        <v>222</v>
      </c>
      <c r="G90">
        <v>0</v>
      </c>
      <c r="H90" t="s">
        <v>47</v>
      </c>
      <c r="I90" t="s">
        <v>21906</v>
      </c>
      <c r="J90" t="s">
        <v>21907</v>
      </c>
      <c r="K90" t="s">
        <v>21908</v>
      </c>
      <c r="L90" t="s">
        <v>3864</v>
      </c>
      <c r="M90" t="s">
        <v>21909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21909</v>
      </c>
    </row>
    <row r="91" spans="1:20" x14ac:dyDescent="0.25">
      <c r="A91" t="s">
        <v>115</v>
      </c>
      <c r="B91" t="s">
        <v>116</v>
      </c>
      <c r="C91">
        <v>27.5</v>
      </c>
      <c r="D91">
        <v>8</v>
      </c>
      <c r="E91" t="s">
        <v>21910</v>
      </c>
      <c r="F91">
        <v>270</v>
      </c>
      <c r="G91">
        <v>0</v>
      </c>
      <c r="H91" t="s">
        <v>22</v>
      </c>
      <c r="I91" t="s">
        <v>16616</v>
      </c>
      <c r="J91" t="s">
        <v>1220</v>
      </c>
      <c r="K91" t="s">
        <v>23</v>
      </c>
      <c r="L91" t="s">
        <v>24</v>
      </c>
      <c r="M91" t="s">
        <v>21911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21911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3</v>
      </c>
      <c r="E92" t="s">
        <v>21912</v>
      </c>
      <c r="F92">
        <v>100</v>
      </c>
      <c r="G92">
        <v>0</v>
      </c>
      <c r="H92" t="s">
        <v>22</v>
      </c>
      <c r="I92" t="s">
        <v>21913</v>
      </c>
      <c r="J92" t="s">
        <v>337</v>
      </c>
      <c r="K92" t="s">
        <v>23</v>
      </c>
      <c r="L92" t="s">
        <v>24</v>
      </c>
      <c r="M92" t="s">
        <v>21914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21914</v>
      </c>
    </row>
    <row r="93" spans="1:20" x14ac:dyDescent="0.25">
      <c r="A93" t="s">
        <v>46</v>
      </c>
      <c r="B93" t="s">
        <v>252</v>
      </c>
      <c r="C93">
        <v>61.6</v>
      </c>
      <c r="D93">
        <v>1</v>
      </c>
      <c r="E93" t="s">
        <v>21915</v>
      </c>
      <c r="F93">
        <v>145.6</v>
      </c>
      <c r="G93">
        <v>7</v>
      </c>
      <c r="H93" t="s">
        <v>1301</v>
      </c>
      <c r="I93" t="s">
        <v>21916</v>
      </c>
      <c r="J93" t="s">
        <v>21917</v>
      </c>
      <c r="K93" t="s">
        <v>1331</v>
      </c>
      <c r="L93" t="s">
        <v>21918</v>
      </c>
      <c r="M93" t="s">
        <v>21919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</v>
      </c>
      <c r="T93" t="s">
        <v>21919</v>
      </c>
    </row>
    <row r="94" spans="1:20" x14ac:dyDescent="0.25">
      <c r="A94" t="s">
        <v>139</v>
      </c>
      <c r="B94" t="s">
        <v>13009</v>
      </c>
      <c r="C94">
        <v>77</v>
      </c>
      <c r="D94">
        <v>1</v>
      </c>
      <c r="E94" t="s">
        <v>21915</v>
      </c>
      <c r="F94">
        <v>145.6</v>
      </c>
      <c r="G94">
        <v>7</v>
      </c>
      <c r="H94" t="s">
        <v>1301</v>
      </c>
      <c r="I94" t="s">
        <v>21916</v>
      </c>
      <c r="J94" t="s">
        <v>21917</v>
      </c>
      <c r="K94" t="s">
        <v>1331</v>
      </c>
      <c r="L94" t="s">
        <v>21918</v>
      </c>
      <c r="M94" t="s">
        <v>21919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21919</v>
      </c>
    </row>
    <row r="95" spans="1:20" x14ac:dyDescent="0.25">
      <c r="A95" t="s">
        <v>115</v>
      </c>
      <c r="B95" t="s">
        <v>116</v>
      </c>
      <c r="C95">
        <v>27.5</v>
      </c>
      <c r="D95">
        <v>4</v>
      </c>
      <c r="E95" t="s">
        <v>21920</v>
      </c>
      <c r="F95">
        <v>156</v>
      </c>
      <c r="G95">
        <v>0</v>
      </c>
      <c r="H95" t="s">
        <v>47</v>
      </c>
      <c r="I95" t="s">
        <v>13745</v>
      </c>
      <c r="J95" t="s">
        <v>13746</v>
      </c>
      <c r="K95" t="s">
        <v>13747</v>
      </c>
      <c r="L95" t="s">
        <v>13269</v>
      </c>
      <c r="M95" t="s">
        <v>21921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23</v>
      </c>
      <c r="T95" t="s">
        <v>21922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21923</v>
      </c>
      <c r="F96">
        <v>200</v>
      </c>
      <c r="G96">
        <v>0</v>
      </c>
      <c r="H96" t="s">
        <v>22</v>
      </c>
      <c r="I96" t="s">
        <v>24</v>
      </c>
      <c r="J96" t="s">
        <v>24</v>
      </c>
      <c r="K96" t="s">
        <v>23</v>
      </c>
      <c r="L96" t="s">
        <v>24</v>
      </c>
      <c r="M96" t="s">
        <v>23</v>
      </c>
      <c r="N96" t="s">
        <v>23</v>
      </c>
      <c r="O96" t="s">
        <v>8983</v>
      </c>
      <c r="P96" t="s">
        <v>26</v>
      </c>
      <c r="Q96" t="s">
        <v>23</v>
      </c>
      <c r="R96" t="s">
        <v>24</v>
      </c>
      <c r="S96" t="s">
        <v>23</v>
      </c>
      <c r="T96" t="s">
        <v>21924</v>
      </c>
    </row>
    <row r="97" spans="1:20" x14ac:dyDescent="0.25">
      <c r="A97" t="s">
        <v>137</v>
      </c>
      <c r="B97" t="s">
        <v>138</v>
      </c>
      <c r="C97">
        <v>10</v>
      </c>
      <c r="D97">
        <v>20</v>
      </c>
      <c r="E97" t="s">
        <v>21925</v>
      </c>
      <c r="F97">
        <v>184</v>
      </c>
      <c r="G97">
        <v>0</v>
      </c>
      <c r="H97" t="s">
        <v>47</v>
      </c>
      <c r="I97" t="s">
        <v>21926</v>
      </c>
      <c r="J97" t="s">
        <v>21927</v>
      </c>
      <c r="K97" t="s">
        <v>18489</v>
      </c>
      <c r="L97" t="s">
        <v>7960</v>
      </c>
      <c r="M97" t="s">
        <v>21928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23</v>
      </c>
      <c r="T97" t="s">
        <v>21928</v>
      </c>
    </row>
    <row r="98" spans="1:20" x14ac:dyDescent="0.25">
      <c r="A98" t="s">
        <v>186</v>
      </c>
      <c r="B98" t="s">
        <v>187</v>
      </c>
      <c r="C98">
        <v>50</v>
      </c>
      <c r="D98">
        <v>6</v>
      </c>
      <c r="E98" t="s">
        <v>21929</v>
      </c>
      <c r="F98">
        <v>200</v>
      </c>
      <c r="G98">
        <v>0</v>
      </c>
      <c r="H98" t="s">
        <v>22</v>
      </c>
      <c r="I98" t="s">
        <v>21930</v>
      </c>
      <c r="J98" t="s">
        <v>317</v>
      </c>
      <c r="K98" t="s">
        <v>23</v>
      </c>
      <c r="L98" t="s">
        <v>24</v>
      </c>
      <c r="M98" t="s">
        <v>21928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21931</v>
      </c>
    </row>
    <row r="99" spans="1:20" x14ac:dyDescent="0.25">
      <c r="A99" t="s">
        <v>186</v>
      </c>
      <c r="B99" t="s">
        <v>187</v>
      </c>
      <c r="C99">
        <v>50</v>
      </c>
      <c r="D99">
        <v>12</v>
      </c>
      <c r="E99" t="s">
        <v>21932</v>
      </c>
      <c r="F99">
        <v>400</v>
      </c>
      <c r="G99">
        <v>0</v>
      </c>
      <c r="H99" t="s">
        <v>22</v>
      </c>
      <c r="I99" t="s">
        <v>21933</v>
      </c>
      <c r="J99" t="s">
        <v>336</v>
      </c>
      <c r="K99" t="s">
        <v>23</v>
      </c>
      <c r="L99" t="s">
        <v>24</v>
      </c>
      <c r="M99" t="s">
        <v>21934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21934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21935</v>
      </c>
      <c r="F100">
        <v>300</v>
      </c>
      <c r="G100">
        <v>0</v>
      </c>
      <c r="H100" t="s">
        <v>22</v>
      </c>
      <c r="I100" t="s">
        <v>21936</v>
      </c>
      <c r="J100" t="s">
        <v>7486</v>
      </c>
      <c r="K100" t="s">
        <v>23</v>
      </c>
      <c r="L100" t="s">
        <v>24</v>
      </c>
      <c r="M100" t="s">
        <v>21937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21938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21935</v>
      </c>
      <c r="F101">
        <v>300</v>
      </c>
      <c r="G101">
        <v>0</v>
      </c>
      <c r="H101" t="s">
        <v>22</v>
      </c>
      <c r="I101" t="s">
        <v>21936</v>
      </c>
      <c r="J101" t="s">
        <v>7486</v>
      </c>
      <c r="K101" t="s">
        <v>23</v>
      </c>
      <c r="L101" t="s">
        <v>24</v>
      </c>
      <c r="M101" t="s">
        <v>21937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21938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21939</v>
      </c>
      <c r="F102">
        <v>100</v>
      </c>
      <c r="G102">
        <v>0</v>
      </c>
      <c r="H102" t="s">
        <v>22</v>
      </c>
      <c r="I102" t="s">
        <v>21940</v>
      </c>
      <c r="J102" t="s">
        <v>303</v>
      </c>
      <c r="K102" t="s">
        <v>23</v>
      </c>
      <c r="L102" t="s">
        <v>24</v>
      </c>
      <c r="M102" t="s">
        <v>21941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21942</v>
      </c>
    </row>
    <row r="103" spans="1:20" x14ac:dyDescent="0.25">
      <c r="A103" t="s">
        <v>186</v>
      </c>
      <c r="B103" t="s">
        <v>187</v>
      </c>
      <c r="C103">
        <v>50</v>
      </c>
      <c r="D103">
        <v>6</v>
      </c>
      <c r="E103" t="s">
        <v>21943</v>
      </c>
      <c r="F103">
        <v>200</v>
      </c>
      <c r="G103">
        <v>0</v>
      </c>
      <c r="H103" t="s">
        <v>22</v>
      </c>
      <c r="I103" t="s">
        <v>7033</v>
      </c>
      <c r="J103" t="s">
        <v>364</v>
      </c>
      <c r="K103" t="s">
        <v>23</v>
      </c>
      <c r="L103" t="s">
        <v>24</v>
      </c>
      <c r="M103" t="s">
        <v>21944</v>
      </c>
      <c r="N103" t="s">
        <v>23</v>
      </c>
      <c r="O103" t="s">
        <v>25</v>
      </c>
      <c r="P103" t="s">
        <v>26</v>
      </c>
      <c r="Q103" t="s">
        <v>27</v>
      </c>
      <c r="R103" t="s">
        <v>21945</v>
      </c>
      <c r="S103" t="s">
        <v>23</v>
      </c>
      <c r="T103" t="s">
        <v>21946</v>
      </c>
    </row>
    <row r="104" spans="1:20" x14ac:dyDescent="0.25">
      <c r="A104" t="s">
        <v>44</v>
      </c>
      <c r="B104" t="s">
        <v>45</v>
      </c>
      <c r="C104">
        <v>66.666666666666671</v>
      </c>
      <c r="D104">
        <v>3</v>
      </c>
      <c r="E104" t="s">
        <v>21947</v>
      </c>
      <c r="F104">
        <v>138</v>
      </c>
      <c r="G104">
        <v>38</v>
      </c>
      <c r="H104" t="s">
        <v>22</v>
      </c>
      <c r="I104" t="s">
        <v>21948</v>
      </c>
      <c r="J104" t="s">
        <v>2647</v>
      </c>
      <c r="K104" t="s">
        <v>23</v>
      </c>
      <c r="L104" t="s">
        <v>24</v>
      </c>
      <c r="M104" t="s">
        <v>21949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21949</v>
      </c>
    </row>
    <row r="105" spans="1:20" x14ac:dyDescent="0.25">
      <c r="A105" t="s">
        <v>186</v>
      </c>
      <c r="B105" t="s">
        <v>187</v>
      </c>
      <c r="C105">
        <v>50</v>
      </c>
      <c r="D105">
        <v>12</v>
      </c>
      <c r="E105" t="s">
        <v>21950</v>
      </c>
      <c r="F105">
        <v>400</v>
      </c>
      <c r="G105">
        <v>0</v>
      </c>
      <c r="H105" t="s">
        <v>22</v>
      </c>
      <c r="I105" t="s">
        <v>21951</v>
      </c>
      <c r="J105" t="s">
        <v>320</v>
      </c>
      <c r="K105" t="s">
        <v>23</v>
      </c>
      <c r="L105" t="s">
        <v>24</v>
      </c>
      <c r="M105" t="s">
        <v>21952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21952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6</v>
      </c>
      <c r="E106" t="s">
        <v>21953</v>
      </c>
      <c r="F106">
        <v>200</v>
      </c>
      <c r="G106">
        <v>0</v>
      </c>
      <c r="H106" t="s">
        <v>22</v>
      </c>
      <c r="I106" t="s">
        <v>21954</v>
      </c>
      <c r="J106" t="s">
        <v>323</v>
      </c>
      <c r="K106" t="s">
        <v>23</v>
      </c>
      <c r="L106" t="s">
        <v>24</v>
      </c>
      <c r="M106" t="s">
        <v>21955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21955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21956</v>
      </c>
      <c r="F107">
        <v>185</v>
      </c>
      <c r="G107">
        <v>0</v>
      </c>
      <c r="H107" t="s">
        <v>22</v>
      </c>
      <c r="I107" t="s">
        <v>21957</v>
      </c>
      <c r="J107" t="s">
        <v>61</v>
      </c>
      <c r="K107" t="s">
        <v>23</v>
      </c>
      <c r="L107" t="s">
        <v>24</v>
      </c>
      <c r="M107" t="s">
        <v>21958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21958</v>
      </c>
    </row>
    <row r="108" spans="1:20" x14ac:dyDescent="0.25">
      <c r="A108" t="s">
        <v>139</v>
      </c>
      <c r="B108" t="s">
        <v>2831</v>
      </c>
      <c r="C108">
        <v>120</v>
      </c>
      <c r="D108">
        <v>1</v>
      </c>
      <c r="E108" t="s">
        <v>21956</v>
      </c>
      <c r="F108">
        <v>185</v>
      </c>
      <c r="G108">
        <v>0</v>
      </c>
      <c r="H108" t="s">
        <v>22</v>
      </c>
      <c r="I108" t="s">
        <v>21957</v>
      </c>
      <c r="J108" t="s">
        <v>61</v>
      </c>
      <c r="K108" t="s">
        <v>23</v>
      </c>
      <c r="L108" t="s">
        <v>24</v>
      </c>
      <c r="M108" t="s">
        <v>21958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21958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21959</v>
      </c>
      <c r="F109">
        <v>100</v>
      </c>
      <c r="G109">
        <v>0</v>
      </c>
      <c r="H109" t="s">
        <v>22</v>
      </c>
      <c r="I109" t="s">
        <v>21960</v>
      </c>
      <c r="J109" t="s">
        <v>306</v>
      </c>
      <c r="K109" t="s">
        <v>23</v>
      </c>
      <c r="L109" t="s">
        <v>24</v>
      </c>
      <c r="M109" t="s">
        <v>21961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21961</v>
      </c>
    </row>
    <row r="110" spans="1:20" x14ac:dyDescent="0.25">
      <c r="A110" t="s">
        <v>46</v>
      </c>
      <c r="B110" t="s">
        <v>1233</v>
      </c>
      <c r="C110">
        <v>61.6</v>
      </c>
      <c r="D110">
        <v>1</v>
      </c>
      <c r="E110" t="s">
        <v>21962</v>
      </c>
      <c r="F110">
        <v>61.6</v>
      </c>
      <c r="G110">
        <v>0</v>
      </c>
      <c r="H110" t="s">
        <v>47</v>
      </c>
      <c r="I110" t="s">
        <v>17417</v>
      </c>
      <c r="J110" t="s">
        <v>17418</v>
      </c>
      <c r="K110" t="s">
        <v>5373</v>
      </c>
      <c r="L110" t="s">
        <v>17419</v>
      </c>
      <c r="M110" t="s">
        <v>21963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21964</v>
      </c>
      <c r="T110" t="s">
        <v>21963</v>
      </c>
    </row>
    <row r="111" spans="1:20" x14ac:dyDescent="0.25">
      <c r="A111" t="s">
        <v>137</v>
      </c>
      <c r="B111" t="s">
        <v>138</v>
      </c>
      <c r="C111">
        <v>10</v>
      </c>
      <c r="D111">
        <v>20</v>
      </c>
      <c r="E111" t="s">
        <v>21965</v>
      </c>
      <c r="F111">
        <v>184</v>
      </c>
      <c r="G111">
        <v>0</v>
      </c>
      <c r="H111" t="s">
        <v>47</v>
      </c>
      <c r="I111" t="s">
        <v>12708</v>
      </c>
      <c r="J111" t="s">
        <v>12709</v>
      </c>
      <c r="K111" t="s">
        <v>12710</v>
      </c>
      <c r="L111" t="s">
        <v>3794</v>
      </c>
      <c r="M111" t="s">
        <v>23</v>
      </c>
      <c r="N111" t="s">
        <v>23</v>
      </c>
      <c r="O111" t="s">
        <v>24</v>
      </c>
      <c r="P111" t="s">
        <v>54</v>
      </c>
      <c r="Q111" t="s">
        <v>23</v>
      </c>
      <c r="R111" t="s">
        <v>24</v>
      </c>
      <c r="S111" t="s">
        <v>23</v>
      </c>
      <c r="T111" t="s">
        <v>21966</v>
      </c>
    </row>
    <row r="112" spans="1:20" x14ac:dyDescent="0.25">
      <c r="A112" t="s">
        <v>186</v>
      </c>
      <c r="B112" t="s">
        <v>187</v>
      </c>
      <c r="C112">
        <v>50</v>
      </c>
      <c r="D112">
        <v>6</v>
      </c>
      <c r="E112" t="s">
        <v>21967</v>
      </c>
      <c r="F112">
        <v>200</v>
      </c>
      <c r="G112">
        <v>0</v>
      </c>
      <c r="H112" t="s">
        <v>22</v>
      </c>
      <c r="I112" t="s">
        <v>24</v>
      </c>
      <c r="J112" t="s">
        <v>24</v>
      </c>
      <c r="K112" t="s">
        <v>23</v>
      </c>
      <c r="L112" t="s">
        <v>24</v>
      </c>
      <c r="M112" t="s">
        <v>23</v>
      </c>
      <c r="N112" t="s">
        <v>23</v>
      </c>
      <c r="O112" t="s">
        <v>2340</v>
      </c>
      <c r="P112" t="s">
        <v>26</v>
      </c>
      <c r="Q112" t="s">
        <v>23</v>
      </c>
      <c r="R112" t="s">
        <v>24</v>
      </c>
      <c r="S112" t="s">
        <v>23</v>
      </c>
      <c r="T112" t="s">
        <v>21968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21969</v>
      </c>
      <c r="F113">
        <v>200</v>
      </c>
      <c r="G113">
        <v>0</v>
      </c>
      <c r="H113" t="s">
        <v>22</v>
      </c>
      <c r="I113" t="s">
        <v>21970</v>
      </c>
      <c r="J113" t="s">
        <v>317</v>
      </c>
      <c r="K113" t="s">
        <v>23</v>
      </c>
      <c r="L113" t="s">
        <v>24</v>
      </c>
      <c r="M113" t="s">
        <v>21971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21971</v>
      </c>
    </row>
    <row r="114" spans="1:20" x14ac:dyDescent="0.25">
      <c r="A114" t="s">
        <v>44</v>
      </c>
      <c r="B114" t="s">
        <v>45</v>
      </c>
      <c r="C114">
        <v>66.666666666666671</v>
      </c>
      <c r="D114">
        <v>6</v>
      </c>
      <c r="E114" t="s">
        <v>21972</v>
      </c>
      <c r="F114">
        <v>200</v>
      </c>
      <c r="G114">
        <v>0</v>
      </c>
      <c r="H114" t="s">
        <v>22</v>
      </c>
      <c r="I114" t="s">
        <v>21973</v>
      </c>
      <c r="J114" t="s">
        <v>348</v>
      </c>
      <c r="K114" t="s">
        <v>23</v>
      </c>
      <c r="L114" t="s">
        <v>24</v>
      </c>
      <c r="M114" t="s">
        <v>21974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21974</v>
      </c>
    </row>
    <row r="115" spans="1:20" x14ac:dyDescent="0.25">
      <c r="A115" t="s">
        <v>44</v>
      </c>
      <c r="B115" t="s">
        <v>45</v>
      </c>
      <c r="C115">
        <v>66.666666666666671</v>
      </c>
      <c r="D115">
        <v>9</v>
      </c>
      <c r="E115" t="s">
        <v>21975</v>
      </c>
      <c r="F115">
        <v>300</v>
      </c>
      <c r="G115">
        <v>0</v>
      </c>
      <c r="H115" t="s">
        <v>22</v>
      </c>
      <c r="I115" t="s">
        <v>21973</v>
      </c>
      <c r="J115" t="s">
        <v>348</v>
      </c>
      <c r="K115" t="s">
        <v>23</v>
      </c>
      <c r="L115" t="s">
        <v>24</v>
      </c>
      <c r="M115" t="s">
        <v>21976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21976</v>
      </c>
    </row>
    <row r="116" spans="1:20" x14ac:dyDescent="0.25">
      <c r="A116" t="s">
        <v>154</v>
      </c>
      <c r="B116" t="s">
        <v>155</v>
      </c>
      <c r="C116">
        <v>12</v>
      </c>
      <c r="D116">
        <v>10</v>
      </c>
      <c r="E116" t="s">
        <v>21977</v>
      </c>
      <c r="F116">
        <v>123</v>
      </c>
      <c r="G116">
        <v>0</v>
      </c>
      <c r="H116" t="s">
        <v>47</v>
      </c>
      <c r="I116" t="s">
        <v>21978</v>
      </c>
      <c r="J116" t="s">
        <v>21979</v>
      </c>
      <c r="K116" t="s">
        <v>4581</v>
      </c>
      <c r="L116" t="s">
        <v>3188</v>
      </c>
      <c r="M116" t="s">
        <v>21980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21980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21981</v>
      </c>
      <c r="F117">
        <v>100</v>
      </c>
      <c r="G117">
        <v>0</v>
      </c>
      <c r="H117" t="s">
        <v>22</v>
      </c>
      <c r="I117" t="s">
        <v>21982</v>
      </c>
      <c r="J117" t="s">
        <v>312</v>
      </c>
      <c r="K117" t="s">
        <v>23</v>
      </c>
      <c r="L117" t="s">
        <v>24</v>
      </c>
      <c r="M117" t="s">
        <v>21983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21983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21984</v>
      </c>
      <c r="F118">
        <v>200</v>
      </c>
      <c r="G118">
        <v>0</v>
      </c>
      <c r="H118" t="s">
        <v>22</v>
      </c>
      <c r="I118" t="s">
        <v>21985</v>
      </c>
      <c r="J118" t="s">
        <v>336</v>
      </c>
      <c r="K118" t="s">
        <v>23</v>
      </c>
      <c r="L118" t="s">
        <v>24</v>
      </c>
      <c r="M118" t="s">
        <v>21986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</v>
      </c>
      <c r="T118" t="s">
        <v>21987</v>
      </c>
    </row>
    <row r="119" spans="1:20" x14ac:dyDescent="0.25">
      <c r="A119" t="s">
        <v>186</v>
      </c>
      <c r="B119" t="s">
        <v>187</v>
      </c>
      <c r="C119">
        <v>50</v>
      </c>
      <c r="D119">
        <v>6</v>
      </c>
      <c r="E119" t="s">
        <v>21988</v>
      </c>
      <c r="F119">
        <v>200</v>
      </c>
      <c r="G119">
        <v>0</v>
      </c>
      <c r="H119" t="s">
        <v>22</v>
      </c>
      <c r="I119" t="s">
        <v>6224</v>
      </c>
      <c r="J119" t="s">
        <v>65</v>
      </c>
      <c r="K119" t="s">
        <v>23</v>
      </c>
      <c r="L119" t="s">
        <v>24</v>
      </c>
      <c r="M119" t="s">
        <v>21989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21989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21990</v>
      </c>
      <c r="F120">
        <v>100</v>
      </c>
      <c r="G120">
        <v>0</v>
      </c>
      <c r="H120" t="s">
        <v>22</v>
      </c>
      <c r="I120" t="s">
        <v>21991</v>
      </c>
      <c r="J120" t="s">
        <v>306</v>
      </c>
      <c r="K120" t="s">
        <v>23</v>
      </c>
      <c r="L120" t="s">
        <v>24</v>
      </c>
      <c r="M120" t="s">
        <v>21992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21992</v>
      </c>
    </row>
    <row r="121" spans="1:20" x14ac:dyDescent="0.25">
      <c r="A121" t="s">
        <v>186</v>
      </c>
      <c r="B121" t="s">
        <v>187</v>
      </c>
      <c r="C121">
        <v>50</v>
      </c>
      <c r="D121">
        <v>6</v>
      </c>
      <c r="E121" t="s">
        <v>21993</v>
      </c>
      <c r="F121">
        <v>200</v>
      </c>
      <c r="G121">
        <v>0</v>
      </c>
      <c r="H121" t="s">
        <v>22</v>
      </c>
      <c r="I121" t="s">
        <v>21994</v>
      </c>
      <c r="J121" t="s">
        <v>87</v>
      </c>
      <c r="K121" t="s">
        <v>23</v>
      </c>
      <c r="L121" t="s">
        <v>24</v>
      </c>
      <c r="M121" t="s">
        <v>21995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</v>
      </c>
      <c r="T121" t="s">
        <v>21996</v>
      </c>
    </row>
    <row r="122" spans="1:20" x14ac:dyDescent="0.25">
      <c r="A122" t="s">
        <v>46</v>
      </c>
      <c r="B122" t="s">
        <v>56</v>
      </c>
      <c r="C122">
        <v>66.333333333333329</v>
      </c>
      <c r="D122">
        <v>3</v>
      </c>
      <c r="E122" t="s">
        <v>21997</v>
      </c>
      <c r="F122">
        <v>220</v>
      </c>
      <c r="G122">
        <v>0</v>
      </c>
      <c r="H122" t="s">
        <v>1219</v>
      </c>
      <c r="I122" t="s">
        <v>4367</v>
      </c>
      <c r="J122" t="s">
        <v>312</v>
      </c>
      <c r="K122" t="s">
        <v>23</v>
      </c>
      <c r="L122" t="s">
        <v>24</v>
      </c>
      <c r="M122" t="s">
        <v>21998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21998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9</v>
      </c>
      <c r="E123" t="s">
        <v>21999</v>
      </c>
      <c r="F123">
        <v>300</v>
      </c>
      <c r="G123">
        <v>0</v>
      </c>
      <c r="H123" t="s">
        <v>22</v>
      </c>
      <c r="I123" t="s">
        <v>3100</v>
      </c>
      <c r="J123" t="s">
        <v>1235</v>
      </c>
      <c r="K123" t="s">
        <v>23</v>
      </c>
      <c r="L123" t="s">
        <v>24</v>
      </c>
      <c r="M123" t="s">
        <v>22000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22000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22001</v>
      </c>
      <c r="F124">
        <v>100</v>
      </c>
      <c r="G124">
        <v>0</v>
      </c>
      <c r="H124" t="s">
        <v>22</v>
      </c>
      <c r="I124" t="s">
        <v>22002</v>
      </c>
      <c r="J124" t="s">
        <v>325</v>
      </c>
      <c r="K124" t="s">
        <v>23</v>
      </c>
      <c r="L124" t="s">
        <v>24</v>
      </c>
      <c r="M124" t="s">
        <v>22003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22003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22001</v>
      </c>
      <c r="F125">
        <v>100</v>
      </c>
      <c r="G125">
        <v>0</v>
      </c>
      <c r="H125" t="s">
        <v>22</v>
      </c>
      <c r="I125" t="s">
        <v>22002</v>
      </c>
      <c r="J125" t="s">
        <v>325</v>
      </c>
      <c r="K125" t="s">
        <v>23</v>
      </c>
      <c r="L125" t="s">
        <v>24</v>
      </c>
      <c r="M125" t="s">
        <v>22003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22003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22001</v>
      </c>
      <c r="F126">
        <v>100</v>
      </c>
      <c r="G126">
        <v>0</v>
      </c>
      <c r="H126" t="s">
        <v>22</v>
      </c>
      <c r="I126" t="s">
        <v>22002</v>
      </c>
      <c r="J126" t="s">
        <v>325</v>
      </c>
      <c r="K126" t="s">
        <v>23</v>
      </c>
      <c r="L126" t="s">
        <v>24</v>
      </c>
      <c r="M126" t="s">
        <v>22003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22003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22004</v>
      </c>
      <c r="F127">
        <v>199.25</v>
      </c>
      <c r="G127">
        <v>26</v>
      </c>
      <c r="H127" t="s">
        <v>1221</v>
      </c>
      <c r="I127" t="s">
        <v>22005</v>
      </c>
      <c r="J127" t="s">
        <v>22006</v>
      </c>
      <c r="K127" t="s">
        <v>22007</v>
      </c>
      <c r="L127" t="s">
        <v>22008</v>
      </c>
      <c r="M127" t="s">
        <v>22009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22010</v>
      </c>
    </row>
    <row r="128" spans="1:20" x14ac:dyDescent="0.25">
      <c r="A128" t="s">
        <v>46</v>
      </c>
      <c r="B128" t="s">
        <v>56</v>
      </c>
      <c r="C128">
        <v>72</v>
      </c>
      <c r="D128">
        <v>1</v>
      </c>
      <c r="E128" t="s">
        <v>22011</v>
      </c>
      <c r="F128">
        <v>72</v>
      </c>
      <c r="G128">
        <v>0</v>
      </c>
      <c r="H128" t="s">
        <v>47</v>
      </c>
      <c r="I128" t="s">
        <v>3861</v>
      </c>
      <c r="J128" t="s">
        <v>22012</v>
      </c>
      <c r="K128" t="s">
        <v>22013</v>
      </c>
      <c r="L128" t="s">
        <v>2657</v>
      </c>
      <c r="M128" t="s">
        <v>22014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23</v>
      </c>
      <c r="T128" t="s">
        <v>22015</v>
      </c>
    </row>
    <row r="129" spans="1:20" x14ac:dyDescent="0.25">
      <c r="A129" t="s">
        <v>186</v>
      </c>
      <c r="B129" t="s">
        <v>187</v>
      </c>
      <c r="C129">
        <v>50</v>
      </c>
      <c r="D129">
        <v>6</v>
      </c>
      <c r="E129" t="s">
        <v>22016</v>
      </c>
      <c r="F129">
        <v>200</v>
      </c>
      <c r="G129">
        <v>0</v>
      </c>
      <c r="H129" t="s">
        <v>22</v>
      </c>
      <c r="I129" t="s">
        <v>8856</v>
      </c>
      <c r="J129" t="s">
        <v>5289</v>
      </c>
      <c r="K129" t="s">
        <v>23</v>
      </c>
      <c r="L129" t="s">
        <v>24</v>
      </c>
      <c r="M129" t="s">
        <v>22017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22017</v>
      </c>
    </row>
    <row r="130" spans="1:20" x14ac:dyDescent="0.25">
      <c r="A130" t="s">
        <v>115</v>
      </c>
      <c r="B130" t="s">
        <v>116</v>
      </c>
      <c r="C130">
        <v>27.5</v>
      </c>
      <c r="D130">
        <v>8</v>
      </c>
      <c r="E130" t="s">
        <v>22018</v>
      </c>
      <c r="F130">
        <v>270</v>
      </c>
      <c r="G130">
        <v>0</v>
      </c>
      <c r="H130" t="s">
        <v>22</v>
      </c>
      <c r="I130" t="s">
        <v>17989</v>
      </c>
      <c r="J130" t="s">
        <v>1232</v>
      </c>
      <c r="K130" t="s">
        <v>23</v>
      </c>
      <c r="L130" t="s">
        <v>24</v>
      </c>
      <c r="M130" t="s">
        <v>22019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22019</v>
      </c>
    </row>
    <row r="131" spans="1:20" x14ac:dyDescent="0.25">
      <c r="A131" t="s">
        <v>186</v>
      </c>
      <c r="B131" t="s">
        <v>187</v>
      </c>
      <c r="C131">
        <v>50</v>
      </c>
      <c r="D131">
        <v>6</v>
      </c>
      <c r="E131" t="s">
        <v>22020</v>
      </c>
      <c r="F131">
        <v>200</v>
      </c>
      <c r="G131">
        <v>0</v>
      </c>
      <c r="H131" t="s">
        <v>22</v>
      </c>
      <c r="I131" t="s">
        <v>22021</v>
      </c>
      <c r="J131" t="s">
        <v>2793</v>
      </c>
      <c r="K131" t="s">
        <v>23</v>
      </c>
      <c r="L131" t="s">
        <v>24</v>
      </c>
      <c r="M131" t="s">
        <v>22022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22023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22024</v>
      </c>
      <c r="F132">
        <v>100</v>
      </c>
      <c r="G132">
        <v>0</v>
      </c>
      <c r="H132" t="s">
        <v>22</v>
      </c>
      <c r="I132" t="s">
        <v>22025</v>
      </c>
      <c r="J132" t="s">
        <v>354</v>
      </c>
      <c r="K132" t="s">
        <v>23</v>
      </c>
      <c r="L132" t="s">
        <v>24</v>
      </c>
      <c r="M132" t="s">
        <v>22026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22026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22024</v>
      </c>
      <c r="F133">
        <v>100</v>
      </c>
      <c r="G133">
        <v>0</v>
      </c>
      <c r="H133" t="s">
        <v>22</v>
      </c>
      <c r="I133" t="s">
        <v>22025</v>
      </c>
      <c r="J133" t="s">
        <v>354</v>
      </c>
      <c r="K133" t="s">
        <v>23</v>
      </c>
      <c r="L133" t="s">
        <v>24</v>
      </c>
      <c r="M133" t="s">
        <v>22026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22026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22024</v>
      </c>
      <c r="F134">
        <v>100</v>
      </c>
      <c r="G134">
        <v>0</v>
      </c>
      <c r="H134" t="s">
        <v>22</v>
      </c>
      <c r="I134" t="s">
        <v>22025</v>
      </c>
      <c r="J134" t="s">
        <v>354</v>
      </c>
      <c r="K134" t="s">
        <v>23</v>
      </c>
      <c r="L134" t="s">
        <v>24</v>
      </c>
      <c r="M134" t="s">
        <v>22026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22026</v>
      </c>
    </row>
    <row r="135" spans="1:20" x14ac:dyDescent="0.25">
      <c r="A135" t="s">
        <v>186</v>
      </c>
      <c r="B135" t="s">
        <v>187</v>
      </c>
      <c r="C135">
        <v>50</v>
      </c>
      <c r="D135">
        <v>6</v>
      </c>
      <c r="E135" t="s">
        <v>22027</v>
      </c>
      <c r="F135">
        <v>200</v>
      </c>
      <c r="G135">
        <v>0</v>
      </c>
      <c r="H135" t="s">
        <v>22</v>
      </c>
      <c r="I135" t="s">
        <v>22028</v>
      </c>
      <c r="J135" t="s">
        <v>356</v>
      </c>
      <c r="K135" t="s">
        <v>23</v>
      </c>
      <c r="L135" t="s">
        <v>24</v>
      </c>
      <c r="M135" t="s">
        <v>22029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22029</v>
      </c>
    </row>
    <row r="136" spans="1:20" x14ac:dyDescent="0.25">
      <c r="A136" t="s">
        <v>46</v>
      </c>
      <c r="B136" t="s">
        <v>56</v>
      </c>
      <c r="C136">
        <v>72</v>
      </c>
      <c r="D136">
        <v>1</v>
      </c>
      <c r="E136" t="s">
        <v>22030</v>
      </c>
      <c r="F136">
        <v>72</v>
      </c>
      <c r="G136">
        <v>0</v>
      </c>
      <c r="H136" t="s">
        <v>47</v>
      </c>
      <c r="I136" t="s">
        <v>22031</v>
      </c>
      <c r="J136" t="s">
        <v>22032</v>
      </c>
      <c r="K136" t="s">
        <v>2335</v>
      </c>
      <c r="L136" t="s">
        <v>3742</v>
      </c>
      <c r="M136" t="s">
        <v>22022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22033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22034</v>
      </c>
      <c r="F137">
        <v>200</v>
      </c>
      <c r="G137">
        <v>0</v>
      </c>
      <c r="H137" t="s">
        <v>22</v>
      </c>
      <c r="I137" t="s">
        <v>4555</v>
      </c>
      <c r="J137" t="s">
        <v>364</v>
      </c>
      <c r="K137" t="s">
        <v>23</v>
      </c>
      <c r="L137" t="s">
        <v>24</v>
      </c>
      <c r="M137" t="s">
        <v>22035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22035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6</v>
      </c>
      <c r="E138" t="s">
        <v>22036</v>
      </c>
      <c r="F138">
        <v>195</v>
      </c>
      <c r="G138">
        <v>0</v>
      </c>
      <c r="H138" t="s">
        <v>22</v>
      </c>
      <c r="I138" t="s">
        <v>22037</v>
      </c>
      <c r="J138" t="s">
        <v>337</v>
      </c>
      <c r="K138" t="s">
        <v>23</v>
      </c>
      <c r="L138" t="s">
        <v>24</v>
      </c>
      <c r="M138" t="s">
        <v>22038</v>
      </c>
      <c r="N138" t="s">
        <v>23</v>
      </c>
      <c r="O138" t="s">
        <v>25</v>
      </c>
      <c r="P138" t="s">
        <v>26</v>
      </c>
      <c r="Q138" t="s">
        <v>27</v>
      </c>
      <c r="R138" t="s">
        <v>22039</v>
      </c>
      <c r="S138" t="s">
        <v>23</v>
      </c>
      <c r="T138" t="s">
        <v>22038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6</v>
      </c>
      <c r="E139" t="s">
        <v>22040</v>
      </c>
      <c r="F139">
        <v>200</v>
      </c>
      <c r="G139">
        <v>0</v>
      </c>
      <c r="H139" t="s">
        <v>22</v>
      </c>
      <c r="I139" t="s">
        <v>22041</v>
      </c>
      <c r="J139" t="s">
        <v>2838</v>
      </c>
      <c r="K139" t="s">
        <v>23</v>
      </c>
      <c r="L139" t="s">
        <v>24</v>
      </c>
      <c r="M139" t="s">
        <v>22042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22042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22043</v>
      </c>
      <c r="F140">
        <v>100</v>
      </c>
      <c r="G140">
        <v>0</v>
      </c>
      <c r="H140" t="s">
        <v>22</v>
      </c>
      <c r="I140" t="s">
        <v>22044</v>
      </c>
      <c r="J140" t="s">
        <v>317</v>
      </c>
      <c r="K140" t="s">
        <v>23</v>
      </c>
      <c r="L140" t="s">
        <v>24</v>
      </c>
      <c r="M140" t="s">
        <v>22045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22045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22043</v>
      </c>
      <c r="F141">
        <v>100</v>
      </c>
      <c r="G141">
        <v>0</v>
      </c>
      <c r="H141" t="s">
        <v>22</v>
      </c>
      <c r="I141" t="s">
        <v>22044</v>
      </c>
      <c r="J141" t="s">
        <v>317</v>
      </c>
      <c r="K141" t="s">
        <v>23</v>
      </c>
      <c r="L141" t="s">
        <v>24</v>
      </c>
      <c r="M141" t="s">
        <v>22045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22045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22043</v>
      </c>
      <c r="F142">
        <v>100</v>
      </c>
      <c r="G142">
        <v>0</v>
      </c>
      <c r="H142" t="s">
        <v>22</v>
      </c>
      <c r="I142" t="s">
        <v>22044</v>
      </c>
      <c r="J142" t="s">
        <v>317</v>
      </c>
      <c r="K142" t="s">
        <v>23</v>
      </c>
      <c r="L142" t="s">
        <v>24</v>
      </c>
      <c r="M142" t="s">
        <v>22045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22045</v>
      </c>
    </row>
    <row r="143" spans="1:20" x14ac:dyDescent="0.25">
      <c r="A143" t="s">
        <v>186</v>
      </c>
      <c r="B143" t="s">
        <v>187</v>
      </c>
      <c r="C143">
        <v>50</v>
      </c>
      <c r="D143">
        <v>6</v>
      </c>
      <c r="E143" t="s">
        <v>22046</v>
      </c>
      <c r="F143">
        <v>238</v>
      </c>
      <c r="G143">
        <v>38</v>
      </c>
      <c r="H143" t="s">
        <v>22</v>
      </c>
      <c r="I143" t="s">
        <v>9528</v>
      </c>
      <c r="J143" t="s">
        <v>1330</v>
      </c>
      <c r="K143" t="s">
        <v>23</v>
      </c>
      <c r="L143" t="s">
        <v>24</v>
      </c>
      <c r="M143" t="s">
        <v>22047</v>
      </c>
      <c r="N143" t="s">
        <v>23</v>
      </c>
      <c r="O143" t="s">
        <v>25</v>
      </c>
      <c r="P143" t="s">
        <v>26</v>
      </c>
      <c r="Q143" t="s">
        <v>27</v>
      </c>
      <c r="R143" t="s">
        <v>22048</v>
      </c>
      <c r="S143" t="s">
        <v>23</v>
      </c>
      <c r="T143" t="s">
        <v>22047</v>
      </c>
    </row>
    <row r="144" spans="1:20" x14ac:dyDescent="0.25">
      <c r="A144" t="s">
        <v>42</v>
      </c>
      <c r="B144" t="s">
        <v>43</v>
      </c>
      <c r="C144">
        <v>66.666666666666671</v>
      </c>
      <c r="D144">
        <v>3</v>
      </c>
      <c r="E144" t="s">
        <v>22049</v>
      </c>
      <c r="F144">
        <v>200</v>
      </c>
      <c r="G144">
        <v>0</v>
      </c>
      <c r="H144" t="s">
        <v>22</v>
      </c>
      <c r="I144" t="s">
        <v>22050</v>
      </c>
      <c r="J144" t="s">
        <v>335</v>
      </c>
      <c r="K144" t="s">
        <v>23</v>
      </c>
      <c r="L144" t="s">
        <v>24</v>
      </c>
      <c r="M144" t="s">
        <v>22051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22051</v>
      </c>
    </row>
    <row r="145" spans="1:20" x14ac:dyDescent="0.25">
      <c r="A145" t="s">
        <v>186</v>
      </c>
      <c r="B145" t="s">
        <v>187</v>
      </c>
      <c r="C145">
        <v>33.333333333333336</v>
      </c>
      <c r="D145">
        <v>3</v>
      </c>
      <c r="E145" t="s">
        <v>22049</v>
      </c>
      <c r="F145">
        <v>200</v>
      </c>
      <c r="G145">
        <v>0</v>
      </c>
      <c r="H145" t="s">
        <v>22</v>
      </c>
      <c r="I145" t="s">
        <v>22050</v>
      </c>
      <c r="J145" t="s">
        <v>335</v>
      </c>
      <c r="K145" t="s">
        <v>23</v>
      </c>
      <c r="L145" t="s">
        <v>24</v>
      </c>
      <c r="M145" t="s">
        <v>22051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22051</v>
      </c>
    </row>
    <row r="146" spans="1:20" x14ac:dyDescent="0.25">
      <c r="A146" t="s">
        <v>142</v>
      </c>
      <c r="B146" t="s">
        <v>143</v>
      </c>
      <c r="C146">
        <v>14</v>
      </c>
      <c r="D146">
        <v>1</v>
      </c>
      <c r="E146" t="s">
        <v>22052</v>
      </c>
      <c r="F146">
        <v>74</v>
      </c>
      <c r="G146">
        <v>10</v>
      </c>
      <c r="H146" t="s">
        <v>47</v>
      </c>
      <c r="I146" t="s">
        <v>11025</v>
      </c>
      <c r="J146" t="s">
        <v>18031</v>
      </c>
      <c r="K146" t="s">
        <v>1417</v>
      </c>
      <c r="L146" t="s">
        <v>4020</v>
      </c>
      <c r="M146" t="s">
        <v>22051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23</v>
      </c>
      <c r="T146" t="s">
        <v>22051</v>
      </c>
    </row>
    <row r="147" spans="1:20" x14ac:dyDescent="0.25">
      <c r="A147" t="s">
        <v>42</v>
      </c>
      <c r="B147" t="s">
        <v>43</v>
      </c>
      <c r="C147">
        <v>50</v>
      </c>
      <c r="D147">
        <v>1</v>
      </c>
      <c r="E147" t="s">
        <v>22052</v>
      </c>
      <c r="F147">
        <v>74</v>
      </c>
      <c r="G147">
        <v>10</v>
      </c>
      <c r="H147" t="s">
        <v>47</v>
      </c>
      <c r="I147" t="s">
        <v>11025</v>
      </c>
      <c r="J147" t="s">
        <v>18031</v>
      </c>
      <c r="K147" t="s">
        <v>1417</v>
      </c>
      <c r="L147" t="s">
        <v>4020</v>
      </c>
      <c r="M147" t="s">
        <v>22051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22051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6</v>
      </c>
      <c r="E148" t="s">
        <v>22053</v>
      </c>
      <c r="F148">
        <v>300</v>
      </c>
      <c r="G148">
        <v>0</v>
      </c>
      <c r="H148" t="s">
        <v>22</v>
      </c>
      <c r="I148" t="s">
        <v>9528</v>
      </c>
      <c r="J148" t="s">
        <v>1330</v>
      </c>
      <c r="K148" t="s">
        <v>23</v>
      </c>
      <c r="L148" t="s">
        <v>24</v>
      </c>
      <c r="M148" t="s">
        <v>22054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22054</v>
      </c>
    </row>
    <row r="149" spans="1:20" x14ac:dyDescent="0.25">
      <c r="A149" t="s">
        <v>44</v>
      </c>
      <c r="B149" t="s">
        <v>45</v>
      </c>
      <c r="C149">
        <v>66.666666666666671</v>
      </c>
      <c r="D149">
        <v>3</v>
      </c>
      <c r="E149" t="s">
        <v>22053</v>
      </c>
      <c r="F149">
        <v>300</v>
      </c>
      <c r="G149">
        <v>0</v>
      </c>
      <c r="H149" t="s">
        <v>22</v>
      </c>
      <c r="I149" t="s">
        <v>9528</v>
      </c>
      <c r="J149" t="s">
        <v>1330</v>
      </c>
      <c r="K149" t="s">
        <v>23</v>
      </c>
      <c r="L149" t="s">
        <v>24</v>
      </c>
      <c r="M149" t="s">
        <v>22054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22054</v>
      </c>
    </row>
    <row r="150" spans="1:20" x14ac:dyDescent="0.25">
      <c r="A150" t="s">
        <v>186</v>
      </c>
      <c r="B150" t="s">
        <v>187</v>
      </c>
      <c r="C150">
        <v>50</v>
      </c>
      <c r="D150">
        <v>6</v>
      </c>
      <c r="E150" t="s">
        <v>22055</v>
      </c>
      <c r="F150">
        <v>200</v>
      </c>
      <c r="G150">
        <v>0</v>
      </c>
      <c r="H150" t="s">
        <v>22</v>
      </c>
      <c r="I150" t="s">
        <v>22056</v>
      </c>
      <c r="J150" t="s">
        <v>337</v>
      </c>
      <c r="K150" t="s">
        <v>23</v>
      </c>
      <c r="L150" t="s">
        <v>24</v>
      </c>
      <c r="M150" t="s">
        <v>22057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22057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22058</v>
      </c>
      <c r="F151">
        <v>362</v>
      </c>
      <c r="G151">
        <v>0</v>
      </c>
      <c r="H151" t="s">
        <v>47</v>
      </c>
      <c r="I151" t="s">
        <v>13223</v>
      </c>
      <c r="J151" t="s">
        <v>13224</v>
      </c>
      <c r="K151" t="s">
        <v>13225</v>
      </c>
      <c r="L151" t="s">
        <v>7940</v>
      </c>
      <c r="M151" t="s">
        <v>22059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23</v>
      </c>
      <c r="T151" t="s">
        <v>22060</v>
      </c>
    </row>
    <row r="152" spans="1:20" x14ac:dyDescent="0.25">
      <c r="A152" t="s">
        <v>110</v>
      </c>
      <c r="B152" t="s">
        <v>1222</v>
      </c>
      <c r="C152">
        <v>66</v>
      </c>
      <c r="D152">
        <v>1</v>
      </c>
      <c r="E152" t="s">
        <v>22058</v>
      </c>
      <c r="F152">
        <v>362</v>
      </c>
      <c r="G152">
        <v>0</v>
      </c>
      <c r="H152" t="s">
        <v>47</v>
      </c>
      <c r="I152" t="s">
        <v>13223</v>
      </c>
      <c r="J152" t="s">
        <v>13224</v>
      </c>
      <c r="K152" t="s">
        <v>13225</v>
      </c>
      <c r="L152" t="s">
        <v>7940</v>
      </c>
      <c r="M152" t="s">
        <v>22059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22060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22058</v>
      </c>
      <c r="F153">
        <v>362</v>
      </c>
      <c r="G153">
        <v>0</v>
      </c>
      <c r="H153" t="s">
        <v>47</v>
      </c>
      <c r="I153" t="s">
        <v>13223</v>
      </c>
      <c r="J153" t="s">
        <v>13224</v>
      </c>
      <c r="K153" t="s">
        <v>13225</v>
      </c>
      <c r="L153" t="s">
        <v>7940</v>
      </c>
      <c r="M153" t="s">
        <v>22059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23</v>
      </c>
      <c r="T153" t="s">
        <v>22060</v>
      </c>
    </row>
    <row r="154" spans="1:20" x14ac:dyDescent="0.25">
      <c r="A154" t="s">
        <v>46</v>
      </c>
      <c r="B154" t="s">
        <v>56</v>
      </c>
      <c r="C154">
        <v>76</v>
      </c>
      <c r="D154">
        <v>2</v>
      </c>
      <c r="E154" t="s">
        <v>22058</v>
      </c>
      <c r="F154">
        <v>362</v>
      </c>
      <c r="G154">
        <v>0</v>
      </c>
      <c r="H154" t="s">
        <v>47</v>
      </c>
      <c r="I154" t="s">
        <v>13223</v>
      </c>
      <c r="J154" t="s">
        <v>13224</v>
      </c>
      <c r="K154" t="s">
        <v>13225</v>
      </c>
      <c r="L154" t="s">
        <v>7940</v>
      </c>
      <c r="M154" t="s">
        <v>22059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23</v>
      </c>
      <c r="T154" t="s">
        <v>22060</v>
      </c>
    </row>
    <row r="155" spans="1:20" x14ac:dyDescent="0.25">
      <c r="A155" t="s">
        <v>42</v>
      </c>
      <c r="B155" t="s">
        <v>43</v>
      </c>
      <c r="C155">
        <v>66.666666666666671</v>
      </c>
      <c r="D155">
        <v>15</v>
      </c>
      <c r="E155" t="s">
        <v>22061</v>
      </c>
      <c r="F155">
        <v>500</v>
      </c>
      <c r="G155">
        <v>0</v>
      </c>
      <c r="H155" t="s">
        <v>22</v>
      </c>
      <c r="I155" t="s">
        <v>22062</v>
      </c>
      <c r="J155" t="s">
        <v>364</v>
      </c>
      <c r="K155" t="s">
        <v>23</v>
      </c>
      <c r="L155" t="s">
        <v>24</v>
      </c>
      <c r="M155" t="s">
        <v>22063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22064</v>
      </c>
    </row>
    <row r="156" spans="1:20" x14ac:dyDescent="0.25">
      <c r="A156" t="s">
        <v>186</v>
      </c>
      <c r="B156" t="s">
        <v>187</v>
      </c>
      <c r="C156">
        <v>50</v>
      </c>
      <c r="D156">
        <v>6</v>
      </c>
      <c r="E156" t="s">
        <v>22065</v>
      </c>
      <c r="F156">
        <v>200</v>
      </c>
      <c r="G156">
        <v>0</v>
      </c>
      <c r="H156" t="s">
        <v>22</v>
      </c>
      <c r="I156" t="s">
        <v>22066</v>
      </c>
      <c r="J156" t="s">
        <v>306</v>
      </c>
      <c r="K156" t="s">
        <v>23</v>
      </c>
      <c r="L156" t="s">
        <v>24</v>
      </c>
      <c r="M156" t="s">
        <v>22063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22063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22067</v>
      </c>
      <c r="F157">
        <v>100</v>
      </c>
      <c r="G157">
        <v>0</v>
      </c>
      <c r="H157" t="s">
        <v>22</v>
      </c>
      <c r="I157" t="s">
        <v>22068</v>
      </c>
      <c r="J157" t="s">
        <v>311</v>
      </c>
      <c r="K157" t="s">
        <v>23</v>
      </c>
      <c r="L157" t="s">
        <v>24</v>
      </c>
      <c r="M157" t="s">
        <v>22063</v>
      </c>
      <c r="N157" t="s">
        <v>23</v>
      </c>
      <c r="O157" t="s">
        <v>32</v>
      </c>
      <c r="P157" t="s">
        <v>26</v>
      </c>
      <c r="Q157" t="s">
        <v>33</v>
      </c>
      <c r="R157" t="s">
        <v>24</v>
      </c>
      <c r="S157" t="s">
        <v>23</v>
      </c>
      <c r="T157" t="s">
        <v>22063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22067</v>
      </c>
      <c r="F158">
        <v>100</v>
      </c>
      <c r="G158">
        <v>0</v>
      </c>
      <c r="H158" t="s">
        <v>22</v>
      </c>
      <c r="I158" t="s">
        <v>22068</v>
      </c>
      <c r="J158" t="s">
        <v>311</v>
      </c>
      <c r="K158" t="s">
        <v>23</v>
      </c>
      <c r="L158" t="s">
        <v>24</v>
      </c>
      <c r="M158" t="s">
        <v>22063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23</v>
      </c>
      <c r="T158" t="s">
        <v>22063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22067</v>
      </c>
      <c r="F159">
        <v>100</v>
      </c>
      <c r="G159">
        <v>0</v>
      </c>
      <c r="H159" t="s">
        <v>22</v>
      </c>
      <c r="I159" t="s">
        <v>22068</v>
      </c>
      <c r="J159" t="s">
        <v>311</v>
      </c>
      <c r="K159" t="s">
        <v>23</v>
      </c>
      <c r="L159" t="s">
        <v>24</v>
      </c>
      <c r="M159" t="s">
        <v>22063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22063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22069</v>
      </c>
      <c r="F160">
        <v>100</v>
      </c>
      <c r="G160">
        <v>0</v>
      </c>
      <c r="H160" t="s">
        <v>22</v>
      </c>
      <c r="I160" t="s">
        <v>22070</v>
      </c>
      <c r="J160" t="s">
        <v>305</v>
      </c>
      <c r="K160" t="s">
        <v>23</v>
      </c>
      <c r="L160" t="s">
        <v>24</v>
      </c>
      <c r="M160" t="s">
        <v>22071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22071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22069</v>
      </c>
      <c r="F161">
        <v>100</v>
      </c>
      <c r="G161">
        <v>0</v>
      </c>
      <c r="H161" t="s">
        <v>22</v>
      </c>
      <c r="I161" t="s">
        <v>22070</v>
      </c>
      <c r="J161" t="s">
        <v>305</v>
      </c>
      <c r="K161" t="s">
        <v>23</v>
      </c>
      <c r="L161" t="s">
        <v>24</v>
      </c>
      <c r="M161" t="s">
        <v>22071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22071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22069</v>
      </c>
      <c r="F162">
        <v>100</v>
      </c>
      <c r="G162">
        <v>0</v>
      </c>
      <c r="H162" t="s">
        <v>22</v>
      </c>
      <c r="I162" t="s">
        <v>22070</v>
      </c>
      <c r="J162" t="s">
        <v>305</v>
      </c>
      <c r="K162" t="s">
        <v>23</v>
      </c>
      <c r="L162" t="s">
        <v>24</v>
      </c>
      <c r="M162" t="s">
        <v>22071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22071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22072</v>
      </c>
      <c r="F163">
        <v>100</v>
      </c>
      <c r="G163">
        <v>0</v>
      </c>
      <c r="H163" t="s">
        <v>22</v>
      </c>
      <c r="I163" t="s">
        <v>22073</v>
      </c>
      <c r="J163" t="s">
        <v>311</v>
      </c>
      <c r="K163" t="s">
        <v>23</v>
      </c>
      <c r="L163" t="s">
        <v>24</v>
      </c>
      <c r="M163" t="s">
        <v>22074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22074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22072</v>
      </c>
      <c r="F164">
        <v>100</v>
      </c>
      <c r="G164">
        <v>0</v>
      </c>
      <c r="H164" t="s">
        <v>22</v>
      </c>
      <c r="I164" t="s">
        <v>22073</v>
      </c>
      <c r="J164" t="s">
        <v>311</v>
      </c>
      <c r="K164" t="s">
        <v>23</v>
      </c>
      <c r="L164" t="s">
        <v>24</v>
      </c>
      <c r="M164" t="s">
        <v>22074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22074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22072</v>
      </c>
      <c r="F165">
        <v>100</v>
      </c>
      <c r="G165">
        <v>0</v>
      </c>
      <c r="H165" t="s">
        <v>22</v>
      </c>
      <c r="I165" t="s">
        <v>22073</v>
      </c>
      <c r="J165" t="s">
        <v>311</v>
      </c>
      <c r="K165" t="s">
        <v>23</v>
      </c>
      <c r="L165" t="s">
        <v>24</v>
      </c>
      <c r="M165" t="s">
        <v>22074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22074</v>
      </c>
    </row>
    <row r="166" spans="1:20" x14ac:dyDescent="0.25">
      <c r="A166" t="s">
        <v>46</v>
      </c>
      <c r="B166" t="s">
        <v>56</v>
      </c>
      <c r="C166">
        <v>70.5</v>
      </c>
      <c r="D166">
        <v>2</v>
      </c>
      <c r="E166" t="s">
        <v>22075</v>
      </c>
      <c r="F166">
        <v>133</v>
      </c>
      <c r="G166">
        <v>0</v>
      </c>
      <c r="H166" t="s">
        <v>47</v>
      </c>
      <c r="I166" t="s">
        <v>1362</v>
      </c>
      <c r="J166" t="s">
        <v>13819</v>
      </c>
      <c r="K166" t="s">
        <v>1338</v>
      </c>
      <c r="L166" t="s">
        <v>9444</v>
      </c>
      <c r="M166" t="s">
        <v>22076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22077</v>
      </c>
    </row>
    <row r="167" spans="1:20" x14ac:dyDescent="0.25">
      <c r="A167" t="s">
        <v>186</v>
      </c>
      <c r="B167" t="s">
        <v>187</v>
      </c>
      <c r="C167">
        <v>50</v>
      </c>
      <c r="D167">
        <v>6</v>
      </c>
      <c r="E167" t="s">
        <v>22078</v>
      </c>
      <c r="F167">
        <v>200</v>
      </c>
      <c r="G167">
        <v>0</v>
      </c>
      <c r="H167" t="s">
        <v>22</v>
      </c>
      <c r="I167" t="s">
        <v>13040</v>
      </c>
      <c r="J167" t="s">
        <v>2687</v>
      </c>
      <c r="K167" t="s">
        <v>23</v>
      </c>
      <c r="L167" t="s">
        <v>24</v>
      </c>
      <c r="M167" t="s">
        <v>22079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22079</v>
      </c>
    </row>
    <row r="168" spans="1:20" x14ac:dyDescent="0.25">
      <c r="A168" t="s">
        <v>42</v>
      </c>
      <c r="B168" t="s">
        <v>43</v>
      </c>
      <c r="C168">
        <v>66.666666666666671</v>
      </c>
      <c r="D168">
        <v>3</v>
      </c>
      <c r="E168" t="s">
        <v>22080</v>
      </c>
      <c r="F168">
        <v>200</v>
      </c>
      <c r="G168">
        <v>0</v>
      </c>
      <c r="H168" t="s">
        <v>22</v>
      </c>
      <c r="I168" t="s">
        <v>13040</v>
      </c>
      <c r="J168" t="s">
        <v>2687</v>
      </c>
      <c r="K168" t="s">
        <v>23</v>
      </c>
      <c r="L168" t="s">
        <v>24</v>
      </c>
      <c r="M168" t="s">
        <v>22081</v>
      </c>
      <c r="N168" t="s">
        <v>23</v>
      </c>
      <c r="O168" t="s">
        <v>25</v>
      </c>
      <c r="P168" t="s">
        <v>26</v>
      </c>
      <c r="Q168" t="s">
        <v>27</v>
      </c>
      <c r="R168" t="s">
        <v>22082</v>
      </c>
      <c r="S168" t="s">
        <v>23</v>
      </c>
      <c r="T168" t="s">
        <v>22081</v>
      </c>
    </row>
    <row r="169" spans="1:20" x14ac:dyDescent="0.25">
      <c r="A169" t="s">
        <v>44</v>
      </c>
      <c r="B169" t="s">
        <v>45</v>
      </c>
      <c r="C169">
        <v>66.666666666666671</v>
      </c>
      <c r="D169">
        <v>3</v>
      </c>
      <c r="E169" t="s">
        <v>22080</v>
      </c>
      <c r="F169">
        <v>200</v>
      </c>
      <c r="G169">
        <v>0</v>
      </c>
      <c r="H169" t="s">
        <v>22</v>
      </c>
      <c r="I169" t="s">
        <v>13040</v>
      </c>
      <c r="J169" t="s">
        <v>2687</v>
      </c>
      <c r="K169" t="s">
        <v>23</v>
      </c>
      <c r="L169" t="s">
        <v>24</v>
      </c>
      <c r="M169" t="s">
        <v>22081</v>
      </c>
      <c r="N169" t="s">
        <v>23</v>
      </c>
      <c r="O169" t="s">
        <v>25</v>
      </c>
      <c r="P169" t="s">
        <v>26</v>
      </c>
      <c r="Q169" t="s">
        <v>27</v>
      </c>
      <c r="R169" t="s">
        <v>22082</v>
      </c>
      <c r="S169" t="s">
        <v>23</v>
      </c>
      <c r="T169" t="s">
        <v>22081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22083</v>
      </c>
      <c r="F170">
        <v>100</v>
      </c>
      <c r="G170">
        <v>0</v>
      </c>
      <c r="H170" t="s">
        <v>22</v>
      </c>
      <c r="I170" t="s">
        <v>22084</v>
      </c>
      <c r="J170" t="s">
        <v>363</v>
      </c>
      <c r="K170" t="s">
        <v>23</v>
      </c>
      <c r="L170" t="s">
        <v>24</v>
      </c>
      <c r="M170" t="s">
        <v>22085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22085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22083</v>
      </c>
      <c r="F171">
        <v>100</v>
      </c>
      <c r="G171">
        <v>0</v>
      </c>
      <c r="H171" t="s">
        <v>22</v>
      </c>
      <c r="I171" t="s">
        <v>22084</v>
      </c>
      <c r="J171" t="s">
        <v>363</v>
      </c>
      <c r="K171" t="s">
        <v>23</v>
      </c>
      <c r="L171" t="s">
        <v>24</v>
      </c>
      <c r="M171" t="s">
        <v>22085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22085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22083</v>
      </c>
      <c r="F172">
        <v>100</v>
      </c>
      <c r="G172">
        <v>0</v>
      </c>
      <c r="H172" t="s">
        <v>22</v>
      </c>
      <c r="I172" t="s">
        <v>22084</v>
      </c>
      <c r="J172" t="s">
        <v>363</v>
      </c>
      <c r="K172" t="s">
        <v>23</v>
      </c>
      <c r="L172" t="s">
        <v>24</v>
      </c>
      <c r="M172" t="s">
        <v>22085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22085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22086</v>
      </c>
      <c r="F173">
        <v>138</v>
      </c>
      <c r="G173">
        <v>0</v>
      </c>
      <c r="H173" t="s">
        <v>47</v>
      </c>
      <c r="I173" t="s">
        <v>22087</v>
      </c>
      <c r="J173" t="s">
        <v>22088</v>
      </c>
      <c r="K173" t="s">
        <v>1333</v>
      </c>
      <c r="L173" t="s">
        <v>1394</v>
      </c>
      <c r="M173" t="s">
        <v>22089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23</v>
      </c>
      <c r="T173" t="s">
        <v>22089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22086</v>
      </c>
      <c r="F174">
        <v>138</v>
      </c>
      <c r="G174">
        <v>0</v>
      </c>
      <c r="H174" t="s">
        <v>47</v>
      </c>
      <c r="I174" t="s">
        <v>22087</v>
      </c>
      <c r="J174" t="s">
        <v>22088</v>
      </c>
      <c r="K174" t="s">
        <v>1333</v>
      </c>
      <c r="L174" t="s">
        <v>1394</v>
      </c>
      <c r="M174" t="s">
        <v>22089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23</v>
      </c>
      <c r="T174" t="s">
        <v>22089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22086</v>
      </c>
      <c r="F175">
        <v>138</v>
      </c>
      <c r="G175">
        <v>0</v>
      </c>
      <c r="H175" t="s">
        <v>47</v>
      </c>
      <c r="I175" t="s">
        <v>22087</v>
      </c>
      <c r="J175" t="s">
        <v>22088</v>
      </c>
      <c r="K175" t="s">
        <v>1333</v>
      </c>
      <c r="L175" t="s">
        <v>1394</v>
      </c>
      <c r="M175" t="s">
        <v>22089</v>
      </c>
      <c r="N175" t="s">
        <v>23</v>
      </c>
      <c r="O175" t="s">
        <v>63</v>
      </c>
      <c r="P175" t="s">
        <v>54</v>
      </c>
      <c r="Q175" t="s">
        <v>55</v>
      </c>
      <c r="R175" t="s">
        <v>24</v>
      </c>
      <c r="S175" t="s">
        <v>23</v>
      </c>
      <c r="T175" t="s">
        <v>22089</v>
      </c>
    </row>
    <row r="176" spans="1:20" x14ac:dyDescent="0.25">
      <c r="A176" t="s">
        <v>279</v>
      </c>
      <c r="B176" t="s">
        <v>285</v>
      </c>
      <c r="C176">
        <v>139</v>
      </c>
      <c r="D176">
        <v>2</v>
      </c>
      <c r="E176" t="s">
        <v>22090</v>
      </c>
      <c r="F176">
        <v>278</v>
      </c>
      <c r="G176">
        <v>0</v>
      </c>
      <c r="H176" t="s">
        <v>22</v>
      </c>
      <c r="I176" t="s">
        <v>22091</v>
      </c>
      <c r="J176" t="s">
        <v>314</v>
      </c>
      <c r="K176" t="s">
        <v>23</v>
      </c>
      <c r="L176" t="s">
        <v>24</v>
      </c>
      <c r="M176" t="s">
        <v>22092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22093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22094</v>
      </c>
      <c r="F177">
        <v>100</v>
      </c>
      <c r="G177">
        <v>0</v>
      </c>
      <c r="H177" t="s">
        <v>22</v>
      </c>
      <c r="I177" t="s">
        <v>22095</v>
      </c>
      <c r="J177" t="s">
        <v>338</v>
      </c>
      <c r="K177" t="s">
        <v>23</v>
      </c>
      <c r="L177" t="s">
        <v>24</v>
      </c>
      <c r="M177" t="s">
        <v>22092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22093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22094</v>
      </c>
      <c r="F178">
        <v>100</v>
      </c>
      <c r="G178">
        <v>0</v>
      </c>
      <c r="H178" t="s">
        <v>22</v>
      </c>
      <c r="I178" t="s">
        <v>22095</v>
      </c>
      <c r="J178" t="s">
        <v>338</v>
      </c>
      <c r="K178" t="s">
        <v>23</v>
      </c>
      <c r="L178" t="s">
        <v>24</v>
      </c>
      <c r="M178" t="s">
        <v>22092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22093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22094</v>
      </c>
      <c r="F179">
        <v>100</v>
      </c>
      <c r="G179">
        <v>0</v>
      </c>
      <c r="H179" t="s">
        <v>22</v>
      </c>
      <c r="I179" t="s">
        <v>22095</v>
      </c>
      <c r="J179" t="s">
        <v>338</v>
      </c>
      <c r="K179" t="s">
        <v>23</v>
      </c>
      <c r="L179" t="s">
        <v>24</v>
      </c>
      <c r="M179" t="s">
        <v>22092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22093</v>
      </c>
    </row>
    <row r="180" spans="1:20" x14ac:dyDescent="0.25">
      <c r="A180" t="s">
        <v>186</v>
      </c>
      <c r="B180" t="s">
        <v>187</v>
      </c>
      <c r="C180">
        <v>33.333333333333336</v>
      </c>
      <c r="D180">
        <v>3</v>
      </c>
      <c r="E180" t="s">
        <v>22096</v>
      </c>
      <c r="F180">
        <v>100</v>
      </c>
      <c r="G180">
        <v>0</v>
      </c>
      <c r="H180" t="s">
        <v>22</v>
      </c>
      <c r="I180" t="s">
        <v>22097</v>
      </c>
      <c r="J180" t="s">
        <v>333</v>
      </c>
      <c r="K180" t="s">
        <v>23</v>
      </c>
      <c r="L180" t="s">
        <v>24</v>
      </c>
      <c r="M180" t="s">
        <v>20331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22098</v>
      </c>
      <c r="T180" t="s">
        <v>22099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22100</v>
      </c>
      <c r="F181">
        <v>100</v>
      </c>
      <c r="G181">
        <v>0</v>
      </c>
      <c r="H181" t="s">
        <v>22</v>
      </c>
      <c r="I181" t="s">
        <v>22101</v>
      </c>
      <c r="J181" t="s">
        <v>2793</v>
      </c>
      <c r="K181" t="s">
        <v>23</v>
      </c>
      <c r="L181" t="s">
        <v>24</v>
      </c>
      <c r="M181" t="s">
        <v>22102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22103</v>
      </c>
      <c r="T181" t="s">
        <v>22104</v>
      </c>
    </row>
    <row r="182" spans="1:20" x14ac:dyDescent="0.25">
      <c r="A182" t="s">
        <v>28</v>
      </c>
      <c r="B182" t="s">
        <v>29</v>
      </c>
      <c r="C182">
        <v>50</v>
      </c>
      <c r="D182">
        <v>1</v>
      </c>
      <c r="E182" t="s">
        <v>22100</v>
      </c>
      <c r="F182">
        <v>100</v>
      </c>
      <c r="G182">
        <v>0</v>
      </c>
      <c r="H182" t="s">
        <v>22</v>
      </c>
      <c r="I182" t="s">
        <v>22101</v>
      </c>
      <c r="J182" t="s">
        <v>2793</v>
      </c>
      <c r="K182" t="s">
        <v>23</v>
      </c>
      <c r="L182" t="s">
        <v>24</v>
      </c>
      <c r="M182" t="s">
        <v>22102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22103</v>
      </c>
      <c r="T182" t="s">
        <v>22104</v>
      </c>
    </row>
    <row r="183" spans="1:20" x14ac:dyDescent="0.25">
      <c r="A183" t="s">
        <v>30</v>
      </c>
      <c r="B183" t="s">
        <v>31</v>
      </c>
      <c r="C183">
        <v>50</v>
      </c>
      <c r="D183">
        <v>1</v>
      </c>
      <c r="E183" t="s">
        <v>22100</v>
      </c>
      <c r="F183">
        <v>100</v>
      </c>
      <c r="G183">
        <v>0</v>
      </c>
      <c r="H183" t="s">
        <v>22</v>
      </c>
      <c r="I183" t="s">
        <v>22101</v>
      </c>
      <c r="J183" t="s">
        <v>2793</v>
      </c>
      <c r="K183" t="s">
        <v>23</v>
      </c>
      <c r="L183" t="s">
        <v>24</v>
      </c>
      <c r="M183" t="s">
        <v>22102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22103</v>
      </c>
      <c r="T183" t="s">
        <v>22104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22105</v>
      </c>
      <c r="F184">
        <v>100</v>
      </c>
      <c r="G184">
        <v>0</v>
      </c>
      <c r="H184" t="s">
        <v>22</v>
      </c>
      <c r="I184" t="s">
        <v>22106</v>
      </c>
      <c r="J184" t="s">
        <v>64</v>
      </c>
      <c r="K184" t="s">
        <v>23</v>
      </c>
      <c r="L184" t="s">
        <v>24</v>
      </c>
      <c r="M184" t="s">
        <v>22102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22107</v>
      </c>
      <c r="T184" t="s">
        <v>22104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22105</v>
      </c>
      <c r="F185">
        <v>100</v>
      </c>
      <c r="G185">
        <v>0</v>
      </c>
      <c r="H185" t="s">
        <v>22</v>
      </c>
      <c r="I185" t="s">
        <v>22106</v>
      </c>
      <c r="J185" t="s">
        <v>64</v>
      </c>
      <c r="K185" t="s">
        <v>23</v>
      </c>
      <c r="L185" t="s">
        <v>24</v>
      </c>
      <c r="M185" t="s">
        <v>22102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22107</v>
      </c>
      <c r="T185" t="s">
        <v>22104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22105</v>
      </c>
      <c r="F186">
        <v>100</v>
      </c>
      <c r="G186">
        <v>0</v>
      </c>
      <c r="H186" t="s">
        <v>22</v>
      </c>
      <c r="I186" t="s">
        <v>22106</v>
      </c>
      <c r="J186" t="s">
        <v>64</v>
      </c>
      <c r="K186" t="s">
        <v>23</v>
      </c>
      <c r="L186" t="s">
        <v>24</v>
      </c>
      <c r="M186" t="s">
        <v>22102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22107</v>
      </c>
      <c r="T186" t="s">
        <v>22104</v>
      </c>
    </row>
    <row r="187" spans="1:20" x14ac:dyDescent="0.25">
      <c r="A187" t="s">
        <v>186</v>
      </c>
      <c r="B187" t="s">
        <v>187</v>
      </c>
      <c r="C187">
        <v>50</v>
      </c>
      <c r="D187">
        <v>6</v>
      </c>
      <c r="E187" t="s">
        <v>22108</v>
      </c>
      <c r="F187">
        <v>250</v>
      </c>
      <c r="G187">
        <v>50</v>
      </c>
      <c r="H187" t="s">
        <v>22</v>
      </c>
      <c r="I187" t="s">
        <v>11405</v>
      </c>
      <c r="J187" t="s">
        <v>310</v>
      </c>
      <c r="K187" t="s">
        <v>23</v>
      </c>
      <c r="L187" t="s">
        <v>24</v>
      </c>
      <c r="M187" t="s">
        <v>22109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22109</v>
      </c>
    </row>
    <row r="188" spans="1:20" x14ac:dyDescent="0.25">
      <c r="A188" t="s">
        <v>139</v>
      </c>
      <c r="B188" t="s">
        <v>112</v>
      </c>
      <c r="C188">
        <v>66</v>
      </c>
      <c r="D188">
        <v>1</v>
      </c>
      <c r="E188" t="s">
        <v>22110</v>
      </c>
      <c r="F188">
        <v>224</v>
      </c>
      <c r="G188">
        <v>0</v>
      </c>
      <c r="H188" t="s">
        <v>47</v>
      </c>
      <c r="I188" t="s">
        <v>6699</v>
      </c>
      <c r="J188" t="s">
        <v>14309</v>
      </c>
      <c r="K188" t="s">
        <v>1323</v>
      </c>
      <c r="L188" t="s">
        <v>9083</v>
      </c>
      <c r="M188" t="s">
        <v>22111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22111</v>
      </c>
    </row>
    <row r="189" spans="1:20" x14ac:dyDescent="0.25">
      <c r="A189" t="s">
        <v>110</v>
      </c>
      <c r="B189" t="s">
        <v>1222</v>
      </c>
      <c r="C189">
        <v>66</v>
      </c>
      <c r="D189">
        <v>1</v>
      </c>
      <c r="E189" t="s">
        <v>22110</v>
      </c>
      <c r="F189">
        <v>224</v>
      </c>
      <c r="G189">
        <v>0</v>
      </c>
      <c r="H189" t="s">
        <v>47</v>
      </c>
      <c r="I189" t="s">
        <v>6699</v>
      </c>
      <c r="J189" t="s">
        <v>14309</v>
      </c>
      <c r="K189" t="s">
        <v>1323</v>
      </c>
      <c r="L189" t="s">
        <v>9083</v>
      </c>
      <c r="M189" t="s">
        <v>22111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23</v>
      </c>
      <c r="T189" t="s">
        <v>22111</v>
      </c>
    </row>
    <row r="190" spans="1:20" x14ac:dyDescent="0.25">
      <c r="A190" t="s">
        <v>46</v>
      </c>
      <c r="B190" t="s">
        <v>56</v>
      </c>
      <c r="C190">
        <v>67</v>
      </c>
      <c r="D190">
        <v>1</v>
      </c>
      <c r="E190" t="s">
        <v>22110</v>
      </c>
      <c r="F190">
        <v>224</v>
      </c>
      <c r="G190">
        <v>0</v>
      </c>
      <c r="H190" t="s">
        <v>47</v>
      </c>
      <c r="I190" t="s">
        <v>6699</v>
      </c>
      <c r="J190" t="s">
        <v>14309</v>
      </c>
      <c r="K190" t="s">
        <v>1323</v>
      </c>
      <c r="L190" t="s">
        <v>9083</v>
      </c>
      <c r="M190" t="s">
        <v>22111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22111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22112</v>
      </c>
      <c r="F191">
        <v>138</v>
      </c>
      <c r="G191">
        <v>0</v>
      </c>
      <c r="H191" t="s">
        <v>47</v>
      </c>
      <c r="I191" t="s">
        <v>22113</v>
      </c>
      <c r="J191" t="s">
        <v>22114</v>
      </c>
      <c r="K191" t="s">
        <v>22115</v>
      </c>
      <c r="L191" t="s">
        <v>1343</v>
      </c>
      <c r="M191" t="s">
        <v>22116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22117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22112</v>
      </c>
      <c r="F192">
        <v>138</v>
      </c>
      <c r="G192">
        <v>0</v>
      </c>
      <c r="H192" t="s">
        <v>47</v>
      </c>
      <c r="I192" t="s">
        <v>22113</v>
      </c>
      <c r="J192" t="s">
        <v>22114</v>
      </c>
      <c r="K192" t="s">
        <v>22115</v>
      </c>
      <c r="L192" t="s">
        <v>1343</v>
      </c>
      <c r="M192" t="s">
        <v>22116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23</v>
      </c>
      <c r="T192" t="s">
        <v>22117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22112</v>
      </c>
      <c r="F193">
        <v>138</v>
      </c>
      <c r="G193">
        <v>0</v>
      </c>
      <c r="H193" t="s">
        <v>47</v>
      </c>
      <c r="I193" t="s">
        <v>22113</v>
      </c>
      <c r="J193" t="s">
        <v>22114</v>
      </c>
      <c r="K193" t="s">
        <v>22115</v>
      </c>
      <c r="L193" t="s">
        <v>1343</v>
      </c>
      <c r="M193" t="s">
        <v>22116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22117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22118</v>
      </c>
      <c r="F194">
        <v>200</v>
      </c>
      <c r="G194">
        <v>0</v>
      </c>
      <c r="H194" t="s">
        <v>22</v>
      </c>
      <c r="I194" t="s">
        <v>22119</v>
      </c>
      <c r="J194" t="s">
        <v>311</v>
      </c>
      <c r="K194" t="s">
        <v>23</v>
      </c>
      <c r="L194" t="s">
        <v>24</v>
      </c>
      <c r="M194" t="s">
        <v>22120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22120</v>
      </c>
    </row>
    <row r="195" spans="1:20" x14ac:dyDescent="0.25">
      <c r="A195" t="s">
        <v>115</v>
      </c>
      <c r="B195" t="s">
        <v>116</v>
      </c>
      <c r="C195">
        <v>35</v>
      </c>
      <c r="D195">
        <v>8</v>
      </c>
      <c r="E195" t="s">
        <v>22121</v>
      </c>
      <c r="F195">
        <v>320</v>
      </c>
      <c r="G195">
        <v>0</v>
      </c>
      <c r="H195" t="s">
        <v>47</v>
      </c>
      <c r="I195" t="s">
        <v>14655</v>
      </c>
      <c r="J195" t="s">
        <v>14656</v>
      </c>
      <c r="K195" t="s">
        <v>10616</v>
      </c>
      <c r="L195" t="s">
        <v>1392</v>
      </c>
      <c r="M195" t="s">
        <v>22093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23</v>
      </c>
      <c r="T195" t="s">
        <v>22122</v>
      </c>
    </row>
    <row r="196" spans="1:20" x14ac:dyDescent="0.25">
      <c r="A196" t="s">
        <v>46</v>
      </c>
      <c r="B196" t="s">
        <v>56</v>
      </c>
      <c r="C196">
        <v>68.333333333333329</v>
      </c>
      <c r="D196">
        <v>3</v>
      </c>
      <c r="E196" t="s">
        <v>22123</v>
      </c>
      <c r="F196">
        <v>205</v>
      </c>
      <c r="G196">
        <v>0</v>
      </c>
      <c r="H196" t="s">
        <v>47</v>
      </c>
      <c r="I196" t="s">
        <v>10720</v>
      </c>
      <c r="J196" t="s">
        <v>10721</v>
      </c>
      <c r="K196" t="s">
        <v>2976</v>
      </c>
      <c r="L196" t="s">
        <v>9444</v>
      </c>
      <c r="M196" t="s">
        <v>22092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23</v>
      </c>
      <c r="T196" t="s">
        <v>22124</v>
      </c>
    </row>
    <row r="197" spans="1:20" x14ac:dyDescent="0.25">
      <c r="A197" t="s">
        <v>42</v>
      </c>
      <c r="B197" t="s">
        <v>43</v>
      </c>
      <c r="C197">
        <v>66.666666666666671</v>
      </c>
      <c r="D197">
        <v>3</v>
      </c>
      <c r="E197" t="s">
        <v>22125</v>
      </c>
      <c r="F197">
        <v>200</v>
      </c>
      <c r="G197">
        <v>0</v>
      </c>
      <c r="H197" t="s">
        <v>22</v>
      </c>
      <c r="I197" t="s">
        <v>22126</v>
      </c>
      <c r="J197" t="s">
        <v>317</v>
      </c>
      <c r="K197" t="s">
        <v>23</v>
      </c>
      <c r="L197" t="s">
        <v>24</v>
      </c>
      <c r="M197" t="s">
        <v>22127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22127</v>
      </c>
    </row>
    <row r="198" spans="1:20" x14ac:dyDescent="0.25">
      <c r="A198" t="s">
        <v>44</v>
      </c>
      <c r="B198" t="s">
        <v>45</v>
      </c>
      <c r="C198">
        <v>66.666666666666671</v>
      </c>
      <c r="D198">
        <v>3</v>
      </c>
      <c r="E198" t="s">
        <v>22125</v>
      </c>
      <c r="F198">
        <v>200</v>
      </c>
      <c r="G198">
        <v>0</v>
      </c>
      <c r="H198" t="s">
        <v>22</v>
      </c>
      <c r="I198" t="s">
        <v>22126</v>
      </c>
      <c r="J198" t="s">
        <v>317</v>
      </c>
      <c r="K198" t="s">
        <v>23</v>
      </c>
      <c r="L198" t="s">
        <v>24</v>
      </c>
      <c r="M198" t="s">
        <v>22127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22127</v>
      </c>
    </row>
    <row r="199" spans="1:20" x14ac:dyDescent="0.25">
      <c r="A199" t="s">
        <v>115</v>
      </c>
      <c r="B199" t="s">
        <v>116</v>
      </c>
      <c r="C199">
        <v>35</v>
      </c>
      <c r="D199">
        <v>8</v>
      </c>
      <c r="E199" t="s">
        <v>22128</v>
      </c>
      <c r="F199">
        <v>328</v>
      </c>
      <c r="G199">
        <v>0</v>
      </c>
      <c r="H199" t="s">
        <v>47</v>
      </c>
      <c r="I199" t="s">
        <v>2967</v>
      </c>
      <c r="J199" t="s">
        <v>2968</v>
      </c>
      <c r="K199" t="s">
        <v>2969</v>
      </c>
      <c r="L199" t="s">
        <v>2703</v>
      </c>
      <c r="M199" t="s">
        <v>22129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23</v>
      </c>
      <c r="T199" t="s">
        <v>22130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22131</v>
      </c>
      <c r="F200">
        <v>100</v>
      </c>
      <c r="G200">
        <v>0</v>
      </c>
      <c r="H200" t="s">
        <v>22</v>
      </c>
      <c r="I200" t="s">
        <v>8852</v>
      </c>
      <c r="J200" t="s">
        <v>303</v>
      </c>
      <c r="K200" t="s">
        <v>23</v>
      </c>
      <c r="L200" t="s">
        <v>24</v>
      </c>
      <c r="M200" t="s">
        <v>22132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23</v>
      </c>
      <c r="T200" t="s">
        <v>22132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22131</v>
      </c>
      <c r="F201">
        <v>100</v>
      </c>
      <c r="G201">
        <v>0</v>
      </c>
      <c r="H201" t="s">
        <v>22</v>
      </c>
      <c r="I201" t="s">
        <v>8852</v>
      </c>
      <c r="J201" t="s">
        <v>303</v>
      </c>
      <c r="K201" t="s">
        <v>23</v>
      </c>
      <c r="L201" t="s">
        <v>24</v>
      </c>
      <c r="M201" t="s">
        <v>22132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23</v>
      </c>
      <c r="T201" t="s">
        <v>22132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22131</v>
      </c>
      <c r="F202">
        <v>100</v>
      </c>
      <c r="G202">
        <v>0</v>
      </c>
      <c r="H202" t="s">
        <v>22</v>
      </c>
      <c r="I202" t="s">
        <v>8852</v>
      </c>
      <c r="J202" t="s">
        <v>303</v>
      </c>
      <c r="K202" t="s">
        <v>23</v>
      </c>
      <c r="L202" t="s">
        <v>24</v>
      </c>
      <c r="M202" t="s">
        <v>22132</v>
      </c>
      <c r="N202" t="s">
        <v>23</v>
      </c>
      <c r="O202" t="s">
        <v>58</v>
      </c>
      <c r="P202" t="s">
        <v>26</v>
      </c>
      <c r="Q202" t="s">
        <v>33</v>
      </c>
      <c r="R202" t="s">
        <v>24</v>
      </c>
      <c r="S202" t="s">
        <v>23</v>
      </c>
      <c r="T202" t="s">
        <v>22132</v>
      </c>
    </row>
    <row r="203" spans="1:20" x14ac:dyDescent="0.25">
      <c r="A203" t="s">
        <v>186</v>
      </c>
      <c r="B203" t="s">
        <v>187</v>
      </c>
      <c r="C203">
        <v>33.333333333333336</v>
      </c>
      <c r="D203">
        <v>3</v>
      </c>
      <c r="E203" t="s">
        <v>22133</v>
      </c>
      <c r="F203">
        <v>238</v>
      </c>
      <c r="G203">
        <v>38</v>
      </c>
      <c r="H203" t="s">
        <v>22</v>
      </c>
      <c r="I203" t="s">
        <v>22134</v>
      </c>
      <c r="J203" t="s">
        <v>303</v>
      </c>
      <c r="K203" t="s">
        <v>23</v>
      </c>
      <c r="L203" t="s">
        <v>24</v>
      </c>
      <c r="M203" t="s">
        <v>22135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22135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22133</v>
      </c>
      <c r="F204">
        <v>238</v>
      </c>
      <c r="G204">
        <v>38</v>
      </c>
      <c r="H204" t="s">
        <v>22</v>
      </c>
      <c r="I204" t="s">
        <v>22134</v>
      </c>
      <c r="J204" t="s">
        <v>303</v>
      </c>
      <c r="K204" t="s">
        <v>23</v>
      </c>
      <c r="L204" t="s">
        <v>24</v>
      </c>
      <c r="M204" t="s">
        <v>22135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23</v>
      </c>
      <c r="T204" t="s">
        <v>22135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22133</v>
      </c>
      <c r="F205">
        <v>238</v>
      </c>
      <c r="G205">
        <v>38</v>
      </c>
      <c r="H205" t="s">
        <v>22</v>
      </c>
      <c r="I205" t="s">
        <v>22134</v>
      </c>
      <c r="J205" t="s">
        <v>303</v>
      </c>
      <c r="K205" t="s">
        <v>23</v>
      </c>
      <c r="L205" t="s">
        <v>24</v>
      </c>
      <c r="M205" t="s">
        <v>22135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23</v>
      </c>
      <c r="T205" t="s">
        <v>22135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22133</v>
      </c>
      <c r="F206">
        <v>238</v>
      </c>
      <c r="G206">
        <v>38</v>
      </c>
      <c r="H206" t="s">
        <v>22</v>
      </c>
      <c r="I206" t="s">
        <v>22134</v>
      </c>
      <c r="J206" t="s">
        <v>303</v>
      </c>
      <c r="K206" t="s">
        <v>23</v>
      </c>
      <c r="L206" t="s">
        <v>24</v>
      </c>
      <c r="M206" t="s">
        <v>22135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23</v>
      </c>
      <c r="T206" t="s">
        <v>22135</v>
      </c>
    </row>
    <row r="207" spans="1:20" x14ac:dyDescent="0.25">
      <c r="A207" t="s">
        <v>186</v>
      </c>
      <c r="B207" t="s">
        <v>187</v>
      </c>
      <c r="C207">
        <v>50</v>
      </c>
      <c r="D207">
        <v>6</v>
      </c>
      <c r="E207" t="s">
        <v>22136</v>
      </c>
      <c r="F207">
        <v>200</v>
      </c>
      <c r="G207">
        <v>0</v>
      </c>
      <c r="H207" t="s">
        <v>22</v>
      </c>
      <c r="I207" t="s">
        <v>22137</v>
      </c>
      <c r="J207" t="s">
        <v>324</v>
      </c>
      <c r="K207" t="s">
        <v>23</v>
      </c>
      <c r="L207" t="s">
        <v>24</v>
      </c>
      <c r="M207" t="s">
        <v>22138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23</v>
      </c>
      <c r="T207" t="s">
        <v>22139</v>
      </c>
    </row>
    <row r="208" spans="1:20" x14ac:dyDescent="0.25">
      <c r="A208" t="s">
        <v>46</v>
      </c>
      <c r="B208" t="s">
        <v>1233</v>
      </c>
      <c r="C208">
        <v>61.6</v>
      </c>
      <c r="D208">
        <v>1</v>
      </c>
      <c r="E208" t="s">
        <v>22140</v>
      </c>
      <c r="F208">
        <v>68.599999999999994</v>
      </c>
      <c r="G208">
        <v>7</v>
      </c>
      <c r="H208" t="s">
        <v>47</v>
      </c>
      <c r="I208" t="s">
        <v>7613</v>
      </c>
      <c r="J208" t="s">
        <v>7614</v>
      </c>
      <c r="K208" t="s">
        <v>7615</v>
      </c>
      <c r="L208" t="s">
        <v>7616</v>
      </c>
      <c r="M208" t="s">
        <v>22141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22142</v>
      </c>
      <c r="T208" t="s">
        <v>22141</v>
      </c>
    </row>
    <row r="209" spans="1:20" x14ac:dyDescent="0.25">
      <c r="A209" t="s">
        <v>186</v>
      </c>
      <c r="B209" t="s">
        <v>187</v>
      </c>
      <c r="C209">
        <v>50</v>
      </c>
      <c r="D209">
        <v>6</v>
      </c>
      <c r="E209" t="s">
        <v>22143</v>
      </c>
      <c r="F209">
        <v>200</v>
      </c>
      <c r="G209">
        <v>0</v>
      </c>
      <c r="H209" t="s">
        <v>22</v>
      </c>
      <c r="I209" t="s">
        <v>22144</v>
      </c>
      <c r="J209" t="s">
        <v>353</v>
      </c>
      <c r="K209" t="s">
        <v>23</v>
      </c>
      <c r="L209" t="s">
        <v>24</v>
      </c>
      <c r="M209" t="s">
        <v>22145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22145</v>
      </c>
    </row>
    <row r="210" spans="1:20" x14ac:dyDescent="0.25">
      <c r="A210" t="s">
        <v>20</v>
      </c>
      <c r="B210" t="s">
        <v>21</v>
      </c>
      <c r="C210">
        <v>50</v>
      </c>
      <c r="D210">
        <v>2</v>
      </c>
      <c r="E210" t="s">
        <v>22146</v>
      </c>
      <c r="F210">
        <v>200</v>
      </c>
      <c r="G210">
        <v>0</v>
      </c>
      <c r="H210" t="s">
        <v>22</v>
      </c>
      <c r="I210" t="s">
        <v>22147</v>
      </c>
      <c r="J210" t="s">
        <v>1228</v>
      </c>
      <c r="K210" t="s">
        <v>23</v>
      </c>
      <c r="L210" t="s">
        <v>24</v>
      </c>
      <c r="M210" t="s">
        <v>22148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22149</v>
      </c>
      <c r="T210" t="s">
        <v>22148</v>
      </c>
    </row>
    <row r="211" spans="1:20" x14ac:dyDescent="0.25">
      <c r="A211" t="s">
        <v>28</v>
      </c>
      <c r="B211" t="s">
        <v>29</v>
      </c>
      <c r="C211">
        <v>50</v>
      </c>
      <c r="D211">
        <v>2</v>
      </c>
      <c r="E211" t="s">
        <v>22146</v>
      </c>
      <c r="F211">
        <v>200</v>
      </c>
      <c r="G211">
        <v>0</v>
      </c>
      <c r="H211" t="s">
        <v>22</v>
      </c>
      <c r="I211" t="s">
        <v>22147</v>
      </c>
      <c r="J211" t="s">
        <v>1228</v>
      </c>
      <c r="K211" t="s">
        <v>23</v>
      </c>
      <c r="L211" t="s">
        <v>24</v>
      </c>
      <c r="M211" t="s">
        <v>22148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22149</v>
      </c>
      <c r="T211" t="s">
        <v>22148</v>
      </c>
    </row>
    <row r="212" spans="1:20" x14ac:dyDescent="0.25">
      <c r="A212" t="s">
        <v>30</v>
      </c>
      <c r="B212" t="s">
        <v>31</v>
      </c>
      <c r="C212">
        <v>50</v>
      </c>
      <c r="D212">
        <v>2</v>
      </c>
      <c r="E212" t="s">
        <v>22146</v>
      </c>
      <c r="F212">
        <v>200</v>
      </c>
      <c r="G212">
        <v>0</v>
      </c>
      <c r="H212" t="s">
        <v>22</v>
      </c>
      <c r="I212" t="s">
        <v>22147</v>
      </c>
      <c r="J212" t="s">
        <v>1228</v>
      </c>
      <c r="K212" t="s">
        <v>23</v>
      </c>
      <c r="L212" t="s">
        <v>24</v>
      </c>
      <c r="M212" t="s">
        <v>22148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22149</v>
      </c>
      <c r="T212" t="s">
        <v>22148</v>
      </c>
    </row>
    <row r="213" spans="1:20" x14ac:dyDescent="0.25">
      <c r="A213" t="s">
        <v>46</v>
      </c>
      <c r="B213" t="s">
        <v>56</v>
      </c>
      <c r="C213">
        <v>66.333333333333329</v>
      </c>
      <c r="D213">
        <v>3</v>
      </c>
      <c r="E213" t="s">
        <v>22150</v>
      </c>
      <c r="F213">
        <v>259</v>
      </c>
      <c r="G213">
        <v>0</v>
      </c>
      <c r="H213" t="s">
        <v>22</v>
      </c>
      <c r="I213" t="s">
        <v>22151</v>
      </c>
      <c r="J213" t="s">
        <v>336</v>
      </c>
      <c r="K213" t="s">
        <v>23</v>
      </c>
      <c r="L213" t="s">
        <v>24</v>
      </c>
      <c r="M213" t="s">
        <v>22152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22153</v>
      </c>
      <c r="T213" t="s">
        <v>22152</v>
      </c>
    </row>
    <row r="214" spans="1:20" x14ac:dyDescent="0.25">
      <c r="A214" t="s">
        <v>20</v>
      </c>
      <c r="B214" t="s">
        <v>21</v>
      </c>
      <c r="C214">
        <v>50</v>
      </c>
      <c r="D214">
        <v>4</v>
      </c>
      <c r="E214" t="s">
        <v>22154</v>
      </c>
      <c r="F214">
        <v>400</v>
      </c>
      <c r="G214">
        <v>0</v>
      </c>
      <c r="H214" t="s">
        <v>22</v>
      </c>
      <c r="I214" t="s">
        <v>8716</v>
      </c>
      <c r="J214" t="s">
        <v>1437</v>
      </c>
      <c r="K214" t="s">
        <v>23</v>
      </c>
      <c r="L214" t="s">
        <v>24</v>
      </c>
      <c r="M214" t="s">
        <v>22155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22156</v>
      </c>
      <c r="T214" t="s">
        <v>22155</v>
      </c>
    </row>
    <row r="215" spans="1:20" x14ac:dyDescent="0.25">
      <c r="A215" t="s">
        <v>28</v>
      </c>
      <c r="B215" t="s">
        <v>29</v>
      </c>
      <c r="C215">
        <v>50</v>
      </c>
      <c r="D215">
        <v>4</v>
      </c>
      <c r="E215" t="s">
        <v>22154</v>
      </c>
      <c r="F215">
        <v>400</v>
      </c>
      <c r="G215">
        <v>0</v>
      </c>
      <c r="H215" t="s">
        <v>22</v>
      </c>
      <c r="I215" t="s">
        <v>8716</v>
      </c>
      <c r="J215" t="s">
        <v>1437</v>
      </c>
      <c r="K215" t="s">
        <v>23</v>
      </c>
      <c r="L215" t="s">
        <v>24</v>
      </c>
      <c r="M215" t="s">
        <v>22155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22156</v>
      </c>
      <c r="T215" t="s">
        <v>22155</v>
      </c>
    </row>
    <row r="216" spans="1:20" x14ac:dyDescent="0.25">
      <c r="A216" t="s">
        <v>30</v>
      </c>
      <c r="B216" t="s">
        <v>31</v>
      </c>
      <c r="C216">
        <v>50</v>
      </c>
      <c r="D216">
        <v>4</v>
      </c>
      <c r="E216" t="s">
        <v>22154</v>
      </c>
      <c r="F216">
        <v>400</v>
      </c>
      <c r="G216">
        <v>0</v>
      </c>
      <c r="H216" t="s">
        <v>22</v>
      </c>
      <c r="I216" t="s">
        <v>8716</v>
      </c>
      <c r="J216" t="s">
        <v>1437</v>
      </c>
      <c r="K216" t="s">
        <v>23</v>
      </c>
      <c r="L216" t="s">
        <v>24</v>
      </c>
      <c r="M216" t="s">
        <v>22155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22156</v>
      </c>
      <c r="T216" t="s">
        <v>22155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22157</v>
      </c>
      <c r="F217">
        <v>100</v>
      </c>
      <c r="G217">
        <v>0</v>
      </c>
      <c r="H217" t="s">
        <v>22</v>
      </c>
      <c r="I217" t="s">
        <v>22158</v>
      </c>
      <c r="J217" t="s">
        <v>306</v>
      </c>
      <c r="K217" t="s">
        <v>23</v>
      </c>
      <c r="L217" t="s">
        <v>24</v>
      </c>
      <c r="M217" t="s">
        <v>22159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22160</v>
      </c>
      <c r="T217" t="s">
        <v>22159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22157</v>
      </c>
      <c r="F218">
        <v>100</v>
      </c>
      <c r="G218">
        <v>0</v>
      </c>
      <c r="H218" t="s">
        <v>22</v>
      </c>
      <c r="I218" t="s">
        <v>22158</v>
      </c>
      <c r="J218" t="s">
        <v>306</v>
      </c>
      <c r="K218" t="s">
        <v>23</v>
      </c>
      <c r="L218" t="s">
        <v>24</v>
      </c>
      <c r="M218" t="s">
        <v>22159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22160</v>
      </c>
      <c r="T218" t="s">
        <v>22159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22157</v>
      </c>
      <c r="F219">
        <v>100</v>
      </c>
      <c r="G219">
        <v>0</v>
      </c>
      <c r="H219" t="s">
        <v>22</v>
      </c>
      <c r="I219" t="s">
        <v>22158</v>
      </c>
      <c r="J219" t="s">
        <v>306</v>
      </c>
      <c r="K219" t="s">
        <v>23</v>
      </c>
      <c r="L219" t="s">
        <v>24</v>
      </c>
      <c r="M219" t="s">
        <v>22159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22160</v>
      </c>
      <c r="T219" t="s">
        <v>22159</v>
      </c>
    </row>
    <row r="220" spans="1:20" x14ac:dyDescent="0.25">
      <c r="A220" t="s">
        <v>186</v>
      </c>
      <c r="B220" t="s">
        <v>187</v>
      </c>
      <c r="C220">
        <v>50</v>
      </c>
      <c r="D220">
        <v>6</v>
      </c>
      <c r="E220" t="s">
        <v>22161</v>
      </c>
      <c r="F220">
        <v>200</v>
      </c>
      <c r="G220">
        <v>0</v>
      </c>
      <c r="H220" t="s">
        <v>22</v>
      </c>
      <c r="I220" t="s">
        <v>5223</v>
      </c>
      <c r="J220" t="s">
        <v>310</v>
      </c>
      <c r="K220" t="s">
        <v>23</v>
      </c>
      <c r="L220" t="s">
        <v>24</v>
      </c>
      <c r="M220" t="s">
        <v>22162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22163</v>
      </c>
      <c r="T220" t="s">
        <v>22164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22165</v>
      </c>
      <c r="F221">
        <v>100</v>
      </c>
      <c r="G221">
        <v>0</v>
      </c>
      <c r="H221" t="s">
        <v>22</v>
      </c>
      <c r="I221" t="s">
        <v>22166</v>
      </c>
      <c r="J221" t="s">
        <v>2621</v>
      </c>
      <c r="K221" t="s">
        <v>23</v>
      </c>
      <c r="L221" t="s">
        <v>24</v>
      </c>
      <c r="M221" t="s">
        <v>22167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22168</v>
      </c>
      <c r="T221" t="s">
        <v>22167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22165</v>
      </c>
      <c r="F222">
        <v>100</v>
      </c>
      <c r="G222">
        <v>0</v>
      </c>
      <c r="H222" t="s">
        <v>22</v>
      </c>
      <c r="I222" t="s">
        <v>22166</v>
      </c>
      <c r="J222" t="s">
        <v>2621</v>
      </c>
      <c r="K222" t="s">
        <v>23</v>
      </c>
      <c r="L222" t="s">
        <v>24</v>
      </c>
      <c r="M222" t="s">
        <v>22167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22168</v>
      </c>
      <c r="T222" t="s">
        <v>22167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22165</v>
      </c>
      <c r="F223">
        <v>100</v>
      </c>
      <c r="G223">
        <v>0</v>
      </c>
      <c r="H223" t="s">
        <v>22</v>
      </c>
      <c r="I223" t="s">
        <v>22166</v>
      </c>
      <c r="J223" t="s">
        <v>2621</v>
      </c>
      <c r="K223" t="s">
        <v>23</v>
      </c>
      <c r="L223" t="s">
        <v>24</v>
      </c>
      <c r="M223" t="s">
        <v>22167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22168</v>
      </c>
      <c r="T223" t="s">
        <v>22167</v>
      </c>
    </row>
    <row r="224" spans="1:20" x14ac:dyDescent="0.25">
      <c r="A224" t="s">
        <v>46</v>
      </c>
      <c r="B224" t="s">
        <v>252</v>
      </c>
      <c r="C224">
        <v>61.6</v>
      </c>
      <c r="D224">
        <v>1</v>
      </c>
      <c r="E224" t="s">
        <v>22169</v>
      </c>
      <c r="F224">
        <v>68.599999999999994</v>
      </c>
      <c r="G224">
        <v>7</v>
      </c>
      <c r="H224" t="s">
        <v>1301</v>
      </c>
      <c r="I224" t="s">
        <v>20811</v>
      </c>
      <c r="J224" t="s">
        <v>20812</v>
      </c>
      <c r="K224" t="s">
        <v>2976</v>
      </c>
      <c r="L224" t="s">
        <v>20813</v>
      </c>
      <c r="M224" t="s">
        <v>22170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22171</v>
      </c>
      <c r="T224" t="s">
        <v>22170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22172</v>
      </c>
      <c r="F225">
        <v>135</v>
      </c>
      <c r="G225">
        <v>35</v>
      </c>
      <c r="H225" t="s">
        <v>22</v>
      </c>
      <c r="I225" t="s">
        <v>1274</v>
      </c>
      <c r="J225" t="s">
        <v>306</v>
      </c>
      <c r="K225" t="s">
        <v>23</v>
      </c>
      <c r="L225" t="s">
        <v>24</v>
      </c>
      <c r="M225" t="s">
        <v>22173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22174</v>
      </c>
      <c r="T225" t="s">
        <v>22173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22172</v>
      </c>
      <c r="F226">
        <v>135</v>
      </c>
      <c r="G226">
        <v>35</v>
      </c>
      <c r="H226" t="s">
        <v>22</v>
      </c>
      <c r="I226" t="s">
        <v>1274</v>
      </c>
      <c r="J226" t="s">
        <v>306</v>
      </c>
      <c r="K226" t="s">
        <v>23</v>
      </c>
      <c r="L226" t="s">
        <v>24</v>
      </c>
      <c r="M226" t="s">
        <v>22173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22174</v>
      </c>
      <c r="T226" t="s">
        <v>22173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22172</v>
      </c>
      <c r="F227">
        <v>135</v>
      </c>
      <c r="G227">
        <v>35</v>
      </c>
      <c r="H227" t="s">
        <v>22</v>
      </c>
      <c r="I227" t="s">
        <v>1274</v>
      </c>
      <c r="J227" t="s">
        <v>306</v>
      </c>
      <c r="K227" t="s">
        <v>23</v>
      </c>
      <c r="L227" t="s">
        <v>24</v>
      </c>
      <c r="M227" t="s">
        <v>22173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22174</v>
      </c>
      <c r="T227" t="s">
        <v>22173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22175</v>
      </c>
      <c r="F228">
        <v>100</v>
      </c>
      <c r="G228">
        <v>0</v>
      </c>
      <c r="H228" t="s">
        <v>22</v>
      </c>
      <c r="I228" t="s">
        <v>22176</v>
      </c>
      <c r="J228" t="s">
        <v>65</v>
      </c>
      <c r="K228" t="s">
        <v>23</v>
      </c>
      <c r="L228" t="s">
        <v>24</v>
      </c>
      <c r="M228" t="s">
        <v>22177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22178</v>
      </c>
      <c r="T228" t="s">
        <v>22177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22175</v>
      </c>
      <c r="F229">
        <v>100</v>
      </c>
      <c r="G229">
        <v>0</v>
      </c>
      <c r="H229" t="s">
        <v>22</v>
      </c>
      <c r="I229" t="s">
        <v>22176</v>
      </c>
      <c r="J229" t="s">
        <v>65</v>
      </c>
      <c r="K229" t="s">
        <v>23</v>
      </c>
      <c r="L229" t="s">
        <v>24</v>
      </c>
      <c r="M229" t="s">
        <v>22177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22178</v>
      </c>
      <c r="T229" t="s">
        <v>22177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22175</v>
      </c>
      <c r="F230">
        <v>100</v>
      </c>
      <c r="G230">
        <v>0</v>
      </c>
      <c r="H230" t="s">
        <v>22</v>
      </c>
      <c r="I230" t="s">
        <v>22176</v>
      </c>
      <c r="J230" t="s">
        <v>65</v>
      </c>
      <c r="K230" t="s">
        <v>23</v>
      </c>
      <c r="L230" t="s">
        <v>24</v>
      </c>
      <c r="M230" t="s">
        <v>22177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22178</v>
      </c>
      <c r="T230" t="s">
        <v>22177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22179</v>
      </c>
      <c r="F231">
        <v>100</v>
      </c>
      <c r="G231">
        <v>0</v>
      </c>
      <c r="H231" t="s">
        <v>22</v>
      </c>
      <c r="I231" t="s">
        <v>22180</v>
      </c>
      <c r="J231" t="s">
        <v>312</v>
      </c>
      <c r="K231" t="s">
        <v>23</v>
      </c>
      <c r="L231" t="s">
        <v>24</v>
      </c>
      <c r="M231" t="s">
        <v>22181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22182</v>
      </c>
      <c r="T231" t="s">
        <v>22181</v>
      </c>
    </row>
    <row r="232" spans="1:20" x14ac:dyDescent="0.25">
      <c r="A232" t="s">
        <v>28</v>
      </c>
      <c r="B232" t="s">
        <v>29</v>
      </c>
      <c r="C232">
        <v>50</v>
      </c>
      <c r="D232">
        <v>1</v>
      </c>
      <c r="E232" t="s">
        <v>22179</v>
      </c>
      <c r="F232">
        <v>100</v>
      </c>
      <c r="G232">
        <v>0</v>
      </c>
      <c r="H232" t="s">
        <v>22</v>
      </c>
      <c r="I232" t="s">
        <v>22180</v>
      </c>
      <c r="J232" t="s">
        <v>312</v>
      </c>
      <c r="K232" t="s">
        <v>23</v>
      </c>
      <c r="L232" t="s">
        <v>24</v>
      </c>
      <c r="M232" t="s">
        <v>22181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22182</v>
      </c>
      <c r="T232" t="s">
        <v>22181</v>
      </c>
    </row>
    <row r="233" spans="1:20" x14ac:dyDescent="0.25">
      <c r="A233" t="s">
        <v>30</v>
      </c>
      <c r="B233" t="s">
        <v>31</v>
      </c>
      <c r="C233">
        <v>50</v>
      </c>
      <c r="D233">
        <v>1</v>
      </c>
      <c r="E233" t="s">
        <v>22179</v>
      </c>
      <c r="F233">
        <v>100</v>
      </c>
      <c r="G233">
        <v>0</v>
      </c>
      <c r="H233" t="s">
        <v>22</v>
      </c>
      <c r="I233" t="s">
        <v>22180</v>
      </c>
      <c r="J233" t="s">
        <v>312</v>
      </c>
      <c r="K233" t="s">
        <v>23</v>
      </c>
      <c r="L233" t="s">
        <v>24</v>
      </c>
      <c r="M233" t="s">
        <v>22181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22182</v>
      </c>
      <c r="T233" t="s">
        <v>22181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22183</v>
      </c>
      <c r="F234">
        <v>100</v>
      </c>
      <c r="G234">
        <v>0</v>
      </c>
      <c r="H234" t="s">
        <v>22</v>
      </c>
      <c r="I234" t="s">
        <v>22184</v>
      </c>
      <c r="J234" t="s">
        <v>302</v>
      </c>
      <c r="K234" t="s">
        <v>23</v>
      </c>
      <c r="L234" t="s">
        <v>24</v>
      </c>
      <c r="M234" t="s">
        <v>22185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22186</v>
      </c>
      <c r="T234" t="s">
        <v>22185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22183</v>
      </c>
      <c r="F235">
        <v>100</v>
      </c>
      <c r="G235">
        <v>0</v>
      </c>
      <c r="H235" t="s">
        <v>22</v>
      </c>
      <c r="I235" t="s">
        <v>22184</v>
      </c>
      <c r="J235" t="s">
        <v>302</v>
      </c>
      <c r="K235" t="s">
        <v>23</v>
      </c>
      <c r="L235" t="s">
        <v>24</v>
      </c>
      <c r="M235" t="s">
        <v>22185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22186</v>
      </c>
      <c r="T235" t="s">
        <v>22185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22183</v>
      </c>
      <c r="F236">
        <v>100</v>
      </c>
      <c r="G236">
        <v>0</v>
      </c>
      <c r="H236" t="s">
        <v>22</v>
      </c>
      <c r="I236" t="s">
        <v>22184</v>
      </c>
      <c r="J236" t="s">
        <v>302</v>
      </c>
      <c r="K236" t="s">
        <v>23</v>
      </c>
      <c r="L236" t="s">
        <v>24</v>
      </c>
      <c r="M236" t="s">
        <v>22185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22186</v>
      </c>
      <c r="T236" t="s">
        <v>22185</v>
      </c>
    </row>
    <row r="237" spans="1:20" x14ac:dyDescent="0.25">
      <c r="A237" t="s">
        <v>279</v>
      </c>
      <c r="B237" t="s">
        <v>15696</v>
      </c>
      <c r="C237">
        <v>108.4</v>
      </c>
      <c r="D237">
        <v>2</v>
      </c>
      <c r="E237" t="s">
        <v>22187</v>
      </c>
      <c r="F237">
        <v>261.8</v>
      </c>
      <c r="G237">
        <v>45</v>
      </c>
      <c r="H237" t="s">
        <v>47</v>
      </c>
      <c r="I237" t="s">
        <v>22188</v>
      </c>
      <c r="J237" t="s">
        <v>22189</v>
      </c>
      <c r="K237" t="s">
        <v>22190</v>
      </c>
      <c r="L237" t="s">
        <v>24</v>
      </c>
      <c r="M237" t="s">
        <v>23</v>
      </c>
      <c r="N237" t="s">
        <v>23</v>
      </c>
      <c r="O237" t="s">
        <v>48</v>
      </c>
      <c r="P237" t="s">
        <v>49</v>
      </c>
      <c r="Q237" t="s">
        <v>23</v>
      </c>
      <c r="R237" t="s">
        <v>24</v>
      </c>
      <c r="S237" t="s">
        <v>23</v>
      </c>
      <c r="T237" t="s">
        <v>22191</v>
      </c>
    </row>
    <row r="238" spans="1:20" x14ac:dyDescent="0.25">
      <c r="A238" t="s">
        <v>186</v>
      </c>
      <c r="B238" t="s">
        <v>187</v>
      </c>
      <c r="C238">
        <v>33.333333333333336</v>
      </c>
      <c r="D238">
        <v>3</v>
      </c>
      <c r="E238" t="s">
        <v>22192</v>
      </c>
      <c r="F238">
        <v>100</v>
      </c>
      <c r="G238">
        <v>0</v>
      </c>
      <c r="H238" t="s">
        <v>22</v>
      </c>
      <c r="I238" t="s">
        <v>22193</v>
      </c>
      <c r="J238" t="s">
        <v>333</v>
      </c>
      <c r="K238" t="s">
        <v>23</v>
      </c>
      <c r="L238" t="s">
        <v>24</v>
      </c>
      <c r="M238" t="s">
        <v>22194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22195</v>
      </c>
      <c r="T238" t="s">
        <v>22196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709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678" sqref="U67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0" t="s">
        <v>1237</v>
      </c>
      <c r="V1" t="s">
        <v>1239</v>
      </c>
    </row>
    <row r="2" spans="1:22" x14ac:dyDescent="0.25">
      <c r="A2" t="s">
        <v>38</v>
      </c>
      <c r="B2" t="s">
        <v>39</v>
      </c>
      <c r="C2">
        <v>54.5</v>
      </c>
      <c r="D2">
        <v>2</v>
      </c>
      <c r="E2" t="s">
        <v>22197</v>
      </c>
      <c r="F2">
        <v>10</v>
      </c>
      <c r="G2">
        <v>0</v>
      </c>
      <c r="H2" t="s">
        <v>47</v>
      </c>
      <c r="I2" t="s">
        <v>22198</v>
      </c>
      <c r="J2" t="s">
        <v>14835</v>
      </c>
      <c r="K2" t="s">
        <v>1322</v>
      </c>
      <c r="L2" t="s">
        <v>22199</v>
      </c>
      <c r="M2" t="s">
        <v>22200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22200</v>
      </c>
      <c r="U2" s="51" t="s">
        <v>186</v>
      </c>
      <c r="V2">
        <v>508</v>
      </c>
    </row>
    <row r="3" spans="1:22" x14ac:dyDescent="0.25">
      <c r="A3" t="s">
        <v>38</v>
      </c>
      <c r="B3" t="s">
        <v>39</v>
      </c>
      <c r="C3">
        <v>54.5</v>
      </c>
      <c r="D3">
        <v>2</v>
      </c>
      <c r="E3" t="s">
        <v>22201</v>
      </c>
      <c r="F3">
        <v>6</v>
      </c>
      <c r="G3">
        <v>0</v>
      </c>
      <c r="H3" t="s">
        <v>47</v>
      </c>
      <c r="I3" t="s">
        <v>22202</v>
      </c>
      <c r="J3" t="s">
        <v>14835</v>
      </c>
      <c r="K3" t="s">
        <v>1322</v>
      </c>
      <c r="L3" t="s">
        <v>22203</v>
      </c>
      <c r="M3" t="s">
        <v>22200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22200</v>
      </c>
      <c r="U3" s="52" t="s">
        <v>187</v>
      </c>
      <c r="V3">
        <v>508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22204</v>
      </c>
      <c r="F4">
        <v>100</v>
      </c>
      <c r="G4">
        <v>0</v>
      </c>
      <c r="H4" t="s">
        <v>22</v>
      </c>
      <c r="I4" t="s">
        <v>22205</v>
      </c>
      <c r="J4" t="s">
        <v>61</v>
      </c>
      <c r="K4" t="s">
        <v>23</v>
      </c>
      <c r="L4" t="s">
        <v>24</v>
      </c>
      <c r="M4" t="s">
        <v>22206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22206</v>
      </c>
      <c r="U4" s="51" t="s">
        <v>44</v>
      </c>
      <c r="V4">
        <v>54</v>
      </c>
    </row>
    <row r="5" spans="1:22" x14ac:dyDescent="0.25">
      <c r="A5" t="s">
        <v>28</v>
      </c>
      <c r="B5" t="s">
        <v>29</v>
      </c>
      <c r="C5">
        <v>50</v>
      </c>
      <c r="D5">
        <v>1</v>
      </c>
      <c r="E5" t="s">
        <v>22204</v>
      </c>
      <c r="F5">
        <v>100</v>
      </c>
      <c r="G5">
        <v>0</v>
      </c>
      <c r="H5" t="s">
        <v>22</v>
      </c>
      <c r="I5" t="s">
        <v>22205</v>
      </c>
      <c r="J5" t="s">
        <v>61</v>
      </c>
      <c r="K5" t="s">
        <v>23</v>
      </c>
      <c r="L5" t="s">
        <v>24</v>
      </c>
      <c r="M5" t="s">
        <v>22206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22206</v>
      </c>
      <c r="U5" s="52" t="s">
        <v>45</v>
      </c>
      <c r="V5">
        <v>54</v>
      </c>
    </row>
    <row r="6" spans="1:22" x14ac:dyDescent="0.25">
      <c r="A6" t="s">
        <v>30</v>
      </c>
      <c r="B6" t="s">
        <v>31</v>
      </c>
      <c r="C6">
        <v>50</v>
      </c>
      <c r="D6">
        <v>1</v>
      </c>
      <c r="E6" t="s">
        <v>22204</v>
      </c>
      <c r="F6">
        <v>100</v>
      </c>
      <c r="G6">
        <v>0</v>
      </c>
      <c r="H6" t="s">
        <v>22</v>
      </c>
      <c r="I6" t="s">
        <v>22205</v>
      </c>
      <c r="J6" t="s">
        <v>61</v>
      </c>
      <c r="K6" t="s">
        <v>23</v>
      </c>
      <c r="L6" t="s">
        <v>24</v>
      </c>
      <c r="M6" t="s">
        <v>22206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22206</v>
      </c>
      <c r="U6" s="51" t="s">
        <v>137</v>
      </c>
      <c r="V6">
        <v>70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22207</v>
      </c>
      <c r="F7">
        <v>100</v>
      </c>
      <c r="G7">
        <v>0</v>
      </c>
      <c r="H7" t="s">
        <v>22</v>
      </c>
      <c r="I7" t="s">
        <v>22208</v>
      </c>
      <c r="J7" t="s">
        <v>61</v>
      </c>
      <c r="K7" t="s">
        <v>23</v>
      </c>
      <c r="L7" t="s">
        <v>24</v>
      </c>
      <c r="M7" t="s">
        <v>22209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22209</v>
      </c>
      <c r="U7" s="52" t="s">
        <v>138</v>
      </c>
      <c r="V7">
        <v>70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22207</v>
      </c>
      <c r="F8">
        <v>100</v>
      </c>
      <c r="G8">
        <v>0</v>
      </c>
      <c r="H8" t="s">
        <v>22</v>
      </c>
      <c r="I8" t="s">
        <v>22208</v>
      </c>
      <c r="J8" t="s">
        <v>61</v>
      </c>
      <c r="K8" t="s">
        <v>23</v>
      </c>
      <c r="L8" t="s">
        <v>24</v>
      </c>
      <c r="M8" t="s">
        <v>22209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22209</v>
      </c>
      <c r="U8" s="51" t="s">
        <v>46</v>
      </c>
      <c r="V8">
        <v>72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22207</v>
      </c>
      <c r="F9">
        <v>100</v>
      </c>
      <c r="G9">
        <v>0</v>
      </c>
      <c r="H9" t="s">
        <v>22</v>
      </c>
      <c r="I9" t="s">
        <v>22208</v>
      </c>
      <c r="J9" t="s">
        <v>61</v>
      </c>
      <c r="K9" t="s">
        <v>23</v>
      </c>
      <c r="L9" t="s">
        <v>24</v>
      </c>
      <c r="M9" t="s">
        <v>22209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22209</v>
      </c>
      <c r="U9" s="52" t="s">
        <v>56</v>
      </c>
      <c r="V9">
        <v>68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22210</v>
      </c>
      <c r="F10">
        <v>100</v>
      </c>
      <c r="G10">
        <v>0</v>
      </c>
      <c r="H10" t="s">
        <v>22</v>
      </c>
      <c r="I10" t="s">
        <v>22211</v>
      </c>
      <c r="J10" t="s">
        <v>355</v>
      </c>
      <c r="K10" t="s">
        <v>23</v>
      </c>
      <c r="L10" t="s">
        <v>24</v>
      </c>
      <c r="M10" t="s">
        <v>22212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22212</v>
      </c>
      <c r="U10" s="52" t="s">
        <v>1233</v>
      </c>
      <c r="V10">
        <v>4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22210</v>
      </c>
      <c r="F11">
        <v>100</v>
      </c>
      <c r="G11">
        <v>0</v>
      </c>
      <c r="H11" t="s">
        <v>22</v>
      </c>
      <c r="I11" t="s">
        <v>22211</v>
      </c>
      <c r="J11" t="s">
        <v>355</v>
      </c>
      <c r="K11" t="s">
        <v>23</v>
      </c>
      <c r="L11" t="s">
        <v>24</v>
      </c>
      <c r="M11" t="s">
        <v>22212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22212</v>
      </c>
      <c r="U11" s="51" t="s">
        <v>42</v>
      </c>
      <c r="V11">
        <v>51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22210</v>
      </c>
      <c r="F12">
        <v>100</v>
      </c>
      <c r="G12">
        <v>0</v>
      </c>
      <c r="H12" t="s">
        <v>22</v>
      </c>
      <c r="I12" t="s">
        <v>22211</v>
      </c>
      <c r="J12" t="s">
        <v>355</v>
      </c>
      <c r="K12" t="s">
        <v>23</v>
      </c>
      <c r="L12" t="s">
        <v>24</v>
      </c>
      <c r="M12" t="s">
        <v>22212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22212</v>
      </c>
      <c r="U12" s="52" t="s">
        <v>43</v>
      </c>
      <c r="V12">
        <v>51</v>
      </c>
    </row>
    <row r="13" spans="1:22" x14ac:dyDescent="0.25">
      <c r="A13" t="s">
        <v>46</v>
      </c>
      <c r="B13" t="s">
        <v>56</v>
      </c>
      <c r="C13">
        <v>66.333333333333329</v>
      </c>
      <c r="D13">
        <v>6</v>
      </c>
      <c r="E13" t="s">
        <v>22213</v>
      </c>
      <c r="F13">
        <v>440</v>
      </c>
      <c r="G13">
        <v>0</v>
      </c>
      <c r="H13" t="s">
        <v>1219</v>
      </c>
      <c r="I13" t="s">
        <v>22214</v>
      </c>
      <c r="J13" t="s">
        <v>304</v>
      </c>
      <c r="K13" t="s">
        <v>23</v>
      </c>
      <c r="L13" t="s">
        <v>24</v>
      </c>
      <c r="M13" t="s">
        <v>22215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22215</v>
      </c>
      <c r="U13" s="51" t="s">
        <v>139</v>
      </c>
      <c r="V13">
        <v>13</v>
      </c>
    </row>
    <row r="14" spans="1:22" x14ac:dyDescent="0.25">
      <c r="A14" t="s">
        <v>115</v>
      </c>
      <c r="B14" t="s">
        <v>340</v>
      </c>
      <c r="C14">
        <v>40.96</v>
      </c>
      <c r="D14">
        <v>1</v>
      </c>
      <c r="E14" t="s">
        <v>22216</v>
      </c>
      <c r="F14">
        <v>69.959999999999994</v>
      </c>
      <c r="G14">
        <v>29</v>
      </c>
      <c r="H14" t="s">
        <v>1221</v>
      </c>
      <c r="I14" t="s">
        <v>22217</v>
      </c>
      <c r="J14" t="s">
        <v>22218</v>
      </c>
      <c r="K14" t="s">
        <v>8380</v>
      </c>
      <c r="L14" t="s">
        <v>22219</v>
      </c>
      <c r="M14" t="s">
        <v>22220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22220</v>
      </c>
      <c r="U14" s="52" t="s">
        <v>2831</v>
      </c>
      <c r="V14">
        <v>7</v>
      </c>
    </row>
    <row r="15" spans="1:22" x14ac:dyDescent="0.25">
      <c r="A15" t="s">
        <v>30</v>
      </c>
      <c r="B15" t="s">
        <v>31</v>
      </c>
      <c r="C15">
        <v>60</v>
      </c>
      <c r="D15">
        <v>3</v>
      </c>
      <c r="E15" t="s">
        <v>22221</v>
      </c>
      <c r="F15">
        <v>120</v>
      </c>
      <c r="G15">
        <v>0</v>
      </c>
      <c r="H15" t="s">
        <v>47</v>
      </c>
      <c r="I15" t="s">
        <v>6092</v>
      </c>
      <c r="J15" t="s">
        <v>22222</v>
      </c>
      <c r="K15" t="s">
        <v>22223</v>
      </c>
      <c r="L15" t="s">
        <v>1399</v>
      </c>
      <c r="M15" t="s">
        <v>22224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22225</v>
      </c>
      <c r="U15" s="52" t="s">
        <v>112</v>
      </c>
      <c r="V15">
        <v>6</v>
      </c>
    </row>
    <row r="16" spans="1:22" x14ac:dyDescent="0.25">
      <c r="A16" t="s">
        <v>20</v>
      </c>
      <c r="B16" t="s">
        <v>21</v>
      </c>
      <c r="C16">
        <v>50</v>
      </c>
      <c r="D16">
        <v>2</v>
      </c>
      <c r="E16" t="s">
        <v>22226</v>
      </c>
      <c r="F16">
        <v>200</v>
      </c>
      <c r="G16">
        <v>0</v>
      </c>
      <c r="H16" t="s">
        <v>22</v>
      </c>
      <c r="I16" t="s">
        <v>22227</v>
      </c>
      <c r="J16" t="s">
        <v>2793</v>
      </c>
      <c r="K16" t="s">
        <v>23</v>
      </c>
      <c r="L16" t="s">
        <v>24</v>
      </c>
      <c r="M16" t="s">
        <v>22228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22228</v>
      </c>
      <c r="U16" s="51" t="s">
        <v>110</v>
      </c>
      <c r="V16">
        <v>5</v>
      </c>
    </row>
    <row r="17" spans="1:22" x14ac:dyDescent="0.25">
      <c r="A17" t="s">
        <v>28</v>
      </c>
      <c r="B17" t="s">
        <v>29</v>
      </c>
      <c r="C17">
        <v>50</v>
      </c>
      <c r="D17">
        <v>2</v>
      </c>
      <c r="E17" t="s">
        <v>22226</v>
      </c>
      <c r="F17">
        <v>200</v>
      </c>
      <c r="G17">
        <v>0</v>
      </c>
      <c r="H17" t="s">
        <v>22</v>
      </c>
      <c r="I17" t="s">
        <v>22227</v>
      </c>
      <c r="J17" t="s">
        <v>2793</v>
      </c>
      <c r="K17" t="s">
        <v>23</v>
      </c>
      <c r="L17" t="s">
        <v>24</v>
      </c>
      <c r="M17" t="s">
        <v>22228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22228</v>
      </c>
      <c r="U17" s="52" t="s">
        <v>1222</v>
      </c>
      <c r="V17">
        <v>5</v>
      </c>
    </row>
    <row r="18" spans="1:22" x14ac:dyDescent="0.25">
      <c r="A18" t="s">
        <v>30</v>
      </c>
      <c r="B18" t="s">
        <v>31</v>
      </c>
      <c r="C18">
        <v>50</v>
      </c>
      <c r="D18">
        <v>2</v>
      </c>
      <c r="E18" t="s">
        <v>22226</v>
      </c>
      <c r="F18">
        <v>200</v>
      </c>
      <c r="G18">
        <v>0</v>
      </c>
      <c r="H18" t="s">
        <v>22</v>
      </c>
      <c r="I18" t="s">
        <v>22227</v>
      </c>
      <c r="J18" t="s">
        <v>2793</v>
      </c>
      <c r="K18" t="s">
        <v>23</v>
      </c>
      <c r="L18" t="s">
        <v>24</v>
      </c>
      <c r="M18" t="s">
        <v>22228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22228</v>
      </c>
      <c r="U18" s="51" t="s">
        <v>152</v>
      </c>
      <c r="V18">
        <v>2</v>
      </c>
    </row>
    <row r="19" spans="1:22" x14ac:dyDescent="0.25">
      <c r="A19" t="s">
        <v>30</v>
      </c>
      <c r="B19" t="s">
        <v>31</v>
      </c>
      <c r="C19">
        <v>41</v>
      </c>
      <c r="D19">
        <v>1</v>
      </c>
      <c r="E19" t="s">
        <v>22229</v>
      </c>
      <c r="F19">
        <v>106</v>
      </c>
      <c r="G19">
        <v>0</v>
      </c>
      <c r="H19" t="s">
        <v>47</v>
      </c>
      <c r="I19" t="s">
        <v>4331</v>
      </c>
      <c r="J19" t="s">
        <v>22230</v>
      </c>
      <c r="K19" t="s">
        <v>1279</v>
      </c>
      <c r="L19" t="s">
        <v>15662</v>
      </c>
      <c r="M19" t="s">
        <v>22228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22228</v>
      </c>
      <c r="U19" s="52" t="s">
        <v>153</v>
      </c>
      <c r="V19">
        <v>2</v>
      </c>
    </row>
    <row r="20" spans="1:22" x14ac:dyDescent="0.25">
      <c r="A20" t="s">
        <v>46</v>
      </c>
      <c r="B20" t="s">
        <v>56</v>
      </c>
      <c r="C20">
        <v>71</v>
      </c>
      <c r="D20">
        <v>1</v>
      </c>
      <c r="E20" t="s">
        <v>22229</v>
      </c>
      <c r="F20">
        <v>106</v>
      </c>
      <c r="G20">
        <v>0</v>
      </c>
      <c r="H20" t="s">
        <v>47</v>
      </c>
      <c r="I20" t="s">
        <v>4331</v>
      </c>
      <c r="J20" t="s">
        <v>22230</v>
      </c>
      <c r="K20" t="s">
        <v>1279</v>
      </c>
      <c r="L20" t="s">
        <v>15662</v>
      </c>
      <c r="M20" t="s">
        <v>22228</v>
      </c>
      <c r="N20" t="s">
        <v>23</v>
      </c>
      <c r="O20" t="s">
        <v>53</v>
      </c>
      <c r="P20" t="s">
        <v>54</v>
      </c>
      <c r="Q20" t="s">
        <v>55</v>
      </c>
      <c r="R20" t="s">
        <v>24</v>
      </c>
      <c r="S20" t="s">
        <v>23</v>
      </c>
      <c r="T20" t="s">
        <v>22228</v>
      </c>
      <c r="U20" s="51" t="s">
        <v>150</v>
      </c>
      <c r="V20">
        <v>4</v>
      </c>
    </row>
    <row r="21" spans="1:22" x14ac:dyDescent="0.25">
      <c r="A21" t="s">
        <v>30</v>
      </c>
      <c r="B21" t="s">
        <v>31</v>
      </c>
      <c r="C21">
        <v>60</v>
      </c>
      <c r="D21">
        <v>3</v>
      </c>
      <c r="E21" t="s">
        <v>22231</v>
      </c>
      <c r="F21">
        <v>120</v>
      </c>
      <c r="G21">
        <v>0</v>
      </c>
      <c r="H21" t="s">
        <v>47</v>
      </c>
      <c r="I21" t="s">
        <v>10730</v>
      </c>
      <c r="J21" t="s">
        <v>22232</v>
      </c>
      <c r="K21" t="s">
        <v>6378</v>
      </c>
      <c r="L21" t="s">
        <v>2404</v>
      </c>
      <c r="M21" t="s">
        <v>22233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22234</v>
      </c>
      <c r="U21" s="52" t="s">
        <v>151</v>
      </c>
      <c r="V21">
        <v>4</v>
      </c>
    </row>
    <row r="22" spans="1:22" x14ac:dyDescent="0.25">
      <c r="A22" t="s">
        <v>139</v>
      </c>
      <c r="B22" t="s">
        <v>2831</v>
      </c>
      <c r="C22">
        <v>120</v>
      </c>
      <c r="D22">
        <v>1</v>
      </c>
      <c r="E22" t="s">
        <v>22235</v>
      </c>
      <c r="F22">
        <v>269</v>
      </c>
      <c r="G22">
        <v>29</v>
      </c>
      <c r="H22" t="s">
        <v>22</v>
      </c>
      <c r="I22" t="s">
        <v>22236</v>
      </c>
      <c r="J22" t="s">
        <v>331</v>
      </c>
      <c r="K22" t="s">
        <v>23</v>
      </c>
      <c r="L22" t="s">
        <v>24</v>
      </c>
      <c r="M22" t="s">
        <v>22237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23</v>
      </c>
      <c r="T22" t="s">
        <v>22237</v>
      </c>
      <c r="U22" s="51" t="s">
        <v>38</v>
      </c>
      <c r="V22">
        <v>8</v>
      </c>
    </row>
    <row r="23" spans="1:22" x14ac:dyDescent="0.25">
      <c r="A23" t="s">
        <v>139</v>
      </c>
      <c r="B23" t="s">
        <v>2831</v>
      </c>
      <c r="C23">
        <v>120</v>
      </c>
      <c r="D23">
        <v>1</v>
      </c>
      <c r="E23" t="s">
        <v>22235</v>
      </c>
      <c r="F23">
        <v>269</v>
      </c>
      <c r="G23">
        <v>29</v>
      </c>
      <c r="H23" t="s">
        <v>22</v>
      </c>
      <c r="I23" t="s">
        <v>22236</v>
      </c>
      <c r="J23" t="s">
        <v>331</v>
      </c>
      <c r="K23" t="s">
        <v>23</v>
      </c>
      <c r="L23" t="s">
        <v>24</v>
      </c>
      <c r="M23" t="s">
        <v>22237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22237</v>
      </c>
      <c r="U23" s="52" t="s">
        <v>39</v>
      </c>
      <c r="V23">
        <v>8</v>
      </c>
    </row>
    <row r="24" spans="1:22" x14ac:dyDescent="0.25">
      <c r="A24" t="s">
        <v>28</v>
      </c>
      <c r="B24" t="s">
        <v>1242</v>
      </c>
      <c r="C24">
        <v>32.68</v>
      </c>
      <c r="D24">
        <v>1</v>
      </c>
      <c r="E24" t="s">
        <v>22238</v>
      </c>
      <c r="F24">
        <v>106.82</v>
      </c>
      <c r="G24">
        <v>7</v>
      </c>
      <c r="H24" t="s">
        <v>47</v>
      </c>
      <c r="I24" t="s">
        <v>1346</v>
      </c>
      <c r="J24" t="s">
        <v>1347</v>
      </c>
      <c r="K24" t="s">
        <v>1282</v>
      </c>
      <c r="L24" t="s">
        <v>1348</v>
      </c>
      <c r="M24" t="s">
        <v>22239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22239</v>
      </c>
      <c r="U24" s="51" t="s">
        <v>34</v>
      </c>
      <c r="V24">
        <v>4</v>
      </c>
    </row>
    <row r="25" spans="1:22" x14ac:dyDescent="0.25">
      <c r="A25" t="s">
        <v>30</v>
      </c>
      <c r="B25" t="s">
        <v>1242</v>
      </c>
      <c r="C25">
        <v>32.68</v>
      </c>
      <c r="D25">
        <v>1</v>
      </c>
      <c r="E25" t="s">
        <v>22238</v>
      </c>
      <c r="F25">
        <v>106.82</v>
      </c>
      <c r="G25">
        <v>7</v>
      </c>
      <c r="H25" t="s">
        <v>47</v>
      </c>
      <c r="I25" t="s">
        <v>1346</v>
      </c>
      <c r="J25" t="s">
        <v>1347</v>
      </c>
      <c r="K25" t="s">
        <v>1282</v>
      </c>
      <c r="L25" t="s">
        <v>1348</v>
      </c>
      <c r="M25" t="s">
        <v>22239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22239</v>
      </c>
      <c r="U25" s="52" t="s">
        <v>35</v>
      </c>
      <c r="V25">
        <v>4</v>
      </c>
    </row>
    <row r="26" spans="1:22" x14ac:dyDescent="0.25">
      <c r="A26" t="s">
        <v>20</v>
      </c>
      <c r="B26" t="s">
        <v>1242</v>
      </c>
      <c r="C26">
        <v>34.46</v>
      </c>
      <c r="D26">
        <v>1</v>
      </c>
      <c r="E26" t="s">
        <v>22238</v>
      </c>
      <c r="F26">
        <v>106.82</v>
      </c>
      <c r="G26">
        <v>7</v>
      </c>
      <c r="H26" t="s">
        <v>47</v>
      </c>
      <c r="I26" t="s">
        <v>1346</v>
      </c>
      <c r="J26" t="s">
        <v>1347</v>
      </c>
      <c r="K26" t="s">
        <v>1282</v>
      </c>
      <c r="L26" t="s">
        <v>1348</v>
      </c>
      <c r="M26" t="s">
        <v>22239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22239</v>
      </c>
      <c r="U26" s="51" t="s">
        <v>278</v>
      </c>
      <c r="V26">
        <v>31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22240</v>
      </c>
      <c r="F27">
        <v>100</v>
      </c>
      <c r="G27">
        <v>0</v>
      </c>
      <c r="H27" t="s">
        <v>22</v>
      </c>
      <c r="I27" t="s">
        <v>22241</v>
      </c>
      <c r="J27" t="s">
        <v>1230</v>
      </c>
      <c r="K27" t="s">
        <v>23</v>
      </c>
      <c r="L27" t="s">
        <v>24</v>
      </c>
      <c r="M27" t="s">
        <v>22242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22242</v>
      </c>
      <c r="U27" s="52" t="s">
        <v>284</v>
      </c>
      <c r="V27">
        <v>28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22240</v>
      </c>
      <c r="F28">
        <v>100</v>
      </c>
      <c r="G28">
        <v>0</v>
      </c>
      <c r="H28" t="s">
        <v>22</v>
      </c>
      <c r="I28" t="s">
        <v>22241</v>
      </c>
      <c r="J28" t="s">
        <v>1230</v>
      </c>
      <c r="K28" t="s">
        <v>23</v>
      </c>
      <c r="L28" t="s">
        <v>24</v>
      </c>
      <c r="M28" t="s">
        <v>22242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22242</v>
      </c>
      <c r="U28" s="52" t="s">
        <v>15696</v>
      </c>
      <c r="V28">
        <v>3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22240</v>
      </c>
      <c r="F29">
        <v>100</v>
      </c>
      <c r="G29">
        <v>0</v>
      </c>
      <c r="H29" t="s">
        <v>22</v>
      </c>
      <c r="I29" t="s">
        <v>22241</v>
      </c>
      <c r="J29" t="s">
        <v>1230</v>
      </c>
      <c r="K29" t="s">
        <v>23</v>
      </c>
      <c r="L29" t="s">
        <v>24</v>
      </c>
      <c r="M29" t="s">
        <v>22242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22242</v>
      </c>
      <c r="U29" s="51" t="s">
        <v>279</v>
      </c>
      <c r="V29">
        <v>11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22243</v>
      </c>
      <c r="F30">
        <v>100</v>
      </c>
      <c r="G30">
        <v>0</v>
      </c>
      <c r="H30" t="s">
        <v>22</v>
      </c>
      <c r="I30" t="s">
        <v>22244</v>
      </c>
      <c r="J30" t="s">
        <v>310</v>
      </c>
      <c r="K30" t="s">
        <v>23</v>
      </c>
      <c r="L30" t="s">
        <v>24</v>
      </c>
      <c r="M30" t="s">
        <v>22245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22245</v>
      </c>
      <c r="U30" s="52" t="s">
        <v>285</v>
      </c>
      <c r="V30">
        <v>8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22243</v>
      </c>
      <c r="F31">
        <v>100</v>
      </c>
      <c r="G31">
        <v>0</v>
      </c>
      <c r="H31" t="s">
        <v>22</v>
      </c>
      <c r="I31" t="s">
        <v>22244</v>
      </c>
      <c r="J31" t="s">
        <v>310</v>
      </c>
      <c r="K31" t="s">
        <v>23</v>
      </c>
      <c r="L31" t="s">
        <v>24</v>
      </c>
      <c r="M31" t="s">
        <v>22245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22245</v>
      </c>
      <c r="U31" s="52" t="s">
        <v>1368</v>
      </c>
      <c r="V31">
        <v>3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22243</v>
      </c>
      <c r="F32">
        <v>100</v>
      </c>
      <c r="G32">
        <v>0</v>
      </c>
      <c r="H32" t="s">
        <v>22</v>
      </c>
      <c r="I32" t="s">
        <v>22244</v>
      </c>
      <c r="J32" t="s">
        <v>310</v>
      </c>
      <c r="K32" t="s">
        <v>23</v>
      </c>
      <c r="L32" t="s">
        <v>24</v>
      </c>
      <c r="M32" t="s">
        <v>22245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22245</v>
      </c>
      <c r="U32" s="51" t="s">
        <v>12517</v>
      </c>
      <c r="V32">
        <v>6</v>
      </c>
    </row>
    <row r="33" spans="1:22" x14ac:dyDescent="0.25">
      <c r="A33" t="s">
        <v>46</v>
      </c>
      <c r="B33" t="s">
        <v>56</v>
      </c>
      <c r="C33">
        <v>70.5</v>
      </c>
      <c r="D33">
        <v>2</v>
      </c>
      <c r="E33" t="s">
        <v>22246</v>
      </c>
      <c r="F33">
        <v>133</v>
      </c>
      <c r="G33">
        <v>0</v>
      </c>
      <c r="H33" t="s">
        <v>47</v>
      </c>
      <c r="I33" t="s">
        <v>22247</v>
      </c>
      <c r="J33" t="s">
        <v>22248</v>
      </c>
      <c r="K33" t="s">
        <v>10699</v>
      </c>
      <c r="L33" t="s">
        <v>12949</v>
      </c>
      <c r="M33" t="s">
        <v>22249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22250</v>
      </c>
      <c r="U33" s="52" t="s">
        <v>12518</v>
      </c>
      <c r="V33">
        <v>4</v>
      </c>
    </row>
    <row r="34" spans="1:22" x14ac:dyDescent="0.25">
      <c r="A34" t="s">
        <v>42</v>
      </c>
      <c r="B34" t="s">
        <v>43</v>
      </c>
      <c r="C34">
        <v>66.666666666666671</v>
      </c>
      <c r="D34">
        <v>3</v>
      </c>
      <c r="E34" t="s">
        <v>22251</v>
      </c>
      <c r="F34">
        <v>200</v>
      </c>
      <c r="G34">
        <v>0</v>
      </c>
      <c r="H34" t="s">
        <v>22</v>
      </c>
      <c r="I34" t="s">
        <v>22252</v>
      </c>
      <c r="J34" t="s">
        <v>313</v>
      </c>
      <c r="K34" t="s">
        <v>23</v>
      </c>
      <c r="L34" t="s">
        <v>24</v>
      </c>
      <c r="M34" t="s">
        <v>22253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22254</v>
      </c>
      <c r="U34" s="52" t="s">
        <v>15696</v>
      </c>
      <c r="V34">
        <v>2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22251</v>
      </c>
      <c r="F35">
        <v>200</v>
      </c>
      <c r="G35">
        <v>0</v>
      </c>
      <c r="H35" t="s">
        <v>22</v>
      </c>
      <c r="I35" t="s">
        <v>22252</v>
      </c>
      <c r="J35" t="s">
        <v>313</v>
      </c>
      <c r="K35" t="s">
        <v>23</v>
      </c>
      <c r="L35" t="s">
        <v>24</v>
      </c>
      <c r="M35" t="s">
        <v>22253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22254</v>
      </c>
      <c r="U35" s="51" t="s">
        <v>30</v>
      </c>
      <c r="V35">
        <v>216</v>
      </c>
    </row>
    <row r="36" spans="1:22" x14ac:dyDescent="0.25">
      <c r="A36" t="s">
        <v>28</v>
      </c>
      <c r="B36" t="s">
        <v>29</v>
      </c>
      <c r="C36">
        <v>50</v>
      </c>
      <c r="D36">
        <v>1</v>
      </c>
      <c r="E36" t="s">
        <v>22251</v>
      </c>
      <c r="F36">
        <v>200</v>
      </c>
      <c r="G36">
        <v>0</v>
      </c>
      <c r="H36" t="s">
        <v>22</v>
      </c>
      <c r="I36" t="s">
        <v>22252</v>
      </c>
      <c r="J36" t="s">
        <v>313</v>
      </c>
      <c r="K36" t="s">
        <v>23</v>
      </c>
      <c r="L36" t="s">
        <v>24</v>
      </c>
      <c r="M36" t="s">
        <v>22253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22254</v>
      </c>
      <c r="U36" s="52" t="s">
        <v>31</v>
      </c>
      <c r="V36">
        <v>215</v>
      </c>
    </row>
    <row r="37" spans="1:22" x14ac:dyDescent="0.25">
      <c r="A37" t="s">
        <v>30</v>
      </c>
      <c r="B37" t="s">
        <v>31</v>
      </c>
      <c r="C37">
        <v>50</v>
      </c>
      <c r="D37">
        <v>1</v>
      </c>
      <c r="E37" t="s">
        <v>22251</v>
      </c>
      <c r="F37">
        <v>200</v>
      </c>
      <c r="G37">
        <v>0</v>
      </c>
      <c r="H37" t="s">
        <v>22</v>
      </c>
      <c r="I37" t="s">
        <v>22252</v>
      </c>
      <c r="J37" t="s">
        <v>313</v>
      </c>
      <c r="K37" t="s">
        <v>23</v>
      </c>
      <c r="L37" t="s">
        <v>24</v>
      </c>
      <c r="M37" t="s">
        <v>22253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22254</v>
      </c>
      <c r="U37" s="52" t="s">
        <v>1242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22255</v>
      </c>
      <c r="F38">
        <v>135</v>
      </c>
      <c r="G38">
        <v>35</v>
      </c>
      <c r="H38" t="s">
        <v>22</v>
      </c>
      <c r="I38" t="s">
        <v>22256</v>
      </c>
      <c r="J38" t="s">
        <v>329</v>
      </c>
      <c r="K38" t="s">
        <v>23</v>
      </c>
      <c r="L38" t="s">
        <v>24</v>
      </c>
      <c r="M38" t="s">
        <v>22253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22253</v>
      </c>
      <c r="U38" s="51" t="s">
        <v>28</v>
      </c>
      <c r="V38">
        <v>197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22255</v>
      </c>
      <c r="F39">
        <v>135</v>
      </c>
      <c r="G39">
        <v>35</v>
      </c>
      <c r="H39" t="s">
        <v>22</v>
      </c>
      <c r="I39" t="s">
        <v>22256</v>
      </c>
      <c r="J39" t="s">
        <v>329</v>
      </c>
      <c r="K39" t="s">
        <v>23</v>
      </c>
      <c r="L39" t="s">
        <v>24</v>
      </c>
      <c r="M39" t="s">
        <v>22253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22253</v>
      </c>
      <c r="U39" s="52" t="s">
        <v>29</v>
      </c>
      <c r="V39">
        <v>196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22255</v>
      </c>
      <c r="F40">
        <v>135</v>
      </c>
      <c r="G40">
        <v>35</v>
      </c>
      <c r="H40" t="s">
        <v>22</v>
      </c>
      <c r="I40" t="s">
        <v>22256</v>
      </c>
      <c r="J40" t="s">
        <v>329</v>
      </c>
      <c r="K40" t="s">
        <v>23</v>
      </c>
      <c r="L40" t="s">
        <v>24</v>
      </c>
      <c r="M40" t="s">
        <v>22253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22253</v>
      </c>
      <c r="U40" s="52" t="s">
        <v>1242</v>
      </c>
      <c r="V40">
        <v>1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22257</v>
      </c>
      <c r="F41">
        <v>100</v>
      </c>
      <c r="G41">
        <v>0</v>
      </c>
      <c r="H41" t="s">
        <v>22</v>
      </c>
      <c r="I41" t="s">
        <v>22258</v>
      </c>
      <c r="J41" t="s">
        <v>22259</v>
      </c>
      <c r="K41" t="s">
        <v>23</v>
      </c>
      <c r="L41" t="s">
        <v>24</v>
      </c>
      <c r="M41" t="s">
        <v>22253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22253</v>
      </c>
      <c r="U41" s="51" t="s">
        <v>20</v>
      </c>
      <c r="V41">
        <v>189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22257</v>
      </c>
      <c r="F42">
        <v>100</v>
      </c>
      <c r="G42">
        <v>0</v>
      </c>
      <c r="H42" t="s">
        <v>22</v>
      </c>
      <c r="I42" t="s">
        <v>22258</v>
      </c>
      <c r="J42" t="s">
        <v>22259</v>
      </c>
      <c r="K42" t="s">
        <v>23</v>
      </c>
      <c r="L42" t="s">
        <v>24</v>
      </c>
      <c r="M42" t="s">
        <v>22253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22253</v>
      </c>
      <c r="U42" s="52" t="s">
        <v>21</v>
      </c>
      <c r="V42">
        <v>188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22257</v>
      </c>
      <c r="F43">
        <v>100</v>
      </c>
      <c r="G43">
        <v>0</v>
      </c>
      <c r="H43" t="s">
        <v>22</v>
      </c>
      <c r="I43" t="s">
        <v>22258</v>
      </c>
      <c r="J43" t="s">
        <v>22259</v>
      </c>
      <c r="K43" t="s">
        <v>23</v>
      </c>
      <c r="L43" t="s">
        <v>24</v>
      </c>
      <c r="M43" t="s">
        <v>22253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22253</v>
      </c>
      <c r="U43" s="52" t="s">
        <v>1242</v>
      </c>
      <c r="V43">
        <v>1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22260</v>
      </c>
      <c r="F44">
        <v>100</v>
      </c>
      <c r="G44">
        <v>0</v>
      </c>
      <c r="H44" t="s">
        <v>22</v>
      </c>
      <c r="I44" t="s">
        <v>1270</v>
      </c>
      <c r="J44" t="s">
        <v>322</v>
      </c>
      <c r="K44" t="s">
        <v>23</v>
      </c>
      <c r="L44" t="s">
        <v>24</v>
      </c>
      <c r="M44" t="s">
        <v>22261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22261</v>
      </c>
      <c r="U44" s="51" t="s">
        <v>115</v>
      </c>
      <c r="V44">
        <v>39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22260</v>
      </c>
      <c r="F45">
        <v>100</v>
      </c>
      <c r="G45">
        <v>0</v>
      </c>
      <c r="H45" t="s">
        <v>22</v>
      </c>
      <c r="I45" t="s">
        <v>1270</v>
      </c>
      <c r="J45" t="s">
        <v>322</v>
      </c>
      <c r="K45" t="s">
        <v>23</v>
      </c>
      <c r="L45" t="s">
        <v>24</v>
      </c>
      <c r="M45" t="s">
        <v>22261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22261</v>
      </c>
      <c r="U45" s="52" t="s">
        <v>116</v>
      </c>
      <c r="V45">
        <v>38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22260</v>
      </c>
      <c r="F46">
        <v>100</v>
      </c>
      <c r="G46">
        <v>0</v>
      </c>
      <c r="H46" t="s">
        <v>22</v>
      </c>
      <c r="I46" t="s">
        <v>1270</v>
      </c>
      <c r="J46" t="s">
        <v>322</v>
      </c>
      <c r="K46" t="s">
        <v>23</v>
      </c>
      <c r="L46" t="s">
        <v>24</v>
      </c>
      <c r="M46" t="s">
        <v>22261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22261</v>
      </c>
      <c r="U46" s="52" t="s">
        <v>340</v>
      </c>
      <c r="V46">
        <v>1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22262</v>
      </c>
      <c r="F47">
        <v>100</v>
      </c>
      <c r="G47">
        <v>0</v>
      </c>
      <c r="H47" t="s">
        <v>22</v>
      </c>
      <c r="I47" t="s">
        <v>22263</v>
      </c>
      <c r="J47" t="s">
        <v>329</v>
      </c>
      <c r="K47" t="s">
        <v>23</v>
      </c>
      <c r="L47" t="s">
        <v>24</v>
      </c>
      <c r="M47" t="s">
        <v>22264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22264</v>
      </c>
      <c r="U47" s="51" t="s">
        <v>154</v>
      </c>
      <c r="V47">
        <v>60</v>
      </c>
    </row>
    <row r="48" spans="1:22" x14ac:dyDescent="0.25">
      <c r="A48" t="s">
        <v>28</v>
      </c>
      <c r="B48" t="s">
        <v>29</v>
      </c>
      <c r="C48">
        <v>50</v>
      </c>
      <c r="D48">
        <v>1</v>
      </c>
      <c r="E48" t="s">
        <v>22262</v>
      </c>
      <c r="F48">
        <v>100</v>
      </c>
      <c r="G48">
        <v>0</v>
      </c>
      <c r="H48" t="s">
        <v>22</v>
      </c>
      <c r="I48" t="s">
        <v>22263</v>
      </c>
      <c r="J48" t="s">
        <v>329</v>
      </c>
      <c r="K48" t="s">
        <v>23</v>
      </c>
      <c r="L48" t="s">
        <v>24</v>
      </c>
      <c r="M48" t="s">
        <v>22264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22264</v>
      </c>
      <c r="U48" s="52" t="s">
        <v>155</v>
      </c>
      <c r="V48">
        <v>60</v>
      </c>
    </row>
    <row r="49" spans="1:22" x14ac:dyDescent="0.25">
      <c r="A49" t="s">
        <v>30</v>
      </c>
      <c r="B49" t="s">
        <v>31</v>
      </c>
      <c r="C49">
        <v>50</v>
      </c>
      <c r="D49">
        <v>1</v>
      </c>
      <c r="E49" t="s">
        <v>22262</v>
      </c>
      <c r="F49">
        <v>100</v>
      </c>
      <c r="G49">
        <v>0</v>
      </c>
      <c r="H49" t="s">
        <v>22</v>
      </c>
      <c r="I49" t="s">
        <v>22263</v>
      </c>
      <c r="J49" t="s">
        <v>329</v>
      </c>
      <c r="K49" t="s">
        <v>23</v>
      </c>
      <c r="L49" t="s">
        <v>24</v>
      </c>
      <c r="M49" t="s">
        <v>22264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22264</v>
      </c>
      <c r="U49" s="51" t="s">
        <v>142</v>
      </c>
      <c r="V49">
        <v>1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22265</v>
      </c>
      <c r="F50">
        <v>100</v>
      </c>
      <c r="G50">
        <v>0</v>
      </c>
      <c r="H50" t="s">
        <v>22</v>
      </c>
      <c r="I50" t="s">
        <v>22266</v>
      </c>
      <c r="J50" t="s">
        <v>309</v>
      </c>
      <c r="K50" t="s">
        <v>23</v>
      </c>
      <c r="L50" t="s">
        <v>24</v>
      </c>
      <c r="M50" t="s">
        <v>22264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22267</v>
      </c>
      <c r="U50" s="52" t="s">
        <v>143</v>
      </c>
      <c r="V50">
        <v>1</v>
      </c>
    </row>
    <row r="51" spans="1:22" x14ac:dyDescent="0.25">
      <c r="A51" t="s">
        <v>28</v>
      </c>
      <c r="B51" t="s">
        <v>29</v>
      </c>
      <c r="C51">
        <v>50</v>
      </c>
      <c r="D51">
        <v>1</v>
      </c>
      <c r="E51" t="s">
        <v>22265</v>
      </c>
      <c r="F51">
        <v>100</v>
      </c>
      <c r="G51">
        <v>0</v>
      </c>
      <c r="H51" t="s">
        <v>22</v>
      </c>
      <c r="I51" t="s">
        <v>22266</v>
      </c>
      <c r="J51" t="s">
        <v>309</v>
      </c>
      <c r="K51" t="s">
        <v>23</v>
      </c>
      <c r="L51" t="s">
        <v>24</v>
      </c>
      <c r="M51" t="s">
        <v>22264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23</v>
      </c>
      <c r="T51" t="s">
        <v>22267</v>
      </c>
      <c r="U51" s="51" t="s">
        <v>1173</v>
      </c>
      <c r="V51">
        <v>3</v>
      </c>
    </row>
    <row r="52" spans="1:22" x14ac:dyDescent="0.25">
      <c r="A52" t="s">
        <v>30</v>
      </c>
      <c r="B52" t="s">
        <v>31</v>
      </c>
      <c r="C52">
        <v>50</v>
      </c>
      <c r="D52">
        <v>1</v>
      </c>
      <c r="E52" t="s">
        <v>22265</v>
      </c>
      <c r="F52">
        <v>100</v>
      </c>
      <c r="G52">
        <v>0</v>
      </c>
      <c r="H52" t="s">
        <v>22</v>
      </c>
      <c r="I52" t="s">
        <v>22266</v>
      </c>
      <c r="J52" t="s">
        <v>309</v>
      </c>
      <c r="K52" t="s">
        <v>23</v>
      </c>
      <c r="L52" t="s">
        <v>24</v>
      </c>
      <c r="M52" t="s">
        <v>22264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22267</v>
      </c>
      <c r="U52" s="52" t="s">
        <v>2519</v>
      </c>
      <c r="V52">
        <v>3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22268</v>
      </c>
      <c r="F53">
        <v>100</v>
      </c>
      <c r="G53">
        <v>0</v>
      </c>
      <c r="H53" t="s">
        <v>22</v>
      </c>
      <c r="I53" t="s">
        <v>22269</v>
      </c>
      <c r="J53" t="s">
        <v>1275</v>
      </c>
      <c r="K53" t="s">
        <v>23</v>
      </c>
      <c r="L53" t="s">
        <v>24</v>
      </c>
      <c r="M53" t="s">
        <v>22267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22267</v>
      </c>
      <c r="U53" s="51" t="s">
        <v>1238</v>
      </c>
      <c r="V53">
        <v>1544</v>
      </c>
    </row>
    <row r="54" spans="1:22" x14ac:dyDescent="0.25">
      <c r="A54" t="s">
        <v>28</v>
      </c>
      <c r="B54" t="s">
        <v>29</v>
      </c>
      <c r="C54">
        <v>50</v>
      </c>
      <c r="D54">
        <v>1</v>
      </c>
      <c r="E54" t="s">
        <v>22268</v>
      </c>
      <c r="F54">
        <v>100</v>
      </c>
      <c r="G54">
        <v>0</v>
      </c>
      <c r="H54" t="s">
        <v>22</v>
      </c>
      <c r="I54" t="s">
        <v>22269</v>
      </c>
      <c r="J54" t="s">
        <v>1275</v>
      </c>
      <c r="K54" t="s">
        <v>23</v>
      </c>
      <c r="L54" t="s">
        <v>24</v>
      </c>
      <c r="M54" t="s">
        <v>22267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22267</v>
      </c>
    </row>
    <row r="55" spans="1:22" x14ac:dyDescent="0.25">
      <c r="A55" t="s">
        <v>30</v>
      </c>
      <c r="B55" t="s">
        <v>31</v>
      </c>
      <c r="C55">
        <v>50</v>
      </c>
      <c r="D55">
        <v>1</v>
      </c>
      <c r="E55" t="s">
        <v>22268</v>
      </c>
      <c r="F55">
        <v>100</v>
      </c>
      <c r="G55">
        <v>0</v>
      </c>
      <c r="H55" t="s">
        <v>22</v>
      </c>
      <c r="I55" t="s">
        <v>22269</v>
      </c>
      <c r="J55" t="s">
        <v>1275</v>
      </c>
      <c r="K55" t="s">
        <v>23</v>
      </c>
      <c r="L55" t="s">
        <v>24</v>
      </c>
      <c r="M55" t="s">
        <v>22267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22267</v>
      </c>
    </row>
    <row r="56" spans="1:22" x14ac:dyDescent="0.25">
      <c r="A56" t="s">
        <v>20</v>
      </c>
      <c r="B56" t="s">
        <v>21</v>
      </c>
      <c r="C56">
        <v>50</v>
      </c>
      <c r="D56">
        <v>2</v>
      </c>
      <c r="E56" t="s">
        <v>22270</v>
      </c>
      <c r="F56">
        <v>200</v>
      </c>
      <c r="G56">
        <v>0</v>
      </c>
      <c r="H56" t="s">
        <v>22</v>
      </c>
      <c r="I56" t="s">
        <v>22271</v>
      </c>
      <c r="J56" t="s">
        <v>333</v>
      </c>
      <c r="K56" t="s">
        <v>23</v>
      </c>
      <c r="L56" t="s">
        <v>24</v>
      </c>
      <c r="M56" t="s">
        <v>22272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22272</v>
      </c>
    </row>
    <row r="57" spans="1:22" x14ac:dyDescent="0.25">
      <c r="A57" t="s">
        <v>28</v>
      </c>
      <c r="B57" t="s">
        <v>29</v>
      </c>
      <c r="C57">
        <v>50</v>
      </c>
      <c r="D57">
        <v>2</v>
      </c>
      <c r="E57" t="s">
        <v>22270</v>
      </c>
      <c r="F57">
        <v>200</v>
      </c>
      <c r="G57">
        <v>0</v>
      </c>
      <c r="H57" t="s">
        <v>22</v>
      </c>
      <c r="I57" t="s">
        <v>22271</v>
      </c>
      <c r="J57" t="s">
        <v>333</v>
      </c>
      <c r="K57" t="s">
        <v>23</v>
      </c>
      <c r="L57" t="s">
        <v>24</v>
      </c>
      <c r="M57" t="s">
        <v>22272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22272</v>
      </c>
    </row>
    <row r="58" spans="1:22" x14ac:dyDescent="0.25">
      <c r="A58" t="s">
        <v>30</v>
      </c>
      <c r="B58" t="s">
        <v>31</v>
      </c>
      <c r="C58">
        <v>50</v>
      </c>
      <c r="D58">
        <v>2</v>
      </c>
      <c r="E58" t="s">
        <v>22270</v>
      </c>
      <c r="F58">
        <v>200</v>
      </c>
      <c r="G58">
        <v>0</v>
      </c>
      <c r="H58" t="s">
        <v>22</v>
      </c>
      <c r="I58" t="s">
        <v>22271</v>
      </c>
      <c r="J58" t="s">
        <v>333</v>
      </c>
      <c r="K58" t="s">
        <v>23</v>
      </c>
      <c r="L58" t="s">
        <v>24</v>
      </c>
      <c r="M58" t="s">
        <v>22272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22272</v>
      </c>
    </row>
    <row r="59" spans="1:22" x14ac:dyDescent="0.25">
      <c r="A59" t="s">
        <v>30</v>
      </c>
      <c r="B59" t="s">
        <v>31</v>
      </c>
      <c r="C59">
        <v>60</v>
      </c>
      <c r="D59">
        <v>3</v>
      </c>
      <c r="E59" t="s">
        <v>22273</v>
      </c>
      <c r="F59">
        <v>180</v>
      </c>
      <c r="G59">
        <v>0</v>
      </c>
      <c r="H59" t="s">
        <v>22</v>
      </c>
      <c r="I59" t="s">
        <v>22274</v>
      </c>
      <c r="J59" t="s">
        <v>306</v>
      </c>
      <c r="K59" t="s">
        <v>23</v>
      </c>
      <c r="L59" t="s">
        <v>24</v>
      </c>
      <c r="M59" t="s">
        <v>22275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22275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22276</v>
      </c>
      <c r="F60">
        <v>100</v>
      </c>
      <c r="G60">
        <v>0</v>
      </c>
      <c r="H60" t="s">
        <v>22</v>
      </c>
      <c r="I60" t="s">
        <v>22277</v>
      </c>
      <c r="J60" t="s">
        <v>1228</v>
      </c>
      <c r="K60" t="s">
        <v>23</v>
      </c>
      <c r="L60" t="s">
        <v>24</v>
      </c>
      <c r="M60" t="s">
        <v>22278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22278</v>
      </c>
    </row>
    <row r="61" spans="1:22" x14ac:dyDescent="0.25">
      <c r="A61" t="s">
        <v>28</v>
      </c>
      <c r="B61" t="s">
        <v>29</v>
      </c>
      <c r="C61">
        <v>50</v>
      </c>
      <c r="D61">
        <v>1</v>
      </c>
      <c r="E61" t="s">
        <v>22276</v>
      </c>
      <c r="F61">
        <v>100</v>
      </c>
      <c r="G61">
        <v>0</v>
      </c>
      <c r="H61" t="s">
        <v>22</v>
      </c>
      <c r="I61" t="s">
        <v>22277</v>
      </c>
      <c r="J61" t="s">
        <v>1228</v>
      </c>
      <c r="K61" t="s">
        <v>23</v>
      </c>
      <c r="L61" t="s">
        <v>24</v>
      </c>
      <c r="M61" t="s">
        <v>22278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22278</v>
      </c>
    </row>
    <row r="62" spans="1:22" x14ac:dyDescent="0.25">
      <c r="A62" t="s">
        <v>30</v>
      </c>
      <c r="B62" t="s">
        <v>31</v>
      </c>
      <c r="C62">
        <v>50</v>
      </c>
      <c r="D62">
        <v>1</v>
      </c>
      <c r="E62" t="s">
        <v>22276</v>
      </c>
      <c r="F62">
        <v>100</v>
      </c>
      <c r="G62">
        <v>0</v>
      </c>
      <c r="H62" t="s">
        <v>22</v>
      </c>
      <c r="I62" t="s">
        <v>22277</v>
      </c>
      <c r="J62" t="s">
        <v>1228</v>
      </c>
      <c r="K62" t="s">
        <v>23</v>
      </c>
      <c r="L62" t="s">
        <v>24</v>
      </c>
      <c r="M62" t="s">
        <v>22278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22278</v>
      </c>
    </row>
    <row r="63" spans="1:22" x14ac:dyDescent="0.25">
      <c r="A63" t="s">
        <v>150</v>
      </c>
      <c r="B63" t="s">
        <v>151</v>
      </c>
      <c r="C63">
        <v>65</v>
      </c>
      <c r="D63">
        <v>2</v>
      </c>
      <c r="E63" t="s">
        <v>22279</v>
      </c>
      <c r="F63">
        <v>215</v>
      </c>
      <c r="G63">
        <v>30</v>
      </c>
      <c r="H63" t="s">
        <v>47</v>
      </c>
      <c r="I63" t="s">
        <v>22280</v>
      </c>
      <c r="J63" t="s">
        <v>22281</v>
      </c>
      <c r="K63" t="s">
        <v>5597</v>
      </c>
      <c r="L63" t="s">
        <v>22282</v>
      </c>
      <c r="M63" t="s">
        <v>22283</v>
      </c>
      <c r="N63" t="s">
        <v>1298</v>
      </c>
      <c r="O63" t="s">
        <v>1318</v>
      </c>
      <c r="P63" t="s">
        <v>1226</v>
      </c>
      <c r="Q63" t="s">
        <v>27</v>
      </c>
      <c r="R63" t="s">
        <v>24</v>
      </c>
      <c r="S63" t="s">
        <v>23</v>
      </c>
      <c r="T63" t="s">
        <v>22283</v>
      </c>
    </row>
    <row r="64" spans="1:22" x14ac:dyDescent="0.25">
      <c r="A64" t="s">
        <v>152</v>
      </c>
      <c r="B64" t="s">
        <v>153</v>
      </c>
      <c r="C64">
        <v>65</v>
      </c>
      <c r="D64">
        <v>2</v>
      </c>
      <c r="E64" t="s">
        <v>22279</v>
      </c>
      <c r="F64">
        <v>215</v>
      </c>
      <c r="G64">
        <v>30</v>
      </c>
      <c r="H64" t="s">
        <v>47</v>
      </c>
      <c r="I64" t="s">
        <v>22280</v>
      </c>
      <c r="J64" t="s">
        <v>22281</v>
      </c>
      <c r="K64" t="s">
        <v>5597</v>
      </c>
      <c r="L64" t="s">
        <v>22282</v>
      </c>
      <c r="M64" t="s">
        <v>22283</v>
      </c>
      <c r="N64" t="s">
        <v>1298</v>
      </c>
      <c r="O64" t="s">
        <v>1318</v>
      </c>
      <c r="P64" t="s">
        <v>1226</v>
      </c>
      <c r="Q64" t="s">
        <v>27</v>
      </c>
      <c r="R64" t="s">
        <v>24</v>
      </c>
      <c r="S64" t="s">
        <v>23</v>
      </c>
      <c r="T64" t="s">
        <v>22283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22284</v>
      </c>
      <c r="F65">
        <v>100</v>
      </c>
      <c r="G65">
        <v>0</v>
      </c>
      <c r="H65" t="s">
        <v>22</v>
      </c>
      <c r="I65" t="s">
        <v>22285</v>
      </c>
      <c r="J65" t="s">
        <v>306</v>
      </c>
      <c r="K65" t="s">
        <v>23</v>
      </c>
      <c r="L65" t="s">
        <v>24</v>
      </c>
      <c r="M65" t="s">
        <v>22283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22286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22284</v>
      </c>
      <c r="F66">
        <v>100</v>
      </c>
      <c r="G66">
        <v>0</v>
      </c>
      <c r="H66" t="s">
        <v>22</v>
      </c>
      <c r="I66" t="s">
        <v>22285</v>
      </c>
      <c r="J66" t="s">
        <v>306</v>
      </c>
      <c r="K66" t="s">
        <v>23</v>
      </c>
      <c r="L66" t="s">
        <v>24</v>
      </c>
      <c r="M66" t="s">
        <v>22283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23</v>
      </c>
      <c r="T66" t="s">
        <v>22286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22284</v>
      </c>
      <c r="F67">
        <v>100</v>
      </c>
      <c r="G67">
        <v>0</v>
      </c>
      <c r="H67" t="s">
        <v>22</v>
      </c>
      <c r="I67" t="s">
        <v>22285</v>
      </c>
      <c r="J67" t="s">
        <v>306</v>
      </c>
      <c r="K67" t="s">
        <v>23</v>
      </c>
      <c r="L67" t="s">
        <v>24</v>
      </c>
      <c r="M67" t="s">
        <v>22283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22286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22287</v>
      </c>
      <c r="F68">
        <v>100</v>
      </c>
      <c r="G68">
        <v>0</v>
      </c>
      <c r="H68" t="s">
        <v>22</v>
      </c>
      <c r="I68" t="s">
        <v>22288</v>
      </c>
      <c r="J68" t="s">
        <v>319</v>
      </c>
      <c r="K68" t="s">
        <v>23</v>
      </c>
      <c r="L68" t="s">
        <v>24</v>
      </c>
      <c r="M68" t="s">
        <v>22286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22286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22287</v>
      </c>
      <c r="F69">
        <v>100</v>
      </c>
      <c r="G69">
        <v>0</v>
      </c>
      <c r="H69" t="s">
        <v>22</v>
      </c>
      <c r="I69" t="s">
        <v>22288</v>
      </c>
      <c r="J69" t="s">
        <v>319</v>
      </c>
      <c r="K69" t="s">
        <v>23</v>
      </c>
      <c r="L69" t="s">
        <v>24</v>
      </c>
      <c r="M69" t="s">
        <v>22286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22286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22287</v>
      </c>
      <c r="F70">
        <v>100</v>
      </c>
      <c r="G70">
        <v>0</v>
      </c>
      <c r="H70" t="s">
        <v>22</v>
      </c>
      <c r="I70" t="s">
        <v>22288</v>
      </c>
      <c r="J70" t="s">
        <v>319</v>
      </c>
      <c r="K70" t="s">
        <v>23</v>
      </c>
      <c r="L70" t="s">
        <v>24</v>
      </c>
      <c r="M70" t="s">
        <v>22286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22286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22289</v>
      </c>
      <c r="F71">
        <v>100</v>
      </c>
      <c r="G71">
        <v>0</v>
      </c>
      <c r="H71" t="s">
        <v>22</v>
      </c>
      <c r="I71" t="s">
        <v>22290</v>
      </c>
      <c r="J71" t="s">
        <v>321</v>
      </c>
      <c r="K71" t="s">
        <v>23</v>
      </c>
      <c r="L71" t="s">
        <v>24</v>
      </c>
      <c r="M71" t="s">
        <v>22291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22291</v>
      </c>
    </row>
    <row r="72" spans="1:20" x14ac:dyDescent="0.25">
      <c r="A72" t="s">
        <v>28</v>
      </c>
      <c r="B72" t="s">
        <v>29</v>
      </c>
      <c r="C72">
        <v>50</v>
      </c>
      <c r="D72">
        <v>1</v>
      </c>
      <c r="E72" t="s">
        <v>22289</v>
      </c>
      <c r="F72">
        <v>100</v>
      </c>
      <c r="G72">
        <v>0</v>
      </c>
      <c r="H72" t="s">
        <v>22</v>
      </c>
      <c r="I72" t="s">
        <v>22290</v>
      </c>
      <c r="J72" t="s">
        <v>321</v>
      </c>
      <c r="K72" t="s">
        <v>23</v>
      </c>
      <c r="L72" t="s">
        <v>24</v>
      </c>
      <c r="M72" t="s">
        <v>22291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22291</v>
      </c>
    </row>
    <row r="73" spans="1:20" x14ac:dyDescent="0.25">
      <c r="A73" t="s">
        <v>30</v>
      </c>
      <c r="B73" t="s">
        <v>31</v>
      </c>
      <c r="C73">
        <v>50</v>
      </c>
      <c r="D73">
        <v>1</v>
      </c>
      <c r="E73" t="s">
        <v>22289</v>
      </c>
      <c r="F73">
        <v>100</v>
      </c>
      <c r="G73">
        <v>0</v>
      </c>
      <c r="H73" t="s">
        <v>22</v>
      </c>
      <c r="I73" t="s">
        <v>22290</v>
      </c>
      <c r="J73" t="s">
        <v>321</v>
      </c>
      <c r="K73" t="s">
        <v>23</v>
      </c>
      <c r="L73" t="s">
        <v>24</v>
      </c>
      <c r="M73" t="s">
        <v>22291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22291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22292</v>
      </c>
      <c r="F74">
        <v>129</v>
      </c>
      <c r="G74">
        <v>29</v>
      </c>
      <c r="H74" t="s">
        <v>22</v>
      </c>
      <c r="I74" t="s">
        <v>22293</v>
      </c>
      <c r="J74" t="s">
        <v>337</v>
      </c>
      <c r="K74" t="s">
        <v>23</v>
      </c>
      <c r="L74" t="s">
        <v>24</v>
      </c>
      <c r="M74" t="s">
        <v>22294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22294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22292</v>
      </c>
      <c r="F75">
        <v>129</v>
      </c>
      <c r="G75">
        <v>29</v>
      </c>
      <c r="H75" t="s">
        <v>22</v>
      </c>
      <c r="I75" t="s">
        <v>22293</v>
      </c>
      <c r="J75" t="s">
        <v>337</v>
      </c>
      <c r="K75" t="s">
        <v>23</v>
      </c>
      <c r="L75" t="s">
        <v>24</v>
      </c>
      <c r="M75" t="s">
        <v>22294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22294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22292</v>
      </c>
      <c r="F76">
        <v>129</v>
      </c>
      <c r="G76">
        <v>29</v>
      </c>
      <c r="H76" t="s">
        <v>22</v>
      </c>
      <c r="I76" t="s">
        <v>22293</v>
      </c>
      <c r="J76" t="s">
        <v>337</v>
      </c>
      <c r="K76" t="s">
        <v>23</v>
      </c>
      <c r="L76" t="s">
        <v>24</v>
      </c>
      <c r="M76" t="s">
        <v>22294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22294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22295</v>
      </c>
      <c r="F77">
        <v>138</v>
      </c>
      <c r="G77">
        <v>38</v>
      </c>
      <c r="H77" t="s">
        <v>22</v>
      </c>
      <c r="I77" t="s">
        <v>22296</v>
      </c>
      <c r="J77" t="s">
        <v>87</v>
      </c>
      <c r="K77" t="s">
        <v>23</v>
      </c>
      <c r="L77" t="s">
        <v>24</v>
      </c>
      <c r="M77" t="s">
        <v>22297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22297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22295</v>
      </c>
      <c r="F78">
        <v>138</v>
      </c>
      <c r="G78">
        <v>38</v>
      </c>
      <c r="H78" t="s">
        <v>22</v>
      </c>
      <c r="I78" t="s">
        <v>22296</v>
      </c>
      <c r="J78" t="s">
        <v>87</v>
      </c>
      <c r="K78" t="s">
        <v>23</v>
      </c>
      <c r="L78" t="s">
        <v>24</v>
      </c>
      <c r="M78" t="s">
        <v>22297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22297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22295</v>
      </c>
      <c r="F79">
        <v>138</v>
      </c>
      <c r="G79">
        <v>38</v>
      </c>
      <c r="H79" t="s">
        <v>22</v>
      </c>
      <c r="I79" t="s">
        <v>22296</v>
      </c>
      <c r="J79" t="s">
        <v>87</v>
      </c>
      <c r="K79" t="s">
        <v>23</v>
      </c>
      <c r="L79" t="s">
        <v>24</v>
      </c>
      <c r="M79" t="s">
        <v>22297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22297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22298</v>
      </c>
      <c r="F80">
        <v>100</v>
      </c>
      <c r="G80">
        <v>0</v>
      </c>
      <c r="H80" t="s">
        <v>22</v>
      </c>
      <c r="I80" t="s">
        <v>22299</v>
      </c>
      <c r="J80" t="s">
        <v>314</v>
      </c>
      <c r="K80" t="s">
        <v>23</v>
      </c>
      <c r="L80" t="s">
        <v>24</v>
      </c>
      <c r="M80" t="s">
        <v>22300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22300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22298</v>
      </c>
      <c r="F81">
        <v>100</v>
      </c>
      <c r="G81">
        <v>0</v>
      </c>
      <c r="H81" t="s">
        <v>22</v>
      </c>
      <c r="I81" t="s">
        <v>22299</v>
      </c>
      <c r="J81" t="s">
        <v>314</v>
      </c>
      <c r="K81" t="s">
        <v>23</v>
      </c>
      <c r="L81" t="s">
        <v>24</v>
      </c>
      <c r="M81" t="s">
        <v>22300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22300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22298</v>
      </c>
      <c r="F82">
        <v>100</v>
      </c>
      <c r="G82">
        <v>0</v>
      </c>
      <c r="H82" t="s">
        <v>22</v>
      </c>
      <c r="I82" t="s">
        <v>22299</v>
      </c>
      <c r="J82" t="s">
        <v>314</v>
      </c>
      <c r="K82" t="s">
        <v>23</v>
      </c>
      <c r="L82" t="s">
        <v>24</v>
      </c>
      <c r="M82" t="s">
        <v>22300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22300</v>
      </c>
    </row>
    <row r="83" spans="1:20" x14ac:dyDescent="0.25">
      <c r="A83" t="s">
        <v>30</v>
      </c>
      <c r="B83" t="s">
        <v>31</v>
      </c>
      <c r="C83">
        <v>60</v>
      </c>
      <c r="D83">
        <v>3</v>
      </c>
      <c r="E83" t="s">
        <v>22301</v>
      </c>
      <c r="F83">
        <v>100</v>
      </c>
      <c r="G83">
        <v>0</v>
      </c>
      <c r="H83" t="s">
        <v>22</v>
      </c>
      <c r="I83" t="s">
        <v>22302</v>
      </c>
      <c r="J83" t="s">
        <v>342</v>
      </c>
      <c r="K83" t="s">
        <v>23</v>
      </c>
      <c r="L83" t="s">
        <v>24</v>
      </c>
      <c r="M83" t="s">
        <v>22300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22300</v>
      </c>
    </row>
    <row r="84" spans="1:20" x14ac:dyDescent="0.25">
      <c r="A84" t="s">
        <v>1173</v>
      </c>
      <c r="B84" t="s">
        <v>2519</v>
      </c>
      <c r="C84">
        <v>72.25</v>
      </c>
      <c r="D84">
        <v>3</v>
      </c>
      <c r="E84" t="s">
        <v>22303</v>
      </c>
      <c r="F84">
        <v>216.75</v>
      </c>
      <c r="G84">
        <v>0</v>
      </c>
      <c r="H84" t="s">
        <v>2521</v>
      </c>
      <c r="I84" t="s">
        <v>22304</v>
      </c>
      <c r="J84" t="s">
        <v>22305</v>
      </c>
      <c r="K84" t="s">
        <v>22306</v>
      </c>
      <c r="L84" t="s">
        <v>22307</v>
      </c>
      <c r="M84" t="s">
        <v>22308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22308</v>
      </c>
    </row>
    <row r="85" spans="1:20" x14ac:dyDescent="0.25">
      <c r="A85" t="s">
        <v>46</v>
      </c>
      <c r="B85" t="s">
        <v>1233</v>
      </c>
      <c r="C85">
        <v>76</v>
      </c>
      <c r="D85">
        <v>1</v>
      </c>
      <c r="E85" t="s">
        <v>22309</v>
      </c>
      <c r="F85">
        <v>76</v>
      </c>
      <c r="G85">
        <v>0</v>
      </c>
      <c r="H85" t="s">
        <v>47</v>
      </c>
      <c r="I85" t="s">
        <v>22310</v>
      </c>
      <c r="J85" t="s">
        <v>22311</v>
      </c>
      <c r="K85" t="s">
        <v>22312</v>
      </c>
      <c r="L85" t="s">
        <v>22313</v>
      </c>
      <c r="M85" t="s">
        <v>22314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22315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22316</v>
      </c>
      <c r="F86">
        <v>200</v>
      </c>
      <c r="G86">
        <v>0</v>
      </c>
      <c r="H86" t="s">
        <v>22</v>
      </c>
      <c r="I86" t="s">
        <v>16161</v>
      </c>
      <c r="J86" t="s">
        <v>1232</v>
      </c>
      <c r="K86" t="s">
        <v>23</v>
      </c>
      <c r="L86" t="s">
        <v>24</v>
      </c>
      <c r="M86" t="s">
        <v>22317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22317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22318</v>
      </c>
      <c r="F87">
        <v>100</v>
      </c>
      <c r="G87">
        <v>0</v>
      </c>
      <c r="H87" t="s">
        <v>22</v>
      </c>
      <c r="I87" t="s">
        <v>22319</v>
      </c>
      <c r="J87" t="s">
        <v>1235</v>
      </c>
      <c r="K87" t="s">
        <v>23</v>
      </c>
      <c r="L87" t="s">
        <v>24</v>
      </c>
      <c r="M87" t="s">
        <v>22320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22321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22318</v>
      </c>
      <c r="F88">
        <v>100</v>
      </c>
      <c r="G88">
        <v>0</v>
      </c>
      <c r="H88" t="s">
        <v>22</v>
      </c>
      <c r="I88" t="s">
        <v>22319</v>
      </c>
      <c r="J88" t="s">
        <v>1235</v>
      </c>
      <c r="K88" t="s">
        <v>23</v>
      </c>
      <c r="L88" t="s">
        <v>24</v>
      </c>
      <c r="M88" t="s">
        <v>22320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23</v>
      </c>
      <c r="T88" t="s">
        <v>22321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22318</v>
      </c>
      <c r="F89">
        <v>100</v>
      </c>
      <c r="G89">
        <v>0</v>
      </c>
      <c r="H89" t="s">
        <v>22</v>
      </c>
      <c r="I89" t="s">
        <v>22319</v>
      </c>
      <c r="J89" t="s">
        <v>1235</v>
      </c>
      <c r="K89" t="s">
        <v>23</v>
      </c>
      <c r="L89" t="s">
        <v>24</v>
      </c>
      <c r="M89" t="s">
        <v>22320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22321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22322</v>
      </c>
      <c r="F90">
        <v>200</v>
      </c>
      <c r="G90">
        <v>0</v>
      </c>
      <c r="H90" t="s">
        <v>22</v>
      </c>
      <c r="I90" t="s">
        <v>22323</v>
      </c>
      <c r="J90" t="s">
        <v>1234</v>
      </c>
      <c r="K90" t="s">
        <v>23</v>
      </c>
      <c r="L90" t="s">
        <v>24</v>
      </c>
      <c r="M90" t="s">
        <v>22324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22324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22325</v>
      </c>
      <c r="F91">
        <v>100</v>
      </c>
      <c r="G91">
        <v>0</v>
      </c>
      <c r="H91" t="s">
        <v>22</v>
      </c>
      <c r="I91" t="s">
        <v>22326</v>
      </c>
      <c r="J91" t="s">
        <v>61</v>
      </c>
      <c r="K91" t="s">
        <v>23</v>
      </c>
      <c r="L91" t="s">
        <v>24</v>
      </c>
      <c r="M91" t="s">
        <v>22327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22327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22325</v>
      </c>
      <c r="F92">
        <v>100</v>
      </c>
      <c r="G92">
        <v>0</v>
      </c>
      <c r="H92" t="s">
        <v>22</v>
      </c>
      <c r="I92" t="s">
        <v>22326</v>
      </c>
      <c r="J92" t="s">
        <v>61</v>
      </c>
      <c r="K92" t="s">
        <v>23</v>
      </c>
      <c r="L92" t="s">
        <v>24</v>
      </c>
      <c r="M92" t="s">
        <v>22327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22327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22325</v>
      </c>
      <c r="F93">
        <v>100</v>
      </c>
      <c r="G93">
        <v>0</v>
      </c>
      <c r="H93" t="s">
        <v>22</v>
      </c>
      <c r="I93" t="s">
        <v>22326</v>
      </c>
      <c r="J93" t="s">
        <v>61</v>
      </c>
      <c r="K93" t="s">
        <v>23</v>
      </c>
      <c r="L93" t="s">
        <v>24</v>
      </c>
      <c r="M93" t="s">
        <v>22327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22327</v>
      </c>
    </row>
    <row r="94" spans="1:20" x14ac:dyDescent="0.25">
      <c r="A94" t="s">
        <v>46</v>
      </c>
      <c r="B94" t="s">
        <v>56</v>
      </c>
      <c r="C94">
        <v>72</v>
      </c>
      <c r="D94">
        <v>1</v>
      </c>
      <c r="E94" t="s">
        <v>22328</v>
      </c>
      <c r="F94">
        <v>72</v>
      </c>
      <c r="G94">
        <v>0</v>
      </c>
      <c r="H94" t="s">
        <v>47</v>
      </c>
      <c r="I94" t="s">
        <v>15122</v>
      </c>
      <c r="J94" t="s">
        <v>22329</v>
      </c>
      <c r="K94" t="s">
        <v>2599</v>
      </c>
      <c r="L94" t="s">
        <v>1399</v>
      </c>
      <c r="M94" t="s">
        <v>22278</v>
      </c>
      <c r="N94" t="s">
        <v>23</v>
      </c>
      <c r="O94" t="s">
        <v>53</v>
      </c>
      <c r="P94" t="s">
        <v>54</v>
      </c>
      <c r="Q94" t="s">
        <v>55</v>
      </c>
      <c r="R94" t="s">
        <v>24</v>
      </c>
      <c r="S94" t="s">
        <v>23</v>
      </c>
      <c r="T94" t="s">
        <v>22330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22331</v>
      </c>
      <c r="F95">
        <v>200</v>
      </c>
      <c r="G95">
        <v>0</v>
      </c>
      <c r="H95" t="s">
        <v>22</v>
      </c>
      <c r="I95" t="s">
        <v>11689</v>
      </c>
      <c r="J95" t="s">
        <v>1223</v>
      </c>
      <c r="K95" t="s">
        <v>23</v>
      </c>
      <c r="L95" t="s">
        <v>24</v>
      </c>
      <c r="M95" t="s">
        <v>22332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22332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22333</v>
      </c>
      <c r="F96">
        <v>100</v>
      </c>
      <c r="G96">
        <v>0</v>
      </c>
      <c r="H96" t="s">
        <v>22</v>
      </c>
      <c r="I96" t="s">
        <v>24</v>
      </c>
      <c r="J96" t="s">
        <v>24</v>
      </c>
      <c r="K96" t="s">
        <v>23</v>
      </c>
      <c r="L96" t="s">
        <v>24</v>
      </c>
      <c r="M96" t="s">
        <v>23</v>
      </c>
      <c r="N96" t="s">
        <v>23</v>
      </c>
      <c r="O96" t="s">
        <v>8983</v>
      </c>
      <c r="P96" t="s">
        <v>26</v>
      </c>
      <c r="Q96" t="s">
        <v>23</v>
      </c>
      <c r="R96" t="s">
        <v>24</v>
      </c>
      <c r="S96" t="s">
        <v>23</v>
      </c>
      <c r="T96" t="s">
        <v>22334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22333</v>
      </c>
      <c r="F97">
        <v>100</v>
      </c>
      <c r="G97">
        <v>0</v>
      </c>
      <c r="H97" t="s">
        <v>22</v>
      </c>
      <c r="I97" t="s">
        <v>24</v>
      </c>
      <c r="J97" t="s">
        <v>24</v>
      </c>
      <c r="K97" t="s">
        <v>23</v>
      </c>
      <c r="L97" t="s">
        <v>24</v>
      </c>
      <c r="M97" t="s">
        <v>23</v>
      </c>
      <c r="N97" t="s">
        <v>23</v>
      </c>
      <c r="O97" t="s">
        <v>8983</v>
      </c>
      <c r="P97" t="s">
        <v>26</v>
      </c>
      <c r="Q97" t="s">
        <v>23</v>
      </c>
      <c r="R97" t="s">
        <v>24</v>
      </c>
      <c r="S97" t="s">
        <v>23</v>
      </c>
      <c r="T97" t="s">
        <v>22334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22333</v>
      </c>
      <c r="F98">
        <v>100</v>
      </c>
      <c r="G98">
        <v>0</v>
      </c>
      <c r="H98" t="s">
        <v>22</v>
      </c>
      <c r="I98" t="s">
        <v>24</v>
      </c>
      <c r="J98" t="s">
        <v>24</v>
      </c>
      <c r="K98" t="s">
        <v>23</v>
      </c>
      <c r="L98" t="s">
        <v>24</v>
      </c>
      <c r="M98" t="s">
        <v>23</v>
      </c>
      <c r="N98" t="s">
        <v>23</v>
      </c>
      <c r="O98" t="s">
        <v>8983</v>
      </c>
      <c r="P98" t="s">
        <v>26</v>
      </c>
      <c r="Q98" t="s">
        <v>23</v>
      </c>
      <c r="R98" t="s">
        <v>24</v>
      </c>
      <c r="S98" t="s">
        <v>23</v>
      </c>
      <c r="T98" t="s">
        <v>22334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22335</v>
      </c>
      <c r="F99">
        <v>100</v>
      </c>
      <c r="G99">
        <v>0</v>
      </c>
      <c r="H99" t="s">
        <v>22</v>
      </c>
      <c r="I99" t="s">
        <v>1902</v>
      </c>
      <c r="J99" t="s">
        <v>306</v>
      </c>
      <c r="K99" t="s">
        <v>23</v>
      </c>
      <c r="L99" t="s">
        <v>24</v>
      </c>
      <c r="M99" t="s">
        <v>22336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22336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22335</v>
      </c>
      <c r="F100">
        <v>100</v>
      </c>
      <c r="G100">
        <v>0</v>
      </c>
      <c r="H100" t="s">
        <v>22</v>
      </c>
      <c r="I100" t="s">
        <v>1902</v>
      </c>
      <c r="J100" t="s">
        <v>306</v>
      </c>
      <c r="K100" t="s">
        <v>23</v>
      </c>
      <c r="L100" t="s">
        <v>24</v>
      </c>
      <c r="M100" t="s">
        <v>22336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22336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22335</v>
      </c>
      <c r="F101">
        <v>100</v>
      </c>
      <c r="G101">
        <v>0</v>
      </c>
      <c r="H101" t="s">
        <v>22</v>
      </c>
      <c r="I101" t="s">
        <v>1902</v>
      </c>
      <c r="J101" t="s">
        <v>306</v>
      </c>
      <c r="K101" t="s">
        <v>23</v>
      </c>
      <c r="L101" t="s">
        <v>24</v>
      </c>
      <c r="M101" t="s">
        <v>22336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22336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22337</v>
      </c>
      <c r="F102">
        <v>200</v>
      </c>
      <c r="G102">
        <v>0</v>
      </c>
      <c r="H102" t="s">
        <v>22</v>
      </c>
      <c r="I102" t="s">
        <v>11689</v>
      </c>
      <c r="J102" t="s">
        <v>1223</v>
      </c>
      <c r="K102" t="s">
        <v>23</v>
      </c>
      <c r="L102" t="s">
        <v>24</v>
      </c>
      <c r="M102" t="s">
        <v>22338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22338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22337</v>
      </c>
      <c r="F103">
        <v>200</v>
      </c>
      <c r="G103">
        <v>0</v>
      </c>
      <c r="H103" t="s">
        <v>22</v>
      </c>
      <c r="I103" t="s">
        <v>11689</v>
      </c>
      <c r="J103" t="s">
        <v>1223</v>
      </c>
      <c r="K103" t="s">
        <v>23</v>
      </c>
      <c r="L103" t="s">
        <v>24</v>
      </c>
      <c r="M103" t="s">
        <v>22338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22338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22337</v>
      </c>
      <c r="F104">
        <v>200</v>
      </c>
      <c r="G104">
        <v>0</v>
      </c>
      <c r="H104" t="s">
        <v>22</v>
      </c>
      <c r="I104" t="s">
        <v>11689</v>
      </c>
      <c r="J104" t="s">
        <v>1223</v>
      </c>
      <c r="K104" t="s">
        <v>23</v>
      </c>
      <c r="L104" t="s">
        <v>24</v>
      </c>
      <c r="M104" t="s">
        <v>22338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22338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22339</v>
      </c>
      <c r="F105">
        <v>100</v>
      </c>
      <c r="G105">
        <v>0</v>
      </c>
      <c r="H105" t="s">
        <v>22</v>
      </c>
      <c r="I105" t="s">
        <v>22340</v>
      </c>
      <c r="J105" t="s">
        <v>328</v>
      </c>
      <c r="K105" t="s">
        <v>23</v>
      </c>
      <c r="L105" t="s">
        <v>24</v>
      </c>
      <c r="M105" t="s">
        <v>22341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22341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22339</v>
      </c>
      <c r="F106">
        <v>100</v>
      </c>
      <c r="G106">
        <v>0</v>
      </c>
      <c r="H106" t="s">
        <v>22</v>
      </c>
      <c r="I106" t="s">
        <v>22340</v>
      </c>
      <c r="J106" t="s">
        <v>328</v>
      </c>
      <c r="K106" t="s">
        <v>23</v>
      </c>
      <c r="L106" t="s">
        <v>24</v>
      </c>
      <c r="M106" t="s">
        <v>22341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23</v>
      </c>
      <c r="T106" t="s">
        <v>22341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22339</v>
      </c>
      <c r="F107">
        <v>100</v>
      </c>
      <c r="G107">
        <v>0</v>
      </c>
      <c r="H107" t="s">
        <v>22</v>
      </c>
      <c r="I107" t="s">
        <v>22340</v>
      </c>
      <c r="J107" t="s">
        <v>328</v>
      </c>
      <c r="K107" t="s">
        <v>23</v>
      </c>
      <c r="L107" t="s">
        <v>24</v>
      </c>
      <c r="M107" t="s">
        <v>22341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23</v>
      </c>
      <c r="T107" t="s">
        <v>22341</v>
      </c>
    </row>
    <row r="108" spans="1:20" x14ac:dyDescent="0.25">
      <c r="A108" t="s">
        <v>279</v>
      </c>
      <c r="B108" t="s">
        <v>1368</v>
      </c>
      <c r="C108">
        <v>83.93</v>
      </c>
      <c r="D108">
        <v>1</v>
      </c>
      <c r="E108" t="s">
        <v>22342</v>
      </c>
      <c r="F108">
        <v>90.93</v>
      </c>
      <c r="G108">
        <v>7</v>
      </c>
      <c r="H108" t="s">
        <v>47</v>
      </c>
      <c r="I108" t="s">
        <v>22343</v>
      </c>
      <c r="J108" t="s">
        <v>22344</v>
      </c>
      <c r="K108" t="s">
        <v>22345</v>
      </c>
      <c r="L108" t="s">
        <v>22346</v>
      </c>
      <c r="M108" t="s">
        <v>22347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22347</v>
      </c>
    </row>
    <row r="109" spans="1:20" x14ac:dyDescent="0.25">
      <c r="A109" t="s">
        <v>20</v>
      </c>
      <c r="B109" t="s">
        <v>21</v>
      </c>
      <c r="C109">
        <v>50</v>
      </c>
      <c r="D109">
        <v>2</v>
      </c>
      <c r="E109" t="s">
        <v>22348</v>
      </c>
      <c r="F109">
        <v>200</v>
      </c>
      <c r="G109">
        <v>0</v>
      </c>
      <c r="H109" t="s">
        <v>22</v>
      </c>
      <c r="I109" t="s">
        <v>22349</v>
      </c>
      <c r="J109" t="s">
        <v>12716</v>
      </c>
      <c r="K109" t="s">
        <v>23</v>
      </c>
      <c r="L109" t="s">
        <v>24</v>
      </c>
      <c r="M109" t="s">
        <v>22350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22350</v>
      </c>
    </row>
    <row r="110" spans="1:20" x14ac:dyDescent="0.25">
      <c r="A110" t="s">
        <v>28</v>
      </c>
      <c r="B110" t="s">
        <v>29</v>
      </c>
      <c r="C110">
        <v>50</v>
      </c>
      <c r="D110">
        <v>2</v>
      </c>
      <c r="E110" t="s">
        <v>22348</v>
      </c>
      <c r="F110">
        <v>200</v>
      </c>
      <c r="G110">
        <v>0</v>
      </c>
      <c r="H110" t="s">
        <v>22</v>
      </c>
      <c r="I110" t="s">
        <v>22349</v>
      </c>
      <c r="J110" t="s">
        <v>12716</v>
      </c>
      <c r="K110" t="s">
        <v>23</v>
      </c>
      <c r="L110" t="s">
        <v>24</v>
      </c>
      <c r="M110" t="s">
        <v>22350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22350</v>
      </c>
    </row>
    <row r="111" spans="1:20" x14ac:dyDescent="0.25">
      <c r="A111" t="s">
        <v>30</v>
      </c>
      <c r="B111" t="s">
        <v>31</v>
      </c>
      <c r="C111">
        <v>50</v>
      </c>
      <c r="D111">
        <v>2</v>
      </c>
      <c r="E111" t="s">
        <v>22348</v>
      </c>
      <c r="F111">
        <v>200</v>
      </c>
      <c r="G111">
        <v>0</v>
      </c>
      <c r="H111" t="s">
        <v>22</v>
      </c>
      <c r="I111" t="s">
        <v>22349</v>
      </c>
      <c r="J111" t="s">
        <v>12716</v>
      </c>
      <c r="K111" t="s">
        <v>23</v>
      </c>
      <c r="L111" t="s">
        <v>24</v>
      </c>
      <c r="M111" t="s">
        <v>22350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22350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22351</v>
      </c>
      <c r="F112">
        <v>100</v>
      </c>
      <c r="G112">
        <v>0</v>
      </c>
      <c r="H112" t="s">
        <v>22</v>
      </c>
      <c r="I112" t="s">
        <v>22352</v>
      </c>
      <c r="J112" t="s">
        <v>305</v>
      </c>
      <c r="K112" t="s">
        <v>23</v>
      </c>
      <c r="L112" t="s">
        <v>24</v>
      </c>
      <c r="M112" t="s">
        <v>22353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22353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22351</v>
      </c>
      <c r="F113">
        <v>100</v>
      </c>
      <c r="G113">
        <v>0</v>
      </c>
      <c r="H113" t="s">
        <v>22</v>
      </c>
      <c r="I113" t="s">
        <v>22352</v>
      </c>
      <c r="J113" t="s">
        <v>305</v>
      </c>
      <c r="K113" t="s">
        <v>23</v>
      </c>
      <c r="L113" t="s">
        <v>24</v>
      </c>
      <c r="M113" t="s">
        <v>22353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22353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22351</v>
      </c>
      <c r="F114">
        <v>100</v>
      </c>
      <c r="G114">
        <v>0</v>
      </c>
      <c r="H114" t="s">
        <v>22</v>
      </c>
      <c r="I114" t="s">
        <v>22352</v>
      </c>
      <c r="J114" t="s">
        <v>305</v>
      </c>
      <c r="K114" t="s">
        <v>23</v>
      </c>
      <c r="L114" t="s">
        <v>24</v>
      </c>
      <c r="M114" t="s">
        <v>22353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22353</v>
      </c>
    </row>
    <row r="115" spans="1:20" x14ac:dyDescent="0.25">
      <c r="A115" t="s">
        <v>115</v>
      </c>
      <c r="B115" t="s">
        <v>116</v>
      </c>
      <c r="C115">
        <v>27.5</v>
      </c>
      <c r="D115">
        <v>4</v>
      </c>
      <c r="E115" t="s">
        <v>22354</v>
      </c>
      <c r="F115">
        <v>145</v>
      </c>
      <c r="G115">
        <v>10</v>
      </c>
      <c r="H115" t="s">
        <v>22</v>
      </c>
      <c r="I115" t="s">
        <v>22355</v>
      </c>
      <c r="J115" t="s">
        <v>303</v>
      </c>
      <c r="K115" t="s">
        <v>23</v>
      </c>
      <c r="L115" t="s">
        <v>24</v>
      </c>
      <c r="M115" t="s">
        <v>22353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22353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22356</v>
      </c>
      <c r="F116">
        <v>100</v>
      </c>
      <c r="G116">
        <v>0</v>
      </c>
      <c r="H116" t="s">
        <v>22</v>
      </c>
      <c r="I116" t="s">
        <v>22357</v>
      </c>
      <c r="J116" t="s">
        <v>318</v>
      </c>
      <c r="K116" t="s">
        <v>23</v>
      </c>
      <c r="L116" t="s">
        <v>24</v>
      </c>
      <c r="M116" t="s">
        <v>22358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22358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22356</v>
      </c>
      <c r="F117">
        <v>100</v>
      </c>
      <c r="G117">
        <v>0</v>
      </c>
      <c r="H117" t="s">
        <v>22</v>
      </c>
      <c r="I117" t="s">
        <v>22357</v>
      </c>
      <c r="J117" t="s">
        <v>318</v>
      </c>
      <c r="K117" t="s">
        <v>23</v>
      </c>
      <c r="L117" t="s">
        <v>24</v>
      </c>
      <c r="M117" t="s">
        <v>22358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22358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22356</v>
      </c>
      <c r="F118">
        <v>100</v>
      </c>
      <c r="G118">
        <v>0</v>
      </c>
      <c r="H118" t="s">
        <v>22</v>
      </c>
      <c r="I118" t="s">
        <v>22357</v>
      </c>
      <c r="J118" t="s">
        <v>318</v>
      </c>
      <c r="K118" t="s">
        <v>23</v>
      </c>
      <c r="L118" t="s">
        <v>24</v>
      </c>
      <c r="M118" t="s">
        <v>22358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22358</v>
      </c>
    </row>
    <row r="119" spans="1:20" x14ac:dyDescent="0.25">
      <c r="A119" t="s">
        <v>20</v>
      </c>
      <c r="B119" t="s">
        <v>21</v>
      </c>
      <c r="C119">
        <v>50</v>
      </c>
      <c r="D119">
        <v>2</v>
      </c>
      <c r="E119" t="s">
        <v>22359</v>
      </c>
      <c r="F119">
        <v>200</v>
      </c>
      <c r="G119">
        <v>0</v>
      </c>
      <c r="H119" t="s">
        <v>22</v>
      </c>
      <c r="I119" t="s">
        <v>1274</v>
      </c>
      <c r="J119" t="s">
        <v>331</v>
      </c>
      <c r="K119" t="s">
        <v>23</v>
      </c>
      <c r="L119" t="s">
        <v>24</v>
      </c>
      <c r="M119" t="s">
        <v>22360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23</v>
      </c>
      <c r="T119" t="s">
        <v>22360</v>
      </c>
    </row>
    <row r="120" spans="1:20" x14ac:dyDescent="0.25">
      <c r="A120" t="s">
        <v>28</v>
      </c>
      <c r="B120" t="s">
        <v>29</v>
      </c>
      <c r="C120">
        <v>50</v>
      </c>
      <c r="D120">
        <v>2</v>
      </c>
      <c r="E120" t="s">
        <v>22359</v>
      </c>
      <c r="F120">
        <v>200</v>
      </c>
      <c r="G120">
        <v>0</v>
      </c>
      <c r="H120" t="s">
        <v>22</v>
      </c>
      <c r="I120" t="s">
        <v>1274</v>
      </c>
      <c r="J120" t="s">
        <v>331</v>
      </c>
      <c r="K120" t="s">
        <v>23</v>
      </c>
      <c r="L120" t="s">
        <v>24</v>
      </c>
      <c r="M120" t="s">
        <v>22360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23</v>
      </c>
      <c r="T120" t="s">
        <v>22360</v>
      </c>
    </row>
    <row r="121" spans="1:20" x14ac:dyDescent="0.25">
      <c r="A121" t="s">
        <v>30</v>
      </c>
      <c r="B121" t="s">
        <v>31</v>
      </c>
      <c r="C121">
        <v>50</v>
      </c>
      <c r="D121">
        <v>2</v>
      </c>
      <c r="E121" t="s">
        <v>22359</v>
      </c>
      <c r="F121">
        <v>200</v>
      </c>
      <c r="G121">
        <v>0</v>
      </c>
      <c r="H121" t="s">
        <v>22</v>
      </c>
      <c r="I121" t="s">
        <v>1274</v>
      </c>
      <c r="J121" t="s">
        <v>331</v>
      </c>
      <c r="K121" t="s">
        <v>23</v>
      </c>
      <c r="L121" t="s">
        <v>24</v>
      </c>
      <c r="M121" t="s">
        <v>22360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</v>
      </c>
      <c r="T121" t="s">
        <v>22360</v>
      </c>
    </row>
    <row r="122" spans="1:20" x14ac:dyDescent="0.25">
      <c r="A122" t="s">
        <v>278</v>
      </c>
      <c r="B122" t="s">
        <v>284</v>
      </c>
      <c r="C122">
        <v>109</v>
      </c>
      <c r="D122">
        <v>20</v>
      </c>
      <c r="E122" t="s">
        <v>22361</v>
      </c>
      <c r="F122">
        <v>2230</v>
      </c>
      <c r="G122">
        <v>50</v>
      </c>
      <c r="H122" t="s">
        <v>47</v>
      </c>
      <c r="I122" t="s">
        <v>17755</v>
      </c>
      <c r="J122" t="s">
        <v>22362</v>
      </c>
      <c r="K122" t="s">
        <v>17757</v>
      </c>
      <c r="L122" t="s">
        <v>17758</v>
      </c>
      <c r="M122" t="s">
        <v>20635</v>
      </c>
      <c r="N122" t="s">
        <v>3127</v>
      </c>
      <c r="O122" t="s">
        <v>1225</v>
      </c>
      <c r="P122" t="s">
        <v>1313</v>
      </c>
      <c r="Q122" t="s">
        <v>1227</v>
      </c>
      <c r="R122" t="s">
        <v>24</v>
      </c>
      <c r="S122" t="s">
        <v>23</v>
      </c>
      <c r="T122" t="s">
        <v>22363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22364</v>
      </c>
      <c r="F123">
        <v>100</v>
      </c>
      <c r="G123">
        <v>0</v>
      </c>
      <c r="H123" t="s">
        <v>22</v>
      </c>
      <c r="I123" t="s">
        <v>22365</v>
      </c>
      <c r="J123" t="s">
        <v>339</v>
      </c>
      <c r="K123" t="s">
        <v>23</v>
      </c>
      <c r="L123" t="s">
        <v>24</v>
      </c>
      <c r="M123" t="s">
        <v>22366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22367</v>
      </c>
    </row>
    <row r="124" spans="1:20" x14ac:dyDescent="0.25">
      <c r="A124" t="s">
        <v>28</v>
      </c>
      <c r="B124" t="s">
        <v>29</v>
      </c>
      <c r="C124">
        <v>50</v>
      </c>
      <c r="D124">
        <v>1</v>
      </c>
      <c r="E124" t="s">
        <v>22364</v>
      </c>
      <c r="F124">
        <v>100</v>
      </c>
      <c r="G124">
        <v>0</v>
      </c>
      <c r="H124" t="s">
        <v>22</v>
      </c>
      <c r="I124" t="s">
        <v>22365</v>
      </c>
      <c r="J124" t="s">
        <v>339</v>
      </c>
      <c r="K124" t="s">
        <v>23</v>
      </c>
      <c r="L124" t="s">
        <v>24</v>
      </c>
      <c r="M124" t="s">
        <v>22366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22367</v>
      </c>
    </row>
    <row r="125" spans="1:20" x14ac:dyDescent="0.25">
      <c r="A125" t="s">
        <v>30</v>
      </c>
      <c r="B125" t="s">
        <v>31</v>
      </c>
      <c r="C125">
        <v>50</v>
      </c>
      <c r="D125">
        <v>1</v>
      </c>
      <c r="E125" t="s">
        <v>22364</v>
      </c>
      <c r="F125">
        <v>100</v>
      </c>
      <c r="G125">
        <v>0</v>
      </c>
      <c r="H125" t="s">
        <v>22</v>
      </c>
      <c r="I125" t="s">
        <v>22365</v>
      </c>
      <c r="J125" t="s">
        <v>339</v>
      </c>
      <c r="K125" t="s">
        <v>23</v>
      </c>
      <c r="L125" t="s">
        <v>24</v>
      </c>
      <c r="M125" t="s">
        <v>22366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22367</v>
      </c>
    </row>
    <row r="126" spans="1:20" x14ac:dyDescent="0.25">
      <c r="A126" t="s">
        <v>186</v>
      </c>
      <c r="B126" t="s">
        <v>187</v>
      </c>
      <c r="C126">
        <v>50</v>
      </c>
      <c r="D126">
        <v>6</v>
      </c>
      <c r="E126" t="s">
        <v>22368</v>
      </c>
      <c r="F126">
        <v>229</v>
      </c>
      <c r="G126">
        <v>29</v>
      </c>
      <c r="H126" t="s">
        <v>22</v>
      </c>
      <c r="I126" t="s">
        <v>22369</v>
      </c>
      <c r="J126" t="s">
        <v>1220</v>
      </c>
      <c r="K126" t="s">
        <v>23</v>
      </c>
      <c r="L126" t="s">
        <v>24</v>
      </c>
      <c r="M126" t="s">
        <v>22370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22370</v>
      </c>
    </row>
    <row r="127" spans="1:20" x14ac:dyDescent="0.25">
      <c r="A127" t="s">
        <v>186</v>
      </c>
      <c r="B127" t="s">
        <v>187</v>
      </c>
      <c r="C127">
        <v>33.333333333333336</v>
      </c>
      <c r="D127">
        <v>3</v>
      </c>
      <c r="E127" t="s">
        <v>22371</v>
      </c>
      <c r="F127">
        <v>144</v>
      </c>
      <c r="G127">
        <v>0</v>
      </c>
      <c r="H127" t="s">
        <v>47</v>
      </c>
      <c r="I127" t="s">
        <v>6706</v>
      </c>
      <c r="J127" t="s">
        <v>6707</v>
      </c>
      <c r="K127" t="s">
        <v>6708</v>
      </c>
      <c r="L127" t="s">
        <v>6709</v>
      </c>
      <c r="M127" t="s">
        <v>22372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22372</v>
      </c>
    </row>
    <row r="128" spans="1:20" x14ac:dyDescent="0.25">
      <c r="A128" t="s">
        <v>30</v>
      </c>
      <c r="B128" t="s">
        <v>31</v>
      </c>
      <c r="C128">
        <v>60</v>
      </c>
      <c r="D128">
        <v>3</v>
      </c>
      <c r="E128" t="s">
        <v>22373</v>
      </c>
      <c r="F128">
        <v>100</v>
      </c>
      <c r="G128">
        <v>0</v>
      </c>
      <c r="H128" t="s">
        <v>22</v>
      </c>
      <c r="I128" t="s">
        <v>22374</v>
      </c>
      <c r="J128" t="s">
        <v>356</v>
      </c>
      <c r="K128" t="s">
        <v>23</v>
      </c>
      <c r="L128" t="s">
        <v>24</v>
      </c>
      <c r="M128" t="s">
        <v>22375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22375</v>
      </c>
    </row>
    <row r="129" spans="1:20" x14ac:dyDescent="0.25">
      <c r="A129" t="s">
        <v>42</v>
      </c>
      <c r="B129" t="s">
        <v>43</v>
      </c>
      <c r="C129">
        <v>66.666666666666671</v>
      </c>
      <c r="D129">
        <v>3</v>
      </c>
      <c r="E129" t="s">
        <v>22376</v>
      </c>
      <c r="F129">
        <v>300</v>
      </c>
      <c r="G129">
        <v>0</v>
      </c>
      <c r="H129" t="s">
        <v>22</v>
      </c>
      <c r="I129" t="s">
        <v>22377</v>
      </c>
      <c r="J129" t="s">
        <v>22378</v>
      </c>
      <c r="K129" t="s">
        <v>23</v>
      </c>
      <c r="L129" t="s">
        <v>24</v>
      </c>
      <c r="M129" t="s">
        <v>22379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22379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22376</v>
      </c>
      <c r="F130">
        <v>300</v>
      </c>
      <c r="G130">
        <v>0</v>
      </c>
      <c r="H130" t="s">
        <v>22</v>
      </c>
      <c r="I130" t="s">
        <v>22377</v>
      </c>
      <c r="J130" t="s">
        <v>22378</v>
      </c>
      <c r="K130" t="s">
        <v>23</v>
      </c>
      <c r="L130" t="s">
        <v>24</v>
      </c>
      <c r="M130" t="s">
        <v>22379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22379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22376</v>
      </c>
      <c r="F131">
        <v>300</v>
      </c>
      <c r="G131">
        <v>0</v>
      </c>
      <c r="H131" t="s">
        <v>22</v>
      </c>
      <c r="I131" t="s">
        <v>22377</v>
      </c>
      <c r="J131" t="s">
        <v>22378</v>
      </c>
      <c r="K131" t="s">
        <v>23</v>
      </c>
      <c r="L131" t="s">
        <v>24</v>
      </c>
      <c r="M131" t="s">
        <v>22379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22379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22376</v>
      </c>
      <c r="F132">
        <v>300</v>
      </c>
      <c r="G132">
        <v>0</v>
      </c>
      <c r="H132" t="s">
        <v>22</v>
      </c>
      <c r="I132" t="s">
        <v>22377</v>
      </c>
      <c r="J132" t="s">
        <v>22378</v>
      </c>
      <c r="K132" t="s">
        <v>23</v>
      </c>
      <c r="L132" t="s">
        <v>24</v>
      </c>
      <c r="M132" t="s">
        <v>22379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22379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22376</v>
      </c>
      <c r="F133">
        <v>300</v>
      </c>
      <c r="G133">
        <v>0</v>
      </c>
      <c r="H133" t="s">
        <v>22</v>
      </c>
      <c r="I133" t="s">
        <v>22377</v>
      </c>
      <c r="J133" t="s">
        <v>22378</v>
      </c>
      <c r="K133" t="s">
        <v>23</v>
      </c>
      <c r="L133" t="s">
        <v>24</v>
      </c>
      <c r="M133" t="s">
        <v>22379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23</v>
      </c>
      <c r="T133" t="s">
        <v>22379</v>
      </c>
    </row>
    <row r="134" spans="1:20" x14ac:dyDescent="0.25">
      <c r="A134" t="s">
        <v>278</v>
      </c>
      <c r="B134" t="s">
        <v>15696</v>
      </c>
      <c r="C134">
        <v>109</v>
      </c>
      <c r="D134">
        <v>1</v>
      </c>
      <c r="E134" t="s">
        <v>22380</v>
      </c>
      <c r="F134">
        <v>528.20000000000005</v>
      </c>
      <c r="G134">
        <v>26</v>
      </c>
      <c r="H134" t="s">
        <v>47</v>
      </c>
      <c r="I134" t="s">
        <v>17423</v>
      </c>
      <c r="J134" t="s">
        <v>17424</v>
      </c>
      <c r="K134" t="s">
        <v>1279</v>
      </c>
      <c r="L134" t="s">
        <v>17425</v>
      </c>
      <c r="M134" t="s">
        <v>22381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22382</v>
      </c>
    </row>
    <row r="135" spans="1:20" x14ac:dyDescent="0.25">
      <c r="A135" t="s">
        <v>12517</v>
      </c>
      <c r="B135" t="s">
        <v>15696</v>
      </c>
      <c r="C135">
        <v>109</v>
      </c>
      <c r="D135">
        <v>1</v>
      </c>
      <c r="E135" t="s">
        <v>22380</v>
      </c>
      <c r="F135">
        <v>528.20000000000005</v>
      </c>
      <c r="G135">
        <v>26</v>
      </c>
      <c r="H135" t="s">
        <v>47</v>
      </c>
      <c r="I135" t="s">
        <v>17423</v>
      </c>
      <c r="J135" t="s">
        <v>17424</v>
      </c>
      <c r="K135" t="s">
        <v>1279</v>
      </c>
      <c r="L135" t="s">
        <v>17425</v>
      </c>
      <c r="M135" t="s">
        <v>22381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22382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22380</v>
      </c>
      <c r="F136">
        <v>528.20000000000005</v>
      </c>
      <c r="G136">
        <v>26</v>
      </c>
      <c r="H136" t="s">
        <v>47</v>
      </c>
      <c r="I136" t="s">
        <v>17423</v>
      </c>
      <c r="J136" t="s">
        <v>17424</v>
      </c>
      <c r="K136" t="s">
        <v>1279</v>
      </c>
      <c r="L136" t="s">
        <v>17425</v>
      </c>
      <c r="M136" t="s">
        <v>22381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22381</v>
      </c>
    </row>
    <row r="137" spans="1:20" x14ac:dyDescent="0.25">
      <c r="A137" t="s">
        <v>279</v>
      </c>
      <c r="B137" t="s">
        <v>285</v>
      </c>
      <c r="C137">
        <v>139</v>
      </c>
      <c r="D137">
        <v>1</v>
      </c>
      <c r="E137" t="s">
        <v>22383</v>
      </c>
      <c r="F137">
        <v>430</v>
      </c>
      <c r="G137">
        <v>0</v>
      </c>
      <c r="H137" t="s">
        <v>2521</v>
      </c>
      <c r="I137" t="s">
        <v>22384</v>
      </c>
      <c r="J137" t="s">
        <v>22385</v>
      </c>
      <c r="K137" t="s">
        <v>18951</v>
      </c>
      <c r="L137" t="s">
        <v>22386</v>
      </c>
      <c r="M137" t="s">
        <v>22370</v>
      </c>
      <c r="N137" t="s">
        <v>3127</v>
      </c>
      <c r="O137" t="s">
        <v>1225</v>
      </c>
      <c r="P137" t="s">
        <v>1226</v>
      </c>
      <c r="Q137" t="s">
        <v>1227</v>
      </c>
      <c r="R137" t="s">
        <v>24</v>
      </c>
      <c r="S137" t="s">
        <v>23</v>
      </c>
      <c r="T137" t="s">
        <v>22381</v>
      </c>
    </row>
    <row r="138" spans="1:20" x14ac:dyDescent="0.25">
      <c r="A138" t="s">
        <v>278</v>
      </c>
      <c r="B138" t="s">
        <v>284</v>
      </c>
      <c r="C138">
        <v>139</v>
      </c>
      <c r="D138">
        <v>3</v>
      </c>
      <c r="E138" t="s">
        <v>22383</v>
      </c>
      <c r="F138">
        <v>430</v>
      </c>
      <c r="G138">
        <v>0</v>
      </c>
      <c r="H138" t="s">
        <v>2521</v>
      </c>
      <c r="I138" t="s">
        <v>22384</v>
      </c>
      <c r="J138" t="s">
        <v>22385</v>
      </c>
      <c r="K138" t="s">
        <v>18951</v>
      </c>
      <c r="L138" t="s">
        <v>22386</v>
      </c>
      <c r="M138" t="s">
        <v>22370</v>
      </c>
      <c r="N138" t="s">
        <v>3127</v>
      </c>
      <c r="O138" t="s">
        <v>1225</v>
      </c>
      <c r="P138" t="s">
        <v>1226</v>
      </c>
      <c r="Q138" t="s">
        <v>1227</v>
      </c>
      <c r="R138" t="s">
        <v>24</v>
      </c>
      <c r="S138" t="s">
        <v>23</v>
      </c>
      <c r="T138" t="s">
        <v>22381</v>
      </c>
    </row>
    <row r="139" spans="1:20" x14ac:dyDescent="0.25">
      <c r="A139" t="s">
        <v>12517</v>
      </c>
      <c r="B139" t="s">
        <v>12518</v>
      </c>
      <c r="C139">
        <v>139</v>
      </c>
      <c r="D139">
        <v>1</v>
      </c>
      <c r="E139" t="s">
        <v>22387</v>
      </c>
      <c r="F139">
        <v>215</v>
      </c>
      <c r="G139">
        <v>0</v>
      </c>
      <c r="H139" t="s">
        <v>2521</v>
      </c>
      <c r="I139" t="s">
        <v>22388</v>
      </c>
      <c r="J139" t="s">
        <v>22389</v>
      </c>
      <c r="K139" t="s">
        <v>22390</v>
      </c>
      <c r="L139" t="s">
        <v>22391</v>
      </c>
      <c r="M139" t="s">
        <v>22392</v>
      </c>
      <c r="N139" t="s">
        <v>3127</v>
      </c>
      <c r="O139" t="s">
        <v>1225</v>
      </c>
      <c r="P139" t="s">
        <v>1226</v>
      </c>
      <c r="Q139" t="s">
        <v>1227</v>
      </c>
      <c r="R139" t="s">
        <v>24</v>
      </c>
      <c r="S139" t="s">
        <v>23</v>
      </c>
      <c r="T139" t="s">
        <v>22393</v>
      </c>
    </row>
    <row r="140" spans="1:20" x14ac:dyDescent="0.25">
      <c r="A140" t="s">
        <v>278</v>
      </c>
      <c r="B140" t="s">
        <v>284</v>
      </c>
      <c r="C140">
        <v>139</v>
      </c>
      <c r="D140">
        <v>1</v>
      </c>
      <c r="E140" t="s">
        <v>22387</v>
      </c>
      <c r="F140">
        <v>215</v>
      </c>
      <c r="G140">
        <v>0</v>
      </c>
      <c r="H140" t="s">
        <v>2521</v>
      </c>
      <c r="I140" t="s">
        <v>22388</v>
      </c>
      <c r="J140" t="s">
        <v>22389</v>
      </c>
      <c r="K140" t="s">
        <v>22390</v>
      </c>
      <c r="L140" t="s">
        <v>22391</v>
      </c>
      <c r="M140" t="s">
        <v>22392</v>
      </c>
      <c r="N140" t="s">
        <v>3127</v>
      </c>
      <c r="O140" t="s">
        <v>1225</v>
      </c>
      <c r="P140" t="s">
        <v>1226</v>
      </c>
      <c r="Q140" t="s">
        <v>1227</v>
      </c>
      <c r="R140" t="s">
        <v>24</v>
      </c>
      <c r="S140" t="s">
        <v>23</v>
      </c>
      <c r="T140" t="s">
        <v>22393</v>
      </c>
    </row>
    <row r="141" spans="1:20" x14ac:dyDescent="0.25">
      <c r="A141" t="s">
        <v>28</v>
      </c>
      <c r="B141" t="s">
        <v>29</v>
      </c>
      <c r="C141">
        <v>50</v>
      </c>
      <c r="D141">
        <v>4</v>
      </c>
      <c r="E141" t="s">
        <v>22394</v>
      </c>
      <c r="F141">
        <v>598</v>
      </c>
      <c r="G141">
        <v>0</v>
      </c>
      <c r="H141" t="s">
        <v>2521</v>
      </c>
      <c r="I141" t="s">
        <v>22395</v>
      </c>
      <c r="J141" t="s">
        <v>22396</v>
      </c>
      <c r="K141" t="s">
        <v>5373</v>
      </c>
      <c r="L141" t="s">
        <v>22397</v>
      </c>
      <c r="M141" t="s">
        <v>22398</v>
      </c>
      <c r="N141" t="s">
        <v>3127</v>
      </c>
      <c r="O141" t="s">
        <v>1225</v>
      </c>
      <c r="P141" t="s">
        <v>1226</v>
      </c>
      <c r="Q141" t="s">
        <v>1227</v>
      </c>
      <c r="R141" t="s">
        <v>24</v>
      </c>
      <c r="S141" t="s">
        <v>23</v>
      </c>
      <c r="T141" t="s">
        <v>22399</v>
      </c>
    </row>
    <row r="142" spans="1:20" x14ac:dyDescent="0.25">
      <c r="A142" t="s">
        <v>12517</v>
      </c>
      <c r="B142" t="s">
        <v>12518</v>
      </c>
      <c r="C142">
        <v>139</v>
      </c>
      <c r="D142">
        <v>2</v>
      </c>
      <c r="E142" t="s">
        <v>22394</v>
      </c>
      <c r="F142">
        <v>598</v>
      </c>
      <c r="G142">
        <v>0</v>
      </c>
      <c r="H142" t="s">
        <v>2521</v>
      </c>
      <c r="I142" t="s">
        <v>22395</v>
      </c>
      <c r="J142" t="s">
        <v>22396</v>
      </c>
      <c r="K142" t="s">
        <v>5373</v>
      </c>
      <c r="L142" t="s">
        <v>22397</v>
      </c>
      <c r="M142" t="s">
        <v>22398</v>
      </c>
      <c r="N142" t="s">
        <v>3127</v>
      </c>
      <c r="O142" t="s">
        <v>1225</v>
      </c>
      <c r="P142" t="s">
        <v>1226</v>
      </c>
      <c r="Q142" t="s">
        <v>1227</v>
      </c>
      <c r="R142" t="s">
        <v>24</v>
      </c>
      <c r="S142" t="s">
        <v>23</v>
      </c>
      <c r="T142" t="s">
        <v>22399</v>
      </c>
    </row>
    <row r="143" spans="1:20" x14ac:dyDescent="0.25">
      <c r="A143" t="s">
        <v>279</v>
      </c>
      <c r="B143" t="s">
        <v>285</v>
      </c>
      <c r="C143">
        <v>139</v>
      </c>
      <c r="D143">
        <v>2</v>
      </c>
      <c r="E143" t="s">
        <v>22394</v>
      </c>
      <c r="F143">
        <v>598</v>
      </c>
      <c r="G143">
        <v>0</v>
      </c>
      <c r="H143" t="s">
        <v>2521</v>
      </c>
      <c r="I143" t="s">
        <v>22395</v>
      </c>
      <c r="J143" t="s">
        <v>22396</v>
      </c>
      <c r="K143" t="s">
        <v>5373</v>
      </c>
      <c r="L143" t="s">
        <v>22397</v>
      </c>
      <c r="M143" t="s">
        <v>22398</v>
      </c>
      <c r="N143" t="s">
        <v>3127</v>
      </c>
      <c r="O143" t="s">
        <v>1225</v>
      </c>
      <c r="P143" t="s">
        <v>1226</v>
      </c>
      <c r="Q143" t="s">
        <v>1227</v>
      </c>
      <c r="R143" t="s">
        <v>24</v>
      </c>
      <c r="S143" t="s">
        <v>23</v>
      </c>
      <c r="T143" t="s">
        <v>22399</v>
      </c>
    </row>
    <row r="144" spans="1:20" x14ac:dyDescent="0.25">
      <c r="A144" t="s">
        <v>278</v>
      </c>
      <c r="B144" t="s">
        <v>284</v>
      </c>
      <c r="C144">
        <v>139</v>
      </c>
      <c r="D144">
        <v>2</v>
      </c>
      <c r="E144" t="s">
        <v>22394</v>
      </c>
      <c r="F144">
        <v>598</v>
      </c>
      <c r="G144">
        <v>0</v>
      </c>
      <c r="H144" t="s">
        <v>2521</v>
      </c>
      <c r="I144" t="s">
        <v>22395</v>
      </c>
      <c r="J144" t="s">
        <v>22396</v>
      </c>
      <c r="K144" t="s">
        <v>5373</v>
      </c>
      <c r="L144" t="s">
        <v>22397</v>
      </c>
      <c r="M144" t="s">
        <v>22398</v>
      </c>
      <c r="N144" t="s">
        <v>3127</v>
      </c>
      <c r="O144" t="s">
        <v>1225</v>
      </c>
      <c r="P144" t="s">
        <v>1226</v>
      </c>
      <c r="Q144" t="s">
        <v>1227</v>
      </c>
      <c r="R144" t="s">
        <v>24</v>
      </c>
      <c r="S144" t="s">
        <v>23</v>
      </c>
      <c r="T144" t="s">
        <v>22399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22400</v>
      </c>
      <c r="F145">
        <v>150</v>
      </c>
      <c r="G145">
        <v>0</v>
      </c>
      <c r="H145" t="s">
        <v>47</v>
      </c>
      <c r="I145" t="s">
        <v>22401</v>
      </c>
      <c r="J145" t="s">
        <v>22402</v>
      </c>
      <c r="K145" t="s">
        <v>22403</v>
      </c>
      <c r="L145" t="s">
        <v>22404</v>
      </c>
      <c r="M145" t="s">
        <v>22405</v>
      </c>
      <c r="N145" t="s">
        <v>1298</v>
      </c>
      <c r="O145" t="s">
        <v>1318</v>
      </c>
      <c r="P145" t="s">
        <v>1313</v>
      </c>
      <c r="Q145" t="s">
        <v>27</v>
      </c>
      <c r="R145" t="s">
        <v>24</v>
      </c>
      <c r="S145" t="s">
        <v>23</v>
      </c>
      <c r="T145" t="s">
        <v>22405</v>
      </c>
    </row>
    <row r="146" spans="1:20" x14ac:dyDescent="0.25">
      <c r="A146" t="s">
        <v>30</v>
      </c>
      <c r="B146" t="s">
        <v>31</v>
      </c>
      <c r="C146">
        <v>50</v>
      </c>
      <c r="D146">
        <v>2</v>
      </c>
      <c r="E146" t="s">
        <v>22400</v>
      </c>
      <c r="F146">
        <v>150</v>
      </c>
      <c r="G146">
        <v>0</v>
      </c>
      <c r="H146" t="s">
        <v>47</v>
      </c>
      <c r="I146" t="s">
        <v>22401</v>
      </c>
      <c r="J146" t="s">
        <v>22402</v>
      </c>
      <c r="K146" t="s">
        <v>22403</v>
      </c>
      <c r="L146" t="s">
        <v>22404</v>
      </c>
      <c r="M146" t="s">
        <v>22405</v>
      </c>
      <c r="N146" t="s">
        <v>1298</v>
      </c>
      <c r="O146" t="s">
        <v>1318</v>
      </c>
      <c r="P146" t="s">
        <v>1313</v>
      </c>
      <c r="Q146" t="s">
        <v>27</v>
      </c>
      <c r="R146" t="s">
        <v>24</v>
      </c>
      <c r="S146" t="s">
        <v>23</v>
      </c>
      <c r="T146" t="s">
        <v>22405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22406</v>
      </c>
      <c r="F147">
        <v>100</v>
      </c>
      <c r="G147">
        <v>0</v>
      </c>
      <c r="H147" t="s">
        <v>22</v>
      </c>
      <c r="I147" t="s">
        <v>10296</v>
      </c>
      <c r="J147" t="s">
        <v>329</v>
      </c>
      <c r="K147" t="s">
        <v>23</v>
      </c>
      <c r="L147" t="s">
        <v>24</v>
      </c>
      <c r="M147" t="s">
        <v>22407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22405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22406</v>
      </c>
      <c r="F148">
        <v>100</v>
      </c>
      <c r="G148">
        <v>0</v>
      </c>
      <c r="H148" t="s">
        <v>22</v>
      </c>
      <c r="I148" t="s">
        <v>10296</v>
      </c>
      <c r="J148" t="s">
        <v>329</v>
      </c>
      <c r="K148" t="s">
        <v>23</v>
      </c>
      <c r="L148" t="s">
        <v>24</v>
      </c>
      <c r="M148" t="s">
        <v>22407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22405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22406</v>
      </c>
      <c r="F149">
        <v>100</v>
      </c>
      <c r="G149">
        <v>0</v>
      </c>
      <c r="H149" t="s">
        <v>22</v>
      </c>
      <c r="I149" t="s">
        <v>10296</v>
      </c>
      <c r="J149" t="s">
        <v>329</v>
      </c>
      <c r="K149" t="s">
        <v>23</v>
      </c>
      <c r="L149" t="s">
        <v>24</v>
      </c>
      <c r="M149" t="s">
        <v>22407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22405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6</v>
      </c>
      <c r="E150" t="s">
        <v>22408</v>
      </c>
      <c r="F150">
        <v>200</v>
      </c>
      <c r="G150">
        <v>0</v>
      </c>
      <c r="H150" t="s">
        <v>22</v>
      </c>
      <c r="I150" t="s">
        <v>22409</v>
      </c>
      <c r="J150" t="s">
        <v>325</v>
      </c>
      <c r="K150" t="s">
        <v>23</v>
      </c>
      <c r="L150" t="s">
        <v>24</v>
      </c>
      <c r="M150" t="s">
        <v>22410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22410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22411</v>
      </c>
      <c r="F151">
        <v>100</v>
      </c>
      <c r="G151">
        <v>0</v>
      </c>
      <c r="H151" t="s">
        <v>22</v>
      </c>
      <c r="I151" t="s">
        <v>22412</v>
      </c>
      <c r="J151" t="s">
        <v>306</v>
      </c>
      <c r="K151" t="s">
        <v>23</v>
      </c>
      <c r="L151" t="s">
        <v>24</v>
      </c>
      <c r="M151" t="s">
        <v>22413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22410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22411</v>
      </c>
      <c r="F152">
        <v>100</v>
      </c>
      <c r="G152">
        <v>0</v>
      </c>
      <c r="H152" t="s">
        <v>22</v>
      </c>
      <c r="I152" t="s">
        <v>22412</v>
      </c>
      <c r="J152" t="s">
        <v>306</v>
      </c>
      <c r="K152" t="s">
        <v>23</v>
      </c>
      <c r="L152" t="s">
        <v>24</v>
      </c>
      <c r="M152" t="s">
        <v>22413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22410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22411</v>
      </c>
      <c r="F153">
        <v>100</v>
      </c>
      <c r="G153">
        <v>0</v>
      </c>
      <c r="H153" t="s">
        <v>22</v>
      </c>
      <c r="I153" t="s">
        <v>22412</v>
      </c>
      <c r="J153" t="s">
        <v>306</v>
      </c>
      <c r="K153" t="s">
        <v>23</v>
      </c>
      <c r="L153" t="s">
        <v>24</v>
      </c>
      <c r="M153" t="s">
        <v>22413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22410</v>
      </c>
    </row>
    <row r="154" spans="1:20" x14ac:dyDescent="0.25">
      <c r="A154" t="s">
        <v>34</v>
      </c>
      <c r="B154" t="s">
        <v>35</v>
      </c>
      <c r="C154">
        <v>65</v>
      </c>
      <c r="D154">
        <v>4</v>
      </c>
      <c r="E154" t="s">
        <v>22414</v>
      </c>
      <c r="F154">
        <v>415</v>
      </c>
      <c r="G154">
        <v>0</v>
      </c>
      <c r="H154" t="s">
        <v>47</v>
      </c>
      <c r="I154" t="s">
        <v>22415</v>
      </c>
      <c r="J154" t="s">
        <v>22416</v>
      </c>
      <c r="K154" t="s">
        <v>6907</v>
      </c>
      <c r="L154" t="s">
        <v>22417</v>
      </c>
      <c r="M154" t="s">
        <v>22418</v>
      </c>
      <c r="N154" t="s">
        <v>1298</v>
      </c>
      <c r="O154" t="s">
        <v>1318</v>
      </c>
      <c r="P154" t="s">
        <v>1313</v>
      </c>
      <c r="Q154" t="s">
        <v>1227</v>
      </c>
      <c r="R154" t="s">
        <v>24</v>
      </c>
      <c r="S154" t="s">
        <v>23</v>
      </c>
      <c r="T154" t="s">
        <v>22419</v>
      </c>
    </row>
    <row r="155" spans="1:20" x14ac:dyDescent="0.25">
      <c r="A155" t="s">
        <v>279</v>
      </c>
      <c r="B155" t="s">
        <v>285</v>
      </c>
      <c r="C155">
        <v>139</v>
      </c>
      <c r="D155">
        <v>1</v>
      </c>
      <c r="E155" t="s">
        <v>22414</v>
      </c>
      <c r="F155">
        <v>415</v>
      </c>
      <c r="G155">
        <v>0</v>
      </c>
      <c r="H155" t="s">
        <v>47</v>
      </c>
      <c r="I155" t="s">
        <v>22415</v>
      </c>
      <c r="J155" t="s">
        <v>22416</v>
      </c>
      <c r="K155" t="s">
        <v>6907</v>
      </c>
      <c r="L155" t="s">
        <v>22417</v>
      </c>
      <c r="M155" t="s">
        <v>22418</v>
      </c>
      <c r="N155" t="s">
        <v>1298</v>
      </c>
      <c r="O155" t="s">
        <v>1318</v>
      </c>
      <c r="P155" t="s">
        <v>1313</v>
      </c>
      <c r="Q155" t="s">
        <v>1227</v>
      </c>
      <c r="R155" t="s">
        <v>24</v>
      </c>
      <c r="S155" t="s">
        <v>23</v>
      </c>
      <c r="T155" t="s">
        <v>22419</v>
      </c>
    </row>
    <row r="156" spans="1:20" x14ac:dyDescent="0.25">
      <c r="A156" t="s">
        <v>278</v>
      </c>
      <c r="B156" t="s">
        <v>284</v>
      </c>
      <c r="C156">
        <v>139</v>
      </c>
      <c r="D156">
        <v>1</v>
      </c>
      <c r="E156" t="s">
        <v>22414</v>
      </c>
      <c r="F156">
        <v>415</v>
      </c>
      <c r="G156">
        <v>0</v>
      </c>
      <c r="H156" t="s">
        <v>47</v>
      </c>
      <c r="I156" t="s">
        <v>22415</v>
      </c>
      <c r="J156" t="s">
        <v>22416</v>
      </c>
      <c r="K156" t="s">
        <v>6907</v>
      </c>
      <c r="L156" t="s">
        <v>22417</v>
      </c>
      <c r="M156" t="s">
        <v>22418</v>
      </c>
      <c r="N156" t="s">
        <v>1298</v>
      </c>
      <c r="O156" t="s">
        <v>1318</v>
      </c>
      <c r="P156" t="s">
        <v>1313</v>
      </c>
      <c r="Q156" t="s">
        <v>1227</v>
      </c>
      <c r="R156" t="s">
        <v>24</v>
      </c>
      <c r="S156" t="s">
        <v>23</v>
      </c>
      <c r="T156" t="s">
        <v>22419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22420</v>
      </c>
      <c r="F157">
        <v>100</v>
      </c>
      <c r="G157">
        <v>0</v>
      </c>
      <c r="H157" t="s">
        <v>22</v>
      </c>
      <c r="I157" t="s">
        <v>22421</v>
      </c>
      <c r="J157" t="s">
        <v>1230</v>
      </c>
      <c r="K157" t="s">
        <v>23</v>
      </c>
      <c r="L157" t="s">
        <v>24</v>
      </c>
      <c r="M157" t="s">
        <v>22422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22422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22420</v>
      </c>
      <c r="F158">
        <v>100</v>
      </c>
      <c r="G158">
        <v>0</v>
      </c>
      <c r="H158" t="s">
        <v>22</v>
      </c>
      <c r="I158" t="s">
        <v>22421</v>
      </c>
      <c r="J158" t="s">
        <v>1230</v>
      </c>
      <c r="K158" t="s">
        <v>23</v>
      </c>
      <c r="L158" t="s">
        <v>24</v>
      </c>
      <c r="M158" t="s">
        <v>22422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22422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22420</v>
      </c>
      <c r="F159">
        <v>100</v>
      </c>
      <c r="G159">
        <v>0</v>
      </c>
      <c r="H159" t="s">
        <v>22</v>
      </c>
      <c r="I159" t="s">
        <v>22421</v>
      </c>
      <c r="J159" t="s">
        <v>1230</v>
      </c>
      <c r="K159" t="s">
        <v>23</v>
      </c>
      <c r="L159" t="s">
        <v>24</v>
      </c>
      <c r="M159" t="s">
        <v>22422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22422</v>
      </c>
    </row>
    <row r="160" spans="1:20" x14ac:dyDescent="0.25">
      <c r="A160" t="s">
        <v>28</v>
      </c>
      <c r="B160" t="s">
        <v>29</v>
      </c>
      <c r="C160">
        <v>33.333333333333336</v>
      </c>
      <c r="D160">
        <v>3</v>
      </c>
      <c r="E160" t="s">
        <v>22423</v>
      </c>
      <c r="F160">
        <v>180</v>
      </c>
      <c r="G160">
        <v>0</v>
      </c>
      <c r="H160" t="s">
        <v>1219</v>
      </c>
      <c r="I160" t="s">
        <v>22424</v>
      </c>
      <c r="J160" t="s">
        <v>309</v>
      </c>
      <c r="K160" t="s">
        <v>23</v>
      </c>
      <c r="L160" t="s">
        <v>24</v>
      </c>
      <c r="M160" t="s">
        <v>22425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22425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22426</v>
      </c>
      <c r="F161">
        <v>580</v>
      </c>
      <c r="G161">
        <v>0</v>
      </c>
      <c r="H161" t="s">
        <v>22</v>
      </c>
      <c r="I161" t="s">
        <v>22427</v>
      </c>
      <c r="J161" t="s">
        <v>1241</v>
      </c>
      <c r="K161" t="s">
        <v>23</v>
      </c>
      <c r="L161" t="s">
        <v>24</v>
      </c>
      <c r="M161" t="s">
        <v>22428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22428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22426</v>
      </c>
      <c r="F162">
        <v>580</v>
      </c>
      <c r="G162">
        <v>0</v>
      </c>
      <c r="H162" t="s">
        <v>22</v>
      </c>
      <c r="I162" t="s">
        <v>22427</v>
      </c>
      <c r="J162" t="s">
        <v>1241</v>
      </c>
      <c r="K162" t="s">
        <v>23</v>
      </c>
      <c r="L162" t="s">
        <v>24</v>
      </c>
      <c r="M162" t="s">
        <v>22428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22428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22426</v>
      </c>
      <c r="F163">
        <v>580</v>
      </c>
      <c r="G163">
        <v>0</v>
      </c>
      <c r="H163" t="s">
        <v>22</v>
      </c>
      <c r="I163" t="s">
        <v>22427</v>
      </c>
      <c r="J163" t="s">
        <v>1241</v>
      </c>
      <c r="K163" t="s">
        <v>23</v>
      </c>
      <c r="L163" t="s">
        <v>24</v>
      </c>
      <c r="M163" t="s">
        <v>22428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22428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22426</v>
      </c>
      <c r="F164">
        <v>580</v>
      </c>
      <c r="G164">
        <v>0</v>
      </c>
      <c r="H164" t="s">
        <v>22</v>
      </c>
      <c r="I164" t="s">
        <v>22427</v>
      </c>
      <c r="J164" t="s">
        <v>1241</v>
      </c>
      <c r="K164" t="s">
        <v>23</v>
      </c>
      <c r="L164" t="s">
        <v>24</v>
      </c>
      <c r="M164" t="s">
        <v>22428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22428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22426</v>
      </c>
      <c r="F165">
        <v>580</v>
      </c>
      <c r="G165">
        <v>0</v>
      </c>
      <c r="H165" t="s">
        <v>22</v>
      </c>
      <c r="I165" t="s">
        <v>22427</v>
      </c>
      <c r="J165" t="s">
        <v>1241</v>
      </c>
      <c r="K165" t="s">
        <v>23</v>
      </c>
      <c r="L165" t="s">
        <v>24</v>
      </c>
      <c r="M165" t="s">
        <v>22428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22428</v>
      </c>
    </row>
    <row r="166" spans="1:20" x14ac:dyDescent="0.25">
      <c r="A166" t="s">
        <v>186</v>
      </c>
      <c r="B166" t="s">
        <v>187</v>
      </c>
      <c r="C166">
        <v>33.333333333333336</v>
      </c>
      <c r="D166">
        <v>6</v>
      </c>
      <c r="E166" t="s">
        <v>22426</v>
      </c>
      <c r="F166">
        <v>580</v>
      </c>
      <c r="G166">
        <v>0</v>
      </c>
      <c r="H166" t="s">
        <v>22</v>
      </c>
      <c r="I166" t="s">
        <v>22427</v>
      </c>
      <c r="J166" t="s">
        <v>1241</v>
      </c>
      <c r="K166" t="s">
        <v>23</v>
      </c>
      <c r="L166" t="s">
        <v>24</v>
      </c>
      <c r="M166" t="s">
        <v>22428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22428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22426</v>
      </c>
      <c r="F167">
        <v>580</v>
      </c>
      <c r="G167">
        <v>0</v>
      </c>
      <c r="H167" t="s">
        <v>22</v>
      </c>
      <c r="I167" t="s">
        <v>22427</v>
      </c>
      <c r="J167" t="s">
        <v>1241</v>
      </c>
      <c r="K167" t="s">
        <v>23</v>
      </c>
      <c r="L167" t="s">
        <v>24</v>
      </c>
      <c r="M167" t="s">
        <v>22428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22428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22426</v>
      </c>
      <c r="F168">
        <v>580</v>
      </c>
      <c r="G168">
        <v>0</v>
      </c>
      <c r="H168" t="s">
        <v>22</v>
      </c>
      <c r="I168" t="s">
        <v>22427</v>
      </c>
      <c r="J168" t="s">
        <v>1241</v>
      </c>
      <c r="K168" t="s">
        <v>23</v>
      </c>
      <c r="L168" t="s">
        <v>24</v>
      </c>
      <c r="M168" t="s">
        <v>22428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22428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22426</v>
      </c>
      <c r="F169">
        <v>580</v>
      </c>
      <c r="G169">
        <v>0</v>
      </c>
      <c r="H169" t="s">
        <v>22</v>
      </c>
      <c r="I169" t="s">
        <v>22427</v>
      </c>
      <c r="J169" t="s">
        <v>1241</v>
      </c>
      <c r="K169" t="s">
        <v>23</v>
      </c>
      <c r="L169" t="s">
        <v>24</v>
      </c>
      <c r="M169" t="s">
        <v>22428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22428</v>
      </c>
    </row>
    <row r="170" spans="1:20" x14ac:dyDescent="0.25">
      <c r="A170" t="s">
        <v>20</v>
      </c>
      <c r="B170" t="s">
        <v>21</v>
      </c>
      <c r="C170">
        <v>50</v>
      </c>
      <c r="D170">
        <v>2</v>
      </c>
      <c r="E170" t="s">
        <v>22429</v>
      </c>
      <c r="F170">
        <v>200</v>
      </c>
      <c r="G170">
        <v>0</v>
      </c>
      <c r="H170" t="s">
        <v>22</v>
      </c>
      <c r="I170" t="s">
        <v>22430</v>
      </c>
      <c r="J170" t="s">
        <v>5964</v>
      </c>
      <c r="K170" t="s">
        <v>23</v>
      </c>
      <c r="L170" t="s">
        <v>24</v>
      </c>
      <c r="M170" t="s">
        <v>22431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22431</v>
      </c>
    </row>
    <row r="171" spans="1:20" x14ac:dyDescent="0.25">
      <c r="A171" t="s">
        <v>28</v>
      </c>
      <c r="B171" t="s">
        <v>29</v>
      </c>
      <c r="C171">
        <v>50</v>
      </c>
      <c r="D171">
        <v>2</v>
      </c>
      <c r="E171" t="s">
        <v>22429</v>
      </c>
      <c r="F171">
        <v>200</v>
      </c>
      <c r="G171">
        <v>0</v>
      </c>
      <c r="H171" t="s">
        <v>22</v>
      </c>
      <c r="I171" t="s">
        <v>22430</v>
      </c>
      <c r="J171" t="s">
        <v>5964</v>
      </c>
      <c r="K171" t="s">
        <v>23</v>
      </c>
      <c r="L171" t="s">
        <v>24</v>
      </c>
      <c r="M171" t="s">
        <v>22431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22431</v>
      </c>
    </row>
    <row r="172" spans="1:20" x14ac:dyDescent="0.25">
      <c r="A172" t="s">
        <v>30</v>
      </c>
      <c r="B172" t="s">
        <v>31</v>
      </c>
      <c r="C172">
        <v>50</v>
      </c>
      <c r="D172">
        <v>2</v>
      </c>
      <c r="E172" t="s">
        <v>22429</v>
      </c>
      <c r="F172">
        <v>200</v>
      </c>
      <c r="G172">
        <v>0</v>
      </c>
      <c r="H172" t="s">
        <v>22</v>
      </c>
      <c r="I172" t="s">
        <v>22430</v>
      </c>
      <c r="J172" t="s">
        <v>5964</v>
      </c>
      <c r="K172" t="s">
        <v>23</v>
      </c>
      <c r="L172" t="s">
        <v>24</v>
      </c>
      <c r="M172" t="s">
        <v>22431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22431</v>
      </c>
    </row>
    <row r="173" spans="1:20" x14ac:dyDescent="0.25">
      <c r="A173" t="s">
        <v>142</v>
      </c>
      <c r="B173" t="s">
        <v>143</v>
      </c>
      <c r="C173">
        <v>14</v>
      </c>
      <c r="D173">
        <v>1</v>
      </c>
      <c r="E173" t="s">
        <v>22432</v>
      </c>
      <c r="F173">
        <v>14</v>
      </c>
      <c r="G173">
        <v>0</v>
      </c>
      <c r="H173" t="s">
        <v>47</v>
      </c>
      <c r="I173" t="s">
        <v>16090</v>
      </c>
      <c r="J173" t="s">
        <v>16091</v>
      </c>
      <c r="K173" t="s">
        <v>8488</v>
      </c>
      <c r="L173" t="s">
        <v>1392</v>
      </c>
      <c r="M173" t="s">
        <v>22433</v>
      </c>
      <c r="N173" t="s">
        <v>23</v>
      </c>
      <c r="O173" t="s">
        <v>53</v>
      </c>
      <c r="P173" t="s">
        <v>54</v>
      </c>
      <c r="Q173" t="s">
        <v>55</v>
      </c>
      <c r="R173" t="s">
        <v>24</v>
      </c>
      <c r="S173" t="s">
        <v>23</v>
      </c>
      <c r="T173" t="s">
        <v>22431</v>
      </c>
    </row>
    <row r="174" spans="1:20" x14ac:dyDescent="0.25">
      <c r="A174" t="s">
        <v>186</v>
      </c>
      <c r="B174" t="s">
        <v>187</v>
      </c>
      <c r="C174">
        <v>50</v>
      </c>
      <c r="D174">
        <v>12</v>
      </c>
      <c r="E174" t="s">
        <v>22434</v>
      </c>
      <c r="F174">
        <v>400</v>
      </c>
      <c r="G174">
        <v>0</v>
      </c>
      <c r="H174" t="s">
        <v>22</v>
      </c>
      <c r="I174" t="s">
        <v>18779</v>
      </c>
      <c r="J174" t="s">
        <v>333</v>
      </c>
      <c r="K174" t="s">
        <v>23</v>
      </c>
      <c r="L174" t="s">
        <v>24</v>
      </c>
      <c r="M174" t="s">
        <v>22431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22431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22435</v>
      </c>
      <c r="F175">
        <v>200</v>
      </c>
      <c r="G175">
        <v>0</v>
      </c>
      <c r="H175" t="s">
        <v>22</v>
      </c>
      <c r="I175" t="s">
        <v>22436</v>
      </c>
      <c r="J175" t="s">
        <v>363</v>
      </c>
      <c r="K175" t="s">
        <v>23</v>
      </c>
      <c r="L175" t="s">
        <v>24</v>
      </c>
      <c r="M175" t="s">
        <v>22437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22437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22438</v>
      </c>
      <c r="F176">
        <v>100</v>
      </c>
      <c r="G176">
        <v>0</v>
      </c>
      <c r="H176" t="s">
        <v>22</v>
      </c>
      <c r="I176" t="s">
        <v>24</v>
      </c>
      <c r="J176" t="s">
        <v>24</v>
      </c>
      <c r="K176" t="s">
        <v>23</v>
      </c>
      <c r="L176" t="s">
        <v>24</v>
      </c>
      <c r="M176" t="s">
        <v>23</v>
      </c>
      <c r="N176" t="s">
        <v>23</v>
      </c>
      <c r="O176" t="s">
        <v>8983</v>
      </c>
      <c r="P176" t="s">
        <v>26</v>
      </c>
      <c r="Q176" t="s">
        <v>23</v>
      </c>
      <c r="R176" t="s">
        <v>24</v>
      </c>
      <c r="S176" t="s">
        <v>23</v>
      </c>
      <c r="T176" t="s">
        <v>22439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22438</v>
      </c>
      <c r="F177">
        <v>100</v>
      </c>
      <c r="G177">
        <v>0</v>
      </c>
      <c r="H177" t="s">
        <v>22</v>
      </c>
      <c r="I177" t="s">
        <v>24</v>
      </c>
      <c r="J177" t="s">
        <v>24</v>
      </c>
      <c r="K177" t="s">
        <v>23</v>
      </c>
      <c r="L177" t="s">
        <v>24</v>
      </c>
      <c r="M177" t="s">
        <v>23</v>
      </c>
      <c r="N177" t="s">
        <v>23</v>
      </c>
      <c r="O177" t="s">
        <v>8983</v>
      </c>
      <c r="P177" t="s">
        <v>26</v>
      </c>
      <c r="Q177" t="s">
        <v>23</v>
      </c>
      <c r="R177" t="s">
        <v>24</v>
      </c>
      <c r="S177" t="s">
        <v>23</v>
      </c>
      <c r="T177" t="s">
        <v>22439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22438</v>
      </c>
      <c r="F178">
        <v>100</v>
      </c>
      <c r="G178">
        <v>0</v>
      </c>
      <c r="H178" t="s">
        <v>22</v>
      </c>
      <c r="I178" t="s">
        <v>24</v>
      </c>
      <c r="J178" t="s">
        <v>24</v>
      </c>
      <c r="K178" t="s">
        <v>23</v>
      </c>
      <c r="L178" t="s">
        <v>24</v>
      </c>
      <c r="M178" t="s">
        <v>23</v>
      </c>
      <c r="N178" t="s">
        <v>23</v>
      </c>
      <c r="O178" t="s">
        <v>8983</v>
      </c>
      <c r="P178" t="s">
        <v>26</v>
      </c>
      <c r="Q178" t="s">
        <v>23</v>
      </c>
      <c r="R178" t="s">
        <v>24</v>
      </c>
      <c r="S178" t="s">
        <v>23</v>
      </c>
      <c r="T178" t="s">
        <v>22439</v>
      </c>
    </row>
    <row r="179" spans="1:20" x14ac:dyDescent="0.25">
      <c r="A179" t="s">
        <v>186</v>
      </c>
      <c r="B179" t="s">
        <v>187</v>
      </c>
      <c r="C179">
        <v>50</v>
      </c>
      <c r="D179">
        <v>6</v>
      </c>
      <c r="E179" t="s">
        <v>22440</v>
      </c>
      <c r="F179">
        <v>200</v>
      </c>
      <c r="G179">
        <v>0</v>
      </c>
      <c r="H179" t="s">
        <v>22</v>
      </c>
      <c r="I179" t="s">
        <v>22441</v>
      </c>
      <c r="J179" t="s">
        <v>313</v>
      </c>
      <c r="K179" t="s">
        <v>23</v>
      </c>
      <c r="L179" t="s">
        <v>24</v>
      </c>
      <c r="M179" t="s">
        <v>22442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22442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22443</v>
      </c>
      <c r="F180">
        <v>100</v>
      </c>
      <c r="G180">
        <v>0</v>
      </c>
      <c r="H180" t="s">
        <v>22</v>
      </c>
      <c r="I180" t="s">
        <v>22444</v>
      </c>
      <c r="J180" t="s">
        <v>348</v>
      </c>
      <c r="K180" t="s">
        <v>23</v>
      </c>
      <c r="L180" t="s">
        <v>24</v>
      </c>
      <c r="M180" t="s">
        <v>22445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22445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22443</v>
      </c>
      <c r="F181">
        <v>100</v>
      </c>
      <c r="G181">
        <v>0</v>
      </c>
      <c r="H181" t="s">
        <v>22</v>
      </c>
      <c r="I181" t="s">
        <v>22444</v>
      </c>
      <c r="J181" t="s">
        <v>348</v>
      </c>
      <c r="K181" t="s">
        <v>23</v>
      </c>
      <c r="L181" t="s">
        <v>24</v>
      </c>
      <c r="M181" t="s">
        <v>22445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22445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22443</v>
      </c>
      <c r="F182">
        <v>100</v>
      </c>
      <c r="G182">
        <v>0</v>
      </c>
      <c r="H182" t="s">
        <v>22</v>
      </c>
      <c r="I182" t="s">
        <v>22444</v>
      </c>
      <c r="J182" t="s">
        <v>348</v>
      </c>
      <c r="K182" t="s">
        <v>23</v>
      </c>
      <c r="L182" t="s">
        <v>24</v>
      </c>
      <c r="M182" t="s">
        <v>22445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22445</v>
      </c>
    </row>
    <row r="183" spans="1:20" x14ac:dyDescent="0.25">
      <c r="A183" t="s">
        <v>186</v>
      </c>
      <c r="B183" t="s">
        <v>187</v>
      </c>
      <c r="C183">
        <v>50</v>
      </c>
      <c r="D183">
        <v>6</v>
      </c>
      <c r="E183" t="s">
        <v>22446</v>
      </c>
      <c r="F183">
        <v>200</v>
      </c>
      <c r="G183">
        <v>0</v>
      </c>
      <c r="H183" t="s">
        <v>22</v>
      </c>
      <c r="I183" t="s">
        <v>22447</v>
      </c>
      <c r="J183" t="s">
        <v>359</v>
      </c>
      <c r="K183" t="s">
        <v>23</v>
      </c>
      <c r="L183" t="s">
        <v>24</v>
      </c>
      <c r="M183" t="s">
        <v>22448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22448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22449</v>
      </c>
      <c r="F184">
        <v>100</v>
      </c>
      <c r="G184">
        <v>0</v>
      </c>
      <c r="H184" t="s">
        <v>22</v>
      </c>
      <c r="I184" t="s">
        <v>22450</v>
      </c>
      <c r="J184" t="s">
        <v>302</v>
      </c>
      <c r="K184" t="s">
        <v>23</v>
      </c>
      <c r="L184" t="s">
        <v>24</v>
      </c>
      <c r="M184" t="s">
        <v>22451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22451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22449</v>
      </c>
      <c r="F185">
        <v>100</v>
      </c>
      <c r="G185">
        <v>0</v>
      </c>
      <c r="H185" t="s">
        <v>22</v>
      </c>
      <c r="I185" t="s">
        <v>22450</v>
      </c>
      <c r="J185" t="s">
        <v>302</v>
      </c>
      <c r="K185" t="s">
        <v>23</v>
      </c>
      <c r="L185" t="s">
        <v>24</v>
      </c>
      <c r="M185" t="s">
        <v>22451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22451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22449</v>
      </c>
      <c r="F186">
        <v>100</v>
      </c>
      <c r="G186">
        <v>0</v>
      </c>
      <c r="H186" t="s">
        <v>22</v>
      </c>
      <c r="I186" t="s">
        <v>22450</v>
      </c>
      <c r="J186" t="s">
        <v>302</v>
      </c>
      <c r="K186" t="s">
        <v>23</v>
      </c>
      <c r="L186" t="s">
        <v>24</v>
      </c>
      <c r="M186" t="s">
        <v>22451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22451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22452</v>
      </c>
      <c r="F187">
        <v>182</v>
      </c>
      <c r="G187">
        <v>0</v>
      </c>
      <c r="H187" t="s">
        <v>47</v>
      </c>
      <c r="I187" t="s">
        <v>9436</v>
      </c>
      <c r="J187" t="s">
        <v>22453</v>
      </c>
      <c r="K187" t="s">
        <v>3826</v>
      </c>
      <c r="L187" t="s">
        <v>349</v>
      </c>
      <c r="M187" t="s">
        <v>22454</v>
      </c>
      <c r="N187" t="s">
        <v>23</v>
      </c>
      <c r="O187" t="s">
        <v>63</v>
      </c>
      <c r="P187" t="s">
        <v>54</v>
      </c>
      <c r="Q187" t="s">
        <v>55</v>
      </c>
      <c r="R187" t="s">
        <v>24</v>
      </c>
      <c r="S187" t="s">
        <v>23</v>
      </c>
      <c r="T187" t="s">
        <v>22455</v>
      </c>
    </row>
    <row r="188" spans="1:20" x14ac:dyDescent="0.25">
      <c r="A188" t="s">
        <v>28</v>
      </c>
      <c r="B188" t="s">
        <v>29</v>
      </c>
      <c r="C188">
        <v>50</v>
      </c>
      <c r="D188">
        <v>1</v>
      </c>
      <c r="E188" t="s">
        <v>22452</v>
      </c>
      <c r="F188">
        <v>182</v>
      </c>
      <c r="G188">
        <v>0</v>
      </c>
      <c r="H188" t="s">
        <v>47</v>
      </c>
      <c r="I188" t="s">
        <v>9436</v>
      </c>
      <c r="J188" t="s">
        <v>22453</v>
      </c>
      <c r="K188" t="s">
        <v>3826</v>
      </c>
      <c r="L188" t="s">
        <v>349</v>
      </c>
      <c r="M188" t="s">
        <v>22454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22455</v>
      </c>
    </row>
    <row r="189" spans="1:20" x14ac:dyDescent="0.25">
      <c r="A189" t="s">
        <v>30</v>
      </c>
      <c r="B189" t="s">
        <v>31</v>
      </c>
      <c r="C189">
        <v>50</v>
      </c>
      <c r="D189">
        <v>1</v>
      </c>
      <c r="E189" t="s">
        <v>22452</v>
      </c>
      <c r="F189">
        <v>182</v>
      </c>
      <c r="G189">
        <v>0</v>
      </c>
      <c r="H189" t="s">
        <v>47</v>
      </c>
      <c r="I189" t="s">
        <v>9436</v>
      </c>
      <c r="J189" t="s">
        <v>22453</v>
      </c>
      <c r="K189" t="s">
        <v>3826</v>
      </c>
      <c r="L189" t="s">
        <v>349</v>
      </c>
      <c r="M189" t="s">
        <v>22454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23</v>
      </c>
      <c r="T189" t="s">
        <v>22455</v>
      </c>
    </row>
    <row r="190" spans="1:20" x14ac:dyDescent="0.25">
      <c r="A190" t="s">
        <v>186</v>
      </c>
      <c r="B190" t="s">
        <v>187</v>
      </c>
      <c r="C190">
        <v>49</v>
      </c>
      <c r="D190">
        <v>1</v>
      </c>
      <c r="E190" t="s">
        <v>22452</v>
      </c>
      <c r="F190">
        <v>182</v>
      </c>
      <c r="G190">
        <v>0</v>
      </c>
      <c r="H190" t="s">
        <v>47</v>
      </c>
      <c r="I190" t="s">
        <v>9436</v>
      </c>
      <c r="J190" t="s">
        <v>22453</v>
      </c>
      <c r="K190" t="s">
        <v>3826</v>
      </c>
      <c r="L190" t="s">
        <v>349</v>
      </c>
      <c r="M190" t="s">
        <v>22454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22455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22456</v>
      </c>
      <c r="F191">
        <v>100</v>
      </c>
      <c r="G191">
        <v>0</v>
      </c>
      <c r="H191" t="s">
        <v>22</v>
      </c>
      <c r="I191" t="s">
        <v>22457</v>
      </c>
      <c r="J191" t="s">
        <v>65</v>
      </c>
      <c r="K191" t="s">
        <v>23</v>
      </c>
      <c r="L191" t="s">
        <v>24</v>
      </c>
      <c r="M191" t="s">
        <v>22458</v>
      </c>
      <c r="N191" t="s">
        <v>23</v>
      </c>
      <c r="O191" t="s">
        <v>32</v>
      </c>
      <c r="P191" t="s">
        <v>26</v>
      </c>
      <c r="Q191" t="s">
        <v>33</v>
      </c>
      <c r="R191" t="s">
        <v>24</v>
      </c>
      <c r="S191" t="s">
        <v>23</v>
      </c>
      <c r="T191" t="s">
        <v>22459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22456</v>
      </c>
      <c r="F192">
        <v>100</v>
      </c>
      <c r="G192">
        <v>0</v>
      </c>
      <c r="H192" t="s">
        <v>22</v>
      </c>
      <c r="I192" t="s">
        <v>22457</v>
      </c>
      <c r="J192" t="s">
        <v>65</v>
      </c>
      <c r="K192" t="s">
        <v>23</v>
      </c>
      <c r="L192" t="s">
        <v>24</v>
      </c>
      <c r="M192" t="s">
        <v>22458</v>
      </c>
      <c r="N192" t="s">
        <v>23</v>
      </c>
      <c r="O192" t="s">
        <v>32</v>
      </c>
      <c r="P192" t="s">
        <v>26</v>
      </c>
      <c r="Q192" t="s">
        <v>33</v>
      </c>
      <c r="R192" t="s">
        <v>24</v>
      </c>
      <c r="S192" t="s">
        <v>23</v>
      </c>
      <c r="T192" t="s">
        <v>22459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22456</v>
      </c>
      <c r="F193">
        <v>100</v>
      </c>
      <c r="G193">
        <v>0</v>
      </c>
      <c r="H193" t="s">
        <v>22</v>
      </c>
      <c r="I193" t="s">
        <v>22457</v>
      </c>
      <c r="J193" t="s">
        <v>65</v>
      </c>
      <c r="K193" t="s">
        <v>23</v>
      </c>
      <c r="L193" t="s">
        <v>24</v>
      </c>
      <c r="M193" t="s">
        <v>22458</v>
      </c>
      <c r="N193" t="s">
        <v>23</v>
      </c>
      <c r="O193" t="s">
        <v>32</v>
      </c>
      <c r="P193" t="s">
        <v>26</v>
      </c>
      <c r="Q193" t="s">
        <v>33</v>
      </c>
      <c r="R193" t="s">
        <v>24</v>
      </c>
      <c r="S193" t="s">
        <v>23</v>
      </c>
      <c r="T193" t="s">
        <v>22459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22460</v>
      </c>
      <c r="F194">
        <v>200</v>
      </c>
      <c r="G194">
        <v>0</v>
      </c>
      <c r="H194" t="s">
        <v>22</v>
      </c>
      <c r="I194" t="s">
        <v>22461</v>
      </c>
      <c r="J194" t="s">
        <v>335</v>
      </c>
      <c r="K194" t="s">
        <v>23</v>
      </c>
      <c r="L194" t="s">
        <v>24</v>
      </c>
      <c r="M194" t="s">
        <v>22462</v>
      </c>
      <c r="N194" t="s">
        <v>23</v>
      </c>
      <c r="O194" t="s">
        <v>58</v>
      </c>
      <c r="P194" t="s">
        <v>26</v>
      </c>
      <c r="Q194" t="s">
        <v>33</v>
      </c>
      <c r="R194" t="s">
        <v>24</v>
      </c>
      <c r="S194" t="s">
        <v>23</v>
      </c>
      <c r="T194" t="s">
        <v>22462</v>
      </c>
    </row>
    <row r="195" spans="1:20" x14ac:dyDescent="0.25">
      <c r="A195" t="s">
        <v>137</v>
      </c>
      <c r="B195" t="s">
        <v>138</v>
      </c>
      <c r="C195">
        <v>10</v>
      </c>
      <c r="D195">
        <v>20</v>
      </c>
      <c r="E195" t="s">
        <v>22463</v>
      </c>
      <c r="F195">
        <v>184</v>
      </c>
      <c r="G195">
        <v>0</v>
      </c>
      <c r="H195" t="s">
        <v>47</v>
      </c>
      <c r="I195" t="s">
        <v>2264</v>
      </c>
      <c r="J195" t="s">
        <v>22464</v>
      </c>
      <c r="K195" t="s">
        <v>1319</v>
      </c>
      <c r="L195" t="s">
        <v>12128</v>
      </c>
      <c r="M195" t="s">
        <v>22465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23</v>
      </c>
      <c r="T195" t="s">
        <v>22465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22466</v>
      </c>
      <c r="F196">
        <v>100</v>
      </c>
      <c r="G196">
        <v>0</v>
      </c>
      <c r="H196" t="s">
        <v>22</v>
      </c>
      <c r="I196" t="s">
        <v>22467</v>
      </c>
      <c r="J196" t="s">
        <v>308</v>
      </c>
      <c r="K196" t="s">
        <v>23</v>
      </c>
      <c r="L196" t="s">
        <v>24</v>
      </c>
      <c r="M196" t="s">
        <v>22468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22469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22466</v>
      </c>
      <c r="F197">
        <v>100</v>
      </c>
      <c r="G197">
        <v>0</v>
      </c>
      <c r="H197" t="s">
        <v>22</v>
      </c>
      <c r="I197" t="s">
        <v>22467</v>
      </c>
      <c r="J197" t="s">
        <v>308</v>
      </c>
      <c r="K197" t="s">
        <v>23</v>
      </c>
      <c r="L197" t="s">
        <v>24</v>
      </c>
      <c r="M197" t="s">
        <v>22468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22469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22466</v>
      </c>
      <c r="F198">
        <v>100</v>
      </c>
      <c r="G198">
        <v>0</v>
      </c>
      <c r="H198" t="s">
        <v>22</v>
      </c>
      <c r="I198" t="s">
        <v>22467</v>
      </c>
      <c r="J198" t="s">
        <v>308</v>
      </c>
      <c r="K198" t="s">
        <v>23</v>
      </c>
      <c r="L198" t="s">
        <v>24</v>
      </c>
      <c r="M198" t="s">
        <v>22468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22469</v>
      </c>
    </row>
    <row r="199" spans="1:20" x14ac:dyDescent="0.25">
      <c r="A199" t="s">
        <v>186</v>
      </c>
      <c r="B199" t="s">
        <v>187</v>
      </c>
      <c r="C199">
        <v>33.333333333333336</v>
      </c>
      <c r="D199">
        <v>3</v>
      </c>
      <c r="E199" t="s">
        <v>22470</v>
      </c>
      <c r="F199">
        <v>100</v>
      </c>
      <c r="G199">
        <v>0</v>
      </c>
      <c r="H199" t="s">
        <v>22</v>
      </c>
      <c r="I199" t="s">
        <v>22471</v>
      </c>
      <c r="J199" t="s">
        <v>310</v>
      </c>
      <c r="K199" t="s">
        <v>23</v>
      </c>
      <c r="L199" t="s">
        <v>24</v>
      </c>
      <c r="M199" t="s">
        <v>22472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22472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22473</v>
      </c>
      <c r="F200">
        <v>138</v>
      </c>
      <c r="G200">
        <v>38</v>
      </c>
      <c r="H200" t="s">
        <v>22</v>
      </c>
      <c r="I200" t="s">
        <v>4355</v>
      </c>
      <c r="J200" t="s">
        <v>348</v>
      </c>
      <c r="K200" t="s">
        <v>23</v>
      </c>
      <c r="L200" t="s">
        <v>24</v>
      </c>
      <c r="M200" t="s">
        <v>22474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22474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22473</v>
      </c>
      <c r="F201">
        <v>138</v>
      </c>
      <c r="G201">
        <v>38</v>
      </c>
      <c r="H201" t="s">
        <v>22</v>
      </c>
      <c r="I201" t="s">
        <v>4355</v>
      </c>
      <c r="J201" t="s">
        <v>348</v>
      </c>
      <c r="K201" t="s">
        <v>23</v>
      </c>
      <c r="L201" t="s">
        <v>24</v>
      </c>
      <c r="M201" t="s">
        <v>22474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22474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22473</v>
      </c>
      <c r="F202">
        <v>138</v>
      </c>
      <c r="G202">
        <v>38</v>
      </c>
      <c r="H202" t="s">
        <v>22</v>
      </c>
      <c r="I202" t="s">
        <v>4355</v>
      </c>
      <c r="J202" t="s">
        <v>348</v>
      </c>
      <c r="K202" t="s">
        <v>23</v>
      </c>
      <c r="L202" t="s">
        <v>24</v>
      </c>
      <c r="M202" t="s">
        <v>22474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22474</v>
      </c>
    </row>
    <row r="203" spans="1:20" x14ac:dyDescent="0.25">
      <c r="A203" t="s">
        <v>186</v>
      </c>
      <c r="B203" t="s">
        <v>187</v>
      </c>
      <c r="C203">
        <v>50</v>
      </c>
      <c r="D203">
        <v>6</v>
      </c>
      <c r="E203" t="s">
        <v>22475</v>
      </c>
      <c r="F203">
        <v>200</v>
      </c>
      <c r="G203">
        <v>0</v>
      </c>
      <c r="H203" t="s">
        <v>22</v>
      </c>
      <c r="I203" t="s">
        <v>22476</v>
      </c>
      <c r="J203" t="s">
        <v>311</v>
      </c>
      <c r="K203" t="s">
        <v>23</v>
      </c>
      <c r="L203" t="s">
        <v>24</v>
      </c>
      <c r="M203" t="s">
        <v>22477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23</v>
      </c>
      <c r="T203" t="s">
        <v>22478</v>
      </c>
    </row>
    <row r="204" spans="1:20" x14ac:dyDescent="0.25">
      <c r="A204" t="s">
        <v>186</v>
      </c>
      <c r="B204" t="s">
        <v>187</v>
      </c>
      <c r="C204">
        <v>33.333333333333336</v>
      </c>
      <c r="D204">
        <v>3</v>
      </c>
      <c r="E204" t="s">
        <v>22479</v>
      </c>
      <c r="F204">
        <v>100</v>
      </c>
      <c r="G204">
        <v>0</v>
      </c>
      <c r="H204" t="s">
        <v>22</v>
      </c>
      <c r="I204" t="s">
        <v>22480</v>
      </c>
      <c r="J204" t="s">
        <v>303</v>
      </c>
      <c r="K204" t="s">
        <v>23</v>
      </c>
      <c r="L204" t="s">
        <v>24</v>
      </c>
      <c r="M204" t="s">
        <v>22481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22481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22482</v>
      </c>
      <c r="F205">
        <v>100</v>
      </c>
      <c r="G205">
        <v>0</v>
      </c>
      <c r="H205" t="s">
        <v>22</v>
      </c>
      <c r="I205" t="s">
        <v>22483</v>
      </c>
      <c r="J205" t="s">
        <v>323</v>
      </c>
      <c r="K205" t="s">
        <v>23</v>
      </c>
      <c r="L205" t="s">
        <v>24</v>
      </c>
      <c r="M205" t="s">
        <v>22484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23</v>
      </c>
      <c r="T205" t="s">
        <v>22485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22482</v>
      </c>
      <c r="F206">
        <v>100</v>
      </c>
      <c r="G206">
        <v>0</v>
      </c>
      <c r="H206" t="s">
        <v>22</v>
      </c>
      <c r="I206" t="s">
        <v>22483</v>
      </c>
      <c r="J206" t="s">
        <v>323</v>
      </c>
      <c r="K206" t="s">
        <v>23</v>
      </c>
      <c r="L206" t="s">
        <v>24</v>
      </c>
      <c r="M206" t="s">
        <v>22484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23</v>
      </c>
      <c r="T206" t="s">
        <v>22485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22482</v>
      </c>
      <c r="F207">
        <v>100</v>
      </c>
      <c r="G207">
        <v>0</v>
      </c>
      <c r="H207" t="s">
        <v>22</v>
      </c>
      <c r="I207" t="s">
        <v>22483</v>
      </c>
      <c r="J207" t="s">
        <v>323</v>
      </c>
      <c r="K207" t="s">
        <v>23</v>
      </c>
      <c r="L207" t="s">
        <v>24</v>
      </c>
      <c r="M207" t="s">
        <v>22484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23</v>
      </c>
      <c r="T207" t="s">
        <v>22485</v>
      </c>
    </row>
    <row r="208" spans="1:20" x14ac:dyDescent="0.25">
      <c r="A208" t="s">
        <v>186</v>
      </c>
      <c r="B208" t="s">
        <v>187</v>
      </c>
      <c r="C208">
        <v>33.333333333333336</v>
      </c>
      <c r="D208">
        <v>3</v>
      </c>
      <c r="E208" t="s">
        <v>22486</v>
      </c>
      <c r="F208">
        <v>100</v>
      </c>
      <c r="G208">
        <v>0</v>
      </c>
      <c r="H208" t="s">
        <v>22</v>
      </c>
      <c r="I208" t="s">
        <v>1274</v>
      </c>
      <c r="J208" t="s">
        <v>305</v>
      </c>
      <c r="K208" t="s">
        <v>23</v>
      </c>
      <c r="L208" t="s">
        <v>24</v>
      </c>
      <c r="M208" t="s">
        <v>22487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22487</v>
      </c>
    </row>
    <row r="209" spans="1:20" x14ac:dyDescent="0.25">
      <c r="A209" t="s">
        <v>186</v>
      </c>
      <c r="B209" t="s">
        <v>187</v>
      </c>
      <c r="C209">
        <v>50</v>
      </c>
      <c r="D209">
        <v>6</v>
      </c>
      <c r="E209" t="s">
        <v>22488</v>
      </c>
      <c r="F209">
        <v>200</v>
      </c>
      <c r="G209">
        <v>0</v>
      </c>
      <c r="H209" t="s">
        <v>22</v>
      </c>
      <c r="I209" t="s">
        <v>22489</v>
      </c>
      <c r="J209" t="s">
        <v>314</v>
      </c>
      <c r="K209" t="s">
        <v>23</v>
      </c>
      <c r="L209" t="s">
        <v>24</v>
      </c>
      <c r="M209" t="s">
        <v>22490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22490</v>
      </c>
    </row>
    <row r="210" spans="1:20" x14ac:dyDescent="0.25">
      <c r="A210" t="s">
        <v>46</v>
      </c>
      <c r="B210" t="s">
        <v>56</v>
      </c>
      <c r="C210">
        <v>66.333333333333329</v>
      </c>
      <c r="D210">
        <v>3</v>
      </c>
      <c r="E210" t="s">
        <v>22491</v>
      </c>
      <c r="F210">
        <v>360</v>
      </c>
      <c r="G210">
        <v>0</v>
      </c>
      <c r="H210" t="s">
        <v>22</v>
      </c>
      <c r="I210" t="s">
        <v>8092</v>
      </c>
      <c r="J210" t="s">
        <v>304</v>
      </c>
      <c r="K210" t="s">
        <v>23</v>
      </c>
      <c r="L210" t="s">
        <v>24</v>
      </c>
      <c r="M210" t="s">
        <v>22492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23</v>
      </c>
      <c r="T210" t="s">
        <v>22492</v>
      </c>
    </row>
    <row r="211" spans="1:20" x14ac:dyDescent="0.25">
      <c r="A211" t="s">
        <v>186</v>
      </c>
      <c r="B211" t="s">
        <v>187</v>
      </c>
      <c r="C211">
        <v>50</v>
      </c>
      <c r="D211">
        <v>6</v>
      </c>
      <c r="E211" t="s">
        <v>22493</v>
      </c>
      <c r="F211">
        <v>200</v>
      </c>
      <c r="G211">
        <v>0</v>
      </c>
      <c r="H211" t="s">
        <v>22</v>
      </c>
      <c r="I211" t="s">
        <v>22494</v>
      </c>
      <c r="J211" t="s">
        <v>2621</v>
      </c>
      <c r="K211" t="s">
        <v>23</v>
      </c>
      <c r="L211" t="s">
        <v>24</v>
      </c>
      <c r="M211" t="s">
        <v>22495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23</v>
      </c>
      <c r="T211" t="s">
        <v>22495</v>
      </c>
    </row>
    <row r="212" spans="1:20" x14ac:dyDescent="0.25">
      <c r="A212" t="s">
        <v>46</v>
      </c>
      <c r="B212" t="s">
        <v>56</v>
      </c>
      <c r="C212">
        <v>68.333333333333329</v>
      </c>
      <c r="D212">
        <v>3</v>
      </c>
      <c r="E212" t="s">
        <v>22496</v>
      </c>
      <c r="F212">
        <v>195</v>
      </c>
      <c r="G212">
        <v>0</v>
      </c>
      <c r="H212" t="s">
        <v>47</v>
      </c>
      <c r="I212" t="s">
        <v>9782</v>
      </c>
      <c r="J212" t="s">
        <v>22497</v>
      </c>
      <c r="K212" t="s">
        <v>22498</v>
      </c>
      <c r="L212" t="s">
        <v>1345</v>
      </c>
      <c r="M212" t="s">
        <v>22474</v>
      </c>
      <c r="N212" t="s">
        <v>23</v>
      </c>
      <c r="O212" t="s">
        <v>63</v>
      </c>
      <c r="P212" t="s">
        <v>54</v>
      </c>
      <c r="Q212" t="s">
        <v>55</v>
      </c>
      <c r="R212" t="s">
        <v>24</v>
      </c>
      <c r="S212" t="s">
        <v>23</v>
      </c>
      <c r="T212" t="s">
        <v>22499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22500</v>
      </c>
      <c r="F213">
        <v>100</v>
      </c>
      <c r="G213">
        <v>0</v>
      </c>
      <c r="H213" t="s">
        <v>22</v>
      </c>
      <c r="I213" t="s">
        <v>22501</v>
      </c>
      <c r="J213" t="s">
        <v>315</v>
      </c>
      <c r="K213" t="s">
        <v>23</v>
      </c>
      <c r="L213" t="s">
        <v>24</v>
      </c>
      <c r="M213" t="s">
        <v>22499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23</v>
      </c>
      <c r="T213" t="s">
        <v>22499</v>
      </c>
    </row>
    <row r="214" spans="1:20" x14ac:dyDescent="0.25">
      <c r="A214" t="s">
        <v>28</v>
      </c>
      <c r="B214" t="s">
        <v>29</v>
      </c>
      <c r="C214">
        <v>50</v>
      </c>
      <c r="D214">
        <v>1</v>
      </c>
      <c r="E214" t="s">
        <v>22500</v>
      </c>
      <c r="F214">
        <v>100</v>
      </c>
      <c r="G214">
        <v>0</v>
      </c>
      <c r="H214" t="s">
        <v>22</v>
      </c>
      <c r="I214" t="s">
        <v>22501</v>
      </c>
      <c r="J214" t="s">
        <v>315</v>
      </c>
      <c r="K214" t="s">
        <v>23</v>
      </c>
      <c r="L214" t="s">
        <v>24</v>
      </c>
      <c r="M214" t="s">
        <v>22499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23</v>
      </c>
      <c r="T214" t="s">
        <v>22499</v>
      </c>
    </row>
    <row r="215" spans="1:20" x14ac:dyDescent="0.25">
      <c r="A215" t="s">
        <v>30</v>
      </c>
      <c r="B215" t="s">
        <v>31</v>
      </c>
      <c r="C215">
        <v>50</v>
      </c>
      <c r="D215">
        <v>1</v>
      </c>
      <c r="E215" t="s">
        <v>22500</v>
      </c>
      <c r="F215">
        <v>100</v>
      </c>
      <c r="G215">
        <v>0</v>
      </c>
      <c r="H215" t="s">
        <v>22</v>
      </c>
      <c r="I215" t="s">
        <v>22501</v>
      </c>
      <c r="J215" t="s">
        <v>315</v>
      </c>
      <c r="K215" t="s">
        <v>23</v>
      </c>
      <c r="L215" t="s">
        <v>24</v>
      </c>
      <c r="M215" t="s">
        <v>22499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23</v>
      </c>
      <c r="T215" t="s">
        <v>22499</v>
      </c>
    </row>
    <row r="216" spans="1:20" x14ac:dyDescent="0.25">
      <c r="A216" t="s">
        <v>30</v>
      </c>
      <c r="B216" t="s">
        <v>31</v>
      </c>
      <c r="C216">
        <v>60</v>
      </c>
      <c r="D216">
        <v>3</v>
      </c>
      <c r="E216" t="s">
        <v>22502</v>
      </c>
      <c r="F216">
        <v>120</v>
      </c>
      <c r="G216">
        <v>0</v>
      </c>
      <c r="H216" t="s">
        <v>47</v>
      </c>
      <c r="I216" t="s">
        <v>17449</v>
      </c>
      <c r="J216" t="s">
        <v>22503</v>
      </c>
      <c r="K216" t="s">
        <v>7460</v>
      </c>
      <c r="L216" t="s">
        <v>1343</v>
      </c>
      <c r="M216" t="s">
        <v>22478</v>
      </c>
      <c r="N216" t="s">
        <v>23</v>
      </c>
      <c r="O216" t="s">
        <v>63</v>
      </c>
      <c r="P216" t="s">
        <v>54</v>
      </c>
      <c r="Q216" t="s">
        <v>55</v>
      </c>
      <c r="R216" t="s">
        <v>24</v>
      </c>
      <c r="S216" t="s">
        <v>23</v>
      </c>
      <c r="T216" t="s">
        <v>22504</v>
      </c>
    </row>
    <row r="217" spans="1:20" x14ac:dyDescent="0.25">
      <c r="A217" t="s">
        <v>186</v>
      </c>
      <c r="B217" t="s">
        <v>187</v>
      </c>
      <c r="C217">
        <v>50</v>
      </c>
      <c r="D217">
        <v>6</v>
      </c>
      <c r="E217" t="s">
        <v>22505</v>
      </c>
      <c r="F217">
        <v>200</v>
      </c>
      <c r="G217">
        <v>0</v>
      </c>
      <c r="H217" t="s">
        <v>22</v>
      </c>
      <c r="I217" t="s">
        <v>22506</v>
      </c>
      <c r="J217" t="s">
        <v>343</v>
      </c>
      <c r="K217" t="s">
        <v>23</v>
      </c>
      <c r="L217" t="s">
        <v>24</v>
      </c>
      <c r="M217" t="s">
        <v>22507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23</v>
      </c>
      <c r="T217" t="s">
        <v>22508</v>
      </c>
    </row>
    <row r="218" spans="1:20" x14ac:dyDescent="0.25">
      <c r="A218" t="s">
        <v>186</v>
      </c>
      <c r="B218" t="s">
        <v>187</v>
      </c>
      <c r="C218">
        <v>33.333333333333336</v>
      </c>
      <c r="D218">
        <v>3</v>
      </c>
      <c r="E218" t="s">
        <v>22509</v>
      </c>
      <c r="F218">
        <v>100</v>
      </c>
      <c r="G218">
        <v>0</v>
      </c>
      <c r="H218" t="s">
        <v>22</v>
      </c>
      <c r="I218" t="s">
        <v>22510</v>
      </c>
      <c r="J218" t="s">
        <v>313</v>
      </c>
      <c r="K218" t="s">
        <v>23</v>
      </c>
      <c r="L218" t="s">
        <v>24</v>
      </c>
      <c r="M218" t="s">
        <v>22511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22511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22512</v>
      </c>
      <c r="F219">
        <v>100</v>
      </c>
      <c r="G219">
        <v>0</v>
      </c>
      <c r="H219" t="s">
        <v>22</v>
      </c>
      <c r="I219" t="s">
        <v>22513</v>
      </c>
      <c r="J219" t="s">
        <v>306</v>
      </c>
      <c r="K219" t="s">
        <v>23</v>
      </c>
      <c r="L219" t="s">
        <v>24</v>
      </c>
      <c r="M219" t="s">
        <v>22511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22511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22512</v>
      </c>
      <c r="F220">
        <v>100</v>
      </c>
      <c r="G220">
        <v>0</v>
      </c>
      <c r="H220" t="s">
        <v>22</v>
      </c>
      <c r="I220" t="s">
        <v>22513</v>
      </c>
      <c r="J220" t="s">
        <v>306</v>
      </c>
      <c r="K220" t="s">
        <v>23</v>
      </c>
      <c r="L220" t="s">
        <v>24</v>
      </c>
      <c r="M220" t="s">
        <v>22511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22511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22512</v>
      </c>
      <c r="F221">
        <v>100</v>
      </c>
      <c r="G221">
        <v>0</v>
      </c>
      <c r="H221" t="s">
        <v>22</v>
      </c>
      <c r="I221" t="s">
        <v>22513</v>
      </c>
      <c r="J221" t="s">
        <v>306</v>
      </c>
      <c r="K221" t="s">
        <v>23</v>
      </c>
      <c r="L221" t="s">
        <v>24</v>
      </c>
      <c r="M221" t="s">
        <v>22511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22511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22514</v>
      </c>
      <c r="F222">
        <v>100</v>
      </c>
      <c r="G222">
        <v>0</v>
      </c>
      <c r="H222" t="s">
        <v>22</v>
      </c>
      <c r="I222" t="s">
        <v>22515</v>
      </c>
      <c r="J222" t="s">
        <v>1231</v>
      </c>
      <c r="K222" t="s">
        <v>23</v>
      </c>
      <c r="L222" t="s">
        <v>24</v>
      </c>
      <c r="M222" t="s">
        <v>22516</v>
      </c>
      <c r="N222" t="s">
        <v>23</v>
      </c>
      <c r="O222" t="s">
        <v>58</v>
      </c>
      <c r="P222" t="s">
        <v>26</v>
      </c>
      <c r="Q222" t="s">
        <v>33</v>
      </c>
      <c r="R222" t="s">
        <v>24</v>
      </c>
      <c r="S222" t="s">
        <v>23</v>
      </c>
      <c r="T222" t="s">
        <v>22516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22514</v>
      </c>
      <c r="F223">
        <v>100</v>
      </c>
      <c r="G223">
        <v>0</v>
      </c>
      <c r="H223" t="s">
        <v>22</v>
      </c>
      <c r="I223" t="s">
        <v>22515</v>
      </c>
      <c r="J223" t="s">
        <v>1231</v>
      </c>
      <c r="K223" t="s">
        <v>23</v>
      </c>
      <c r="L223" t="s">
        <v>24</v>
      </c>
      <c r="M223" t="s">
        <v>22516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23</v>
      </c>
      <c r="T223" t="s">
        <v>22516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22514</v>
      </c>
      <c r="F224">
        <v>100</v>
      </c>
      <c r="G224">
        <v>0</v>
      </c>
      <c r="H224" t="s">
        <v>22</v>
      </c>
      <c r="I224" t="s">
        <v>22515</v>
      </c>
      <c r="J224" t="s">
        <v>1231</v>
      </c>
      <c r="K224" t="s">
        <v>23</v>
      </c>
      <c r="L224" t="s">
        <v>24</v>
      </c>
      <c r="M224" t="s">
        <v>22516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23</v>
      </c>
      <c r="T224" t="s">
        <v>22516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22517</v>
      </c>
      <c r="F225">
        <v>100</v>
      </c>
      <c r="G225">
        <v>0</v>
      </c>
      <c r="H225" t="s">
        <v>22</v>
      </c>
      <c r="I225" t="s">
        <v>22518</v>
      </c>
      <c r="J225" t="s">
        <v>317</v>
      </c>
      <c r="K225" t="s">
        <v>23</v>
      </c>
      <c r="L225" t="s">
        <v>24</v>
      </c>
      <c r="M225" t="s">
        <v>22516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22516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22517</v>
      </c>
      <c r="F226">
        <v>100</v>
      </c>
      <c r="G226">
        <v>0</v>
      </c>
      <c r="H226" t="s">
        <v>22</v>
      </c>
      <c r="I226" t="s">
        <v>22518</v>
      </c>
      <c r="J226" t="s">
        <v>317</v>
      </c>
      <c r="K226" t="s">
        <v>23</v>
      </c>
      <c r="L226" t="s">
        <v>24</v>
      </c>
      <c r="M226" t="s">
        <v>22516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22516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22517</v>
      </c>
      <c r="F227">
        <v>100</v>
      </c>
      <c r="G227">
        <v>0</v>
      </c>
      <c r="H227" t="s">
        <v>22</v>
      </c>
      <c r="I227" t="s">
        <v>22518</v>
      </c>
      <c r="J227" t="s">
        <v>317</v>
      </c>
      <c r="K227" t="s">
        <v>23</v>
      </c>
      <c r="L227" t="s">
        <v>24</v>
      </c>
      <c r="M227" t="s">
        <v>22516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22516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22519</v>
      </c>
      <c r="F228">
        <v>150</v>
      </c>
      <c r="G228">
        <v>50</v>
      </c>
      <c r="H228" t="s">
        <v>22</v>
      </c>
      <c r="I228" t="s">
        <v>22520</v>
      </c>
      <c r="J228" t="s">
        <v>1231</v>
      </c>
      <c r="K228" t="s">
        <v>23</v>
      </c>
      <c r="L228" t="s">
        <v>24</v>
      </c>
      <c r="M228" t="s">
        <v>22521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22521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22519</v>
      </c>
      <c r="F229">
        <v>150</v>
      </c>
      <c r="G229">
        <v>50</v>
      </c>
      <c r="H229" t="s">
        <v>22</v>
      </c>
      <c r="I229" t="s">
        <v>22520</v>
      </c>
      <c r="J229" t="s">
        <v>1231</v>
      </c>
      <c r="K229" t="s">
        <v>23</v>
      </c>
      <c r="L229" t="s">
        <v>24</v>
      </c>
      <c r="M229" t="s">
        <v>22521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22521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22519</v>
      </c>
      <c r="F230">
        <v>150</v>
      </c>
      <c r="G230">
        <v>50</v>
      </c>
      <c r="H230" t="s">
        <v>22</v>
      </c>
      <c r="I230" t="s">
        <v>22520</v>
      </c>
      <c r="J230" t="s">
        <v>1231</v>
      </c>
      <c r="K230" t="s">
        <v>23</v>
      </c>
      <c r="L230" t="s">
        <v>24</v>
      </c>
      <c r="M230" t="s">
        <v>22521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22521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22522</v>
      </c>
      <c r="F231">
        <v>100</v>
      </c>
      <c r="G231">
        <v>0</v>
      </c>
      <c r="H231" t="s">
        <v>22</v>
      </c>
      <c r="I231" t="s">
        <v>22523</v>
      </c>
      <c r="J231" t="s">
        <v>2621</v>
      </c>
      <c r="K231" t="s">
        <v>23</v>
      </c>
      <c r="L231" t="s">
        <v>24</v>
      </c>
      <c r="M231" t="s">
        <v>22521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23</v>
      </c>
      <c r="T231" t="s">
        <v>22521</v>
      </c>
    </row>
    <row r="232" spans="1:20" x14ac:dyDescent="0.25">
      <c r="A232" t="s">
        <v>28</v>
      </c>
      <c r="B232" t="s">
        <v>29</v>
      </c>
      <c r="C232">
        <v>50</v>
      </c>
      <c r="D232">
        <v>1</v>
      </c>
      <c r="E232" t="s">
        <v>22522</v>
      </c>
      <c r="F232">
        <v>100</v>
      </c>
      <c r="G232">
        <v>0</v>
      </c>
      <c r="H232" t="s">
        <v>22</v>
      </c>
      <c r="I232" t="s">
        <v>22523</v>
      </c>
      <c r="J232" t="s">
        <v>2621</v>
      </c>
      <c r="K232" t="s">
        <v>23</v>
      </c>
      <c r="L232" t="s">
        <v>24</v>
      </c>
      <c r="M232" t="s">
        <v>22521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22521</v>
      </c>
    </row>
    <row r="233" spans="1:20" x14ac:dyDescent="0.25">
      <c r="A233" t="s">
        <v>30</v>
      </c>
      <c r="B233" t="s">
        <v>31</v>
      </c>
      <c r="C233">
        <v>50</v>
      </c>
      <c r="D233">
        <v>1</v>
      </c>
      <c r="E233" t="s">
        <v>22522</v>
      </c>
      <c r="F233">
        <v>100</v>
      </c>
      <c r="G233">
        <v>0</v>
      </c>
      <c r="H233" t="s">
        <v>22</v>
      </c>
      <c r="I233" t="s">
        <v>22523</v>
      </c>
      <c r="J233" t="s">
        <v>2621</v>
      </c>
      <c r="K233" t="s">
        <v>23</v>
      </c>
      <c r="L233" t="s">
        <v>24</v>
      </c>
      <c r="M233" t="s">
        <v>22521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22521</v>
      </c>
    </row>
    <row r="234" spans="1:20" x14ac:dyDescent="0.25">
      <c r="A234" t="s">
        <v>44</v>
      </c>
      <c r="B234" t="s">
        <v>45</v>
      </c>
      <c r="C234">
        <v>66.666666666666671</v>
      </c>
      <c r="D234">
        <v>3</v>
      </c>
      <c r="E234" t="s">
        <v>22524</v>
      </c>
      <c r="F234">
        <v>100</v>
      </c>
      <c r="G234">
        <v>0</v>
      </c>
      <c r="H234" t="s">
        <v>1219</v>
      </c>
      <c r="I234" t="s">
        <v>6124</v>
      </c>
      <c r="J234" t="s">
        <v>324</v>
      </c>
      <c r="K234" t="s">
        <v>23</v>
      </c>
      <c r="L234" t="s">
        <v>24</v>
      </c>
      <c r="M234" t="s">
        <v>22521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22521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22525</v>
      </c>
      <c r="F235">
        <v>100</v>
      </c>
      <c r="G235">
        <v>0</v>
      </c>
      <c r="H235" t="s">
        <v>22</v>
      </c>
      <c r="I235" t="s">
        <v>22526</v>
      </c>
      <c r="J235" t="s">
        <v>303</v>
      </c>
      <c r="K235" t="s">
        <v>23</v>
      </c>
      <c r="L235" t="s">
        <v>24</v>
      </c>
      <c r="M235" t="s">
        <v>22527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22527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22525</v>
      </c>
      <c r="F236">
        <v>100</v>
      </c>
      <c r="G236">
        <v>0</v>
      </c>
      <c r="H236" t="s">
        <v>22</v>
      </c>
      <c r="I236" t="s">
        <v>22526</v>
      </c>
      <c r="J236" t="s">
        <v>303</v>
      </c>
      <c r="K236" t="s">
        <v>23</v>
      </c>
      <c r="L236" t="s">
        <v>24</v>
      </c>
      <c r="M236" t="s">
        <v>22527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22527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22525</v>
      </c>
      <c r="F237">
        <v>100</v>
      </c>
      <c r="G237">
        <v>0</v>
      </c>
      <c r="H237" t="s">
        <v>22</v>
      </c>
      <c r="I237" t="s">
        <v>22526</v>
      </c>
      <c r="J237" t="s">
        <v>303</v>
      </c>
      <c r="K237" t="s">
        <v>23</v>
      </c>
      <c r="L237" t="s">
        <v>24</v>
      </c>
      <c r="M237" t="s">
        <v>22527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22527</v>
      </c>
    </row>
    <row r="238" spans="1:20" x14ac:dyDescent="0.25">
      <c r="A238" t="s">
        <v>46</v>
      </c>
      <c r="B238" t="s">
        <v>56</v>
      </c>
      <c r="C238">
        <v>66.333333333333329</v>
      </c>
      <c r="D238">
        <v>3</v>
      </c>
      <c r="E238" t="s">
        <v>22528</v>
      </c>
      <c r="F238">
        <v>225</v>
      </c>
      <c r="G238">
        <v>0</v>
      </c>
      <c r="H238" t="s">
        <v>47</v>
      </c>
      <c r="I238" t="s">
        <v>22529</v>
      </c>
      <c r="J238" t="s">
        <v>22530</v>
      </c>
      <c r="K238" t="s">
        <v>2638</v>
      </c>
      <c r="L238" t="s">
        <v>2674</v>
      </c>
      <c r="M238" t="s">
        <v>22527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23</v>
      </c>
      <c r="T238" t="s">
        <v>22527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22531</v>
      </c>
      <c r="F239">
        <v>100</v>
      </c>
      <c r="G239">
        <v>0</v>
      </c>
      <c r="H239" t="s">
        <v>22</v>
      </c>
      <c r="I239" t="s">
        <v>17963</v>
      </c>
      <c r="J239" t="s">
        <v>310</v>
      </c>
      <c r="K239" t="s">
        <v>23</v>
      </c>
      <c r="L239" t="s">
        <v>24</v>
      </c>
      <c r="M239" t="s">
        <v>22532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22532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22531</v>
      </c>
      <c r="F240">
        <v>100</v>
      </c>
      <c r="G240">
        <v>0</v>
      </c>
      <c r="H240" t="s">
        <v>22</v>
      </c>
      <c r="I240" t="s">
        <v>17963</v>
      </c>
      <c r="J240" t="s">
        <v>310</v>
      </c>
      <c r="K240" t="s">
        <v>23</v>
      </c>
      <c r="L240" t="s">
        <v>24</v>
      </c>
      <c r="M240" t="s">
        <v>22532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22532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22531</v>
      </c>
      <c r="F241">
        <v>100</v>
      </c>
      <c r="G241">
        <v>0</v>
      </c>
      <c r="H241" t="s">
        <v>22</v>
      </c>
      <c r="I241" t="s">
        <v>17963</v>
      </c>
      <c r="J241" t="s">
        <v>310</v>
      </c>
      <c r="K241" t="s">
        <v>23</v>
      </c>
      <c r="L241" t="s">
        <v>24</v>
      </c>
      <c r="M241" t="s">
        <v>22532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22532</v>
      </c>
    </row>
    <row r="242" spans="1:20" x14ac:dyDescent="0.25">
      <c r="A242" t="s">
        <v>186</v>
      </c>
      <c r="B242" t="s">
        <v>187</v>
      </c>
      <c r="C242">
        <v>40</v>
      </c>
      <c r="D242">
        <v>10</v>
      </c>
      <c r="E242" t="s">
        <v>22533</v>
      </c>
      <c r="F242">
        <v>650</v>
      </c>
      <c r="G242">
        <v>0</v>
      </c>
      <c r="H242" t="s">
        <v>1219</v>
      </c>
      <c r="I242" t="s">
        <v>9192</v>
      </c>
      <c r="J242" t="s">
        <v>1235</v>
      </c>
      <c r="K242" t="s">
        <v>23</v>
      </c>
      <c r="L242" t="s">
        <v>24</v>
      </c>
      <c r="M242" t="s">
        <v>22534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22535</v>
      </c>
    </row>
    <row r="243" spans="1:20" x14ac:dyDescent="0.25">
      <c r="A243" t="s">
        <v>46</v>
      </c>
      <c r="B243" t="s">
        <v>56</v>
      </c>
      <c r="C243">
        <v>66.333333333333329</v>
      </c>
      <c r="D243">
        <v>3</v>
      </c>
      <c r="E243" t="s">
        <v>22536</v>
      </c>
      <c r="F243">
        <v>225</v>
      </c>
      <c r="G243">
        <v>0</v>
      </c>
      <c r="H243" t="s">
        <v>47</v>
      </c>
      <c r="I243" t="s">
        <v>22529</v>
      </c>
      <c r="J243" t="s">
        <v>22537</v>
      </c>
      <c r="K243" t="s">
        <v>2976</v>
      </c>
      <c r="L243" t="s">
        <v>15662</v>
      </c>
      <c r="M243" t="s">
        <v>22516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23</v>
      </c>
      <c r="T243" t="s">
        <v>22534</v>
      </c>
    </row>
    <row r="244" spans="1:20" x14ac:dyDescent="0.25">
      <c r="A244" t="s">
        <v>46</v>
      </c>
      <c r="B244" t="s">
        <v>1233</v>
      </c>
      <c r="C244">
        <v>61.6</v>
      </c>
      <c r="D244">
        <v>1</v>
      </c>
      <c r="E244" t="s">
        <v>22538</v>
      </c>
      <c r="F244">
        <v>68.599999999999994</v>
      </c>
      <c r="G244">
        <v>7</v>
      </c>
      <c r="H244" t="s">
        <v>47</v>
      </c>
      <c r="I244" t="s">
        <v>9041</v>
      </c>
      <c r="J244" t="s">
        <v>18921</v>
      </c>
      <c r="K244" t="s">
        <v>9043</v>
      </c>
      <c r="L244" t="s">
        <v>24</v>
      </c>
      <c r="M244" t="s">
        <v>23</v>
      </c>
      <c r="N244" t="s">
        <v>23</v>
      </c>
      <c r="O244" t="s">
        <v>48</v>
      </c>
      <c r="P244" t="s">
        <v>49</v>
      </c>
      <c r="Q244" t="s">
        <v>23</v>
      </c>
      <c r="R244" t="s">
        <v>24</v>
      </c>
      <c r="S244" t="s">
        <v>23</v>
      </c>
      <c r="T244" t="s">
        <v>22534</v>
      </c>
    </row>
    <row r="245" spans="1:20" x14ac:dyDescent="0.25">
      <c r="A245" t="s">
        <v>20</v>
      </c>
      <c r="B245" t="s">
        <v>21</v>
      </c>
      <c r="C245">
        <v>50</v>
      </c>
      <c r="D245">
        <v>2</v>
      </c>
      <c r="E245" t="s">
        <v>22539</v>
      </c>
      <c r="F245">
        <v>200</v>
      </c>
      <c r="G245">
        <v>0</v>
      </c>
      <c r="H245" t="s">
        <v>22</v>
      </c>
      <c r="I245" t="s">
        <v>1569</v>
      </c>
      <c r="J245" t="s">
        <v>342</v>
      </c>
      <c r="K245" t="s">
        <v>23</v>
      </c>
      <c r="L245" t="s">
        <v>24</v>
      </c>
      <c r="M245" t="s">
        <v>22516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23</v>
      </c>
      <c r="T245" t="s">
        <v>22534</v>
      </c>
    </row>
    <row r="246" spans="1:20" x14ac:dyDescent="0.25">
      <c r="A246" t="s">
        <v>28</v>
      </c>
      <c r="B246" t="s">
        <v>29</v>
      </c>
      <c r="C246">
        <v>50</v>
      </c>
      <c r="D246">
        <v>2</v>
      </c>
      <c r="E246" t="s">
        <v>22539</v>
      </c>
      <c r="F246">
        <v>200</v>
      </c>
      <c r="G246">
        <v>0</v>
      </c>
      <c r="H246" t="s">
        <v>22</v>
      </c>
      <c r="I246" t="s">
        <v>1569</v>
      </c>
      <c r="J246" t="s">
        <v>342</v>
      </c>
      <c r="K246" t="s">
        <v>23</v>
      </c>
      <c r="L246" t="s">
        <v>24</v>
      </c>
      <c r="M246" t="s">
        <v>22516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23</v>
      </c>
      <c r="T246" t="s">
        <v>22534</v>
      </c>
    </row>
    <row r="247" spans="1:20" x14ac:dyDescent="0.25">
      <c r="A247" t="s">
        <v>30</v>
      </c>
      <c r="B247" t="s">
        <v>31</v>
      </c>
      <c r="C247">
        <v>50</v>
      </c>
      <c r="D247">
        <v>2</v>
      </c>
      <c r="E247" t="s">
        <v>22539</v>
      </c>
      <c r="F247">
        <v>200</v>
      </c>
      <c r="G247">
        <v>0</v>
      </c>
      <c r="H247" t="s">
        <v>22</v>
      </c>
      <c r="I247" t="s">
        <v>1569</v>
      </c>
      <c r="J247" t="s">
        <v>342</v>
      </c>
      <c r="K247" t="s">
        <v>23</v>
      </c>
      <c r="L247" t="s">
        <v>24</v>
      </c>
      <c r="M247" t="s">
        <v>22516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23</v>
      </c>
      <c r="T247" t="s">
        <v>22534</v>
      </c>
    </row>
    <row r="248" spans="1:20" x14ac:dyDescent="0.25">
      <c r="A248" t="s">
        <v>46</v>
      </c>
      <c r="B248" t="s">
        <v>1233</v>
      </c>
      <c r="C248">
        <v>80</v>
      </c>
      <c r="D248">
        <v>2</v>
      </c>
      <c r="E248" t="s">
        <v>22540</v>
      </c>
      <c r="F248">
        <v>186</v>
      </c>
      <c r="G248">
        <v>26</v>
      </c>
      <c r="H248" t="s">
        <v>47</v>
      </c>
      <c r="I248" t="s">
        <v>22541</v>
      </c>
      <c r="J248" t="s">
        <v>22542</v>
      </c>
      <c r="K248" t="s">
        <v>1338</v>
      </c>
      <c r="L248" t="s">
        <v>22543</v>
      </c>
      <c r="M248" t="s">
        <v>22544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22544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22545</v>
      </c>
      <c r="F249">
        <v>100</v>
      </c>
      <c r="G249">
        <v>0</v>
      </c>
      <c r="H249" t="s">
        <v>22</v>
      </c>
      <c r="I249" t="s">
        <v>22546</v>
      </c>
      <c r="J249" t="s">
        <v>310</v>
      </c>
      <c r="K249" t="s">
        <v>23</v>
      </c>
      <c r="L249" t="s">
        <v>24</v>
      </c>
      <c r="M249" t="s">
        <v>22547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22547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22545</v>
      </c>
      <c r="F250">
        <v>100</v>
      </c>
      <c r="G250">
        <v>0</v>
      </c>
      <c r="H250" t="s">
        <v>22</v>
      </c>
      <c r="I250" t="s">
        <v>22546</v>
      </c>
      <c r="J250" t="s">
        <v>310</v>
      </c>
      <c r="K250" t="s">
        <v>23</v>
      </c>
      <c r="L250" t="s">
        <v>24</v>
      </c>
      <c r="M250" t="s">
        <v>22547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22547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22545</v>
      </c>
      <c r="F251">
        <v>100</v>
      </c>
      <c r="G251">
        <v>0</v>
      </c>
      <c r="H251" t="s">
        <v>22</v>
      </c>
      <c r="I251" t="s">
        <v>22546</v>
      </c>
      <c r="J251" t="s">
        <v>310</v>
      </c>
      <c r="K251" t="s">
        <v>23</v>
      </c>
      <c r="L251" t="s">
        <v>24</v>
      </c>
      <c r="M251" t="s">
        <v>22547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22547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22548</v>
      </c>
      <c r="F252">
        <v>100</v>
      </c>
      <c r="G252">
        <v>0</v>
      </c>
      <c r="H252" t="s">
        <v>22</v>
      </c>
      <c r="I252" t="s">
        <v>22549</v>
      </c>
      <c r="J252" t="s">
        <v>2351</v>
      </c>
      <c r="K252" t="s">
        <v>23</v>
      </c>
      <c r="L252" t="s">
        <v>24</v>
      </c>
      <c r="M252" t="s">
        <v>22550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22550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22548</v>
      </c>
      <c r="F253">
        <v>100</v>
      </c>
      <c r="G253">
        <v>0</v>
      </c>
      <c r="H253" t="s">
        <v>22</v>
      </c>
      <c r="I253" t="s">
        <v>22549</v>
      </c>
      <c r="J253" t="s">
        <v>2351</v>
      </c>
      <c r="K253" t="s">
        <v>23</v>
      </c>
      <c r="L253" t="s">
        <v>24</v>
      </c>
      <c r="M253" t="s">
        <v>22550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22550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22548</v>
      </c>
      <c r="F254">
        <v>100</v>
      </c>
      <c r="G254">
        <v>0</v>
      </c>
      <c r="H254" t="s">
        <v>22</v>
      </c>
      <c r="I254" t="s">
        <v>22549</v>
      </c>
      <c r="J254" t="s">
        <v>2351</v>
      </c>
      <c r="K254" t="s">
        <v>23</v>
      </c>
      <c r="L254" t="s">
        <v>24</v>
      </c>
      <c r="M254" t="s">
        <v>22550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22550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22551</v>
      </c>
      <c r="F255">
        <v>100</v>
      </c>
      <c r="G255">
        <v>0</v>
      </c>
      <c r="H255" t="s">
        <v>22</v>
      </c>
      <c r="I255" t="s">
        <v>22552</v>
      </c>
      <c r="J255" t="s">
        <v>325</v>
      </c>
      <c r="K255" t="s">
        <v>23</v>
      </c>
      <c r="L255" t="s">
        <v>24</v>
      </c>
      <c r="M255" t="s">
        <v>22553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23</v>
      </c>
      <c r="T255" t="s">
        <v>22550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22551</v>
      </c>
      <c r="F256">
        <v>100</v>
      </c>
      <c r="G256">
        <v>0</v>
      </c>
      <c r="H256" t="s">
        <v>22</v>
      </c>
      <c r="I256" t="s">
        <v>22552</v>
      </c>
      <c r="J256" t="s">
        <v>325</v>
      </c>
      <c r="K256" t="s">
        <v>23</v>
      </c>
      <c r="L256" t="s">
        <v>24</v>
      </c>
      <c r="M256" t="s">
        <v>22553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23</v>
      </c>
      <c r="T256" t="s">
        <v>22550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22551</v>
      </c>
      <c r="F257">
        <v>100</v>
      </c>
      <c r="G257">
        <v>0</v>
      </c>
      <c r="H257" t="s">
        <v>22</v>
      </c>
      <c r="I257" t="s">
        <v>22552</v>
      </c>
      <c r="J257" t="s">
        <v>325</v>
      </c>
      <c r="K257" t="s">
        <v>23</v>
      </c>
      <c r="L257" t="s">
        <v>24</v>
      </c>
      <c r="M257" t="s">
        <v>22553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23</v>
      </c>
      <c r="T257" t="s">
        <v>22550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22554</v>
      </c>
      <c r="F258">
        <v>100</v>
      </c>
      <c r="G258">
        <v>0</v>
      </c>
      <c r="H258" t="s">
        <v>22</v>
      </c>
      <c r="I258" t="s">
        <v>22555</v>
      </c>
      <c r="J258" t="s">
        <v>363</v>
      </c>
      <c r="K258" t="s">
        <v>23</v>
      </c>
      <c r="L258" t="s">
        <v>24</v>
      </c>
      <c r="M258" t="s">
        <v>22550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22550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22554</v>
      </c>
      <c r="F259">
        <v>100</v>
      </c>
      <c r="G259">
        <v>0</v>
      </c>
      <c r="H259" t="s">
        <v>22</v>
      </c>
      <c r="I259" t="s">
        <v>22555</v>
      </c>
      <c r="J259" t="s">
        <v>363</v>
      </c>
      <c r="K259" t="s">
        <v>23</v>
      </c>
      <c r="L259" t="s">
        <v>24</v>
      </c>
      <c r="M259" t="s">
        <v>22550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22550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22554</v>
      </c>
      <c r="F260">
        <v>100</v>
      </c>
      <c r="G260">
        <v>0</v>
      </c>
      <c r="H260" t="s">
        <v>22</v>
      </c>
      <c r="I260" t="s">
        <v>22555</v>
      </c>
      <c r="J260" t="s">
        <v>363</v>
      </c>
      <c r="K260" t="s">
        <v>23</v>
      </c>
      <c r="L260" t="s">
        <v>24</v>
      </c>
      <c r="M260" t="s">
        <v>22550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22550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22556</v>
      </c>
      <c r="F261">
        <v>100</v>
      </c>
      <c r="G261">
        <v>0</v>
      </c>
      <c r="H261" t="s">
        <v>22</v>
      </c>
      <c r="I261" t="s">
        <v>22557</v>
      </c>
      <c r="J261" t="s">
        <v>57</v>
      </c>
      <c r="K261" t="s">
        <v>23</v>
      </c>
      <c r="L261" t="s">
        <v>24</v>
      </c>
      <c r="M261" t="s">
        <v>22550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22550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22556</v>
      </c>
      <c r="F262">
        <v>100</v>
      </c>
      <c r="G262">
        <v>0</v>
      </c>
      <c r="H262" t="s">
        <v>22</v>
      </c>
      <c r="I262" t="s">
        <v>22557</v>
      </c>
      <c r="J262" t="s">
        <v>57</v>
      </c>
      <c r="K262" t="s">
        <v>23</v>
      </c>
      <c r="L262" t="s">
        <v>24</v>
      </c>
      <c r="M262" t="s">
        <v>22550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22550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22556</v>
      </c>
      <c r="F263">
        <v>100</v>
      </c>
      <c r="G263">
        <v>0</v>
      </c>
      <c r="H263" t="s">
        <v>22</v>
      </c>
      <c r="I263" t="s">
        <v>22557</v>
      </c>
      <c r="J263" t="s">
        <v>57</v>
      </c>
      <c r="K263" t="s">
        <v>23</v>
      </c>
      <c r="L263" t="s">
        <v>24</v>
      </c>
      <c r="M263" t="s">
        <v>22550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22550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22558</v>
      </c>
      <c r="F264">
        <v>100</v>
      </c>
      <c r="G264">
        <v>0</v>
      </c>
      <c r="H264" t="s">
        <v>22</v>
      </c>
      <c r="I264" t="s">
        <v>22559</v>
      </c>
      <c r="J264" t="s">
        <v>303</v>
      </c>
      <c r="K264" t="s">
        <v>23</v>
      </c>
      <c r="L264" t="s">
        <v>24</v>
      </c>
      <c r="M264" t="s">
        <v>22550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22550</v>
      </c>
    </row>
    <row r="265" spans="1:20" x14ac:dyDescent="0.25">
      <c r="A265" t="s">
        <v>28</v>
      </c>
      <c r="B265" t="s">
        <v>29</v>
      </c>
      <c r="C265">
        <v>50</v>
      </c>
      <c r="D265">
        <v>1</v>
      </c>
      <c r="E265" t="s">
        <v>22558</v>
      </c>
      <c r="F265">
        <v>100</v>
      </c>
      <c r="G265">
        <v>0</v>
      </c>
      <c r="H265" t="s">
        <v>22</v>
      </c>
      <c r="I265" t="s">
        <v>22559</v>
      </c>
      <c r="J265" t="s">
        <v>303</v>
      </c>
      <c r="K265" t="s">
        <v>23</v>
      </c>
      <c r="L265" t="s">
        <v>24</v>
      </c>
      <c r="M265" t="s">
        <v>22550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22550</v>
      </c>
    </row>
    <row r="266" spans="1:20" x14ac:dyDescent="0.25">
      <c r="A266" t="s">
        <v>30</v>
      </c>
      <c r="B266" t="s">
        <v>31</v>
      </c>
      <c r="C266">
        <v>50</v>
      </c>
      <c r="D266">
        <v>1</v>
      </c>
      <c r="E266" t="s">
        <v>22558</v>
      </c>
      <c r="F266">
        <v>100</v>
      </c>
      <c r="G266">
        <v>0</v>
      </c>
      <c r="H266" t="s">
        <v>22</v>
      </c>
      <c r="I266" t="s">
        <v>22559</v>
      </c>
      <c r="J266" t="s">
        <v>303</v>
      </c>
      <c r="K266" t="s">
        <v>23</v>
      </c>
      <c r="L266" t="s">
        <v>24</v>
      </c>
      <c r="M266" t="s">
        <v>22550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22550</v>
      </c>
    </row>
    <row r="267" spans="1:20" x14ac:dyDescent="0.25">
      <c r="A267" t="s">
        <v>20</v>
      </c>
      <c r="B267" t="s">
        <v>21</v>
      </c>
      <c r="C267">
        <v>50</v>
      </c>
      <c r="D267">
        <v>3</v>
      </c>
      <c r="E267" t="s">
        <v>22560</v>
      </c>
      <c r="F267">
        <v>300</v>
      </c>
      <c r="G267">
        <v>0</v>
      </c>
      <c r="H267" t="s">
        <v>22</v>
      </c>
      <c r="I267" t="s">
        <v>22561</v>
      </c>
      <c r="J267" t="s">
        <v>302</v>
      </c>
      <c r="K267" t="s">
        <v>23</v>
      </c>
      <c r="L267" t="s">
        <v>24</v>
      </c>
      <c r="M267" t="s">
        <v>22550</v>
      </c>
      <c r="N267" t="s">
        <v>23</v>
      </c>
      <c r="O267" t="s">
        <v>58</v>
      </c>
      <c r="P267" t="s">
        <v>26</v>
      </c>
      <c r="Q267" t="s">
        <v>33</v>
      </c>
      <c r="R267" t="s">
        <v>24</v>
      </c>
      <c r="S267" t="s">
        <v>23</v>
      </c>
      <c r="T267" t="s">
        <v>22550</v>
      </c>
    </row>
    <row r="268" spans="1:20" x14ac:dyDescent="0.25">
      <c r="A268" t="s">
        <v>28</v>
      </c>
      <c r="B268" t="s">
        <v>29</v>
      </c>
      <c r="C268">
        <v>50</v>
      </c>
      <c r="D268">
        <v>3</v>
      </c>
      <c r="E268" t="s">
        <v>22560</v>
      </c>
      <c r="F268">
        <v>300</v>
      </c>
      <c r="G268">
        <v>0</v>
      </c>
      <c r="H268" t="s">
        <v>22</v>
      </c>
      <c r="I268" t="s">
        <v>22561</v>
      </c>
      <c r="J268" t="s">
        <v>302</v>
      </c>
      <c r="K268" t="s">
        <v>23</v>
      </c>
      <c r="L268" t="s">
        <v>24</v>
      </c>
      <c r="M268" t="s">
        <v>22550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23</v>
      </c>
      <c r="T268" t="s">
        <v>22550</v>
      </c>
    </row>
    <row r="269" spans="1:20" x14ac:dyDescent="0.25">
      <c r="A269" t="s">
        <v>30</v>
      </c>
      <c r="B269" t="s">
        <v>31</v>
      </c>
      <c r="C269">
        <v>50</v>
      </c>
      <c r="D269">
        <v>3</v>
      </c>
      <c r="E269" t="s">
        <v>22560</v>
      </c>
      <c r="F269">
        <v>300</v>
      </c>
      <c r="G269">
        <v>0</v>
      </c>
      <c r="H269" t="s">
        <v>22</v>
      </c>
      <c r="I269" t="s">
        <v>22561</v>
      </c>
      <c r="J269" t="s">
        <v>302</v>
      </c>
      <c r="K269" t="s">
        <v>23</v>
      </c>
      <c r="L269" t="s">
        <v>24</v>
      </c>
      <c r="M269" t="s">
        <v>22550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23</v>
      </c>
      <c r="T269" t="s">
        <v>22550</v>
      </c>
    </row>
    <row r="270" spans="1:20" x14ac:dyDescent="0.25">
      <c r="A270" t="s">
        <v>186</v>
      </c>
      <c r="B270" t="s">
        <v>187</v>
      </c>
      <c r="C270">
        <v>33.333333333333336</v>
      </c>
      <c r="D270">
        <v>3</v>
      </c>
      <c r="E270" t="s">
        <v>22562</v>
      </c>
      <c r="F270">
        <v>100</v>
      </c>
      <c r="G270">
        <v>0</v>
      </c>
      <c r="H270" t="s">
        <v>22</v>
      </c>
      <c r="I270" t="s">
        <v>22563</v>
      </c>
      <c r="J270" t="s">
        <v>5692</v>
      </c>
      <c r="K270" t="s">
        <v>23</v>
      </c>
      <c r="L270" t="s">
        <v>24</v>
      </c>
      <c r="M270" t="s">
        <v>22564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22564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22565</v>
      </c>
      <c r="F271">
        <v>100</v>
      </c>
      <c r="G271">
        <v>0</v>
      </c>
      <c r="H271" t="s">
        <v>22</v>
      </c>
      <c r="I271" t="s">
        <v>22566</v>
      </c>
      <c r="J271" t="s">
        <v>348</v>
      </c>
      <c r="K271" t="s">
        <v>23</v>
      </c>
      <c r="L271" t="s">
        <v>24</v>
      </c>
      <c r="M271" t="s">
        <v>22567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22567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22565</v>
      </c>
      <c r="F272">
        <v>100</v>
      </c>
      <c r="G272">
        <v>0</v>
      </c>
      <c r="H272" t="s">
        <v>22</v>
      </c>
      <c r="I272" t="s">
        <v>22566</v>
      </c>
      <c r="J272" t="s">
        <v>348</v>
      </c>
      <c r="K272" t="s">
        <v>23</v>
      </c>
      <c r="L272" t="s">
        <v>24</v>
      </c>
      <c r="M272" t="s">
        <v>22567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22567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22565</v>
      </c>
      <c r="F273">
        <v>100</v>
      </c>
      <c r="G273">
        <v>0</v>
      </c>
      <c r="H273" t="s">
        <v>22</v>
      </c>
      <c r="I273" t="s">
        <v>22566</v>
      </c>
      <c r="J273" t="s">
        <v>348</v>
      </c>
      <c r="K273" t="s">
        <v>23</v>
      </c>
      <c r="L273" t="s">
        <v>24</v>
      </c>
      <c r="M273" t="s">
        <v>22567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22567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22568</v>
      </c>
      <c r="F274">
        <v>100</v>
      </c>
      <c r="G274">
        <v>0</v>
      </c>
      <c r="H274" t="s">
        <v>22</v>
      </c>
      <c r="I274" t="s">
        <v>22569</v>
      </c>
      <c r="J274" t="s">
        <v>325</v>
      </c>
      <c r="K274" t="s">
        <v>23</v>
      </c>
      <c r="L274" t="s">
        <v>24</v>
      </c>
      <c r="M274" t="s">
        <v>22570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22570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22568</v>
      </c>
      <c r="F275">
        <v>100</v>
      </c>
      <c r="G275">
        <v>0</v>
      </c>
      <c r="H275" t="s">
        <v>22</v>
      </c>
      <c r="I275" t="s">
        <v>22569</v>
      </c>
      <c r="J275" t="s">
        <v>325</v>
      </c>
      <c r="K275" t="s">
        <v>23</v>
      </c>
      <c r="L275" t="s">
        <v>24</v>
      </c>
      <c r="M275" t="s">
        <v>22570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22570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22568</v>
      </c>
      <c r="F276">
        <v>100</v>
      </c>
      <c r="G276">
        <v>0</v>
      </c>
      <c r="H276" t="s">
        <v>22</v>
      </c>
      <c r="I276" t="s">
        <v>22569</v>
      </c>
      <c r="J276" t="s">
        <v>325</v>
      </c>
      <c r="K276" t="s">
        <v>23</v>
      </c>
      <c r="L276" t="s">
        <v>24</v>
      </c>
      <c r="M276" t="s">
        <v>22570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22570</v>
      </c>
    </row>
    <row r="277" spans="1:20" x14ac:dyDescent="0.25">
      <c r="A277" t="s">
        <v>42</v>
      </c>
      <c r="B277" t="s">
        <v>43</v>
      </c>
      <c r="C277">
        <v>66.666666666666671</v>
      </c>
      <c r="D277">
        <v>3</v>
      </c>
      <c r="E277" t="s">
        <v>22571</v>
      </c>
      <c r="F277">
        <v>129</v>
      </c>
      <c r="G277">
        <v>29</v>
      </c>
      <c r="H277" t="s">
        <v>22</v>
      </c>
      <c r="I277" t="s">
        <v>20671</v>
      </c>
      <c r="J277" t="s">
        <v>1241</v>
      </c>
      <c r="K277" t="s">
        <v>23</v>
      </c>
      <c r="L277" t="s">
        <v>24</v>
      </c>
      <c r="M277" t="s">
        <v>22572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22572</v>
      </c>
    </row>
    <row r="278" spans="1:20" x14ac:dyDescent="0.25">
      <c r="A278" t="s">
        <v>20</v>
      </c>
      <c r="B278" t="s">
        <v>21</v>
      </c>
      <c r="C278">
        <v>50</v>
      </c>
      <c r="D278">
        <v>2</v>
      </c>
      <c r="E278" t="s">
        <v>22573</v>
      </c>
      <c r="F278">
        <v>200</v>
      </c>
      <c r="G278">
        <v>0</v>
      </c>
      <c r="H278" t="s">
        <v>22</v>
      </c>
      <c r="I278" t="s">
        <v>22574</v>
      </c>
      <c r="J278" t="s">
        <v>306</v>
      </c>
      <c r="K278" t="s">
        <v>23</v>
      </c>
      <c r="L278" t="s">
        <v>24</v>
      </c>
      <c r="M278" t="s">
        <v>22572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22572</v>
      </c>
    </row>
    <row r="279" spans="1:20" x14ac:dyDescent="0.25">
      <c r="A279" t="s">
        <v>28</v>
      </c>
      <c r="B279" t="s">
        <v>29</v>
      </c>
      <c r="C279">
        <v>50</v>
      </c>
      <c r="D279">
        <v>2</v>
      </c>
      <c r="E279" t="s">
        <v>22573</v>
      </c>
      <c r="F279">
        <v>200</v>
      </c>
      <c r="G279">
        <v>0</v>
      </c>
      <c r="H279" t="s">
        <v>22</v>
      </c>
      <c r="I279" t="s">
        <v>22574</v>
      </c>
      <c r="J279" t="s">
        <v>306</v>
      </c>
      <c r="K279" t="s">
        <v>23</v>
      </c>
      <c r="L279" t="s">
        <v>24</v>
      </c>
      <c r="M279" t="s">
        <v>22572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22572</v>
      </c>
    </row>
    <row r="280" spans="1:20" x14ac:dyDescent="0.25">
      <c r="A280" t="s">
        <v>30</v>
      </c>
      <c r="B280" t="s">
        <v>31</v>
      </c>
      <c r="C280">
        <v>50</v>
      </c>
      <c r="D280">
        <v>2</v>
      </c>
      <c r="E280" t="s">
        <v>22573</v>
      </c>
      <c r="F280">
        <v>200</v>
      </c>
      <c r="G280">
        <v>0</v>
      </c>
      <c r="H280" t="s">
        <v>22</v>
      </c>
      <c r="I280" t="s">
        <v>22574</v>
      </c>
      <c r="J280" t="s">
        <v>306</v>
      </c>
      <c r="K280" t="s">
        <v>23</v>
      </c>
      <c r="L280" t="s">
        <v>24</v>
      </c>
      <c r="M280" t="s">
        <v>22572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22572</v>
      </c>
    </row>
    <row r="281" spans="1:20" x14ac:dyDescent="0.25">
      <c r="A281" t="s">
        <v>115</v>
      </c>
      <c r="B281" t="s">
        <v>116</v>
      </c>
      <c r="C281">
        <v>27.5</v>
      </c>
      <c r="D281">
        <v>8</v>
      </c>
      <c r="E281" t="s">
        <v>22575</v>
      </c>
      <c r="F281">
        <v>270</v>
      </c>
      <c r="G281">
        <v>0</v>
      </c>
      <c r="H281" t="s">
        <v>22</v>
      </c>
      <c r="I281" t="s">
        <v>22576</v>
      </c>
      <c r="J281" t="s">
        <v>2687</v>
      </c>
      <c r="K281" t="s">
        <v>23</v>
      </c>
      <c r="L281" t="s">
        <v>24</v>
      </c>
      <c r="M281" t="s">
        <v>22577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22577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22578</v>
      </c>
      <c r="F282">
        <v>100</v>
      </c>
      <c r="G282">
        <v>0</v>
      </c>
      <c r="H282" t="s">
        <v>22</v>
      </c>
      <c r="I282" t="s">
        <v>22579</v>
      </c>
      <c r="J282" t="s">
        <v>1235</v>
      </c>
      <c r="K282" t="s">
        <v>23</v>
      </c>
      <c r="L282" t="s">
        <v>24</v>
      </c>
      <c r="M282" t="s">
        <v>22577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22577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22578</v>
      </c>
      <c r="F283">
        <v>100</v>
      </c>
      <c r="G283">
        <v>0</v>
      </c>
      <c r="H283" t="s">
        <v>22</v>
      </c>
      <c r="I283" t="s">
        <v>22579</v>
      </c>
      <c r="J283" t="s">
        <v>1235</v>
      </c>
      <c r="K283" t="s">
        <v>23</v>
      </c>
      <c r="L283" t="s">
        <v>24</v>
      </c>
      <c r="M283" t="s">
        <v>22577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22577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22578</v>
      </c>
      <c r="F284">
        <v>100</v>
      </c>
      <c r="G284">
        <v>0</v>
      </c>
      <c r="H284" t="s">
        <v>22</v>
      </c>
      <c r="I284" t="s">
        <v>22579</v>
      </c>
      <c r="J284" t="s">
        <v>1235</v>
      </c>
      <c r="K284" t="s">
        <v>23</v>
      </c>
      <c r="L284" t="s">
        <v>24</v>
      </c>
      <c r="M284" t="s">
        <v>22577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22577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22580</v>
      </c>
      <c r="F285">
        <v>100</v>
      </c>
      <c r="G285">
        <v>0</v>
      </c>
      <c r="H285" t="s">
        <v>22</v>
      </c>
      <c r="I285" t="s">
        <v>22581</v>
      </c>
      <c r="J285" t="s">
        <v>302</v>
      </c>
      <c r="K285" t="s">
        <v>23</v>
      </c>
      <c r="L285" t="s">
        <v>24</v>
      </c>
      <c r="M285" t="s">
        <v>22582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22582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22580</v>
      </c>
      <c r="F286">
        <v>100</v>
      </c>
      <c r="G286">
        <v>0</v>
      </c>
      <c r="H286" t="s">
        <v>22</v>
      </c>
      <c r="I286" t="s">
        <v>22581</v>
      </c>
      <c r="J286" t="s">
        <v>302</v>
      </c>
      <c r="K286" t="s">
        <v>23</v>
      </c>
      <c r="L286" t="s">
        <v>24</v>
      </c>
      <c r="M286" t="s">
        <v>22582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22582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22580</v>
      </c>
      <c r="F287">
        <v>100</v>
      </c>
      <c r="G287">
        <v>0</v>
      </c>
      <c r="H287" t="s">
        <v>22</v>
      </c>
      <c r="I287" t="s">
        <v>22581</v>
      </c>
      <c r="J287" t="s">
        <v>302</v>
      </c>
      <c r="K287" t="s">
        <v>23</v>
      </c>
      <c r="L287" t="s">
        <v>24</v>
      </c>
      <c r="M287" t="s">
        <v>22582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22582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22583</v>
      </c>
      <c r="F288">
        <v>100</v>
      </c>
      <c r="G288">
        <v>0</v>
      </c>
      <c r="H288" t="s">
        <v>22</v>
      </c>
      <c r="I288" t="s">
        <v>22584</v>
      </c>
      <c r="J288" t="s">
        <v>354</v>
      </c>
      <c r="K288" t="s">
        <v>23</v>
      </c>
      <c r="L288" t="s">
        <v>24</v>
      </c>
      <c r="M288" t="s">
        <v>22582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22582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22583</v>
      </c>
      <c r="F289">
        <v>100</v>
      </c>
      <c r="G289">
        <v>0</v>
      </c>
      <c r="H289" t="s">
        <v>22</v>
      </c>
      <c r="I289" t="s">
        <v>22584</v>
      </c>
      <c r="J289" t="s">
        <v>354</v>
      </c>
      <c r="K289" t="s">
        <v>23</v>
      </c>
      <c r="L289" t="s">
        <v>24</v>
      </c>
      <c r="M289" t="s">
        <v>22582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22582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22583</v>
      </c>
      <c r="F290">
        <v>100</v>
      </c>
      <c r="G290">
        <v>0</v>
      </c>
      <c r="H290" t="s">
        <v>22</v>
      </c>
      <c r="I290" t="s">
        <v>22584</v>
      </c>
      <c r="J290" t="s">
        <v>354</v>
      </c>
      <c r="K290" t="s">
        <v>23</v>
      </c>
      <c r="L290" t="s">
        <v>24</v>
      </c>
      <c r="M290" t="s">
        <v>22582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22582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22585</v>
      </c>
      <c r="F291">
        <v>100</v>
      </c>
      <c r="G291">
        <v>0</v>
      </c>
      <c r="H291" t="s">
        <v>22</v>
      </c>
      <c r="I291" t="s">
        <v>24</v>
      </c>
      <c r="J291" t="s">
        <v>24</v>
      </c>
      <c r="K291" t="s">
        <v>23</v>
      </c>
      <c r="L291" t="s">
        <v>24</v>
      </c>
      <c r="M291" t="s">
        <v>23</v>
      </c>
      <c r="N291" t="s">
        <v>23</v>
      </c>
      <c r="O291" t="s">
        <v>8983</v>
      </c>
      <c r="P291" t="s">
        <v>26</v>
      </c>
      <c r="Q291" t="s">
        <v>23</v>
      </c>
      <c r="R291" t="s">
        <v>24</v>
      </c>
      <c r="S291" t="s">
        <v>23</v>
      </c>
      <c r="T291" t="s">
        <v>22582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22585</v>
      </c>
      <c r="F292">
        <v>100</v>
      </c>
      <c r="G292">
        <v>0</v>
      </c>
      <c r="H292" t="s">
        <v>22</v>
      </c>
      <c r="I292" t="s">
        <v>24</v>
      </c>
      <c r="J292" t="s">
        <v>24</v>
      </c>
      <c r="K292" t="s">
        <v>23</v>
      </c>
      <c r="L292" t="s">
        <v>24</v>
      </c>
      <c r="M292" t="s">
        <v>23</v>
      </c>
      <c r="N292" t="s">
        <v>23</v>
      </c>
      <c r="O292" t="s">
        <v>8983</v>
      </c>
      <c r="P292" t="s">
        <v>26</v>
      </c>
      <c r="Q292" t="s">
        <v>23</v>
      </c>
      <c r="R292" t="s">
        <v>24</v>
      </c>
      <c r="S292" t="s">
        <v>23</v>
      </c>
      <c r="T292" t="s">
        <v>22582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22585</v>
      </c>
      <c r="F293">
        <v>100</v>
      </c>
      <c r="G293">
        <v>0</v>
      </c>
      <c r="H293" t="s">
        <v>22</v>
      </c>
      <c r="I293" t="s">
        <v>24</v>
      </c>
      <c r="J293" t="s">
        <v>24</v>
      </c>
      <c r="K293" t="s">
        <v>23</v>
      </c>
      <c r="L293" t="s">
        <v>24</v>
      </c>
      <c r="M293" t="s">
        <v>23</v>
      </c>
      <c r="N293" t="s">
        <v>23</v>
      </c>
      <c r="O293" t="s">
        <v>8983</v>
      </c>
      <c r="P293" t="s">
        <v>26</v>
      </c>
      <c r="Q293" t="s">
        <v>23</v>
      </c>
      <c r="R293" t="s">
        <v>24</v>
      </c>
      <c r="S293" t="s">
        <v>23</v>
      </c>
      <c r="T293" t="s">
        <v>22582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22586</v>
      </c>
      <c r="F294">
        <v>100</v>
      </c>
      <c r="G294">
        <v>0</v>
      </c>
      <c r="H294" t="s">
        <v>22</v>
      </c>
      <c r="I294" t="s">
        <v>22587</v>
      </c>
      <c r="J294" t="s">
        <v>361</v>
      </c>
      <c r="K294" t="s">
        <v>23</v>
      </c>
      <c r="L294" t="s">
        <v>24</v>
      </c>
      <c r="M294" t="s">
        <v>22588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22588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22586</v>
      </c>
      <c r="F295">
        <v>100</v>
      </c>
      <c r="G295">
        <v>0</v>
      </c>
      <c r="H295" t="s">
        <v>22</v>
      </c>
      <c r="I295" t="s">
        <v>22587</v>
      </c>
      <c r="J295" t="s">
        <v>361</v>
      </c>
      <c r="K295" t="s">
        <v>23</v>
      </c>
      <c r="L295" t="s">
        <v>24</v>
      </c>
      <c r="M295" t="s">
        <v>22588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22588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22586</v>
      </c>
      <c r="F296">
        <v>100</v>
      </c>
      <c r="G296">
        <v>0</v>
      </c>
      <c r="H296" t="s">
        <v>22</v>
      </c>
      <c r="I296" t="s">
        <v>22587</v>
      </c>
      <c r="J296" t="s">
        <v>361</v>
      </c>
      <c r="K296" t="s">
        <v>23</v>
      </c>
      <c r="L296" t="s">
        <v>24</v>
      </c>
      <c r="M296" t="s">
        <v>22588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22588</v>
      </c>
    </row>
    <row r="297" spans="1:20" x14ac:dyDescent="0.25">
      <c r="A297" t="s">
        <v>30</v>
      </c>
      <c r="B297" t="s">
        <v>31</v>
      </c>
      <c r="C297">
        <v>60</v>
      </c>
      <c r="D297">
        <v>3</v>
      </c>
      <c r="E297" t="s">
        <v>22589</v>
      </c>
      <c r="F297">
        <v>120</v>
      </c>
      <c r="G297">
        <v>0</v>
      </c>
      <c r="H297" t="s">
        <v>47</v>
      </c>
      <c r="I297" t="s">
        <v>22590</v>
      </c>
      <c r="J297" t="s">
        <v>22591</v>
      </c>
      <c r="K297" t="s">
        <v>1279</v>
      </c>
      <c r="L297" t="s">
        <v>2703</v>
      </c>
      <c r="M297" t="s">
        <v>22592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23</v>
      </c>
      <c r="T297" t="s">
        <v>22593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22594</v>
      </c>
      <c r="F298">
        <v>100</v>
      </c>
      <c r="G298">
        <v>0</v>
      </c>
      <c r="H298" t="s">
        <v>22</v>
      </c>
      <c r="I298" t="s">
        <v>22595</v>
      </c>
      <c r="J298" t="s">
        <v>325</v>
      </c>
      <c r="K298" t="s">
        <v>23</v>
      </c>
      <c r="L298" t="s">
        <v>24</v>
      </c>
      <c r="M298" t="s">
        <v>22596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22596</v>
      </c>
    </row>
    <row r="299" spans="1:20" x14ac:dyDescent="0.25">
      <c r="A299" t="s">
        <v>28</v>
      </c>
      <c r="B299" t="s">
        <v>29</v>
      </c>
      <c r="C299">
        <v>50</v>
      </c>
      <c r="D299">
        <v>1</v>
      </c>
      <c r="E299" t="s">
        <v>22594</v>
      </c>
      <c r="F299">
        <v>100</v>
      </c>
      <c r="G299">
        <v>0</v>
      </c>
      <c r="H299" t="s">
        <v>22</v>
      </c>
      <c r="I299" t="s">
        <v>22595</v>
      </c>
      <c r="J299" t="s">
        <v>325</v>
      </c>
      <c r="K299" t="s">
        <v>23</v>
      </c>
      <c r="L299" t="s">
        <v>24</v>
      </c>
      <c r="M299" t="s">
        <v>22596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22596</v>
      </c>
    </row>
    <row r="300" spans="1:20" x14ac:dyDescent="0.25">
      <c r="A300" t="s">
        <v>30</v>
      </c>
      <c r="B300" t="s">
        <v>31</v>
      </c>
      <c r="C300">
        <v>50</v>
      </c>
      <c r="D300">
        <v>1</v>
      </c>
      <c r="E300" t="s">
        <v>22594</v>
      </c>
      <c r="F300">
        <v>100</v>
      </c>
      <c r="G300">
        <v>0</v>
      </c>
      <c r="H300" t="s">
        <v>22</v>
      </c>
      <c r="I300" t="s">
        <v>22595</v>
      </c>
      <c r="J300" t="s">
        <v>325</v>
      </c>
      <c r="K300" t="s">
        <v>23</v>
      </c>
      <c r="L300" t="s">
        <v>24</v>
      </c>
      <c r="M300" t="s">
        <v>22596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22596</v>
      </c>
    </row>
    <row r="301" spans="1:20" x14ac:dyDescent="0.25">
      <c r="A301" t="s">
        <v>186</v>
      </c>
      <c r="B301" t="s">
        <v>187</v>
      </c>
      <c r="C301">
        <v>33.333333333333336</v>
      </c>
      <c r="D301">
        <v>3</v>
      </c>
      <c r="E301" t="s">
        <v>22597</v>
      </c>
      <c r="F301">
        <v>100</v>
      </c>
      <c r="G301">
        <v>0</v>
      </c>
      <c r="H301" t="s">
        <v>22</v>
      </c>
      <c r="I301" t="s">
        <v>22598</v>
      </c>
      <c r="J301" t="s">
        <v>338</v>
      </c>
      <c r="K301" t="s">
        <v>23</v>
      </c>
      <c r="L301" t="s">
        <v>24</v>
      </c>
      <c r="M301" t="s">
        <v>22593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23</v>
      </c>
      <c r="T301" t="s">
        <v>22596</v>
      </c>
    </row>
    <row r="302" spans="1:20" x14ac:dyDescent="0.25">
      <c r="A302" t="s">
        <v>186</v>
      </c>
      <c r="B302" t="s">
        <v>187</v>
      </c>
      <c r="C302">
        <v>49</v>
      </c>
      <c r="D302">
        <v>1</v>
      </c>
      <c r="E302" t="s">
        <v>22599</v>
      </c>
      <c r="F302">
        <v>114</v>
      </c>
      <c r="G302">
        <v>0</v>
      </c>
      <c r="H302" t="s">
        <v>47</v>
      </c>
      <c r="I302" t="s">
        <v>22600</v>
      </c>
      <c r="J302" t="s">
        <v>22601</v>
      </c>
      <c r="K302" t="s">
        <v>1333</v>
      </c>
      <c r="L302" t="s">
        <v>8802</v>
      </c>
      <c r="M302" t="s">
        <v>22602</v>
      </c>
      <c r="N302" t="s">
        <v>23</v>
      </c>
      <c r="O302" t="s">
        <v>63</v>
      </c>
      <c r="P302" t="s">
        <v>54</v>
      </c>
      <c r="Q302" t="s">
        <v>55</v>
      </c>
      <c r="R302" t="s">
        <v>24</v>
      </c>
      <c r="S302" t="s">
        <v>23</v>
      </c>
      <c r="T302" t="s">
        <v>22603</v>
      </c>
    </row>
    <row r="303" spans="1:20" x14ac:dyDescent="0.25">
      <c r="A303" t="s">
        <v>46</v>
      </c>
      <c r="B303" t="s">
        <v>56</v>
      </c>
      <c r="C303">
        <v>71</v>
      </c>
      <c r="D303">
        <v>1</v>
      </c>
      <c r="E303" t="s">
        <v>22599</v>
      </c>
      <c r="F303">
        <v>114</v>
      </c>
      <c r="G303">
        <v>0</v>
      </c>
      <c r="H303" t="s">
        <v>47</v>
      </c>
      <c r="I303" t="s">
        <v>22600</v>
      </c>
      <c r="J303" t="s">
        <v>22601</v>
      </c>
      <c r="K303" t="s">
        <v>1333</v>
      </c>
      <c r="L303" t="s">
        <v>8802</v>
      </c>
      <c r="M303" t="s">
        <v>22602</v>
      </c>
      <c r="N303" t="s">
        <v>23</v>
      </c>
      <c r="O303" t="s">
        <v>63</v>
      </c>
      <c r="P303" t="s">
        <v>54</v>
      </c>
      <c r="Q303" t="s">
        <v>55</v>
      </c>
      <c r="R303" t="s">
        <v>24</v>
      </c>
      <c r="S303" t="s">
        <v>23</v>
      </c>
      <c r="T303" t="s">
        <v>22603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22604</v>
      </c>
      <c r="F304">
        <v>100</v>
      </c>
      <c r="G304">
        <v>0</v>
      </c>
      <c r="H304" t="s">
        <v>22</v>
      </c>
      <c r="I304" t="s">
        <v>22605</v>
      </c>
      <c r="J304" t="s">
        <v>318</v>
      </c>
      <c r="K304" t="s">
        <v>23</v>
      </c>
      <c r="L304" t="s">
        <v>24</v>
      </c>
      <c r="M304" t="s">
        <v>22606</v>
      </c>
      <c r="N304" t="s">
        <v>23</v>
      </c>
      <c r="O304" t="s">
        <v>58</v>
      </c>
      <c r="P304" t="s">
        <v>26</v>
      </c>
      <c r="Q304" t="s">
        <v>33</v>
      </c>
      <c r="R304" t="s">
        <v>24</v>
      </c>
      <c r="S304" t="s">
        <v>23</v>
      </c>
      <c r="T304" t="s">
        <v>22607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22604</v>
      </c>
      <c r="F305">
        <v>100</v>
      </c>
      <c r="G305">
        <v>0</v>
      </c>
      <c r="H305" t="s">
        <v>22</v>
      </c>
      <c r="I305" t="s">
        <v>22605</v>
      </c>
      <c r="J305" t="s">
        <v>318</v>
      </c>
      <c r="K305" t="s">
        <v>23</v>
      </c>
      <c r="L305" t="s">
        <v>24</v>
      </c>
      <c r="M305" t="s">
        <v>22606</v>
      </c>
      <c r="N305" t="s">
        <v>23</v>
      </c>
      <c r="O305" t="s">
        <v>58</v>
      </c>
      <c r="P305" t="s">
        <v>26</v>
      </c>
      <c r="Q305" t="s">
        <v>33</v>
      </c>
      <c r="R305" t="s">
        <v>24</v>
      </c>
      <c r="S305" t="s">
        <v>23</v>
      </c>
      <c r="T305" t="s">
        <v>22607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22604</v>
      </c>
      <c r="F306">
        <v>100</v>
      </c>
      <c r="G306">
        <v>0</v>
      </c>
      <c r="H306" t="s">
        <v>22</v>
      </c>
      <c r="I306" t="s">
        <v>22605</v>
      </c>
      <c r="J306" t="s">
        <v>318</v>
      </c>
      <c r="K306" t="s">
        <v>23</v>
      </c>
      <c r="L306" t="s">
        <v>24</v>
      </c>
      <c r="M306" t="s">
        <v>22606</v>
      </c>
      <c r="N306" t="s">
        <v>23</v>
      </c>
      <c r="O306" t="s">
        <v>58</v>
      </c>
      <c r="P306" t="s">
        <v>26</v>
      </c>
      <c r="Q306" t="s">
        <v>33</v>
      </c>
      <c r="R306" t="s">
        <v>24</v>
      </c>
      <c r="S306" t="s">
        <v>23</v>
      </c>
      <c r="T306" t="s">
        <v>22607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22608</v>
      </c>
      <c r="F307">
        <v>100</v>
      </c>
      <c r="G307">
        <v>0</v>
      </c>
      <c r="H307" t="s">
        <v>22</v>
      </c>
      <c r="I307" t="s">
        <v>1364</v>
      </c>
      <c r="J307" t="s">
        <v>306</v>
      </c>
      <c r="K307" t="s">
        <v>23</v>
      </c>
      <c r="L307" t="s">
        <v>24</v>
      </c>
      <c r="M307" t="s">
        <v>22609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22610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22608</v>
      </c>
      <c r="F308">
        <v>100</v>
      </c>
      <c r="G308">
        <v>0</v>
      </c>
      <c r="H308" t="s">
        <v>22</v>
      </c>
      <c r="I308" t="s">
        <v>1364</v>
      </c>
      <c r="J308" t="s">
        <v>306</v>
      </c>
      <c r="K308" t="s">
        <v>23</v>
      </c>
      <c r="L308" t="s">
        <v>24</v>
      </c>
      <c r="M308" t="s">
        <v>22609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22610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22608</v>
      </c>
      <c r="F309">
        <v>100</v>
      </c>
      <c r="G309">
        <v>0</v>
      </c>
      <c r="H309" t="s">
        <v>22</v>
      </c>
      <c r="I309" t="s">
        <v>1364</v>
      </c>
      <c r="J309" t="s">
        <v>306</v>
      </c>
      <c r="K309" t="s">
        <v>23</v>
      </c>
      <c r="L309" t="s">
        <v>24</v>
      </c>
      <c r="M309" t="s">
        <v>22609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22610</v>
      </c>
    </row>
    <row r="310" spans="1:20" x14ac:dyDescent="0.25">
      <c r="A310" t="s">
        <v>20</v>
      </c>
      <c r="B310" t="s">
        <v>21</v>
      </c>
      <c r="C310">
        <v>50</v>
      </c>
      <c r="D310">
        <v>2</v>
      </c>
      <c r="E310" t="s">
        <v>22611</v>
      </c>
      <c r="F310">
        <v>200</v>
      </c>
      <c r="G310">
        <v>0</v>
      </c>
      <c r="H310" t="s">
        <v>22</v>
      </c>
      <c r="I310" t="s">
        <v>22612</v>
      </c>
      <c r="J310" t="s">
        <v>331</v>
      </c>
      <c r="K310" t="s">
        <v>23</v>
      </c>
      <c r="L310" t="s">
        <v>24</v>
      </c>
      <c r="M310" t="s">
        <v>22609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22609</v>
      </c>
    </row>
    <row r="311" spans="1:20" x14ac:dyDescent="0.25">
      <c r="A311" t="s">
        <v>28</v>
      </c>
      <c r="B311" t="s">
        <v>29</v>
      </c>
      <c r="C311">
        <v>50</v>
      </c>
      <c r="D311">
        <v>2</v>
      </c>
      <c r="E311" t="s">
        <v>22611</v>
      </c>
      <c r="F311">
        <v>200</v>
      </c>
      <c r="G311">
        <v>0</v>
      </c>
      <c r="H311" t="s">
        <v>22</v>
      </c>
      <c r="I311" t="s">
        <v>22612</v>
      </c>
      <c r="J311" t="s">
        <v>331</v>
      </c>
      <c r="K311" t="s">
        <v>23</v>
      </c>
      <c r="L311" t="s">
        <v>24</v>
      </c>
      <c r="M311" t="s">
        <v>22609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22609</v>
      </c>
    </row>
    <row r="312" spans="1:20" x14ac:dyDescent="0.25">
      <c r="A312" t="s">
        <v>30</v>
      </c>
      <c r="B312" t="s">
        <v>31</v>
      </c>
      <c r="C312">
        <v>50</v>
      </c>
      <c r="D312">
        <v>2</v>
      </c>
      <c r="E312" t="s">
        <v>22611</v>
      </c>
      <c r="F312">
        <v>200</v>
      </c>
      <c r="G312">
        <v>0</v>
      </c>
      <c r="H312" t="s">
        <v>22</v>
      </c>
      <c r="I312" t="s">
        <v>22612</v>
      </c>
      <c r="J312" t="s">
        <v>331</v>
      </c>
      <c r="K312" t="s">
        <v>23</v>
      </c>
      <c r="L312" t="s">
        <v>24</v>
      </c>
      <c r="M312" t="s">
        <v>22609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22609</v>
      </c>
    </row>
    <row r="313" spans="1:20" x14ac:dyDescent="0.25">
      <c r="A313" t="s">
        <v>46</v>
      </c>
      <c r="B313" t="s">
        <v>56</v>
      </c>
      <c r="C313">
        <v>70.5</v>
      </c>
      <c r="D313">
        <v>2</v>
      </c>
      <c r="E313" t="s">
        <v>22613</v>
      </c>
      <c r="F313">
        <v>133</v>
      </c>
      <c r="G313">
        <v>0</v>
      </c>
      <c r="H313" t="s">
        <v>47</v>
      </c>
      <c r="I313" t="s">
        <v>4483</v>
      </c>
      <c r="J313" t="s">
        <v>22614</v>
      </c>
      <c r="K313" t="s">
        <v>3980</v>
      </c>
      <c r="L313" t="s">
        <v>2886</v>
      </c>
      <c r="M313" t="s">
        <v>22553</v>
      </c>
      <c r="N313" t="s">
        <v>23</v>
      </c>
      <c r="O313" t="s">
        <v>63</v>
      </c>
      <c r="P313" t="s">
        <v>54</v>
      </c>
      <c r="Q313" t="s">
        <v>55</v>
      </c>
      <c r="R313" t="s">
        <v>24</v>
      </c>
      <c r="S313" t="s">
        <v>23</v>
      </c>
      <c r="T313" t="s">
        <v>22615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22616</v>
      </c>
      <c r="F314">
        <v>100</v>
      </c>
      <c r="G314">
        <v>0</v>
      </c>
      <c r="H314" t="s">
        <v>22</v>
      </c>
      <c r="I314" t="s">
        <v>22617</v>
      </c>
      <c r="J314" t="s">
        <v>315</v>
      </c>
      <c r="K314" t="s">
        <v>23</v>
      </c>
      <c r="L314" t="s">
        <v>24</v>
      </c>
      <c r="M314" t="s">
        <v>22615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22615</v>
      </c>
    </row>
    <row r="315" spans="1:20" x14ac:dyDescent="0.25">
      <c r="A315" t="s">
        <v>28</v>
      </c>
      <c r="B315" t="s">
        <v>29</v>
      </c>
      <c r="C315">
        <v>50</v>
      </c>
      <c r="D315">
        <v>1</v>
      </c>
      <c r="E315" t="s">
        <v>22616</v>
      </c>
      <c r="F315">
        <v>100</v>
      </c>
      <c r="G315">
        <v>0</v>
      </c>
      <c r="H315" t="s">
        <v>22</v>
      </c>
      <c r="I315" t="s">
        <v>22617</v>
      </c>
      <c r="J315" t="s">
        <v>315</v>
      </c>
      <c r="K315" t="s">
        <v>23</v>
      </c>
      <c r="L315" t="s">
        <v>24</v>
      </c>
      <c r="M315" t="s">
        <v>22615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22615</v>
      </c>
    </row>
    <row r="316" spans="1:20" x14ac:dyDescent="0.25">
      <c r="A316" t="s">
        <v>30</v>
      </c>
      <c r="B316" t="s">
        <v>31</v>
      </c>
      <c r="C316">
        <v>50</v>
      </c>
      <c r="D316">
        <v>1</v>
      </c>
      <c r="E316" t="s">
        <v>22616</v>
      </c>
      <c r="F316">
        <v>100</v>
      </c>
      <c r="G316">
        <v>0</v>
      </c>
      <c r="H316" t="s">
        <v>22</v>
      </c>
      <c r="I316" t="s">
        <v>22617</v>
      </c>
      <c r="J316" t="s">
        <v>315</v>
      </c>
      <c r="K316" t="s">
        <v>23</v>
      </c>
      <c r="L316" t="s">
        <v>24</v>
      </c>
      <c r="M316" t="s">
        <v>22615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22615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22618</v>
      </c>
      <c r="F317">
        <v>100</v>
      </c>
      <c r="G317">
        <v>0</v>
      </c>
      <c r="H317" t="s">
        <v>22</v>
      </c>
      <c r="I317" t="s">
        <v>22619</v>
      </c>
      <c r="J317" t="s">
        <v>308</v>
      </c>
      <c r="K317" t="s">
        <v>23</v>
      </c>
      <c r="L317" t="s">
        <v>24</v>
      </c>
      <c r="M317" t="s">
        <v>22620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22620</v>
      </c>
    </row>
    <row r="318" spans="1:20" x14ac:dyDescent="0.25">
      <c r="A318" t="s">
        <v>28</v>
      </c>
      <c r="B318" t="s">
        <v>29</v>
      </c>
      <c r="C318">
        <v>50</v>
      </c>
      <c r="D318">
        <v>1</v>
      </c>
      <c r="E318" t="s">
        <v>22618</v>
      </c>
      <c r="F318">
        <v>100</v>
      </c>
      <c r="G318">
        <v>0</v>
      </c>
      <c r="H318" t="s">
        <v>22</v>
      </c>
      <c r="I318" t="s">
        <v>22619</v>
      </c>
      <c r="J318" t="s">
        <v>308</v>
      </c>
      <c r="K318" t="s">
        <v>23</v>
      </c>
      <c r="L318" t="s">
        <v>24</v>
      </c>
      <c r="M318" t="s">
        <v>22620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22620</v>
      </c>
    </row>
    <row r="319" spans="1:20" x14ac:dyDescent="0.25">
      <c r="A319" t="s">
        <v>30</v>
      </c>
      <c r="B319" t="s">
        <v>31</v>
      </c>
      <c r="C319">
        <v>50</v>
      </c>
      <c r="D319">
        <v>1</v>
      </c>
      <c r="E319" t="s">
        <v>22618</v>
      </c>
      <c r="F319">
        <v>100</v>
      </c>
      <c r="G319">
        <v>0</v>
      </c>
      <c r="H319" t="s">
        <v>22</v>
      </c>
      <c r="I319" t="s">
        <v>22619</v>
      </c>
      <c r="J319" t="s">
        <v>308</v>
      </c>
      <c r="K319" t="s">
        <v>23</v>
      </c>
      <c r="L319" t="s">
        <v>24</v>
      </c>
      <c r="M319" t="s">
        <v>22620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22620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22621</v>
      </c>
      <c r="F320">
        <v>100</v>
      </c>
      <c r="G320">
        <v>0</v>
      </c>
      <c r="H320" t="s">
        <v>22</v>
      </c>
      <c r="I320" t="s">
        <v>1278</v>
      </c>
      <c r="J320" t="s">
        <v>310</v>
      </c>
      <c r="K320" t="s">
        <v>23</v>
      </c>
      <c r="L320" t="s">
        <v>24</v>
      </c>
      <c r="M320" t="s">
        <v>22622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22623</v>
      </c>
    </row>
    <row r="321" spans="1:20" x14ac:dyDescent="0.25">
      <c r="A321" t="s">
        <v>28</v>
      </c>
      <c r="B321" t="s">
        <v>29</v>
      </c>
      <c r="C321">
        <v>50</v>
      </c>
      <c r="D321">
        <v>1</v>
      </c>
      <c r="E321" t="s">
        <v>22621</v>
      </c>
      <c r="F321">
        <v>100</v>
      </c>
      <c r="G321">
        <v>0</v>
      </c>
      <c r="H321" t="s">
        <v>22</v>
      </c>
      <c r="I321" t="s">
        <v>1278</v>
      </c>
      <c r="J321" t="s">
        <v>310</v>
      </c>
      <c r="K321" t="s">
        <v>23</v>
      </c>
      <c r="L321" t="s">
        <v>24</v>
      </c>
      <c r="M321" t="s">
        <v>22622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22623</v>
      </c>
    </row>
    <row r="322" spans="1:20" x14ac:dyDescent="0.25">
      <c r="A322" t="s">
        <v>30</v>
      </c>
      <c r="B322" t="s">
        <v>31</v>
      </c>
      <c r="C322">
        <v>50</v>
      </c>
      <c r="D322">
        <v>1</v>
      </c>
      <c r="E322" t="s">
        <v>22621</v>
      </c>
      <c r="F322">
        <v>100</v>
      </c>
      <c r="G322">
        <v>0</v>
      </c>
      <c r="H322" t="s">
        <v>22</v>
      </c>
      <c r="I322" t="s">
        <v>1278</v>
      </c>
      <c r="J322" t="s">
        <v>310</v>
      </c>
      <c r="K322" t="s">
        <v>23</v>
      </c>
      <c r="L322" t="s">
        <v>24</v>
      </c>
      <c r="M322" t="s">
        <v>22622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22622</v>
      </c>
    </row>
    <row r="323" spans="1:20" x14ac:dyDescent="0.25">
      <c r="A323" t="s">
        <v>186</v>
      </c>
      <c r="B323" t="s">
        <v>187</v>
      </c>
      <c r="C323">
        <v>50</v>
      </c>
      <c r="D323">
        <v>6</v>
      </c>
      <c r="E323" t="s">
        <v>22624</v>
      </c>
      <c r="F323">
        <v>200</v>
      </c>
      <c r="G323">
        <v>0</v>
      </c>
      <c r="H323" t="s">
        <v>22</v>
      </c>
      <c r="I323" t="s">
        <v>22625</v>
      </c>
      <c r="J323" t="s">
        <v>2838</v>
      </c>
      <c r="K323" t="s">
        <v>23</v>
      </c>
      <c r="L323" t="s">
        <v>24</v>
      </c>
      <c r="M323" t="s">
        <v>22626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23</v>
      </c>
      <c r="T323" t="s">
        <v>22626</v>
      </c>
    </row>
    <row r="324" spans="1:20" x14ac:dyDescent="0.25">
      <c r="A324" t="s">
        <v>30</v>
      </c>
      <c r="B324" t="s">
        <v>31</v>
      </c>
      <c r="C324">
        <v>60</v>
      </c>
      <c r="D324">
        <v>3</v>
      </c>
      <c r="E324" t="s">
        <v>22627</v>
      </c>
      <c r="F324">
        <v>180</v>
      </c>
      <c r="G324">
        <v>0</v>
      </c>
      <c r="H324" t="s">
        <v>22</v>
      </c>
      <c r="I324" t="s">
        <v>22628</v>
      </c>
      <c r="J324" t="s">
        <v>354</v>
      </c>
      <c r="K324" t="s">
        <v>23</v>
      </c>
      <c r="L324" t="s">
        <v>24</v>
      </c>
      <c r="M324" t="s">
        <v>22629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22629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22630</v>
      </c>
      <c r="F325">
        <v>138</v>
      </c>
      <c r="G325">
        <v>38</v>
      </c>
      <c r="H325" t="s">
        <v>22</v>
      </c>
      <c r="I325" t="s">
        <v>22631</v>
      </c>
      <c r="J325" t="s">
        <v>1228</v>
      </c>
      <c r="K325" t="s">
        <v>23</v>
      </c>
      <c r="L325" t="s">
        <v>24</v>
      </c>
      <c r="M325" t="s">
        <v>22632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22632</v>
      </c>
    </row>
    <row r="326" spans="1:20" x14ac:dyDescent="0.25">
      <c r="A326" t="s">
        <v>28</v>
      </c>
      <c r="B326" t="s">
        <v>29</v>
      </c>
      <c r="C326">
        <v>50</v>
      </c>
      <c r="D326">
        <v>1</v>
      </c>
      <c r="E326" t="s">
        <v>22630</v>
      </c>
      <c r="F326">
        <v>138</v>
      </c>
      <c r="G326">
        <v>38</v>
      </c>
      <c r="H326" t="s">
        <v>22</v>
      </c>
      <c r="I326" t="s">
        <v>22631</v>
      </c>
      <c r="J326" t="s">
        <v>1228</v>
      </c>
      <c r="K326" t="s">
        <v>23</v>
      </c>
      <c r="L326" t="s">
        <v>24</v>
      </c>
      <c r="M326" t="s">
        <v>22632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22632</v>
      </c>
    </row>
    <row r="327" spans="1:20" x14ac:dyDescent="0.25">
      <c r="A327" t="s">
        <v>30</v>
      </c>
      <c r="B327" t="s">
        <v>31</v>
      </c>
      <c r="C327">
        <v>50</v>
      </c>
      <c r="D327">
        <v>1</v>
      </c>
      <c r="E327" t="s">
        <v>22630</v>
      </c>
      <c r="F327">
        <v>138</v>
      </c>
      <c r="G327">
        <v>38</v>
      </c>
      <c r="H327" t="s">
        <v>22</v>
      </c>
      <c r="I327" t="s">
        <v>22631</v>
      </c>
      <c r="J327" t="s">
        <v>1228</v>
      </c>
      <c r="K327" t="s">
        <v>23</v>
      </c>
      <c r="L327" t="s">
        <v>24</v>
      </c>
      <c r="M327" t="s">
        <v>22632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22632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22633</v>
      </c>
      <c r="F328">
        <v>100</v>
      </c>
      <c r="G328">
        <v>0</v>
      </c>
      <c r="H328" t="s">
        <v>22</v>
      </c>
      <c r="I328" t="s">
        <v>22634</v>
      </c>
      <c r="J328" t="s">
        <v>317</v>
      </c>
      <c r="K328" t="s">
        <v>23</v>
      </c>
      <c r="L328" t="s">
        <v>24</v>
      </c>
      <c r="M328" t="s">
        <v>22635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22635</v>
      </c>
    </row>
    <row r="329" spans="1:20" x14ac:dyDescent="0.25">
      <c r="A329" t="s">
        <v>28</v>
      </c>
      <c r="B329" t="s">
        <v>29</v>
      </c>
      <c r="C329">
        <v>50</v>
      </c>
      <c r="D329">
        <v>1</v>
      </c>
      <c r="E329" t="s">
        <v>22633</v>
      </c>
      <c r="F329">
        <v>100</v>
      </c>
      <c r="G329">
        <v>0</v>
      </c>
      <c r="H329" t="s">
        <v>22</v>
      </c>
      <c r="I329" t="s">
        <v>22634</v>
      </c>
      <c r="J329" t="s">
        <v>317</v>
      </c>
      <c r="K329" t="s">
        <v>23</v>
      </c>
      <c r="L329" t="s">
        <v>24</v>
      </c>
      <c r="M329" t="s">
        <v>22635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</v>
      </c>
      <c r="T329" t="s">
        <v>22635</v>
      </c>
    </row>
    <row r="330" spans="1:20" x14ac:dyDescent="0.25">
      <c r="A330" t="s">
        <v>30</v>
      </c>
      <c r="B330" t="s">
        <v>31</v>
      </c>
      <c r="C330">
        <v>50</v>
      </c>
      <c r="D330">
        <v>1</v>
      </c>
      <c r="E330" t="s">
        <v>22633</v>
      </c>
      <c r="F330">
        <v>100</v>
      </c>
      <c r="G330">
        <v>0</v>
      </c>
      <c r="H330" t="s">
        <v>22</v>
      </c>
      <c r="I330" t="s">
        <v>22634</v>
      </c>
      <c r="J330" t="s">
        <v>317</v>
      </c>
      <c r="K330" t="s">
        <v>23</v>
      </c>
      <c r="L330" t="s">
        <v>24</v>
      </c>
      <c r="M330" t="s">
        <v>22635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22635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22636</v>
      </c>
      <c r="F331">
        <v>100</v>
      </c>
      <c r="G331">
        <v>0</v>
      </c>
      <c r="H331" t="s">
        <v>22</v>
      </c>
      <c r="I331" t="s">
        <v>22637</v>
      </c>
      <c r="J331" t="s">
        <v>316</v>
      </c>
      <c r="K331" t="s">
        <v>23</v>
      </c>
      <c r="L331" t="s">
        <v>24</v>
      </c>
      <c r="M331" t="s">
        <v>22638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22638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22636</v>
      </c>
      <c r="F332">
        <v>100</v>
      </c>
      <c r="G332">
        <v>0</v>
      </c>
      <c r="H332" t="s">
        <v>22</v>
      </c>
      <c r="I332" t="s">
        <v>22637</v>
      </c>
      <c r="J332" t="s">
        <v>316</v>
      </c>
      <c r="K332" t="s">
        <v>23</v>
      </c>
      <c r="L332" t="s">
        <v>24</v>
      </c>
      <c r="M332" t="s">
        <v>22638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22638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22636</v>
      </c>
      <c r="F333">
        <v>100</v>
      </c>
      <c r="G333">
        <v>0</v>
      </c>
      <c r="H333" t="s">
        <v>22</v>
      </c>
      <c r="I333" t="s">
        <v>22637</v>
      </c>
      <c r="J333" t="s">
        <v>316</v>
      </c>
      <c r="K333" t="s">
        <v>23</v>
      </c>
      <c r="L333" t="s">
        <v>24</v>
      </c>
      <c r="M333" t="s">
        <v>22638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22638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22639</v>
      </c>
      <c r="F334">
        <v>100</v>
      </c>
      <c r="G334">
        <v>0</v>
      </c>
      <c r="H334" t="s">
        <v>22</v>
      </c>
      <c r="I334" t="s">
        <v>22640</v>
      </c>
      <c r="J334" t="s">
        <v>334</v>
      </c>
      <c r="K334" t="s">
        <v>23</v>
      </c>
      <c r="L334" t="s">
        <v>24</v>
      </c>
      <c r="M334" t="s">
        <v>22641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22641</v>
      </c>
    </row>
    <row r="335" spans="1:20" x14ac:dyDescent="0.25">
      <c r="A335" t="s">
        <v>28</v>
      </c>
      <c r="B335" t="s">
        <v>29</v>
      </c>
      <c r="C335">
        <v>50</v>
      </c>
      <c r="D335">
        <v>1</v>
      </c>
      <c r="E335" t="s">
        <v>22639</v>
      </c>
      <c r="F335">
        <v>100</v>
      </c>
      <c r="G335">
        <v>0</v>
      </c>
      <c r="H335" t="s">
        <v>22</v>
      </c>
      <c r="I335" t="s">
        <v>22640</v>
      </c>
      <c r="J335" t="s">
        <v>334</v>
      </c>
      <c r="K335" t="s">
        <v>23</v>
      </c>
      <c r="L335" t="s">
        <v>24</v>
      </c>
      <c r="M335" t="s">
        <v>22641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22641</v>
      </c>
    </row>
    <row r="336" spans="1:20" x14ac:dyDescent="0.25">
      <c r="A336" t="s">
        <v>30</v>
      </c>
      <c r="B336" t="s">
        <v>31</v>
      </c>
      <c r="C336">
        <v>50</v>
      </c>
      <c r="D336">
        <v>1</v>
      </c>
      <c r="E336" t="s">
        <v>22639</v>
      </c>
      <c r="F336">
        <v>100</v>
      </c>
      <c r="G336">
        <v>0</v>
      </c>
      <c r="H336" t="s">
        <v>22</v>
      </c>
      <c r="I336" t="s">
        <v>22640</v>
      </c>
      <c r="J336" t="s">
        <v>334</v>
      </c>
      <c r="K336" t="s">
        <v>23</v>
      </c>
      <c r="L336" t="s">
        <v>24</v>
      </c>
      <c r="M336" t="s">
        <v>22641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22641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22642</v>
      </c>
      <c r="F337">
        <v>100</v>
      </c>
      <c r="G337">
        <v>0</v>
      </c>
      <c r="H337" t="s">
        <v>22</v>
      </c>
      <c r="I337" t="s">
        <v>22643</v>
      </c>
      <c r="J337" t="s">
        <v>5289</v>
      </c>
      <c r="K337" t="s">
        <v>23</v>
      </c>
      <c r="L337" t="s">
        <v>24</v>
      </c>
      <c r="M337" t="s">
        <v>22644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23</v>
      </c>
      <c r="T337" t="s">
        <v>22644</v>
      </c>
    </row>
    <row r="338" spans="1:20" x14ac:dyDescent="0.25">
      <c r="A338" t="s">
        <v>28</v>
      </c>
      <c r="B338" t="s">
        <v>29</v>
      </c>
      <c r="C338">
        <v>50</v>
      </c>
      <c r="D338">
        <v>1</v>
      </c>
      <c r="E338" t="s">
        <v>22642</v>
      </c>
      <c r="F338">
        <v>100</v>
      </c>
      <c r="G338">
        <v>0</v>
      </c>
      <c r="H338" t="s">
        <v>22</v>
      </c>
      <c r="I338" t="s">
        <v>22643</v>
      </c>
      <c r="J338" t="s">
        <v>5289</v>
      </c>
      <c r="K338" t="s">
        <v>23</v>
      </c>
      <c r="L338" t="s">
        <v>24</v>
      </c>
      <c r="M338" t="s">
        <v>22644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23</v>
      </c>
      <c r="T338" t="s">
        <v>22644</v>
      </c>
    </row>
    <row r="339" spans="1:20" x14ac:dyDescent="0.25">
      <c r="A339" t="s">
        <v>30</v>
      </c>
      <c r="B339" t="s">
        <v>31</v>
      </c>
      <c r="C339">
        <v>50</v>
      </c>
      <c r="D339">
        <v>1</v>
      </c>
      <c r="E339" t="s">
        <v>22642</v>
      </c>
      <c r="F339">
        <v>100</v>
      </c>
      <c r="G339">
        <v>0</v>
      </c>
      <c r="H339" t="s">
        <v>22</v>
      </c>
      <c r="I339" t="s">
        <v>22643</v>
      </c>
      <c r="J339" t="s">
        <v>5289</v>
      </c>
      <c r="K339" t="s">
        <v>23</v>
      </c>
      <c r="L339" t="s">
        <v>24</v>
      </c>
      <c r="M339" t="s">
        <v>22644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23</v>
      </c>
      <c r="T339" t="s">
        <v>22644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22645</v>
      </c>
      <c r="F340">
        <v>100</v>
      </c>
      <c r="G340">
        <v>0</v>
      </c>
      <c r="H340" t="s">
        <v>22</v>
      </c>
      <c r="I340" t="s">
        <v>22646</v>
      </c>
      <c r="J340" t="s">
        <v>65</v>
      </c>
      <c r="K340" t="s">
        <v>23</v>
      </c>
      <c r="L340" t="s">
        <v>24</v>
      </c>
      <c r="M340" t="s">
        <v>22647</v>
      </c>
      <c r="N340" t="s">
        <v>23</v>
      </c>
      <c r="O340" t="s">
        <v>307</v>
      </c>
      <c r="P340" t="s">
        <v>26</v>
      </c>
      <c r="Q340" t="s">
        <v>27</v>
      </c>
      <c r="R340" t="s">
        <v>24</v>
      </c>
      <c r="S340" t="s">
        <v>23</v>
      </c>
      <c r="T340" t="s">
        <v>22647</v>
      </c>
    </row>
    <row r="341" spans="1:20" x14ac:dyDescent="0.25">
      <c r="A341" t="s">
        <v>28</v>
      </c>
      <c r="B341" t="s">
        <v>29</v>
      </c>
      <c r="C341">
        <v>50</v>
      </c>
      <c r="D341">
        <v>1</v>
      </c>
      <c r="E341" t="s">
        <v>22645</v>
      </c>
      <c r="F341">
        <v>100</v>
      </c>
      <c r="G341">
        <v>0</v>
      </c>
      <c r="H341" t="s">
        <v>22</v>
      </c>
      <c r="I341" t="s">
        <v>22646</v>
      </c>
      <c r="J341" t="s">
        <v>65</v>
      </c>
      <c r="K341" t="s">
        <v>23</v>
      </c>
      <c r="L341" t="s">
        <v>24</v>
      </c>
      <c r="M341" t="s">
        <v>22647</v>
      </c>
      <c r="N341" t="s">
        <v>23</v>
      </c>
      <c r="O341" t="s">
        <v>307</v>
      </c>
      <c r="P341" t="s">
        <v>26</v>
      </c>
      <c r="Q341" t="s">
        <v>27</v>
      </c>
      <c r="R341" t="s">
        <v>24</v>
      </c>
      <c r="S341" t="s">
        <v>23</v>
      </c>
      <c r="T341" t="s">
        <v>22647</v>
      </c>
    </row>
    <row r="342" spans="1:20" x14ac:dyDescent="0.25">
      <c r="A342" t="s">
        <v>30</v>
      </c>
      <c r="B342" t="s">
        <v>31</v>
      </c>
      <c r="C342">
        <v>50</v>
      </c>
      <c r="D342">
        <v>1</v>
      </c>
      <c r="E342" t="s">
        <v>22645</v>
      </c>
      <c r="F342">
        <v>100</v>
      </c>
      <c r="G342">
        <v>0</v>
      </c>
      <c r="H342" t="s">
        <v>22</v>
      </c>
      <c r="I342" t="s">
        <v>22646</v>
      </c>
      <c r="J342" t="s">
        <v>65</v>
      </c>
      <c r="K342" t="s">
        <v>23</v>
      </c>
      <c r="L342" t="s">
        <v>24</v>
      </c>
      <c r="M342" t="s">
        <v>22647</v>
      </c>
      <c r="N342" t="s">
        <v>23</v>
      </c>
      <c r="O342" t="s">
        <v>307</v>
      </c>
      <c r="P342" t="s">
        <v>26</v>
      </c>
      <c r="Q342" t="s">
        <v>27</v>
      </c>
      <c r="R342" t="s">
        <v>24</v>
      </c>
      <c r="S342" t="s">
        <v>23</v>
      </c>
      <c r="T342" t="s">
        <v>22647</v>
      </c>
    </row>
    <row r="343" spans="1:20" x14ac:dyDescent="0.25">
      <c r="A343" t="s">
        <v>42</v>
      </c>
      <c r="B343" t="s">
        <v>43</v>
      </c>
      <c r="C343">
        <v>66.666666666666671</v>
      </c>
      <c r="D343">
        <v>3</v>
      </c>
      <c r="E343" t="s">
        <v>22648</v>
      </c>
      <c r="F343">
        <v>300</v>
      </c>
      <c r="G343">
        <v>0</v>
      </c>
      <c r="H343" t="s">
        <v>22</v>
      </c>
      <c r="I343" t="s">
        <v>22649</v>
      </c>
      <c r="J343" t="s">
        <v>306</v>
      </c>
      <c r="K343" t="s">
        <v>23</v>
      </c>
      <c r="L343" t="s">
        <v>24</v>
      </c>
      <c r="M343" t="s">
        <v>22650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</v>
      </c>
      <c r="T343" t="s">
        <v>22650</v>
      </c>
    </row>
    <row r="344" spans="1:20" x14ac:dyDescent="0.25">
      <c r="A344" t="s">
        <v>186</v>
      </c>
      <c r="B344" t="s">
        <v>187</v>
      </c>
      <c r="C344">
        <v>33.333333333333336</v>
      </c>
      <c r="D344">
        <v>3</v>
      </c>
      <c r="E344" t="s">
        <v>22648</v>
      </c>
      <c r="F344">
        <v>300</v>
      </c>
      <c r="G344">
        <v>0</v>
      </c>
      <c r="H344" t="s">
        <v>22</v>
      </c>
      <c r="I344" t="s">
        <v>22649</v>
      </c>
      <c r="J344" t="s">
        <v>306</v>
      </c>
      <c r="K344" t="s">
        <v>23</v>
      </c>
      <c r="L344" t="s">
        <v>24</v>
      </c>
      <c r="M344" t="s">
        <v>22650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23</v>
      </c>
      <c r="T344" t="s">
        <v>22650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22648</v>
      </c>
      <c r="F345">
        <v>300</v>
      </c>
      <c r="G345">
        <v>0</v>
      </c>
      <c r="H345" t="s">
        <v>22</v>
      </c>
      <c r="I345" t="s">
        <v>22649</v>
      </c>
      <c r="J345" t="s">
        <v>306</v>
      </c>
      <c r="K345" t="s">
        <v>23</v>
      </c>
      <c r="L345" t="s">
        <v>24</v>
      </c>
      <c r="M345" t="s">
        <v>22650</v>
      </c>
      <c r="N345" t="s">
        <v>23</v>
      </c>
      <c r="O345" t="s">
        <v>58</v>
      </c>
      <c r="P345" t="s">
        <v>26</v>
      </c>
      <c r="Q345" t="s">
        <v>33</v>
      </c>
      <c r="R345" t="s">
        <v>24</v>
      </c>
      <c r="S345" t="s">
        <v>23</v>
      </c>
      <c r="T345" t="s">
        <v>22650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22648</v>
      </c>
      <c r="F346">
        <v>300</v>
      </c>
      <c r="G346">
        <v>0</v>
      </c>
      <c r="H346" t="s">
        <v>22</v>
      </c>
      <c r="I346" t="s">
        <v>22649</v>
      </c>
      <c r="J346" t="s">
        <v>306</v>
      </c>
      <c r="K346" t="s">
        <v>23</v>
      </c>
      <c r="L346" t="s">
        <v>24</v>
      </c>
      <c r="M346" t="s">
        <v>22650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23</v>
      </c>
      <c r="T346" t="s">
        <v>22650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22648</v>
      </c>
      <c r="F347">
        <v>300</v>
      </c>
      <c r="G347">
        <v>0</v>
      </c>
      <c r="H347" t="s">
        <v>22</v>
      </c>
      <c r="I347" t="s">
        <v>22649</v>
      </c>
      <c r="J347" t="s">
        <v>306</v>
      </c>
      <c r="K347" t="s">
        <v>23</v>
      </c>
      <c r="L347" t="s">
        <v>24</v>
      </c>
      <c r="M347" t="s">
        <v>22650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23</v>
      </c>
      <c r="T347" t="s">
        <v>22650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22651</v>
      </c>
      <c r="F348">
        <v>100</v>
      </c>
      <c r="G348">
        <v>0</v>
      </c>
      <c r="H348" t="s">
        <v>22</v>
      </c>
      <c r="I348" t="s">
        <v>22652</v>
      </c>
      <c r="J348" t="s">
        <v>319</v>
      </c>
      <c r="K348" t="s">
        <v>23</v>
      </c>
      <c r="L348" t="s">
        <v>24</v>
      </c>
      <c r="M348" t="s">
        <v>22653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22653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22651</v>
      </c>
      <c r="F349">
        <v>100</v>
      </c>
      <c r="G349">
        <v>0</v>
      </c>
      <c r="H349" t="s">
        <v>22</v>
      </c>
      <c r="I349" t="s">
        <v>22652</v>
      </c>
      <c r="J349" t="s">
        <v>319</v>
      </c>
      <c r="K349" t="s">
        <v>23</v>
      </c>
      <c r="L349" t="s">
        <v>24</v>
      </c>
      <c r="M349" t="s">
        <v>22653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22653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22651</v>
      </c>
      <c r="F350">
        <v>100</v>
      </c>
      <c r="G350">
        <v>0</v>
      </c>
      <c r="H350" t="s">
        <v>22</v>
      </c>
      <c r="I350" t="s">
        <v>22652</v>
      </c>
      <c r="J350" t="s">
        <v>319</v>
      </c>
      <c r="K350" t="s">
        <v>23</v>
      </c>
      <c r="L350" t="s">
        <v>24</v>
      </c>
      <c r="M350" t="s">
        <v>22653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22653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22654</v>
      </c>
      <c r="F351">
        <v>100</v>
      </c>
      <c r="G351">
        <v>0</v>
      </c>
      <c r="H351" t="s">
        <v>22</v>
      </c>
      <c r="I351" t="s">
        <v>22655</v>
      </c>
      <c r="J351" t="s">
        <v>309</v>
      </c>
      <c r="K351" t="s">
        <v>23</v>
      </c>
      <c r="L351" t="s">
        <v>24</v>
      </c>
      <c r="M351" t="s">
        <v>22653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22653</v>
      </c>
    </row>
    <row r="352" spans="1:20" x14ac:dyDescent="0.25">
      <c r="A352" t="s">
        <v>28</v>
      </c>
      <c r="B352" t="s">
        <v>29</v>
      </c>
      <c r="C352">
        <v>50</v>
      </c>
      <c r="D352">
        <v>1</v>
      </c>
      <c r="E352" t="s">
        <v>22654</v>
      </c>
      <c r="F352">
        <v>100</v>
      </c>
      <c r="G352">
        <v>0</v>
      </c>
      <c r="H352" t="s">
        <v>22</v>
      </c>
      <c r="I352" t="s">
        <v>22655</v>
      </c>
      <c r="J352" t="s">
        <v>309</v>
      </c>
      <c r="K352" t="s">
        <v>23</v>
      </c>
      <c r="L352" t="s">
        <v>24</v>
      </c>
      <c r="M352" t="s">
        <v>22653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22653</v>
      </c>
    </row>
    <row r="353" spans="1:20" x14ac:dyDescent="0.25">
      <c r="A353" t="s">
        <v>30</v>
      </c>
      <c r="B353" t="s">
        <v>31</v>
      </c>
      <c r="C353">
        <v>50</v>
      </c>
      <c r="D353">
        <v>1</v>
      </c>
      <c r="E353" t="s">
        <v>22654</v>
      </c>
      <c r="F353">
        <v>100</v>
      </c>
      <c r="G353">
        <v>0</v>
      </c>
      <c r="H353" t="s">
        <v>22</v>
      </c>
      <c r="I353" t="s">
        <v>22655</v>
      </c>
      <c r="J353" t="s">
        <v>309</v>
      </c>
      <c r="K353" t="s">
        <v>23</v>
      </c>
      <c r="L353" t="s">
        <v>24</v>
      </c>
      <c r="M353" t="s">
        <v>22653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22653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22656</v>
      </c>
      <c r="F354">
        <v>100</v>
      </c>
      <c r="G354">
        <v>0</v>
      </c>
      <c r="H354" t="s">
        <v>22</v>
      </c>
      <c r="I354" t="s">
        <v>22657</v>
      </c>
      <c r="J354" t="s">
        <v>65</v>
      </c>
      <c r="K354" t="s">
        <v>23</v>
      </c>
      <c r="L354" t="s">
        <v>24</v>
      </c>
      <c r="M354" t="s">
        <v>22658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22658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22656</v>
      </c>
      <c r="F355">
        <v>100</v>
      </c>
      <c r="G355">
        <v>0</v>
      </c>
      <c r="H355" t="s">
        <v>22</v>
      </c>
      <c r="I355" t="s">
        <v>22657</v>
      </c>
      <c r="J355" t="s">
        <v>65</v>
      </c>
      <c r="K355" t="s">
        <v>23</v>
      </c>
      <c r="L355" t="s">
        <v>24</v>
      </c>
      <c r="M355" t="s">
        <v>22658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22658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22656</v>
      </c>
      <c r="F356">
        <v>100</v>
      </c>
      <c r="G356">
        <v>0</v>
      </c>
      <c r="H356" t="s">
        <v>22</v>
      </c>
      <c r="I356" t="s">
        <v>22657</v>
      </c>
      <c r="J356" t="s">
        <v>65</v>
      </c>
      <c r="K356" t="s">
        <v>23</v>
      </c>
      <c r="L356" t="s">
        <v>24</v>
      </c>
      <c r="M356" t="s">
        <v>22658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22658</v>
      </c>
    </row>
    <row r="357" spans="1:20" x14ac:dyDescent="0.25">
      <c r="A357" t="s">
        <v>42</v>
      </c>
      <c r="B357" t="s">
        <v>43</v>
      </c>
      <c r="C357">
        <v>66.666666666666671</v>
      </c>
      <c r="D357">
        <v>3</v>
      </c>
      <c r="E357" t="s">
        <v>22659</v>
      </c>
      <c r="F357">
        <v>200</v>
      </c>
      <c r="G357">
        <v>0</v>
      </c>
      <c r="H357" t="s">
        <v>22</v>
      </c>
      <c r="I357" t="s">
        <v>1622</v>
      </c>
      <c r="J357" t="s">
        <v>335</v>
      </c>
      <c r="K357" t="s">
        <v>23</v>
      </c>
      <c r="L357" t="s">
        <v>24</v>
      </c>
      <c r="M357" t="s">
        <v>22660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22658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22659</v>
      </c>
      <c r="F358">
        <v>200</v>
      </c>
      <c r="G358">
        <v>0</v>
      </c>
      <c r="H358" t="s">
        <v>22</v>
      </c>
      <c r="I358" t="s">
        <v>1622</v>
      </c>
      <c r="J358" t="s">
        <v>335</v>
      </c>
      <c r="K358" t="s">
        <v>23</v>
      </c>
      <c r="L358" t="s">
        <v>24</v>
      </c>
      <c r="M358" t="s">
        <v>22660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22658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22659</v>
      </c>
      <c r="F359">
        <v>200</v>
      </c>
      <c r="G359">
        <v>0</v>
      </c>
      <c r="H359" t="s">
        <v>22</v>
      </c>
      <c r="I359" t="s">
        <v>1622</v>
      </c>
      <c r="J359" t="s">
        <v>335</v>
      </c>
      <c r="K359" t="s">
        <v>23</v>
      </c>
      <c r="L359" t="s">
        <v>24</v>
      </c>
      <c r="M359" t="s">
        <v>22660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22658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22659</v>
      </c>
      <c r="F360">
        <v>200</v>
      </c>
      <c r="G360">
        <v>0</v>
      </c>
      <c r="H360" t="s">
        <v>22</v>
      </c>
      <c r="I360" t="s">
        <v>1622</v>
      </c>
      <c r="J360" t="s">
        <v>335</v>
      </c>
      <c r="K360" t="s">
        <v>23</v>
      </c>
      <c r="L360" t="s">
        <v>24</v>
      </c>
      <c r="M360" t="s">
        <v>22660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22660</v>
      </c>
    </row>
    <row r="361" spans="1:20" x14ac:dyDescent="0.25">
      <c r="A361" t="s">
        <v>186</v>
      </c>
      <c r="B361" t="s">
        <v>187</v>
      </c>
      <c r="C361">
        <v>33.333333333333336</v>
      </c>
      <c r="D361">
        <v>3</v>
      </c>
      <c r="E361" t="s">
        <v>22661</v>
      </c>
      <c r="F361">
        <v>129</v>
      </c>
      <c r="G361">
        <v>29</v>
      </c>
      <c r="H361" t="s">
        <v>22</v>
      </c>
      <c r="I361" t="s">
        <v>22662</v>
      </c>
      <c r="J361" t="s">
        <v>1236</v>
      </c>
      <c r="K361" t="s">
        <v>23</v>
      </c>
      <c r="L361" t="s">
        <v>24</v>
      </c>
      <c r="M361" t="s">
        <v>22663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22663</v>
      </c>
    </row>
    <row r="362" spans="1:20" x14ac:dyDescent="0.25">
      <c r="A362" t="s">
        <v>46</v>
      </c>
      <c r="B362" t="s">
        <v>56</v>
      </c>
      <c r="C362">
        <v>72</v>
      </c>
      <c r="D362">
        <v>1</v>
      </c>
      <c r="E362" t="s">
        <v>22664</v>
      </c>
      <c r="F362">
        <v>72</v>
      </c>
      <c r="G362">
        <v>0</v>
      </c>
      <c r="H362" t="s">
        <v>47</v>
      </c>
      <c r="I362" t="s">
        <v>3934</v>
      </c>
      <c r="J362" t="s">
        <v>22665</v>
      </c>
      <c r="K362" t="s">
        <v>7891</v>
      </c>
      <c r="L362" t="s">
        <v>6709</v>
      </c>
      <c r="M362" t="s">
        <v>22666</v>
      </c>
      <c r="N362" t="s">
        <v>23</v>
      </c>
      <c r="O362" t="s">
        <v>63</v>
      </c>
      <c r="P362" t="s">
        <v>54</v>
      </c>
      <c r="Q362" t="s">
        <v>55</v>
      </c>
      <c r="R362" t="s">
        <v>24</v>
      </c>
      <c r="S362" t="s">
        <v>23</v>
      </c>
      <c r="T362" t="s">
        <v>22666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22667</v>
      </c>
      <c r="F363">
        <v>100</v>
      </c>
      <c r="G363">
        <v>0</v>
      </c>
      <c r="H363" t="s">
        <v>22</v>
      </c>
      <c r="I363" t="s">
        <v>22668</v>
      </c>
      <c r="J363" t="s">
        <v>337</v>
      </c>
      <c r="K363" t="s">
        <v>23</v>
      </c>
      <c r="L363" t="s">
        <v>24</v>
      </c>
      <c r="M363" t="s">
        <v>22669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22669</v>
      </c>
    </row>
    <row r="364" spans="1:20" x14ac:dyDescent="0.25">
      <c r="A364" t="s">
        <v>28</v>
      </c>
      <c r="B364" t="s">
        <v>29</v>
      </c>
      <c r="C364">
        <v>50</v>
      </c>
      <c r="D364">
        <v>1</v>
      </c>
      <c r="E364" t="s">
        <v>22667</v>
      </c>
      <c r="F364">
        <v>100</v>
      </c>
      <c r="G364">
        <v>0</v>
      </c>
      <c r="H364" t="s">
        <v>22</v>
      </c>
      <c r="I364" t="s">
        <v>22668</v>
      </c>
      <c r="J364" t="s">
        <v>337</v>
      </c>
      <c r="K364" t="s">
        <v>23</v>
      </c>
      <c r="L364" t="s">
        <v>24</v>
      </c>
      <c r="M364" t="s">
        <v>22669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22669</v>
      </c>
    </row>
    <row r="365" spans="1:20" x14ac:dyDescent="0.25">
      <c r="A365" t="s">
        <v>30</v>
      </c>
      <c r="B365" t="s">
        <v>31</v>
      </c>
      <c r="C365">
        <v>50</v>
      </c>
      <c r="D365">
        <v>1</v>
      </c>
      <c r="E365" t="s">
        <v>22667</v>
      </c>
      <c r="F365">
        <v>100</v>
      </c>
      <c r="G365">
        <v>0</v>
      </c>
      <c r="H365" t="s">
        <v>22</v>
      </c>
      <c r="I365" t="s">
        <v>22668</v>
      </c>
      <c r="J365" t="s">
        <v>337</v>
      </c>
      <c r="K365" t="s">
        <v>23</v>
      </c>
      <c r="L365" t="s">
        <v>24</v>
      </c>
      <c r="M365" t="s">
        <v>22669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22669</v>
      </c>
    </row>
    <row r="366" spans="1:20" x14ac:dyDescent="0.25">
      <c r="A366" t="s">
        <v>279</v>
      </c>
      <c r="B366" t="s">
        <v>1368</v>
      </c>
      <c r="C366">
        <v>83.93</v>
      </c>
      <c r="D366">
        <v>2</v>
      </c>
      <c r="E366" t="s">
        <v>22670</v>
      </c>
      <c r="F366">
        <v>167.86</v>
      </c>
      <c r="G366">
        <v>0</v>
      </c>
      <c r="H366" t="s">
        <v>47</v>
      </c>
      <c r="I366" t="s">
        <v>22671</v>
      </c>
      <c r="J366" t="s">
        <v>22672</v>
      </c>
      <c r="K366" t="s">
        <v>22673</v>
      </c>
      <c r="L366" t="s">
        <v>22674</v>
      </c>
      <c r="M366" t="s">
        <v>22675</v>
      </c>
      <c r="N366" t="s">
        <v>23</v>
      </c>
      <c r="O366" t="s">
        <v>48</v>
      </c>
      <c r="P366" t="s">
        <v>49</v>
      </c>
      <c r="Q366" t="s">
        <v>50</v>
      </c>
      <c r="R366" t="s">
        <v>24</v>
      </c>
      <c r="S366" t="s">
        <v>23</v>
      </c>
      <c r="T366" t="s">
        <v>22675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22676</v>
      </c>
      <c r="F367">
        <v>100</v>
      </c>
      <c r="G367">
        <v>0</v>
      </c>
      <c r="H367" t="s">
        <v>22</v>
      </c>
      <c r="I367" t="s">
        <v>22677</v>
      </c>
      <c r="J367" t="s">
        <v>355</v>
      </c>
      <c r="K367" t="s">
        <v>23</v>
      </c>
      <c r="L367" t="s">
        <v>24</v>
      </c>
      <c r="M367" t="s">
        <v>22675</v>
      </c>
      <c r="N367" t="s">
        <v>23</v>
      </c>
      <c r="O367" t="s">
        <v>58</v>
      </c>
      <c r="P367" t="s">
        <v>26</v>
      </c>
      <c r="Q367" t="s">
        <v>33</v>
      </c>
      <c r="R367" t="s">
        <v>24</v>
      </c>
      <c r="S367" t="s">
        <v>23</v>
      </c>
      <c r="T367" t="s">
        <v>22678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22676</v>
      </c>
      <c r="F368">
        <v>100</v>
      </c>
      <c r="G368">
        <v>0</v>
      </c>
      <c r="H368" t="s">
        <v>22</v>
      </c>
      <c r="I368" t="s">
        <v>22677</v>
      </c>
      <c r="J368" t="s">
        <v>355</v>
      </c>
      <c r="K368" t="s">
        <v>23</v>
      </c>
      <c r="L368" t="s">
        <v>24</v>
      </c>
      <c r="M368" t="s">
        <v>22675</v>
      </c>
      <c r="N368" t="s">
        <v>23</v>
      </c>
      <c r="O368" t="s">
        <v>58</v>
      </c>
      <c r="P368" t="s">
        <v>26</v>
      </c>
      <c r="Q368" t="s">
        <v>33</v>
      </c>
      <c r="R368" t="s">
        <v>24</v>
      </c>
      <c r="S368" t="s">
        <v>23</v>
      </c>
      <c r="T368" t="s">
        <v>22678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22676</v>
      </c>
      <c r="F369">
        <v>100</v>
      </c>
      <c r="G369">
        <v>0</v>
      </c>
      <c r="H369" t="s">
        <v>22</v>
      </c>
      <c r="I369" t="s">
        <v>22677</v>
      </c>
      <c r="J369" t="s">
        <v>355</v>
      </c>
      <c r="K369" t="s">
        <v>23</v>
      </c>
      <c r="L369" t="s">
        <v>24</v>
      </c>
      <c r="M369" t="s">
        <v>22675</v>
      </c>
      <c r="N369" t="s">
        <v>23</v>
      </c>
      <c r="O369" t="s">
        <v>58</v>
      </c>
      <c r="P369" t="s">
        <v>26</v>
      </c>
      <c r="Q369" t="s">
        <v>33</v>
      </c>
      <c r="R369" t="s">
        <v>24</v>
      </c>
      <c r="S369" t="s">
        <v>23</v>
      </c>
      <c r="T369" t="s">
        <v>22678</v>
      </c>
    </row>
    <row r="370" spans="1:20" x14ac:dyDescent="0.25">
      <c r="A370" t="s">
        <v>110</v>
      </c>
      <c r="B370" t="s">
        <v>1222</v>
      </c>
      <c r="C370">
        <v>66.333333333333329</v>
      </c>
      <c r="D370">
        <v>3</v>
      </c>
      <c r="E370" t="s">
        <v>22679</v>
      </c>
      <c r="F370">
        <v>229</v>
      </c>
      <c r="G370">
        <v>0</v>
      </c>
      <c r="H370" t="s">
        <v>47</v>
      </c>
      <c r="I370" t="s">
        <v>4933</v>
      </c>
      <c r="J370" t="s">
        <v>4934</v>
      </c>
      <c r="K370" t="s">
        <v>4935</v>
      </c>
      <c r="L370" t="s">
        <v>1300</v>
      </c>
      <c r="M370" t="s">
        <v>22680</v>
      </c>
      <c r="N370" t="s">
        <v>23</v>
      </c>
      <c r="O370" t="s">
        <v>63</v>
      </c>
      <c r="P370" t="s">
        <v>54</v>
      </c>
      <c r="Q370" t="s">
        <v>55</v>
      </c>
      <c r="R370" t="s">
        <v>24</v>
      </c>
      <c r="S370" t="s">
        <v>23</v>
      </c>
      <c r="T370" t="s">
        <v>22680</v>
      </c>
    </row>
    <row r="371" spans="1:20" x14ac:dyDescent="0.25">
      <c r="A371" t="s">
        <v>186</v>
      </c>
      <c r="B371" t="s">
        <v>187</v>
      </c>
      <c r="C371">
        <v>50</v>
      </c>
      <c r="D371">
        <v>6</v>
      </c>
      <c r="E371" t="s">
        <v>22681</v>
      </c>
      <c r="F371">
        <v>200</v>
      </c>
      <c r="G371">
        <v>0</v>
      </c>
      <c r="H371" t="s">
        <v>22</v>
      </c>
      <c r="I371" t="s">
        <v>22682</v>
      </c>
      <c r="J371" t="s">
        <v>302</v>
      </c>
      <c r="K371" t="s">
        <v>23</v>
      </c>
      <c r="L371" t="s">
        <v>24</v>
      </c>
      <c r="M371" t="s">
        <v>22683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22683</v>
      </c>
    </row>
    <row r="372" spans="1:20" x14ac:dyDescent="0.25">
      <c r="A372" t="s">
        <v>186</v>
      </c>
      <c r="B372" t="s">
        <v>187</v>
      </c>
      <c r="C372">
        <v>33.333333333333336</v>
      </c>
      <c r="D372">
        <v>3</v>
      </c>
      <c r="E372" t="s">
        <v>22684</v>
      </c>
      <c r="F372">
        <v>100</v>
      </c>
      <c r="G372">
        <v>0</v>
      </c>
      <c r="H372" t="s">
        <v>22</v>
      </c>
      <c r="I372" t="s">
        <v>22685</v>
      </c>
      <c r="J372" t="s">
        <v>302</v>
      </c>
      <c r="K372" t="s">
        <v>23</v>
      </c>
      <c r="L372" t="s">
        <v>24</v>
      </c>
      <c r="M372" t="s">
        <v>22683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22683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22686</v>
      </c>
      <c r="F373">
        <v>100</v>
      </c>
      <c r="G373">
        <v>0</v>
      </c>
      <c r="H373" t="s">
        <v>22</v>
      </c>
      <c r="I373" t="s">
        <v>22687</v>
      </c>
      <c r="J373" t="s">
        <v>338</v>
      </c>
      <c r="K373" t="s">
        <v>23</v>
      </c>
      <c r="L373" t="s">
        <v>24</v>
      </c>
      <c r="M373" t="s">
        <v>22688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23</v>
      </c>
      <c r="T373" t="s">
        <v>22688</v>
      </c>
    </row>
    <row r="374" spans="1:20" x14ac:dyDescent="0.25">
      <c r="A374" t="s">
        <v>28</v>
      </c>
      <c r="B374" t="s">
        <v>29</v>
      </c>
      <c r="C374">
        <v>50</v>
      </c>
      <c r="D374">
        <v>1</v>
      </c>
      <c r="E374" t="s">
        <v>22686</v>
      </c>
      <c r="F374">
        <v>100</v>
      </c>
      <c r="G374">
        <v>0</v>
      </c>
      <c r="H374" t="s">
        <v>22</v>
      </c>
      <c r="I374" t="s">
        <v>22687</v>
      </c>
      <c r="J374" t="s">
        <v>338</v>
      </c>
      <c r="K374" t="s">
        <v>23</v>
      </c>
      <c r="L374" t="s">
        <v>24</v>
      </c>
      <c r="M374" t="s">
        <v>22688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23</v>
      </c>
      <c r="T374" t="s">
        <v>22688</v>
      </c>
    </row>
    <row r="375" spans="1:20" x14ac:dyDescent="0.25">
      <c r="A375" t="s">
        <v>30</v>
      </c>
      <c r="B375" t="s">
        <v>31</v>
      </c>
      <c r="C375">
        <v>50</v>
      </c>
      <c r="D375">
        <v>1</v>
      </c>
      <c r="E375" t="s">
        <v>22686</v>
      </c>
      <c r="F375">
        <v>100</v>
      </c>
      <c r="G375">
        <v>0</v>
      </c>
      <c r="H375" t="s">
        <v>22</v>
      </c>
      <c r="I375" t="s">
        <v>22687</v>
      </c>
      <c r="J375" t="s">
        <v>338</v>
      </c>
      <c r="K375" t="s">
        <v>23</v>
      </c>
      <c r="L375" t="s">
        <v>24</v>
      </c>
      <c r="M375" t="s">
        <v>22688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23</v>
      </c>
      <c r="T375" t="s">
        <v>22688</v>
      </c>
    </row>
    <row r="376" spans="1:20" x14ac:dyDescent="0.25">
      <c r="A376" t="s">
        <v>139</v>
      </c>
      <c r="B376" t="s">
        <v>112</v>
      </c>
      <c r="C376">
        <v>80</v>
      </c>
      <c r="D376">
        <v>1</v>
      </c>
      <c r="E376" t="s">
        <v>22689</v>
      </c>
      <c r="F376">
        <v>80</v>
      </c>
      <c r="G376">
        <v>0</v>
      </c>
      <c r="H376" t="s">
        <v>47</v>
      </c>
      <c r="I376" t="s">
        <v>14988</v>
      </c>
      <c r="J376" t="s">
        <v>22690</v>
      </c>
      <c r="K376" t="s">
        <v>18099</v>
      </c>
      <c r="L376" t="s">
        <v>1305</v>
      </c>
      <c r="M376" t="s">
        <v>22691</v>
      </c>
      <c r="N376" t="s">
        <v>23</v>
      </c>
      <c r="O376" t="s">
        <v>63</v>
      </c>
      <c r="P376" t="s">
        <v>54</v>
      </c>
      <c r="Q376" t="s">
        <v>55</v>
      </c>
      <c r="R376" t="s">
        <v>24</v>
      </c>
      <c r="S376" t="s">
        <v>23</v>
      </c>
      <c r="T376" t="s">
        <v>22691</v>
      </c>
    </row>
    <row r="377" spans="1:20" x14ac:dyDescent="0.25">
      <c r="A377" t="s">
        <v>186</v>
      </c>
      <c r="B377" t="s">
        <v>187</v>
      </c>
      <c r="C377">
        <v>33.333333333333336</v>
      </c>
      <c r="D377">
        <v>3</v>
      </c>
      <c r="E377" t="s">
        <v>22692</v>
      </c>
      <c r="F377">
        <v>135</v>
      </c>
      <c r="G377">
        <v>35</v>
      </c>
      <c r="H377" t="s">
        <v>22</v>
      </c>
      <c r="I377" t="s">
        <v>22119</v>
      </c>
      <c r="J377" t="s">
        <v>311</v>
      </c>
      <c r="K377" t="s">
        <v>23</v>
      </c>
      <c r="L377" t="s">
        <v>24</v>
      </c>
      <c r="M377" t="s">
        <v>22693</v>
      </c>
      <c r="N377" t="s">
        <v>23</v>
      </c>
      <c r="O377" t="s">
        <v>307</v>
      </c>
      <c r="P377" t="s">
        <v>26</v>
      </c>
      <c r="Q377" t="s">
        <v>27</v>
      </c>
      <c r="R377" t="s">
        <v>24</v>
      </c>
      <c r="S377" t="s">
        <v>23</v>
      </c>
      <c r="T377" t="s">
        <v>22693</v>
      </c>
    </row>
    <row r="378" spans="1:20" x14ac:dyDescent="0.25">
      <c r="A378" t="s">
        <v>186</v>
      </c>
      <c r="B378" t="s">
        <v>187</v>
      </c>
      <c r="C378">
        <v>50</v>
      </c>
      <c r="D378">
        <v>6</v>
      </c>
      <c r="E378" t="s">
        <v>22694</v>
      </c>
      <c r="F378">
        <v>200</v>
      </c>
      <c r="G378">
        <v>0</v>
      </c>
      <c r="H378" t="s">
        <v>22</v>
      </c>
      <c r="I378" t="s">
        <v>22695</v>
      </c>
      <c r="J378" t="s">
        <v>308</v>
      </c>
      <c r="K378" t="s">
        <v>23</v>
      </c>
      <c r="L378" t="s">
        <v>24</v>
      </c>
      <c r="M378" t="s">
        <v>22693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22693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22696</v>
      </c>
      <c r="F379">
        <v>100</v>
      </c>
      <c r="G379">
        <v>0</v>
      </c>
      <c r="H379" t="s">
        <v>22</v>
      </c>
      <c r="I379" t="s">
        <v>22697</v>
      </c>
      <c r="J379" t="s">
        <v>306</v>
      </c>
      <c r="K379" t="s">
        <v>23</v>
      </c>
      <c r="L379" t="s">
        <v>24</v>
      </c>
      <c r="M379" t="s">
        <v>22698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22698</v>
      </c>
    </row>
    <row r="380" spans="1:20" x14ac:dyDescent="0.25">
      <c r="A380" t="s">
        <v>28</v>
      </c>
      <c r="B380" t="s">
        <v>29</v>
      </c>
      <c r="C380">
        <v>50</v>
      </c>
      <c r="D380">
        <v>1</v>
      </c>
      <c r="E380" t="s">
        <v>22696</v>
      </c>
      <c r="F380">
        <v>100</v>
      </c>
      <c r="G380">
        <v>0</v>
      </c>
      <c r="H380" t="s">
        <v>22</v>
      </c>
      <c r="I380" t="s">
        <v>22697</v>
      </c>
      <c r="J380" t="s">
        <v>306</v>
      </c>
      <c r="K380" t="s">
        <v>23</v>
      </c>
      <c r="L380" t="s">
        <v>24</v>
      </c>
      <c r="M380" t="s">
        <v>22698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22698</v>
      </c>
    </row>
    <row r="381" spans="1:20" x14ac:dyDescent="0.25">
      <c r="A381" t="s">
        <v>30</v>
      </c>
      <c r="B381" t="s">
        <v>31</v>
      </c>
      <c r="C381">
        <v>50</v>
      </c>
      <c r="D381">
        <v>1</v>
      </c>
      <c r="E381" t="s">
        <v>22696</v>
      </c>
      <c r="F381">
        <v>100</v>
      </c>
      <c r="G381">
        <v>0</v>
      </c>
      <c r="H381" t="s">
        <v>22</v>
      </c>
      <c r="I381" t="s">
        <v>22697</v>
      </c>
      <c r="J381" t="s">
        <v>306</v>
      </c>
      <c r="K381" t="s">
        <v>23</v>
      </c>
      <c r="L381" t="s">
        <v>24</v>
      </c>
      <c r="M381" t="s">
        <v>22698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22698</v>
      </c>
    </row>
    <row r="382" spans="1:20" x14ac:dyDescent="0.25">
      <c r="A382" t="s">
        <v>115</v>
      </c>
      <c r="B382" t="s">
        <v>116</v>
      </c>
      <c r="C382">
        <v>27.5</v>
      </c>
      <c r="D382">
        <v>4</v>
      </c>
      <c r="E382" t="s">
        <v>22699</v>
      </c>
      <c r="F382">
        <v>156</v>
      </c>
      <c r="G382">
        <v>0</v>
      </c>
      <c r="H382" t="s">
        <v>47</v>
      </c>
      <c r="I382" t="s">
        <v>1344</v>
      </c>
      <c r="J382" t="s">
        <v>22700</v>
      </c>
      <c r="K382" t="s">
        <v>6302</v>
      </c>
      <c r="L382" t="s">
        <v>9769</v>
      </c>
      <c r="M382" t="s">
        <v>22701</v>
      </c>
      <c r="N382" t="s">
        <v>23</v>
      </c>
      <c r="O382" t="s">
        <v>53</v>
      </c>
      <c r="P382" t="s">
        <v>54</v>
      </c>
      <c r="Q382" t="s">
        <v>55</v>
      </c>
      <c r="R382" t="s">
        <v>24</v>
      </c>
      <c r="S382" t="s">
        <v>23</v>
      </c>
      <c r="T382" t="s">
        <v>22702</v>
      </c>
    </row>
    <row r="383" spans="1:20" x14ac:dyDescent="0.25">
      <c r="A383" t="s">
        <v>186</v>
      </c>
      <c r="B383" t="s">
        <v>187</v>
      </c>
      <c r="C383">
        <v>33.333333333333336</v>
      </c>
      <c r="D383">
        <v>6</v>
      </c>
      <c r="E383" t="s">
        <v>22703</v>
      </c>
      <c r="F383">
        <v>200</v>
      </c>
      <c r="G383">
        <v>0</v>
      </c>
      <c r="H383" t="s">
        <v>22</v>
      </c>
      <c r="I383" t="s">
        <v>12122</v>
      </c>
      <c r="J383" t="s">
        <v>65</v>
      </c>
      <c r="K383" t="s">
        <v>23</v>
      </c>
      <c r="L383" t="s">
        <v>24</v>
      </c>
      <c r="M383" t="s">
        <v>22704</v>
      </c>
      <c r="N383" t="s">
        <v>23</v>
      </c>
      <c r="O383" t="s">
        <v>32</v>
      </c>
      <c r="P383" t="s">
        <v>26</v>
      </c>
      <c r="Q383" t="s">
        <v>33</v>
      </c>
      <c r="R383" t="s">
        <v>24</v>
      </c>
      <c r="S383" t="s">
        <v>23</v>
      </c>
      <c r="T383" t="s">
        <v>22704</v>
      </c>
    </row>
    <row r="384" spans="1:20" x14ac:dyDescent="0.25">
      <c r="A384" t="s">
        <v>279</v>
      </c>
      <c r="B384" t="s">
        <v>285</v>
      </c>
      <c r="C384">
        <v>139</v>
      </c>
      <c r="D384">
        <v>2</v>
      </c>
      <c r="E384" t="s">
        <v>22705</v>
      </c>
      <c r="F384">
        <v>215</v>
      </c>
      <c r="G384">
        <v>0</v>
      </c>
      <c r="H384" t="s">
        <v>2521</v>
      </c>
      <c r="I384" t="s">
        <v>14883</v>
      </c>
      <c r="J384" t="s">
        <v>14884</v>
      </c>
      <c r="K384" t="s">
        <v>14885</v>
      </c>
      <c r="L384" t="s">
        <v>14886</v>
      </c>
      <c r="M384" t="s">
        <v>22706</v>
      </c>
      <c r="N384" t="s">
        <v>3127</v>
      </c>
      <c r="O384" t="s">
        <v>1318</v>
      </c>
      <c r="P384" t="s">
        <v>1226</v>
      </c>
      <c r="Q384" t="s">
        <v>1227</v>
      </c>
      <c r="R384" t="s">
        <v>24</v>
      </c>
      <c r="S384" t="s">
        <v>23</v>
      </c>
      <c r="T384" t="s">
        <v>22706</v>
      </c>
    </row>
    <row r="385" spans="1:20" x14ac:dyDescent="0.25">
      <c r="A385" t="s">
        <v>186</v>
      </c>
      <c r="B385" t="s">
        <v>187</v>
      </c>
      <c r="C385">
        <v>50</v>
      </c>
      <c r="D385">
        <v>12</v>
      </c>
      <c r="E385" t="s">
        <v>22707</v>
      </c>
      <c r="F385">
        <v>400</v>
      </c>
      <c r="G385">
        <v>0</v>
      </c>
      <c r="H385" t="s">
        <v>22</v>
      </c>
      <c r="I385" t="s">
        <v>22708</v>
      </c>
      <c r="J385" t="s">
        <v>61</v>
      </c>
      <c r="K385" t="s">
        <v>23</v>
      </c>
      <c r="L385" t="s">
        <v>24</v>
      </c>
      <c r="M385" t="s">
        <v>22706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22706</v>
      </c>
    </row>
    <row r="386" spans="1:20" x14ac:dyDescent="0.25">
      <c r="A386" t="s">
        <v>278</v>
      </c>
      <c r="B386" t="s">
        <v>284</v>
      </c>
      <c r="C386">
        <v>139</v>
      </c>
      <c r="D386">
        <v>1</v>
      </c>
      <c r="E386" t="s">
        <v>22709</v>
      </c>
      <c r="F386">
        <v>215</v>
      </c>
      <c r="G386">
        <v>0</v>
      </c>
      <c r="H386" t="s">
        <v>2521</v>
      </c>
      <c r="I386" t="s">
        <v>3627</v>
      </c>
      <c r="J386" t="s">
        <v>22710</v>
      </c>
      <c r="K386" t="s">
        <v>3629</v>
      </c>
      <c r="L386" t="s">
        <v>3630</v>
      </c>
      <c r="M386" t="s">
        <v>22706</v>
      </c>
      <c r="N386" t="s">
        <v>3127</v>
      </c>
      <c r="O386" t="s">
        <v>1318</v>
      </c>
      <c r="P386" t="s">
        <v>1226</v>
      </c>
      <c r="Q386" t="s">
        <v>1227</v>
      </c>
      <c r="R386" t="s">
        <v>24</v>
      </c>
      <c r="S386" t="s">
        <v>23</v>
      </c>
      <c r="T386" t="s">
        <v>22706</v>
      </c>
    </row>
    <row r="387" spans="1:20" x14ac:dyDescent="0.25">
      <c r="A387" t="s">
        <v>279</v>
      </c>
      <c r="B387" t="s">
        <v>285</v>
      </c>
      <c r="C387">
        <v>139</v>
      </c>
      <c r="D387">
        <v>1</v>
      </c>
      <c r="E387" t="s">
        <v>22709</v>
      </c>
      <c r="F387">
        <v>215</v>
      </c>
      <c r="G387">
        <v>0</v>
      </c>
      <c r="H387" t="s">
        <v>2521</v>
      </c>
      <c r="I387" t="s">
        <v>3627</v>
      </c>
      <c r="J387" t="s">
        <v>22710</v>
      </c>
      <c r="K387" t="s">
        <v>3629</v>
      </c>
      <c r="L387" t="s">
        <v>3630</v>
      </c>
      <c r="M387" t="s">
        <v>22706</v>
      </c>
      <c r="N387" t="s">
        <v>3127</v>
      </c>
      <c r="O387" t="s">
        <v>1318</v>
      </c>
      <c r="P387" t="s">
        <v>1226</v>
      </c>
      <c r="Q387" t="s">
        <v>1227</v>
      </c>
      <c r="R387" t="s">
        <v>24</v>
      </c>
      <c r="S387" t="s">
        <v>23</v>
      </c>
      <c r="T387" t="s">
        <v>22706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22711</v>
      </c>
      <c r="F388">
        <v>100</v>
      </c>
      <c r="G388">
        <v>0</v>
      </c>
      <c r="H388" t="s">
        <v>22</v>
      </c>
      <c r="I388" t="s">
        <v>22712</v>
      </c>
      <c r="J388" t="s">
        <v>359</v>
      </c>
      <c r="K388" t="s">
        <v>23</v>
      </c>
      <c r="L388" t="s">
        <v>24</v>
      </c>
      <c r="M388" t="s">
        <v>22713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22713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22711</v>
      </c>
      <c r="F389">
        <v>100</v>
      </c>
      <c r="G389">
        <v>0</v>
      </c>
      <c r="H389" t="s">
        <v>22</v>
      </c>
      <c r="I389" t="s">
        <v>22712</v>
      </c>
      <c r="J389" t="s">
        <v>359</v>
      </c>
      <c r="K389" t="s">
        <v>23</v>
      </c>
      <c r="L389" t="s">
        <v>24</v>
      </c>
      <c r="M389" t="s">
        <v>22713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22713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22711</v>
      </c>
      <c r="F390">
        <v>100</v>
      </c>
      <c r="G390">
        <v>0</v>
      </c>
      <c r="H390" t="s">
        <v>22</v>
      </c>
      <c r="I390" t="s">
        <v>22712</v>
      </c>
      <c r="J390" t="s">
        <v>359</v>
      </c>
      <c r="K390" t="s">
        <v>23</v>
      </c>
      <c r="L390" t="s">
        <v>24</v>
      </c>
      <c r="M390" t="s">
        <v>22713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22713</v>
      </c>
    </row>
    <row r="391" spans="1:20" x14ac:dyDescent="0.25">
      <c r="A391" t="s">
        <v>279</v>
      </c>
      <c r="B391" t="s">
        <v>285</v>
      </c>
      <c r="C391">
        <v>139</v>
      </c>
      <c r="D391">
        <v>1</v>
      </c>
      <c r="E391" t="s">
        <v>22714</v>
      </c>
      <c r="F391">
        <v>215</v>
      </c>
      <c r="G391">
        <v>0</v>
      </c>
      <c r="H391" t="s">
        <v>2521</v>
      </c>
      <c r="I391" t="s">
        <v>22715</v>
      </c>
      <c r="J391" t="s">
        <v>22716</v>
      </c>
      <c r="K391" t="s">
        <v>16364</v>
      </c>
      <c r="L391" t="s">
        <v>22717</v>
      </c>
      <c r="M391" t="s">
        <v>22718</v>
      </c>
      <c r="N391" t="s">
        <v>3127</v>
      </c>
      <c r="O391" t="s">
        <v>1318</v>
      </c>
      <c r="P391" t="s">
        <v>1226</v>
      </c>
      <c r="Q391" t="s">
        <v>1227</v>
      </c>
      <c r="R391" t="s">
        <v>24</v>
      </c>
      <c r="S391" t="s">
        <v>23</v>
      </c>
      <c r="T391" t="s">
        <v>22713</v>
      </c>
    </row>
    <row r="392" spans="1:20" x14ac:dyDescent="0.25">
      <c r="A392" t="s">
        <v>12517</v>
      </c>
      <c r="B392" t="s">
        <v>12518</v>
      </c>
      <c r="C392">
        <v>139</v>
      </c>
      <c r="D392">
        <v>1</v>
      </c>
      <c r="E392" t="s">
        <v>22714</v>
      </c>
      <c r="F392">
        <v>215</v>
      </c>
      <c r="G392">
        <v>0</v>
      </c>
      <c r="H392" t="s">
        <v>2521</v>
      </c>
      <c r="I392" t="s">
        <v>22715</v>
      </c>
      <c r="J392" t="s">
        <v>22716</v>
      </c>
      <c r="K392" t="s">
        <v>16364</v>
      </c>
      <c r="L392" t="s">
        <v>22717</v>
      </c>
      <c r="M392" t="s">
        <v>22718</v>
      </c>
      <c r="N392" t="s">
        <v>3127</v>
      </c>
      <c r="O392" t="s">
        <v>1318</v>
      </c>
      <c r="P392" t="s">
        <v>1226</v>
      </c>
      <c r="Q392" t="s">
        <v>1227</v>
      </c>
      <c r="R392" t="s">
        <v>24</v>
      </c>
      <c r="S392" t="s">
        <v>23</v>
      </c>
      <c r="T392" t="s">
        <v>22713</v>
      </c>
    </row>
    <row r="393" spans="1:20" x14ac:dyDescent="0.25">
      <c r="A393" t="s">
        <v>139</v>
      </c>
      <c r="B393" t="s">
        <v>2831</v>
      </c>
      <c r="C393">
        <v>120</v>
      </c>
      <c r="D393">
        <v>1</v>
      </c>
      <c r="E393" t="s">
        <v>22719</v>
      </c>
      <c r="F393">
        <v>180</v>
      </c>
      <c r="G393">
        <v>0</v>
      </c>
      <c r="H393" t="s">
        <v>22</v>
      </c>
      <c r="I393" t="s">
        <v>22720</v>
      </c>
      <c r="J393" t="s">
        <v>305</v>
      </c>
      <c r="K393" t="s">
        <v>23</v>
      </c>
      <c r="L393" t="s">
        <v>24</v>
      </c>
      <c r="M393" t="s">
        <v>22713</v>
      </c>
      <c r="N393" t="s">
        <v>23</v>
      </c>
      <c r="O393" t="s">
        <v>58</v>
      </c>
      <c r="P393" t="s">
        <v>26</v>
      </c>
      <c r="Q393" t="s">
        <v>33</v>
      </c>
      <c r="R393" t="s">
        <v>24</v>
      </c>
      <c r="S393" t="s">
        <v>23</v>
      </c>
      <c r="T393" t="s">
        <v>22721</v>
      </c>
    </row>
    <row r="394" spans="1:20" x14ac:dyDescent="0.25">
      <c r="A394" t="s">
        <v>46</v>
      </c>
      <c r="B394" t="s">
        <v>56</v>
      </c>
      <c r="C394">
        <v>120</v>
      </c>
      <c r="D394">
        <v>1</v>
      </c>
      <c r="E394" t="s">
        <v>22719</v>
      </c>
      <c r="F394">
        <v>180</v>
      </c>
      <c r="G394">
        <v>0</v>
      </c>
      <c r="H394" t="s">
        <v>22</v>
      </c>
      <c r="I394" t="s">
        <v>22720</v>
      </c>
      <c r="J394" t="s">
        <v>305</v>
      </c>
      <c r="K394" t="s">
        <v>23</v>
      </c>
      <c r="L394" t="s">
        <v>24</v>
      </c>
      <c r="M394" t="s">
        <v>22713</v>
      </c>
      <c r="N394" t="s">
        <v>23</v>
      </c>
      <c r="O394" t="s">
        <v>58</v>
      </c>
      <c r="P394" t="s">
        <v>26</v>
      </c>
      <c r="Q394" t="s">
        <v>33</v>
      </c>
      <c r="R394" t="s">
        <v>24</v>
      </c>
      <c r="S394" t="s">
        <v>23</v>
      </c>
      <c r="T394" t="s">
        <v>22721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22722</v>
      </c>
      <c r="F395">
        <v>280</v>
      </c>
      <c r="G395">
        <v>0</v>
      </c>
      <c r="H395" t="s">
        <v>22</v>
      </c>
      <c r="I395" t="s">
        <v>22723</v>
      </c>
      <c r="J395" t="s">
        <v>305</v>
      </c>
      <c r="K395" t="s">
        <v>23</v>
      </c>
      <c r="L395" t="s">
        <v>24</v>
      </c>
      <c r="M395" t="s">
        <v>22721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22721</v>
      </c>
    </row>
    <row r="396" spans="1:20" x14ac:dyDescent="0.25">
      <c r="A396" t="s">
        <v>28</v>
      </c>
      <c r="B396" t="s">
        <v>29</v>
      </c>
      <c r="C396">
        <v>50</v>
      </c>
      <c r="D396">
        <v>1</v>
      </c>
      <c r="E396" t="s">
        <v>22722</v>
      </c>
      <c r="F396">
        <v>280</v>
      </c>
      <c r="G396">
        <v>0</v>
      </c>
      <c r="H396" t="s">
        <v>22</v>
      </c>
      <c r="I396" t="s">
        <v>22723</v>
      </c>
      <c r="J396" t="s">
        <v>305</v>
      </c>
      <c r="K396" t="s">
        <v>23</v>
      </c>
      <c r="L396" t="s">
        <v>24</v>
      </c>
      <c r="M396" t="s">
        <v>22721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23</v>
      </c>
      <c r="T396" t="s">
        <v>22721</v>
      </c>
    </row>
    <row r="397" spans="1:20" x14ac:dyDescent="0.25">
      <c r="A397" t="s">
        <v>30</v>
      </c>
      <c r="B397" t="s">
        <v>31</v>
      </c>
      <c r="C397">
        <v>50</v>
      </c>
      <c r="D397">
        <v>1</v>
      </c>
      <c r="E397" t="s">
        <v>22722</v>
      </c>
      <c r="F397">
        <v>280</v>
      </c>
      <c r="G397">
        <v>0</v>
      </c>
      <c r="H397" t="s">
        <v>22</v>
      </c>
      <c r="I397" t="s">
        <v>22723</v>
      </c>
      <c r="J397" t="s">
        <v>305</v>
      </c>
      <c r="K397" t="s">
        <v>23</v>
      </c>
      <c r="L397" t="s">
        <v>24</v>
      </c>
      <c r="M397" t="s">
        <v>22721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22721</v>
      </c>
    </row>
    <row r="398" spans="1:20" x14ac:dyDescent="0.25">
      <c r="A398" t="s">
        <v>46</v>
      </c>
      <c r="B398" t="s">
        <v>56</v>
      </c>
      <c r="C398">
        <v>120</v>
      </c>
      <c r="D398">
        <v>2</v>
      </c>
      <c r="E398" t="s">
        <v>22722</v>
      </c>
      <c r="F398">
        <v>280</v>
      </c>
      <c r="G398">
        <v>0</v>
      </c>
      <c r="H398" t="s">
        <v>22</v>
      </c>
      <c r="I398" t="s">
        <v>22723</v>
      </c>
      <c r="J398" t="s">
        <v>305</v>
      </c>
      <c r="K398" t="s">
        <v>23</v>
      </c>
      <c r="L398" t="s">
        <v>24</v>
      </c>
      <c r="M398" t="s">
        <v>22721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22721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22724</v>
      </c>
      <c r="F399">
        <v>200</v>
      </c>
      <c r="G399">
        <v>0</v>
      </c>
      <c r="H399" t="s">
        <v>22</v>
      </c>
      <c r="I399" t="s">
        <v>22725</v>
      </c>
      <c r="J399" t="s">
        <v>348</v>
      </c>
      <c r="K399" t="s">
        <v>23</v>
      </c>
      <c r="L399" t="s">
        <v>24</v>
      </c>
      <c r="M399" t="s">
        <v>22721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22721</v>
      </c>
    </row>
    <row r="400" spans="1:20" x14ac:dyDescent="0.25">
      <c r="A400" t="s">
        <v>28</v>
      </c>
      <c r="B400" t="s">
        <v>29</v>
      </c>
      <c r="C400">
        <v>50</v>
      </c>
      <c r="D400">
        <v>2</v>
      </c>
      <c r="E400" t="s">
        <v>22724</v>
      </c>
      <c r="F400">
        <v>200</v>
      </c>
      <c r="G400">
        <v>0</v>
      </c>
      <c r="H400" t="s">
        <v>22</v>
      </c>
      <c r="I400" t="s">
        <v>22725</v>
      </c>
      <c r="J400" t="s">
        <v>348</v>
      </c>
      <c r="K400" t="s">
        <v>23</v>
      </c>
      <c r="L400" t="s">
        <v>24</v>
      </c>
      <c r="M400" t="s">
        <v>22721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23</v>
      </c>
      <c r="T400" t="s">
        <v>22721</v>
      </c>
    </row>
    <row r="401" spans="1:20" x14ac:dyDescent="0.25">
      <c r="A401" t="s">
        <v>30</v>
      </c>
      <c r="B401" t="s">
        <v>31</v>
      </c>
      <c r="C401">
        <v>50</v>
      </c>
      <c r="D401">
        <v>2</v>
      </c>
      <c r="E401" t="s">
        <v>22724</v>
      </c>
      <c r="F401">
        <v>200</v>
      </c>
      <c r="G401">
        <v>0</v>
      </c>
      <c r="H401" t="s">
        <v>22</v>
      </c>
      <c r="I401" t="s">
        <v>22725</v>
      </c>
      <c r="J401" t="s">
        <v>348</v>
      </c>
      <c r="K401" t="s">
        <v>23</v>
      </c>
      <c r="L401" t="s">
        <v>24</v>
      </c>
      <c r="M401" t="s">
        <v>22721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23</v>
      </c>
      <c r="T401" t="s">
        <v>22721</v>
      </c>
    </row>
    <row r="402" spans="1:20" x14ac:dyDescent="0.25">
      <c r="A402" t="s">
        <v>154</v>
      </c>
      <c r="B402" t="s">
        <v>155</v>
      </c>
      <c r="C402">
        <v>12</v>
      </c>
      <c r="D402">
        <v>10</v>
      </c>
      <c r="E402" t="s">
        <v>22726</v>
      </c>
      <c r="F402">
        <v>123</v>
      </c>
      <c r="G402">
        <v>0</v>
      </c>
      <c r="H402" t="s">
        <v>47</v>
      </c>
      <c r="I402" t="s">
        <v>6174</v>
      </c>
      <c r="J402" t="s">
        <v>22727</v>
      </c>
      <c r="K402" t="s">
        <v>3629</v>
      </c>
      <c r="L402" t="s">
        <v>7965</v>
      </c>
      <c r="M402" t="s">
        <v>22728</v>
      </c>
      <c r="N402" t="s">
        <v>23</v>
      </c>
      <c r="O402" t="s">
        <v>63</v>
      </c>
      <c r="P402" t="s">
        <v>54</v>
      </c>
      <c r="Q402" t="s">
        <v>55</v>
      </c>
      <c r="R402" t="s">
        <v>24</v>
      </c>
      <c r="S402" t="s">
        <v>23</v>
      </c>
      <c r="T402" t="s">
        <v>22728</v>
      </c>
    </row>
    <row r="403" spans="1:20" x14ac:dyDescent="0.25">
      <c r="A403" t="s">
        <v>186</v>
      </c>
      <c r="B403" t="s">
        <v>187</v>
      </c>
      <c r="C403">
        <v>50</v>
      </c>
      <c r="D403">
        <v>6</v>
      </c>
      <c r="E403" t="s">
        <v>22729</v>
      </c>
      <c r="F403">
        <v>208</v>
      </c>
      <c r="G403">
        <v>8</v>
      </c>
      <c r="H403" t="s">
        <v>22</v>
      </c>
      <c r="I403" t="s">
        <v>22730</v>
      </c>
      <c r="J403" t="s">
        <v>1230</v>
      </c>
      <c r="K403" t="s">
        <v>23</v>
      </c>
      <c r="L403" t="s">
        <v>24</v>
      </c>
      <c r="M403" t="s">
        <v>22731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23</v>
      </c>
      <c r="T403" t="s">
        <v>22728</v>
      </c>
    </row>
    <row r="404" spans="1:20" x14ac:dyDescent="0.25">
      <c r="A404" t="s">
        <v>46</v>
      </c>
      <c r="B404" t="s">
        <v>56</v>
      </c>
      <c r="C404">
        <v>70.5</v>
      </c>
      <c r="D404">
        <v>2</v>
      </c>
      <c r="E404" t="s">
        <v>22732</v>
      </c>
      <c r="F404">
        <v>133</v>
      </c>
      <c r="G404">
        <v>0</v>
      </c>
      <c r="H404" t="s">
        <v>47</v>
      </c>
      <c r="I404" t="s">
        <v>4017</v>
      </c>
      <c r="J404" t="s">
        <v>22733</v>
      </c>
      <c r="K404" t="s">
        <v>5210</v>
      </c>
      <c r="L404" t="s">
        <v>9769</v>
      </c>
      <c r="M404" t="s">
        <v>22731</v>
      </c>
      <c r="N404" t="s">
        <v>23</v>
      </c>
      <c r="O404" t="s">
        <v>63</v>
      </c>
      <c r="P404" t="s">
        <v>54</v>
      </c>
      <c r="Q404" t="s">
        <v>55</v>
      </c>
      <c r="R404" t="s">
        <v>24</v>
      </c>
      <c r="S404" t="s">
        <v>23</v>
      </c>
      <c r="T404" t="s">
        <v>22731</v>
      </c>
    </row>
    <row r="405" spans="1:20" x14ac:dyDescent="0.25">
      <c r="A405" t="s">
        <v>186</v>
      </c>
      <c r="B405" t="s">
        <v>187</v>
      </c>
      <c r="C405">
        <v>50</v>
      </c>
      <c r="D405">
        <v>6</v>
      </c>
      <c r="E405" t="s">
        <v>22734</v>
      </c>
      <c r="F405">
        <v>238</v>
      </c>
      <c r="G405">
        <v>38</v>
      </c>
      <c r="H405" t="s">
        <v>22</v>
      </c>
      <c r="I405" t="s">
        <v>22735</v>
      </c>
      <c r="J405" t="s">
        <v>1287</v>
      </c>
      <c r="K405" t="s">
        <v>23</v>
      </c>
      <c r="L405" t="s">
        <v>24</v>
      </c>
      <c r="M405" t="s">
        <v>22736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22731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22737</v>
      </c>
      <c r="F406">
        <v>100</v>
      </c>
      <c r="G406">
        <v>0</v>
      </c>
      <c r="H406" t="s">
        <v>22</v>
      </c>
      <c r="I406" t="s">
        <v>22738</v>
      </c>
      <c r="J406" t="s">
        <v>325</v>
      </c>
      <c r="K406" t="s">
        <v>23</v>
      </c>
      <c r="L406" t="s">
        <v>24</v>
      </c>
      <c r="M406" t="s">
        <v>22739</v>
      </c>
      <c r="N406" t="s">
        <v>23</v>
      </c>
      <c r="O406" t="s">
        <v>25</v>
      </c>
      <c r="P406" t="s">
        <v>26</v>
      </c>
      <c r="Q406" t="s">
        <v>27</v>
      </c>
      <c r="R406" t="s">
        <v>22740</v>
      </c>
      <c r="S406" t="s">
        <v>23</v>
      </c>
      <c r="T406" t="s">
        <v>22741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22737</v>
      </c>
      <c r="F407">
        <v>100</v>
      </c>
      <c r="G407">
        <v>0</v>
      </c>
      <c r="H407" t="s">
        <v>22</v>
      </c>
      <c r="I407" t="s">
        <v>22738</v>
      </c>
      <c r="J407" t="s">
        <v>325</v>
      </c>
      <c r="K407" t="s">
        <v>23</v>
      </c>
      <c r="L407" t="s">
        <v>24</v>
      </c>
      <c r="M407" t="s">
        <v>22739</v>
      </c>
      <c r="N407" t="s">
        <v>23</v>
      </c>
      <c r="O407" t="s">
        <v>25</v>
      </c>
      <c r="P407" t="s">
        <v>26</v>
      </c>
      <c r="Q407" t="s">
        <v>27</v>
      </c>
      <c r="R407" t="s">
        <v>22740</v>
      </c>
      <c r="S407" t="s">
        <v>23</v>
      </c>
      <c r="T407" t="s">
        <v>22741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22737</v>
      </c>
      <c r="F408">
        <v>100</v>
      </c>
      <c r="G408">
        <v>0</v>
      </c>
      <c r="H408" t="s">
        <v>22</v>
      </c>
      <c r="I408" t="s">
        <v>22738</v>
      </c>
      <c r="J408" t="s">
        <v>325</v>
      </c>
      <c r="K408" t="s">
        <v>23</v>
      </c>
      <c r="L408" t="s">
        <v>24</v>
      </c>
      <c r="M408" t="s">
        <v>22739</v>
      </c>
      <c r="N408" t="s">
        <v>23</v>
      </c>
      <c r="O408" t="s">
        <v>25</v>
      </c>
      <c r="P408" t="s">
        <v>26</v>
      </c>
      <c r="Q408" t="s">
        <v>27</v>
      </c>
      <c r="R408" t="s">
        <v>22740</v>
      </c>
      <c r="S408" t="s">
        <v>23</v>
      </c>
      <c r="T408" t="s">
        <v>22741</v>
      </c>
    </row>
    <row r="409" spans="1:20" x14ac:dyDescent="0.25">
      <c r="A409" t="s">
        <v>186</v>
      </c>
      <c r="B409" t="s">
        <v>187</v>
      </c>
      <c r="C409">
        <v>33.333333333333336</v>
      </c>
      <c r="D409">
        <v>3</v>
      </c>
      <c r="E409" t="s">
        <v>22742</v>
      </c>
      <c r="F409">
        <v>100</v>
      </c>
      <c r="G409">
        <v>0</v>
      </c>
      <c r="H409" t="s">
        <v>22</v>
      </c>
      <c r="I409" t="s">
        <v>22743</v>
      </c>
      <c r="J409" t="s">
        <v>346</v>
      </c>
      <c r="K409" t="s">
        <v>23</v>
      </c>
      <c r="L409" t="s">
        <v>24</v>
      </c>
      <c r="M409" t="s">
        <v>22744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22744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22745</v>
      </c>
      <c r="F410">
        <v>100</v>
      </c>
      <c r="G410">
        <v>0</v>
      </c>
      <c r="H410" t="s">
        <v>22</v>
      </c>
      <c r="I410" t="s">
        <v>22746</v>
      </c>
      <c r="J410" t="s">
        <v>359</v>
      </c>
      <c r="K410" t="s">
        <v>23</v>
      </c>
      <c r="L410" t="s">
        <v>24</v>
      </c>
      <c r="M410" t="s">
        <v>22744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23</v>
      </c>
      <c r="T410" t="s">
        <v>22744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22745</v>
      </c>
      <c r="F411">
        <v>100</v>
      </c>
      <c r="G411">
        <v>0</v>
      </c>
      <c r="H411" t="s">
        <v>22</v>
      </c>
      <c r="I411" t="s">
        <v>22746</v>
      </c>
      <c r="J411" t="s">
        <v>359</v>
      </c>
      <c r="K411" t="s">
        <v>23</v>
      </c>
      <c r="L411" t="s">
        <v>24</v>
      </c>
      <c r="M411" t="s">
        <v>22744</v>
      </c>
      <c r="N411" t="s">
        <v>23</v>
      </c>
      <c r="O411" t="s">
        <v>58</v>
      </c>
      <c r="P411" t="s">
        <v>26</v>
      </c>
      <c r="Q411" t="s">
        <v>33</v>
      </c>
      <c r="R411" t="s">
        <v>24</v>
      </c>
      <c r="S411" t="s">
        <v>23</v>
      </c>
      <c r="T411" t="s">
        <v>22744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22745</v>
      </c>
      <c r="F412">
        <v>100</v>
      </c>
      <c r="G412">
        <v>0</v>
      </c>
      <c r="H412" t="s">
        <v>22</v>
      </c>
      <c r="I412" t="s">
        <v>22746</v>
      </c>
      <c r="J412" t="s">
        <v>359</v>
      </c>
      <c r="K412" t="s">
        <v>23</v>
      </c>
      <c r="L412" t="s">
        <v>24</v>
      </c>
      <c r="M412" t="s">
        <v>22744</v>
      </c>
      <c r="N412" t="s">
        <v>23</v>
      </c>
      <c r="O412" t="s">
        <v>58</v>
      </c>
      <c r="P412" t="s">
        <v>26</v>
      </c>
      <c r="Q412" t="s">
        <v>33</v>
      </c>
      <c r="R412" t="s">
        <v>24</v>
      </c>
      <c r="S412" t="s">
        <v>23</v>
      </c>
      <c r="T412" t="s">
        <v>22744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22747</v>
      </c>
      <c r="F413">
        <v>100</v>
      </c>
      <c r="G413">
        <v>0</v>
      </c>
      <c r="H413" t="s">
        <v>22</v>
      </c>
      <c r="I413" t="s">
        <v>22748</v>
      </c>
      <c r="J413" t="s">
        <v>306</v>
      </c>
      <c r="K413" t="s">
        <v>23</v>
      </c>
      <c r="L413" t="s">
        <v>24</v>
      </c>
      <c r="M413" t="s">
        <v>22749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23</v>
      </c>
      <c r="T413" t="s">
        <v>22749</v>
      </c>
    </row>
    <row r="414" spans="1:20" x14ac:dyDescent="0.25">
      <c r="A414" t="s">
        <v>28</v>
      </c>
      <c r="B414" t="s">
        <v>29</v>
      </c>
      <c r="C414">
        <v>50</v>
      </c>
      <c r="D414">
        <v>1</v>
      </c>
      <c r="E414" t="s">
        <v>22747</v>
      </c>
      <c r="F414">
        <v>100</v>
      </c>
      <c r="G414">
        <v>0</v>
      </c>
      <c r="H414" t="s">
        <v>22</v>
      </c>
      <c r="I414" t="s">
        <v>22748</v>
      </c>
      <c r="J414" t="s">
        <v>306</v>
      </c>
      <c r="K414" t="s">
        <v>23</v>
      </c>
      <c r="L414" t="s">
        <v>24</v>
      </c>
      <c r="M414" t="s">
        <v>22749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23</v>
      </c>
      <c r="T414" t="s">
        <v>22749</v>
      </c>
    </row>
    <row r="415" spans="1:20" x14ac:dyDescent="0.25">
      <c r="A415" t="s">
        <v>30</v>
      </c>
      <c r="B415" t="s">
        <v>31</v>
      </c>
      <c r="C415">
        <v>50</v>
      </c>
      <c r="D415">
        <v>1</v>
      </c>
      <c r="E415" t="s">
        <v>22747</v>
      </c>
      <c r="F415">
        <v>100</v>
      </c>
      <c r="G415">
        <v>0</v>
      </c>
      <c r="H415" t="s">
        <v>22</v>
      </c>
      <c r="I415" t="s">
        <v>22748</v>
      </c>
      <c r="J415" t="s">
        <v>306</v>
      </c>
      <c r="K415" t="s">
        <v>23</v>
      </c>
      <c r="L415" t="s">
        <v>24</v>
      </c>
      <c r="M415" t="s">
        <v>22749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23</v>
      </c>
      <c r="T415" t="s">
        <v>22749</v>
      </c>
    </row>
    <row r="416" spans="1:20" x14ac:dyDescent="0.25">
      <c r="A416" t="s">
        <v>42</v>
      </c>
      <c r="B416" t="s">
        <v>43</v>
      </c>
      <c r="C416">
        <v>66.666666666666671</v>
      </c>
      <c r="D416">
        <v>6</v>
      </c>
      <c r="E416" t="s">
        <v>22750</v>
      </c>
      <c r="F416">
        <v>200</v>
      </c>
      <c r="G416">
        <v>0</v>
      </c>
      <c r="H416" t="s">
        <v>22</v>
      </c>
      <c r="I416" t="s">
        <v>22751</v>
      </c>
      <c r="J416" t="s">
        <v>342</v>
      </c>
      <c r="K416" t="s">
        <v>23</v>
      </c>
      <c r="L416" t="s">
        <v>24</v>
      </c>
      <c r="M416" t="s">
        <v>22752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22752</v>
      </c>
    </row>
    <row r="417" spans="1:20" x14ac:dyDescent="0.25">
      <c r="A417" t="s">
        <v>139</v>
      </c>
      <c r="B417" t="s">
        <v>112</v>
      </c>
      <c r="C417">
        <v>90</v>
      </c>
      <c r="D417">
        <v>2</v>
      </c>
      <c r="E417" t="s">
        <v>22753</v>
      </c>
      <c r="F417">
        <v>159</v>
      </c>
      <c r="G417">
        <v>7</v>
      </c>
      <c r="H417" t="s">
        <v>1221</v>
      </c>
      <c r="I417" t="s">
        <v>3967</v>
      </c>
      <c r="J417" t="s">
        <v>3968</v>
      </c>
      <c r="K417" t="s">
        <v>3969</v>
      </c>
      <c r="L417" t="s">
        <v>22754</v>
      </c>
      <c r="M417" t="s">
        <v>22752</v>
      </c>
      <c r="N417" t="s">
        <v>23</v>
      </c>
      <c r="O417" t="s">
        <v>48</v>
      </c>
      <c r="P417" t="s">
        <v>49</v>
      </c>
      <c r="Q417" t="s">
        <v>50</v>
      </c>
      <c r="R417" t="s">
        <v>24</v>
      </c>
      <c r="S417" t="s">
        <v>23</v>
      </c>
      <c r="T417" t="s">
        <v>22752</v>
      </c>
    </row>
    <row r="418" spans="1:20" x14ac:dyDescent="0.25">
      <c r="A418" t="s">
        <v>186</v>
      </c>
      <c r="B418" t="s">
        <v>187</v>
      </c>
      <c r="C418">
        <v>50</v>
      </c>
      <c r="D418">
        <v>6</v>
      </c>
      <c r="E418" t="s">
        <v>22755</v>
      </c>
      <c r="F418">
        <v>200</v>
      </c>
      <c r="G418">
        <v>0</v>
      </c>
      <c r="H418" t="s">
        <v>22</v>
      </c>
      <c r="I418" t="s">
        <v>22756</v>
      </c>
      <c r="J418" t="s">
        <v>318</v>
      </c>
      <c r="K418" t="s">
        <v>23</v>
      </c>
      <c r="L418" t="s">
        <v>24</v>
      </c>
      <c r="M418" t="s">
        <v>22757</v>
      </c>
      <c r="N418" t="s">
        <v>23</v>
      </c>
      <c r="O418" t="s">
        <v>58</v>
      </c>
      <c r="P418" t="s">
        <v>26</v>
      </c>
      <c r="Q418" t="s">
        <v>33</v>
      </c>
      <c r="R418" t="s">
        <v>24</v>
      </c>
      <c r="S418" t="s">
        <v>23</v>
      </c>
      <c r="T418" t="s">
        <v>22757</v>
      </c>
    </row>
    <row r="419" spans="1:20" x14ac:dyDescent="0.25">
      <c r="A419" t="s">
        <v>20</v>
      </c>
      <c r="B419" t="s">
        <v>21</v>
      </c>
      <c r="C419">
        <v>50</v>
      </c>
      <c r="D419">
        <v>1</v>
      </c>
      <c r="E419" t="s">
        <v>22758</v>
      </c>
      <c r="F419">
        <v>100</v>
      </c>
      <c r="G419">
        <v>0</v>
      </c>
      <c r="H419" t="s">
        <v>22</v>
      </c>
      <c r="I419" t="s">
        <v>17919</v>
      </c>
      <c r="J419" t="s">
        <v>61</v>
      </c>
      <c r="K419" t="s">
        <v>23</v>
      </c>
      <c r="L419" t="s">
        <v>24</v>
      </c>
      <c r="M419" t="s">
        <v>22757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22757</v>
      </c>
    </row>
    <row r="420" spans="1:20" x14ac:dyDescent="0.25">
      <c r="A420" t="s">
        <v>28</v>
      </c>
      <c r="B420" t="s">
        <v>29</v>
      </c>
      <c r="C420">
        <v>50</v>
      </c>
      <c r="D420">
        <v>1</v>
      </c>
      <c r="E420" t="s">
        <v>22758</v>
      </c>
      <c r="F420">
        <v>100</v>
      </c>
      <c r="G420">
        <v>0</v>
      </c>
      <c r="H420" t="s">
        <v>22</v>
      </c>
      <c r="I420" t="s">
        <v>17919</v>
      </c>
      <c r="J420" t="s">
        <v>61</v>
      </c>
      <c r="K420" t="s">
        <v>23</v>
      </c>
      <c r="L420" t="s">
        <v>24</v>
      </c>
      <c r="M420" t="s">
        <v>22757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22757</v>
      </c>
    </row>
    <row r="421" spans="1:20" x14ac:dyDescent="0.25">
      <c r="A421" t="s">
        <v>30</v>
      </c>
      <c r="B421" t="s">
        <v>31</v>
      </c>
      <c r="C421">
        <v>50</v>
      </c>
      <c r="D421">
        <v>1</v>
      </c>
      <c r="E421" t="s">
        <v>22758</v>
      </c>
      <c r="F421">
        <v>100</v>
      </c>
      <c r="G421">
        <v>0</v>
      </c>
      <c r="H421" t="s">
        <v>22</v>
      </c>
      <c r="I421" t="s">
        <v>17919</v>
      </c>
      <c r="J421" t="s">
        <v>61</v>
      </c>
      <c r="K421" t="s">
        <v>23</v>
      </c>
      <c r="L421" t="s">
        <v>24</v>
      </c>
      <c r="M421" t="s">
        <v>22757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22757</v>
      </c>
    </row>
    <row r="422" spans="1:20" x14ac:dyDescent="0.25">
      <c r="A422" t="s">
        <v>186</v>
      </c>
      <c r="B422" t="s">
        <v>187</v>
      </c>
      <c r="C422">
        <v>50</v>
      </c>
      <c r="D422">
        <v>6</v>
      </c>
      <c r="E422" t="s">
        <v>22759</v>
      </c>
      <c r="F422">
        <v>200</v>
      </c>
      <c r="G422">
        <v>0</v>
      </c>
      <c r="H422" t="s">
        <v>22</v>
      </c>
      <c r="I422" t="s">
        <v>22760</v>
      </c>
      <c r="J422" t="s">
        <v>325</v>
      </c>
      <c r="K422" t="s">
        <v>23</v>
      </c>
      <c r="L422" t="s">
        <v>24</v>
      </c>
      <c r="M422" t="s">
        <v>22761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22761</v>
      </c>
    </row>
    <row r="423" spans="1:20" x14ac:dyDescent="0.25">
      <c r="A423" t="s">
        <v>186</v>
      </c>
      <c r="B423" t="s">
        <v>187</v>
      </c>
      <c r="C423">
        <v>50</v>
      </c>
      <c r="D423">
        <v>6</v>
      </c>
      <c r="E423" t="s">
        <v>22762</v>
      </c>
      <c r="F423">
        <v>195</v>
      </c>
      <c r="G423">
        <v>0</v>
      </c>
      <c r="H423" t="s">
        <v>22</v>
      </c>
      <c r="I423" t="s">
        <v>431</v>
      </c>
      <c r="J423" t="s">
        <v>313</v>
      </c>
      <c r="K423" t="s">
        <v>23</v>
      </c>
      <c r="L423" t="s">
        <v>24</v>
      </c>
      <c r="M423" t="s">
        <v>22763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22764</v>
      </c>
    </row>
    <row r="424" spans="1:20" x14ac:dyDescent="0.25">
      <c r="A424" t="s">
        <v>186</v>
      </c>
      <c r="B424" t="s">
        <v>187</v>
      </c>
      <c r="C424">
        <v>50</v>
      </c>
      <c r="D424">
        <v>6</v>
      </c>
      <c r="E424" t="s">
        <v>22765</v>
      </c>
      <c r="F424">
        <v>200</v>
      </c>
      <c r="G424">
        <v>0</v>
      </c>
      <c r="H424" t="s">
        <v>22</v>
      </c>
      <c r="I424" t="s">
        <v>22766</v>
      </c>
      <c r="J424" t="s">
        <v>305</v>
      </c>
      <c r="K424" t="s">
        <v>23</v>
      </c>
      <c r="L424" t="s">
        <v>24</v>
      </c>
      <c r="M424" t="s">
        <v>22767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22767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22768</v>
      </c>
      <c r="F425">
        <v>138</v>
      </c>
      <c r="G425">
        <v>38</v>
      </c>
      <c r="H425" t="s">
        <v>22</v>
      </c>
      <c r="I425" t="s">
        <v>22769</v>
      </c>
      <c r="J425" t="s">
        <v>305</v>
      </c>
      <c r="K425" t="s">
        <v>23</v>
      </c>
      <c r="L425" t="s">
        <v>24</v>
      </c>
      <c r="M425" t="s">
        <v>22770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22770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22768</v>
      </c>
      <c r="F426">
        <v>138</v>
      </c>
      <c r="G426">
        <v>38</v>
      </c>
      <c r="H426" t="s">
        <v>22</v>
      </c>
      <c r="I426" t="s">
        <v>22769</v>
      </c>
      <c r="J426" t="s">
        <v>305</v>
      </c>
      <c r="K426" t="s">
        <v>23</v>
      </c>
      <c r="L426" t="s">
        <v>24</v>
      </c>
      <c r="M426" t="s">
        <v>22770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22770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22768</v>
      </c>
      <c r="F427">
        <v>138</v>
      </c>
      <c r="G427">
        <v>38</v>
      </c>
      <c r="H427" t="s">
        <v>22</v>
      </c>
      <c r="I427" t="s">
        <v>22769</v>
      </c>
      <c r="J427" t="s">
        <v>305</v>
      </c>
      <c r="K427" t="s">
        <v>23</v>
      </c>
      <c r="L427" t="s">
        <v>24</v>
      </c>
      <c r="M427" t="s">
        <v>22770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22770</v>
      </c>
    </row>
    <row r="428" spans="1:20" x14ac:dyDescent="0.25">
      <c r="A428" t="s">
        <v>46</v>
      </c>
      <c r="B428" t="s">
        <v>56</v>
      </c>
      <c r="C428">
        <v>78.5</v>
      </c>
      <c r="D428">
        <v>2</v>
      </c>
      <c r="E428" t="s">
        <v>22771</v>
      </c>
      <c r="F428">
        <v>149</v>
      </c>
      <c r="G428">
        <v>0</v>
      </c>
      <c r="H428" t="s">
        <v>47</v>
      </c>
      <c r="I428" t="s">
        <v>6489</v>
      </c>
      <c r="J428" t="s">
        <v>22772</v>
      </c>
      <c r="K428" t="s">
        <v>22773</v>
      </c>
      <c r="L428" t="s">
        <v>9083</v>
      </c>
      <c r="M428" t="s">
        <v>22731</v>
      </c>
      <c r="N428" t="s">
        <v>23</v>
      </c>
      <c r="O428" t="s">
        <v>63</v>
      </c>
      <c r="P428" t="s">
        <v>54</v>
      </c>
      <c r="Q428" t="s">
        <v>55</v>
      </c>
      <c r="R428" t="s">
        <v>24</v>
      </c>
      <c r="S428" t="s">
        <v>23</v>
      </c>
      <c r="T428" t="s">
        <v>22774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22775</v>
      </c>
      <c r="F429">
        <v>100</v>
      </c>
      <c r="G429">
        <v>0</v>
      </c>
      <c r="H429" t="s">
        <v>22</v>
      </c>
      <c r="I429" t="s">
        <v>453</v>
      </c>
      <c r="J429" t="s">
        <v>319</v>
      </c>
      <c r="K429" t="s">
        <v>23</v>
      </c>
      <c r="L429" t="s">
        <v>24</v>
      </c>
      <c r="M429" t="s">
        <v>22776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22776</v>
      </c>
    </row>
    <row r="430" spans="1:20" x14ac:dyDescent="0.25">
      <c r="A430" t="s">
        <v>28</v>
      </c>
      <c r="B430" t="s">
        <v>29</v>
      </c>
      <c r="C430">
        <v>50</v>
      </c>
      <c r="D430">
        <v>1</v>
      </c>
      <c r="E430" t="s">
        <v>22775</v>
      </c>
      <c r="F430">
        <v>100</v>
      </c>
      <c r="G430">
        <v>0</v>
      </c>
      <c r="H430" t="s">
        <v>22</v>
      </c>
      <c r="I430" t="s">
        <v>453</v>
      </c>
      <c r="J430" t="s">
        <v>319</v>
      </c>
      <c r="K430" t="s">
        <v>23</v>
      </c>
      <c r="L430" t="s">
        <v>24</v>
      </c>
      <c r="M430" t="s">
        <v>22776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22776</v>
      </c>
    </row>
    <row r="431" spans="1:20" x14ac:dyDescent="0.25">
      <c r="A431" t="s">
        <v>30</v>
      </c>
      <c r="B431" t="s">
        <v>31</v>
      </c>
      <c r="C431">
        <v>50</v>
      </c>
      <c r="D431">
        <v>1</v>
      </c>
      <c r="E431" t="s">
        <v>22775</v>
      </c>
      <c r="F431">
        <v>100</v>
      </c>
      <c r="G431">
        <v>0</v>
      </c>
      <c r="H431" t="s">
        <v>22</v>
      </c>
      <c r="I431" t="s">
        <v>453</v>
      </c>
      <c r="J431" t="s">
        <v>319</v>
      </c>
      <c r="K431" t="s">
        <v>23</v>
      </c>
      <c r="L431" t="s">
        <v>24</v>
      </c>
      <c r="M431" t="s">
        <v>22776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22776</v>
      </c>
    </row>
    <row r="432" spans="1:20" x14ac:dyDescent="0.25">
      <c r="A432" t="s">
        <v>20</v>
      </c>
      <c r="B432" t="s">
        <v>21</v>
      </c>
      <c r="C432">
        <v>50</v>
      </c>
      <c r="D432">
        <v>2</v>
      </c>
      <c r="E432" t="s">
        <v>22777</v>
      </c>
      <c r="F432">
        <v>200</v>
      </c>
      <c r="G432">
        <v>0</v>
      </c>
      <c r="H432" t="s">
        <v>22</v>
      </c>
      <c r="I432" t="s">
        <v>22778</v>
      </c>
      <c r="J432" t="s">
        <v>317</v>
      </c>
      <c r="K432" t="s">
        <v>23</v>
      </c>
      <c r="L432" t="s">
        <v>24</v>
      </c>
      <c r="M432" t="s">
        <v>22776</v>
      </c>
      <c r="N432" t="s">
        <v>23</v>
      </c>
      <c r="O432" t="s">
        <v>58</v>
      </c>
      <c r="P432" t="s">
        <v>26</v>
      </c>
      <c r="Q432" t="s">
        <v>33</v>
      </c>
      <c r="R432" t="s">
        <v>24</v>
      </c>
      <c r="S432" t="s">
        <v>23</v>
      </c>
      <c r="T432" t="s">
        <v>22779</v>
      </c>
    </row>
    <row r="433" spans="1:20" x14ac:dyDescent="0.25">
      <c r="A433" t="s">
        <v>28</v>
      </c>
      <c r="B433" t="s">
        <v>29</v>
      </c>
      <c r="C433">
        <v>50</v>
      </c>
      <c r="D433">
        <v>2</v>
      </c>
      <c r="E433" t="s">
        <v>22777</v>
      </c>
      <c r="F433">
        <v>200</v>
      </c>
      <c r="G433">
        <v>0</v>
      </c>
      <c r="H433" t="s">
        <v>22</v>
      </c>
      <c r="I433" t="s">
        <v>22778</v>
      </c>
      <c r="J433" t="s">
        <v>317</v>
      </c>
      <c r="K433" t="s">
        <v>23</v>
      </c>
      <c r="L433" t="s">
        <v>24</v>
      </c>
      <c r="M433" t="s">
        <v>22776</v>
      </c>
      <c r="N433" t="s">
        <v>23</v>
      </c>
      <c r="O433" t="s">
        <v>58</v>
      </c>
      <c r="P433" t="s">
        <v>26</v>
      </c>
      <c r="Q433" t="s">
        <v>33</v>
      </c>
      <c r="R433" t="s">
        <v>24</v>
      </c>
      <c r="S433" t="s">
        <v>23</v>
      </c>
      <c r="T433" t="s">
        <v>22779</v>
      </c>
    </row>
    <row r="434" spans="1:20" x14ac:dyDescent="0.25">
      <c r="A434" t="s">
        <v>30</v>
      </c>
      <c r="B434" t="s">
        <v>31</v>
      </c>
      <c r="C434">
        <v>50</v>
      </c>
      <c r="D434">
        <v>2</v>
      </c>
      <c r="E434" t="s">
        <v>22777</v>
      </c>
      <c r="F434">
        <v>200</v>
      </c>
      <c r="G434">
        <v>0</v>
      </c>
      <c r="H434" t="s">
        <v>22</v>
      </c>
      <c r="I434" t="s">
        <v>22778</v>
      </c>
      <c r="J434" t="s">
        <v>317</v>
      </c>
      <c r="K434" t="s">
        <v>23</v>
      </c>
      <c r="L434" t="s">
        <v>24</v>
      </c>
      <c r="M434" t="s">
        <v>22776</v>
      </c>
      <c r="N434" t="s">
        <v>23</v>
      </c>
      <c r="O434" t="s">
        <v>58</v>
      </c>
      <c r="P434" t="s">
        <v>26</v>
      </c>
      <c r="Q434" t="s">
        <v>33</v>
      </c>
      <c r="R434" t="s">
        <v>24</v>
      </c>
      <c r="S434" t="s">
        <v>23</v>
      </c>
      <c r="T434" t="s">
        <v>22779</v>
      </c>
    </row>
    <row r="435" spans="1:20" x14ac:dyDescent="0.25">
      <c r="A435" t="s">
        <v>20</v>
      </c>
      <c r="B435" t="s">
        <v>21</v>
      </c>
      <c r="C435">
        <v>50</v>
      </c>
      <c r="D435">
        <v>2</v>
      </c>
      <c r="E435" t="s">
        <v>22780</v>
      </c>
      <c r="F435">
        <v>200</v>
      </c>
      <c r="G435">
        <v>0</v>
      </c>
      <c r="H435" t="s">
        <v>22</v>
      </c>
      <c r="I435" t="s">
        <v>1286</v>
      </c>
      <c r="J435" t="s">
        <v>364</v>
      </c>
      <c r="K435" t="s">
        <v>23</v>
      </c>
      <c r="L435" t="s">
        <v>24</v>
      </c>
      <c r="M435" t="s">
        <v>22781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22781</v>
      </c>
    </row>
    <row r="436" spans="1:20" x14ac:dyDescent="0.25">
      <c r="A436" t="s">
        <v>28</v>
      </c>
      <c r="B436" t="s">
        <v>29</v>
      </c>
      <c r="C436">
        <v>50</v>
      </c>
      <c r="D436">
        <v>2</v>
      </c>
      <c r="E436" t="s">
        <v>22780</v>
      </c>
      <c r="F436">
        <v>200</v>
      </c>
      <c r="G436">
        <v>0</v>
      </c>
      <c r="H436" t="s">
        <v>22</v>
      </c>
      <c r="I436" t="s">
        <v>1286</v>
      </c>
      <c r="J436" t="s">
        <v>364</v>
      </c>
      <c r="K436" t="s">
        <v>23</v>
      </c>
      <c r="L436" t="s">
        <v>24</v>
      </c>
      <c r="M436" t="s">
        <v>22781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22781</v>
      </c>
    </row>
    <row r="437" spans="1:20" x14ac:dyDescent="0.25">
      <c r="A437" t="s">
        <v>30</v>
      </c>
      <c r="B437" t="s">
        <v>31</v>
      </c>
      <c r="C437">
        <v>50</v>
      </c>
      <c r="D437">
        <v>2</v>
      </c>
      <c r="E437" t="s">
        <v>22780</v>
      </c>
      <c r="F437">
        <v>200</v>
      </c>
      <c r="G437">
        <v>0</v>
      </c>
      <c r="H437" t="s">
        <v>22</v>
      </c>
      <c r="I437" t="s">
        <v>1286</v>
      </c>
      <c r="J437" t="s">
        <v>364</v>
      </c>
      <c r="K437" t="s">
        <v>23</v>
      </c>
      <c r="L437" t="s">
        <v>24</v>
      </c>
      <c r="M437" t="s">
        <v>22781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22781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22782</v>
      </c>
      <c r="F438">
        <v>100</v>
      </c>
      <c r="G438">
        <v>0</v>
      </c>
      <c r="H438" t="s">
        <v>22</v>
      </c>
      <c r="I438" t="s">
        <v>22783</v>
      </c>
      <c r="J438" t="s">
        <v>22784</v>
      </c>
      <c r="K438" t="s">
        <v>23</v>
      </c>
      <c r="L438" t="s">
        <v>24</v>
      </c>
      <c r="M438" t="s">
        <v>22785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22785</v>
      </c>
    </row>
    <row r="439" spans="1:20" x14ac:dyDescent="0.25">
      <c r="A439" t="s">
        <v>28</v>
      </c>
      <c r="B439" t="s">
        <v>29</v>
      </c>
      <c r="C439">
        <v>50</v>
      </c>
      <c r="D439">
        <v>1</v>
      </c>
      <c r="E439" t="s">
        <v>22782</v>
      </c>
      <c r="F439">
        <v>100</v>
      </c>
      <c r="G439">
        <v>0</v>
      </c>
      <c r="H439" t="s">
        <v>22</v>
      </c>
      <c r="I439" t="s">
        <v>22783</v>
      </c>
      <c r="J439" t="s">
        <v>22784</v>
      </c>
      <c r="K439" t="s">
        <v>23</v>
      </c>
      <c r="L439" t="s">
        <v>24</v>
      </c>
      <c r="M439" t="s">
        <v>22785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22785</v>
      </c>
    </row>
    <row r="440" spans="1:20" x14ac:dyDescent="0.25">
      <c r="A440" t="s">
        <v>30</v>
      </c>
      <c r="B440" t="s">
        <v>31</v>
      </c>
      <c r="C440">
        <v>50</v>
      </c>
      <c r="D440">
        <v>1</v>
      </c>
      <c r="E440" t="s">
        <v>22782</v>
      </c>
      <c r="F440">
        <v>100</v>
      </c>
      <c r="G440">
        <v>0</v>
      </c>
      <c r="H440" t="s">
        <v>22</v>
      </c>
      <c r="I440" t="s">
        <v>22783</v>
      </c>
      <c r="J440" t="s">
        <v>22784</v>
      </c>
      <c r="K440" t="s">
        <v>23</v>
      </c>
      <c r="L440" t="s">
        <v>24</v>
      </c>
      <c r="M440" t="s">
        <v>22785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22785</v>
      </c>
    </row>
    <row r="441" spans="1:20" x14ac:dyDescent="0.25">
      <c r="A441" t="s">
        <v>115</v>
      </c>
      <c r="B441" t="s">
        <v>116</v>
      </c>
      <c r="C441">
        <v>45</v>
      </c>
      <c r="D441">
        <v>2</v>
      </c>
      <c r="E441" t="s">
        <v>22786</v>
      </c>
      <c r="F441">
        <v>82</v>
      </c>
      <c r="G441">
        <v>0</v>
      </c>
      <c r="H441" t="s">
        <v>1219</v>
      </c>
      <c r="I441" t="s">
        <v>22787</v>
      </c>
      <c r="J441" t="s">
        <v>345</v>
      </c>
      <c r="K441" t="s">
        <v>23</v>
      </c>
      <c r="L441" t="s">
        <v>24</v>
      </c>
      <c r="M441" t="s">
        <v>22788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22788</v>
      </c>
    </row>
    <row r="442" spans="1:20" x14ac:dyDescent="0.25">
      <c r="A442" t="s">
        <v>38</v>
      </c>
      <c r="B442" t="s">
        <v>39</v>
      </c>
      <c r="C442">
        <v>54.5</v>
      </c>
      <c r="D442">
        <v>2</v>
      </c>
      <c r="E442" t="s">
        <v>22789</v>
      </c>
      <c r="F442">
        <v>61.6</v>
      </c>
      <c r="G442">
        <v>0</v>
      </c>
      <c r="H442" t="s">
        <v>47</v>
      </c>
      <c r="I442" t="s">
        <v>21559</v>
      </c>
      <c r="J442" t="s">
        <v>21560</v>
      </c>
      <c r="K442" t="s">
        <v>1350</v>
      </c>
      <c r="L442" t="s">
        <v>21561</v>
      </c>
      <c r="M442" t="s">
        <v>22790</v>
      </c>
      <c r="N442" t="s">
        <v>23</v>
      </c>
      <c r="O442" t="s">
        <v>48</v>
      </c>
      <c r="P442" t="s">
        <v>49</v>
      </c>
      <c r="Q442" t="s">
        <v>50</v>
      </c>
      <c r="R442" t="s">
        <v>24</v>
      </c>
      <c r="S442" t="s">
        <v>23</v>
      </c>
      <c r="T442" t="s">
        <v>22790</v>
      </c>
    </row>
    <row r="443" spans="1:20" x14ac:dyDescent="0.25">
      <c r="A443" t="s">
        <v>46</v>
      </c>
      <c r="B443" t="s">
        <v>56</v>
      </c>
      <c r="C443">
        <v>72</v>
      </c>
      <c r="D443">
        <v>1</v>
      </c>
      <c r="E443" t="s">
        <v>22791</v>
      </c>
      <c r="F443">
        <v>72</v>
      </c>
      <c r="G443">
        <v>0</v>
      </c>
      <c r="H443" t="s">
        <v>47</v>
      </c>
      <c r="I443" t="s">
        <v>22792</v>
      </c>
      <c r="J443" t="s">
        <v>22793</v>
      </c>
      <c r="K443" t="s">
        <v>20085</v>
      </c>
      <c r="L443" t="s">
        <v>2657</v>
      </c>
      <c r="M443" t="s">
        <v>22790</v>
      </c>
      <c r="N443" t="s">
        <v>23</v>
      </c>
      <c r="O443" t="s">
        <v>63</v>
      </c>
      <c r="P443" t="s">
        <v>54</v>
      </c>
      <c r="Q443" t="s">
        <v>55</v>
      </c>
      <c r="R443" t="s">
        <v>24</v>
      </c>
      <c r="S443" t="s">
        <v>23</v>
      </c>
      <c r="T443" t="s">
        <v>22790</v>
      </c>
    </row>
    <row r="444" spans="1:20" x14ac:dyDescent="0.25">
      <c r="A444" t="s">
        <v>42</v>
      </c>
      <c r="B444" t="s">
        <v>43</v>
      </c>
      <c r="C444">
        <v>66.666666666666671</v>
      </c>
      <c r="D444">
        <v>3</v>
      </c>
      <c r="E444" t="s">
        <v>22794</v>
      </c>
      <c r="F444">
        <v>100</v>
      </c>
      <c r="G444">
        <v>0</v>
      </c>
      <c r="H444" t="s">
        <v>22</v>
      </c>
      <c r="I444" t="s">
        <v>22795</v>
      </c>
      <c r="J444" t="s">
        <v>2793</v>
      </c>
      <c r="K444" t="s">
        <v>23</v>
      </c>
      <c r="L444" t="s">
        <v>24</v>
      </c>
      <c r="M444" t="s">
        <v>22796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23</v>
      </c>
      <c r="T444" t="s">
        <v>22797</v>
      </c>
    </row>
    <row r="445" spans="1:20" x14ac:dyDescent="0.25">
      <c r="A445" t="s">
        <v>186</v>
      </c>
      <c r="B445" t="s">
        <v>187</v>
      </c>
      <c r="C445">
        <v>33.333333333333336</v>
      </c>
      <c r="D445">
        <v>3</v>
      </c>
      <c r="E445" t="s">
        <v>22798</v>
      </c>
      <c r="F445">
        <v>135</v>
      </c>
      <c r="G445">
        <v>35</v>
      </c>
      <c r="H445" t="s">
        <v>22</v>
      </c>
      <c r="I445" t="s">
        <v>22799</v>
      </c>
      <c r="J445" t="s">
        <v>329</v>
      </c>
      <c r="K445" t="s">
        <v>23</v>
      </c>
      <c r="L445" t="s">
        <v>24</v>
      </c>
      <c r="M445" t="s">
        <v>22800</v>
      </c>
      <c r="N445" t="s">
        <v>23</v>
      </c>
      <c r="O445" t="s">
        <v>32</v>
      </c>
      <c r="P445" t="s">
        <v>26</v>
      </c>
      <c r="Q445" t="s">
        <v>33</v>
      </c>
      <c r="R445" t="s">
        <v>24</v>
      </c>
      <c r="S445" t="s">
        <v>23</v>
      </c>
      <c r="T445" t="s">
        <v>22800</v>
      </c>
    </row>
    <row r="446" spans="1:20" x14ac:dyDescent="0.25">
      <c r="A446" t="s">
        <v>186</v>
      </c>
      <c r="B446" t="s">
        <v>187</v>
      </c>
      <c r="C446">
        <v>50</v>
      </c>
      <c r="D446">
        <v>6</v>
      </c>
      <c r="E446" t="s">
        <v>22801</v>
      </c>
      <c r="F446">
        <v>200</v>
      </c>
      <c r="G446">
        <v>0</v>
      </c>
      <c r="H446" t="s">
        <v>22</v>
      </c>
      <c r="I446" t="s">
        <v>22802</v>
      </c>
      <c r="J446" t="s">
        <v>1241</v>
      </c>
      <c r="K446" t="s">
        <v>23</v>
      </c>
      <c r="L446" t="s">
        <v>24</v>
      </c>
      <c r="M446" t="s">
        <v>22803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22803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22804</v>
      </c>
      <c r="F447">
        <v>100</v>
      </c>
      <c r="G447">
        <v>0</v>
      </c>
      <c r="H447" t="s">
        <v>22</v>
      </c>
      <c r="I447" t="s">
        <v>22805</v>
      </c>
      <c r="J447" t="s">
        <v>61</v>
      </c>
      <c r="K447" t="s">
        <v>23</v>
      </c>
      <c r="L447" t="s">
        <v>24</v>
      </c>
      <c r="M447" t="s">
        <v>22806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22806</v>
      </c>
    </row>
    <row r="448" spans="1:20" x14ac:dyDescent="0.25">
      <c r="A448" t="s">
        <v>28</v>
      </c>
      <c r="B448" t="s">
        <v>29</v>
      </c>
      <c r="C448">
        <v>50</v>
      </c>
      <c r="D448">
        <v>1</v>
      </c>
      <c r="E448" t="s">
        <v>22804</v>
      </c>
      <c r="F448">
        <v>100</v>
      </c>
      <c r="G448">
        <v>0</v>
      </c>
      <c r="H448" t="s">
        <v>22</v>
      </c>
      <c r="I448" t="s">
        <v>22805</v>
      </c>
      <c r="J448" t="s">
        <v>61</v>
      </c>
      <c r="K448" t="s">
        <v>23</v>
      </c>
      <c r="L448" t="s">
        <v>24</v>
      </c>
      <c r="M448" t="s">
        <v>22806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22806</v>
      </c>
    </row>
    <row r="449" spans="1:20" x14ac:dyDescent="0.25">
      <c r="A449" t="s">
        <v>30</v>
      </c>
      <c r="B449" t="s">
        <v>31</v>
      </c>
      <c r="C449">
        <v>50</v>
      </c>
      <c r="D449">
        <v>1</v>
      </c>
      <c r="E449" t="s">
        <v>22804</v>
      </c>
      <c r="F449">
        <v>100</v>
      </c>
      <c r="G449">
        <v>0</v>
      </c>
      <c r="H449" t="s">
        <v>22</v>
      </c>
      <c r="I449" t="s">
        <v>22805</v>
      </c>
      <c r="J449" t="s">
        <v>61</v>
      </c>
      <c r="K449" t="s">
        <v>23</v>
      </c>
      <c r="L449" t="s">
        <v>24</v>
      </c>
      <c r="M449" t="s">
        <v>22806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22806</v>
      </c>
    </row>
    <row r="450" spans="1:20" x14ac:dyDescent="0.25">
      <c r="A450" t="s">
        <v>186</v>
      </c>
      <c r="B450" t="s">
        <v>187</v>
      </c>
      <c r="C450">
        <v>50</v>
      </c>
      <c r="D450">
        <v>6</v>
      </c>
      <c r="E450" t="s">
        <v>22807</v>
      </c>
      <c r="F450">
        <v>200</v>
      </c>
      <c r="G450">
        <v>0</v>
      </c>
      <c r="H450" t="s">
        <v>22</v>
      </c>
      <c r="I450" t="s">
        <v>22808</v>
      </c>
      <c r="J450" t="s">
        <v>2748</v>
      </c>
      <c r="K450" t="s">
        <v>23</v>
      </c>
      <c r="L450" t="s">
        <v>24</v>
      </c>
      <c r="M450" t="s">
        <v>22809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23</v>
      </c>
      <c r="T450" t="s">
        <v>22809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22810</v>
      </c>
      <c r="F451">
        <v>100</v>
      </c>
      <c r="G451">
        <v>0</v>
      </c>
      <c r="H451" t="s">
        <v>22</v>
      </c>
      <c r="I451" t="s">
        <v>22811</v>
      </c>
      <c r="J451" t="s">
        <v>1220</v>
      </c>
      <c r="K451" t="s">
        <v>23</v>
      </c>
      <c r="L451" t="s">
        <v>24</v>
      </c>
      <c r="M451" t="s">
        <v>22812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23</v>
      </c>
      <c r="T451" t="s">
        <v>22812</v>
      </c>
    </row>
    <row r="452" spans="1:20" x14ac:dyDescent="0.25">
      <c r="A452" t="s">
        <v>28</v>
      </c>
      <c r="B452" t="s">
        <v>29</v>
      </c>
      <c r="C452">
        <v>50</v>
      </c>
      <c r="D452">
        <v>1</v>
      </c>
      <c r="E452" t="s">
        <v>22810</v>
      </c>
      <c r="F452">
        <v>100</v>
      </c>
      <c r="G452">
        <v>0</v>
      </c>
      <c r="H452" t="s">
        <v>22</v>
      </c>
      <c r="I452" t="s">
        <v>22811</v>
      </c>
      <c r="J452" t="s">
        <v>1220</v>
      </c>
      <c r="K452" t="s">
        <v>23</v>
      </c>
      <c r="L452" t="s">
        <v>24</v>
      </c>
      <c r="M452" t="s">
        <v>22812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23</v>
      </c>
      <c r="T452" t="s">
        <v>22812</v>
      </c>
    </row>
    <row r="453" spans="1:20" x14ac:dyDescent="0.25">
      <c r="A453" t="s">
        <v>30</v>
      </c>
      <c r="B453" t="s">
        <v>31</v>
      </c>
      <c r="C453">
        <v>50</v>
      </c>
      <c r="D453">
        <v>1</v>
      </c>
      <c r="E453" t="s">
        <v>22810</v>
      </c>
      <c r="F453">
        <v>100</v>
      </c>
      <c r="G453">
        <v>0</v>
      </c>
      <c r="H453" t="s">
        <v>22</v>
      </c>
      <c r="I453" t="s">
        <v>22811</v>
      </c>
      <c r="J453" t="s">
        <v>1220</v>
      </c>
      <c r="K453" t="s">
        <v>23</v>
      </c>
      <c r="L453" t="s">
        <v>24</v>
      </c>
      <c r="M453" t="s">
        <v>22812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22812</v>
      </c>
    </row>
    <row r="454" spans="1:20" x14ac:dyDescent="0.25">
      <c r="A454" t="s">
        <v>186</v>
      </c>
      <c r="B454" t="s">
        <v>187</v>
      </c>
      <c r="C454">
        <v>50</v>
      </c>
      <c r="D454">
        <v>6</v>
      </c>
      <c r="E454" t="s">
        <v>22813</v>
      </c>
      <c r="F454">
        <v>200</v>
      </c>
      <c r="G454">
        <v>0</v>
      </c>
      <c r="H454" t="s">
        <v>22</v>
      </c>
      <c r="I454" t="s">
        <v>22814</v>
      </c>
      <c r="J454" t="s">
        <v>65</v>
      </c>
      <c r="K454" t="s">
        <v>23</v>
      </c>
      <c r="L454" t="s">
        <v>24</v>
      </c>
      <c r="M454" t="s">
        <v>22815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22815</v>
      </c>
    </row>
    <row r="455" spans="1:20" x14ac:dyDescent="0.25">
      <c r="A455" t="s">
        <v>20</v>
      </c>
      <c r="B455" t="s">
        <v>21</v>
      </c>
      <c r="C455">
        <v>50</v>
      </c>
      <c r="D455">
        <v>1</v>
      </c>
      <c r="E455" t="s">
        <v>22816</v>
      </c>
      <c r="F455">
        <v>100</v>
      </c>
      <c r="G455">
        <v>0</v>
      </c>
      <c r="H455" t="s">
        <v>22</v>
      </c>
      <c r="I455" t="s">
        <v>22817</v>
      </c>
      <c r="J455" t="s">
        <v>302</v>
      </c>
      <c r="K455" t="s">
        <v>23</v>
      </c>
      <c r="L455" t="s">
        <v>24</v>
      </c>
      <c r="M455" t="s">
        <v>22818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22818</v>
      </c>
    </row>
    <row r="456" spans="1:20" x14ac:dyDescent="0.25">
      <c r="A456" t="s">
        <v>28</v>
      </c>
      <c r="B456" t="s">
        <v>29</v>
      </c>
      <c r="C456">
        <v>50</v>
      </c>
      <c r="D456">
        <v>1</v>
      </c>
      <c r="E456" t="s">
        <v>22816</v>
      </c>
      <c r="F456">
        <v>100</v>
      </c>
      <c r="G456">
        <v>0</v>
      </c>
      <c r="H456" t="s">
        <v>22</v>
      </c>
      <c r="I456" t="s">
        <v>22817</v>
      </c>
      <c r="J456" t="s">
        <v>302</v>
      </c>
      <c r="K456" t="s">
        <v>23</v>
      </c>
      <c r="L456" t="s">
        <v>24</v>
      </c>
      <c r="M456" t="s">
        <v>22818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22818</v>
      </c>
    </row>
    <row r="457" spans="1:20" x14ac:dyDescent="0.25">
      <c r="A457" t="s">
        <v>30</v>
      </c>
      <c r="B457" t="s">
        <v>31</v>
      </c>
      <c r="C457">
        <v>50</v>
      </c>
      <c r="D457">
        <v>1</v>
      </c>
      <c r="E457" t="s">
        <v>22816</v>
      </c>
      <c r="F457">
        <v>100</v>
      </c>
      <c r="G457">
        <v>0</v>
      </c>
      <c r="H457" t="s">
        <v>22</v>
      </c>
      <c r="I457" t="s">
        <v>22817</v>
      </c>
      <c r="J457" t="s">
        <v>302</v>
      </c>
      <c r="K457" t="s">
        <v>23</v>
      </c>
      <c r="L457" t="s">
        <v>24</v>
      </c>
      <c r="M457" t="s">
        <v>22818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22818</v>
      </c>
    </row>
    <row r="458" spans="1:20" x14ac:dyDescent="0.25">
      <c r="A458" t="s">
        <v>186</v>
      </c>
      <c r="B458" t="s">
        <v>187</v>
      </c>
      <c r="C458">
        <v>50</v>
      </c>
      <c r="D458">
        <v>1</v>
      </c>
      <c r="E458" t="s">
        <v>22819</v>
      </c>
      <c r="F458">
        <v>220</v>
      </c>
      <c r="G458">
        <v>0</v>
      </c>
      <c r="H458" t="s">
        <v>47</v>
      </c>
      <c r="I458" t="s">
        <v>22820</v>
      </c>
      <c r="J458" t="s">
        <v>22821</v>
      </c>
      <c r="K458" t="s">
        <v>3323</v>
      </c>
      <c r="L458" t="s">
        <v>10700</v>
      </c>
      <c r="M458" t="s">
        <v>22822</v>
      </c>
      <c r="N458" t="s">
        <v>23</v>
      </c>
      <c r="O458" t="s">
        <v>63</v>
      </c>
      <c r="P458" t="s">
        <v>54</v>
      </c>
      <c r="Q458" t="s">
        <v>55</v>
      </c>
      <c r="R458" t="s">
        <v>24</v>
      </c>
      <c r="S458" t="s">
        <v>23</v>
      </c>
      <c r="T458" t="s">
        <v>22823</v>
      </c>
    </row>
    <row r="459" spans="1:20" x14ac:dyDescent="0.25">
      <c r="A459" t="s">
        <v>186</v>
      </c>
      <c r="B459" t="s">
        <v>187</v>
      </c>
      <c r="C459">
        <v>45</v>
      </c>
      <c r="D459">
        <v>4</v>
      </c>
      <c r="E459" t="s">
        <v>22819</v>
      </c>
      <c r="F459">
        <v>220</v>
      </c>
      <c r="G459">
        <v>0</v>
      </c>
      <c r="H459" t="s">
        <v>47</v>
      </c>
      <c r="I459" t="s">
        <v>22820</v>
      </c>
      <c r="J459" t="s">
        <v>22821</v>
      </c>
      <c r="K459" t="s">
        <v>3323</v>
      </c>
      <c r="L459" t="s">
        <v>10700</v>
      </c>
      <c r="M459" t="s">
        <v>22822</v>
      </c>
      <c r="N459" t="s">
        <v>23</v>
      </c>
      <c r="O459" t="s">
        <v>63</v>
      </c>
      <c r="P459" t="s">
        <v>54</v>
      </c>
      <c r="Q459" t="s">
        <v>55</v>
      </c>
      <c r="R459" t="s">
        <v>24</v>
      </c>
      <c r="S459" t="s">
        <v>23</v>
      </c>
      <c r="T459" t="s">
        <v>22823</v>
      </c>
    </row>
    <row r="460" spans="1:20" x14ac:dyDescent="0.25">
      <c r="A460" t="s">
        <v>186</v>
      </c>
      <c r="B460" t="s">
        <v>187</v>
      </c>
      <c r="C460">
        <v>50</v>
      </c>
      <c r="D460">
        <v>6</v>
      </c>
      <c r="E460" t="s">
        <v>22824</v>
      </c>
      <c r="F460">
        <v>200</v>
      </c>
      <c r="G460">
        <v>0</v>
      </c>
      <c r="H460" t="s">
        <v>22</v>
      </c>
      <c r="I460" t="s">
        <v>22825</v>
      </c>
      <c r="J460" t="s">
        <v>303</v>
      </c>
      <c r="K460" t="s">
        <v>23</v>
      </c>
      <c r="L460" t="s">
        <v>24</v>
      </c>
      <c r="M460" t="s">
        <v>22826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22826</v>
      </c>
    </row>
    <row r="461" spans="1:20" x14ac:dyDescent="0.25">
      <c r="A461" t="s">
        <v>186</v>
      </c>
      <c r="B461" t="s">
        <v>187</v>
      </c>
      <c r="C461">
        <v>50</v>
      </c>
      <c r="D461">
        <v>6</v>
      </c>
      <c r="E461" t="s">
        <v>22827</v>
      </c>
      <c r="F461">
        <v>400</v>
      </c>
      <c r="G461">
        <v>0</v>
      </c>
      <c r="H461" t="s">
        <v>22</v>
      </c>
      <c r="I461" t="s">
        <v>22828</v>
      </c>
      <c r="J461" t="s">
        <v>323</v>
      </c>
      <c r="K461" t="s">
        <v>23</v>
      </c>
      <c r="L461" t="s">
        <v>24</v>
      </c>
      <c r="M461" t="s">
        <v>22829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22829</v>
      </c>
    </row>
    <row r="462" spans="1:20" x14ac:dyDescent="0.25">
      <c r="A462" t="s">
        <v>20</v>
      </c>
      <c r="B462" t="s">
        <v>21</v>
      </c>
      <c r="C462">
        <v>50</v>
      </c>
      <c r="D462">
        <v>2</v>
      </c>
      <c r="E462" t="s">
        <v>22827</v>
      </c>
      <c r="F462">
        <v>400</v>
      </c>
      <c r="G462">
        <v>0</v>
      </c>
      <c r="H462" t="s">
        <v>22</v>
      </c>
      <c r="I462" t="s">
        <v>22828</v>
      </c>
      <c r="J462" t="s">
        <v>323</v>
      </c>
      <c r="K462" t="s">
        <v>23</v>
      </c>
      <c r="L462" t="s">
        <v>24</v>
      </c>
      <c r="M462" t="s">
        <v>22829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22829</v>
      </c>
    </row>
    <row r="463" spans="1:20" x14ac:dyDescent="0.25">
      <c r="A463" t="s">
        <v>28</v>
      </c>
      <c r="B463" t="s">
        <v>29</v>
      </c>
      <c r="C463">
        <v>50</v>
      </c>
      <c r="D463">
        <v>2</v>
      </c>
      <c r="E463" t="s">
        <v>22827</v>
      </c>
      <c r="F463">
        <v>400</v>
      </c>
      <c r="G463">
        <v>0</v>
      </c>
      <c r="H463" t="s">
        <v>22</v>
      </c>
      <c r="I463" t="s">
        <v>22828</v>
      </c>
      <c r="J463" t="s">
        <v>323</v>
      </c>
      <c r="K463" t="s">
        <v>23</v>
      </c>
      <c r="L463" t="s">
        <v>24</v>
      </c>
      <c r="M463" t="s">
        <v>22829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22829</v>
      </c>
    </row>
    <row r="464" spans="1:20" x14ac:dyDescent="0.25">
      <c r="A464" t="s">
        <v>30</v>
      </c>
      <c r="B464" t="s">
        <v>31</v>
      </c>
      <c r="C464">
        <v>50</v>
      </c>
      <c r="D464">
        <v>2</v>
      </c>
      <c r="E464" t="s">
        <v>22827</v>
      </c>
      <c r="F464">
        <v>400</v>
      </c>
      <c r="G464">
        <v>0</v>
      </c>
      <c r="H464" t="s">
        <v>22</v>
      </c>
      <c r="I464" t="s">
        <v>22828</v>
      </c>
      <c r="J464" t="s">
        <v>323</v>
      </c>
      <c r="K464" t="s">
        <v>23</v>
      </c>
      <c r="L464" t="s">
        <v>24</v>
      </c>
      <c r="M464" t="s">
        <v>22829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22829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22830</v>
      </c>
      <c r="F465">
        <v>100</v>
      </c>
      <c r="G465">
        <v>0</v>
      </c>
      <c r="H465" t="s">
        <v>22</v>
      </c>
      <c r="I465" t="s">
        <v>22831</v>
      </c>
      <c r="J465" t="s">
        <v>311</v>
      </c>
      <c r="K465" t="s">
        <v>23</v>
      </c>
      <c r="L465" t="s">
        <v>24</v>
      </c>
      <c r="M465" t="s">
        <v>22832</v>
      </c>
      <c r="N465" t="s">
        <v>23</v>
      </c>
      <c r="O465" t="s">
        <v>307</v>
      </c>
      <c r="P465" t="s">
        <v>26</v>
      </c>
      <c r="Q465" t="s">
        <v>27</v>
      </c>
      <c r="R465" t="s">
        <v>24</v>
      </c>
      <c r="S465" t="s">
        <v>23</v>
      </c>
      <c r="T465" t="s">
        <v>22832</v>
      </c>
    </row>
    <row r="466" spans="1:20" x14ac:dyDescent="0.25">
      <c r="A466" t="s">
        <v>28</v>
      </c>
      <c r="B466" t="s">
        <v>29</v>
      </c>
      <c r="C466">
        <v>50</v>
      </c>
      <c r="D466">
        <v>1</v>
      </c>
      <c r="E466" t="s">
        <v>22830</v>
      </c>
      <c r="F466">
        <v>100</v>
      </c>
      <c r="G466">
        <v>0</v>
      </c>
      <c r="H466" t="s">
        <v>22</v>
      </c>
      <c r="I466" t="s">
        <v>22831</v>
      </c>
      <c r="J466" t="s">
        <v>311</v>
      </c>
      <c r="K466" t="s">
        <v>23</v>
      </c>
      <c r="L466" t="s">
        <v>24</v>
      </c>
      <c r="M466" t="s">
        <v>22832</v>
      </c>
      <c r="N466" t="s">
        <v>23</v>
      </c>
      <c r="O466" t="s">
        <v>307</v>
      </c>
      <c r="P466" t="s">
        <v>26</v>
      </c>
      <c r="Q466" t="s">
        <v>27</v>
      </c>
      <c r="R466" t="s">
        <v>24</v>
      </c>
      <c r="S466" t="s">
        <v>23</v>
      </c>
      <c r="T466" t="s">
        <v>22832</v>
      </c>
    </row>
    <row r="467" spans="1:20" x14ac:dyDescent="0.25">
      <c r="A467" t="s">
        <v>30</v>
      </c>
      <c r="B467" t="s">
        <v>31</v>
      </c>
      <c r="C467">
        <v>50</v>
      </c>
      <c r="D467">
        <v>1</v>
      </c>
      <c r="E467" t="s">
        <v>22830</v>
      </c>
      <c r="F467">
        <v>100</v>
      </c>
      <c r="G467">
        <v>0</v>
      </c>
      <c r="H467" t="s">
        <v>22</v>
      </c>
      <c r="I467" t="s">
        <v>22831</v>
      </c>
      <c r="J467" t="s">
        <v>311</v>
      </c>
      <c r="K467" t="s">
        <v>23</v>
      </c>
      <c r="L467" t="s">
        <v>24</v>
      </c>
      <c r="M467" t="s">
        <v>22832</v>
      </c>
      <c r="N467" t="s">
        <v>23</v>
      </c>
      <c r="O467" t="s">
        <v>307</v>
      </c>
      <c r="P467" t="s">
        <v>26</v>
      </c>
      <c r="Q467" t="s">
        <v>27</v>
      </c>
      <c r="R467" t="s">
        <v>24</v>
      </c>
      <c r="S467" t="s">
        <v>23</v>
      </c>
      <c r="T467" t="s">
        <v>22832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22833</v>
      </c>
      <c r="F468">
        <v>100</v>
      </c>
      <c r="G468">
        <v>0</v>
      </c>
      <c r="H468" t="s">
        <v>22</v>
      </c>
      <c r="I468" t="s">
        <v>22834</v>
      </c>
      <c r="J468" t="s">
        <v>61</v>
      </c>
      <c r="K468" t="s">
        <v>23</v>
      </c>
      <c r="L468" t="s">
        <v>24</v>
      </c>
      <c r="M468" t="s">
        <v>22835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22832</v>
      </c>
    </row>
    <row r="469" spans="1:20" x14ac:dyDescent="0.25">
      <c r="A469" t="s">
        <v>28</v>
      </c>
      <c r="B469" t="s">
        <v>29</v>
      </c>
      <c r="C469">
        <v>50</v>
      </c>
      <c r="D469">
        <v>1</v>
      </c>
      <c r="E469" t="s">
        <v>22833</v>
      </c>
      <c r="F469">
        <v>100</v>
      </c>
      <c r="G469">
        <v>0</v>
      </c>
      <c r="H469" t="s">
        <v>22</v>
      </c>
      <c r="I469" t="s">
        <v>22834</v>
      </c>
      <c r="J469" t="s">
        <v>61</v>
      </c>
      <c r="K469" t="s">
        <v>23</v>
      </c>
      <c r="L469" t="s">
        <v>24</v>
      </c>
      <c r="M469" t="s">
        <v>22835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22832</v>
      </c>
    </row>
    <row r="470" spans="1:20" x14ac:dyDescent="0.25">
      <c r="A470" t="s">
        <v>30</v>
      </c>
      <c r="B470" t="s">
        <v>31</v>
      </c>
      <c r="C470">
        <v>50</v>
      </c>
      <c r="D470">
        <v>1</v>
      </c>
      <c r="E470" t="s">
        <v>22833</v>
      </c>
      <c r="F470">
        <v>100</v>
      </c>
      <c r="G470">
        <v>0</v>
      </c>
      <c r="H470" t="s">
        <v>22</v>
      </c>
      <c r="I470" t="s">
        <v>22834</v>
      </c>
      <c r="J470" t="s">
        <v>61</v>
      </c>
      <c r="K470" t="s">
        <v>23</v>
      </c>
      <c r="L470" t="s">
        <v>24</v>
      </c>
      <c r="M470" t="s">
        <v>22835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23</v>
      </c>
      <c r="T470" t="s">
        <v>22832</v>
      </c>
    </row>
    <row r="471" spans="1:20" x14ac:dyDescent="0.25">
      <c r="A471" t="s">
        <v>186</v>
      </c>
      <c r="B471" t="s">
        <v>187</v>
      </c>
      <c r="C471">
        <v>50</v>
      </c>
      <c r="D471">
        <v>12</v>
      </c>
      <c r="E471" t="s">
        <v>22836</v>
      </c>
      <c r="F471">
        <v>400</v>
      </c>
      <c r="G471">
        <v>0</v>
      </c>
      <c r="H471" t="s">
        <v>22</v>
      </c>
      <c r="I471" t="s">
        <v>22837</v>
      </c>
      <c r="J471" t="s">
        <v>338</v>
      </c>
      <c r="K471" t="s">
        <v>23</v>
      </c>
      <c r="L471" t="s">
        <v>24</v>
      </c>
      <c r="M471" t="s">
        <v>22838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22839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22840</v>
      </c>
      <c r="F472">
        <v>100</v>
      </c>
      <c r="G472">
        <v>0</v>
      </c>
      <c r="H472" t="s">
        <v>22</v>
      </c>
      <c r="I472" t="s">
        <v>22841</v>
      </c>
      <c r="J472" t="s">
        <v>309</v>
      </c>
      <c r="K472" t="s">
        <v>23</v>
      </c>
      <c r="L472" t="s">
        <v>24</v>
      </c>
      <c r="M472" t="s">
        <v>22842</v>
      </c>
      <c r="N472" t="s">
        <v>23</v>
      </c>
      <c r="O472" t="s">
        <v>58</v>
      </c>
      <c r="P472" t="s">
        <v>26</v>
      </c>
      <c r="Q472" t="s">
        <v>33</v>
      </c>
      <c r="R472" t="s">
        <v>24</v>
      </c>
      <c r="S472" t="s">
        <v>23</v>
      </c>
      <c r="T472" t="s">
        <v>22842</v>
      </c>
    </row>
    <row r="473" spans="1:20" x14ac:dyDescent="0.25">
      <c r="A473" t="s">
        <v>28</v>
      </c>
      <c r="B473" t="s">
        <v>29</v>
      </c>
      <c r="C473">
        <v>50</v>
      </c>
      <c r="D473">
        <v>1</v>
      </c>
      <c r="E473" t="s">
        <v>22840</v>
      </c>
      <c r="F473">
        <v>100</v>
      </c>
      <c r="G473">
        <v>0</v>
      </c>
      <c r="H473" t="s">
        <v>22</v>
      </c>
      <c r="I473" t="s">
        <v>22841</v>
      </c>
      <c r="J473" t="s">
        <v>309</v>
      </c>
      <c r="K473" t="s">
        <v>23</v>
      </c>
      <c r="L473" t="s">
        <v>24</v>
      </c>
      <c r="M473" t="s">
        <v>22842</v>
      </c>
      <c r="N473" t="s">
        <v>23</v>
      </c>
      <c r="O473" t="s">
        <v>58</v>
      </c>
      <c r="P473" t="s">
        <v>26</v>
      </c>
      <c r="Q473" t="s">
        <v>33</v>
      </c>
      <c r="R473" t="s">
        <v>24</v>
      </c>
      <c r="S473" t="s">
        <v>23</v>
      </c>
      <c r="T473" t="s">
        <v>22842</v>
      </c>
    </row>
    <row r="474" spans="1:20" x14ac:dyDescent="0.25">
      <c r="A474" t="s">
        <v>30</v>
      </c>
      <c r="B474" t="s">
        <v>31</v>
      </c>
      <c r="C474">
        <v>50</v>
      </c>
      <c r="D474">
        <v>1</v>
      </c>
      <c r="E474" t="s">
        <v>22840</v>
      </c>
      <c r="F474">
        <v>100</v>
      </c>
      <c r="G474">
        <v>0</v>
      </c>
      <c r="H474" t="s">
        <v>22</v>
      </c>
      <c r="I474" t="s">
        <v>22841</v>
      </c>
      <c r="J474" t="s">
        <v>309</v>
      </c>
      <c r="K474" t="s">
        <v>23</v>
      </c>
      <c r="L474" t="s">
        <v>24</v>
      </c>
      <c r="M474" t="s">
        <v>22842</v>
      </c>
      <c r="N474" t="s">
        <v>23</v>
      </c>
      <c r="O474" t="s">
        <v>58</v>
      </c>
      <c r="P474" t="s">
        <v>26</v>
      </c>
      <c r="Q474" t="s">
        <v>33</v>
      </c>
      <c r="R474" t="s">
        <v>24</v>
      </c>
      <c r="S474" t="s">
        <v>23</v>
      </c>
      <c r="T474" t="s">
        <v>22842</v>
      </c>
    </row>
    <row r="475" spans="1:20" x14ac:dyDescent="0.25">
      <c r="A475" t="s">
        <v>186</v>
      </c>
      <c r="B475" t="s">
        <v>187</v>
      </c>
      <c r="C475">
        <v>33.333333333333336</v>
      </c>
      <c r="D475">
        <v>3</v>
      </c>
      <c r="E475" t="s">
        <v>22843</v>
      </c>
      <c r="F475">
        <v>200</v>
      </c>
      <c r="G475">
        <v>0</v>
      </c>
      <c r="H475" t="s">
        <v>22</v>
      </c>
      <c r="I475" t="s">
        <v>22844</v>
      </c>
      <c r="J475" t="s">
        <v>87</v>
      </c>
      <c r="K475" t="s">
        <v>23</v>
      </c>
      <c r="L475" t="s">
        <v>24</v>
      </c>
      <c r="M475" t="s">
        <v>22845</v>
      </c>
      <c r="N475" t="s">
        <v>23</v>
      </c>
      <c r="O475" t="s">
        <v>58</v>
      </c>
      <c r="P475" t="s">
        <v>26</v>
      </c>
      <c r="Q475" t="s">
        <v>33</v>
      </c>
      <c r="R475" t="s">
        <v>24</v>
      </c>
      <c r="S475" t="s">
        <v>23</v>
      </c>
      <c r="T475" t="s">
        <v>22845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22843</v>
      </c>
      <c r="F476">
        <v>200</v>
      </c>
      <c r="G476">
        <v>0</v>
      </c>
      <c r="H476" t="s">
        <v>22</v>
      </c>
      <c r="I476" t="s">
        <v>22844</v>
      </c>
      <c r="J476" t="s">
        <v>87</v>
      </c>
      <c r="K476" t="s">
        <v>23</v>
      </c>
      <c r="L476" t="s">
        <v>24</v>
      </c>
      <c r="M476" t="s">
        <v>22845</v>
      </c>
      <c r="N476" t="s">
        <v>23</v>
      </c>
      <c r="O476" t="s">
        <v>58</v>
      </c>
      <c r="P476" t="s">
        <v>26</v>
      </c>
      <c r="Q476" t="s">
        <v>33</v>
      </c>
      <c r="R476" t="s">
        <v>24</v>
      </c>
      <c r="S476" t="s">
        <v>23</v>
      </c>
      <c r="T476" t="s">
        <v>22845</v>
      </c>
    </row>
    <row r="477" spans="1:20" x14ac:dyDescent="0.25">
      <c r="A477" t="s">
        <v>28</v>
      </c>
      <c r="B477" t="s">
        <v>29</v>
      </c>
      <c r="C477">
        <v>50</v>
      </c>
      <c r="D477">
        <v>1</v>
      </c>
      <c r="E477" t="s">
        <v>22843</v>
      </c>
      <c r="F477">
        <v>200</v>
      </c>
      <c r="G477">
        <v>0</v>
      </c>
      <c r="H477" t="s">
        <v>22</v>
      </c>
      <c r="I477" t="s">
        <v>22844</v>
      </c>
      <c r="J477" t="s">
        <v>87</v>
      </c>
      <c r="K477" t="s">
        <v>23</v>
      </c>
      <c r="L477" t="s">
        <v>24</v>
      </c>
      <c r="M477" t="s">
        <v>22845</v>
      </c>
      <c r="N477" t="s">
        <v>23</v>
      </c>
      <c r="O477" t="s">
        <v>58</v>
      </c>
      <c r="P477" t="s">
        <v>26</v>
      </c>
      <c r="Q477" t="s">
        <v>33</v>
      </c>
      <c r="R477" t="s">
        <v>24</v>
      </c>
      <c r="S477" t="s">
        <v>23</v>
      </c>
      <c r="T477" t="s">
        <v>22845</v>
      </c>
    </row>
    <row r="478" spans="1:20" x14ac:dyDescent="0.25">
      <c r="A478" t="s">
        <v>30</v>
      </c>
      <c r="B478" t="s">
        <v>31</v>
      </c>
      <c r="C478">
        <v>50</v>
      </c>
      <c r="D478">
        <v>1</v>
      </c>
      <c r="E478" t="s">
        <v>22843</v>
      </c>
      <c r="F478">
        <v>200</v>
      </c>
      <c r="G478">
        <v>0</v>
      </c>
      <c r="H478" t="s">
        <v>22</v>
      </c>
      <c r="I478" t="s">
        <v>22844</v>
      </c>
      <c r="J478" t="s">
        <v>87</v>
      </c>
      <c r="K478" t="s">
        <v>23</v>
      </c>
      <c r="L478" t="s">
        <v>24</v>
      </c>
      <c r="M478" t="s">
        <v>22845</v>
      </c>
      <c r="N478" t="s">
        <v>23</v>
      </c>
      <c r="O478" t="s">
        <v>58</v>
      </c>
      <c r="P478" t="s">
        <v>26</v>
      </c>
      <c r="Q478" t="s">
        <v>33</v>
      </c>
      <c r="R478" t="s">
        <v>24</v>
      </c>
      <c r="S478" t="s">
        <v>23</v>
      </c>
      <c r="T478" t="s">
        <v>22845</v>
      </c>
    </row>
    <row r="479" spans="1:20" x14ac:dyDescent="0.25">
      <c r="A479" t="s">
        <v>115</v>
      </c>
      <c r="B479" t="s">
        <v>116</v>
      </c>
      <c r="C479">
        <v>27.5</v>
      </c>
      <c r="D479">
        <v>4</v>
      </c>
      <c r="E479" t="s">
        <v>22846</v>
      </c>
      <c r="F479">
        <v>145</v>
      </c>
      <c r="G479">
        <v>10</v>
      </c>
      <c r="H479" t="s">
        <v>22</v>
      </c>
      <c r="I479" t="s">
        <v>22847</v>
      </c>
      <c r="J479" t="s">
        <v>1234</v>
      </c>
      <c r="K479" t="s">
        <v>23</v>
      </c>
      <c r="L479" t="s">
        <v>24</v>
      </c>
      <c r="M479" t="s">
        <v>22848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23</v>
      </c>
      <c r="T479" t="s">
        <v>22848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22849</v>
      </c>
      <c r="F480">
        <v>100</v>
      </c>
      <c r="G480">
        <v>0</v>
      </c>
      <c r="H480" t="s">
        <v>22</v>
      </c>
      <c r="I480" t="s">
        <v>3923</v>
      </c>
      <c r="J480" t="s">
        <v>311</v>
      </c>
      <c r="K480" t="s">
        <v>23</v>
      </c>
      <c r="L480" t="s">
        <v>24</v>
      </c>
      <c r="M480" t="s">
        <v>22850</v>
      </c>
      <c r="N480" t="s">
        <v>23</v>
      </c>
      <c r="O480" t="s">
        <v>307</v>
      </c>
      <c r="P480" t="s">
        <v>26</v>
      </c>
      <c r="Q480" t="s">
        <v>27</v>
      </c>
      <c r="R480" t="s">
        <v>24</v>
      </c>
      <c r="S480" t="s">
        <v>23</v>
      </c>
      <c r="T480" t="s">
        <v>22850</v>
      </c>
    </row>
    <row r="481" spans="1:20" x14ac:dyDescent="0.25">
      <c r="A481" t="s">
        <v>28</v>
      </c>
      <c r="B481" t="s">
        <v>29</v>
      </c>
      <c r="C481">
        <v>50</v>
      </c>
      <c r="D481">
        <v>1</v>
      </c>
      <c r="E481" t="s">
        <v>22849</v>
      </c>
      <c r="F481">
        <v>100</v>
      </c>
      <c r="G481">
        <v>0</v>
      </c>
      <c r="H481" t="s">
        <v>22</v>
      </c>
      <c r="I481" t="s">
        <v>3923</v>
      </c>
      <c r="J481" t="s">
        <v>311</v>
      </c>
      <c r="K481" t="s">
        <v>23</v>
      </c>
      <c r="L481" t="s">
        <v>24</v>
      </c>
      <c r="M481" t="s">
        <v>22850</v>
      </c>
      <c r="N481" t="s">
        <v>23</v>
      </c>
      <c r="O481" t="s">
        <v>307</v>
      </c>
      <c r="P481" t="s">
        <v>26</v>
      </c>
      <c r="Q481" t="s">
        <v>27</v>
      </c>
      <c r="R481" t="s">
        <v>24</v>
      </c>
      <c r="S481" t="s">
        <v>23</v>
      </c>
      <c r="T481" t="s">
        <v>22850</v>
      </c>
    </row>
    <row r="482" spans="1:20" x14ac:dyDescent="0.25">
      <c r="A482" t="s">
        <v>30</v>
      </c>
      <c r="B482" t="s">
        <v>31</v>
      </c>
      <c r="C482">
        <v>50</v>
      </c>
      <c r="D482">
        <v>1</v>
      </c>
      <c r="E482" t="s">
        <v>22849</v>
      </c>
      <c r="F482">
        <v>100</v>
      </c>
      <c r="G482">
        <v>0</v>
      </c>
      <c r="H482" t="s">
        <v>22</v>
      </c>
      <c r="I482" t="s">
        <v>3923</v>
      </c>
      <c r="J482" t="s">
        <v>311</v>
      </c>
      <c r="K482" t="s">
        <v>23</v>
      </c>
      <c r="L482" t="s">
        <v>24</v>
      </c>
      <c r="M482" t="s">
        <v>22850</v>
      </c>
      <c r="N482" t="s">
        <v>23</v>
      </c>
      <c r="O482" t="s">
        <v>307</v>
      </c>
      <c r="P482" t="s">
        <v>26</v>
      </c>
      <c r="Q482" t="s">
        <v>27</v>
      </c>
      <c r="R482" t="s">
        <v>24</v>
      </c>
      <c r="S482" t="s">
        <v>23</v>
      </c>
      <c r="T482" t="s">
        <v>22850</v>
      </c>
    </row>
    <row r="483" spans="1:20" x14ac:dyDescent="0.25">
      <c r="A483" t="s">
        <v>42</v>
      </c>
      <c r="B483" t="s">
        <v>43</v>
      </c>
      <c r="C483">
        <v>66.666666666666671</v>
      </c>
      <c r="D483">
        <v>3</v>
      </c>
      <c r="E483" t="s">
        <v>22851</v>
      </c>
      <c r="F483">
        <v>300</v>
      </c>
      <c r="G483">
        <v>0</v>
      </c>
      <c r="H483" t="s">
        <v>22</v>
      </c>
      <c r="I483" t="s">
        <v>17168</v>
      </c>
      <c r="J483" t="s">
        <v>306</v>
      </c>
      <c r="K483" t="s">
        <v>23</v>
      </c>
      <c r="L483" t="s">
        <v>24</v>
      </c>
      <c r="M483" t="s">
        <v>22850</v>
      </c>
      <c r="N483" t="s">
        <v>23</v>
      </c>
      <c r="O483" t="s">
        <v>58</v>
      </c>
      <c r="P483" t="s">
        <v>26</v>
      </c>
      <c r="Q483" t="s">
        <v>33</v>
      </c>
      <c r="R483" t="s">
        <v>24</v>
      </c>
      <c r="S483" t="s">
        <v>23</v>
      </c>
      <c r="T483" t="s">
        <v>22850</v>
      </c>
    </row>
    <row r="484" spans="1:20" x14ac:dyDescent="0.25">
      <c r="A484" t="s">
        <v>20</v>
      </c>
      <c r="B484" t="s">
        <v>21</v>
      </c>
      <c r="C484">
        <v>50</v>
      </c>
      <c r="D484">
        <v>2</v>
      </c>
      <c r="E484" t="s">
        <v>22851</v>
      </c>
      <c r="F484">
        <v>300</v>
      </c>
      <c r="G484">
        <v>0</v>
      </c>
      <c r="H484" t="s">
        <v>22</v>
      </c>
      <c r="I484" t="s">
        <v>17168</v>
      </c>
      <c r="J484" t="s">
        <v>306</v>
      </c>
      <c r="K484" t="s">
        <v>23</v>
      </c>
      <c r="L484" t="s">
        <v>24</v>
      </c>
      <c r="M484" t="s">
        <v>22850</v>
      </c>
      <c r="N484" t="s">
        <v>23</v>
      </c>
      <c r="O484" t="s">
        <v>58</v>
      </c>
      <c r="P484" t="s">
        <v>26</v>
      </c>
      <c r="Q484" t="s">
        <v>33</v>
      </c>
      <c r="R484" t="s">
        <v>24</v>
      </c>
      <c r="S484" t="s">
        <v>23</v>
      </c>
      <c r="T484" t="s">
        <v>22850</v>
      </c>
    </row>
    <row r="485" spans="1:20" x14ac:dyDescent="0.25">
      <c r="A485" t="s">
        <v>28</v>
      </c>
      <c r="B485" t="s">
        <v>29</v>
      </c>
      <c r="C485">
        <v>50</v>
      </c>
      <c r="D485">
        <v>2</v>
      </c>
      <c r="E485" t="s">
        <v>22851</v>
      </c>
      <c r="F485">
        <v>300</v>
      </c>
      <c r="G485">
        <v>0</v>
      </c>
      <c r="H485" t="s">
        <v>22</v>
      </c>
      <c r="I485" t="s">
        <v>17168</v>
      </c>
      <c r="J485" t="s">
        <v>306</v>
      </c>
      <c r="K485" t="s">
        <v>23</v>
      </c>
      <c r="L485" t="s">
        <v>24</v>
      </c>
      <c r="M485" t="s">
        <v>22850</v>
      </c>
      <c r="N485" t="s">
        <v>23</v>
      </c>
      <c r="O485" t="s">
        <v>58</v>
      </c>
      <c r="P485" t="s">
        <v>26</v>
      </c>
      <c r="Q485" t="s">
        <v>33</v>
      </c>
      <c r="R485" t="s">
        <v>24</v>
      </c>
      <c r="S485" t="s">
        <v>23</v>
      </c>
      <c r="T485" t="s">
        <v>22850</v>
      </c>
    </row>
    <row r="486" spans="1:20" x14ac:dyDescent="0.25">
      <c r="A486" t="s">
        <v>30</v>
      </c>
      <c r="B486" t="s">
        <v>31</v>
      </c>
      <c r="C486">
        <v>50</v>
      </c>
      <c r="D486">
        <v>2</v>
      </c>
      <c r="E486" t="s">
        <v>22851</v>
      </c>
      <c r="F486">
        <v>300</v>
      </c>
      <c r="G486">
        <v>0</v>
      </c>
      <c r="H486" t="s">
        <v>22</v>
      </c>
      <c r="I486" t="s">
        <v>17168</v>
      </c>
      <c r="J486" t="s">
        <v>306</v>
      </c>
      <c r="K486" t="s">
        <v>23</v>
      </c>
      <c r="L486" t="s">
        <v>24</v>
      </c>
      <c r="M486" t="s">
        <v>22850</v>
      </c>
      <c r="N486" t="s">
        <v>23</v>
      </c>
      <c r="O486" t="s">
        <v>58</v>
      </c>
      <c r="P486" t="s">
        <v>26</v>
      </c>
      <c r="Q486" t="s">
        <v>33</v>
      </c>
      <c r="R486" t="s">
        <v>24</v>
      </c>
      <c r="S486" t="s">
        <v>23</v>
      </c>
      <c r="T486" t="s">
        <v>22850</v>
      </c>
    </row>
    <row r="487" spans="1:20" x14ac:dyDescent="0.25">
      <c r="A487" t="s">
        <v>42</v>
      </c>
      <c r="B487" t="s">
        <v>43</v>
      </c>
      <c r="C487">
        <v>66.666666666666671</v>
      </c>
      <c r="D487">
        <v>3</v>
      </c>
      <c r="E487" t="s">
        <v>22852</v>
      </c>
      <c r="F487">
        <v>100</v>
      </c>
      <c r="G487">
        <v>0</v>
      </c>
      <c r="H487" t="s">
        <v>1219</v>
      </c>
      <c r="I487" t="s">
        <v>9022</v>
      </c>
      <c r="J487" t="s">
        <v>329</v>
      </c>
      <c r="K487" t="s">
        <v>23</v>
      </c>
      <c r="L487" t="s">
        <v>24</v>
      </c>
      <c r="M487" t="s">
        <v>22853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22853</v>
      </c>
    </row>
    <row r="488" spans="1:20" x14ac:dyDescent="0.25">
      <c r="A488" t="s">
        <v>186</v>
      </c>
      <c r="B488" t="s">
        <v>187</v>
      </c>
      <c r="C488">
        <v>50</v>
      </c>
      <c r="D488">
        <v>6</v>
      </c>
      <c r="E488" t="s">
        <v>22854</v>
      </c>
      <c r="F488">
        <v>200</v>
      </c>
      <c r="G488">
        <v>0</v>
      </c>
      <c r="H488" t="s">
        <v>22</v>
      </c>
      <c r="I488" t="s">
        <v>18762</v>
      </c>
      <c r="J488" t="s">
        <v>359</v>
      </c>
      <c r="K488" t="s">
        <v>23</v>
      </c>
      <c r="L488" t="s">
        <v>24</v>
      </c>
      <c r="M488" t="s">
        <v>22855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22855</v>
      </c>
    </row>
    <row r="489" spans="1:20" x14ac:dyDescent="0.25">
      <c r="A489" t="s">
        <v>20</v>
      </c>
      <c r="B489" t="s">
        <v>21</v>
      </c>
      <c r="C489">
        <v>50</v>
      </c>
      <c r="D489">
        <v>1</v>
      </c>
      <c r="E489" t="s">
        <v>22856</v>
      </c>
      <c r="F489">
        <v>100</v>
      </c>
      <c r="G489">
        <v>0</v>
      </c>
      <c r="H489" t="s">
        <v>22</v>
      </c>
      <c r="I489" t="s">
        <v>22857</v>
      </c>
      <c r="J489" t="s">
        <v>305</v>
      </c>
      <c r="K489" t="s">
        <v>23</v>
      </c>
      <c r="L489" t="s">
        <v>24</v>
      </c>
      <c r="M489" t="s">
        <v>22858</v>
      </c>
      <c r="N489" t="s">
        <v>23</v>
      </c>
      <c r="O489" t="s">
        <v>25</v>
      </c>
      <c r="P489" t="s">
        <v>26</v>
      </c>
      <c r="Q489" t="s">
        <v>27</v>
      </c>
      <c r="R489" t="s">
        <v>24</v>
      </c>
      <c r="S489" t="s">
        <v>23</v>
      </c>
      <c r="T489" t="s">
        <v>22858</v>
      </c>
    </row>
    <row r="490" spans="1:20" x14ac:dyDescent="0.25">
      <c r="A490" t="s">
        <v>28</v>
      </c>
      <c r="B490" t="s">
        <v>29</v>
      </c>
      <c r="C490">
        <v>50</v>
      </c>
      <c r="D490">
        <v>1</v>
      </c>
      <c r="E490" t="s">
        <v>22856</v>
      </c>
      <c r="F490">
        <v>100</v>
      </c>
      <c r="G490">
        <v>0</v>
      </c>
      <c r="H490" t="s">
        <v>22</v>
      </c>
      <c r="I490" t="s">
        <v>22857</v>
      </c>
      <c r="J490" t="s">
        <v>305</v>
      </c>
      <c r="K490" t="s">
        <v>23</v>
      </c>
      <c r="L490" t="s">
        <v>24</v>
      </c>
      <c r="M490" t="s">
        <v>22858</v>
      </c>
      <c r="N490" t="s">
        <v>23</v>
      </c>
      <c r="O490" t="s">
        <v>25</v>
      </c>
      <c r="P490" t="s">
        <v>26</v>
      </c>
      <c r="Q490" t="s">
        <v>27</v>
      </c>
      <c r="R490" t="s">
        <v>24</v>
      </c>
      <c r="S490" t="s">
        <v>23</v>
      </c>
      <c r="T490" t="s">
        <v>22858</v>
      </c>
    </row>
    <row r="491" spans="1:20" x14ac:dyDescent="0.25">
      <c r="A491" t="s">
        <v>30</v>
      </c>
      <c r="B491" t="s">
        <v>31</v>
      </c>
      <c r="C491">
        <v>50</v>
      </c>
      <c r="D491">
        <v>1</v>
      </c>
      <c r="E491" t="s">
        <v>22856</v>
      </c>
      <c r="F491">
        <v>100</v>
      </c>
      <c r="G491">
        <v>0</v>
      </c>
      <c r="H491" t="s">
        <v>22</v>
      </c>
      <c r="I491" t="s">
        <v>22857</v>
      </c>
      <c r="J491" t="s">
        <v>305</v>
      </c>
      <c r="K491" t="s">
        <v>23</v>
      </c>
      <c r="L491" t="s">
        <v>24</v>
      </c>
      <c r="M491" t="s">
        <v>22858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22858</v>
      </c>
    </row>
    <row r="492" spans="1:20" x14ac:dyDescent="0.25">
      <c r="A492" t="s">
        <v>186</v>
      </c>
      <c r="B492" t="s">
        <v>187</v>
      </c>
      <c r="C492">
        <v>50</v>
      </c>
      <c r="D492">
        <v>6</v>
      </c>
      <c r="E492" t="s">
        <v>22859</v>
      </c>
      <c r="F492">
        <v>200</v>
      </c>
      <c r="G492">
        <v>0</v>
      </c>
      <c r="H492" t="s">
        <v>22</v>
      </c>
      <c r="I492" t="s">
        <v>22860</v>
      </c>
      <c r="J492" t="s">
        <v>303</v>
      </c>
      <c r="K492" t="s">
        <v>23</v>
      </c>
      <c r="L492" t="s">
        <v>24</v>
      </c>
      <c r="M492" t="s">
        <v>22861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22861</v>
      </c>
    </row>
    <row r="493" spans="1:20" x14ac:dyDescent="0.25">
      <c r="A493" t="s">
        <v>186</v>
      </c>
      <c r="B493" t="s">
        <v>187</v>
      </c>
      <c r="C493">
        <v>50</v>
      </c>
      <c r="D493">
        <v>6</v>
      </c>
      <c r="E493" t="s">
        <v>22862</v>
      </c>
      <c r="F493">
        <v>200</v>
      </c>
      <c r="G493">
        <v>0</v>
      </c>
      <c r="H493" t="s">
        <v>22</v>
      </c>
      <c r="I493" t="s">
        <v>22863</v>
      </c>
      <c r="J493" t="s">
        <v>306</v>
      </c>
      <c r="K493" t="s">
        <v>23</v>
      </c>
      <c r="L493" t="s">
        <v>24</v>
      </c>
      <c r="M493" t="s">
        <v>22864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22864</v>
      </c>
    </row>
    <row r="494" spans="1:20" x14ac:dyDescent="0.25">
      <c r="A494" t="s">
        <v>186</v>
      </c>
      <c r="B494" t="s">
        <v>187</v>
      </c>
      <c r="C494">
        <v>50</v>
      </c>
      <c r="D494">
        <v>6</v>
      </c>
      <c r="E494" t="s">
        <v>22865</v>
      </c>
      <c r="F494">
        <v>200</v>
      </c>
      <c r="G494">
        <v>0</v>
      </c>
      <c r="H494" t="s">
        <v>22</v>
      </c>
      <c r="I494" t="s">
        <v>22866</v>
      </c>
      <c r="J494" t="s">
        <v>348</v>
      </c>
      <c r="K494" t="s">
        <v>23</v>
      </c>
      <c r="L494" t="s">
        <v>24</v>
      </c>
      <c r="M494" t="s">
        <v>22864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22864</v>
      </c>
    </row>
    <row r="495" spans="1:20" x14ac:dyDescent="0.25">
      <c r="A495" t="s">
        <v>186</v>
      </c>
      <c r="B495" t="s">
        <v>187</v>
      </c>
      <c r="C495">
        <v>50</v>
      </c>
      <c r="D495">
        <v>6</v>
      </c>
      <c r="E495" t="s">
        <v>22867</v>
      </c>
      <c r="F495">
        <v>195</v>
      </c>
      <c r="G495">
        <v>0</v>
      </c>
      <c r="H495" t="s">
        <v>22</v>
      </c>
      <c r="I495" t="s">
        <v>22868</v>
      </c>
      <c r="J495" t="s">
        <v>329</v>
      </c>
      <c r="K495" t="s">
        <v>23</v>
      </c>
      <c r="L495" t="s">
        <v>24</v>
      </c>
      <c r="M495" t="s">
        <v>22869</v>
      </c>
      <c r="N495" t="s">
        <v>23</v>
      </c>
      <c r="O495" t="s">
        <v>25</v>
      </c>
      <c r="P495" t="s">
        <v>26</v>
      </c>
      <c r="Q495" t="s">
        <v>27</v>
      </c>
      <c r="R495" t="s">
        <v>22870</v>
      </c>
      <c r="S495" t="s">
        <v>23</v>
      </c>
      <c r="T495" t="s">
        <v>22871</v>
      </c>
    </row>
    <row r="496" spans="1:20" x14ac:dyDescent="0.25">
      <c r="A496" t="s">
        <v>115</v>
      </c>
      <c r="B496" t="s">
        <v>116</v>
      </c>
      <c r="C496">
        <v>27.5</v>
      </c>
      <c r="D496">
        <v>4</v>
      </c>
      <c r="E496" t="s">
        <v>22872</v>
      </c>
      <c r="F496">
        <v>135</v>
      </c>
      <c r="G496">
        <v>0</v>
      </c>
      <c r="H496" t="s">
        <v>22</v>
      </c>
      <c r="I496" t="s">
        <v>22873</v>
      </c>
      <c r="J496" t="s">
        <v>360</v>
      </c>
      <c r="K496" t="s">
        <v>23</v>
      </c>
      <c r="L496" t="s">
        <v>24</v>
      </c>
      <c r="M496" t="s">
        <v>22869</v>
      </c>
      <c r="N496" t="s">
        <v>23</v>
      </c>
      <c r="O496" t="s">
        <v>58</v>
      </c>
      <c r="P496" t="s">
        <v>26</v>
      </c>
      <c r="Q496" t="s">
        <v>33</v>
      </c>
      <c r="R496" t="s">
        <v>24</v>
      </c>
      <c r="S496" t="s">
        <v>23</v>
      </c>
      <c r="T496" t="s">
        <v>22869</v>
      </c>
    </row>
    <row r="497" spans="1:20" x14ac:dyDescent="0.25">
      <c r="A497" t="s">
        <v>186</v>
      </c>
      <c r="B497" t="s">
        <v>187</v>
      </c>
      <c r="C497">
        <v>50</v>
      </c>
      <c r="D497">
        <v>6</v>
      </c>
      <c r="E497" t="s">
        <v>22874</v>
      </c>
      <c r="F497">
        <v>200</v>
      </c>
      <c r="G497">
        <v>0</v>
      </c>
      <c r="H497" t="s">
        <v>22</v>
      </c>
      <c r="I497" t="s">
        <v>22875</v>
      </c>
      <c r="J497" t="s">
        <v>311</v>
      </c>
      <c r="K497" t="s">
        <v>23</v>
      </c>
      <c r="L497" t="s">
        <v>24</v>
      </c>
      <c r="M497" t="s">
        <v>22876</v>
      </c>
      <c r="N497" t="s">
        <v>23</v>
      </c>
      <c r="O497" t="s">
        <v>307</v>
      </c>
      <c r="P497" t="s">
        <v>26</v>
      </c>
      <c r="Q497" t="s">
        <v>27</v>
      </c>
      <c r="R497" t="s">
        <v>24</v>
      </c>
      <c r="S497" t="s">
        <v>23</v>
      </c>
      <c r="T497" t="s">
        <v>22876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22877</v>
      </c>
      <c r="F498">
        <v>100</v>
      </c>
      <c r="G498">
        <v>0</v>
      </c>
      <c r="H498" t="s">
        <v>22</v>
      </c>
      <c r="I498" t="s">
        <v>22878</v>
      </c>
      <c r="J498" t="s">
        <v>1243</v>
      </c>
      <c r="K498" t="s">
        <v>23</v>
      </c>
      <c r="L498" t="s">
        <v>24</v>
      </c>
      <c r="M498" t="s">
        <v>22879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22879</v>
      </c>
    </row>
    <row r="499" spans="1:20" x14ac:dyDescent="0.25">
      <c r="A499" t="s">
        <v>28</v>
      </c>
      <c r="B499" t="s">
        <v>29</v>
      </c>
      <c r="C499">
        <v>50</v>
      </c>
      <c r="D499">
        <v>1</v>
      </c>
      <c r="E499" t="s">
        <v>22877</v>
      </c>
      <c r="F499">
        <v>100</v>
      </c>
      <c r="G499">
        <v>0</v>
      </c>
      <c r="H499" t="s">
        <v>22</v>
      </c>
      <c r="I499" t="s">
        <v>22878</v>
      </c>
      <c r="J499" t="s">
        <v>1243</v>
      </c>
      <c r="K499" t="s">
        <v>23</v>
      </c>
      <c r="L499" t="s">
        <v>24</v>
      </c>
      <c r="M499" t="s">
        <v>22879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22879</v>
      </c>
    </row>
    <row r="500" spans="1:20" x14ac:dyDescent="0.25">
      <c r="A500" t="s">
        <v>30</v>
      </c>
      <c r="B500" t="s">
        <v>31</v>
      </c>
      <c r="C500">
        <v>50</v>
      </c>
      <c r="D500">
        <v>1</v>
      </c>
      <c r="E500" t="s">
        <v>22877</v>
      </c>
      <c r="F500">
        <v>100</v>
      </c>
      <c r="G500">
        <v>0</v>
      </c>
      <c r="H500" t="s">
        <v>22</v>
      </c>
      <c r="I500" t="s">
        <v>22878</v>
      </c>
      <c r="J500" t="s">
        <v>1243</v>
      </c>
      <c r="K500" t="s">
        <v>23</v>
      </c>
      <c r="L500" t="s">
        <v>24</v>
      </c>
      <c r="M500" t="s">
        <v>22879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22879</v>
      </c>
    </row>
    <row r="501" spans="1:20" x14ac:dyDescent="0.25">
      <c r="A501" t="s">
        <v>20</v>
      </c>
      <c r="B501" t="s">
        <v>21</v>
      </c>
      <c r="C501">
        <v>50</v>
      </c>
      <c r="D501">
        <v>1</v>
      </c>
      <c r="E501" t="s">
        <v>22880</v>
      </c>
      <c r="F501">
        <v>141</v>
      </c>
      <c r="G501">
        <v>41</v>
      </c>
      <c r="H501" t="s">
        <v>22</v>
      </c>
      <c r="I501" t="s">
        <v>22881</v>
      </c>
      <c r="J501" t="s">
        <v>313</v>
      </c>
      <c r="K501" t="s">
        <v>23</v>
      </c>
      <c r="L501" t="s">
        <v>24</v>
      </c>
      <c r="M501" t="s">
        <v>22882</v>
      </c>
      <c r="N501" t="s">
        <v>23</v>
      </c>
      <c r="O501" t="s">
        <v>58</v>
      </c>
      <c r="P501" t="s">
        <v>26</v>
      </c>
      <c r="Q501" t="s">
        <v>33</v>
      </c>
      <c r="R501" t="s">
        <v>24</v>
      </c>
      <c r="S501" t="s">
        <v>23</v>
      </c>
      <c r="T501" t="s">
        <v>22882</v>
      </c>
    </row>
    <row r="502" spans="1:20" x14ac:dyDescent="0.25">
      <c r="A502" t="s">
        <v>28</v>
      </c>
      <c r="B502" t="s">
        <v>29</v>
      </c>
      <c r="C502">
        <v>50</v>
      </c>
      <c r="D502">
        <v>1</v>
      </c>
      <c r="E502" t="s">
        <v>22880</v>
      </c>
      <c r="F502">
        <v>141</v>
      </c>
      <c r="G502">
        <v>41</v>
      </c>
      <c r="H502" t="s">
        <v>22</v>
      </c>
      <c r="I502" t="s">
        <v>22881</v>
      </c>
      <c r="J502" t="s">
        <v>313</v>
      </c>
      <c r="K502" t="s">
        <v>23</v>
      </c>
      <c r="L502" t="s">
        <v>24</v>
      </c>
      <c r="M502" t="s">
        <v>22882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23</v>
      </c>
      <c r="T502" t="s">
        <v>22882</v>
      </c>
    </row>
    <row r="503" spans="1:20" x14ac:dyDescent="0.25">
      <c r="A503" t="s">
        <v>30</v>
      </c>
      <c r="B503" t="s">
        <v>31</v>
      </c>
      <c r="C503">
        <v>50</v>
      </c>
      <c r="D503">
        <v>1</v>
      </c>
      <c r="E503" t="s">
        <v>22880</v>
      </c>
      <c r="F503">
        <v>141</v>
      </c>
      <c r="G503">
        <v>41</v>
      </c>
      <c r="H503" t="s">
        <v>22</v>
      </c>
      <c r="I503" t="s">
        <v>22881</v>
      </c>
      <c r="J503" t="s">
        <v>313</v>
      </c>
      <c r="K503" t="s">
        <v>23</v>
      </c>
      <c r="L503" t="s">
        <v>24</v>
      </c>
      <c r="M503" t="s">
        <v>22882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23</v>
      </c>
      <c r="T503" t="s">
        <v>22883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22884</v>
      </c>
      <c r="F504">
        <v>300</v>
      </c>
      <c r="G504">
        <v>0</v>
      </c>
      <c r="H504" t="s">
        <v>22</v>
      </c>
      <c r="I504" t="s">
        <v>11533</v>
      </c>
      <c r="J504" t="s">
        <v>1220</v>
      </c>
      <c r="K504" t="s">
        <v>23</v>
      </c>
      <c r="L504" t="s">
        <v>24</v>
      </c>
      <c r="M504" t="s">
        <v>22885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22885</v>
      </c>
    </row>
    <row r="505" spans="1:20" x14ac:dyDescent="0.25">
      <c r="A505" t="s">
        <v>28</v>
      </c>
      <c r="B505" t="s">
        <v>29</v>
      </c>
      <c r="C505">
        <v>50</v>
      </c>
      <c r="D505">
        <v>1</v>
      </c>
      <c r="E505" t="s">
        <v>22884</v>
      </c>
      <c r="F505">
        <v>300</v>
      </c>
      <c r="G505">
        <v>0</v>
      </c>
      <c r="H505" t="s">
        <v>22</v>
      </c>
      <c r="I505" t="s">
        <v>11533</v>
      </c>
      <c r="J505" t="s">
        <v>1220</v>
      </c>
      <c r="K505" t="s">
        <v>23</v>
      </c>
      <c r="L505" t="s">
        <v>24</v>
      </c>
      <c r="M505" t="s">
        <v>22885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22885</v>
      </c>
    </row>
    <row r="506" spans="1:20" x14ac:dyDescent="0.25">
      <c r="A506" t="s">
        <v>30</v>
      </c>
      <c r="B506" t="s">
        <v>31</v>
      </c>
      <c r="C506">
        <v>50</v>
      </c>
      <c r="D506">
        <v>1</v>
      </c>
      <c r="E506" t="s">
        <v>22884</v>
      </c>
      <c r="F506">
        <v>300</v>
      </c>
      <c r="G506">
        <v>0</v>
      </c>
      <c r="H506" t="s">
        <v>22</v>
      </c>
      <c r="I506" t="s">
        <v>11533</v>
      </c>
      <c r="J506" t="s">
        <v>1220</v>
      </c>
      <c r="K506" t="s">
        <v>23</v>
      </c>
      <c r="L506" t="s">
        <v>24</v>
      </c>
      <c r="M506" t="s">
        <v>22885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22885</v>
      </c>
    </row>
    <row r="507" spans="1:20" x14ac:dyDescent="0.25">
      <c r="A507" t="s">
        <v>186</v>
      </c>
      <c r="B507" t="s">
        <v>187</v>
      </c>
      <c r="C507">
        <v>50</v>
      </c>
      <c r="D507">
        <v>6</v>
      </c>
      <c r="E507" t="s">
        <v>22884</v>
      </c>
      <c r="F507">
        <v>300</v>
      </c>
      <c r="G507">
        <v>0</v>
      </c>
      <c r="H507" t="s">
        <v>22</v>
      </c>
      <c r="I507" t="s">
        <v>11533</v>
      </c>
      <c r="J507" t="s">
        <v>1220</v>
      </c>
      <c r="K507" t="s">
        <v>23</v>
      </c>
      <c r="L507" t="s">
        <v>24</v>
      </c>
      <c r="M507" t="s">
        <v>22885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22885</v>
      </c>
    </row>
    <row r="508" spans="1:20" x14ac:dyDescent="0.25">
      <c r="A508" t="s">
        <v>186</v>
      </c>
      <c r="B508" t="s">
        <v>187</v>
      </c>
      <c r="C508">
        <v>50</v>
      </c>
      <c r="D508">
        <v>6</v>
      </c>
      <c r="E508" t="s">
        <v>22886</v>
      </c>
      <c r="F508">
        <v>200</v>
      </c>
      <c r="G508">
        <v>0</v>
      </c>
      <c r="H508" t="s">
        <v>22</v>
      </c>
      <c r="I508" t="s">
        <v>22887</v>
      </c>
      <c r="J508" t="s">
        <v>313</v>
      </c>
      <c r="K508" t="s">
        <v>23</v>
      </c>
      <c r="L508" t="s">
        <v>24</v>
      </c>
      <c r="M508" t="s">
        <v>22888</v>
      </c>
      <c r="N508" t="s">
        <v>23</v>
      </c>
      <c r="O508" t="s">
        <v>58</v>
      </c>
      <c r="P508" t="s">
        <v>26</v>
      </c>
      <c r="Q508" t="s">
        <v>33</v>
      </c>
      <c r="R508" t="s">
        <v>24</v>
      </c>
      <c r="S508" t="s">
        <v>23</v>
      </c>
      <c r="T508" t="s">
        <v>22888</v>
      </c>
    </row>
    <row r="509" spans="1:20" x14ac:dyDescent="0.25">
      <c r="A509" t="s">
        <v>12517</v>
      </c>
      <c r="B509" t="s">
        <v>15696</v>
      </c>
      <c r="C509">
        <v>83.93</v>
      </c>
      <c r="D509">
        <v>1</v>
      </c>
      <c r="E509" t="s">
        <v>22889</v>
      </c>
      <c r="F509">
        <v>174.86</v>
      </c>
      <c r="G509">
        <v>7</v>
      </c>
      <c r="H509" t="s">
        <v>47</v>
      </c>
      <c r="I509" t="s">
        <v>22890</v>
      </c>
      <c r="J509" t="s">
        <v>22891</v>
      </c>
      <c r="K509" t="s">
        <v>5198</v>
      </c>
      <c r="L509" t="s">
        <v>22892</v>
      </c>
      <c r="M509" t="s">
        <v>22888</v>
      </c>
      <c r="N509" t="s">
        <v>23</v>
      </c>
      <c r="O509" t="s">
        <v>48</v>
      </c>
      <c r="P509" t="s">
        <v>49</v>
      </c>
      <c r="Q509" t="s">
        <v>50</v>
      </c>
      <c r="R509" t="s">
        <v>24</v>
      </c>
      <c r="S509" t="s">
        <v>23</v>
      </c>
      <c r="T509" t="s">
        <v>22888</v>
      </c>
    </row>
    <row r="510" spans="1:20" x14ac:dyDescent="0.25">
      <c r="A510" t="s">
        <v>278</v>
      </c>
      <c r="B510" t="s">
        <v>15696</v>
      </c>
      <c r="C510">
        <v>83.93</v>
      </c>
      <c r="D510">
        <v>1</v>
      </c>
      <c r="E510" t="s">
        <v>22889</v>
      </c>
      <c r="F510">
        <v>174.86</v>
      </c>
      <c r="G510">
        <v>7</v>
      </c>
      <c r="H510" t="s">
        <v>47</v>
      </c>
      <c r="I510" t="s">
        <v>22890</v>
      </c>
      <c r="J510" t="s">
        <v>22891</v>
      </c>
      <c r="K510" t="s">
        <v>5198</v>
      </c>
      <c r="L510" t="s">
        <v>22892</v>
      </c>
      <c r="M510" t="s">
        <v>22888</v>
      </c>
      <c r="N510" t="s">
        <v>23</v>
      </c>
      <c r="O510" t="s">
        <v>48</v>
      </c>
      <c r="P510" t="s">
        <v>49</v>
      </c>
      <c r="Q510" t="s">
        <v>50</v>
      </c>
      <c r="R510" t="s">
        <v>24</v>
      </c>
      <c r="S510" t="s">
        <v>23</v>
      </c>
      <c r="T510" t="s">
        <v>22888</v>
      </c>
    </row>
    <row r="511" spans="1:20" x14ac:dyDescent="0.25">
      <c r="A511" t="s">
        <v>186</v>
      </c>
      <c r="B511" t="s">
        <v>187</v>
      </c>
      <c r="C511">
        <v>50</v>
      </c>
      <c r="D511">
        <v>6</v>
      </c>
      <c r="E511" t="s">
        <v>22893</v>
      </c>
      <c r="F511">
        <v>300</v>
      </c>
      <c r="G511">
        <v>0</v>
      </c>
      <c r="H511" t="s">
        <v>22</v>
      </c>
      <c r="I511" t="s">
        <v>22894</v>
      </c>
      <c r="J511" t="s">
        <v>363</v>
      </c>
      <c r="K511" t="s">
        <v>23</v>
      </c>
      <c r="L511" t="s">
        <v>24</v>
      </c>
      <c r="M511" t="s">
        <v>22895</v>
      </c>
      <c r="N511" t="s">
        <v>23</v>
      </c>
      <c r="O511" t="s">
        <v>58</v>
      </c>
      <c r="P511" t="s">
        <v>26</v>
      </c>
      <c r="Q511" t="s">
        <v>33</v>
      </c>
      <c r="R511" t="s">
        <v>24</v>
      </c>
      <c r="S511" t="s">
        <v>23</v>
      </c>
      <c r="T511" t="s">
        <v>22895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22893</v>
      </c>
      <c r="F512">
        <v>300</v>
      </c>
      <c r="G512">
        <v>0</v>
      </c>
      <c r="H512" t="s">
        <v>22</v>
      </c>
      <c r="I512" t="s">
        <v>22894</v>
      </c>
      <c r="J512" t="s">
        <v>363</v>
      </c>
      <c r="K512" t="s">
        <v>23</v>
      </c>
      <c r="L512" t="s">
        <v>24</v>
      </c>
      <c r="M512" t="s">
        <v>22895</v>
      </c>
      <c r="N512" t="s">
        <v>23</v>
      </c>
      <c r="O512" t="s">
        <v>58</v>
      </c>
      <c r="P512" t="s">
        <v>26</v>
      </c>
      <c r="Q512" t="s">
        <v>33</v>
      </c>
      <c r="R512" t="s">
        <v>24</v>
      </c>
      <c r="S512" t="s">
        <v>23</v>
      </c>
      <c r="T512" t="s">
        <v>22895</v>
      </c>
    </row>
    <row r="513" spans="1:20" x14ac:dyDescent="0.25">
      <c r="A513" t="s">
        <v>28</v>
      </c>
      <c r="B513" t="s">
        <v>29</v>
      </c>
      <c r="C513">
        <v>50</v>
      </c>
      <c r="D513">
        <v>1</v>
      </c>
      <c r="E513" t="s">
        <v>22893</v>
      </c>
      <c r="F513">
        <v>300</v>
      </c>
      <c r="G513">
        <v>0</v>
      </c>
      <c r="H513" t="s">
        <v>22</v>
      </c>
      <c r="I513" t="s">
        <v>22894</v>
      </c>
      <c r="J513" t="s">
        <v>363</v>
      </c>
      <c r="K513" t="s">
        <v>23</v>
      </c>
      <c r="L513" t="s">
        <v>24</v>
      </c>
      <c r="M513" t="s">
        <v>22895</v>
      </c>
      <c r="N513" t="s">
        <v>23</v>
      </c>
      <c r="O513" t="s">
        <v>58</v>
      </c>
      <c r="P513" t="s">
        <v>26</v>
      </c>
      <c r="Q513" t="s">
        <v>33</v>
      </c>
      <c r="R513" t="s">
        <v>24</v>
      </c>
      <c r="S513" t="s">
        <v>23</v>
      </c>
      <c r="T513" t="s">
        <v>22895</v>
      </c>
    </row>
    <row r="514" spans="1:20" x14ac:dyDescent="0.25">
      <c r="A514" t="s">
        <v>30</v>
      </c>
      <c r="B514" t="s">
        <v>31</v>
      </c>
      <c r="C514">
        <v>50</v>
      </c>
      <c r="D514">
        <v>1</v>
      </c>
      <c r="E514" t="s">
        <v>22893</v>
      </c>
      <c r="F514">
        <v>300</v>
      </c>
      <c r="G514">
        <v>0</v>
      </c>
      <c r="H514" t="s">
        <v>22</v>
      </c>
      <c r="I514" t="s">
        <v>22894</v>
      </c>
      <c r="J514" t="s">
        <v>363</v>
      </c>
      <c r="K514" t="s">
        <v>23</v>
      </c>
      <c r="L514" t="s">
        <v>24</v>
      </c>
      <c r="M514" t="s">
        <v>22895</v>
      </c>
      <c r="N514" t="s">
        <v>23</v>
      </c>
      <c r="O514" t="s">
        <v>58</v>
      </c>
      <c r="P514" t="s">
        <v>26</v>
      </c>
      <c r="Q514" t="s">
        <v>33</v>
      </c>
      <c r="R514" t="s">
        <v>24</v>
      </c>
      <c r="S514" t="s">
        <v>23</v>
      </c>
      <c r="T514" t="s">
        <v>22895</v>
      </c>
    </row>
    <row r="515" spans="1:20" x14ac:dyDescent="0.25">
      <c r="A515" t="s">
        <v>44</v>
      </c>
      <c r="B515" t="s">
        <v>45</v>
      </c>
      <c r="C515">
        <v>66.666666666666671</v>
      </c>
      <c r="D515">
        <v>6</v>
      </c>
      <c r="E515" t="s">
        <v>22896</v>
      </c>
      <c r="F515">
        <v>200</v>
      </c>
      <c r="G515">
        <v>0</v>
      </c>
      <c r="H515" t="s">
        <v>22</v>
      </c>
      <c r="I515" t="s">
        <v>22897</v>
      </c>
      <c r="J515" t="s">
        <v>303</v>
      </c>
      <c r="K515" t="s">
        <v>23</v>
      </c>
      <c r="L515" t="s">
        <v>24</v>
      </c>
      <c r="M515" t="s">
        <v>22898</v>
      </c>
      <c r="N515" t="s">
        <v>23</v>
      </c>
      <c r="O515" t="s">
        <v>58</v>
      </c>
      <c r="P515" t="s">
        <v>26</v>
      </c>
      <c r="Q515" t="s">
        <v>33</v>
      </c>
      <c r="R515" t="s">
        <v>24</v>
      </c>
      <c r="S515" t="s">
        <v>23</v>
      </c>
      <c r="T515" t="s">
        <v>22898</v>
      </c>
    </row>
    <row r="516" spans="1:20" x14ac:dyDescent="0.25">
      <c r="A516" t="s">
        <v>20</v>
      </c>
      <c r="B516" t="s">
        <v>21</v>
      </c>
      <c r="C516">
        <v>50</v>
      </c>
      <c r="D516">
        <v>1</v>
      </c>
      <c r="E516" t="s">
        <v>22899</v>
      </c>
      <c r="F516">
        <v>100</v>
      </c>
      <c r="G516">
        <v>0</v>
      </c>
      <c r="H516" t="s">
        <v>22</v>
      </c>
      <c r="I516" t="s">
        <v>22900</v>
      </c>
      <c r="J516" t="s">
        <v>336</v>
      </c>
      <c r="K516" t="s">
        <v>23</v>
      </c>
      <c r="L516" t="s">
        <v>24</v>
      </c>
      <c r="M516" t="s">
        <v>22901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22901</v>
      </c>
    </row>
    <row r="517" spans="1:20" x14ac:dyDescent="0.25">
      <c r="A517" t="s">
        <v>28</v>
      </c>
      <c r="B517" t="s">
        <v>29</v>
      </c>
      <c r="C517">
        <v>50</v>
      </c>
      <c r="D517">
        <v>1</v>
      </c>
      <c r="E517" t="s">
        <v>22899</v>
      </c>
      <c r="F517">
        <v>100</v>
      </c>
      <c r="G517">
        <v>0</v>
      </c>
      <c r="H517" t="s">
        <v>22</v>
      </c>
      <c r="I517" t="s">
        <v>22900</v>
      </c>
      <c r="J517" t="s">
        <v>336</v>
      </c>
      <c r="K517" t="s">
        <v>23</v>
      </c>
      <c r="L517" t="s">
        <v>24</v>
      </c>
      <c r="M517" t="s">
        <v>22901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23</v>
      </c>
      <c r="T517" t="s">
        <v>22901</v>
      </c>
    </row>
    <row r="518" spans="1:20" x14ac:dyDescent="0.25">
      <c r="A518" t="s">
        <v>30</v>
      </c>
      <c r="B518" t="s">
        <v>31</v>
      </c>
      <c r="C518">
        <v>50</v>
      </c>
      <c r="D518">
        <v>1</v>
      </c>
      <c r="E518" t="s">
        <v>22899</v>
      </c>
      <c r="F518">
        <v>100</v>
      </c>
      <c r="G518">
        <v>0</v>
      </c>
      <c r="H518" t="s">
        <v>22</v>
      </c>
      <c r="I518" t="s">
        <v>22900</v>
      </c>
      <c r="J518" t="s">
        <v>336</v>
      </c>
      <c r="K518" t="s">
        <v>23</v>
      </c>
      <c r="L518" t="s">
        <v>24</v>
      </c>
      <c r="M518" t="s">
        <v>22901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22901</v>
      </c>
    </row>
    <row r="519" spans="1:20" x14ac:dyDescent="0.25">
      <c r="A519" t="s">
        <v>44</v>
      </c>
      <c r="B519" t="s">
        <v>45</v>
      </c>
      <c r="C519">
        <v>66.666666666666671</v>
      </c>
      <c r="D519">
        <v>3</v>
      </c>
      <c r="E519" t="s">
        <v>22902</v>
      </c>
      <c r="F519">
        <v>100</v>
      </c>
      <c r="G519">
        <v>0</v>
      </c>
      <c r="H519" t="s">
        <v>22</v>
      </c>
      <c r="I519" t="s">
        <v>22903</v>
      </c>
      <c r="J519" t="s">
        <v>308</v>
      </c>
      <c r="K519" t="s">
        <v>23</v>
      </c>
      <c r="L519" t="s">
        <v>24</v>
      </c>
      <c r="M519" t="s">
        <v>22904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23</v>
      </c>
      <c r="T519" t="s">
        <v>22905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22906</v>
      </c>
      <c r="F520">
        <v>100</v>
      </c>
      <c r="G520">
        <v>0</v>
      </c>
      <c r="H520" t="s">
        <v>22</v>
      </c>
      <c r="I520" t="s">
        <v>22907</v>
      </c>
      <c r="J520" t="s">
        <v>325</v>
      </c>
      <c r="K520" t="s">
        <v>23</v>
      </c>
      <c r="L520" t="s">
        <v>24</v>
      </c>
      <c r="M520" t="s">
        <v>22908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23</v>
      </c>
      <c r="T520" t="s">
        <v>22908</v>
      </c>
    </row>
    <row r="521" spans="1:20" x14ac:dyDescent="0.25">
      <c r="A521" t="s">
        <v>28</v>
      </c>
      <c r="B521" t="s">
        <v>29</v>
      </c>
      <c r="C521">
        <v>50</v>
      </c>
      <c r="D521">
        <v>1</v>
      </c>
      <c r="E521" t="s">
        <v>22906</v>
      </c>
      <c r="F521">
        <v>100</v>
      </c>
      <c r="G521">
        <v>0</v>
      </c>
      <c r="H521" t="s">
        <v>22</v>
      </c>
      <c r="I521" t="s">
        <v>22907</v>
      </c>
      <c r="J521" t="s">
        <v>325</v>
      </c>
      <c r="K521" t="s">
        <v>23</v>
      </c>
      <c r="L521" t="s">
        <v>24</v>
      </c>
      <c r="M521" t="s">
        <v>22908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23</v>
      </c>
      <c r="T521" t="s">
        <v>22908</v>
      </c>
    </row>
    <row r="522" spans="1:20" x14ac:dyDescent="0.25">
      <c r="A522" t="s">
        <v>30</v>
      </c>
      <c r="B522" t="s">
        <v>31</v>
      </c>
      <c r="C522">
        <v>50</v>
      </c>
      <c r="D522">
        <v>1</v>
      </c>
      <c r="E522" t="s">
        <v>22906</v>
      </c>
      <c r="F522">
        <v>100</v>
      </c>
      <c r="G522">
        <v>0</v>
      </c>
      <c r="H522" t="s">
        <v>22</v>
      </c>
      <c r="I522" t="s">
        <v>22907</v>
      </c>
      <c r="J522" t="s">
        <v>325</v>
      </c>
      <c r="K522" t="s">
        <v>23</v>
      </c>
      <c r="L522" t="s">
        <v>24</v>
      </c>
      <c r="M522" t="s">
        <v>22908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23</v>
      </c>
      <c r="T522" t="s">
        <v>22908</v>
      </c>
    </row>
    <row r="523" spans="1:20" x14ac:dyDescent="0.25">
      <c r="A523" t="s">
        <v>186</v>
      </c>
      <c r="B523" t="s">
        <v>187</v>
      </c>
      <c r="C523">
        <v>33.333333333333336</v>
      </c>
      <c r="D523">
        <v>3</v>
      </c>
      <c r="E523" t="s">
        <v>22909</v>
      </c>
      <c r="F523">
        <v>135</v>
      </c>
      <c r="G523">
        <v>35</v>
      </c>
      <c r="H523" t="s">
        <v>22</v>
      </c>
      <c r="I523" t="s">
        <v>22910</v>
      </c>
      <c r="J523" t="s">
        <v>306</v>
      </c>
      <c r="K523" t="s">
        <v>23</v>
      </c>
      <c r="L523" t="s">
        <v>24</v>
      </c>
      <c r="M523" t="s">
        <v>22911</v>
      </c>
      <c r="N523" t="s">
        <v>23</v>
      </c>
      <c r="O523" t="s">
        <v>25</v>
      </c>
      <c r="P523" t="s">
        <v>26</v>
      </c>
      <c r="Q523" t="s">
        <v>27</v>
      </c>
      <c r="R523" t="s">
        <v>24</v>
      </c>
      <c r="S523" t="s">
        <v>23</v>
      </c>
      <c r="T523" t="s">
        <v>22911</v>
      </c>
    </row>
    <row r="524" spans="1:20" x14ac:dyDescent="0.25">
      <c r="A524" t="s">
        <v>44</v>
      </c>
      <c r="B524" t="s">
        <v>45</v>
      </c>
      <c r="C524">
        <v>66.666666666666671</v>
      </c>
      <c r="D524">
        <v>3</v>
      </c>
      <c r="E524" t="s">
        <v>22912</v>
      </c>
      <c r="F524">
        <v>100</v>
      </c>
      <c r="G524">
        <v>0</v>
      </c>
      <c r="H524" t="s">
        <v>22</v>
      </c>
      <c r="I524" t="s">
        <v>11689</v>
      </c>
      <c r="J524" t="s">
        <v>1223</v>
      </c>
      <c r="K524" t="s">
        <v>23</v>
      </c>
      <c r="L524" t="s">
        <v>24</v>
      </c>
      <c r="M524" t="s">
        <v>22913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23</v>
      </c>
      <c r="T524" t="s">
        <v>22913</v>
      </c>
    </row>
    <row r="525" spans="1:20" x14ac:dyDescent="0.25">
      <c r="A525" t="s">
        <v>44</v>
      </c>
      <c r="B525" t="s">
        <v>45</v>
      </c>
      <c r="C525">
        <v>66.666666666666671</v>
      </c>
      <c r="D525">
        <v>9</v>
      </c>
      <c r="E525" t="s">
        <v>22914</v>
      </c>
      <c r="F525">
        <v>300</v>
      </c>
      <c r="G525">
        <v>0</v>
      </c>
      <c r="H525" t="s">
        <v>22</v>
      </c>
      <c r="I525" t="s">
        <v>22915</v>
      </c>
      <c r="J525" t="s">
        <v>359</v>
      </c>
      <c r="K525" t="s">
        <v>23</v>
      </c>
      <c r="L525" t="s">
        <v>24</v>
      </c>
      <c r="M525" t="s">
        <v>22913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23</v>
      </c>
      <c r="T525" t="s">
        <v>22913</v>
      </c>
    </row>
    <row r="526" spans="1:20" x14ac:dyDescent="0.25">
      <c r="A526" t="s">
        <v>186</v>
      </c>
      <c r="B526" t="s">
        <v>187</v>
      </c>
      <c r="C526">
        <v>50</v>
      </c>
      <c r="D526">
        <v>24</v>
      </c>
      <c r="E526" t="s">
        <v>22916</v>
      </c>
      <c r="F526">
        <v>780</v>
      </c>
      <c r="G526">
        <v>0</v>
      </c>
      <c r="H526" t="s">
        <v>22</v>
      </c>
      <c r="I526" t="s">
        <v>22915</v>
      </c>
      <c r="J526" t="s">
        <v>359</v>
      </c>
      <c r="K526" t="s">
        <v>23</v>
      </c>
      <c r="L526" t="s">
        <v>24</v>
      </c>
      <c r="M526" t="s">
        <v>22917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23</v>
      </c>
      <c r="T526" t="s">
        <v>22917</v>
      </c>
    </row>
    <row r="527" spans="1:20" x14ac:dyDescent="0.25">
      <c r="A527" t="s">
        <v>44</v>
      </c>
      <c r="B527" t="s">
        <v>45</v>
      </c>
      <c r="C527">
        <v>66.666666666666671</v>
      </c>
      <c r="D527">
        <v>3</v>
      </c>
      <c r="E527" t="s">
        <v>22918</v>
      </c>
      <c r="F527">
        <v>300</v>
      </c>
      <c r="G527">
        <v>0</v>
      </c>
      <c r="H527" t="s">
        <v>22</v>
      </c>
      <c r="I527" t="s">
        <v>9528</v>
      </c>
      <c r="J527" t="s">
        <v>1330</v>
      </c>
      <c r="K527" t="s">
        <v>23</v>
      </c>
      <c r="L527" t="s">
        <v>24</v>
      </c>
      <c r="M527" t="s">
        <v>22919</v>
      </c>
      <c r="N527" t="s">
        <v>23</v>
      </c>
      <c r="O527" t="s">
        <v>25</v>
      </c>
      <c r="P527" t="s">
        <v>26</v>
      </c>
      <c r="Q527" t="s">
        <v>27</v>
      </c>
      <c r="R527" t="s">
        <v>19647</v>
      </c>
      <c r="S527" t="s">
        <v>23</v>
      </c>
      <c r="T527" t="s">
        <v>22919</v>
      </c>
    </row>
    <row r="528" spans="1:20" x14ac:dyDescent="0.25">
      <c r="A528" t="s">
        <v>186</v>
      </c>
      <c r="B528" t="s">
        <v>187</v>
      </c>
      <c r="C528">
        <v>50</v>
      </c>
      <c r="D528">
        <v>6</v>
      </c>
      <c r="E528" t="s">
        <v>22918</v>
      </c>
      <c r="F528">
        <v>300</v>
      </c>
      <c r="G528">
        <v>0</v>
      </c>
      <c r="H528" t="s">
        <v>22</v>
      </c>
      <c r="I528" t="s">
        <v>9528</v>
      </c>
      <c r="J528" t="s">
        <v>1330</v>
      </c>
      <c r="K528" t="s">
        <v>23</v>
      </c>
      <c r="L528" t="s">
        <v>24</v>
      </c>
      <c r="M528" t="s">
        <v>22919</v>
      </c>
      <c r="N528" t="s">
        <v>23</v>
      </c>
      <c r="O528" t="s">
        <v>25</v>
      </c>
      <c r="P528" t="s">
        <v>26</v>
      </c>
      <c r="Q528" t="s">
        <v>27</v>
      </c>
      <c r="R528" t="s">
        <v>19647</v>
      </c>
      <c r="S528" t="s">
        <v>23</v>
      </c>
      <c r="T528" t="s">
        <v>22919</v>
      </c>
    </row>
    <row r="529" spans="1:20" x14ac:dyDescent="0.25">
      <c r="A529" t="s">
        <v>154</v>
      </c>
      <c r="B529" t="s">
        <v>155</v>
      </c>
      <c r="C529">
        <v>12</v>
      </c>
      <c r="D529">
        <v>50</v>
      </c>
      <c r="E529" t="s">
        <v>22920</v>
      </c>
      <c r="F529">
        <v>693</v>
      </c>
      <c r="G529">
        <v>53</v>
      </c>
      <c r="H529" t="s">
        <v>47</v>
      </c>
      <c r="I529" t="s">
        <v>9782</v>
      </c>
      <c r="J529" t="s">
        <v>22921</v>
      </c>
      <c r="K529" t="s">
        <v>22922</v>
      </c>
      <c r="L529" t="s">
        <v>4954</v>
      </c>
      <c r="M529" t="s">
        <v>22923</v>
      </c>
      <c r="N529" t="s">
        <v>23</v>
      </c>
      <c r="O529" t="s">
        <v>63</v>
      </c>
      <c r="P529" t="s">
        <v>54</v>
      </c>
      <c r="Q529" t="s">
        <v>55</v>
      </c>
      <c r="R529" t="s">
        <v>24</v>
      </c>
      <c r="S529" t="s">
        <v>23</v>
      </c>
      <c r="T529" t="s">
        <v>22923</v>
      </c>
    </row>
    <row r="530" spans="1:20" x14ac:dyDescent="0.25">
      <c r="A530" t="s">
        <v>186</v>
      </c>
      <c r="B530" t="s">
        <v>187</v>
      </c>
      <c r="C530">
        <v>33.333333333333336</v>
      </c>
      <c r="D530">
        <v>3</v>
      </c>
      <c r="E530" t="s">
        <v>22924</v>
      </c>
      <c r="F530">
        <v>100</v>
      </c>
      <c r="G530">
        <v>0</v>
      </c>
      <c r="H530" t="s">
        <v>22</v>
      </c>
      <c r="I530" t="s">
        <v>22925</v>
      </c>
      <c r="J530" t="s">
        <v>305</v>
      </c>
      <c r="K530" t="s">
        <v>23</v>
      </c>
      <c r="L530" t="s">
        <v>24</v>
      </c>
      <c r="M530" t="s">
        <v>22926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22926</v>
      </c>
    </row>
    <row r="531" spans="1:20" x14ac:dyDescent="0.25">
      <c r="A531" t="s">
        <v>20</v>
      </c>
      <c r="B531" t="s">
        <v>21</v>
      </c>
      <c r="C531">
        <v>50</v>
      </c>
      <c r="D531">
        <v>1</v>
      </c>
      <c r="E531" t="s">
        <v>22927</v>
      </c>
      <c r="F531">
        <v>100</v>
      </c>
      <c r="G531">
        <v>0</v>
      </c>
      <c r="H531" t="s">
        <v>22</v>
      </c>
      <c r="I531" t="s">
        <v>22928</v>
      </c>
      <c r="J531" t="s">
        <v>305</v>
      </c>
      <c r="K531" t="s">
        <v>23</v>
      </c>
      <c r="L531" t="s">
        <v>24</v>
      </c>
      <c r="M531" t="s">
        <v>22929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22929</v>
      </c>
    </row>
    <row r="532" spans="1:20" x14ac:dyDescent="0.25">
      <c r="A532" t="s">
        <v>28</v>
      </c>
      <c r="B532" t="s">
        <v>29</v>
      </c>
      <c r="C532">
        <v>50</v>
      </c>
      <c r="D532">
        <v>1</v>
      </c>
      <c r="E532" t="s">
        <v>22927</v>
      </c>
      <c r="F532">
        <v>100</v>
      </c>
      <c r="G532">
        <v>0</v>
      </c>
      <c r="H532" t="s">
        <v>22</v>
      </c>
      <c r="I532" t="s">
        <v>22928</v>
      </c>
      <c r="J532" t="s">
        <v>305</v>
      </c>
      <c r="K532" t="s">
        <v>23</v>
      </c>
      <c r="L532" t="s">
        <v>24</v>
      </c>
      <c r="M532" t="s">
        <v>22929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22929</v>
      </c>
    </row>
    <row r="533" spans="1:20" x14ac:dyDescent="0.25">
      <c r="A533" t="s">
        <v>30</v>
      </c>
      <c r="B533" t="s">
        <v>31</v>
      </c>
      <c r="C533">
        <v>50</v>
      </c>
      <c r="D533">
        <v>1</v>
      </c>
      <c r="E533" t="s">
        <v>22927</v>
      </c>
      <c r="F533">
        <v>100</v>
      </c>
      <c r="G533">
        <v>0</v>
      </c>
      <c r="H533" t="s">
        <v>22</v>
      </c>
      <c r="I533" t="s">
        <v>22928</v>
      </c>
      <c r="J533" t="s">
        <v>305</v>
      </c>
      <c r="K533" t="s">
        <v>23</v>
      </c>
      <c r="L533" t="s">
        <v>24</v>
      </c>
      <c r="M533" t="s">
        <v>22929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22929</v>
      </c>
    </row>
    <row r="534" spans="1:20" x14ac:dyDescent="0.25">
      <c r="A534" t="s">
        <v>46</v>
      </c>
      <c r="B534" t="s">
        <v>56</v>
      </c>
      <c r="C534">
        <v>68.333333333333329</v>
      </c>
      <c r="D534">
        <v>3</v>
      </c>
      <c r="E534" t="s">
        <v>22930</v>
      </c>
      <c r="F534">
        <v>233</v>
      </c>
      <c r="G534">
        <v>38</v>
      </c>
      <c r="H534" t="s">
        <v>47</v>
      </c>
      <c r="I534" t="s">
        <v>6674</v>
      </c>
      <c r="J534" t="s">
        <v>22931</v>
      </c>
      <c r="K534" t="s">
        <v>18065</v>
      </c>
      <c r="L534" t="s">
        <v>2717</v>
      </c>
      <c r="M534" t="s">
        <v>22932</v>
      </c>
      <c r="N534" t="s">
        <v>23</v>
      </c>
      <c r="O534" t="s">
        <v>63</v>
      </c>
      <c r="P534" t="s">
        <v>54</v>
      </c>
      <c r="Q534" t="s">
        <v>55</v>
      </c>
      <c r="R534" t="s">
        <v>24</v>
      </c>
      <c r="S534" t="s">
        <v>23</v>
      </c>
      <c r="T534" t="s">
        <v>22933</v>
      </c>
    </row>
    <row r="535" spans="1:20" x14ac:dyDescent="0.25">
      <c r="A535" t="s">
        <v>115</v>
      </c>
      <c r="B535" t="s">
        <v>116</v>
      </c>
      <c r="C535">
        <v>30</v>
      </c>
      <c r="D535">
        <v>12</v>
      </c>
      <c r="E535" t="s">
        <v>22934</v>
      </c>
      <c r="F535">
        <v>349</v>
      </c>
      <c r="G535">
        <v>41</v>
      </c>
      <c r="H535" t="s">
        <v>47</v>
      </c>
      <c r="I535" t="s">
        <v>22935</v>
      </c>
      <c r="J535" t="s">
        <v>22936</v>
      </c>
      <c r="K535" t="s">
        <v>22937</v>
      </c>
      <c r="L535" t="s">
        <v>22938</v>
      </c>
      <c r="M535" t="s">
        <v>22939</v>
      </c>
      <c r="N535" t="s">
        <v>23</v>
      </c>
      <c r="O535" t="s">
        <v>48</v>
      </c>
      <c r="P535" t="s">
        <v>49</v>
      </c>
      <c r="Q535" t="s">
        <v>50</v>
      </c>
      <c r="R535" t="s">
        <v>24</v>
      </c>
      <c r="S535" t="s">
        <v>23</v>
      </c>
      <c r="T535" t="s">
        <v>22939</v>
      </c>
    </row>
    <row r="536" spans="1:20" x14ac:dyDescent="0.25">
      <c r="A536" t="s">
        <v>20</v>
      </c>
      <c r="B536" t="s">
        <v>21</v>
      </c>
      <c r="C536">
        <v>50</v>
      </c>
      <c r="D536">
        <v>1</v>
      </c>
      <c r="E536" t="s">
        <v>22940</v>
      </c>
      <c r="F536">
        <v>100</v>
      </c>
      <c r="G536">
        <v>0</v>
      </c>
      <c r="H536" t="s">
        <v>22</v>
      </c>
      <c r="I536" t="s">
        <v>22941</v>
      </c>
      <c r="J536" t="s">
        <v>1236</v>
      </c>
      <c r="K536" t="s">
        <v>23</v>
      </c>
      <c r="L536" t="s">
        <v>24</v>
      </c>
      <c r="M536" t="s">
        <v>22942</v>
      </c>
      <c r="N536" t="s">
        <v>23</v>
      </c>
      <c r="O536" t="s">
        <v>25</v>
      </c>
      <c r="P536" t="s">
        <v>26</v>
      </c>
      <c r="Q536" t="s">
        <v>27</v>
      </c>
      <c r="R536" t="s">
        <v>24</v>
      </c>
      <c r="S536" t="s">
        <v>23</v>
      </c>
      <c r="T536" t="s">
        <v>22942</v>
      </c>
    </row>
    <row r="537" spans="1:20" x14ac:dyDescent="0.25">
      <c r="A537" t="s">
        <v>28</v>
      </c>
      <c r="B537" t="s">
        <v>29</v>
      </c>
      <c r="C537">
        <v>50</v>
      </c>
      <c r="D537">
        <v>1</v>
      </c>
      <c r="E537" t="s">
        <v>22940</v>
      </c>
      <c r="F537">
        <v>100</v>
      </c>
      <c r="G537">
        <v>0</v>
      </c>
      <c r="H537" t="s">
        <v>22</v>
      </c>
      <c r="I537" t="s">
        <v>22941</v>
      </c>
      <c r="J537" t="s">
        <v>1236</v>
      </c>
      <c r="K537" t="s">
        <v>23</v>
      </c>
      <c r="L537" t="s">
        <v>24</v>
      </c>
      <c r="M537" t="s">
        <v>22942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23</v>
      </c>
      <c r="T537" t="s">
        <v>22942</v>
      </c>
    </row>
    <row r="538" spans="1:20" x14ac:dyDescent="0.25">
      <c r="A538" t="s">
        <v>30</v>
      </c>
      <c r="B538" t="s">
        <v>31</v>
      </c>
      <c r="C538">
        <v>50</v>
      </c>
      <c r="D538">
        <v>1</v>
      </c>
      <c r="E538" t="s">
        <v>22940</v>
      </c>
      <c r="F538">
        <v>100</v>
      </c>
      <c r="G538">
        <v>0</v>
      </c>
      <c r="H538" t="s">
        <v>22</v>
      </c>
      <c r="I538" t="s">
        <v>22941</v>
      </c>
      <c r="J538" t="s">
        <v>1236</v>
      </c>
      <c r="K538" t="s">
        <v>23</v>
      </c>
      <c r="L538" t="s">
        <v>24</v>
      </c>
      <c r="M538" t="s">
        <v>22942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23</v>
      </c>
      <c r="T538" t="s">
        <v>22942</v>
      </c>
    </row>
    <row r="539" spans="1:20" x14ac:dyDescent="0.25">
      <c r="A539" t="s">
        <v>20</v>
      </c>
      <c r="B539" t="s">
        <v>21</v>
      </c>
      <c r="C539">
        <v>50</v>
      </c>
      <c r="D539">
        <v>1</v>
      </c>
      <c r="E539" t="s">
        <v>22943</v>
      </c>
      <c r="F539">
        <v>100</v>
      </c>
      <c r="G539">
        <v>0</v>
      </c>
      <c r="H539" t="s">
        <v>22</v>
      </c>
      <c r="I539" t="s">
        <v>22944</v>
      </c>
      <c r="J539" t="s">
        <v>306</v>
      </c>
      <c r="K539" t="s">
        <v>23</v>
      </c>
      <c r="L539" t="s">
        <v>24</v>
      </c>
      <c r="M539" t="s">
        <v>22942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23</v>
      </c>
      <c r="T539" t="s">
        <v>22942</v>
      </c>
    </row>
    <row r="540" spans="1:20" x14ac:dyDescent="0.25">
      <c r="A540" t="s">
        <v>28</v>
      </c>
      <c r="B540" t="s">
        <v>29</v>
      </c>
      <c r="C540">
        <v>50</v>
      </c>
      <c r="D540">
        <v>1</v>
      </c>
      <c r="E540" t="s">
        <v>22943</v>
      </c>
      <c r="F540">
        <v>100</v>
      </c>
      <c r="G540">
        <v>0</v>
      </c>
      <c r="H540" t="s">
        <v>22</v>
      </c>
      <c r="I540" t="s">
        <v>22944</v>
      </c>
      <c r="J540" t="s">
        <v>306</v>
      </c>
      <c r="K540" t="s">
        <v>23</v>
      </c>
      <c r="L540" t="s">
        <v>24</v>
      </c>
      <c r="M540" t="s">
        <v>22942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22942</v>
      </c>
    </row>
    <row r="541" spans="1:20" x14ac:dyDescent="0.25">
      <c r="A541" t="s">
        <v>30</v>
      </c>
      <c r="B541" t="s">
        <v>31</v>
      </c>
      <c r="C541">
        <v>50</v>
      </c>
      <c r="D541">
        <v>1</v>
      </c>
      <c r="E541" t="s">
        <v>22943</v>
      </c>
      <c r="F541">
        <v>100</v>
      </c>
      <c r="G541">
        <v>0</v>
      </c>
      <c r="H541" t="s">
        <v>22</v>
      </c>
      <c r="I541" t="s">
        <v>22944</v>
      </c>
      <c r="J541" t="s">
        <v>306</v>
      </c>
      <c r="K541" t="s">
        <v>23</v>
      </c>
      <c r="L541" t="s">
        <v>24</v>
      </c>
      <c r="M541" t="s">
        <v>22942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22942</v>
      </c>
    </row>
    <row r="542" spans="1:20" x14ac:dyDescent="0.25">
      <c r="A542" t="s">
        <v>186</v>
      </c>
      <c r="B542" t="s">
        <v>187</v>
      </c>
      <c r="C542">
        <v>50</v>
      </c>
      <c r="D542">
        <v>6</v>
      </c>
      <c r="E542" t="s">
        <v>22945</v>
      </c>
      <c r="F542">
        <v>390</v>
      </c>
      <c r="G542">
        <v>0</v>
      </c>
      <c r="H542" t="s">
        <v>22</v>
      </c>
      <c r="I542" t="s">
        <v>22946</v>
      </c>
      <c r="J542" t="s">
        <v>317</v>
      </c>
      <c r="K542" t="s">
        <v>23</v>
      </c>
      <c r="L542" t="s">
        <v>24</v>
      </c>
      <c r="M542" t="s">
        <v>22947</v>
      </c>
      <c r="N542" t="s">
        <v>23</v>
      </c>
      <c r="O542" t="s">
        <v>58</v>
      </c>
      <c r="P542" t="s">
        <v>26</v>
      </c>
      <c r="Q542" t="s">
        <v>33</v>
      </c>
      <c r="R542" t="s">
        <v>24</v>
      </c>
      <c r="S542" t="s">
        <v>23</v>
      </c>
      <c r="T542" t="s">
        <v>22947</v>
      </c>
    </row>
    <row r="543" spans="1:20" x14ac:dyDescent="0.25">
      <c r="A543" t="s">
        <v>139</v>
      </c>
      <c r="B543" t="s">
        <v>2831</v>
      </c>
      <c r="C543">
        <v>120</v>
      </c>
      <c r="D543">
        <v>2</v>
      </c>
      <c r="E543" t="s">
        <v>22945</v>
      </c>
      <c r="F543">
        <v>390</v>
      </c>
      <c r="G543">
        <v>0</v>
      </c>
      <c r="H543" t="s">
        <v>22</v>
      </c>
      <c r="I543" t="s">
        <v>22946</v>
      </c>
      <c r="J543" t="s">
        <v>317</v>
      </c>
      <c r="K543" t="s">
        <v>23</v>
      </c>
      <c r="L543" t="s">
        <v>24</v>
      </c>
      <c r="M543" t="s">
        <v>22947</v>
      </c>
      <c r="N543" t="s">
        <v>23</v>
      </c>
      <c r="O543" t="s">
        <v>58</v>
      </c>
      <c r="P543" t="s">
        <v>26</v>
      </c>
      <c r="Q543" t="s">
        <v>33</v>
      </c>
      <c r="R543" t="s">
        <v>24</v>
      </c>
      <c r="S543" t="s">
        <v>23</v>
      </c>
      <c r="T543" t="s">
        <v>22947</v>
      </c>
    </row>
    <row r="544" spans="1:20" x14ac:dyDescent="0.25">
      <c r="A544" t="s">
        <v>46</v>
      </c>
      <c r="B544" t="s">
        <v>56</v>
      </c>
      <c r="C544">
        <v>66.333333333333329</v>
      </c>
      <c r="D544">
        <v>3</v>
      </c>
      <c r="E544" t="s">
        <v>22948</v>
      </c>
      <c r="F544">
        <v>225</v>
      </c>
      <c r="G544">
        <v>0</v>
      </c>
      <c r="H544" t="s">
        <v>47</v>
      </c>
      <c r="I544" t="s">
        <v>1352</v>
      </c>
      <c r="J544" t="s">
        <v>8654</v>
      </c>
      <c r="K544" t="s">
        <v>2638</v>
      </c>
      <c r="L544" t="s">
        <v>1353</v>
      </c>
      <c r="M544" t="s">
        <v>22949</v>
      </c>
      <c r="N544" t="s">
        <v>23</v>
      </c>
      <c r="O544" t="s">
        <v>63</v>
      </c>
      <c r="P544" t="s">
        <v>54</v>
      </c>
      <c r="Q544" t="s">
        <v>55</v>
      </c>
      <c r="R544" t="s">
        <v>24</v>
      </c>
      <c r="S544" t="s">
        <v>23</v>
      </c>
      <c r="T544" t="s">
        <v>22949</v>
      </c>
    </row>
    <row r="545" spans="1:20" x14ac:dyDescent="0.25">
      <c r="A545" t="s">
        <v>20</v>
      </c>
      <c r="B545" t="s">
        <v>21</v>
      </c>
      <c r="C545">
        <v>50</v>
      </c>
      <c r="D545">
        <v>2</v>
      </c>
      <c r="E545" t="s">
        <v>22950</v>
      </c>
      <c r="F545">
        <v>200</v>
      </c>
      <c r="G545">
        <v>0</v>
      </c>
      <c r="H545" t="s">
        <v>22</v>
      </c>
      <c r="I545" t="s">
        <v>3249</v>
      </c>
      <c r="J545" t="s">
        <v>2793</v>
      </c>
      <c r="K545" t="s">
        <v>23</v>
      </c>
      <c r="L545" t="s">
        <v>24</v>
      </c>
      <c r="M545" t="s">
        <v>22951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23</v>
      </c>
      <c r="T545" t="s">
        <v>22951</v>
      </c>
    </row>
    <row r="546" spans="1:20" x14ac:dyDescent="0.25">
      <c r="A546" t="s">
        <v>28</v>
      </c>
      <c r="B546" t="s">
        <v>29</v>
      </c>
      <c r="C546">
        <v>50</v>
      </c>
      <c r="D546">
        <v>2</v>
      </c>
      <c r="E546" t="s">
        <v>22950</v>
      </c>
      <c r="F546">
        <v>200</v>
      </c>
      <c r="G546">
        <v>0</v>
      </c>
      <c r="H546" t="s">
        <v>22</v>
      </c>
      <c r="I546" t="s">
        <v>3249</v>
      </c>
      <c r="J546" t="s">
        <v>2793</v>
      </c>
      <c r="K546" t="s">
        <v>23</v>
      </c>
      <c r="L546" t="s">
        <v>24</v>
      </c>
      <c r="M546" t="s">
        <v>22951</v>
      </c>
      <c r="N546" t="s">
        <v>23</v>
      </c>
      <c r="O546" t="s">
        <v>25</v>
      </c>
      <c r="P546" t="s">
        <v>26</v>
      </c>
      <c r="Q546" t="s">
        <v>27</v>
      </c>
      <c r="R546" t="s">
        <v>24</v>
      </c>
      <c r="S546" t="s">
        <v>23</v>
      </c>
      <c r="T546" t="s">
        <v>22951</v>
      </c>
    </row>
    <row r="547" spans="1:20" x14ac:dyDescent="0.25">
      <c r="A547" t="s">
        <v>30</v>
      </c>
      <c r="B547" t="s">
        <v>31</v>
      </c>
      <c r="C547">
        <v>50</v>
      </c>
      <c r="D547">
        <v>2</v>
      </c>
      <c r="E547" t="s">
        <v>22950</v>
      </c>
      <c r="F547">
        <v>200</v>
      </c>
      <c r="G547">
        <v>0</v>
      </c>
      <c r="H547" t="s">
        <v>22</v>
      </c>
      <c r="I547" t="s">
        <v>3249</v>
      </c>
      <c r="J547" t="s">
        <v>2793</v>
      </c>
      <c r="K547" t="s">
        <v>23</v>
      </c>
      <c r="L547" t="s">
        <v>24</v>
      </c>
      <c r="M547" t="s">
        <v>22951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23</v>
      </c>
      <c r="T547" t="s">
        <v>22951</v>
      </c>
    </row>
    <row r="548" spans="1:20" x14ac:dyDescent="0.25">
      <c r="A548" t="s">
        <v>44</v>
      </c>
      <c r="B548" t="s">
        <v>45</v>
      </c>
      <c r="C548">
        <v>66.666666666666671</v>
      </c>
      <c r="D548">
        <v>3</v>
      </c>
      <c r="E548" t="s">
        <v>22952</v>
      </c>
      <c r="F548">
        <v>100</v>
      </c>
      <c r="G548">
        <v>0</v>
      </c>
      <c r="H548" t="s">
        <v>22</v>
      </c>
      <c r="I548" t="s">
        <v>22953</v>
      </c>
      <c r="J548" t="s">
        <v>311</v>
      </c>
      <c r="K548" t="s">
        <v>23</v>
      </c>
      <c r="L548" t="s">
        <v>24</v>
      </c>
      <c r="M548" t="s">
        <v>22951</v>
      </c>
      <c r="N548" t="s">
        <v>23</v>
      </c>
      <c r="O548" t="s">
        <v>307</v>
      </c>
      <c r="P548" t="s">
        <v>26</v>
      </c>
      <c r="Q548" t="s">
        <v>27</v>
      </c>
      <c r="R548" t="s">
        <v>24</v>
      </c>
      <c r="S548" t="s">
        <v>23</v>
      </c>
      <c r="T548" t="s">
        <v>22951</v>
      </c>
    </row>
    <row r="549" spans="1:20" x14ac:dyDescent="0.25">
      <c r="A549" t="s">
        <v>42</v>
      </c>
      <c r="B549" t="s">
        <v>43</v>
      </c>
      <c r="C549">
        <v>66.666666666666671</v>
      </c>
      <c r="D549">
        <v>3</v>
      </c>
      <c r="E549" t="s">
        <v>22954</v>
      </c>
      <c r="F549">
        <v>400</v>
      </c>
      <c r="G549">
        <v>0</v>
      </c>
      <c r="H549" t="s">
        <v>22</v>
      </c>
      <c r="I549" t="s">
        <v>16676</v>
      </c>
      <c r="J549" t="s">
        <v>308</v>
      </c>
      <c r="K549" t="s">
        <v>23</v>
      </c>
      <c r="L549" t="s">
        <v>24</v>
      </c>
      <c r="M549" t="s">
        <v>22955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22956</v>
      </c>
    </row>
    <row r="550" spans="1:20" x14ac:dyDescent="0.25">
      <c r="A550" t="s">
        <v>186</v>
      </c>
      <c r="B550" t="s">
        <v>187</v>
      </c>
      <c r="C550">
        <v>50</v>
      </c>
      <c r="D550">
        <v>6</v>
      </c>
      <c r="E550" t="s">
        <v>22954</v>
      </c>
      <c r="F550">
        <v>400</v>
      </c>
      <c r="G550">
        <v>0</v>
      </c>
      <c r="H550" t="s">
        <v>22</v>
      </c>
      <c r="I550" t="s">
        <v>16676</v>
      </c>
      <c r="J550" t="s">
        <v>308</v>
      </c>
      <c r="K550" t="s">
        <v>23</v>
      </c>
      <c r="L550" t="s">
        <v>24</v>
      </c>
      <c r="M550" t="s">
        <v>22955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23</v>
      </c>
      <c r="T550" t="s">
        <v>22956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22954</v>
      </c>
      <c r="F551">
        <v>400</v>
      </c>
      <c r="G551">
        <v>0</v>
      </c>
      <c r="H551" t="s">
        <v>22</v>
      </c>
      <c r="I551" t="s">
        <v>16676</v>
      </c>
      <c r="J551" t="s">
        <v>308</v>
      </c>
      <c r="K551" t="s">
        <v>23</v>
      </c>
      <c r="L551" t="s">
        <v>24</v>
      </c>
      <c r="M551" t="s">
        <v>22955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23</v>
      </c>
      <c r="T551" t="s">
        <v>22956</v>
      </c>
    </row>
    <row r="552" spans="1:20" x14ac:dyDescent="0.25">
      <c r="A552" t="s">
        <v>28</v>
      </c>
      <c r="B552" t="s">
        <v>29</v>
      </c>
      <c r="C552">
        <v>50</v>
      </c>
      <c r="D552">
        <v>1</v>
      </c>
      <c r="E552" t="s">
        <v>22954</v>
      </c>
      <c r="F552">
        <v>400</v>
      </c>
      <c r="G552">
        <v>0</v>
      </c>
      <c r="H552" t="s">
        <v>22</v>
      </c>
      <c r="I552" t="s">
        <v>16676</v>
      </c>
      <c r="J552" t="s">
        <v>308</v>
      </c>
      <c r="K552" t="s">
        <v>23</v>
      </c>
      <c r="L552" t="s">
        <v>24</v>
      </c>
      <c r="M552" t="s">
        <v>22955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23</v>
      </c>
      <c r="T552" t="s">
        <v>22956</v>
      </c>
    </row>
    <row r="553" spans="1:20" x14ac:dyDescent="0.25">
      <c r="A553" t="s">
        <v>30</v>
      </c>
      <c r="B553" t="s">
        <v>31</v>
      </c>
      <c r="C553">
        <v>50</v>
      </c>
      <c r="D553">
        <v>1</v>
      </c>
      <c r="E553" t="s">
        <v>22954</v>
      </c>
      <c r="F553">
        <v>400</v>
      </c>
      <c r="G553">
        <v>0</v>
      </c>
      <c r="H553" t="s">
        <v>22</v>
      </c>
      <c r="I553" t="s">
        <v>16676</v>
      </c>
      <c r="J553" t="s">
        <v>308</v>
      </c>
      <c r="K553" t="s">
        <v>23</v>
      </c>
      <c r="L553" t="s">
        <v>24</v>
      </c>
      <c r="M553" t="s">
        <v>22955</v>
      </c>
      <c r="N553" t="s">
        <v>23</v>
      </c>
      <c r="O553" t="s">
        <v>25</v>
      </c>
      <c r="P553" t="s">
        <v>26</v>
      </c>
      <c r="Q553" t="s">
        <v>27</v>
      </c>
      <c r="R553" t="s">
        <v>24</v>
      </c>
      <c r="S553" t="s">
        <v>23</v>
      </c>
      <c r="T553" t="s">
        <v>22956</v>
      </c>
    </row>
    <row r="554" spans="1:20" x14ac:dyDescent="0.25">
      <c r="A554" t="s">
        <v>186</v>
      </c>
      <c r="B554" t="s">
        <v>187</v>
      </c>
      <c r="C554">
        <v>50</v>
      </c>
      <c r="D554">
        <v>6</v>
      </c>
      <c r="E554" t="s">
        <v>22957</v>
      </c>
      <c r="F554">
        <v>200</v>
      </c>
      <c r="G554">
        <v>0</v>
      </c>
      <c r="H554" t="s">
        <v>22</v>
      </c>
      <c r="I554" t="s">
        <v>10885</v>
      </c>
      <c r="J554" t="s">
        <v>306</v>
      </c>
      <c r="K554" t="s">
        <v>23</v>
      </c>
      <c r="L554" t="s">
        <v>24</v>
      </c>
      <c r="M554" t="s">
        <v>22958</v>
      </c>
      <c r="N554" t="s">
        <v>23</v>
      </c>
      <c r="O554" t="s">
        <v>58</v>
      </c>
      <c r="P554" t="s">
        <v>26</v>
      </c>
      <c r="Q554" t="s">
        <v>33</v>
      </c>
      <c r="R554" t="s">
        <v>24</v>
      </c>
      <c r="S554" t="s">
        <v>23</v>
      </c>
      <c r="T554" t="s">
        <v>22958</v>
      </c>
    </row>
    <row r="555" spans="1:20" x14ac:dyDescent="0.25">
      <c r="A555" t="s">
        <v>186</v>
      </c>
      <c r="B555" t="s">
        <v>187</v>
      </c>
      <c r="C555">
        <v>50</v>
      </c>
      <c r="D555">
        <v>6</v>
      </c>
      <c r="E555" t="s">
        <v>22959</v>
      </c>
      <c r="F555">
        <v>200</v>
      </c>
      <c r="G555">
        <v>0</v>
      </c>
      <c r="H555" t="s">
        <v>22</v>
      </c>
      <c r="I555" t="s">
        <v>1278</v>
      </c>
      <c r="J555" t="s">
        <v>87</v>
      </c>
      <c r="K555" t="s">
        <v>23</v>
      </c>
      <c r="L555" t="s">
        <v>24</v>
      </c>
      <c r="M555" t="s">
        <v>22960</v>
      </c>
      <c r="N555" t="s">
        <v>23</v>
      </c>
      <c r="O555" t="s">
        <v>58</v>
      </c>
      <c r="P555" t="s">
        <v>26</v>
      </c>
      <c r="Q555" t="s">
        <v>33</v>
      </c>
      <c r="R555" t="s">
        <v>24</v>
      </c>
      <c r="S555" t="s">
        <v>23</v>
      </c>
      <c r="T555" t="s">
        <v>22960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22961</v>
      </c>
      <c r="F556">
        <v>100</v>
      </c>
      <c r="G556">
        <v>0</v>
      </c>
      <c r="H556" t="s">
        <v>22</v>
      </c>
      <c r="I556" t="s">
        <v>22962</v>
      </c>
      <c r="J556" t="s">
        <v>305</v>
      </c>
      <c r="K556" t="s">
        <v>23</v>
      </c>
      <c r="L556" t="s">
        <v>24</v>
      </c>
      <c r="M556" t="s">
        <v>22963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23</v>
      </c>
      <c r="T556" t="s">
        <v>22964</v>
      </c>
    </row>
    <row r="557" spans="1:20" x14ac:dyDescent="0.25">
      <c r="A557" t="s">
        <v>28</v>
      </c>
      <c r="B557" t="s">
        <v>29</v>
      </c>
      <c r="C557">
        <v>50</v>
      </c>
      <c r="D557">
        <v>1</v>
      </c>
      <c r="E557" t="s">
        <v>22961</v>
      </c>
      <c r="F557">
        <v>100</v>
      </c>
      <c r="G557">
        <v>0</v>
      </c>
      <c r="H557" t="s">
        <v>22</v>
      </c>
      <c r="I557" t="s">
        <v>22962</v>
      </c>
      <c r="J557" t="s">
        <v>305</v>
      </c>
      <c r="K557" t="s">
        <v>23</v>
      </c>
      <c r="L557" t="s">
        <v>24</v>
      </c>
      <c r="M557" t="s">
        <v>22963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23</v>
      </c>
      <c r="T557" t="s">
        <v>22964</v>
      </c>
    </row>
    <row r="558" spans="1:20" x14ac:dyDescent="0.25">
      <c r="A558" t="s">
        <v>30</v>
      </c>
      <c r="B558" t="s">
        <v>31</v>
      </c>
      <c r="C558">
        <v>50</v>
      </c>
      <c r="D558">
        <v>1</v>
      </c>
      <c r="E558" t="s">
        <v>22961</v>
      </c>
      <c r="F558">
        <v>100</v>
      </c>
      <c r="G558">
        <v>0</v>
      </c>
      <c r="H558" t="s">
        <v>22</v>
      </c>
      <c r="I558" t="s">
        <v>22962</v>
      </c>
      <c r="J558" t="s">
        <v>305</v>
      </c>
      <c r="K558" t="s">
        <v>23</v>
      </c>
      <c r="L558" t="s">
        <v>24</v>
      </c>
      <c r="M558" t="s">
        <v>22963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23</v>
      </c>
      <c r="T558" t="s">
        <v>22964</v>
      </c>
    </row>
    <row r="559" spans="1:20" x14ac:dyDescent="0.25">
      <c r="A559" t="s">
        <v>186</v>
      </c>
      <c r="B559" t="s">
        <v>187</v>
      </c>
      <c r="C559">
        <v>50</v>
      </c>
      <c r="D559">
        <v>6</v>
      </c>
      <c r="E559" t="s">
        <v>22965</v>
      </c>
      <c r="F559">
        <v>200</v>
      </c>
      <c r="G559">
        <v>0</v>
      </c>
      <c r="H559" t="s">
        <v>22</v>
      </c>
      <c r="I559" t="s">
        <v>22966</v>
      </c>
      <c r="J559" t="s">
        <v>1228</v>
      </c>
      <c r="K559" t="s">
        <v>23</v>
      </c>
      <c r="L559" t="s">
        <v>24</v>
      </c>
      <c r="M559" t="s">
        <v>22967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23</v>
      </c>
      <c r="T559" t="s">
        <v>22967</v>
      </c>
    </row>
    <row r="560" spans="1:20" x14ac:dyDescent="0.25">
      <c r="A560" t="s">
        <v>20</v>
      </c>
      <c r="B560" t="s">
        <v>21</v>
      </c>
      <c r="C560">
        <v>50</v>
      </c>
      <c r="D560">
        <v>1</v>
      </c>
      <c r="E560" t="s">
        <v>22968</v>
      </c>
      <c r="F560">
        <v>100</v>
      </c>
      <c r="G560">
        <v>0</v>
      </c>
      <c r="H560" t="s">
        <v>22</v>
      </c>
      <c r="I560" t="s">
        <v>22969</v>
      </c>
      <c r="J560" t="s">
        <v>336</v>
      </c>
      <c r="K560" t="s">
        <v>23</v>
      </c>
      <c r="L560" t="s">
        <v>24</v>
      </c>
      <c r="M560" t="s">
        <v>22970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23</v>
      </c>
      <c r="T560" t="s">
        <v>22970</v>
      </c>
    </row>
    <row r="561" spans="1:20" x14ac:dyDescent="0.25">
      <c r="A561" t="s">
        <v>28</v>
      </c>
      <c r="B561" t="s">
        <v>29</v>
      </c>
      <c r="C561">
        <v>50</v>
      </c>
      <c r="D561">
        <v>1</v>
      </c>
      <c r="E561" t="s">
        <v>22968</v>
      </c>
      <c r="F561">
        <v>100</v>
      </c>
      <c r="G561">
        <v>0</v>
      </c>
      <c r="H561" t="s">
        <v>22</v>
      </c>
      <c r="I561" t="s">
        <v>22969</v>
      </c>
      <c r="J561" t="s">
        <v>336</v>
      </c>
      <c r="K561" t="s">
        <v>23</v>
      </c>
      <c r="L561" t="s">
        <v>24</v>
      </c>
      <c r="M561" t="s">
        <v>22970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22970</v>
      </c>
    </row>
    <row r="562" spans="1:20" x14ac:dyDescent="0.25">
      <c r="A562" t="s">
        <v>30</v>
      </c>
      <c r="B562" t="s">
        <v>31</v>
      </c>
      <c r="C562">
        <v>50</v>
      </c>
      <c r="D562">
        <v>1</v>
      </c>
      <c r="E562" t="s">
        <v>22968</v>
      </c>
      <c r="F562">
        <v>100</v>
      </c>
      <c r="G562">
        <v>0</v>
      </c>
      <c r="H562" t="s">
        <v>22</v>
      </c>
      <c r="I562" t="s">
        <v>22969</v>
      </c>
      <c r="J562" t="s">
        <v>336</v>
      </c>
      <c r="K562" t="s">
        <v>23</v>
      </c>
      <c r="L562" t="s">
        <v>24</v>
      </c>
      <c r="M562" t="s">
        <v>22970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22970</v>
      </c>
    </row>
    <row r="563" spans="1:20" x14ac:dyDescent="0.25">
      <c r="A563" t="s">
        <v>20</v>
      </c>
      <c r="B563" t="s">
        <v>21</v>
      </c>
      <c r="C563">
        <v>50</v>
      </c>
      <c r="D563">
        <v>1</v>
      </c>
      <c r="E563" t="s">
        <v>22971</v>
      </c>
      <c r="F563">
        <v>100</v>
      </c>
      <c r="G563">
        <v>0</v>
      </c>
      <c r="H563" t="s">
        <v>22</v>
      </c>
      <c r="I563" t="s">
        <v>22972</v>
      </c>
      <c r="J563" t="s">
        <v>325</v>
      </c>
      <c r="K563" t="s">
        <v>23</v>
      </c>
      <c r="L563" t="s">
        <v>24</v>
      </c>
      <c r="M563" t="s">
        <v>22973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22973</v>
      </c>
    </row>
    <row r="564" spans="1:20" x14ac:dyDescent="0.25">
      <c r="A564" t="s">
        <v>28</v>
      </c>
      <c r="B564" t="s">
        <v>29</v>
      </c>
      <c r="C564">
        <v>50</v>
      </c>
      <c r="D564">
        <v>1</v>
      </c>
      <c r="E564" t="s">
        <v>22971</v>
      </c>
      <c r="F564">
        <v>100</v>
      </c>
      <c r="G564">
        <v>0</v>
      </c>
      <c r="H564" t="s">
        <v>22</v>
      </c>
      <c r="I564" t="s">
        <v>22972</v>
      </c>
      <c r="J564" t="s">
        <v>325</v>
      </c>
      <c r="K564" t="s">
        <v>23</v>
      </c>
      <c r="L564" t="s">
        <v>24</v>
      </c>
      <c r="M564" t="s">
        <v>22973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22973</v>
      </c>
    </row>
    <row r="565" spans="1:20" x14ac:dyDescent="0.25">
      <c r="A565" t="s">
        <v>30</v>
      </c>
      <c r="B565" t="s">
        <v>31</v>
      </c>
      <c r="C565">
        <v>50</v>
      </c>
      <c r="D565">
        <v>1</v>
      </c>
      <c r="E565" t="s">
        <v>22971</v>
      </c>
      <c r="F565">
        <v>100</v>
      </c>
      <c r="G565">
        <v>0</v>
      </c>
      <c r="H565" t="s">
        <v>22</v>
      </c>
      <c r="I565" t="s">
        <v>22972</v>
      </c>
      <c r="J565" t="s">
        <v>325</v>
      </c>
      <c r="K565" t="s">
        <v>23</v>
      </c>
      <c r="L565" t="s">
        <v>24</v>
      </c>
      <c r="M565" t="s">
        <v>22973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22973</v>
      </c>
    </row>
    <row r="566" spans="1:20" x14ac:dyDescent="0.25">
      <c r="A566" t="s">
        <v>20</v>
      </c>
      <c r="B566" t="s">
        <v>21</v>
      </c>
      <c r="C566">
        <v>50</v>
      </c>
      <c r="D566">
        <v>1</v>
      </c>
      <c r="E566" t="s">
        <v>22974</v>
      </c>
      <c r="F566">
        <v>100</v>
      </c>
      <c r="G566">
        <v>0</v>
      </c>
      <c r="H566" t="s">
        <v>22</v>
      </c>
      <c r="I566" t="s">
        <v>22975</v>
      </c>
      <c r="J566" t="s">
        <v>2793</v>
      </c>
      <c r="K566" t="s">
        <v>23</v>
      </c>
      <c r="L566" t="s">
        <v>24</v>
      </c>
      <c r="M566" t="s">
        <v>22973</v>
      </c>
      <c r="N566" t="s">
        <v>23</v>
      </c>
      <c r="O566" t="s">
        <v>58</v>
      </c>
      <c r="P566" t="s">
        <v>26</v>
      </c>
      <c r="Q566" t="s">
        <v>33</v>
      </c>
      <c r="R566" t="s">
        <v>24</v>
      </c>
      <c r="S566" t="s">
        <v>23</v>
      </c>
      <c r="T566" t="s">
        <v>22973</v>
      </c>
    </row>
    <row r="567" spans="1:20" x14ac:dyDescent="0.25">
      <c r="A567" t="s">
        <v>28</v>
      </c>
      <c r="B567" t="s">
        <v>29</v>
      </c>
      <c r="C567">
        <v>50</v>
      </c>
      <c r="D567">
        <v>1</v>
      </c>
      <c r="E567" t="s">
        <v>22974</v>
      </c>
      <c r="F567">
        <v>100</v>
      </c>
      <c r="G567">
        <v>0</v>
      </c>
      <c r="H567" t="s">
        <v>22</v>
      </c>
      <c r="I567" t="s">
        <v>22975</v>
      </c>
      <c r="J567" t="s">
        <v>2793</v>
      </c>
      <c r="K567" t="s">
        <v>23</v>
      </c>
      <c r="L567" t="s">
        <v>24</v>
      </c>
      <c r="M567" t="s">
        <v>22973</v>
      </c>
      <c r="N567" t="s">
        <v>23</v>
      </c>
      <c r="O567" t="s">
        <v>58</v>
      </c>
      <c r="P567" t="s">
        <v>26</v>
      </c>
      <c r="Q567" t="s">
        <v>33</v>
      </c>
      <c r="R567" t="s">
        <v>24</v>
      </c>
      <c r="S567" t="s">
        <v>23</v>
      </c>
      <c r="T567" t="s">
        <v>22973</v>
      </c>
    </row>
    <row r="568" spans="1:20" x14ac:dyDescent="0.25">
      <c r="A568" t="s">
        <v>30</v>
      </c>
      <c r="B568" t="s">
        <v>31</v>
      </c>
      <c r="C568">
        <v>50</v>
      </c>
      <c r="D568">
        <v>1</v>
      </c>
      <c r="E568" t="s">
        <v>22974</v>
      </c>
      <c r="F568">
        <v>100</v>
      </c>
      <c r="G568">
        <v>0</v>
      </c>
      <c r="H568" t="s">
        <v>22</v>
      </c>
      <c r="I568" t="s">
        <v>22975</v>
      </c>
      <c r="J568" t="s">
        <v>2793</v>
      </c>
      <c r="K568" t="s">
        <v>23</v>
      </c>
      <c r="L568" t="s">
        <v>24</v>
      </c>
      <c r="M568" t="s">
        <v>22973</v>
      </c>
      <c r="N568" t="s">
        <v>23</v>
      </c>
      <c r="O568" t="s">
        <v>58</v>
      </c>
      <c r="P568" t="s">
        <v>26</v>
      </c>
      <c r="Q568" t="s">
        <v>33</v>
      </c>
      <c r="R568" t="s">
        <v>24</v>
      </c>
      <c r="S568" t="s">
        <v>23</v>
      </c>
      <c r="T568" t="s">
        <v>22973</v>
      </c>
    </row>
    <row r="569" spans="1:20" x14ac:dyDescent="0.25">
      <c r="A569" t="s">
        <v>20</v>
      </c>
      <c r="B569" t="s">
        <v>21</v>
      </c>
      <c r="C569">
        <v>50</v>
      </c>
      <c r="D569">
        <v>5</v>
      </c>
      <c r="E569" t="s">
        <v>22976</v>
      </c>
      <c r="F569">
        <v>700</v>
      </c>
      <c r="G569">
        <v>0</v>
      </c>
      <c r="H569" t="s">
        <v>22</v>
      </c>
      <c r="I569" t="s">
        <v>22977</v>
      </c>
      <c r="J569" t="s">
        <v>302</v>
      </c>
      <c r="K569" t="s">
        <v>23</v>
      </c>
      <c r="L569" t="s">
        <v>24</v>
      </c>
      <c r="M569" t="s">
        <v>22978</v>
      </c>
      <c r="N569" t="s">
        <v>23</v>
      </c>
      <c r="O569" t="s">
        <v>25</v>
      </c>
      <c r="P569" t="s">
        <v>26</v>
      </c>
      <c r="Q569" t="s">
        <v>27</v>
      </c>
      <c r="R569" t="s">
        <v>24</v>
      </c>
      <c r="S569" t="s">
        <v>23</v>
      </c>
      <c r="T569" t="s">
        <v>22979</v>
      </c>
    </row>
    <row r="570" spans="1:20" x14ac:dyDescent="0.25">
      <c r="A570" t="s">
        <v>28</v>
      </c>
      <c r="B570" t="s">
        <v>29</v>
      </c>
      <c r="C570">
        <v>50</v>
      </c>
      <c r="D570">
        <v>5</v>
      </c>
      <c r="E570" t="s">
        <v>22976</v>
      </c>
      <c r="F570">
        <v>700</v>
      </c>
      <c r="G570">
        <v>0</v>
      </c>
      <c r="H570" t="s">
        <v>22</v>
      </c>
      <c r="I570" t="s">
        <v>22977</v>
      </c>
      <c r="J570" t="s">
        <v>302</v>
      </c>
      <c r="K570" t="s">
        <v>23</v>
      </c>
      <c r="L570" t="s">
        <v>24</v>
      </c>
      <c r="M570" t="s">
        <v>22978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22979</v>
      </c>
    </row>
    <row r="571" spans="1:20" x14ac:dyDescent="0.25">
      <c r="A571" t="s">
        <v>30</v>
      </c>
      <c r="B571" t="s">
        <v>31</v>
      </c>
      <c r="C571">
        <v>50</v>
      </c>
      <c r="D571">
        <v>5</v>
      </c>
      <c r="E571" t="s">
        <v>22976</v>
      </c>
      <c r="F571">
        <v>700</v>
      </c>
      <c r="G571">
        <v>0</v>
      </c>
      <c r="H571" t="s">
        <v>22</v>
      </c>
      <c r="I571" t="s">
        <v>22977</v>
      </c>
      <c r="J571" t="s">
        <v>302</v>
      </c>
      <c r="K571" t="s">
        <v>23</v>
      </c>
      <c r="L571" t="s">
        <v>24</v>
      </c>
      <c r="M571" t="s">
        <v>22978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22979</v>
      </c>
    </row>
    <row r="572" spans="1:20" x14ac:dyDescent="0.25">
      <c r="A572" t="s">
        <v>20</v>
      </c>
      <c r="B572" t="s">
        <v>21</v>
      </c>
      <c r="C572">
        <v>50</v>
      </c>
      <c r="D572">
        <v>2</v>
      </c>
      <c r="E572" t="s">
        <v>22976</v>
      </c>
      <c r="F572">
        <v>700</v>
      </c>
      <c r="G572">
        <v>0</v>
      </c>
      <c r="H572" t="s">
        <v>22</v>
      </c>
      <c r="I572" t="s">
        <v>22977</v>
      </c>
      <c r="J572" t="s">
        <v>302</v>
      </c>
      <c r="K572" t="s">
        <v>23</v>
      </c>
      <c r="L572" t="s">
        <v>24</v>
      </c>
      <c r="M572" t="s">
        <v>22978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22979</v>
      </c>
    </row>
    <row r="573" spans="1:20" x14ac:dyDescent="0.25">
      <c r="A573" t="s">
        <v>28</v>
      </c>
      <c r="B573" t="s">
        <v>29</v>
      </c>
      <c r="C573">
        <v>50</v>
      </c>
      <c r="D573">
        <v>2</v>
      </c>
      <c r="E573" t="s">
        <v>22976</v>
      </c>
      <c r="F573">
        <v>700</v>
      </c>
      <c r="G573">
        <v>0</v>
      </c>
      <c r="H573" t="s">
        <v>22</v>
      </c>
      <c r="I573" t="s">
        <v>22977</v>
      </c>
      <c r="J573" t="s">
        <v>302</v>
      </c>
      <c r="K573" t="s">
        <v>23</v>
      </c>
      <c r="L573" t="s">
        <v>24</v>
      </c>
      <c r="M573" t="s">
        <v>22978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23</v>
      </c>
      <c r="T573" t="s">
        <v>22979</v>
      </c>
    </row>
    <row r="574" spans="1:20" x14ac:dyDescent="0.25">
      <c r="A574" t="s">
        <v>30</v>
      </c>
      <c r="B574" t="s">
        <v>31</v>
      </c>
      <c r="C574">
        <v>50</v>
      </c>
      <c r="D574">
        <v>2</v>
      </c>
      <c r="E574" t="s">
        <v>22976</v>
      </c>
      <c r="F574">
        <v>700</v>
      </c>
      <c r="G574">
        <v>0</v>
      </c>
      <c r="H574" t="s">
        <v>22</v>
      </c>
      <c r="I574" t="s">
        <v>22977</v>
      </c>
      <c r="J574" t="s">
        <v>302</v>
      </c>
      <c r="K574" t="s">
        <v>23</v>
      </c>
      <c r="L574" t="s">
        <v>24</v>
      </c>
      <c r="M574" t="s">
        <v>22978</v>
      </c>
      <c r="N574" t="s">
        <v>23</v>
      </c>
      <c r="O574" t="s">
        <v>25</v>
      </c>
      <c r="P574" t="s">
        <v>26</v>
      </c>
      <c r="Q574" t="s">
        <v>27</v>
      </c>
      <c r="R574" t="s">
        <v>24</v>
      </c>
      <c r="S574" t="s">
        <v>23</v>
      </c>
      <c r="T574" t="s">
        <v>22979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22980</v>
      </c>
      <c r="F575">
        <v>100</v>
      </c>
      <c r="G575">
        <v>0</v>
      </c>
      <c r="H575" t="s">
        <v>22</v>
      </c>
      <c r="I575" t="s">
        <v>22981</v>
      </c>
      <c r="J575" t="s">
        <v>348</v>
      </c>
      <c r="K575" t="s">
        <v>23</v>
      </c>
      <c r="L575" t="s">
        <v>24</v>
      </c>
      <c r="M575" t="s">
        <v>22982</v>
      </c>
      <c r="N575" t="s">
        <v>23</v>
      </c>
      <c r="O575" t="s">
        <v>25</v>
      </c>
      <c r="P575" t="s">
        <v>26</v>
      </c>
      <c r="Q575" t="s">
        <v>27</v>
      </c>
      <c r="R575" t="s">
        <v>24</v>
      </c>
      <c r="S575" t="s">
        <v>23</v>
      </c>
      <c r="T575" t="s">
        <v>22982</v>
      </c>
    </row>
    <row r="576" spans="1:20" x14ac:dyDescent="0.25">
      <c r="A576" t="s">
        <v>28</v>
      </c>
      <c r="B576" t="s">
        <v>29</v>
      </c>
      <c r="C576">
        <v>50</v>
      </c>
      <c r="D576">
        <v>1</v>
      </c>
      <c r="E576" t="s">
        <v>22980</v>
      </c>
      <c r="F576">
        <v>100</v>
      </c>
      <c r="G576">
        <v>0</v>
      </c>
      <c r="H576" t="s">
        <v>22</v>
      </c>
      <c r="I576" t="s">
        <v>22981</v>
      </c>
      <c r="J576" t="s">
        <v>348</v>
      </c>
      <c r="K576" t="s">
        <v>23</v>
      </c>
      <c r="L576" t="s">
        <v>24</v>
      </c>
      <c r="M576" t="s">
        <v>22982</v>
      </c>
      <c r="N576" t="s">
        <v>23</v>
      </c>
      <c r="O576" t="s">
        <v>25</v>
      </c>
      <c r="P576" t="s">
        <v>26</v>
      </c>
      <c r="Q576" t="s">
        <v>27</v>
      </c>
      <c r="R576" t="s">
        <v>24</v>
      </c>
      <c r="S576" t="s">
        <v>23</v>
      </c>
      <c r="T576" t="s">
        <v>22982</v>
      </c>
    </row>
    <row r="577" spans="1:20" x14ac:dyDescent="0.25">
      <c r="A577" t="s">
        <v>30</v>
      </c>
      <c r="B577" t="s">
        <v>31</v>
      </c>
      <c r="C577">
        <v>50</v>
      </c>
      <c r="D577">
        <v>1</v>
      </c>
      <c r="E577" t="s">
        <v>22980</v>
      </c>
      <c r="F577">
        <v>100</v>
      </c>
      <c r="G577">
        <v>0</v>
      </c>
      <c r="H577" t="s">
        <v>22</v>
      </c>
      <c r="I577" t="s">
        <v>22981</v>
      </c>
      <c r="J577" t="s">
        <v>348</v>
      </c>
      <c r="K577" t="s">
        <v>23</v>
      </c>
      <c r="L577" t="s">
        <v>24</v>
      </c>
      <c r="M577" t="s">
        <v>22982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23</v>
      </c>
      <c r="T577" t="s">
        <v>22982</v>
      </c>
    </row>
    <row r="578" spans="1:20" x14ac:dyDescent="0.25">
      <c r="A578" t="s">
        <v>20</v>
      </c>
      <c r="B578" t="s">
        <v>21</v>
      </c>
      <c r="C578">
        <v>50</v>
      </c>
      <c r="D578">
        <v>1</v>
      </c>
      <c r="E578" t="s">
        <v>22983</v>
      </c>
      <c r="F578">
        <v>100</v>
      </c>
      <c r="G578">
        <v>0</v>
      </c>
      <c r="H578" t="s">
        <v>22</v>
      </c>
      <c r="I578" t="s">
        <v>22984</v>
      </c>
      <c r="J578" t="s">
        <v>317</v>
      </c>
      <c r="K578" t="s">
        <v>23</v>
      </c>
      <c r="L578" t="s">
        <v>24</v>
      </c>
      <c r="M578" t="s">
        <v>22985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23</v>
      </c>
      <c r="T578" t="s">
        <v>22985</v>
      </c>
    </row>
    <row r="579" spans="1:20" x14ac:dyDescent="0.25">
      <c r="A579" t="s">
        <v>28</v>
      </c>
      <c r="B579" t="s">
        <v>29</v>
      </c>
      <c r="C579">
        <v>50</v>
      </c>
      <c r="D579">
        <v>1</v>
      </c>
      <c r="E579" t="s">
        <v>22983</v>
      </c>
      <c r="F579">
        <v>100</v>
      </c>
      <c r="G579">
        <v>0</v>
      </c>
      <c r="H579" t="s">
        <v>22</v>
      </c>
      <c r="I579" t="s">
        <v>22984</v>
      </c>
      <c r="J579" t="s">
        <v>317</v>
      </c>
      <c r="K579" t="s">
        <v>23</v>
      </c>
      <c r="L579" t="s">
        <v>24</v>
      </c>
      <c r="M579" t="s">
        <v>22985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23</v>
      </c>
      <c r="T579" t="s">
        <v>22985</v>
      </c>
    </row>
    <row r="580" spans="1:20" x14ac:dyDescent="0.25">
      <c r="A580" t="s">
        <v>30</v>
      </c>
      <c r="B580" t="s">
        <v>31</v>
      </c>
      <c r="C580">
        <v>50</v>
      </c>
      <c r="D580">
        <v>1</v>
      </c>
      <c r="E580" t="s">
        <v>22983</v>
      </c>
      <c r="F580">
        <v>100</v>
      </c>
      <c r="G580">
        <v>0</v>
      </c>
      <c r="H580" t="s">
        <v>22</v>
      </c>
      <c r="I580" t="s">
        <v>22984</v>
      </c>
      <c r="J580" t="s">
        <v>317</v>
      </c>
      <c r="K580" t="s">
        <v>23</v>
      </c>
      <c r="L580" t="s">
        <v>24</v>
      </c>
      <c r="M580" t="s">
        <v>22985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22985</v>
      </c>
    </row>
    <row r="581" spans="1:20" x14ac:dyDescent="0.25">
      <c r="A581" t="s">
        <v>186</v>
      </c>
      <c r="B581" t="s">
        <v>187</v>
      </c>
      <c r="C581">
        <v>50</v>
      </c>
      <c r="D581">
        <v>6</v>
      </c>
      <c r="E581" t="s">
        <v>22986</v>
      </c>
      <c r="F581">
        <v>229</v>
      </c>
      <c r="G581">
        <v>29</v>
      </c>
      <c r="H581" t="s">
        <v>22</v>
      </c>
      <c r="I581" t="s">
        <v>22987</v>
      </c>
      <c r="J581" t="s">
        <v>322</v>
      </c>
      <c r="K581" t="s">
        <v>23</v>
      </c>
      <c r="L581" t="s">
        <v>24</v>
      </c>
      <c r="M581" t="s">
        <v>22988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22985</v>
      </c>
    </row>
    <row r="582" spans="1:20" x14ac:dyDescent="0.25">
      <c r="A582" t="s">
        <v>46</v>
      </c>
      <c r="B582" t="s">
        <v>56</v>
      </c>
      <c r="C582">
        <v>66.333333333333329</v>
      </c>
      <c r="D582">
        <v>3</v>
      </c>
      <c r="E582" t="s">
        <v>22989</v>
      </c>
      <c r="F582">
        <v>227</v>
      </c>
      <c r="G582">
        <v>0</v>
      </c>
      <c r="H582" t="s">
        <v>47</v>
      </c>
      <c r="I582" t="s">
        <v>9782</v>
      </c>
      <c r="J582" t="s">
        <v>22990</v>
      </c>
      <c r="K582" t="s">
        <v>3594</v>
      </c>
      <c r="L582" t="s">
        <v>11262</v>
      </c>
      <c r="M582" t="s">
        <v>22991</v>
      </c>
      <c r="N582" t="s">
        <v>23</v>
      </c>
      <c r="O582" t="s">
        <v>63</v>
      </c>
      <c r="P582" t="s">
        <v>54</v>
      </c>
      <c r="Q582" t="s">
        <v>55</v>
      </c>
      <c r="R582" t="s">
        <v>24</v>
      </c>
      <c r="S582" t="s">
        <v>23</v>
      </c>
      <c r="T582" t="s">
        <v>22991</v>
      </c>
    </row>
    <row r="583" spans="1:20" x14ac:dyDescent="0.25">
      <c r="A583" t="s">
        <v>186</v>
      </c>
      <c r="B583" t="s">
        <v>187</v>
      </c>
      <c r="C583">
        <v>50</v>
      </c>
      <c r="D583">
        <v>6</v>
      </c>
      <c r="E583" t="s">
        <v>22992</v>
      </c>
      <c r="F583">
        <v>200</v>
      </c>
      <c r="G583">
        <v>0</v>
      </c>
      <c r="H583" t="s">
        <v>22</v>
      </c>
      <c r="I583" t="s">
        <v>18991</v>
      </c>
      <c r="J583" t="s">
        <v>326</v>
      </c>
      <c r="K583" t="s">
        <v>23</v>
      </c>
      <c r="L583" t="s">
        <v>24</v>
      </c>
      <c r="M583" t="s">
        <v>22993</v>
      </c>
      <c r="N583" t="s">
        <v>23</v>
      </c>
      <c r="O583" t="s">
        <v>58</v>
      </c>
      <c r="P583" t="s">
        <v>26</v>
      </c>
      <c r="Q583" t="s">
        <v>33</v>
      </c>
      <c r="R583" t="s">
        <v>24</v>
      </c>
      <c r="S583" t="s">
        <v>23</v>
      </c>
      <c r="T583" t="s">
        <v>22993</v>
      </c>
    </row>
    <row r="584" spans="1:20" x14ac:dyDescent="0.25">
      <c r="A584" t="s">
        <v>44</v>
      </c>
      <c r="B584" t="s">
        <v>45</v>
      </c>
      <c r="C584">
        <v>66.666666666666671</v>
      </c>
      <c r="D584">
        <v>6</v>
      </c>
      <c r="E584" t="s">
        <v>22994</v>
      </c>
      <c r="F584">
        <v>449</v>
      </c>
      <c r="G584">
        <v>0</v>
      </c>
      <c r="H584" t="s">
        <v>47</v>
      </c>
      <c r="I584" t="s">
        <v>22995</v>
      </c>
      <c r="J584" t="s">
        <v>22996</v>
      </c>
      <c r="K584" t="s">
        <v>3594</v>
      </c>
      <c r="L584" t="s">
        <v>15662</v>
      </c>
      <c r="M584" t="s">
        <v>22997</v>
      </c>
      <c r="N584" t="s">
        <v>23</v>
      </c>
      <c r="O584" t="s">
        <v>63</v>
      </c>
      <c r="P584" t="s">
        <v>54</v>
      </c>
      <c r="Q584" t="s">
        <v>55</v>
      </c>
      <c r="R584" t="s">
        <v>24</v>
      </c>
      <c r="S584" t="s">
        <v>23</v>
      </c>
      <c r="T584" t="s">
        <v>22998</v>
      </c>
    </row>
    <row r="585" spans="1:20" x14ac:dyDescent="0.25">
      <c r="A585" t="s">
        <v>46</v>
      </c>
      <c r="B585" t="s">
        <v>56</v>
      </c>
      <c r="C585">
        <v>72</v>
      </c>
      <c r="D585">
        <v>1</v>
      </c>
      <c r="E585" t="s">
        <v>22994</v>
      </c>
      <c r="F585">
        <v>449</v>
      </c>
      <c r="G585">
        <v>0</v>
      </c>
      <c r="H585" t="s">
        <v>47</v>
      </c>
      <c r="I585" t="s">
        <v>22995</v>
      </c>
      <c r="J585" t="s">
        <v>22996</v>
      </c>
      <c r="K585" t="s">
        <v>3594</v>
      </c>
      <c r="L585" t="s">
        <v>15662</v>
      </c>
      <c r="M585" t="s">
        <v>22997</v>
      </c>
      <c r="N585" t="s">
        <v>23</v>
      </c>
      <c r="O585" t="s">
        <v>63</v>
      </c>
      <c r="P585" t="s">
        <v>54</v>
      </c>
      <c r="Q585" t="s">
        <v>55</v>
      </c>
      <c r="R585" t="s">
        <v>24</v>
      </c>
      <c r="S585" t="s">
        <v>23</v>
      </c>
      <c r="T585" t="s">
        <v>22998</v>
      </c>
    </row>
    <row r="586" spans="1:20" x14ac:dyDescent="0.25">
      <c r="A586" t="s">
        <v>46</v>
      </c>
      <c r="B586" t="s">
        <v>56</v>
      </c>
      <c r="C586">
        <v>65</v>
      </c>
      <c r="D586">
        <v>2</v>
      </c>
      <c r="E586" t="s">
        <v>22994</v>
      </c>
      <c r="F586">
        <v>449</v>
      </c>
      <c r="G586">
        <v>0</v>
      </c>
      <c r="H586" t="s">
        <v>47</v>
      </c>
      <c r="I586" t="s">
        <v>22995</v>
      </c>
      <c r="J586" t="s">
        <v>22996</v>
      </c>
      <c r="K586" t="s">
        <v>3594</v>
      </c>
      <c r="L586" t="s">
        <v>15662</v>
      </c>
      <c r="M586" t="s">
        <v>22997</v>
      </c>
      <c r="N586" t="s">
        <v>23</v>
      </c>
      <c r="O586" t="s">
        <v>63</v>
      </c>
      <c r="P586" t="s">
        <v>54</v>
      </c>
      <c r="Q586" t="s">
        <v>55</v>
      </c>
      <c r="R586" t="s">
        <v>24</v>
      </c>
      <c r="S586" t="s">
        <v>23</v>
      </c>
      <c r="T586" t="s">
        <v>22998</v>
      </c>
    </row>
    <row r="587" spans="1:20" x14ac:dyDescent="0.25">
      <c r="A587" t="s">
        <v>186</v>
      </c>
      <c r="B587" t="s">
        <v>187</v>
      </c>
      <c r="C587">
        <v>33.333333333333336</v>
      </c>
      <c r="D587">
        <v>3</v>
      </c>
      <c r="E587" t="s">
        <v>22999</v>
      </c>
      <c r="F587">
        <v>100</v>
      </c>
      <c r="G587">
        <v>0</v>
      </c>
      <c r="H587" t="s">
        <v>22</v>
      </c>
      <c r="I587" t="s">
        <v>23000</v>
      </c>
      <c r="J587" t="s">
        <v>359</v>
      </c>
      <c r="K587" t="s">
        <v>23</v>
      </c>
      <c r="L587" t="s">
        <v>24</v>
      </c>
      <c r="M587" t="s">
        <v>22998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22998</v>
      </c>
    </row>
    <row r="588" spans="1:20" x14ac:dyDescent="0.25">
      <c r="A588" t="s">
        <v>186</v>
      </c>
      <c r="B588" t="s">
        <v>187</v>
      </c>
      <c r="C588">
        <v>33.333333333333336</v>
      </c>
      <c r="D588">
        <v>3</v>
      </c>
      <c r="E588" t="s">
        <v>23001</v>
      </c>
      <c r="F588">
        <v>295</v>
      </c>
      <c r="G588">
        <v>0</v>
      </c>
      <c r="H588" t="s">
        <v>22</v>
      </c>
      <c r="I588" t="s">
        <v>23002</v>
      </c>
      <c r="J588" t="s">
        <v>2621</v>
      </c>
      <c r="K588" t="s">
        <v>23</v>
      </c>
      <c r="L588" t="s">
        <v>24</v>
      </c>
      <c r="M588" t="s">
        <v>23003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23</v>
      </c>
      <c r="T588" t="s">
        <v>23003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23001</v>
      </c>
      <c r="F589">
        <v>295</v>
      </c>
      <c r="G589">
        <v>0</v>
      </c>
      <c r="H589" t="s">
        <v>22</v>
      </c>
      <c r="I589" t="s">
        <v>23002</v>
      </c>
      <c r="J589" t="s">
        <v>2621</v>
      </c>
      <c r="K589" t="s">
        <v>23</v>
      </c>
      <c r="L589" t="s">
        <v>24</v>
      </c>
      <c r="M589" t="s">
        <v>23003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23</v>
      </c>
      <c r="T589" t="s">
        <v>23003</v>
      </c>
    </row>
    <row r="590" spans="1:20" x14ac:dyDescent="0.25">
      <c r="A590" t="s">
        <v>28</v>
      </c>
      <c r="B590" t="s">
        <v>29</v>
      </c>
      <c r="C590">
        <v>50</v>
      </c>
      <c r="D590">
        <v>1</v>
      </c>
      <c r="E590" t="s">
        <v>23001</v>
      </c>
      <c r="F590">
        <v>295</v>
      </c>
      <c r="G590">
        <v>0</v>
      </c>
      <c r="H590" t="s">
        <v>22</v>
      </c>
      <c r="I590" t="s">
        <v>23002</v>
      </c>
      <c r="J590" t="s">
        <v>2621</v>
      </c>
      <c r="K590" t="s">
        <v>23</v>
      </c>
      <c r="L590" t="s">
        <v>24</v>
      </c>
      <c r="M590" t="s">
        <v>23003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23</v>
      </c>
      <c r="T590" t="s">
        <v>23003</v>
      </c>
    </row>
    <row r="591" spans="1:20" x14ac:dyDescent="0.25">
      <c r="A591" t="s">
        <v>30</v>
      </c>
      <c r="B591" t="s">
        <v>31</v>
      </c>
      <c r="C591">
        <v>50</v>
      </c>
      <c r="D591">
        <v>1</v>
      </c>
      <c r="E591" t="s">
        <v>23001</v>
      </c>
      <c r="F591">
        <v>295</v>
      </c>
      <c r="G591">
        <v>0</v>
      </c>
      <c r="H591" t="s">
        <v>22</v>
      </c>
      <c r="I591" t="s">
        <v>23002</v>
      </c>
      <c r="J591" t="s">
        <v>2621</v>
      </c>
      <c r="K591" t="s">
        <v>23</v>
      </c>
      <c r="L591" t="s">
        <v>24</v>
      </c>
      <c r="M591" t="s">
        <v>23003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23003</v>
      </c>
    </row>
    <row r="592" spans="1:20" x14ac:dyDescent="0.25">
      <c r="A592" t="s">
        <v>139</v>
      </c>
      <c r="B592" t="s">
        <v>2831</v>
      </c>
      <c r="C592">
        <v>120</v>
      </c>
      <c r="D592">
        <v>1</v>
      </c>
      <c r="E592" t="s">
        <v>23001</v>
      </c>
      <c r="F592">
        <v>295</v>
      </c>
      <c r="G592">
        <v>0</v>
      </c>
      <c r="H592" t="s">
        <v>22</v>
      </c>
      <c r="I592" t="s">
        <v>23002</v>
      </c>
      <c r="J592" t="s">
        <v>2621</v>
      </c>
      <c r="K592" t="s">
        <v>23</v>
      </c>
      <c r="L592" t="s">
        <v>24</v>
      </c>
      <c r="M592" t="s">
        <v>23003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23003</v>
      </c>
    </row>
    <row r="593" spans="1:20" x14ac:dyDescent="0.25">
      <c r="A593" t="s">
        <v>42</v>
      </c>
      <c r="B593" t="s">
        <v>43</v>
      </c>
      <c r="C593">
        <v>66.666666666666671</v>
      </c>
      <c r="D593">
        <v>3</v>
      </c>
      <c r="E593" t="s">
        <v>23004</v>
      </c>
      <c r="F593">
        <v>100</v>
      </c>
      <c r="G593">
        <v>0</v>
      </c>
      <c r="H593" t="s">
        <v>22</v>
      </c>
      <c r="I593" t="s">
        <v>9022</v>
      </c>
      <c r="J593" t="s">
        <v>1267</v>
      </c>
      <c r="K593" t="s">
        <v>23</v>
      </c>
      <c r="L593" t="s">
        <v>24</v>
      </c>
      <c r="M593" t="s">
        <v>23005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23005</v>
      </c>
    </row>
    <row r="594" spans="1:20" x14ac:dyDescent="0.25">
      <c r="A594" t="s">
        <v>20</v>
      </c>
      <c r="B594" t="s">
        <v>21</v>
      </c>
      <c r="C594">
        <v>50</v>
      </c>
      <c r="D594">
        <v>1</v>
      </c>
      <c r="E594" t="s">
        <v>23006</v>
      </c>
      <c r="F594">
        <v>138</v>
      </c>
      <c r="G594">
        <v>0</v>
      </c>
      <c r="H594" t="s">
        <v>47</v>
      </c>
      <c r="I594" t="s">
        <v>23007</v>
      </c>
      <c r="J594" t="s">
        <v>23008</v>
      </c>
      <c r="K594" t="s">
        <v>15316</v>
      </c>
      <c r="L594" t="s">
        <v>9083</v>
      </c>
      <c r="M594" t="s">
        <v>23009</v>
      </c>
      <c r="N594" t="s">
        <v>23</v>
      </c>
      <c r="O594" t="s">
        <v>63</v>
      </c>
      <c r="P594" t="s">
        <v>54</v>
      </c>
      <c r="Q594" t="s">
        <v>55</v>
      </c>
      <c r="R594" t="s">
        <v>24</v>
      </c>
      <c r="S594" t="s">
        <v>23</v>
      </c>
      <c r="T594" t="s">
        <v>23010</v>
      </c>
    </row>
    <row r="595" spans="1:20" x14ac:dyDescent="0.25">
      <c r="A595" t="s">
        <v>28</v>
      </c>
      <c r="B595" t="s">
        <v>29</v>
      </c>
      <c r="C595">
        <v>50</v>
      </c>
      <c r="D595">
        <v>1</v>
      </c>
      <c r="E595" t="s">
        <v>23006</v>
      </c>
      <c r="F595">
        <v>138</v>
      </c>
      <c r="G595">
        <v>0</v>
      </c>
      <c r="H595" t="s">
        <v>47</v>
      </c>
      <c r="I595" t="s">
        <v>23007</v>
      </c>
      <c r="J595" t="s">
        <v>23008</v>
      </c>
      <c r="K595" t="s">
        <v>15316</v>
      </c>
      <c r="L595" t="s">
        <v>9083</v>
      </c>
      <c r="M595" t="s">
        <v>23009</v>
      </c>
      <c r="N595" t="s">
        <v>23</v>
      </c>
      <c r="O595" t="s">
        <v>63</v>
      </c>
      <c r="P595" t="s">
        <v>54</v>
      </c>
      <c r="Q595" t="s">
        <v>55</v>
      </c>
      <c r="R595" t="s">
        <v>24</v>
      </c>
      <c r="S595" t="s">
        <v>23</v>
      </c>
      <c r="T595" t="s">
        <v>23010</v>
      </c>
    </row>
    <row r="596" spans="1:20" x14ac:dyDescent="0.25">
      <c r="A596" t="s">
        <v>30</v>
      </c>
      <c r="B596" t="s">
        <v>31</v>
      </c>
      <c r="C596">
        <v>50</v>
      </c>
      <c r="D596">
        <v>1</v>
      </c>
      <c r="E596" t="s">
        <v>23006</v>
      </c>
      <c r="F596">
        <v>138</v>
      </c>
      <c r="G596">
        <v>0</v>
      </c>
      <c r="H596" t="s">
        <v>47</v>
      </c>
      <c r="I596" t="s">
        <v>23007</v>
      </c>
      <c r="J596" t="s">
        <v>23008</v>
      </c>
      <c r="K596" t="s">
        <v>15316</v>
      </c>
      <c r="L596" t="s">
        <v>9083</v>
      </c>
      <c r="M596" t="s">
        <v>23009</v>
      </c>
      <c r="N596" t="s">
        <v>23</v>
      </c>
      <c r="O596" t="s">
        <v>63</v>
      </c>
      <c r="P596" t="s">
        <v>54</v>
      </c>
      <c r="Q596" t="s">
        <v>55</v>
      </c>
      <c r="R596" t="s">
        <v>24</v>
      </c>
      <c r="S596" t="s">
        <v>23</v>
      </c>
      <c r="T596" t="s">
        <v>23010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23011</v>
      </c>
      <c r="F597">
        <v>100</v>
      </c>
      <c r="G597">
        <v>0</v>
      </c>
      <c r="H597" t="s">
        <v>22</v>
      </c>
      <c r="I597" t="s">
        <v>23012</v>
      </c>
      <c r="J597" t="s">
        <v>342</v>
      </c>
      <c r="K597" t="s">
        <v>23</v>
      </c>
      <c r="L597" t="s">
        <v>24</v>
      </c>
      <c r="M597" t="s">
        <v>23010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23</v>
      </c>
      <c r="T597" t="s">
        <v>23010</v>
      </c>
    </row>
    <row r="598" spans="1:20" x14ac:dyDescent="0.25">
      <c r="A598" t="s">
        <v>28</v>
      </c>
      <c r="B598" t="s">
        <v>29</v>
      </c>
      <c r="C598">
        <v>50</v>
      </c>
      <c r="D598">
        <v>1</v>
      </c>
      <c r="E598" t="s">
        <v>23011</v>
      </c>
      <c r="F598">
        <v>100</v>
      </c>
      <c r="G598">
        <v>0</v>
      </c>
      <c r="H598" t="s">
        <v>22</v>
      </c>
      <c r="I598" t="s">
        <v>23012</v>
      </c>
      <c r="J598" t="s">
        <v>342</v>
      </c>
      <c r="K598" t="s">
        <v>23</v>
      </c>
      <c r="L598" t="s">
        <v>24</v>
      </c>
      <c r="M598" t="s">
        <v>23010</v>
      </c>
      <c r="N598" t="s">
        <v>23</v>
      </c>
      <c r="O598" t="s">
        <v>25</v>
      </c>
      <c r="P598" t="s">
        <v>26</v>
      </c>
      <c r="Q598" t="s">
        <v>27</v>
      </c>
      <c r="R598" t="s">
        <v>24</v>
      </c>
      <c r="S598" t="s">
        <v>23</v>
      </c>
      <c r="T598" t="s">
        <v>23010</v>
      </c>
    </row>
    <row r="599" spans="1:20" x14ac:dyDescent="0.25">
      <c r="A599" t="s">
        <v>30</v>
      </c>
      <c r="B599" t="s">
        <v>31</v>
      </c>
      <c r="C599">
        <v>50</v>
      </c>
      <c r="D599">
        <v>1</v>
      </c>
      <c r="E599" t="s">
        <v>23011</v>
      </c>
      <c r="F599">
        <v>100</v>
      </c>
      <c r="G599">
        <v>0</v>
      </c>
      <c r="H599" t="s">
        <v>22</v>
      </c>
      <c r="I599" t="s">
        <v>23012</v>
      </c>
      <c r="J599" t="s">
        <v>342</v>
      </c>
      <c r="K599" t="s">
        <v>23</v>
      </c>
      <c r="L599" t="s">
        <v>24</v>
      </c>
      <c r="M599" t="s">
        <v>23010</v>
      </c>
      <c r="N599" t="s">
        <v>23</v>
      </c>
      <c r="O599" t="s">
        <v>25</v>
      </c>
      <c r="P599" t="s">
        <v>26</v>
      </c>
      <c r="Q599" t="s">
        <v>27</v>
      </c>
      <c r="R599" t="s">
        <v>24</v>
      </c>
      <c r="S599" t="s">
        <v>23</v>
      </c>
      <c r="T599" t="s">
        <v>23010</v>
      </c>
    </row>
    <row r="600" spans="1:20" x14ac:dyDescent="0.25">
      <c r="A600" t="s">
        <v>46</v>
      </c>
      <c r="B600" t="s">
        <v>56</v>
      </c>
      <c r="C600">
        <v>66.333333333333329</v>
      </c>
      <c r="D600">
        <v>3</v>
      </c>
      <c r="E600" t="s">
        <v>23013</v>
      </c>
      <c r="F600">
        <v>220</v>
      </c>
      <c r="G600">
        <v>0</v>
      </c>
      <c r="H600" t="s">
        <v>1219</v>
      </c>
      <c r="I600" t="s">
        <v>23014</v>
      </c>
      <c r="J600" t="s">
        <v>317</v>
      </c>
      <c r="K600" t="s">
        <v>23</v>
      </c>
      <c r="L600" t="s">
        <v>24</v>
      </c>
      <c r="M600" t="s">
        <v>23015</v>
      </c>
      <c r="N600" t="s">
        <v>23</v>
      </c>
      <c r="O600" t="s">
        <v>58</v>
      </c>
      <c r="P600" t="s">
        <v>26</v>
      </c>
      <c r="Q600" t="s">
        <v>33</v>
      </c>
      <c r="R600" t="s">
        <v>24</v>
      </c>
      <c r="S600" t="s">
        <v>23</v>
      </c>
      <c r="T600" t="s">
        <v>23016</v>
      </c>
    </row>
    <row r="601" spans="1:20" x14ac:dyDescent="0.25">
      <c r="A601" t="s">
        <v>20</v>
      </c>
      <c r="B601" t="s">
        <v>21</v>
      </c>
      <c r="C601">
        <v>50</v>
      </c>
      <c r="D601">
        <v>1</v>
      </c>
      <c r="E601" t="s">
        <v>23017</v>
      </c>
      <c r="F601">
        <v>100</v>
      </c>
      <c r="G601">
        <v>0</v>
      </c>
      <c r="H601" t="s">
        <v>22</v>
      </c>
      <c r="I601" t="s">
        <v>23018</v>
      </c>
      <c r="J601" t="s">
        <v>10534</v>
      </c>
      <c r="K601" t="s">
        <v>23</v>
      </c>
      <c r="L601" t="s">
        <v>24</v>
      </c>
      <c r="M601" t="s">
        <v>23019</v>
      </c>
      <c r="N601" t="s">
        <v>23</v>
      </c>
      <c r="O601" t="s">
        <v>25</v>
      </c>
      <c r="P601" t="s">
        <v>26</v>
      </c>
      <c r="Q601" t="s">
        <v>27</v>
      </c>
      <c r="R601" t="s">
        <v>24</v>
      </c>
      <c r="S601" t="s">
        <v>23</v>
      </c>
      <c r="T601" t="s">
        <v>23019</v>
      </c>
    </row>
    <row r="602" spans="1:20" x14ac:dyDescent="0.25">
      <c r="A602" t="s">
        <v>28</v>
      </c>
      <c r="B602" t="s">
        <v>29</v>
      </c>
      <c r="C602">
        <v>50</v>
      </c>
      <c r="D602">
        <v>1</v>
      </c>
      <c r="E602" t="s">
        <v>23017</v>
      </c>
      <c r="F602">
        <v>100</v>
      </c>
      <c r="G602">
        <v>0</v>
      </c>
      <c r="H602" t="s">
        <v>22</v>
      </c>
      <c r="I602" t="s">
        <v>23018</v>
      </c>
      <c r="J602" t="s">
        <v>10534</v>
      </c>
      <c r="K602" t="s">
        <v>23</v>
      </c>
      <c r="L602" t="s">
        <v>24</v>
      </c>
      <c r="M602" t="s">
        <v>23019</v>
      </c>
      <c r="N602" t="s">
        <v>23</v>
      </c>
      <c r="O602" t="s">
        <v>25</v>
      </c>
      <c r="P602" t="s">
        <v>26</v>
      </c>
      <c r="Q602" t="s">
        <v>27</v>
      </c>
      <c r="R602" t="s">
        <v>24</v>
      </c>
      <c r="S602" t="s">
        <v>23</v>
      </c>
      <c r="T602" t="s">
        <v>23019</v>
      </c>
    </row>
    <row r="603" spans="1:20" x14ac:dyDescent="0.25">
      <c r="A603" t="s">
        <v>30</v>
      </c>
      <c r="B603" t="s">
        <v>31</v>
      </c>
      <c r="C603">
        <v>50</v>
      </c>
      <c r="D603">
        <v>1</v>
      </c>
      <c r="E603" t="s">
        <v>23017</v>
      </c>
      <c r="F603">
        <v>100</v>
      </c>
      <c r="G603">
        <v>0</v>
      </c>
      <c r="H603" t="s">
        <v>22</v>
      </c>
      <c r="I603" t="s">
        <v>23018</v>
      </c>
      <c r="J603" t="s">
        <v>10534</v>
      </c>
      <c r="K603" t="s">
        <v>23</v>
      </c>
      <c r="L603" t="s">
        <v>24</v>
      </c>
      <c r="M603" t="s">
        <v>23019</v>
      </c>
      <c r="N603" t="s">
        <v>23</v>
      </c>
      <c r="O603" t="s">
        <v>25</v>
      </c>
      <c r="P603" t="s">
        <v>26</v>
      </c>
      <c r="Q603" t="s">
        <v>27</v>
      </c>
      <c r="R603" t="s">
        <v>24</v>
      </c>
      <c r="S603" t="s">
        <v>23</v>
      </c>
      <c r="T603" t="s">
        <v>23019</v>
      </c>
    </row>
    <row r="604" spans="1:20" x14ac:dyDescent="0.25">
      <c r="A604" t="s">
        <v>20</v>
      </c>
      <c r="B604" t="s">
        <v>21</v>
      </c>
      <c r="C604">
        <v>50</v>
      </c>
      <c r="D604">
        <v>2</v>
      </c>
      <c r="E604" t="s">
        <v>23020</v>
      </c>
      <c r="F604">
        <v>200</v>
      </c>
      <c r="G604">
        <v>0</v>
      </c>
      <c r="H604" t="s">
        <v>22</v>
      </c>
      <c r="I604" t="s">
        <v>9022</v>
      </c>
      <c r="J604" t="s">
        <v>1267</v>
      </c>
      <c r="K604" t="s">
        <v>23</v>
      </c>
      <c r="L604" t="s">
        <v>24</v>
      </c>
      <c r="M604" t="s">
        <v>23021</v>
      </c>
      <c r="N604" t="s">
        <v>23</v>
      </c>
      <c r="O604" t="s">
        <v>25</v>
      </c>
      <c r="P604" t="s">
        <v>26</v>
      </c>
      <c r="Q604" t="s">
        <v>27</v>
      </c>
      <c r="R604" t="s">
        <v>24</v>
      </c>
      <c r="S604" t="s">
        <v>23</v>
      </c>
      <c r="T604" t="s">
        <v>23021</v>
      </c>
    </row>
    <row r="605" spans="1:20" x14ac:dyDescent="0.25">
      <c r="A605" t="s">
        <v>28</v>
      </c>
      <c r="B605" t="s">
        <v>29</v>
      </c>
      <c r="C605">
        <v>50</v>
      </c>
      <c r="D605">
        <v>2</v>
      </c>
      <c r="E605" t="s">
        <v>23020</v>
      </c>
      <c r="F605">
        <v>200</v>
      </c>
      <c r="G605">
        <v>0</v>
      </c>
      <c r="H605" t="s">
        <v>22</v>
      </c>
      <c r="I605" t="s">
        <v>9022</v>
      </c>
      <c r="J605" t="s">
        <v>1267</v>
      </c>
      <c r="K605" t="s">
        <v>23</v>
      </c>
      <c r="L605" t="s">
        <v>24</v>
      </c>
      <c r="M605" t="s">
        <v>23021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23</v>
      </c>
      <c r="T605" t="s">
        <v>23021</v>
      </c>
    </row>
    <row r="606" spans="1:20" x14ac:dyDescent="0.25">
      <c r="A606" t="s">
        <v>30</v>
      </c>
      <c r="B606" t="s">
        <v>31</v>
      </c>
      <c r="C606">
        <v>50</v>
      </c>
      <c r="D606">
        <v>2</v>
      </c>
      <c r="E606" t="s">
        <v>23020</v>
      </c>
      <c r="F606">
        <v>200</v>
      </c>
      <c r="G606">
        <v>0</v>
      </c>
      <c r="H606" t="s">
        <v>22</v>
      </c>
      <c r="I606" t="s">
        <v>9022</v>
      </c>
      <c r="J606" t="s">
        <v>1267</v>
      </c>
      <c r="K606" t="s">
        <v>23</v>
      </c>
      <c r="L606" t="s">
        <v>24</v>
      </c>
      <c r="M606" t="s">
        <v>23021</v>
      </c>
      <c r="N606" t="s">
        <v>23</v>
      </c>
      <c r="O606" t="s">
        <v>25</v>
      </c>
      <c r="P606" t="s">
        <v>26</v>
      </c>
      <c r="Q606" t="s">
        <v>27</v>
      </c>
      <c r="R606" t="s">
        <v>24</v>
      </c>
      <c r="S606" t="s">
        <v>23</v>
      </c>
      <c r="T606" t="s">
        <v>23021</v>
      </c>
    </row>
    <row r="607" spans="1:20" x14ac:dyDescent="0.25">
      <c r="A607" t="s">
        <v>186</v>
      </c>
      <c r="B607" t="s">
        <v>187</v>
      </c>
      <c r="C607">
        <v>50</v>
      </c>
      <c r="D607">
        <v>6</v>
      </c>
      <c r="E607" t="s">
        <v>23022</v>
      </c>
      <c r="F607">
        <v>200</v>
      </c>
      <c r="G607">
        <v>0</v>
      </c>
      <c r="H607" t="s">
        <v>22</v>
      </c>
      <c r="I607" t="s">
        <v>23023</v>
      </c>
      <c r="J607" t="s">
        <v>322</v>
      </c>
      <c r="K607" t="s">
        <v>23</v>
      </c>
      <c r="L607" t="s">
        <v>24</v>
      </c>
      <c r="M607" t="s">
        <v>23024</v>
      </c>
      <c r="N607" t="s">
        <v>23</v>
      </c>
      <c r="O607" t="s">
        <v>58</v>
      </c>
      <c r="P607" t="s">
        <v>26</v>
      </c>
      <c r="Q607" t="s">
        <v>33</v>
      </c>
      <c r="R607" t="s">
        <v>24</v>
      </c>
      <c r="S607" t="s">
        <v>23</v>
      </c>
      <c r="T607" t="s">
        <v>23025</v>
      </c>
    </row>
    <row r="608" spans="1:20" x14ac:dyDescent="0.25">
      <c r="A608" t="s">
        <v>186</v>
      </c>
      <c r="B608" t="s">
        <v>187</v>
      </c>
      <c r="C608">
        <v>50</v>
      </c>
      <c r="D608">
        <v>6</v>
      </c>
      <c r="E608" t="s">
        <v>23026</v>
      </c>
      <c r="F608">
        <v>200</v>
      </c>
      <c r="G608">
        <v>0</v>
      </c>
      <c r="H608" t="s">
        <v>22</v>
      </c>
      <c r="I608" t="s">
        <v>18616</v>
      </c>
      <c r="J608" t="s">
        <v>334</v>
      </c>
      <c r="K608" t="s">
        <v>23</v>
      </c>
      <c r="L608" t="s">
        <v>24</v>
      </c>
      <c r="M608" t="s">
        <v>23025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23</v>
      </c>
      <c r="T608" t="s">
        <v>23025</v>
      </c>
    </row>
    <row r="609" spans="1:20" x14ac:dyDescent="0.25">
      <c r="A609" t="s">
        <v>46</v>
      </c>
      <c r="B609" t="s">
        <v>56</v>
      </c>
      <c r="C609">
        <v>66.333333333333329</v>
      </c>
      <c r="D609">
        <v>3</v>
      </c>
      <c r="E609" t="s">
        <v>23027</v>
      </c>
      <c r="F609">
        <v>220</v>
      </c>
      <c r="G609">
        <v>0</v>
      </c>
      <c r="H609" t="s">
        <v>1219</v>
      </c>
      <c r="I609" t="s">
        <v>23028</v>
      </c>
      <c r="J609" t="s">
        <v>65</v>
      </c>
      <c r="K609" t="s">
        <v>23</v>
      </c>
      <c r="L609" t="s">
        <v>24</v>
      </c>
      <c r="M609" t="s">
        <v>23029</v>
      </c>
      <c r="N609" t="s">
        <v>23</v>
      </c>
      <c r="O609" t="s">
        <v>58</v>
      </c>
      <c r="P609" t="s">
        <v>26</v>
      </c>
      <c r="Q609" t="s">
        <v>33</v>
      </c>
      <c r="R609" t="s">
        <v>24</v>
      </c>
      <c r="S609" t="s">
        <v>23</v>
      </c>
      <c r="T609" t="s">
        <v>23029</v>
      </c>
    </row>
    <row r="610" spans="1:20" x14ac:dyDescent="0.25">
      <c r="A610" t="s">
        <v>278</v>
      </c>
      <c r="B610" t="s">
        <v>15696</v>
      </c>
      <c r="C610">
        <v>83.68</v>
      </c>
      <c r="D610">
        <v>1</v>
      </c>
      <c r="E610" t="s">
        <v>23030</v>
      </c>
      <c r="F610">
        <v>83.68</v>
      </c>
      <c r="G610">
        <v>0</v>
      </c>
      <c r="H610" t="s">
        <v>47</v>
      </c>
      <c r="I610" t="s">
        <v>23031</v>
      </c>
      <c r="J610" t="s">
        <v>23032</v>
      </c>
      <c r="K610" t="s">
        <v>8412</v>
      </c>
      <c r="L610" t="s">
        <v>23033</v>
      </c>
      <c r="M610" t="s">
        <v>23034</v>
      </c>
      <c r="N610" t="s">
        <v>23</v>
      </c>
      <c r="O610" t="s">
        <v>48</v>
      </c>
      <c r="P610" t="s">
        <v>49</v>
      </c>
      <c r="Q610" t="s">
        <v>50</v>
      </c>
      <c r="R610" t="s">
        <v>24</v>
      </c>
      <c r="S610" t="s">
        <v>23</v>
      </c>
      <c r="T610" t="s">
        <v>23034</v>
      </c>
    </row>
    <row r="611" spans="1:20" x14ac:dyDescent="0.25">
      <c r="A611" t="s">
        <v>20</v>
      </c>
      <c r="B611" t="s">
        <v>21</v>
      </c>
      <c r="C611">
        <v>50</v>
      </c>
      <c r="D611">
        <v>1</v>
      </c>
      <c r="E611" t="s">
        <v>23035</v>
      </c>
      <c r="F611">
        <v>138</v>
      </c>
      <c r="G611">
        <v>38</v>
      </c>
      <c r="H611" t="s">
        <v>22</v>
      </c>
      <c r="I611" t="s">
        <v>23036</v>
      </c>
      <c r="J611" t="s">
        <v>336</v>
      </c>
      <c r="K611" t="s">
        <v>23</v>
      </c>
      <c r="L611" t="s">
        <v>24</v>
      </c>
      <c r="M611" t="s">
        <v>23037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23</v>
      </c>
      <c r="T611" t="s">
        <v>23037</v>
      </c>
    </row>
    <row r="612" spans="1:20" x14ac:dyDescent="0.25">
      <c r="A612" t="s">
        <v>28</v>
      </c>
      <c r="B612" t="s">
        <v>29</v>
      </c>
      <c r="C612">
        <v>50</v>
      </c>
      <c r="D612">
        <v>1</v>
      </c>
      <c r="E612" t="s">
        <v>23035</v>
      </c>
      <c r="F612">
        <v>138</v>
      </c>
      <c r="G612">
        <v>38</v>
      </c>
      <c r="H612" t="s">
        <v>22</v>
      </c>
      <c r="I612" t="s">
        <v>23036</v>
      </c>
      <c r="J612" t="s">
        <v>336</v>
      </c>
      <c r="K612" t="s">
        <v>23</v>
      </c>
      <c r="L612" t="s">
        <v>24</v>
      </c>
      <c r="M612" t="s">
        <v>23037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23</v>
      </c>
      <c r="T612" t="s">
        <v>23037</v>
      </c>
    </row>
    <row r="613" spans="1:20" x14ac:dyDescent="0.25">
      <c r="A613" t="s">
        <v>30</v>
      </c>
      <c r="B613" t="s">
        <v>31</v>
      </c>
      <c r="C613">
        <v>50</v>
      </c>
      <c r="D613">
        <v>1</v>
      </c>
      <c r="E613" t="s">
        <v>23035</v>
      </c>
      <c r="F613">
        <v>138</v>
      </c>
      <c r="G613">
        <v>38</v>
      </c>
      <c r="H613" t="s">
        <v>22</v>
      </c>
      <c r="I613" t="s">
        <v>23036</v>
      </c>
      <c r="J613" t="s">
        <v>336</v>
      </c>
      <c r="K613" t="s">
        <v>23</v>
      </c>
      <c r="L613" t="s">
        <v>24</v>
      </c>
      <c r="M613" t="s">
        <v>23037</v>
      </c>
      <c r="N613" t="s">
        <v>23</v>
      </c>
      <c r="O613" t="s">
        <v>25</v>
      </c>
      <c r="P613" t="s">
        <v>26</v>
      </c>
      <c r="Q613" t="s">
        <v>27</v>
      </c>
      <c r="R613" t="s">
        <v>24</v>
      </c>
      <c r="S613" t="s">
        <v>23</v>
      </c>
      <c r="T613" t="s">
        <v>23037</v>
      </c>
    </row>
    <row r="614" spans="1:20" x14ac:dyDescent="0.25">
      <c r="A614" t="s">
        <v>186</v>
      </c>
      <c r="B614" t="s">
        <v>187</v>
      </c>
      <c r="C614">
        <v>50</v>
      </c>
      <c r="D614">
        <v>6</v>
      </c>
      <c r="E614" t="s">
        <v>23038</v>
      </c>
      <c r="F614">
        <v>200</v>
      </c>
      <c r="G614">
        <v>0</v>
      </c>
      <c r="H614" t="s">
        <v>22</v>
      </c>
      <c r="I614" t="s">
        <v>23039</v>
      </c>
      <c r="J614" t="s">
        <v>303</v>
      </c>
      <c r="K614" t="s">
        <v>23</v>
      </c>
      <c r="L614" t="s">
        <v>24</v>
      </c>
      <c r="M614" t="s">
        <v>23037</v>
      </c>
      <c r="N614" t="s">
        <v>23</v>
      </c>
      <c r="O614" t="s">
        <v>58</v>
      </c>
      <c r="P614" t="s">
        <v>26</v>
      </c>
      <c r="Q614" t="s">
        <v>33</v>
      </c>
      <c r="R614" t="s">
        <v>24</v>
      </c>
      <c r="S614" t="s">
        <v>23</v>
      </c>
      <c r="T614" t="s">
        <v>23040</v>
      </c>
    </row>
    <row r="615" spans="1:20" x14ac:dyDescent="0.25">
      <c r="A615" t="s">
        <v>20</v>
      </c>
      <c r="B615" t="s">
        <v>21</v>
      </c>
      <c r="C615">
        <v>50</v>
      </c>
      <c r="D615">
        <v>1</v>
      </c>
      <c r="E615" t="s">
        <v>23041</v>
      </c>
      <c r="F615">
        <v>100</v>
      </c>
      <c r="G615">
        <v>0</v>
      </c>
      <c r="H615" t="s">
        <v>22</v>
      </c>
      <c r="I615" t="s">
        <v>23042</v>
      </c>
      <c r="J615" t="s">
        <v>331</v>
      </c>
      <c r="K615" t="s">
        <v>23</v>
      </c>
      <c r="L615" t="s">
        <v>24</v>
      </c>
      <c r="M615" t="s">
        <v>23043</v>
      </c>
      <c r="N615" t="s">
        <v>23</v>
      </c>
      <c r="O615" t="s">
        <v>25</v>
      </c>
      <c r="P615" t="s">
        <v>26</v>
      </c>
      <c r="Q615" t="s">
        <v>27</v>
      </c>
      <c r="R615" t="s">
        <v>24</v>
      </c>
      <c r="S615" t="s">
        <v>23</v>
      </c>
      <c r="T615" t="s">
        <v>23043</v>
      </c>
    </row>
    <row r="616" spans="1:20" x14ac:dyDescent="0.25">
      <c r="A616" t="s">
        <v>28</v>
      </c>
      <c r="B616" t="s">
        <v>29</v>
      </c>
      <c r="C616">
        <v>50</v>
      </c>
      <c r="D616">
        <v>1</v>
      </c>
      <c r="E616" t="s">
        <v>23041</v>
      </c>
      <c r="F616">
        <v>100</v>
      </c>
      <c r="G616">
        <v>0</v>
      </c>
      <c r="H616" t="s">
        <v>22</v>
      </c>
      <c r="I616" t="s">
        <v>23042</v>
      </c>
      <c r="J616" t="s">
        <v>331</v>
      </c>
      <c r="K616" t="s">
        <v>23</v>
      </c>
      <c r="L616" t="s">
        <v>24</v>
      </c>
      <c r="M616" t="s">
        <v>23043</v>
      </c>
      <c r="N616" t="s">
        <v>23</v>
      </c>
      <c r="O616" t="s">
        <v>25</v>
      </c>
      <c r="P616" t="s">
        <v>26</v>
      </c>
      <c r="Q616" t="s">
        <v>27</v>
      </c>
      <c r="R616" t="s">
        <v>24</v>
      </c>
      <c r="S616" t="s">
        <v>23</v>
      </c>
      <c r="T616" t="s">
        <v>23043</v>
      </c>
    </row>
    <row r="617" spans="1:20" x14ac:dyDescent="0.25">
      <c r="A617" t="s">
        <v>30</v>
      </c>
      <c r="B617" t="s">
        <v>31</v>
      </c>
      <c r="C617">
        <v>50</v>
      </c>
      <c r="D617">
        <v>1</v>
      </c>
      <c r="E617" t="s">
        <v>23041</v>
      </c>
      <c r="F617">
        <v>100</v>
      </c>
      <c r="G617">
        <v>0</v>
      </c>
      <c r="H617" t="s">
        <v>22</v>
      </c>
      <c r="I617" t="s">
        <v>23042</v>
      </c>
      <c r="J617" t="s">
        <v>331</v>
      </c>
      <c r="K617" t="s">
        <v>23</v>
      </c>
      <c r="L617" t="s">
        <v>24</v>
      </c>
      <c r="M617" t="s">
        <v>23043</v>
      </c>
      <c r="N617" t="s">
        <v>23</v>
      </c>
      <c r="O617" t="s">
        <v>25</v>
      </c>
      <c r="P617" t="s">
        <v>26</v>
      </c>
      <c r="Q617" t="s">
        <v>27</v>
      </c>
      <c r="R617" t="s">
        <v>24</v>
      </c>
      <c r="S617" t="s">
        <v>23</v>
      </c>
      <c r="T617" t="s">
        <v>23043</v>
      </c>
    </row>
    <row r="618" spans="1:20" x14ac:dyDescent="0.25">
      <c r="A618" t="s">
        <v>20</v>
      </c>
      <c r="B618" t="s">
        <v>21</v>
      </c>
      <c r="C618">
        <v>50</v>
      </c>
      <c r="D618">
        <v>1</v>
      </c>
      <c r="E618" t="s">
        <v>23044</v>
      </c>
      <c r="F618">
        <v>100</v>
      </c>
      <c r="G618">
        <v>0</v>
      </c>
      <c r="H618" t="s">
        <v>22</v>
      </c>
      <c r="I618" t="s">
        <v>23045</v>
      </c>
      <c r="J618" t="s">
        <v>353</v>
      </c>
      <c r="K618" t="s">
        <v>23</v>
      </c>
      <c r="L618" t="s">
        <v>24</v>
      </c>
      <c r="M618" t="s">
        <v>23046</v>
      </c>
      <c r="N618" t="s">
        <v>23</v>
      </c>
      <c r="O618" t="s">
        <v>25</v>
      </c>
      <c r="P618" t="s">
        <v>26</v>
      </c>
      <c r="Q618" t="s">
        <v>27</v>
      </c>
      <c r="R618" t="s">
        <v>24</v>
      </c>
      <c r="S618" t="s">
        <v>23</v>
      </c>
      <c r="T618" t="s">
        <v>23046</v>
      </c>
    </row>
    <row r="619" spans="1:20" x14ac:dyDescent="0.25">
      <c r="A619" t="s">
        <v>28</v>
      </c>
      <c r="B619" t="s">
        <v>29</v>
      </c>
      <c r="C619">
        <v>50</v>
      </c>
      <c r="D619">
        <v>1</v>
      </c>
      <c r="E619" t="s">
        <v>23044</v>
      </c>
      <c r="F619">
        <v>100</v>
      </c>
      <c r="G619">
        <v>0</v>
      </c>
      <c r="H619" t="s">
        <v>22</v>
      </c>
      <c r="I619" t="s">
        <v>23045</v>
      </c>
      <c r="J619" t="s">
        <v>353</v>
      </c>
      <c r="K619" t="s">
        <v>23</v>
      </c>
      <c r="L619" t="s">
        <v>24</v>
      </c>
      <c r="M619" t="s">
        <v>23046</v>
      </c>
      <c r="N619" t="s">
        <v>23</v>
      </c>
      <c r="O619" t="s">
        <v>25</v>
      </c>
      <c r="P619" t="s">
        <v>26</v>
      </c>
      <c r="Q619" t="s">
        <v>27</v>
      </c>
      <c r="R619" t="s">
        <v>24</v>
      </c>
      <c r="S619" t="s">
        <v>23</v>
      </c>
      <c r="T619" t="s">
        <v>23046</v>
      </c>
    </row>
    <row r="620" spans="1:20" x14ac:dyDescent="0.25">
      <c r="A620" t="s">
        <v>30</v>
      </c>
      <c r="B620" t="s">
        <v>31</v>
      </c>
      <c r="C620">
        <v>50</v>
      </c>
      <c r="D620">
        <v>1</v>
      </c>
      <c r="E620" t="s">
        <v>23044</v>
      </c>
      <c r="F620">
        <v>100</v>
      </c>
      <c r="G620">
        <v>0</v>
      </c>
      <c r="H620" t="s">
        <v>22</v>
      </c>
      <c r="I620" t="s">
        <v>23045</v>
      </c>
      <c r="J620" t="s">
        <v>353</v>
      </c>
      <c r="K620" t="s">
        <v>23</v>
      </c>
      <c r="L620" t="s">
        <v>24</v>
      </c>
      <c r="M620" t="s">
        <v>23046</v>
      </c>
      <c r="N620" t="s">
        <v>23</v>
      </c>
      <c r="O620" t="s">
        <v>25</v>
      </c>
      <c r="P620" t="s">
        <v>26</v>
      </c>
      <c r="Q620" t="s">
        <v>27</v>
      </c>
      <c r="R620" t="s">
        <v>24</v>
      </c>
      <c r="S620" t="s">
        <v>23</v>
      </c>
      <c r="T620" t="s">
        <v>23046</v>
      </c>
    </row>
    <row r="621" spans="1:20" x14ac:dyDescent="0.25">
      <c r="A621" t="s">
        <v>20</v>
      </c>
      <c r="B621" t="s">
        <v>21</v>
      </c>
      <c r="C621">
        <v>50</v>
      </c>
      <c r="D621">
        <v>1</v>
      </c>
      <c r="E621" t="s">
        <v>23047</v>
      </c>
      <c r="F621">
        <v>100</v>
      </c>
      <c r="G621">
        <v>0</v>
      </c>
      <c r="H621" t="s">
        <v>22</v>
      </c>
      <c r="I621" t="s">
        <v>23048</v>
      </c>
      <c r="J621" t="s">
        <v>2647</v>
      </c>
      <c r="K621" t="s">
        <v>23</v>
      </c>
      <c r="L621" t="s">
        <v>24</v>
      </c>
      <c r="M621" t="s">
        <v>23049</v>
      </c>
      <c r="N621" t="s">
        <v>23</v>
      </c>
      <c r="O621" t="s">
        <v>25</v>
      </c>
      <c r="P621" t="s">
        <v>26</v>
      </c>
      <c r="Q621" t="s">
        <v>27</v>
      </c>
      <c r="R621" t="s">
        <v>24</v>
      </c>
      <c r="S621" t="s">
        <v>23</v>
      </c>
      <c r="T621" t="s">
        <v>23046</v>
      </c>
    </row>
    <row r="622" spans="1:20" x14ac:dyDescent="0.25">
      <c r="A622" t="s">
        <v>28</v>
      </c>
      <c r="B622" t="s">
        <v>29</v>
      </c>
      <c r="C622">
        <v>50</v>
      </c>
      <c r="D622">
        <v>1</v>
      </c>
      <c r="E622" t="s">
        <v>23047</v>
      </c>
      <c r="F622">
        <v>100</v>
      </c>
      <c r="G622">
        <v>0</v>
      </c>
      <c r="H622" t="s">
        <v>22</v>
      </c>
      <c r="I622" t="s">
        <v>23048</v>
      </c>
      <c r="J622" t="s">
        <v>2647</v>
      </c>
      <c r="K622" t="s">
        <v>23</v>
      </c>
      <c r="L622" t="s">
        <v>24</v>
      </c>
      <c r="M622" t="s">
        <v>23049</v>
      </c>
      <c r="N622" t="s">
        <v>23</v>
      </c>
      <c r="O622" t="s">
        <v>25</v>
      </c>
      <c r="P622" t="s">
        <v>26</v>
      </c>
      <c r="Q622" t="s">
        <v>27</v>
      </c>
      <c r="R622" t="s">
        <v>24</v>
      </c>
      <c r="S622" t="s">
        <v>23</v>
      </c>
      <c r="T622" t="s">
        <v>23049</v>
      </c>
    </row>
    <row r="623" spans="1:20" x14ac:dyDescent="0.25">
      <c r="A623" t="s">
        <v>30</v>
      </c>
      <c r="B623" t="s">
        <v>31</v>
      </c>
      <c r="C623">
        <v>50</v>
      </c>
      <c r="D623">
        <v>1</v>
      </c>
      <c r="E623" t="s">
        <v>23047</v>
      </c>
      <c r="F623">
        <v>100</v>
      </c>
      <c r="G623">
        <v>0</v>
      </c>
      <c r="H623" t="s">
        <v>22</v>
      </c>
      <c r="I623" t="s">
        <v>23048</v>
      </c>
      <c r="J623" t="s">
        <v>2647</v>
      </c>
      <c r="K623" t="s">
        <v>23</v>
      </c>
      <c r="L623" t="s">
        <v>24</v>
      </c>
      <c r="M623" t="s">
        <v>23049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23</v>
      </c>
      <c r="T623" t="s">
        <v>23049</v>
      </c>
    </row>
    <row r="624" spans="1:20" x14ac:dyDescent="0.25">
      <c r="A624" t="s">
        <v>186</v>
      </c>
      <c r="B624" t="s">
        <v>187</v>
      </c>
      <c r="C624">
        <v>50</v>
      </c>
      <c r="D624">
        <v>6</v>
      </c>
      <c r="E624" t="s">
        <v>23050</v>
      </c>
      <c r="F624">
        <v>200</v>
      </c>
      <c r="G624">
        <v>0</v>
      </c>
      <c r="H624" t="s">
        <v>22</v>
      </c>
      <c r="I624" t="s">
        <v>23051</v>
      </c>
      <c r="J624" t="s">
        <v>1234</v>
      </c>
      <c r="K624" t="s">
        <v>23</v>
      </c>
      <c r="L624" t="s">
        <v>24</v>
      </c>
      <c r="M624" t="s">
        <v>23052</v>
      </c>
      <c r="N624" t="s">
        <v>23</v>
      </c>
      <c r="O624" t="s">
        <v>58</v>
      </c>
      <c r="P624" t="s">
        <v>26</v>
      </c>
      <c r="Q624" t="s">
        <v>33</v>
      </c>
      <c r="R624" t="s">
        <v>24</v>
      </c>
      <c r="S624" t="s">
        <v>23</v>
      </c>
      <c r="T624" t="s">
        <v>23052</v>
      </c>
    </row>
    <row r="625" spans="1:20" x14ac:dyDescent="0.25">
      <c r="A625" t="s">
        <v>20</v>
      </c>
      <c r="B625" t="s">
        <v>21</v>
      </c>
      <c r="C625">
        <v>50</v>
      </c>
      <c r="D625">
        <v>1</v>
      </c>
      <c r="E625" t="s">
        <v>23053</v>
      </c>
      <c r="F625">
        <v>100</v>
      </c>
      <c r="G625">
        <v>0</v>
      </c>
      <c r="H625" t="s">
        <v>22</v>
      </c>
      <c r="I625" t="s">
        <v>23054</v>
      </c>
      <c r="J625" t="s">
        <v>338</v>
      </c>
      <c r="K625" t="s">
        <v>23</v>
      </c>
      <c r="L625" t="s">
        <v>24</v>
      </c>
      <c r="M625" t="s">
        <v>23052</v>
      </c>
      <c r="N625" t="s">
        <v>23</v>
      </c>
      <c r="O625" t="s">
        <v>25</v>
      </c>
      <c r="P625" t="s">
        <v>26</v>
      </c>
      <c r="Q625" t="s">
        <v>27</v>
      </c>
      <c r="R625" t="s">
        <v>24</v>
      </c>
      <c r="S625" t="s">
        <v>23</v>
      </c>
      <c r="T625" t="s">
        <v>23052</v>
      </c>
    </row>
    <row r="626" spans="1:20" x14ac:dyDescent="0.25">
      <c r="A626" t="s">
        <v>28</v>
      </c>
      <c r="B626" t="s">
        <v>29</v>
      </c>
      <c r="C626">
        <v>50</v>
      </c>
      <c r="D626">
        <v>1</v>
      </c>
      <c r="E626" t="s">
        <v>23053</v>
      </c>
      <c r="F626">
        <v>100</v>
      </c>
      <c r="G626">
        <v>0</v>
      </c>
      <c r="H626" t="s">
        <v>22</v>
      </c>
      <c r="I626" t="s">
        <v>23054</v>
      </c>
      <c r="J626" t="s">
        <v>338</v>
      </c>
      <c r="K626" t="s">
        <v>23</v>
      </c>
      <c r="L626" t="s">
        <v>24</v>
      </c>
      <c r="M626" t="s">
        <v>23052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23</v>
      </c>
      <c r="T626" t="s">
        <v>23052</v>
      </c>
    </row>
    <row r="627" spans="1:20" x14ac:dyDescent="0.25">
      <c r="A627" t="s">
        <v>30</v>
      </c>
      <c r="B627" t="s">
        <v>31</v>
      </c>
      <c r="C627">
        <v>50</v>
      </c>
      <c r="D627">
        <v>1</v>
      </c>
      <c r="E627" t="s">
        <v>23053</v>
      </c>
      <c r="F627">
        <v>100</v>
      </c>
      <c r="G627">
        <v>0</v>
      </c>
      <c r="H627" t="s">
        <v>22</v>
      </c>
      <c r="I627" t="s">
        <v>23054</v>
      </c>
      <c r="J627" t="s">
        <v>338</v>
      </c>
      <c r="K627" t="s">
        <v>23</v>
      </c>
      <c r="L627" t="s">
        <v>24</v>
      </c>
      <c r="M627" t="s">
        <v>23052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23</v>
      </c>
      <c r="T627" t="s">
        <v>23052</v>
      </c>
    </row>
    <row r="628" spans="1:20" x14ac:dyDescent="0.25">
      <c r="A628" t="s">
        <v>38</v>
      </c>
      <c r="B628" t="s">
        <v>39</v>
      </c>
      <c r="C628">
        <v>65</v>
      </c>
      <c r="D628">
        <v>2</v>
      </c>
      <c r="E628" t="s">
        <v>23055</v>
      </c>
      <c r="F628">
        <v>215</v>
      </c>
      <c r="G628">
        <v>0</v>
      </c>
      <c r="H628" t="s">
        <v>2521</v>
      </c>
      <c r="I628" t="s">
        <v>23056</v>
      </c>
      <c r="J628" t="s">
        <v>23057</v>
      </c>
      <c r="K628" t="s">
        <v>1331</v>
      </c>
      <c r="L628" t="s">
        <v>23058</v>
      </c>
      <c r="M628" t="s">
        <v>23059</v>
      </c>
      <c r="N628" t="s">
        <v>3127</v>
      </c>
      <c r="O628" t="s">
        <v>1225</v>
      </c>
      <c r="P628" t="s">
        <v>1226</v>
      </c>
      <c r="Q628" t="s">
        <v>1227</v>
      </c>
      <c r="R628" t="s">
        <v>24</v>
      </c>
      <c r="S628" t="s">
        <v>23</v>
      </c>
      <c r="T628" t="s">
        <v>23052</v>
      </c>
    </row>
    <row r="629" spans="1:20" x14ac:dyDescent="0.25">
      <c r="A629" t="s">
        <v>150</v>
      </c>
      <c r="B629" t="s">
        <v>151</v>
      </c>
      <c r="C629">
        <v>65</v>
      </c>
      <c r="D629">
        <v>2</v>
      </c>
      <c r="E629" t="s">
        <v>23055</v>
      </c>
      <c r="F629">
        <v>215</v>
      </c>
      <c r="G629">
        <v>0</v>
      </c>
      <c r="H629" t="s">
        <v>2521</v>
      </c>
      <c r="I629" t="s">
        <v>23056</v>
      </c>
      <c r="J629" t="s">
        <v>23057</v>
      </c>
      <c r="K629" t="s">
        <v>1331</v>
      </c>
      <c r="L629" t="s">
        <v>23058</v>
      </c>
      <c r="M629" t="s">
        <v>23059</v>
      </c>
      <c r="N629" t="s">
        <v>3127</v>
      </c>
      <c r="O629" t="s">
        <v>1225</v>
      </c>
      <c r="P629" t="s">
        <v>1226</v>
      </c>
      <c r="Q629" t="s">
        <v>1227</v>
      </c>
      <c r="R629" t="s">
        <v>24</v>
      </c>
      <c r="S629" t="s">
        <v>23</v>
      </c>
      <c r="T629" t="s">
        <v>23052</v>
      </c>
    </row>
    <row r="630" spans="1:20" x14ac:dyDescent="0.25">
      <c r="A630" t="s">
        <v>42</v>
      </c>
      <c r="B630" t="s">
        <v>43</v>
      </c>
      <c r="C630">
        <v>66.666666666666671</v>
      </c>
      <c r="D630">
        <v>3</v>
      </c>
      <c r="E630" t="s">
        <v>23060</v>
      </c>
      <c r="F630">
        <v>200</v>
      </c>
      <c r="G630">
        <v>0</v>
      </c>
      <c r="H630" t="s">
        <v>22</v>
      </c>
      <c r="I630" t="s">
        <v>23061</v>
      </c>
      <c r="J630" t="s">
        <v>2793</v>
      </c>
      <c r="K630" t="s">
        <v>23</v>
      </c>
      <c r="L630" t="s">
        <v>24</v>
      </c>
      <c r="M630" t="s">
        <v>23062</v>
      </c>
      <c r="N630" t="s">
        <v>23</v>
      </c>
      <c r="O630" t="s">
        <v>58</v>
      </c>
      <c r="P630" t="s">
        <v>26</v>
      </c>
      <c r="Q630" t="s">
        <v>33</v>
      </c>
      <c r="R630" t="s">
        <v>24</v>
      </c>
      <c r="S630" t="s">
        <v>23</v>
      </c>
      <c r="T630" t="s">
        <v>23063</v>
      </c>
    </row>
    <row r="631" spans="1:20" x14ac:dyDescent="0.25">
      <c r="A631" t="s">
        <v>20</v>
      </c>
      <c r="B631" t="s">
        <v>21</v>
      </c>
      <c r="C631">
        <v>50</v>
      </c>
      <c r="D631">
        <v>1</v>
      </c>
      <c r="E631" t="s">
        <v>23060</v>
      </c>
      <c r="F631">
        <v>200</v>
      </c>
      <c r="G631">
        <v>0</v>
      </c>
      <c r="H631" t="s">
        <v>22</v>
      </c>
      <c r="I631" t="s">
        <v>23061</v>
      </c>
      <c r="J631" t="s">
        <v>2793</v>
      </c>
      <c r="K631" t="s">
        <v>23</v>
      </c>
      <c r="L631" t="s">
        <v>24</v>
      </c>
      <c r="M631" t="s">
        <v>23062</v>
      </c>
      <c r="N631" t="s">
        <v>23</v>
      </c>
      <c r="O631" t="s">
        <v>58</v>
      </c>
      <c r="P631" t="s">
        <v>26</v>
      </c>
      <c r="Q631" t="s">
        <v>33</v>
      </c>
      <c r="R631" t="s">
        <v>24</v>
      </c>
      <c r="S631" t="s">
        <v>23</v>
      </c>
      <c r="T631" t="s">
        <v>23063</v>
      </c>
    </row>
    <row r="632" spans="1:20" x14ac:dyDescent="0.25">
      <c r="A632" t="s">
        <v>28</v>
      </c>
      <c r="B632" t="s">
        <v>29</v>
      </c>
      <c r="C632">
        <v>50</v>
      </c>
      <c r="D632">
        <v>1</v>
      </c>
      <c r="E632" t="s">
        <v>23060</v>
      </c>
      <c r="F632">
        <v>200</v>
      </c>
      <c r="G632">
        <v>0</v>
      </c>
      <c r="H632" t="s">
        <v>22</v>
      </c>
      <c r="I632" t="s">
        <v>23061</v>
      </c>
      <c r="J632" t="s">
        <v>2793</v>
      </c>
      <c r="K632" t="s">
        <v>23</v>
      </c>
      <c r="L632" t="s">
        <v>24</v>
      </c>
      <c r="M632" t="s">
        <v>23062</v>
      </c>
      <c r="N632" t="s">
        <v>23</v>
      </c>
      <c r="O632" t="s">
        <v>58</v>
      </c>
      <c r="P632" t="s">
        <v>26</v>
      </c>
      <c r="Q632" t="s">
        <v>33</v>
      </c>
      <c r="R632" t="s">
        <v>24</v>
      </c>
      <c r="S632" t="s">
        <v>23</v>
      </c>
      <c r="T632" t="s">
        <v>23063</v>
      </c>
    </row>
    <row r="633" spans="1:20" x14ac:dyDescent="0.25">
      <c r="A633" t="s">
        <v>30</v>
      </c>
      <c r="B633" t="s">
        <v>31</v>
      </c>
      <c r="C633">
        <v>50</v>
      </c>
      <c r="D633">
        <v>1</v>
      </c>
      <c r="E633" t="s">
        <v>23060</v>
      </c>
      <c r="F633">
        <v>200</v>
      </c>
      <c r="G633">
        <v>0</v>
      </c>
      <c r="H633" t="s">
        <v>22</v>
      </c>
      <c r="I633" t="s">
        <v>23061</v>
      </c>
      <c r="J633" t="s">
        <v>2793</v>
      </c>
      <c r="K633" t="s">
        <v>23</v>
      </c>
      <c r="L633" t="s">
        <v>24</v>
      </c>
      <c r="M633" t="s">
        <v>23062</v>
      </c>
      <c r="N633" t="s">
        <v>23</v>
      </c>
      <c r="O633" t="s">
        <v>58</v>
      </c>
      <c r="P633" t="s">
        <v>26</v>
      </c>
      <c r="Q633" t="s">
        <v>33</v>
      </c>
      <c r="R633" t="s">
        <v>24</v>
      </c>
      <c r="S633" t="s">
        <v>23</v>
      </c>
      <c r="T633" t="s">
        <v>23063</v>
      </c>
    </row>
    <row r="634" spans="1:20" x14ac:dyDescent="0.25">
      <c r="A634" t="s">
        <v>20</v>
      </c>
      <c r="B634" t="s">
        <v>21</v>
      </c>
      <c r="C634">
        <v>50</v>
      </c>
      <c r="D634">
        <v>1</v>
      </c>
      <c r="E634" t="s">
        <v>23064</v>
      </c>
      <c r="F634">
        <v>100</v>
      </c>
      <c r="G634">
        <v>0</v>
      </c>
      <c r="H634" t="s">
        <v>22</v>
      </c>
      <c r="I634" t="s">
        <v>23065</v>
      </c>
      <c r="J634" t="s">
        <v>338</v>
      </c>
      <c r="K634" t="s">
        <v>23</v>
      </c>
      <c r="L634" t="s">
        <v>24</v>
      </c>
      <c r="M634" t="s">
        <v>23063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23</v>
      </c>
      <c r="T634" t="s">
        <v>23063</v>
      </c>
    </row>
    <row r="635" spans="1:20" x14ac:dyDescent="0.25">
      <c r="A635" t="s">
        <v>28</v>
      </c>
      <c r="B635" t="s">
        <v>29</v>
      </c>
      <c r="C635">
        <v>50</v>
      </c>
      <c r="D635">
        <v>1</v>
      </c>
      <c r="E635" t="s">
        <v>23064</v>
      </c>
      <c r="F635">
        <v>100</v>
      </c>
      <c r="G635">
        <v>0</v>
      </c>
      <c r="H635" t="s">
        <v>22</v>
      </c>
      <c r="I635" t="s">
        <v>23065</v>
      </c>
      <c r="J635" t="s">
        <v>338</v>
      </c>
      <c r="K635" t="s">
        <v>23</v>
      </c>
      <c r="L635" t="s">
        <v>24</v>
      </c>
      <c r="M635" t="s">
        <v>23063</v>
      </c>
      <c r="N635" t="s">
        <v>23</v>
      </c>
      <c r="O635" t="s">
        <v>25</v>
      </c>
      <c r="P635" t="s">
        <v>26</v>
      </c>
      <c r="Q635" t="s">
        <v>27</v>
      </c>
      <c r="R635" t="s">
        <v>24</v>
      </c>
      <c r="S635" t="s">
        <v>23</v>
      </c>
      <c r="T635" t="s">
        <v>23063</v>
      </c>
    </row>
    <row r="636" spans="1:20" x14ac:dyDescent="0.25">
      <c r="A636" t="s">
        <v>30</v>
      </c>
      <c r="B636" t="s">
        <v>31</v>
      </c>
      <c r="C636">
        <v>50</v>
      </c>
      <c r="D636">
        <v>1</v>
      </c>
      <c r="E636" t="s">
        <v>23064</v>
      </c>
      <c r="F636">
        <v>100</v>
      </c>
      <c r="G636">
        <v>0</v>
      </c>
      <c r="H636" t="s">
        <v>22</v>
      </c>
      <c r="I636" t="s">
        <v>23065</v>
      </c>
      <c r="J636" t="s">
        <v>338</v>
      </c>
      <c r="K636" t="s">
        <v>23</v>
      </c>
      <c r="L636" t="s">
        <v>24</v>
      </c>
      <c r="M636" t="s">
        <v>23063</v>
      </c>
      <c r="N636" t="s">
        <v>23</v>
      </c>
      <c r="O636" t="s">
        <v>25</v>
      </c>
      <c r="P636" t="s">
        <v>26</v>
      </c>
      <c r="Q636" t="s">
        <v>27</v>
      </c>
      <c r="R636" t="s">
        <v>24</v>
      </c>
      <c r="S636" t="s">
        <v>23</v>
      </c>
      <c r="T636" t="s">
        <v>23063</v>
      </c>
    </row>
    <row r="637" spans="1:20" x14ac:dyDescent="0.25">
      <c r="A637" t="s">
        <v>20</v>
      </c>
      <c r="B637" t="s">
        <v>21</v>
      </c>
      <c r="C637">
        <v>50</v>
      </c>
      <c r="D637">
        <v>2</v>
      </c>
      <c r="E637" t="s">
        <v>23066</v>
      </c>
      <c r="F637">
        <v>200</v>
      </c>
      <c r="G637">
        <v>0</v>
      </c>
      <c r="H637" t="s">
        <v>22</v>
      </c>
      <c r="I637" t="s">
        <v>23067</v>
      </c>
      <c r="J637" t="s">
        <v>1243</v>
      </c>
      <c r="K637" t="s">
        <v>23</v>
      </c>
      <c r="L637" t="s">
        <v>24</v>
      </c>
      <c r="M637" t="s">
        <v>23068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23</v>
      </c>
      <c r="T637" t="s">
        <v>23068</v>
      </c>
    </row>
    <row r="638" spans="1:20" x14ac:dyDescent="0.25">
      <c r="A638" t="s">
        <v>28</v>
      </c>
      <c r="B638" t="s">
        <v>29</v>
      </c>
      <c r="C638">
        <v>50</v>
      </c>
      <c r="D638">
        <v>2</v>
      </c>
      <c r="E638" t="s">
        <v>23066</v>
      </c>
      <c r="F638">
        <v>200</v>
      </c>
      <c r="G638">
        <v>0</v>
      </c>
      <c r="H638" t="s">
        <v>22</v>
      </c>
      <c r="I638" t="s">
        <v>23067</v>
      </c>
      <c r="J638" t="s">
        <v>1243</v>
      </c>
      <c r="K638" t="s">
        <v>23</v>
      </c>
      <c r="L638" t="s">
        <v>24</v>
      </c>
      <c r="M638" t="s">
        <v>23068</v>
      </c>
      <c r="N638" t="s">
        <v>23</v>
      </c>
      <c r="O638" t="s">
        <v>25</v>
      </c>
      <c r="P638" t="s">
        <v>26</v>
      </c>
      <c r="Q638" t="s">
        <v>27</v>
      </c>
      <c r="R638" t="s">
        <v>24</v>
      </c>
      <c r="S638" t="s">
        <v>23</v>
      </c>
      <c r="T638" t="s">
        <v>23068</v>
      </c>
    </row>
    <row r="639" spans="1:20" x14ac:dyDescent="0.25">
      <c r="A639" t="s">
        <v>30</v>
      </c>
      <c r="B639" t="s">
        <v>31</v>
      </c>
      <c r="C639">
        <v>50</v>
      </c>
      <c r="D639">
        <v>2</v>
      </c>
      <c r="E639" t="s">
        <v>23066</v>
      </c>
      <c r="F639">
        <v>200</v>
      </c>
      <c r="G639">
        <v>0</v>
      </c>
      <c r="H639" t="s">
        <v>22</v>
      </c>
      <c r="I639" t="s">
        <v>23067</v>
      </c>
      <c r="J639" t="s">
        <v>1243</v>
      </c>
      <c r="K639" t="s">
        <v>23</v>
      </c>
      <c r="L639" t="s">
        <v>24</v>
      </c>
      <c r="M639" t="s">
        <v>23068</v>
      </c>
      <c r="N639" t="s">
        <v>23</v>
      </c>
      <c r="O639" t="s">
        <v>25</v>
      </c>
      <c r="P639" t="s">
        <v>26</v>
      </c>
      <c r="Q639" t="s">
        <v>27</v>
      </c>
      <c r="R639" t="s">
        <v>24</v>
      </c>
      <c r="S639" t="s">
        <v>23</v>
      </c>
      <c r="T639" t="s">
        <v>23068</v>
      </c>
    </row>
    <row r="640" spans="1:20" x14ac:dyDescent="0.25">
      <c r="A640" t="s">
        <v>20</v>
      </c>
      <c r="B640" t="s">
        <v>21</v>
      </c>
      <c r="C640">
        <v>50</v>
      </c>
      <c r="D640">
        <v>1</v>
      </c>
      <c r="E640" t="s">
        <v>23069</v>
      </c>
      <c r="F640">
        <v>100</v>
      </c>
      <c r="G640">
        <v>0</v>
      </c>
      <c r="H640" t="s">
        <v>22</v>
      </c>
      <c r="I640" t="s">
        <v>23070</v>
      </c>
      <c r="J640" t="s">
        <v>322</v>
      </c>
      <c r="K640" t="s">
        <v>23</v>
      </c>
      <c r="L640" t="s">
        <v>24</v>
      </c>
      <c r="M640" t="s">
        <v>23071</v>
      </c>
      <c r="N640" t="s">
        <v>23</v>
      </c>
      <c r="O640" t="s">
        <v>25</v>
      </c>
      <c r="P640" t="s">
        <v>26</v>
      </c>
      <c r="Q640" t="s">
        <v>27</v>
      </c>
      <c r="R640" t="s">
        <v>24</v>
      </c>
      <c r="S640" t="s">
        <v>23</v>
      </c>
      <c r="T640" t="s">
        <v>23071</v>
      </c>
    </row>
    <row r="641" spans="1:20" x14ac:dyDescent="0.25">
      <c r="A641" t="s">
        <v>28</v>
      </c>
      <c r="B641" t="s">
        <v>29</v>
      </c>
      <c r="C641">
        <v>50</v>
      </c>
      <c r="D641">
        <v>1</v>
      </c>
      <c r="E641" t="s">
        <v>23069</v>
      </c>
      <c r="F641">
        <v>100</v>
      </c>
      <c r="G641">
        <v>0</v>
      </c>
      <c r="H641" t="s">
        <v>22</v>
      </c>
      <c r="I641" t="s">
        <v>23070</v>
      </c>
      <c r="J641" t="s">
        <v>322</v>
      </c>
      <c r="K641" t="s">
        <v>23</v>
      </c>
      <c r="L641" t="s">
        <v>24</v>
      </c>
      <c r="M641" t="s">
        <v>23071</v>
      </c>
      <c r="N641" t="s">
        <v>23</v>
      </c>
      <c r="O641" t="s">
        <v>25</v>
      </c>
      <c r="P641" t="s">
        <v>26</v>
      </c>
      <c r="Q641" t="s">
        <v>27</v>
      </c>
      <c r="R641" t="s">
        <v>24</v>
      </c>
      <c r="S641" t="s">
        <v>23</v>
      </c>
      <c r="T641" t="s">
        <v>23071</v>
      </c>
    </row>
    <row r="642" spans="1:20" x14ac:dyDescent="0.25">
      <c r="A642" t="s">
        <v>30</v>
      </c>
      <c r="B642" t="s">
        <v>31</v>
      </c>
      <c r="C642">
        <v>50</v>
      </c>
      <c r="D642">
        <v>1</v>
      </c>
      <c r="E642" t="s">
        <v>23069</v>
      </c>
      <c r="F642">
        <v>100</v>
      </c>
      <c r="G642">
        <v>0</v>
      </c>
      <c r="H642" t="s">
        <v>22</v>
      </c>
      <c r="I642" t="s">
        <v>23070</v>
      </c>
      <c r="J642" t="s">
        <v>322</v>
      </c>
      <c r="K642" t="s">
        <v>23</v>
      </c>
      <c r="L642" t="s">
        <v>24</v>
      </c>
      <c r="M642" t="s">
        <v>23071</v>
      </c>
      <c r="N642" t="s">
        <v>23</v>
      </c>
      <c r="O642" t="s">
        <v>25</v>
      </c>
      <c r="P642" t="s">
        <v>26</v>
      </c>
      <c r="Q642" t="s">
        <v>27</v>
      </c>
      <c r="R642" t="s">
        <v>24</v>
      </c>
      <c r="S642" t="s">
        <v>23</v>
      </c>
      <c r="T642" t="s">
        <v>23071</v>
      </c>
    </row>
    <row r="643" spans="1:20" x14ac:dyDescent="0.25">
      <c r="A643" t="s">
        <v>46</v>
      </c>
      <c r="B643" t="s">
        <v>56</v>
      </c>
      <c r="C643">
        <v>68.333333333333329</v>
      </c>
      <c r="D643">
        <v>3</v>
      </c>
      <c r="E643" t="s">
        <v>23072</v>
      </c>
      <c r="F643">
        <v>197</v>
      </c>
      <c r="G643">
        <v>0</v>
      </c>
      <c r="H643" t="s">
        <v>47</v>
      </c>
      <c r="I643" t="s">
        <v>4483</v>
      </c>
      <c r="J643" t="s">
        <v>23073</v>
      </c>
      <c r="K643" t="s">
        <v>3315</v>
      </c>
      <c r="L643" t="s">
        <v>5598</v>
      </c>
      <c r="M643" t="s">
        <v>23071</v>
      </c>
      <c r="N643" t="s">
        <v>23</v>
      </c>
      <c r="O643" t="s">
        <v>63</v>
      </c>
      <c r="P643" t="s">
        <v>54</v>
      </c>
      <c r="Q643" t="s">
        <v>55</v>
      </c>
      <c r="R643" t="s">
        <v>24</v>
      </c>
      <c r="S643" t="s">
        <v>23</v>
      </c>
      <c r="T643" t="s">
        <v>23071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23074</v>
      </c>
      <c r="F644">
        <v>138</v>
      </c>
      <c r="G644">
        <v>38</v>
      </c>
      <c r="H644" t="s">
        <v>22</v>
      </c>
      <c r="I644" t="s">
        <v>23075</v>
      </c>
      <c r="J644" t="s">
        <v>12043</v>
      </c>
      <c r="K644" t="s">
        <v>23</v>
      </c>
      <c r="L644" t="s">
        <v>24</v>
      </c>
      <c r="M644" t="s">
        <v>23071</v>
      </c>
      <c r="N644" t="s">
        <v>23</v>
      </c>
      <c r="O644" t="s">
        <v>25</v>
      </c>
      <c r="P644" t="s">
        <v>26</v>
      </c>
      <c r="Q644" t="s">
        <v>27</v>
      </c>
      <c r="R644" t="s">
        <v>24</v>
      </c>
      <c r="S644" t="s">
        <v>23</v>
      </c>
      <c r="T644" t="s">
        <v>23071</v>
      </c>
    </row>
    <row r="645" spans="1:20" x14ac:dyDescent="0.25">
      <c r="A645" t="s">
        <v>28</v>
      </c>
      <c r="B645" t="s">
        <v>29</v>
      </c>
      <c r="C645">
        <v>50</v>
      </c>
      <c r="D645">
        <v>1</v>
      </c>
      <c r="E645" t="s">
        <v>23074</v>
      </c>
      <c r="F645">
        <v>138</v>
      </c>
      <c r="G645">
        <v>38</v>
      </c>
      <c r="H645" t="s">
        <v>22</v>
      </c>
      <c r="I645" t="s">
        <v>23075</v>
      </c>
      <c r="J645" t="s">
        <v>12043</v>
      </c>
      <c r="K645" t="s">
        <v>23</v>
      </c>
      <c r="L645" t="s">
        <v>24</v>
      </c>
      <c r="M645" t="s">
        <v>23071</v>
      </c>
      <c r="N645" t="s">
        <v>23</v>
      </c>
      <c r="O645" t="s">
        <v>25</v>
      </c>
      <c r="P645" t="s">
        <v>26</v>
      </c>
      <c r="Q645" t="s">
        <v>27</v>
      </c>
      <c r="R645" t="s">
        <v>24</v>
      </c>
      <c r="S645" t="s">
        <v>23</v>
      </c>
      <c r="T645" t="s">
        <v>23071</v>
      </c>
    </row>
    <row r="646" spans="1:20" x14ac:dyDescent="0.25">
      <c r="A646" t="s">
        <v>30</v>
      </c>
      <c r="B646" t="s">
        <v>31</v>
      </c>
      <c r="C646">
        <v>50</v>
      </c>
      <c r="D646">
        <v>1</v>
      </c>
      <c r="E646" t="s">
        <v>23074</v>
      </c>
      <c r="F646">
        <v>138</v>
      </c>
      <c r="G646">
        <v>38</v>
      </c>
      <c r="H646" t="s">
        <v>22</v>
      </c>
      <c r="I646" t="s">
        <v>23075</v>
      </c>
      <c r="J646" t="s">
        <v>12043</v>
      </c>
      <c r="K646" t="s">
        <v>23</v>
      </c>
      <c r="L646" t="s">
        <v>24</v>
      </c>
      <c r="M646" t="s">
        <v>23071</v>
      </c>
      <c r="N646" t="s">
        <v>23</v>
      </c>
      <c r="O646" t="s">
        <v>25</v>
      </c>
      <c r="P646" t="s">
        <v>26</v>
      </c>
      <c r="Q646" t="s">
        <v>27</v>
      </c>
      <c r="R646" t="s">
        <v>24</v>
      </c>
      <c r="S646" t="s">
        <v>23</v>
      </c>
      <c r="T646" t="s">
        <v>23071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23076</v>
      </c>
      <c r="F647">
        <v>100</v>
      </c>
      <c r="G647">
        <v>0</v>
      </c>
      <c r="H647" t="s">
        <v>22</v>
      </c>
      <c r="I647" t="s">
        <v>23077</v>
      </c>
      <c r="J647" t="s">
        <v>305</v>
      </c>
      <c r="K647" t="s">
        <v>23</v>
      </c>
      <c r="L647" t="s">
        <v>24</v>
      </c>
      <c r="M647" t="s">
        <v>23078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23</v>
      </c>
      <c r="T647" t="s">
        <v>23078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23076</v>
      </c>
      <c r="F648">
        <v>100</v>
      </c>
      <c r="G648">
        <v>0</v>
      </c>
      <c r="H648" t="s">
        <v>22</v>
      </c>
      <c r="I648" t="s">
        <v>23077</v>
      </c>
      <c r="J648" t="s">
        <v>305</v>
      </c>
      <c r="K648" t="s">
        <v>23</v>
      </c>
      <c r="L648" t="s">
        <v>24</v>
      </c>
      <c r="M648" t="s">
        <v>23078</v>
      </c>
      <c r="N648" t="s">
        <v>23</v>
      </c>
      <c r="O648" t="s">
        <v>25</v>
      </c>
      <c r="P648" t="s">
        <v>26</v>
      </c>
      <c r="Q648" t="s">
        <v>27</v>
      </c>
      <c r="R648" t="s">
        <v>24</v>
      </c>
      <c r="S648" t="s">
        <v>23</v>
      </c>
      <c r="T648" t="s">
        <v>23078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23076</v>
      </c>
      <c r="F649">
        <v>100</v>
      </c>
      <c r="G649">
        <v>0</v>
      </c>
      <c r="H649" t="s">
        <v>22</v>
      </c>
      <c r="I649" t="s">
        <v>23077</v>
      </c>
      <c r="J649" t="s">
        <v>305</v>
      </c>
      <c r="K649" t="s">
        <v>23</v>
      </c>
      <c r="L649" t="s">
        <v>24</v>
      </c>
      <c r="M649" t="s">
        <v>23078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23</v>
      </c>
      <c r="T649" t="s">
        <v>23078</v>
      </c>
    </row>
    <row r="650" spans="1:20" x14ac:dyDescent="0.25">
      <c r="A650" t="s">
        <v>44</v>
      </c>
      <c r="B650" t="s">
        <v>45</v>
      </c>
      <c r="C650">
        <v>66.666666666666671</v>
      </c>
      <c r="D650">
        <v>15</v>
      </c>
      <c r="E650" t="s">
        <v>23079</v>
      </c>
      <c r="F650">
        <v>480</v>
      </c>
      <c r="G650">
        <v>0</v>
      </c>
      <c r="H650" t="s">
        <v>22</v>
      </c>
      <c r="I650" t="s">
        <v>18533</v>
      </c>
      <c r="J650" t="s">
        <v>2838</v>
      </c>
      <c r="K650" t="s">
        <v>23</v>
      </c>
      <c r="L650" t="s">
        <v>24</v>
      </c>
      <c r="M650" t="s">
        <v>23080</v>
      </c>
      <c r="N650" t="s">
        <v>23</v>
      </c>
      <c r="O650" t="s">
        <v>25</v>
      </c>
      <c r="P650" t="s">
        <v>26</v>
      </c>
      <c r="Q650" t="s">
        <v>27</v>
      </c>
      <c r="R650" t="s">
        <v>24</v>
      </c>
      <c r="S650" t="s">
        <v>23</v>
      </c>
      <c r="T650" t="s">
        <v>23080</v>
      </c>
    </row>
    <row r="651" spans="1:20" x14ac:dyDescent="0.25">
      <c r="A651" t="s">
        <v>46</v>
      </c>
      <c r="B651" t="s">
        <v>56</v>
      </c>
      <c r="C651">
        <v>68.333333333333329</v>
      </c>
      <c r="D651">
        <v>3</v>
      </c>
      <c r="E651" t="s">
        <v>23081</v>
      </c>
      <c r="F651">
        <v>195</v>
      </c>
      <c r="G651">
        <v>0</v>
      </c>
      <c r="H651" t="s">
        <v>47</v>
      </c>
      <c r="I651" t="s">
        <v>4483</v>
      </c>
      <c r="J651" t="s">
        <v>23073</v>
      </c>
      <c r="K651" t="s">
        <v>3315</v>
      </c>
      <c r="L651" t="s">
        <v>5598</v>
      </c>
      <c r="M651" t="s">
        <v>23080</v>
      </c>
      <c r="N651" t="s">
        <v>23</v>
      </c>
      <c r="O651" t="s">
        <v>63</v>
      </c>
      <c r="P651" t="s">
        <v>54</v>
      </c>
      <c r="Q651" t="s">
        <v>55</v>
      </c>
      <c r="R651" t="s">
        <v>24</v>
      </c>
      <c r="S651" t="s">
        <v>23</v>
      </c>
      <c r="T651" t="s">
        <v>23080</v>
      </c>
    </row>
    <row r="652" spans="1:20" x14ac:dyDescent="0.25">
      <c r="A652" t="s">
        <v>20</v>
      </c>
      <c r="B652" t="s">
        <v>21</v>
      </c>
      <c r="C652">
        <v>50</v>
      </c>
      <c r="D652">
        <v>1</v>
      </c>
      <c r="E652" t="s">
        <v>23082</v>
      </c>
      <c r="F652">
        <v>195</v>
      </c>
      <c r="G652">
        <v>0</v>
      </c>
      <c r="H652" t="s">
        <v>22</v>
      </c>
      <c r="I652" t="s">
        <v>23083</v>
      </c>
      <c r="J652" t="s">
        <v>302</v>
      </c>
      <c r="K652" t="s">
        <v>23</v>
      </c>
      <c r="L652" t="s">
        <v>24</v>
      </c>
      <c r="M652" t="s">
        <v>23080</v>
      </c>
      <c r="N652" t="s">
        <v>23</v>
      </c>
      <c r="O652" t="s">
        <v>58</v>
      </c>
      <c r="P652" t="s">
        <v>26</v>
      </c>
      <c r="Q652" t="s">
        <v>33</v>
      </c>
      <c r="R652" t="s">
        <v>24</v>
      </c>
      <c r="S652" t="s">
        <v>23</v>
      </c>
      <c r="T652" t="s">
        <v>23080</v>
      </c>
    </row>
    <row r="653" spans="1:20" x14ac:dyDescent="0.25">
      <c r="A653" t="s">
        <v>28</v>
      </c>
      <c r="B653" t="s">
        <v>29</v>
      </c>
      <c r="C653">
        <v>50</v>
      </c>
      <c r="D653">
        <v>1</v>
      </c>
      <c r="E653" t="s">
        <v>23082</v>
      </c>
      <c r="F653">
        <v>195</v>
      </c>
      <c r="G653">
        <v>0</v>
      </c>
      <c r="H653" t="s">
        <v>22</v>
      </c>
      <c r="I653" t="s">
        <v>23083</v>
      </c>
      <c r="J653" t="s">
        <v>302</v>
      </c>
      <c r="K653" t="s">
        <v>23</v>
      </c>
      <c r="L653" t="s">
        <v>24</v>
      </c>
      <c r="M653" t="s">
        <v>23080</v>
      </c>
      <c r="N653" t="s">
        <v>23</v>
      </c>
      <c r="O653" t="s">
        <v>58</v>
      </c>
      <c r="P653" t="s">
        <v>26</v>
      </c>
      <c r="Q653" t="s">
        <v>33</v>
      </c>
      <c r="R653" t="s">
        <v>24</v>
      </c>
      <c r="S653" t="s">
        <v>23</v>
      </c>
      <c r="T653" t="s">
        <v>23080</v>
      </c>
    </row>
    <row r="654" spans="1:20" x14ac:dyDescent="0.25">
      <c r="A654" t="s">
        <v>30</v>
      </c>
      <c r="B654" t="s">
        <v>31</v>
      </c>
      <c r="C654">
        <v>50</v>
      </c>
      <c r="D654">
        <v>1</v>
      </c>
      <c r="E654" t="s">
        <v>23082</v>
      </c>
      <c r="F654">
        <v>195</v>
      </c>
      <c r="G654">
        <v>0</v>
      </c>
      <c r="H654" t="s">
        <v>22</v>
      </c>
      <c r="I654" t="s">
        <v>23083</v>
      </c>
      <c r="J654" t="s">
        <v>302</v>
      </c>
      <c r="K654" t="s">
        <v>23</v>
      </c>
      <c r="L654" t="s">
        <v>24</v>
      </c>
      <c r="M654" t="s">
        <v>23080</v>
      </c>
      <c r="N654" t="s">
        <v>23</v>
      </c>
      <c r="O654" t="s">
        <v>58</v>
      </c>
      <c r="P654" t="s">
        <v>26</v>
      </c>
      <c r="Q654" t="s">
        <v>33</v>
      </c>
      <c r="R654" t="s">
        <v>24</v>
      </c>
      <c r="S654" t="s">
        <v>23</v>
      </c>
      <c r="T654" t="s">
        <v>23080</v>
      </c>
    </row>
    <row r="655" spans="1:20" x14ac:dyDescent="0.25">
      <c r="A655" t="s">
        <v>139</v>
      </c>
      <c r="B655" t="s">
        <v>2831</v>
      </c>
      <c r="C655">
        <v>120</v>
      </c>
      <c r="D655">
        <v>1</v>
      </c>
      <c r="E655" t="s">
        <v>23082</v>
      </c>
      <c r="F655">
        <v>195</v>
      </c>
      <c r="G655">
        <v>0</v>
      </c>
      <c r="H655" t="s">
        <v>22</v>
      </c>
      <c r="I655" t="s">
        <v>23083</v>
      </c>
      <c r="J655" t="s">
        <v>302</v>
      </c>
      <c r="K655" t="s">
        <v>23</v>
      </c>
      <c r="L655" t="s">
        <v>24</v>
      </c>
      <c r="M655" t="s">
        <v>23080</v>
      </c>
      <c r="N655" t="s">
        <v>23</v>
      </c>
      <c r="O655" t="s">
        <v>58</v>
      </c>
      <c r="P655" t="s">
        <v>26</v>
      </c>
      <c r="Q655" t="s">
        <v>33</v>
      </c>
      <c r="R655" t="s">
        <v>24</v>
      </c>
      <c r="S655" t="s">
        <v>23</v>
      </c>
      <c r="T655" t="s">
        <v>23080</v>
      </c>
    </row>
    <row r="656" spans="1:20" x14ac:dyDescent="0.25">
      <c r="A656" t="s">
        <v>20</v>
      </c>
      <c r="B656" t="s">
        <v>21</v>
      </c>
      <c r="C656">
        <v>50</v>
      </c>
      <c r="D656">
        <v>2</v>
      </c>
      <c r="E656" t="s">
        <v>23084</v>
      </c>
      <c r="F656">
        <v>200</v>
      </c>
      <c r="G656">
        <v>0</v>
      </c>
      <c r="H656" t="s">
        <v>22</v>
      </c>
      <c r="I656" t="s">
        <v>23085</v>
      </c>
      <c r="J656" t="s">
        <v>2838</v>
      </c>
      <c r="K656" t="s">
        <v>23</v>
      </c>
      <c r="L656" t="s">
        <v>24</v>
      </c>
      <c r="M656" t="s">
        <v>23086</v>
      </c>
      <c r="N656" t="s">
        <v>23</v>
      </c>
      <c r="O656" t="s">
        <v>25</v>
      </c>
      <c r="P656" t="s">
        <v>26</v>
      </c>
      <c r="Q656" t="s">
        <v>27</v>
      </c>
      <c r="R656" t="s">
        <v>24</v>
      </c>
      <c r="S656" t="s">
        <v>23</v>
      </c>
      <c r="T656" t="s">
        <v>23086</v>
      </c>
    </row>
    <row r="657" spans="1:20" x14ac:dyDescent="0.25">
      <c r="A657" t="s">
        <v>28</v>
      </c>
      <c r="B657" t="s">
        <v>29</v>
      </c>
      <c r="C657">
        <v>50</v>
      </c>
      <c r="D657">
        <v>2</v>
      </c>
      <c r="E657" t="s">
        <v>23084</v>
      </c>
      <c r="F657">
        <v>200</v>
      </c>
      <c r="G657">
        <v>0</v>
      </c>
      <c r="H657" t="s">
        <v>22</v>
      </c>
      <c r="I657" t="s">
        <v>23085</v>
      </c>
      <c r="J657" t="s">
        <v>2838</v>
      </c>
      <c r="K657" t="s">
        <v>23</v>
      </c>
      <c r="L657" t="s">
        <v>24</v>
      </c>
      <c r="M657" t="s">
        <v>23086</v>
      </c>
      <c r="N657" t="s">
        <v>23</v>
      </c>
      <c r="O657" t="s">
        <v>25</v>
      </c>
      <c r="P657" t="s">
        <v>26</v>
      </c>
      <c r="Q657" t="s">
        <v>27</v>
      </c>
      <c r="R657" t="s">
        <v>24</v>
      </c>
      <c r="S657" t="s">
        <v>23</v>
      </c>
      <c r="T657" t="s">
        <v>23086</v>
      </c>
    </row>
    <row r="658" spans="1:20" x14ac:dyDescent="0.25">
      <c r="A658" t="s">
        <v>30</v>
      </c>
      <c r="B658" t="s">
        <v>31</v>
      </c>
      <c r="C658">
        <v>50</v>
      </c>
      <c r="D658">
        <v>2</v>
      </c>
      <c r="E658" t="s">
        <v>23084</v>
      </c>
      <c r="F658">
        <v>200</v>
      </c>
      <c r="G658">
        <v>0</v>
      </c>
      <c r="H658" t="s">
        <v>22</v>
      </c>
      <c r="I658" t="s">
        <v>23085</v>
      </c>
      <c r="J658" t="s">
        <v>2838</v>
      </c>
      <c r="K658" t="s">
        <v>23</v>
      </c>
      <c r="L658" t="s">
        <v>24</v>
      </c>
      <c r="M658" t="s">
        <v>23086</v>
      </c>
      <c r="N658" t="s">
        <v>23</v>
      </c>
      <c r="O658" t="s">
        <v>25</v>
      </c>
      <c r="P658" t="s">
        <v>26</v>
      </c>
      <c r="Q658" t="s">
        <v>27</v>
      </c>
      <c r="R658" t="s">
        <v>24</v>
      </c>
      <c r="S658" t="s">
        <v>23</v>
      </c>
      <c r="T658" t="s">
        <v>23086</v>
      </c>
    </row>
    <row r="659" spans="1:20" x14ac:dyDescent="0.25">
      <c r="A659" t="s">
        <v>20</v>
      </c>
      <c r="B659" t="s">
        <v>21</v>
      </c>
      <c r="C659">
        <v>50</v>
      </c>
      <c r="D659">
        <v>1</v>
      </c>
      <c r="E659" t="s">
        <v>23087</v>
      </c>
      <c r="F659">
        <v>100</v>
      </c>
      <c r="G659">
        <v>0</v>
      </c>
      <c r="H659" t="s">
        <v>22</v>
      </c>
      <c r="I659" t="s">
        <v>23088</v>
      </c>
      <c r="J659" t="s">
        <v>324</v>
      </c>
      <c r="K659" t="s">
        <v>23</v>
      </c>
      <c r="L659" t="s">
        <v>24</v>
      </c>
      <c r="M659" t="s">
        <v>23086</v>
      </c>
      <c r="N659" t="s">
        <v>23</v>
      </c>
      <c r="O659" t="s">
        <v>25</v>
      </c>
      <c r="P659" t="s">
        <v>26</v>
      </c>
      <c r="Q659" t="s">
        <v>27</v>
      </c>
      <c r="R659" t="s">
        <v>24</v>
      </c>
      <c r="S659" t="s">
        <v>23</v>
      </c>
      <c r="T659" t="s">
        <v>23086</v>
      </c>
    </row>
    <row r="660" spans="1:20" x14ac:dyDescent="0.25">
      <c r="A660" t="s">
        <v>28</v>
      </c>
      <c r="B660" t="s">
        <v>29</v>
      </c>
      <c r="C660">
        <v>50</v>
      </c>
      <c r="D660">
        <v>1</v>
      </c>
      <c r="E660" t="s">
        <v>23087</v>
      </c>
      <c r="F660">
        <v>100</v>
      </c>
      <c r="G660">
        <v>0</v>
      </c>
      <c r="H660" t="s">
        <v>22</v>
      </c>
      <c r="I660" t="s">
        <v>23088</v>
      </c>
      <c r="J660" t="s">
        <v>324</v>
      </c>
      <c r="K660" t="s">
        <v>23</v>
      </c>
      <c r="L660" t="s">
        <v>24</v>
      </c>
      <c r="M660" t="s">
        <v>23086</v>
      </c>
      <c r="N660" t="s">
        <v>23</v>
      </c>
      <c r="O660" t="s">
        <v>25</v>
      </c>
      <c r="P660" t="s">
        <v>26</v>
      </c>
      <c r="Q660" t="s">
        <v>27</v>
      </c>
      <c r="R660" t="s">
        <v>24</v>
      </c>
      <c r="S660" t="s">
        <v>23</v>
      </c>
      <c r="T660" t="s">
        <v>23086</v>
      </c>
    </row>
    <row r="661" spans="1:20" x14ac:dyDescent="0.25">
      <c r="A661" t="s">
        <v>30</v>
      </c>
      <c r="B661" t="s">
        <v>31</v>
      </c>
      <c r="C661">
        <v>50</v>
      </c>
      <c r="D661">
        <v>1</v>
      </c>
      <c r="E661" t="s">
        <v>23087</v>
      </c>
      <c r="F661">
        <v>100</v>
      </c>
      <c r="G661">
        <v>0</v>
      </c>
      <c r="H661" t="s">
        <v>22</v>
      </c>
      <c r="I661" t="s">
        <v>23088</v>
      </c>
      <c r="J661" t="s">
        <v>324</v>
      </c>
      <c r="K661" t="s">
        <v>23</v>
      </c>
      <c r="L661" t="s">
        <v>24</v>
      </c>
      <c r="M661" t="s">
        <v>23086</v>
      </c>
      <c r="N661" t="s">
        <v>23</v>
      </c>
      <c r="O661" t="s">
        <v>25</v>
      </c>
      <c r="P661" t="s">
        <v>26</v>
      </c>
      <c r="Q661" t="s">
        <v>27</v>
      </c>
      <c r="R661" t="s">
        <v>24</v>
      </c>
      <c r="S661" t="s">
        <v>23</v>
      </c>
      <c r="T661" t="s">
        <v>23086</v>
      </c>
    </row>
    <row r="662" spans="1:20" x14ac:dyDescent="0.25">
      <c r="A662" t="s">
        <v>20</v>
      </c>
      <c r="B662" t="s">
        <v>21</v>
      </c>
      <c r="C662">
        <v>50</v>
      </c>
      <c r="D662">
        <v>1</v>
      </c>
      <c r="E662" t="s">
        <v>23089</v>
      </c>
      <c r="F662">
        <v>100</v>
      </c>
      <c r="G662">
        <v>0</v>
      </c>
      <c r="H662" t="s">
        <v>22</v>
      </c>
      <c r="I662" t="s">
        <v>23090</v>
      </c>
      <c r="J662" t="s">
        <v>318</v>
      </c>
      <c r="K662" t="s">
        <v>23</v>
      </c>
      <c r="L662" t="s">
        <v>24</v>
      </c>
      <c r="M662" t="s">
        <v>23091</v>
      </c>
      <c r="N662" t="s">
        <v>23</v>
      </c>
      <c r="O662" t="s">
        <v>25</v>
      </c>
      <c r="P662" t="s">
        <v>26</v>
      </c>
      <c r="Q662" t="s">
        <v>27</v>
      </c>
      <c r="R662" t="s">
        <v>24</v>
      </c>
      <c r="S662" t="s">
        <v>23</v>
      </c>
      <c r="T662" t="s">
        <v>23091</v>
      </c>
    </row>
    <row r="663" spans="1:20" x14ac:dyDescent="0.25">
      <c r="A663" t="s">
        <v>28</v>
      </c>
      <c r="B663" t="s">
        <v>29</v>
      </c>
      <c r="C663">
        <v>50</v>
      </c>
      <c r="D663">
        <v>1</v>
      </c>
      <c r="E663" t="s">
        <v>23089</v>
      </c>
      <c r="F663">
        <v>100</v>
      </c>
      <c r="G663">
        <v>0</v>
      </c>
      <c r="H663" t="s">
        <v>22</v>
      </c>
      <c r="I663" t="s">
        <v>23090</v>
      </c>
      <c r="J663" t="s">
        <v>318</v>
      </c>
      <c r="K663" t="s">
        <v>23</v>
      </c>
      <c r="L663" t="s">
        <v>24</v>
      </c>
      <c r="M663" t="s">
        <v>23091</v>
      </c>
      <c r="N663" t="s">
        <v>23</v>
      </c>
      <c r="O663" t="s">
        <v>25</v>
      </c>
      <c r="P663" t="s">
        <v>26</v>
      </c>
      <c r="Q663" t="s">
        <v>27</v>
      </c>
      <c r="R663" t="s">
        <v>24</v>
      </c>
      <c r="S663" t="s">
        <v>23</v>
      </c>
      <c r="T663" t="s">
        <v>23091</v>
      </c>
    </row>
    <row r="664" spans="1:20" x14ac:dyDescent="0.25">
      <c r="A664" t="s">
        <v>30</v>
      </c>
      <c r="B664" t="s">
        <v>31</v>
      </c>
      <c r="C664">
        <v>50</v>
      </c>
      <c r="D664">
        <v>1</v>
      </c>
      <c r="E664" t="s">
        <v>23089</v>
      </c>
      <c r="F664">
        <v>100</v>
      </c>
      <c r="G664">
        <v>0</v>
      </c>
      <c r="H664" t="s">
        <v>22</v>
      </c>
      <c r="I664" t="s">
        <v>23090</v>
      </c>
      <c r="J664" t="s">
        <v>318</v>
      </c>
      <c r="K664" t="s">
        <v>23</v>
      </c>
      <c r="L664" t="s">
        <v>24</v>
      </c>
      <c r="M664" t="s">
        <v>23091</v>
      </c>
      <c r="N664" t="s">
        <v>23</v>
      </c>
      <c r="O664" t="s">
        <v>25</v>
      </c>
      <c r="P664" t="s">
        <v>26</v>
      </c>
      <c r="Q664" t="s">
        <v>27</v>
      </c>
      <c r="R664" t="s">
        <v>24</v>
      </c>
      <c r="S664" t="s">
        <v>23</v>
      </c>
      <c r="T664" t="s">
        <v>23091</v>
      </c>
    </row>
    <row r="665" spans="1:20" x14ac:dyDescent="0.25">
      <c r="A665" t="s">
        <v>20</v>
      </c>
      <c r="B665" t="s">
        <v>21</v>
      </c>
      <c r="C665">
        <v>50</v>
      </c>
      <c r="D665">
        <v>2</v>
      </c>
      <c r="E665" t="s">
        <v>23092</v>
      </c>
      <c r="F665">
        <v>200</v>
      </c>
      <c r="G665">
        <v>0</v>
      </c>
      <c r="H665" t="s">
        <v>22</v>
      </c>
      <c r="I665" t="s">
        <v>13032</v>
      </c>
      <c r="J665" t="s">
        <v>306</v>
      </c>
      <c r="K665" t="s">
        <v>23</v>
      </c>
      <c r="L665" t="s">
        <v>24</v>
      </c>
      <c r="M665" t="s">
        <v>23093</v>
      </c>
      <c r="N665" t="s">
        <v>23</v>
      </c>
      <c r="O665" t="s">
        <v>25</v>
      </c>
      <c r="P665" t="s">
        <v>26</v>
      </c>
      <c r="Q665" t="s">
        <v>27</v>
      </c>
      <c r="R665" t="s">
        <v>24</v>
      </c>
      <c r="S665" t="s">
        <v>23</v>
      </c>
      <c r="T665" t="s">
        <v>23094</v>
      </c>
    </row>
    <row r="666" spans="1:20" x14ac:dyDescent="0.25">
      <c r="A666" t="s">
        <v>28</v>
      </c>
      <c r="B666" t="s">
        <v>29</v>
      </c>
      <c r="C666">
        <v>50</v>
      </c>
      <c r="D666">
        <v>2</v>
      </c>
      <c r="E666" t="s">
        <v>23092</v>
      </c>
      <c r="F666">
        <v>200</v>
      </c>
      <c r="G666">
        <v>0</v>
      </c>
      <c r="H666" t="s">
        <v>22</v>
      </c>
      <c r="I666" t="s">
        <v>13032</v>
      </c>
      <c r="J666" t="s">
        <v>306</v>
      </c>
      <c r="K666" t="s">
        <v>23</v>
      </c>
      <c r="L666" t="s">
        <v>24</v>
      </c>
      <c r="M666" t="s">
        <v>23093</v>
      </c>
      <c r="N666" t="s">
        <v>23</v>
      </c>
      <c r="O666" t="s">
        <v>25</v>
      </c>
      <c r="P666" t="s">
        <v>26</v>
      </c>
      <c r="Q666" t="s">
        <v>27</v>
      </c>
      <c r="R666" t="s">
        <v>24</v>
      </c>
      <c r="S666" t="s">
        <v>23</v>
      </c>
      <c r="T666" t="s">
        <v>23094</v>
      </c>
    </row>
    <row r="667" spans="1:20" x14ac:dyDescent="0.25">
      <c r="A667" t="s">
        <v>30</v>
      </c>
      <c r="B667" t="s">
        <v>31</v>
      </c>
      <c r="C667">
        <v>50</v>
      </c>
      <c r="D667">
        <v>2</v>
      </c>
      <c r="E667" t="s">
        <v>23092</v>
      </c>
      <c r="F667">
        <v>200</v>
      </c>
      <c r="G667">
        <v>0</v>
      </c>
      <c r="H667" t="s">
        <v>22</v>
      </c>
      <c r="I667" t="s">
        <v>13032</v>
      </c>
      <c r="J667" t="s">
        <v>306</v>
      </c>
      <c r="K667" t="s">
        <v>23</v>
      </c>
      <c r="L667" t="s">
        <v>24</v>
      </c>
      <c r="M667" t="s">
        <v>23093</v>
      </c>
      <c r="N667" t="s">
        <v>23</v>
      </c>
      <c r="O667" t="s">
        <v>25</v>
      </c>
      <c r="P667" t="s">
        <v>26</v>
      </c>
      <c r="Q667" t="s">
        <v>27</v>
      </c>
      <c r="R667" t="s">
        <v>24</v>
      </c>
      <c r="S667" t="s">
        <v>23</v>
      </c>
      <c r="T667" t="s">
        <v>23093</v>
      </c>
    </row>
    <row r="668" spans="1:20" x14ac:dyDescent="0.25">
      <c r="A668" t="s">
        <v>186</v>
      </c>
      <c r="B668" t="s">
        <v>187</v>
      </c>
      <c r="C668">
        <v>50</v>
      </c>
      <c r="D668">
        <v>6</v>
      </c>
      <c r="E668" t="s">
        <v>23095</v>
      </c>
      <c r="F668">
        <v>200</v>
      </c>
      <c r="G668">
        <v>0</v>
      </c>
      <c r="H668" t="s">
        <v>22</v>
      </c>
      <c r="I668" t="s">
        <v>23096</v>
      </c>
      <c r="J668" t="s">
        <v>339</v>
      </c>
      <c r="K668" t="s">
        <v>23</v>
      </c>
      <c r="L668" t="s">
        <v>24</v>
      </c>
      <c r="M668" t="s">
        <v>23097</v>
      </c>
      <c r="N668" t="s">
        <v>23</v>
      </c>
      <c r="O668" t="s">
        <v>25</v>
      </c>
      <c r="P668" t="s">
        <v>26</v>
      </c>
      <c r="Q668" t="s">
        <v>27</v>
      </c>
      <c r="R668" t="s">
        <v>24</v>
      </c>
      <c r="S668" t="s">
        <v>23</v>
      </c>
      <c r="T668" t="s">
        <v>23097</v>
      </c>
    </row>
    <row r="669" spans="1:20" x14ac:dyDescent="0.25">
      <c r="A669" t="s">
        <v>20</v>
      </c>
      <c r="B669" t="s">
        <v>21</v>
      </c>
      <c r="C669">
        <v>50</v>
      </c>
      <c r="D669">
        <v>2</v>
      </c>
      <c r="E669" t="s">
        <v>23098</v>
      </c>
      <c r="F669">
        <v>200</v>
      </c>
      <c r="G669">
        <v>0</v>
      </c>
      <c r="H669" t="s">
        <v>22</v>
      </c>
      <c r="I669" t="s">
        <v>23099</v>
      </c>
      <c r="J669" t="s">
        <v>359</v>
      </c>
      <c r="K669" t="s">
        <v>23</v>
      </c>
      <c r="L669" t="s">
        <v>24</v>
      </c>
      <c r="M669" t="s">
        <v>23100</v>
      </c>
      <c r="N669" t="s">
        <v>23</v>
      </c>
      <c r="O669" t="s">
        <v>58</v>
      </c>
      <c r="P669" t="s">
        <v>26</v>
      </c>
      <c r="Q669" t="s">
        <v>33</v>
      </c>
      <c r="R669" t="s">
        <v>24</v>
      </c>
      <c r="S669" t="s">
        <v>23</v>
      </c>
      <c r="T669" t="s">
        <v>23100</v>
      </c>
    </row>
    <row r="670" spans="1:20" x14ac:dyDescent="0.25">
      <c r="A670" t="s">
        <v>28</v>
      </c>
      <c r="B670" t="s">
        <v>29</v>
      </c>
      <c r="C670">
        <v>50</v>
      </c>
      <c r="D670">
        <v>2</v>
      </c>
      <c r="E670" t="s">
        <v>23098</v>
      </c>
      <c r="F670">
        <v>200</v>
      </c>
      <c r="G670">
        <v>0</v>
      </c>
      <c r="H670" t="s">
        <v>22</v>
      </c>
      <c r="I670" t="s">
        <v>23099</v>
      </c>
      <c r="J670" t="s">
        <v>359</v>
      </c>
      <c r="K670" t="s">
        <v>23</v>
      </c>
      <c r="L670" t="s">
        <v>24</v>
      </c>
      <c r="M670" t="s">
        <v>23100</v>
      </c>
      <c r="N670" t="s">
        <v>23</v>
      </c>
      <c r="O670" t="s">
        <v>58</v>
      </c>
      <c r="P670" t="s">
        <v>26</v>
      </c>
      <c r="Q670" t="s">
        <v>33</v>
      </c>
      <c r="R670" t="s">
        <v>24</v>
      </c>
      <c r="S670" t="s">
        <v>23</v>
      </c>
      <c r="T670" t="s">
        <v>23100</v>
      </c>
    </row>
    <row r="671" spans="1:20" x14ac:dyDescent="0.25">
      <c r="A671" t="s">
        <v>30</v>
      </c>
      <c r="B671" t="s">
        <v>31</v>
      </c>
      <c r="C671">
        <v>50</v>
      </c>
      <c r="D671">
        <v>2</v>
      </c>
      <c r="E671" t="s">
        <v>23098</v>
      </c>
      <c r="F671">
        <v>200</v>
      </c>
      <c r="G671">
        <v>0</v>
      </c>
      <c r="H671" t="s">
        <v>22</v>
      </c>
      <c r="I671" t="s">
        <v>23099</v>
      </c>
      <c r="J671" t="s">
        <v>359</v>
      </c>
      <c r="K671" t="s">
        <v>23</v>
      </c>
      <c r="L671" t="s">
        <v>24</v>
      </c>
      <c r="M671" t="s">
        <v>23100</v>
      </c>
      <c r="N671" t="s">
        <v>23</v>
      </c>
      <c r="O671" t="s">
        <v>58</v>
      </c>
      <c r="P671" t="s">
        <v>26</v>
      </c>
      <c r="Q671" t="s">
        <v>33</v>
      </c>
      <c r="R671" t="s">
        <v>24</v>
      </c>
      <c r="S671" t="s">
        <v>23</v>
      </c>
      <c r="T671" t="s">
        <v>23100</v>
      </c>
    </row>
    <row r="672" spans="1:20" x14ac:dyDescent="0.25">
      <c r="A672" t="s">
        <v>42</v>
      </c>
      <c r="B672" t="s">
        <v>43</v>
      </c>
      <c r="C672">
        <v>66.666666666666671</v>
      </c>
      <c r="D672">
        <v>3</v>
      </c>
      <c r="E672" t="s">
        <v>23101</v>
      </c>
      <c r="F672">
        <v>300</v>
      </c>
      <c r="G672">
        <v>0</v>
      </c>
      <c r="H672" t="s">
        <v>22</v>
      </c>
      <c r="I672" t="s">
        <v>16955</v>
      </c>
      <c r="J672" t="s">
        <v>336</v>
      </c>
      <c r="K672" t="s">
        <v>23</v>
      </c>
      <c r="L672" t="s">
        <v>24</v>
      </c>
      <c r="M672" t="s">
        <v>23100</v>
      </c>
      <c r="N672" t="s">
        <v>23</v>
      </c>
      <c r="O672" t="s">
        <v>25</v>
      </c>
      <c r="P672" t="s">
        <v>26</v>
      </c>
      <c r="Q672" t="s">
        <v>27</v>
      </c>
      <c r="R672" t="s">
        <v>24</v>
      </c>
      <c r="S672" t="s">
        <v>23</v>
      </c>
      <c r="T672" t="s">
        <v>23100</v>
      </c>
    </row>
    <row r="673" spans="1:20" x14ac:dyDescent="0.25">
      <c r="A673" t="s">
        <v>44</v>
      </c>
      <c r="B673" t="s">
        <v>45</v>
      </c>
      <c r="C673">
        <v>66.666666666666671</v>
      </c>
      <c r="D673">
        <v>3</v>
      </c>
      <c r="E673" t="s">
        <v>23101</v>
      </c>
      <c r="F673">
        <v>300</v>
      </c>
      <c r="G673">
        <v>0</v>
      </c>
      <c r="H673" t="s">
        <v>22</v>
      </c>
      <c r="I673" t="s">
        <v>16955</v>
      </c>
      <c r="J673" t="s">
        <v>336</v>
      </c>
      <c r="K673" t="s">
        <v>23</v>
      </c>
      <c r="L673" t="s">
        <v>24</v>
      </c>
      <c r="M673" t="s">
        <v>23100</v>
      </c>
      <c r="N673" t="s">
        <v>23</v>
      </c>
      <c r="O673" t="s">
        <v>25</v>
      </c>
      <c r="P673" t="s">
        <v>26</v>
      </c>
      <c r="Q673" t="s">
        <v>27</v>
      </c>
      <c r="R673" t="s">
        <v>24</v>
      </c>
      <c r="S673" t="s">
        <v>23</v>
      </c>
      <c r="T673" t="s">
        <v>23100</v>
      </c>
    </row>
    <row r="674" spans="1:20" x14ac:dyDescent="0.25">
      <c r="A674" t="s">
        <v>20</v>
      </c>
      <c r="B674" t="s">
        <v>21</v>
      </c>
      <c r="C674">
        <v>50</v>
      </c>
      <c r="D674">
        <v>1</v>
      </c>
      <c r="E674" t="s">
        <v>23101</v>
      </c>
      <c r="F674">
        <v>300</v>
      </c>
      <c r="G674">
        <v>0</v>
      </c>
      <c r="H674" t="s">
        <v>22</v>
      </c>
      <c r="I674" t="s">
        <v>16955</v>
      </c>
      <c r="J674" t="s">
        <v>336</v>
      </c>
      <c r="K674" t="s">
        <v>23</v>
      </c>
      <c r="L674" t="s">
        <v>24</v>
      </c>
      <c r="M674" t="s">
        <v>23100</v>
      </c>
      <c r="N674" t="s">
        <v>23</v>
      </c>
      <c r="O674" t="s">
        <v>25</v>
      </c>
      <c r="P674" t="s">
        <v>26</v>
      </c>
      <c r="Q674" t="s">
        <v>27</v>
      </c>
      <c r="R674" t="s">
        <v>24</v>
      </c>
      <c r="S674" t="s">
        <v>23</v>
      </c>
      <c r="T674" t="s">
        <v>23100</v>
      </c>
    </row>
    <row r="675" spans="1:20" x14ac:dyDescent="0.25">
      <c r="A675" t="s">
        <v>28</v>
      </c>
      <c r="B675" t="s">
        <v>29</v>
      </c>
      <c r="C675">
        <v>50</v>
      </c>
      <c r="D675">
        <v>1</v>
      </c>
      <c r="E675" t="s">
        <v>23101</v>
      </c>
      <c r="F675">
        <v>300</v>
      </c>
      <c r="G675">
        <v>0</v>
      </c>
      <c r="H675" t="s">
        <v>22</v>
      </c>
      <c r="I675" t="s">
        <v>16955</v>
      </c>
      <c r="J675" t="s">
        <v>336</v>
      </c>
      <c r="K675" t="s">
        <v>23</v>
      </c>
      <c r="L675" t="s">
        <v>24</v>
      </c>
      <c r="M675" t="s">
        <v>23100</v>
      </c>
      <c r="N675" t="s">
        <v>23</v>
      </c>
      <c r="O675" t="s">
        <v>25</v>
      </c>
      <c r="P675" t="s">
        <v>26</v>
      </c>
      <c r="Q675" t="s">
        <v>27</v>
      </c>
      <c r="R675" t="s">
        <v>24</v>
      </c>
      <c r="S675" t="s">
        <v>23</v>
      </c>
      <c r="T675" t="s">
        <v>23100</v>
      </c>
    </row>
    <row r="676" spans="1:20" x14ac:dyDescent="0.25">
      <c r="A676" t="s">
        <v>30</v>
      </c>
      <c r="B676" t="s">
        <v>31</v>
      </c>
      <c r="C676">
        <v>50</v>
      </c>
      <c r="D676">
        <v>1</v>
      </c>
      <c r="E676" t="s">
        <v>23101</v>
      </c>
      <c r="F676">
        <v>300</v>
      </c>
      <c r="G676">
        <v>0</v>
      </c>
      <c r="H676" t="s">
        <v>22</v>
      </c>
      <c r="I676" t="s">
        <v>16955</v>
      </c>
      <c r="J676" t="s">
        <v>336</v>
      </c>
      <c r="K676" t="s">
        <v>23</v>
      </c>
      <c r="L676" t="s">
        <v>24</v>
      </c>
      <c r="M676" t="s">
        <v>23100</v>
      </c>
      <c r="N676" t="s">
        <v>23</v>
      </c>
      <c r="O676" t="s">
        <v>25</v>
      </c>
      <c r="P676" t="s">
        <v>26</v>
      </c>
      <c r="Q676" t="s">
        <v>27</v>
      </c>
      <c r="R676" t="s">
        <v>24</v>
      </c>
      <c r="S676" t="s">
        <v>23</v>
      </c>
      <c r="T676" t="s">
        <v>23100</v>
      </c>
    </row>
    <row r="677" spans="1:20" x14ac:dyDescent="0.25">
      <c r="A677" t="s">
        <v>186</v>
      </c>
      <c r="B677" t="s">
        <v>187</v>
      </c>
      <c r="C677">
        <v>50</v>
      </c>
      <c r="D677">
        <v>6</v>
      </c>
      <c r="E677" t="s">
        <v>23102</v>
      </c>
      <c r="F677">
        <v>200</v>
      </c>
      <c r="G677">
        <v>0</v>
      </c>
      <c r="H677" t="s">
        <v>22</v>
      </c>
      <c r="I677" t="s">
        <v>23103</v>
      </c>
      <c r="J677" t="s">
        <v>319</v>
      </c>
      <c r="K677" t="s">
        <v>23</v>
      </c>
      <c r="L677" t="s">
        <v>24</v>
      </c>
      <c r="M677" t="s">
        <v>23104</v>
      </c>
      <c r="N677" t="s">
        <v>23</v>
      </c>
      <c r="O677" t="s">
        <v>25</v>
      </c>
      <c r="P677" t="s">
        <v>26</v>
      </c>
      <c r="Q677" t="s">
        <v>27</v>
      </c>
      <c r="R677" t="s">
        <v>24</v>
      </c>
      <c r="S677" t="s">
        <v>23</v>
      </c>
      <c r="T677" t="s">
        <v>23104</v>
      </c>
    </row>
    <row r="678" spans="1:20" x14ac:dyDescent="0.25">
      <c r="A678" t="s">
        <v>20</v>
      </c>
      <c r="B678" t="s">
        <v>21</v>
      </c>
      <c r="C678">
        <v>50</v>
      </c>
      <c r="D678">
        <v>1</v>
      </c>
      <c r="E678" t="s">
        <v>23105</v>
      </c>
      <c r="F678">
        <v>100</v>
      </c>
      <c r="G678">
        <v>0</v>
      </c>
      <c r="H678" t="s">
        <v>22</v>
      </c>
      <c r="I678" t="s">
        <v>23106</v>
      </c>
      <c r="J678" t="s">
        <v>306</v>
      </c>
      <c r="K678" t="s">
        <v>23</v>
      </c>
      <c r="L678" t="s">
        <v>24</v>
      </c>
      <c r="M678" t="s">
        <v>23107</v>
      </c>
      <c r="N678" t="s">
        <v>23</v>
      </c>
      <c r="O678" t="s">
        <v>25</v>
      </c>
      <c r="P678" t="s">
        <v>26</v>
      </c>
      <c r="Q678" t="s">
        <v>27</v>
      </c>
      <c r="R678" t="s">
        <v>24</v>
      </c>
      <c r="S678" t="s">
        <v>23</v>
      </c>
      <c r="T678" t="s">
        <v>23107</v>
      </c>
    </row>
    <row r="679" spans="1:20" x14ac:dyDescent="0.25">
      <c r="A679" t="s">
        <v>28</v>
      </c>
      <c r="B679" t="s">
        <v>29</v>
      </c>
      <c r="C679">
        <v>50</v>
      </c>
      <c r="D679">
        <v>1</v>
      </c>
      <c r="E679" t="s">
        <v>23105</v>
      </c>
      <c r="F679">
        <v>100</v>
      </c>
      <c r="G679">
        <v>0</v>
      </c>
      <c r="H679" t="s">
        <v>22</v>
      </c>
      <c r="I679" t="s">
        <v>23106</v>
      </c>
      <c r="J679" t="s">
        <v>306</v>
      </c>
      <c r="K679" t="s">
        <v>23</v>
      </c>
      <c r="L679" t="s">
        <v>24</v>
      </c>
      <c r="M679" t="s">
        <v>23107</v>
      </c>
      <c r="N679" t="s">
        <v>23</v>
      </c>
      <c r="O679" t="s">
        <v>25</v>
      </c>
      <c r="P679" t="s">
        <v>26</v>
      </c>
      <c r="Q679" t="s">
        <v>27</v>
      </c>
      <c r="R679" t="s">
        <v>24</v>
      </c>
      <c r="S679" t="s">
        <v>23</v>
      </c>
      <c r="T679" t="s">
        <v>23107</v>
      </c>
    </row>
    <row r="680" spans="1:20" x14ac:dyDescent="0.25">
      <c r="A680" t="s">
        <v>30</v>
      </c>
      <c r="B680" t="s">
        <v>31</v>
      </c>
      <c r="C680">
        <v>50</v>
      </c>
      <c r="D680">
        <v>1</v>
      </c>
      <c r="E680" t="s">
        <v>23105</v>
      </c>
      <c r="F680">
        <v>100</v>
      </c>
      <c r="G680">
        <v>0</v>
      </c>
      <c r="H680" t="s">
        <v>22</v>
      </c>
      <c r="I680" t="s">
        <v>23106</v>
      </c>
      <c r="J680" t="s">
        <v>306</v>
      </c>
      <c r="K680" t="s">
        <v>23</v>
      </c>
      <c r="L680" t="s">
        <v>24</v>
      </c>
      <c r="M680" t="s">
        <v>23107</v>
      </c>
      <c r="N680" t="s">
        <v>23</v>
      </c>
      <c r="O680" t="s">
        <v>25</v>
      </c>
      <c r="P680" t="s">
        <v>26</v>
      </c>
      <c r="Q680" t="s">
        <v>27</v>
      </c>
      <c r="R680" t="s">
        <v>24</v>
      </c>
      <c r="S680" t="s">
        <v>23</v>
      </c>
      <c r="T680" t="s">
        <v>23107</v>
      </c>
    </row>
    <row r="681" spans="1:20" x14ac:dyDescent="0.25">
      <c r="A681" t="s">
        <v>139</v>
      </c>
      <c r="B681" t="s">
        <v>112</v>
      </c>
      <c r="C681">
        <v>66</v>
      </c>
      <c r="D681">
        <v>2</v>
      </c>
      <c r="E681" t="s">
        <v>23108</v>
      </c>
      <c r="F681">
        <v>445</v>
      </c>
      <c r="G681">
        <v>0</v>
      </c>
      <c r="H681" t="s">
        <v>47</v>
      </c>
      <c r="I681" t="s">
        <v>2967</v>
      </c>
      <c r="J681" t="s">
        <v>23109</v>
      </c>
      <c r="K681" t="s">
        <v>2696</v>
      </c>
      <c r="L681" t="s">
        <v>1367</v>
      </c>
      <c r="M681" t="s">
        <v>23110</v>
      </c>
      <c r="N681" t="s">
        <v>23</v>
      </c>
      <c r="O681" t="s">
        <v>63</v>
      </c>
      <c r="P681" t="s">
        <v>54</v>
      </c>
      <c r="Q681" t="s">
        <v>55</v>
      </c>
      <c r="R681" t="s">
        <v>24</v>
      </c>
      <c r="S681" t="s">
        <v>23</v>
      </c>
      <c r="T681" t="s">
        <v>23110</v>
      </c>
    </row>
    <row r="682" spans="1:20" x14ac:dyDescent="0.25">
      <c r="A682" t="s">
        <v>110</v>
      </c>
      <c r="B682" t="s">
        <v>1222</v>
      </c>
      <c r="C682">
        <v>66</v>
      </c>
      <c r="D682">
        <v>2</v>
      </c>
      <c r="E682" t="s">
        <v>23108</v>
      </c>
      <c r="F682">
        <v>445</v>
      </c>
      <c r="G682">
        <v>0</v>
      </c>
      <c r="H682" t="s">
        <v>47</v>
      </c>
      <c r="I682" t="s">
        <v>2967</v>
      </c>
      <c r="J682" t="s">
        <v>23109</v>
      </c>
      <c r="K682" t="s">
        <v>2696</v>
      </c>
      <c r="L682" t="s">
        <v>1367</v>
      </c>
      <c r="M682" t="s">
        <v>23110</v>
      </c>
      <c r="N682" t="s">
        <v>23</v>
      </c>
      <c r="O682" t="s">
        <v>63</v>
      </c>
      <c r="P682" t="s">
        <v>54</v>
      </c>
      <c r="Q682" t="s">
        <v>55</v>
      </c>
      <c r="R682" t="s">
        <v>24</v>
      </c>
      <c r="S682" t="s">
        <v>23</v>
      </c>
      <c r="T682" t="s">
        <v>23110</v>
      </c>
    </row>
    <row r="683" spans="1:20" x14ac:dyDescent="0.25">
      <c r="A683" t="s">
        <v>46</v>
      </c>
      <c r="B683" t="s">
        <v>56</v>
      </c>
      <c r="C683">
        <v>67</v>
      </c>
      <c r="D683">
        <v>2</v>
      </c>
      <c r="E683" t="s">
        <v>23108</v>
      </c>
      <c r="F683">
        <v>445</v>
      </c>
      <c r="G683">
        <v>0</v>
      </c>
      <c r="H683" t="s">
        <v>47</v>
      </c>
      <c r="I683" t="s">
        <v>2967</v>
      </c>
      <c r="J683" t="s">
        <v>23109</v>
      </c>
      <c r="K683" t="s">
        <v>2696</v>
      </c>
      <c r="L683" t="s">
        <v>1367</v>
      </c>
      <c r="M683" t="s">
        <v>23110</v>
      </c>
      <c r="N683" t="s">
        <v>23</v>
      </c>
      <c r="O683" t="s">
        <v>63</v>
      </c>
      <c r="P683" t="s">
        <v>54</v>
      </c>
      <c r="Q683" t="s">
        <v>55</v>
      </c>
      <c r="R683" t="s">
        <v>24</v>
      </c>
      <c r="S683" t="s">
        <v>23</v>
      </c>
      <c r="T683" t="s">
        <v>23110</v>
      </c>
    </row>
    <row r="684" spans="1:20" x14ac:dyDescent="0.25">
      <c r="A684" t="s">
        <v>20</v>
      </c>
      <c r="B684" t="s">
        <v>21</v>
      </c>
      <c r="C684">
        <v>50</v>
      </c>
      <c r="D684">
        <v>1</v>
      </c>
      <c r="E684" t="s">
        <v>23111</v>
      </c>
      <c r="F684">
        <v>100</v>
      </c>
      <c r="G684">
        <v>0</v>
      </c>
      <c r="H684" t="s">
        <v>22</v>
      </c>
      <c r="I684" t="s">
        <v>23112</v>
      </c>
      <c r="J684" t="s">
        <v>57</v>
      </c>
      <c r="K684" t="s">
        <v>23</v>
      </c>
      <c r="L684" t="s">
        <v>24</v>
      </c>
      <c r="M684" t="s">
        <v>23110</v>
      </c>
      <c r="N684" t="s">
        <v>23</v>
      </c>
      <c r="O684" t="s">
        <v>58</v>
      </c>
      <c r="P684" t="s">
        <v>26</v>
      </c>
      <c r="Q684" t="s">
        <v>33</v>
      </c>
      <c r="R684" t="s">
        <v>24</v>
      </c>
      <c r="S684" t="s">
        <v>23</v>
      </c>
      <c r="T684" t="s">
        <v>23113</v>
      </c>
    </row>
    <row r="685" spans="1:20" x14ac:dyDescent="0.25">
      <c r="A685" t="s">
        <v>28</v>
      </c>
      <c r="B685" t="s">
        <v>29</v>
      </c>
      <c r="C685">
        <v>50</v>
      </c>
      <c r="D685">
        <v>1</v>
      </c>
      <c r="E685" t="s">
        <v>23111</v>
      </c>
      <c r="F685">
        <v>100</v>
      </c>
      <c r="G685">
        <v>0</v>
      </c>
      <c r="H685" t="s">
        <v>22</v>
      </c>
      <c r="I685" t="s">
        <v>23112</v>
      </c>
      <c r="J685" t="s">
        <v>57</v>
      </c>
      <c r="K685" t="s">
        <v>23</v>
      </c>
      <c r="L685" t="s">
        <v>24</v>
      </c>
      <c r="M685" t="s">
        <v>23110</v>
      </c>
      <c r="N685" t="s">
        <v>23</v>
      </c>
      <c r="O685" t="s">
        <v>58</v>
      </c>
      <c r="P685" t="s">
        <v>26</v>
      </c>
      <c r="Q685" t="s">
        <v>33</v>
      </c>
      <c r="R685" t="s">
        <v>24</v>
      </c>
      <c r="S685" t="s">
        <v>23</v>
      </c>
      <c r="T685" t="s">
        <v>23113</v>
      </c>
    </row>
    <row r="686" spans="1:20" x14ac:dyDescent="0.25">
      <c r="A686" t="s">
        <v>30</v>
      </c>
      <c r="B686" t="s">
        <v>31</v>
      </c>
      <c r="C686">
        <v>50</v>
      </c>
      <c r="D686">
        <v>1</v>
      </c>
      <c r="E686" t="s">
        <v>23111</v>
      </c>
      <c r="F686">
        <v>100</v>
      </c>
      <c r="G686">
        <v>0</v>
      </c>
      <c r="H686" t="s">
        <v>22</v>
      </c>
      <c r="I686" t="s">
        <v>23112</v>
      </c>
      <c r="J686" t="s">
        <v>57</v>
      </c>
      <c r="K686" t="s">
        <v>23</v>
      </c>
      <c r="L686" t="s">
        <v>24</v>
      </c>
      <c r="M686" t="s">
        <v>23110</v>
      </c>
      <c r="N686" t="s">
        <v>23</v>
      </c>
      <c r="O686" t="s">
        <v>58</v>
      </c>
      <c r="P686" t="s">
        <v>26</v>
      </c>
      <c r="Q686" t="s">
        <v>33</v>
      </c>
      <c r="R686" t="s">
        <v>24</v>
      </c>
      <c r="S686" t="s">
        <v>23</v>
      </c>
      <c r="T686" t="s">
        <v>23113</v>
      </c>
    </row>
    <row r="687" spans="1:20" x14ac:dyDescent="0.25">
      <c r="A687" t="s">
        <v>186</v>
      </c>
      <c r="B687" t="s">
        <v>187</v>
      </c>
      <c r="C687">
        <v>33.333333333333336</v>
      </c>
      <c r="D687">
        <v>3</v>
      </c>
      <c r="E687" t="s">
        <v>23114</v>
      </c>
      <c r="F687">
        <v>100</v>
      </c>
      <c r="G687">
        <v>0</v>
      </c>
      <c r="H687" t="s">
        <v>22</v>
      </c>
      <c r="I687" t="s">
        <v>23115</v>
      </c>
      <c r="J687" t="s">
        <v>319</v>
      </c>
      <c r="K687" t="s">
        <v>23</v>
      </c>
      <c r="L687" t="s">
        <v>24</v>
      </c>
      <c r="M687" t="s">
        <v>23116</v>
      </c>
      <c r="N687" t="s">
        <v>23</v>
      </c>
      <c r="O687" t="s">
        <v>25</v>
      </c>
      <c r="P687" t="s">
        <v>26</v>
      </c>
      <c r="Q687" t="s">
        <v>27</v>
      </c>
      <c r="R687" t="s">
        <v>24</v>
      </c>
      <c r="S687" t="s">
        <v>23</v>
      </c>
      <c r="T687" t="s">
        <v>23117</v>
      </c>
    </row>
    <row r="688" spans="1:20" x14ac:dyDescent="0.25">
      <c r="A688" t="s">
        <v>20</v>
      </c>
      <c r="B688" t="s">
        <v>21</v>
      </c>
      <c r="C688">
        <v>50</v>
      </c>
      <c r="D688">
        <v>1</v>
      </c>
      <c r="E688" t="s">
        <v>23118</v>
      </c>
      <c r="F688">
        <v>100</v>
      </c>
      <c r="G688">
        <v>0</v>
      </c>
      <c r="H688" t="s">
        <v>22</v>
      </c>
      <c r="I688" t="s">
        <v>23119</v>
      </c>
      <c r="J688" t="s">
        <v>303</v>
      </c>
      <c r="K688" t="s">
        <v>23</v>
      </c>
      <c r="L688" t="s">
        <v>24</v>
      </c>
      <c r="M688" t="s">
        <v>23120</v>
      </c>
      <c r="N688" t="s">
        <v>23</v>
      </c>
      <c r="O688" t="s">
        <v>25</v>
      </c>
      <c r="P688" t="s">
        <v>26</v>
      </c>
      <c r="Q688" t="s">
        <v>27</v>
      </c>
      <c r="R688" t="s">
        <v>24</v>
      </c>
      <c r="S688" t="s">
        <v>23</v>
      </c>
      <c r="T688" t="s">
        <v>23120</v>
      </c>
    </row>
    <row r="689" spans="1:20" x14ac:dyDescent="0.25">
      <c r="A689" t="s">
        <v>28</v>
      </c>
      <c r="B689" t="s">
        <v>29</v>
      </c>
      <c r="C689">
        <v>50</v>
      </c>
      <c r="D689">
        <v>1</v>
      </c>
      <c r="E689" t="s">
        <v>23118</v>
      </c>
      <c r="F689">
        <v>100</v>
      </c>
      <c r="G689">
        <v>0</v>
      </c>
      <c r="H689" t="s">
        <v>22</v>
      </c>
      <c r="I689" t="s">
        <v>23119</v>
      </c>
      <c r="J689" t="s">
        <v>303</v>
      </c>
      <c r="K689" t="s">
        <v>23</v>
      </c>
      <c r="L689" t="s">
        <v>24</v>
      </c>
      <c r="M689" t="s">
        <v>23120</v>
      </c>
      <c r="N689" t="s">
        <v>23</v>
      </c>
      <c r="O689" t="s">
        <v>25</v>
      </c>
      <c r="P689" t="s">
        <v>26</v>
      </c>
      <c r="Q689" t="s">
        <v>27</v>
      </c>
      <c r="R689" t="s">
        <v>24</v>
      </c>
      <c r="S689" t="s">
        <v>23</v>
      </c>
      <c r="T689" t="s">
        <v>23120</v>
      </c>
    </row>
    <row r="690" spans="1:20" x14ac:dyDescent="0.25">
      <c r="A690" t="s">
        <v>30</v>
      </c>
      <c r="B690" t="s">
        <v>31</v>
      </c>
      <c r="C690">
        <v>50</v>
      </c>
      <c r="D690">
        <v>1</v>
      </c>
      <c r="E690" t="s">
        <v>23118</v>
      </c>
      <c r="F690">
        <v>100</v>
      </c>
      <c r="G690">
        <v>0</v>
      </c>
      <c r="H690" t="s">
        <v>22</v>
      </c>
      <c r="I690" t="s">
        <v>23119</v>
      </c>
      <c r="J690" t="s">
        <v>303</v>
      </c>
      <c r="K690" t="s">
        <v>23</v>
      </c>
      <c r="L690" t="s">
        <v>24</v>
      </c>
      <c r="M690" t="s">
        <v>23120</v>
      </c>
      <c r="N690" t="s">
        <v>23</v>
      </c>
      <c r="O690" t="s">
        <v>25</v>
      </c>
      <c r="P690" t="s">
        <v>26</v>
      </c>
      <c r="Q690" t="s">
        <v>27</v>
      </c>
      <c r="R690" t="s">
        <v>24</v>
      </c>
      <c r="S690" t="s">
        <v>23</v>
      </c>
      <c r="T690" t="s">
        <v>23120</v>
      </c>
    </row>
    <row r="691" spans="1:20" x14ac:dyDescent="0.25">
      <c r="A691" t="s">
        <v>186</v>
      </c>
      <c r="B691" t="s">
        <v>187</v>
      </c>
      <c r="C691">
        <v>49</v>
      </c>
      <c r="D691">
        <v>1</v>
      </c>
      <c r="E691" t="s">
        <v>23121</v>
      </c>
      <c r="F691">
        <v>239</v>
      </c>
      <c r="G691">
        <v>0</v>
      </c>
      <c r="H691" t="s">
        <v>1219</v>
      </c>
      <c r="I691" t="s">
        <v>17183</v>
      </c>
      <c r="J691" t="s">
        <v>324</v>
      </c>
      <c r="K691" t="s">
        <v>23</v>
      </c>
      <c r="L691" t="s">
        <v>24</v>
      </c>
      <c r="M691" t="s">
        <v>23122</v>
      </c>
      <c r="N691" t="s">
        <v>23</v>
      </c>
      <c r="O691" t="s">
        <v>25</v>
      </c>
      <c r="P691" t="s">
        <v>26</v>
      </c>
      <c r="Q691" t="s">
        <v>27</v>
      </c>
      <c r="R691" t="s">
        <v>24</v>
      </c>
      <c r="S691" t="s">
        <v>23</v>
      </c>
      <c r="T691" t="s">
        <v>23122</v>
      </c>
    </row>
    <row r="692" spans="1:20" x14ac:dyDescent="0.25">
      <c r="A692" t="s">
        <v>139</v>
      </c>
      <c r="B692" t="s">
        <v>112</v>
      </c>
      <c r="C692">
        <v>75</v>
      </c>
      <c r="D692">
        <v>1</v>
      </c>
      <c r="E692" t="s">
        <v>23121</v>
      </c>
      <c r="F692">
        <v>239</v>
      </c>
      <c r="G692">
        <v>0</v>
      </c>
      <c r="H692" t="s">
        <v>1219</v>
      </c>
      <c r="I692" t="s">
        <v>17183</v>
      </c>
      <c r="J692" t="s">
        <v>324</v>
      </c>
      <c r="K692" t="s">
        <v>23</v>
      </c>
      <c r="L692" t="s">
        <v>24</v>
      </c>
      <c r="M692" t="s">
        <v>23122</v>
      </c>
      <c r="N692" t="s">
        <v>23</v>
      </c>
      <c r="O692" t="s">
        <v>25</v>
      </c>
      <c r="P692" t="s">
        <v>26</v>
      </c>
      <c r="Q692" t="s">
        <v>27</v>
      </c>
      <c r="R692" t="s">
        <v>24</v>
      </c>
      <c r="S692" t="s">
        <v>23</v>
      </c>
      <c r="T692" t="s">
        <v>23122</v>
      </c>
    </row>
    <row r="693" spans="1:20" x14ac:dyDescent="0.25">
      <c r="A693" t="s">
        <v>46</v>
      </c>
      <c r="B693" t="s">
        <v>56</v>
      </c>
      <c r="C693">
        <v>76</v>
      </c>
      <c r="D693">
        <v>1</v>
      </c>
      <c r="E693" t="s">
        <v>23121</v>
      </c>
      <c r="F693">
        <v>239</v>
      </c>
      <c r="G693">
        <v>0</v>
      </c>
      <c r="H693" t="s">
        <v>1219</v>
      </c>
      <c r="I693" t="s">
        <v>17183</v>
      </c>
      <c r="J693" t="s">
        <v>324</v>
      </c>
      <c r="K693" t="s">
        <v>23</v>
      </c>
      <c r="L693" t="s">
        <v>24</v>
      </c>
      <c r="M693" t="s">
        <v>23122</v>
      </c>
      <c r="N693" t="s">
        <v>23</v>
      </c>
      <c r="O693" t="s">
        <v>25</v>
      </c>
      <c r="P693" t="s">
        <v>26</v>
      </c>
      <c r="Q693" t="s">
        <v>27</v>
      </c>
      <c r="R693" t="s">
        <v>24</v>
      </c>
      <c r="S693" t="s">
        <v>23</v>
      </c>
      <c r="T693" t="s">
        <v>23122</v>
      </c>
    </row>
    <row r="694" spans="1:20" x14ac:dyDescent="0.25">
      <c r="A694" t="s">
        <v>137</v>
      </c>
      <c r="B694" t="s">
        <v>138</v>
      </c>
      <c r="C694">
        <v>10</v>
      </c>
      <c r="D694">
        <v>50</v>
      </c>
      <c r="E694" t="s">
        <v>23123</v>
      </c>
      <c r="F694">
        <v>476</v>
      </c>
      <c r="G694">
        <v>0</v>
      </c>
      <c r="H694" t="s">
        <v>47</v>
      </c>
      <c r="I694" t="s">
        <v>5034</v>
      </c>
      <c r="J694" t="s">
        <v>23124</v>
      </c>
      <c r="K694" t="s">
        <v>23125</v>
      </c>
      <c r="L694" t="s">
        <v>3587</v>
      </c>
      <c r="M694" t="s">
        <v>23122</v>
      </c>
      <c r="N694" t="s">
        <v>23</v>
      </c>
      <c r="O694" t="s">
        <v>53</v>
      </c>
      <c r="P694" t="s">
        <v>54</v>
      </c>
      <c r="Q694" t="s">
        <v>55</v>
      </c>
      <c r="R694" t="s">
        <v>24</v>
      </c>
      <c r="S694" t="s">
        <v>23</v>
      </c>
      <c r="T694" t="s">
        <v>23122</v>
      </c>
    </row>
    <row r="695" spans="1:20" x14ac:dyDescent="0.25">
      <c r="A695" t="s">
        <v>186</v>
      </c>
      <c r="B695" t="s">
        <v>187</v>
      </c>
      <c r="C695">
        <v>33.333333333333336</v>
      </c>
      <c r="D695">
        <v>3</v>
      </c>
      <c r="E695" t="s">
        <v>23126</v>
      </c>
      <c r="F695">
        <v>100</v>
      </c>
      <c r="G695">
        <v>0</v>
      </c>
      <c r="H695" t="s">
        <v>22</v>
      </c>
      <c r="I695" t="s">
        <v>23127</v>
      </c>
      <c r="J695" t="s">
        <v>323</v>
      </c>
      <c r="K695" t="s">
        <v>23</v>
      </c>
      <c r="L695" t="s">
        <v>24</v>
      </c>
      <c r="M695" t="s">
        <v>23128</v>
      </c>
      <c r="N695" t="s">
        <v>23</v>
      </c>
      <c r="O695" t="s">
        <v>58</v>
      </c>
      <c r="P695" t="s">
        <v>26</v>
      </c>
      <c r="Q695" t="s">
        <v>33</v>
      </c>
      <c r="R695" t="s">
        <v>24</v>
      </c>
      <c r="S695" t="s">
        <v>23</v>
      </c>
      <c r="T695" t="s">
        <v>23128</v>
      </c>
    </row>
    <row r="696" spans="1:20" x14ac:dyDescent="0.25">
      <c r="A696" t="s">
        <v>186</v>
      </c>
      <c r="B696" t="s">
        <v>187</v>
      </c>
      <c r="C696">
        <v>50</v>
      </c>
      <c r="D696">
        <v>6</v>
      </c>
      <c r="E696" t="s">
        <v>23129</v>
      </c>
      <c r="F696">
        <v>200</v>
      </c>
      <c r="G696">
        <v>0</v>
      </c>
      <c r="H696" t="s">
        <v>22</v>
      </c>
      <c r="I696" t="s">
        <v>23130</v>
      </c>
      <c r="J696" t="s">
        <v>306</v>
      </c>
      <c r="K696" t="s">
        <v>23</v>
      </c>
      <c r="L696" t="s">
        <v>24</v>
      </c>
      <c r="M696" t="s">
        <v>23131</v>
      </c>
      <c r="N696" t="s">
        <v>23</v>
      </c>
      <c r="O696" t="s">
        <v>25</v>
      </c>
      <c r="P696" t="s">
        <v>26</v>
      </c>
      <c r="Q696" t="s">
        <v>27</v>
      </c>
      <c r="R696" t="s">
        <v>24</v>
      </c>
      <c r="S696" t="s">
        <v>23</v>
      </c>
      <c r="T696" t="s">
        <v>23131</v>
      </c>
    </row>
    <row r="697" spans="1:20" x14ac:dyDescent="0.25">
      <c r="A697" t="s">
        <v>186</v>
      </c>
      <c r="B697" t="s">
        <v>187</v>
      </c>
      <c r="C697">
        <v>49</v>
      </c>
      <c r="D697">
        <v>2</v>
      </c>
      <c r="E697" t="s">
        <v>23132</v>
      </c>
      <c r="F697">
        <v>448</v>
      </c>
      <c r="G697">
        <v>0</v>
      </c>
      <c r="H697" t="s">
        <v>47</v>
      </c>
      <c r="I697" t="s">
        <v>2926</v>
      </c>
      <c r="J697" t="s">
        <v>3264</v>
      </c>
      <c r="K697" t="s">
        <v>3160</v>
      </c>
      <c r="L697" t="s">
        <v>1284</v>
      </c>
      <c r="M697" t="s">
        <v>22848</v>
      </c>
      <c r="N697" t="s">
        <v>23</v>
      </c>
      <c r="O697" t="s">
        <v>63</v>
      </c>
      <c r="P697" t="s">
        <v>54</v>
      </c>
      <c r="Q697" t="s">
        <v>55</v>
      </c>
      <c r="R697" t="s">
        <v>24</v>
      </c>
      <c r="S697" t="s">
        <v>23</v>
      </c>
      <c r="T697" t="s">
        <v>23133</v>
      </c>
    </row>
    <row r="698" spans="1:20" x14ac:dyDescent="0.25">
      <c r="A698" t="s">
        <v>186</v>
      </c>
      <c r="B698" t="s">
        <v>187</v>
      </c>
      <c r="C698">
        <v>45</v>
      </c>
      <c r="D698">
        <v>4</v>
      </c>
      <c r="E698" t="s">
        <v>23132</v>
      </c>
      <c r="F698">
        <v>448</v>
      </c>
      <c r="G698">
        <v>0</v>
      </c>
      <c r="H698" t="s">
        <v>47</v>
      </c>
      <c r="I698" t="s">
        <v>2926</v>
      </c>
      <c r="J698" t="s">
        <v>3264</v>
      </c>
      <c r="K698" t="s">
        <v>3160</v>
      </c>
      <c r="L698" t="s">
        <v>1284</v>
      </c>
      <c r="M698" t="s">
        <v>22848</v>
      </c>
      <c r="N698" t="s">
        <v>23</v>
      </c>
      <c r="O698" t="s">
        <v>63</v>
      </c>
      <c r="P698" t="s">
        <v>54</v>
      </c>
      <c r="Q698" t="s">
        <v>55</v>
      </c>
      <c r="R698" t="s">
        <v>24</v>
      </c>
      <c r="S698" t="s">
        <v>23</v>
      </c>
      <c r="T698" t="s">
        <v>23133</v>
      </c>
    </row>
    <row r="699" spans="1:20" x14ac:dyDescent="0.25">
      <c r="A699" t="s">
        <v>186</v>
      </c>
      <c r="B699" t="s">
        <v>187</v>
      </c>
      <c r="C699">
        <v>45</v>
      </c>
      <c r="D699">
        <v>4</v>
      </c>
      <c r="E699" t="s">
        <v>23132</v>
      </c>
      <c r="F699">
        <v>448</v>
      </c>
      <c r="G699">
        <v>0</v>
      </c>
      <c r="H699" t="s">
        <v>47</v>
      </c>
      <c r="I699" t="s">
        <v>2926</v>
      </c>
      <c r="J699" t="s">
        <v>3264</v>
      </c>
      <c r="K699" t="s">
        <v>3160</v>
      </c>
      <c r="L699" t="s">
        <v>1284</v>
      </c>
      <c r="M699" t="s">
        <v>22848</v>
      </c>
      <c r="N699" t="s">
        <v>23</v>
      </c>
      <c r="O699" t="s">
        <v>63</v>
      </c>
      <c r="P699" t="s">
        <v>54</v>
      </c>
      <c r="Q699" t="s">
        <v>55</v>
      </c>
      <c r="R699" t="s">
        <v>24</v>
      </c>
      <c r="S699" t="s">
        <v>23</v>
      </c>
      <c r="T699" t="s">
        <v>23133</v>
      </c>
    </row>
    <row r="700" spans="1:20" x14ac:dyDescent="0.25">
      <c r="A700" t="s">
        <v>42</v>
      </c>
      <c r="B700" t="s">
        <v>43</v>
      </c>
      <c r="C700">
        <v>66.666666666666671</v>
      </c>
      <c r="D700">
        <v>3</v>
      </c>
      <c r="E700" t="s">
        <v>23134</v>
      </c>
      <c r="F700">
        <v>129</v>
      </c>
      <c r="G700">
        <v>29</v>
      </c>
      <c r="H700" t="s">
        <v>22</v>
      </c>
      <c r="I700" t="s">
        <v>23135</v>
      </c>
      <c r="J700" t="s">
        <v>322</v>
      </c>
      <c r="K700" t="s">
        <v>23</v>
      </c>
      <c r="L700" t="s">
        <v>24</v>
      </c>
      <c r="M700" t="s">
        <v>23136</v>
      </c>
      <c r="N700" t="s">
        <v>23</v>
      </c>
      <c r="O700" t="s">
        <v>25</v>
      </c>
      <c r="P700" t="s">
        <v>26</v>
      </c>
      <c r="Q700" t="s">
        <v>27</v>
      </c>
      <c r="R700" t="s">
        <v>24</v>
      </c>
      <c r="S700" t="s">
        <v>23</v>
      </c>
      <c r="T700" t="s">
        <v>23136</v>
      </c>
    </row>
    <row r="701" spans="1:20" x14ac:dyDescent="0.25">
      <c r="A701" t="s">
        <v>186</v>
      </c>
      <c r="B701" t="s">
        <v>187</v>
      </c>
      <c r="C701">
        <v>50</v>
      </c>
      <c r="D701">
        <v>6</v>
      </c>
      <c r="E701" t="s">
        <v>23137</v>
      </c>
      <c r="F701">
        <v>200</v>
      </c>
      <c r="G701">
        <v>0</v>
      </c>
      <c r="H701" t="s">
        <v>22</v>
      </c>
      <c r="I701" t="s">
        <v>23138</v>
      </c>
      <c r="J701" t="s">
        <v>306</v>
      </c>
      <c r="K701" t="s">
        <v>23</v>
      </c>
      <c r="L701" t="s">
        <v>24</v>
      </c>
      <c r="M701" t="s">
        <v>23139</v>
      </c>
      <c r="N701" t="s">
        <v>23</v>
      </c>
      <c r="O701" t="s">
        <v>25</v>
      </c>
      <c r="P701" t="s">
        <v>26</v>
      </c>
      <c r="Q701" t="s">
        <v>27</v>
      </c>
      <c r="R701" t="s">
        <v>24</v>
      </c>
      <c r="S701" t="s">
        <v>23</v>
      </c>
      <c r="T701" t="s">
        <v>23139</v>
      </c>
    </row>
    <row r="702" spans="1:20" x14ac:dyDescent="0.25">
      <c r="A702" t="s">
        <v>46</v>
      </c>
      <c r="B702" t="s">
        <v>56</v>
      </c>
      <c r="C702">
        <v>68.333333333333329</v>
      </c>
      <c r="D702">
        <v>3</v>
      </c>
      <c r="E702" t="s">
        <v>23140</v>
      </c>
      <c r="F702">
        <v>195</v>
      </c>
      <c r="G702">
        <v>0</v>
      </c>
      <c r="H702" t="s">
        <v>47</v>
      </c>
      <c r="I702" t="s">
        <v>8254</v>
      </c>
      <c r="J702" t="s">
        <v>23141</v>
      </c>
      <c r="K702" t="s">
        <v>3918</v>
      </c>
      <c r="L702" t="s">
        <v>1399</v>
      </c>
      <c r="M702" t="s">
        <v>23142</v>
      </c>
      <c r="N702" t="s">
        <v>23</v>
      </c>
      <c r="O702" t="s">
        <v>63</v>
      </c>
      <c r="P702" t="s">
        <v>54</v>
      </c>
      <c r="Q702" t="s">
        <v>55</v>
      </c>
      <c r="R702" t="s">
        <v>24</v>
      </c>
      <c r="S702" t="s">
        <v>23143</v>
      </c>
      <c r="T702" t="s">
        <v>23144</v>
      </c>
    </row>
    <row r="703" spans="1:20" x14ac:dyDescent="0.25">
      <c r="A703" t="s">
        <v>186</v>
      </c>
      <c r="B703" t="s">
        <v>187</v>
      </c>
      <c r="C703">
        <v>33.333333333333336</v>
      </c>
      <c r="D703">
        <v>3</v>
      </c>
      <c r="E703" t="s">
        <v>23145</v>
      </c>
      <c r="F703">
        <v>100</v>
      </c>
      <c r="G703">
        <v>0</v>
      </c>
      <c r="H703" t="s">
        <v>22</v>
      </c>
      <c r="I703" t="s">
        <v>15463</v>
      </c>
      <c r="J703" t="s">
        <v>343</v>
      </c>
      <c r="K703" t="s">
        <v>23</v>
      </c>
      <c r="L703" t="s">
        <v>24</v>
      </c>
      <c r="M703" t="s">
        <v>23146</v>
      </c>
      <c r="N703" t="s">
        <v>23</v>
      </c>
      <c r="O703" t="s">
        <v>25</v>
      </c>
      <c r="P703" t="s">
        <v>26</v>
      </c>
      <c r="Q703" t="s">
        <v>27</v>
      </c>
      <c r="R703" t="s">
        <v>24</v>
      </c>
      <c r="S703" t="s">
        <v>23147</v>
      </c>
      <c r="T703" t="s">
        <v>23148</v>
      </c>
    </row>
    <row r="704" spans="1:20" x14ac:dyDescent="0.25">
      <c r="A704" t="s">
        <v>186</v>
      </c>
      <c r="B704" t="s">
        <v>187</v>
      </c>
      <c r="C704">
        <v>50</v>
      </c>
      <c r="D704">
        <v>12</v>
      </c>
      <c r="E704" t="s">
        <v>23149</v>
      </c>
      <c r="F704">
        <v>400</v>
      </c>
      <c r="G704">
        <v>0</v>
      </c>
      <c r="H704" t="s">
        <v>22</v>
      </c>
      <c r="I704" t="s">
        <v>13770</v>
      </c>
      <c r="J704" t="s">
        <v>331</v>
      </c>
      <c r="K704" t="s">
        <v>23</v>
      </c>
      <c r="L704" t="s">
        <v>24</v>
      </c>
      <c r="M704" t="s">
        <v>23150</v>
      </c>
      <c r="N704" t="s">
        <v>23</v>
      </c>
      <c r="O704" t="s">
        <v>25</v>
      </c>
      <c r="P704" t="s">
        <v>26</v>
      </c>
      <c r="Q704" t="s">
        <v>27</v>
      </c>
      <c r="R704" t="s">
        <v>24</v>
      </c>
      <c r="S704" t="s">
        <v>23151</v>
      </c>
      <c r="T704" t="s">
        <v>23150</v>
      </c>
    </row>
    <row r="705" spans="1:20" x14ac:dyDescent="0.25">
      <c r="A705" t="s">
        <v>186</v>
      </c>
      <c r="B705" t="s">
        <v>187</v>
      </c>
      <c r="C705">
        <v>50</v>
      </c>
      <c r="D705">
        <v>6</v>
      </c>
      <c r="E705" t="s">
        <v>23152</v>
      </c>
      <c r="F705">
        <v>200</v>
      </c>
      <c r="G705">
        <v>0</v>
      </c>
      <c r="H705" t="s">
        <v>22</v>
      </c>
      <c r="I705" t="s">
        <v>23153</v>
      </c>
      <c r="J705" t="s">
        <v>345</v>
      </c>
      <c r="K705" t="s">
        <v>23</v>
      </c>
      <c r="L705" t="s">
        <v>24</v>
      </c>
      <c r="M705" t="s">
        <v>23154</v>
      </c>
      <c r="N705" t="s">
        <v>23</v>
      </c>
      <c r="O705" t="s">
        <v>58</v>
      </c>
      <c r="P705" t="s">
        <v>26</v>
      </c>
      <c r="Q705" t="s">
        <v>33</v>
      </c>
      <c r="R705" t="s">
        <v>24</v>
      </c>
      <c r="S705" t="s">
        <v>23155</v>
      </c>
      <c r="T705" t="s">
        <v>23156</v>
      </c>
    </row>
    <row r="706" spans="1:20" x14ac:dyDescent="0.25">
      <c r="A706" t="s">
        <v>186</v>
      </c>
      <c r="B706" t="s">
        <v>187</v>
      </c>
      <c r="C706">
        <v>33.333333333333336</v>
      </c>
      <c r="D706">
        <v>3</v>
      </c>
      <c r="E706" t="s">
        <v>23157</v>
      </c>
      <c r="F706">
        <v>100</v>
      </c>
      <c r="G706">
        <v>0</v>
      </c>
      <c r="H706" t="s">
        <v>22</v>
      </c>
      <c r="I706" t="s">
        <v>16450</v>
      </c>
      <c r="J706" t="s">
        <v>313</v>
      </c>
      <c r="K706" t="s">
        <v>23</v>
      </c>
      <c r="L706" t="s">
        <v>24</v>
      </c>
      <c r="M706" t="s">
        <v>23158</v>
      </c>
      <c r="N706" t="s">
        <v>23</v>
      </c>
      <c r="O706" t="s">
        <v>58</v>
      </c>
      <c r="P706" t="s">
        <v>26</v>
      </c>
      <c r="Q706" t="s">
        <v>33</v>
      </c>
      <c r="R706" t="s">
        <v>24</v>
      </c>
      <c r="S706" t="s">
        <v>23159</v>
      </c>
      <c r="T706" t="s">
        <v>23158</v>
      </c>
    </row>
    <row r="707" spans="1:20" x14ac:dyDescent="0.25">
      <c r="A707" t="s">
        <v>46</v>
      </c>
      <c r="B707" t="s">
        <v>56</v>
      </c>
      <c r="C707">
        <v>72</v>
      </c>
      <c r="D707">
        <v>1</v>
      </c>
      <c r="E707" t="s">
        <v>23160</v>
      </c>
      <c r="F707">
        <v>72</v>
      </c>
      <c r="G707">
        <v>0</v>
      </c>
      <c r="H707" t="s">
        <v>47</v>
      </c>
      <c r="I707" t="s">
        <v>23161</v>
      </c>
      <c r="J707" t="s">
        <v>23162</v>
      </c>
      <c r="K707" t="s">
        <v>23163</v>
      </c>
      <c r="L707" t="s">
        <v>1311</v>
      </c>
      <c r="M707" t="s">
        <v>23164</v>
      </c>
      <c r="N707" t="s">
        <v>23</v>
      </c>
      <c r="O707" t="s">
        <v>63</v>
      </c>
      <c r="P707" t="s">
        <v>54</v>
      </c>
      <c r="Q707" t="s">
        <v>55</v>
      </c>
      <c r="R707" t="s">
        <v>24</v>
      </c>
      <c r="S707" t="s">
        <v>23165</v>
      </c>
      <c r="T707" t="s">
        <v>23166</v>
      </c>
    </row>
    <row r="708" spans="1:20" x14ac:dyDescent="0.25">
      <c r="A708" t="s">
        <v>186</v>
      </c>
      <c r="B708" t="s">
        <v>187</v>
      </c>
      <c r="C708">
        <v>33.333333333333336</v>
      </c>
      <c r="D708">
        <v>3</v>
      </c>
      <c r="E708" t="s">
        <v>23167</v>
      </c>
      <c r="F708">
        <v>100</v>
      </c>
      <c r="G708">
        <v>0</v>
      </c>
      <c r="H708" t="s">
        <v>22</v>
      </c>
      <c r="I708" t="s">
        <v>23168</v>
      </c>
      <c r="J708" t="s">
        <v>311</v>
      </c>
      <c r="K708" t="s">
        <v>23</v>
      </c>
      <c r="L708" t="s">
        <v>24</v>
      </c>
      <c r="M708" t="s">
        <v>23169</v>
      </c>
      <c r="N708" t="s">
        <v>23</v>
      </c>
      <c r="O708" t="s">
        <v>58</v>
      </c>
      <c r="P708" t="s">
        <v>26</v>
      </c>
      <c r="Q708" t="s">
        <v>33</v>
      </c>
      <c r="R708" t="s">
        <v>24</v>
      </c>
      <c r="S708" t="s">
        <v>23170</v>
      </c>
      <c r="T708" t="s">
        <v>23169</v>
      </c>
    </row>
    <row r="709" spans="1:20" x14ac:dyDescent="0.25">
      <c r="A709" t="s">
        <v>46</v>
      </c>
      <c r="B709" t="s">
        <v>56</v>
      </c>
      <c r="C709">
        <v>68.333333333333329</v>
      </c>
      <c r="D709">
        <v>3</v>
      </c>
      <c r="E709" t="s">
        <v>23171</v>
      </c>
      <c r="F709">
        <v>205</v>
      </c>
      <c r="G709">
        <v>0</v>
      </c>
      <c r="H709" t="s">
        <v>47</v>
      </c>
      <c r="I709" t="s">
        <v>10720</v>
      </c>
      <c r="J709" t="s">
        <v>10721</v>
      </c>
      <c r="K709" t="s">
        <v>2976</v>
      </c>
      <c r="L709" t="s">
        <v>9444</v>
      </c>
      <c r="M709" t="s">
        <v>23172</v>
      </c>
      <c r="N709" t="s">
        <v>23</v>
      </c>
      <c r="O709" t="s">
        <v>63</v>
      </c>
      <c r="P709" t="s">
        <v>54</v>
      </c>
      <c r="Q709" t="s">
        <v>55</v>
      </c>
      <c r="R709" t="s">
        <v>24</v>
      </c>
      <c r="S709" t="s">
        <v>23173</v>
      </c>
      <c r="T709" t="s">
        <v>23174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2025-03-26T01:28:15Z</cp:lastPrinted>
  <dcterms:created xsi:type="dcterms:W3CDTF">2024-11-02T07:31:23Z</dcterms:created>
  <dcterms:modified xsi:type="dcterms:W3CDTF">2025-09-10T02:41:48Z</dcterms:modified>
</cp:coreProperties>
</file>